
<file path=[Content_Types].xml><?xml version="1.0" encoding="utf-8"?>
<Types xmlns="http://schemas.openxmlformats.org/package/2006/content-types">
  <Default Extension="bin" ContentType="application/vnd.openxmlformats-officedocument.spreadsheetml.printerSettings"/>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updateLinks="never" codeName="ThisWorkbook" defaultThemeVersion="124226"/>
  <bookViews>
    <workbookView xWindow="6195" yWindow="1725" windowWidth="12045" windowHeight="9240" tabRatio="892"/>
  </bookViews>
  <sheets>
    <sheet name="Титул ф.2" sheetId="21" r:id="rId1"/>
    <sheet name="Раздел 1" sheetId="17" r:id="rId2"/>
    <sheet name="Раздел 2" sheetId="9" r:id="rId3"/>
    <sheet name="Раздел 3" sheetId="8" r:id="rId4"/>
    <sheet name="Разделы 4, 5" sheetId="16" r:id="rId5"/>
    <sheet name="Разделы 6, 7" sheetId="13" r:id="rId6"/>
    <sheet name="Раздел 8" sheetId="7" r:id="rId7"/>
    <sheet name="Раздел 9" sheetId="19" r:id="rId8"/>
    <sheet name="Разделы 10, 11" sheetId="12" r:id="rId9"/>
    <sheet name="Раздел 12" sheetId="20" r:id="rId10"/>
    <sheet name="Раздел 13" sheetId="25" r:id="rId11"/>
    <sheet name="ФЛК (обязательный)" sheetId="22" r:id="rId12"/>
    <sheet name="ФЛК (информационный)" sheetId="23" r:id="rId13"/>
    <sheet name="Списки" sheetId="24" r:id="rId14"/>
  </sheets>
  <definedNames>
    <definedName name="_xlnm._FilterDatabase" localSheetId="12" hidden="1">'ФЛК (информационный)'!$A$1:$A$1</definedName>
    <definedName name="_xlnm._FilterDatabase" localSheetId="11" hidden="1">'ФЛК (обязательный)'!$A$1:$A$15239</definedName>
    <definedName name="_xlnm.Print_Titles" localSheetId="1">'Раздел 1'!$6:$10</definedName>
    <definedName name="_xlnm.Print_Titles" localSheetId="2">'Раздел 2'!$6:$10</definedName>
    <definedName name="_xlnm.Print_Titles" localSheetId="3">'Раздел 3'!$6:$10</definedName>
    <definedName name="Коды_отчетных_периодов" localSheetId="13">Списки!$D$2:$E$3</definedName>
    <definedName name="Коды_отчетных_периодов" localSheetId="0">Списки!$D$2:$E$3</definedName>
    <definedName name="Коды_отчетных_периодов">Списки!$D$2:$E$3</definedName>
    <definedName name="Коды_судов" localSheetId="13">Списки!$A$2:$B$87</definedName>
    <definedName name="Коды_судов" localSheetId="0">Списки!$A$2:$B$87</definedName>
    <definedName name="Коды_судов">Списки!$A$2:$B$87</definedName>
    <definedName name="Наим_отчет_периода" localSheetId="13">Списки!$D$2:$D$3</definedName>
    <definedName name="Наим_отчет_периода" localSheetId="0">Списки!$D$2:$D$3</definedName>
    <definedName name="Наим_отчет_периода">Списки!$D$2:$D$3</definedName>
    <definedName name="Наим_УСД" localSheetId="13">Списки!$A$2:$A$87</definedName>
    <definedName name="Наим_УСД" localSheetId="0">Списки!$A$2:$A$87</definedName>
    <definedName name="Наим_УСД">Списки!$A$2:$A$875</definedName>
    <definedName name="_xlnm.Print_Area" localSheetId="1">'Раздел 1'!$A$1:$AJ$30</definedName>
    <definedName name="_xlnm.Print_Area" localSheetId="10">'Раздел 13'!$A$1:$F$24</definedName>
    <definedName name="_xlnm.Print_Area" localSheetId="2">'Раздел 2'!$A$2:$AM$265</definedName>
    <definedName name="_xlnm.Print_Area" localSheetId="3">'Раздел 3'!$A$1:$AM$334</definedName>
    <definedName name="_xlnm.Print_Area" localSheetId="6">'Раздел 8'!$A$1:$E$67</definedName>
    <definedName name="_xlnm.Print_Area" localSheetId="7">'Раздел 9'!$A$1:$L$50</definedName>
    <definedName name="_xlnm.Print_Area" localSheetId="8">'Разделы 10, 11'!$A$1:$I$39</definedName>
    <definedName name="_xlnm.Print_Area" localSheetId="4">'Разделы 4, 5'!$A$1:$K$36</definedName>
    <definedName name="_xlnm.Print_Area" localSheetId="5">'Разделы 6, 7'!$A$1:$K$34</definedName>
    <definedName name="_xlnm.Print_Area" localSheetId="0">'Титул ф.2'!$A$1:$O$39</definedName>
  </definedNames>
  <calcPr calcId="125725"/>
</workbook>
</file>

<file path=xl/calcChain.xml><?xml version="1.0" encoding="utf-8"?>
<calcChain xmlns="http://schemas.openxmlformats.org/spreadsheetml/2006/main">
  <c r="E15239" i="22"/>
  <c r="A15239"/>
  <c r="E466" i="23"/>
  <c r="A466"/>
  <c r="G466" s="1"/>
  <c r="A465"/>
  <c r="G465" s="1"/>
  <c r="A464"/>
  <c r="G464" s="1"/>
  <c r="A463"/>
  <c r="G463" s="1"/>
  <c r="A462"/>
  <c r="G462" s="1"/>
  <c r="A461"/>
  <c r="G461" s="1"/>
  <c r="A460"/>
  <c r="G460" s="1"/>
  <c r="A459"/>
  <c r="G459" s="1"/>
  <c r="A458"/>
  <c r="G458" s="1"/>
  <c r="A457"/>
  <c r="G457" s="1"/>
  <c r="A456"/>
  <c r="G456" s="1"/>
  <c r="A455"/>
  <c r="G455" s="1"/>
  <c r="A454"/>
  <c r="G454" s="1"/>
  <c r="A453"/>
  <c r="G453" s="1"/>
  <c r="A452"/>
  <c r="G452" s="1"/>
  <c r="A451"/>
  <c r="G451" s="1"/>
  <c r="A450"/>
  <c r="G450" s="1"/>
  <c r="A449"/>
  <c r="G449" s="1"/>
  <c r="A448"/>
  <c r="G448" s="1"/>
  <c r="A447"/>
  <c r="G447" s="1"/>
  <c r="A446"/>
  <c r="G446" s="1"/>
  <c r="A445"/>
  <c r="G445" s="1"/>
  <c r="A444"/>
  <c r="G444" s="1"/>
  <c r="A443"/>
  <c r="G443" s="1"/>
  <c r="A442"/>
  <c r="G442" s="1"/>
  <c r="A441"/>
  <c r="G441" s="1"/>
  <c r="A440"/>
  <c r="G440" s="1"/>
  <c r="A439"/>
  <c r="G439" s="1"/>
  <c r="A438"/>
  <c r="G438" s="1"/>
  <c r="A437"/>
  <c r="G437" s="1"/>
  <c r="A436"/>
  <c r="G436" s="1"/>
  <c r="A435"/>
  <c r="G435" s="1"/>
  <c r="A434"/>
  <c r="G434" s="1"/>
  <c r="A433"/>
  <c r="G433" s="1"/>
  <c r="A432"/>
  <c r="G432" s="1"/>
  <c r="A431"/>
  <c r="G431" s="1"/>
  <c r="A430"/>
  <c r="G430"/>
  <c r="A429"/>
  <c r="G429" s="1"/>
  <c r="A428"/>
  <c r="G428" s="1"/>
  <c r="A427"/>
  <c r="G427" s="1"/>
  <c r="A426"/>
  <c r="G426" s="1"/>
  <c r="A425"/>
  <c r="G425" s="1"/>
  <c r="A424"/>
  <c r="G424" s="1"/>
  <c r="A423"/>
  <c r="G423" s="1"/>
  <c r="A422"/>
  <c r="G422" s="1"/>
  <c r="A421"/>
  <c r="G421" s="1"/>
  <c r="A420"/>
  <c r="G420" s="1"/>
  <c r="A418"/>
  <c r="G418" s="1"/>
  <c r="A417"/>
  <c r="G417" s="1"/>
  <c r="A416"/>
  <c r="G416" s="1"/>
  <c r="A415"/>
  <c r="G415" s="1"/>
  <c r="A414"/>
  <c r="G414" s="1"/>
  <c r="A413"/>
  <c r="G413"/>
  <c r="A412"/>
  <c r="G412" s="1"/>
  <c r="A411"/>
  <c r="G411" s="1"/>
  <c r="A410"/>
  <c r="G410" s="1"/>
  <c r="A409"/>
  <c r="G409" s="1"/>
  <c r="A408"/>
  <c r="G408" s="1"/>
  <c r="A407"/>
  <c r="G407" s="1"/>
  <c r="A406"/>
  <c r="G406" s="1"/>
  <c r="A405"/>
  <c r="G405" s="1"/>
  <c r="A404"/>
  <c r="G404" s="1"/>
  <c r="A403"/>
  <c r="G403" s="1"/>
  <c r="A402"/>
  <c r="G402" s="1"/>
  <c r="A400"/>
  <c r="G400" s="1"/>
  <c r="A399"/>
  <c r="G399" s="1"/>
  <c r="A398"/>
  <c r="G398" s="1"/>
  <c r="A397"/>
  <c r="G397" s="1"/>
  <c r="A396"/>
  <c r="G396" s="1"/>
  <c r="A395"/>
  <c r="G395" s="1"/>
  <c r="A393"/>
  <c r="G393" s="1"/>
  <c r="A392"/>
  <c r="G392" s="1"/>
  <c r="A391"/>
  <c r="G391" s="1"/>
  <c r="A390"/>
  <c r="G390" s="1"/>
  <c r="A389"/>
  <c r="G389" s="1"/>
  <c r="A388"/>
  <c r="G388" s="1"/>
  <c r="A387"/>
  <c r="G387" s="1"/>
  <c r="A386"/>
  <c r="G386" s="1"/>
  <c r="A385"/>
  <c r="G385" s="1"/>
  <c r="A384"/>
  <c r="G384" s="1"/>
  <c r="A383"/>
  <c r="G383" s="1"/>
  <c r="A382"/>
  <c r="G382" s="1"/>
  <c r="A381"/>
  <c r="G381" s="1"/>
  <c r="A380"/>
  <c r="G380" s="1"/>
  <c r="A379"/>
  <c r="G379" s="1"/>
  <c r="A378"/>
  <c r="G378" s="1"/>
  <c r="A377"/>
  <c r="G377" s="1"/>
  <c r="A375"/>
  <c r="G375" s="1"/>
  <c r="A374"/>
  <c r="G374" s="1"/>
  <c r="A373"/>
  <c r="G373" s="1"/>
  <c r="A372"/>
  <c r="G372" s="1"/>
  <c r="A371"/>
  <c r="G371" s="1"/>
  <c r="A370"/>
  <c r="G370" s="1"/>
  <c r="A369"/>
  <c r="G369" s="1"/>
  <c r="A368"/>
  <c r="G368" s="1"/>
  <c r="A367"/>
  <c r="G367" s="1"/>
  <c r="A366"/>
  <c r="G366" s="1"/>
  <c r="A365"/>
  <c r="G365" s="1"/>
  <c r="A364"/>
  <c r="G364" s="1"/>
  <c r="A363"/>
  <c r="G363" s="1"/>
  <c r="A362"/>
  <c r="G362" s="1"/>
  <c r="A361"/>
  <c r="G361"/>
  <c r="A360"/>
  <c r="G360" s="1"/>
  <c r="A359"/>
  <c r="G359" s="1"/>
  <c r="A358"/>
  <c r="G358" s="1"/>
  <c r="A357"/>
  <c r="G357" s="1"/>
  <c r="A356"/>
  <c r="G356" s="1"/>
  <c r="A355"/>
  <c r="G355" s="1"/>
  <c r="A354"/>
  <c r="G354" s="1"/>
  <c r="A353"/>
  <c r="G353" s="1"/>
  <c r="A352"/>
  <c r="G352" s="1"/>
  <c r="A351"/>
  <c r="G351" s="1"/>
  <c r="A350"/>
  <c r="G350" s="1"/>
  <c r="A348"/>
  <c r="G348" s="1"/>
  <c r="A347"/>
  <c r="G347" s="1"/>
  <c r="A346"/>
  <c r="G346" s="1"/>
  <c r="A345"/>
  <c r="G345" s="1"/>
  <c r="A344"/>
  <c r="G344" s="1"/>
  <c r="A342"/>
  <c r="G342" s="1"/>
  <c r="A341"/>
  <c r="G341" s="1"/>
  <c r="A340"/>
  <c r="G340" s="1"/>
  <c r="A339"/>
  <c r="G339" s="1"/>
  <c r="A338"/>
  <c r="G338" s="1"/>
  <c r="A337"/>
  <c r="G337" s="1"/>
  <c r="A336"/>
  <c r="G336" s="1"/>
  <c r="A335"/>
  <c r="G335" s="1"/>
  <c r="A334"/>
  <c r="G334" s="1"/>
  <c r="A333"/>
  <c r="G333" s="1"/>
  <c r="A332"/>
  <c r="G332" s="1"/>
  <c r="A331"/>
  <c r="G331" s="1"/>
  <c r="A330"/>
  <c r="G330" s="1"/>
  <c r="A329"/>
  <c r="G329" s="1"/>
  <c r="A328"/>
  <c r="G328" s="1"/>
  <c r="A327"/>
  <c r="G327" s="1"/>
  <c r="A326"/>
  <c r="G326" s="1"/>
  <c r="A325"/>
  <c r="G325" s="1"/>
  <c r="A324"/>
  <c r="G324" s="1"/>
  <c r="A323"/>
  <c r="G323" s="1"/>
  <c r="A322"/>
  <c r="G322" s="1"/>
  <c r="A321"/>
  <c r="G321" s="1"/>
  <c r="A320"/>
  <c r="G320" s="1"/>
  <c r="A319"/>
  <c r="G319" s="1"/>
  <c r="A318"/>
  <c r="G318" s="1"/>
  <c r="A317"/>
  <c r="G317" s="1"/>
  <c r="A316"/>
  <c r="G316" s="1"/>
  <c r="A315"/>
  <c r="G315" s="1"/>
  <c r="A314"/>
  <c r="G314" s="1"/>
  <c r="A313"/>
  <c r="G313" s="1"/>
  <c r="A312"/>
  <c r="G312"/>
  <c r="A311"/>
  <c r="G311" s="1"/>
  <c r="A310"/>
  <c r="G310" s="1"/>
  <c r="A309"/>
  <c r="G309" s="1"/>
  <c r="A308"/>
  <c r="G308" s="1"/>
  <c r="A307"/>
  <c r="G307" s="1"/>
  <c r="A306"/>
  <c r="G306" s="1"/>
  <c r="A305"/>
  <c r="G305" s="1"/>
  <c r="A304"/>
  <c r="G304" s="1"/>
  <c r="A303"/>
  <c r="G303" s="1"/>
  <c r="A302"/>
  <c r="G302" s="1"/>
  <c r="A301"/>
  <c r="G301" s="1"/>
  <c r="A300"/>
  <c r="G300" s="1"/>
  <c r="A299"/>
  <c r="G299" s="1"/>
  <c r="A298"/>
  <c r="G298" s="1"/>
  <c r="A297"/>
  <c r="G297" s="1"/>
  <c r="A296"/>
  <c r="G296" s="1"/>
  <c r="A295"/>
  <c r="G295" s="1"/>
  <c r="A294"/>
  <c r="G294" s="1"/>
  <c r="A293"/>
  <c r="G293" s="1"/>
  <c r="A292"/>
  <c r="G292" s="1"/>
  <c r="A291"/>
  <c r="G291" s="1"/>
  <c r="A290"/>
  <c r="G290" s="1"/>
  <c r="A289"/>
  <c r="G289" s="1"/>
  <c r="A288"/>
  <c r="G288" s="1"/>
  <c r="A287"/>
  <c r="G287" s="1"/>
  <c r="A286"/>
  <c r="G286" s="1"/>
  <c r="A285"/>
  <c r="G285" s="1"/>
  <c r="A284"/>
  <c r="G284" s="1"/>
  <c r="A283"/>
  <c r="G283" s="1"/>
  <c r="A282"/>
  <c r="G282" s="1"/>
  <c r="A281"/>
  <c r="G281" s="1"/>
  <c r="A280"/>
  <c r="G280"/>
  <c r="A279"/>
  <c r="G279" s="1"/>
  <c r="A278"/>
  <c r="G278" s="1"/>
  <c r="A277"/>
  <c r="G277" s="1"/>
  <c r="A276"/>
  <c r="G276" s="1"/>
  <c r="A275"/>
  <c r="G275" s="1"/>
  <c r="A274"/>
  <c r="G274" s="1"/>
  <c r="A273"/>
  <c r="G273" s="1"/>
  <c r="A272"/>
  <c r="G272" s="1"/>
  <c r="A271"/>
  <c r="G271" s="1"/>
  <c r="A270"/>
  <c r="G270" s="1"/>
  <c r="A269"/>
  <c r="G269" s="1"/>
  <c r="A268"/>
  <c r="G268" s="1"/>
  <c r="A267"/>
  <c r="G267" s="1"/>
  <c r="A266"/>
  <c r="G266" s="1"/>
  <c r="A265"/>
  <c r="G265" s="1"/>
  <c r="A264"/>
  <c r="G264" s="1"/>
  <c r="A263"/>
  <c r="G263" s="1"/>
  <c r="A262"/>
  <c r="G262" s="1"/>
  <c r="A261"/>
  <c r="G261" s="1"/>
  <c r="A260"/>
  <c r="G260" s="1"/>
  <c r="A259"/>
  <c r="G259"/>
  <c r="A258"/>
  <c r="G258" s="1"/>
  <c r="A257"/>
  <c r="G257" s="1"/>
  <c r="A256"/>
  <c r="G256" s="1"/>
  <c r="A255"/>
  <c r="G255" s="1"/>
  <c r="A254"/>
  <c r="G254" s="1"/>
  <c r="A253"/>
  <c r="G253" s="1"/>
  <c r="A252"/>
  <c r="G252"/>
  <c r="A251"/>
  <c r="G251" s="1"/>
  <c r="A250"/>
  <c r="G250" s="1"/>
  <c r="A249"/>
  <c r="G249" s="1"/>
  <c r="A248"/>
  <c r="G248" s="1"/>
  <c r="A247"/>
  <c r="G247" s="1"/>
  <c r="A246"/>
  <c r="G246" s="1"/>
  <c r="A245"/>
  <c r="G245" s="1"/>
  <c r="A244"/>
  <c r="G244" s="1"/>
  <c r="A243"/>
  <c r="G243" s="1"/>
  <c r="A242"/>
  <c r="G242" s="1"/>
  <c r="A241"/>
  <c r="G241" s="1"/>
  <c r="A240"/>
  <c r="G240" s="1"/>
  <c r="A239"/>
  <c r="G239" s="1"/>
  <c r="A238"/>
  <c r="G238" s="1"/>
  <c r="A237"/>
  <c r="G237" s="1"/>
  <c r="A236"/>
  <c r="G236" s="1"/>
  <c r="A235"/>
  <c r="G235" s="1"/>
  <c r="A234"/>
  <c r="G234" s="1"/>
  <c r="A233"/>
  <c r="G233" s="1"/>
  <c r="A232"/>
  <c r="G232" s="1"/>
  <c r="A231"/>
  <c r="G231" s="1"/>
  <c r="A230"/>
  <c r="G230" s="1"/>
  <c r="A229"/>
  <c r="G229" s="1"/>
  <c r="A228"/>
  <c r="G228" s="1"/>
  <c r="A227"/>
  <c r="G227" s="1"/>
  <c r="A226"/>
  <c r="G226" s="1"/>
  <c r="A225"/>
  <c r="G225" s="1"/>
  <c r="A224"/>
  <c r="G224" s="1"/>
  <c r="A223"/>
  <c r="G223" s="1"/>
  <c r="A222"/>
  <c r="G222" s="1"/>
  <c r="A221"/>
  <c r="G221" s="1"/>
  <c r="A220"/>
  <c r="G220" s="1"/>
  <c r="A219"/>
  <c r="G219" s="1"/>
  <c r="A218"/>
  <c r="G218" s="1"/>
  <c r="A217"/>
  <c r="G217" s="1"/>
  <c r="A216"/>
  <c r="G216" s="1"/>
  <c r="A215"/>
  <c r="G215" s="1"/>
  <c r="A214"/>
  <c r="G214" s="1"/>
  <c r="A213"/>
  <c r="G213" s="1"/>
  <c r="A212"/>
  <c r="G212" s="1"/>
  <c r="A211"/>
  <c r="G211" s="1"/>
  <c r="A210"/>
  <c r="G210" s="1"/>
  <c r="A209"/>
  <c r="G209" s="1"/>
  <c r="A208"/>
  <c r="G208" s="1"/>
  <c r="A207"/>
  <c r="G207" s="1"/>
  <c r="A206"/>
  <c r="G206" s="1"/>
  <c r="A205"/>
  <c r="G205" s="1"/>
  <c r="A204"/>
  <c r="G204" s="1"/>
  <c r="A203"/>
  <c r="G203" s="1"/>
  <c r="A202"/>
  <c r="G202" s="1"/>
  <c r="A201"/>
  <c r="G201" s="1"/>
  <c r="A200"/>
  <c r="G200" s="1"/>
  <c r="A199"/>
  <c r="G199" s="1"/>
  <c r="A198"/>
  <c r="G198" s="1"/>
  <c r="A197"/>
  <c r="G197" s="1"/>
  <c r="A196"/>
  <c r="G196" s="1"/>
  <c r="A195"/>
  <c r="G195" s="1"/>
  <c r="A194"/>
  <c r="G194" s="1"/>
  <c r="A193"/>
  <c r="G193" s="1"/>
  <c r="A192"/>
  <c r="G192" s="1"/>
  <c r="A191"/>
  <c r="G191" s="1"/>
  <c r="A190"/>
  <c r="G190" s="1"/>
  <c r="A189"/>
  <c r="G189" s="1"/>
  <c r="A188"/>
  <c r="G188" s="1"/>
  <c r="A187"/>
  <c r="G187" s="1"/>
  <c r="A186"/>
  <c r="G186" s="1"/>
  <c r="A185"/>
  <c r="G185" s="1"/>
  <c r="A184"/>
  <c r="G184" s="1"/>
  <c r="A183"/>
  <c r="G183" s="1"/>
  <c r="A182"/>
  <c r="G182" s="1"/>
  <c r="A181"/>
  <c r="G181" s="1"/>
  <c r="A180"/>
  <c r="G180" s="1"/>
  <c r="A179"/>
  <c r="G179" s="1"/>
  <c r="A178"/>
  <c r="G178" s="1"/>
  <c r="A177"/>
  <c r="G177" s="1"/>
  <c r="A176"/>
  <c r="G176" s="1"/>
  <c r="A175"/>
  <c r="G175" s="1"/>
  <c r="A174"/>
  <c r="G174" s="1"/>
  <c r="A173"/>
  <c r="G173" s="1"/>
  <c r="A172"/>
  <c r="G172" s="1"/>
  <c r="A171"/>
  <c r="G171" s="1"/>
  <c r="A170"/>
  <c r="G170" s="1"/>
  <c r="A169"/>
  <c r="G169" s="1"/>
  <c r="A168"/>
  <c r="G168" s="1"/>
  <c r="A167"/>
  <c r="G167" s="1"/>
  <c r="A166"/>
  <c r="G166" s="1"/>
  <c r="A165"/>
  <c r="G165" s="1"/>
  <c r="A164"/>
  <c r="G164" s="1"/>
  <c r="A163"/>
  <c r="G163" s="1"/>
  <c r="A162"/>
  <c r="G162" s="1"/>
  <c r="A161"/>
  <c r="G161" s="1"/>
  <c r="A160"/>
  <c r="G160" s="1"/>
  <c r="A159"/>
  <c r="G159" s="1"/>
  <c r="A158"/>
  <c r="G158" s="1"/>
  <c r="A157"/>
  <c r="G157" s="1"/>
  <c r="A156"/>
  <c r="G156" s="1"/>
  <c r="A155"/>
  <c r="G155" s="1"/>
  <c r="A154"/>
  <c r="G154" s="1"/>
  <c r="A153"/>
  <c r="G153" s="1"/>
  <c r="A152"/>
  <c r="G152" s="1"/>
  <c r="A151"/>
  <c r="G151" s="1"/>
  <c r="A150"/>
  <c r="G150" s="1"/>
  <c r="A149"/>
  <c r="G149" s="1"/>
  <c r="A148"/>
  <c r="G148" s="1"/>
  <c r="A147"/>
  <c r="G147" s="1"/>
  <c r="A146"/>
  <c r="G146" s="1"/>
  <c r="A145"/>
  <c r="G145" s="1"/>
  <c r="A144"/>
  <c r="G144" s="1"/>
  <c r="A143"/>
  <c r="G143" s="1"/>
  <c r="A142"/>
  <c r="G142" s="1"/>
  <c r="A141"/>
  <c r="G141" s="1"/>
  <c r="A140"/>
  <c r="G140" s="1"/>
  <c r="A139"/>
  <c r="G139" s="1"/>
  <c r="A138"/>
  <c r="G138" s="1"/>
  <c r="A137"/>
  <c r="G137" s="1"/>
  <c r="A136"/>
  <c r="G136" s="1"/>
  <c r="A135"/>
  <c r="G135"/>
  <c r="A134"/>
  <c r="G134" s="1"/>
  <c r="A133"/>
  <c r="G133" s="1"/>
  <c r="A132"/>
  <c r="G132" s="1"/>
  <c r="A131"/>
  <c r="G131" s="1"/>
  <c r="A130"/>
  <c r="G130" s="1"/>
  <c r="A129"/>
  <c r="G129" s="1"/>
  <c r="A128"/>
  <c r="G128" s="1"/>
  <c r="A127"/>
  <c r="G127" s="1"/>
  <c r="A126"/>
  <c r="G126" s="1"/>
  <c r="A125"/>
  <c r="G125" s="1"/>
  <c r="A124"/>
  <c r="G124" s="1"/>
  <c r="A123"/>
  <c r="G123" s="1"/>
  <c r="A122"/>
  <c r="G122" s="1"/>
  <c r="A121"/>
  <c r="G121" s="1"/>
  <c r="A120"/>
  <c r="G120" s="1"/>
  <c r="A119"/>
  <c r="G119" s="1"/>
  <c r="A118"/>
  <c r="G118" s="1"/>
  <c r="A116"/>
  <c r="G116" s="1"/>
  <c r="A115"/>
  <c r="G115" s="1"/>
  <c r="A114"/>
  <c r="G114" s="1"/>
  <c r="A113"/>
  <c r="G113" s="1"/>
  <c r="A112"/>
  <c r="G112" s="1"/>
  <c r="A111"/>
  <c r="G111" s="1"/>
  <c r="A110"/>
  <c r="G110" s="1"/>
  <c r="A109"/>
  <c r="G109" s="1"/>
  <c r="A108"/>
  <c r="G108" s="1"/>
  <c r="A107"/>
  <c r="G107" s="1"/>
  <c r="A106"/>
  <c r="G106" s="1"/>
  <c r="A105"/>
  <c r="G105" s="1"/>
  <c r="A104"/>
  <c r="G104" s="1"/>
  <c r="A103"/>
  <c r="G103" s="1"/>
  <c r="A102"/>
  <c r="G102" s="1"/>
  <c r="A101"/>
  <c r="G101" s="1"/>
  <c r="A100"/>
  <c r="G100" s="1"/>
  <c r="A99"/>
  <c r="G99" s="1"/>
  <c r="A98"/>
  <c r="G98" s="1"/>
  <c r="A97"/>
  <c r="G97" s="1"/>
  <c r="A96"/>
  <c r="G96" s="1"/>
  <c r="A95"/>
  <c r="G95" s="1"/>
  <c r="A93"/>
  <c r="G93" s="1"/>
  <c r="A92"/>
  <c r="G92" s="1"/>
  <c r="A91"/>
  <c r="G91" s="1"/>
  <c r="A90"/>
  <c r="G90" s="1"/>
  <c r="A89"/>
  <c r="G89" s="1"/>
  <c r="A88"/>
  <c r="G88" s="1"/>
  <c r="A87"/>
  <c r="G87" s="1"/>
  <c r="A86"/>
  <c r="G86" s="1"/>
  <c r="A85"/>
  <c r="G85" s="1"/>
  <c r="A84"/>
  <c r="G84" s="1"/>
  <c r="A83"/>
  <c r="G83" s="1"/>
  <c r="A82"/>
  <c r="G82" s="1"/>
  <c r="A81"/>
  <c r="G81" s="1"/>
  <c r="A80"/>
  <c r="G80" s="1"/>
  <c r="A79"/>
  <c r="G79" s="1"/>
  <c r="A78"/>
  <c r="G78" s="1"/>
  <c r="A77"/>
  <c r="G77" s="1"/>
  <c r="A76"/>
  <c r="G76" s="1"/>
  <c r="A75"/>
  <c r="G75" s="1"/>
  <c r="A74"/>
  <c r="G74" s="1"/>
  <c r="A73"/>
  <c r="G73" s="1"/>
  <c r="A72"/>
  <c r="G72" s="1"/>
  <c r="A71"/>
  <c r="G71" s="1"/>
  <c r="A70"/>
  <c r="G70" s="1"/>
  <c r="A69"/>
  <c r="G69" s="1"/>
  <c r="A68"/>
  <c r="G68" s="1"/>
  <c r="A67"/>
  <c r="G67" s="1"/>
  <c r="A66"/>
  <c r="G66" s="1"/>
  <c r="A65"/>
  <c r="G65" s="1"/>
  <c r="A64"/>
  <c r="G64" s="1"/>
  <c r="A63"/>
  <c r="G63" s="1"/>
  <c r="A62"/>
  <c r="G62" s="1"/>
  <c r="A61"/>
  <c r="G61" s="1"/>
  <c r="A60"/>
  <c r="G60" s="1"/>
  <c r="A59"/>
  <c r="G59" s="1"/>
  <c r="A58"/>
  <c r="G58" s="1"/>
  <c r="A57"/>
  <c r="G57" s="1"/>
  <c r="A56"/>
  <c r="G56" s="1"/>
  <c r="A55"/>
  <c r="G55" s="1"/>
  <c r="A54"/>
  <c r="G54" s="1"/>
  <c r="A53"/>
  <c r="G53" s="1"/>
  <c r="A52"/>
  <c r="G52" s="1"/>
  <c r="A51"/>
  <c r="G51" s="1"/>
  <c r="A50"/>
  <c r="G50" s="1"/>
  <c r="A49"/>
  <c r="G49" s="1"/>
  <c r="A48"/>
  <c r="G48" s="1"/>
  <c r="A47"/>
  <c r="G47" s="1"/>
  <c r="A45"/>
  <c r="G45" s="1"/>
  <c r="A44"/>
  <c r="G44" s="1"/>
  <c r="A43"/>
  <c r="G43" s="1"/>
  <c r="A42"/>
  <c r="G42" s="1"/>
  <c r="A41"/>
  <c r="G41" s="1"/>
  <c r="A40"/>
  <c r="G40" s="1"/>
  <c r="A39"/>
  <c r="G39" s="1"/>
  <c r="A38"/>
  <c r="G38" s="1"/>
  <c r="A37"/>
  <c r="G37" s="1"/>
  <c r="A36"/>
  <c r="G36" s="1"/>
  <c r="A35"/>
  <c r="G35" s="1"/>
  <c r="A34"/>
  <c r="G34" s="1"/>
  <c r="A33"/>
  <c r="G33" s="1"/>
  <c r="A32"/>
  <c r="G32" s="1"/>
  <c r="A31"/>
  <c r="G31" s="1"/>
  <c r="A30"/>
  <c r="G30" s="1"/>
  <c r="A29"/>
  <c r="G29" s="1"/>
  <c r="A28"/>
  <c r="G28" s="1"/>
  <c r="A27"/>
  <c r="G27" s="1"/>
  <c r="A26"/>
  <c r="G26" s="1"/>
  <c r="A25"/>
  <c r="G25" s="1"/>
  <c r="A24"/>
  <c r="G24" s="1"/>
  <c r="A23"/>
  <c r="G23" s="1"/>
  <c r="A22"/>
  <c r="G22" s="1"/>
  <c r="A21"/>
  <c r="G21" s="1"/>
  <c r="A20"/>
  <c r="G20" s="1"/>
  <c r="A19"/>
  <c r="G19" s="1"/>
  <c r="A17"/>
  <c r="G17" s="1"/>
  <c r="A15"/>
  <c r="G15" s="1"/>
  <c r="A14"/>
  <c r="G14" s="1"/>
  <c r="A13"/>
  <c r="G13" s="1"/>
  <c r="A12"/>
  <c r="G12" s="1"/>
  <c r="A10"/>
  <c r="G10" s="1"/>
  <c r="A9"/>
  <c r="G9" s="1"/>
  <c r="A8"/>
  <c r="G8" s="1"/>
  <c r="A5"/>
  <c r="G5" s="1"/>
  <c r="A4"/>
  <c r="G4" s="1"/>
  <c r="A3"/>
  <c r="G3" s="1"/>
  <c r="A2"/>
  <c r="G2" s="1"/>
  <c r="E465"/>
  <c r="E464"/>
  <c r="E463"/>
  <c r="E462"/>
  <c r="E461"/>
  <c r="E460"/>
  <c r="E459"/>
  <c r="E458"/>
  <c r="E457"/>
  <c r="E456"/>
  <c r="E455"/>
  <c r="E454"/>
  <c r="E453"/>
  <c r="E452"/>
  <c r="E451"/>
  <c r="E450"/>
  <c r="E449"/>
  <c r="E448"/>
  <c r="E447"/>
  <c r="E446"/>
  <c r="E445"/>
  <c r="E444"/>
  <c r="E443"/>
  <c r="E442"/>
  <c r="E441"/>
  <c r="E440"/>
  <c r="E439"/>
  <c r="E438"/>
  <c r="E437"/>
  <c r="E436"/>
  <c r="E435"/>
  <c r="E434"/>
  <c r="E433"/>
  <c r="E432"/>
  <c r="E431"/>
  <c r="E430"/>
  <c r="E429"/>
  <c r="E428"/>
  <c r="E427"/>
  <c r="E426"/>
  <c r="E425"/>
  <c r="E424"/>
  <c r="E423"/>
  <c r="E422"/>
  <c r="E421"/>
  <c r="E420"/>
  <c r="E418"/>
  <c r="E417"/>
  <c r="E416"/>
  <c r="E415"/>
  <c r="E414"/>
  <c r="E413"/>
  <c r="E412"/>
  <c r="E411"/>
  <c r="E410"/>
  <c r="E409"/>
  <c r="E408"/>
  <c r="E407"/>
  <c r="E406"/>
  <c r="E405"/>
  <c r="E404"/>
  <c r="E403"/>
  <c r="E402"/>
  <c r="E400"/>
  <c r="E399"/>
  <c r="E398"/>
  <c r="E397"/>
  <c r="E396"/>
  <c r="E395"/>
  <c r="E393"/>
  <c r="E392"/>
  <c r="E391"/>
  <c r="E390"/>
  <c r="E389"/>
  <c r="E388"/>
  <c r="E387"/>
  <c r="E386"/>
  <c r="E385"/>
  <c r="E384"/>
  <c r="E383"/>
  <c r="E382"/>
  <c r="E381"/>
  <c r="E380"/>
  <c r="E379"/>
  <c r="E378"/>
  <c r="E377"/>
  <c r="E375"/>
  <c r="E374"/>
  <c r="E373"/>
  <c r="E372"/>
  <c r="E371"/>
  <c r="E370"/>
  <c r="E369"/>
  <c r="E368"/>
  <c r="E367"/>
  <c r="E366"/>
  <c r="E365"/>
  <c r="E364"/>
  <c r="E363"/>
  <c r="E362"/>
  <c r="E361"/>
  <c r="E360"/>
  <c r="E359"/>
  <c r="E358"/>
  <c r="E357"/>
  <c r="E356"/>
  <c r="E355"/>
  <c r="E354"/>
  <c r="E353"/>
  <c r="E352"/>
  <c r="E351"/>
  <c r="E350"/>
  <c r="E348"/>
  <c r="E347"/>
  <c r="E346"/>
  <c r="E345"/>
  <c r="E344"/>
  <c r="E342"/>
  <c r="E341"/>
  <c r="E340"/>
  <c r="E339"/>
  <c r="E338"/>
  <c r="E337"/>
  <c r="E336"/>
  <c r="E335"/>
  <c r="E334"/>
  <c r="E333"/>
  <c r="E332"/>
  <c r="E331"/>
  <c r="E330"/>
  <c r="E329"/>
  <c r="E328"/>
  <c r="E327"/>
  <c r="E326"/>
  <c r="E325"/>
  <c r="E324"/>
  <c r="E323"/>
  <c r="E322"/>
  <c r="E321"/>
  <c r="E320"/>
  <c r="E319"/>
  <c r="E318"/>
  <c r="E317"/>
  <c r="E316"/>
  <c r="E315"/>
  <c r="E314"/>
  <c r="E313"/>
  <c r="E312"/>
  <c r="E311"/>
  <c r="E310"/>
  <c r="E309"/>
  <c r="E308"/>
  <c r="E307"/>
  <c r="E306"/>
  <c r="E305"/>
  <c r="E304"/>
  <c r="E303"/>
  <c r="E302"/>
  <c r="E301"/>
  <c r="E300"/>
  <c r="E299"/>
  <c r="E298"/>
  <c r="E297"/>
  <c r="E296"/>
  <c r="E295"/>
  <c r="E294"/>
  <c r="E293"/>
  <c r="E292"/>
  <c r="E291"/>
  <c r="E290"/>
  <c r="E289"/>
  <c r="E288"/>
  <c r="E287"/>
  <c r="E286"/>
  <c r="E285"/>
  <c r="E284"/>
  <c r="E283"/>
  <c r="E282"/>
  <c r="E281"/>
  <c r="E280"/>
  <c r="E279"/>
  <c r="E278"/>
  <c r="E277"/>
  <c r="E276"/>
  <c r="E275"/>
  <c r="E274"/>
  <c r="E273"/>
  <c r="E272"/>
  <c r="E271"/>
  <c r="E270"/>
  <c r="E269"/>
  <c r="E268"/>
  <c r="E267"/>
  <c r="E266"/>
  <c r="E265"/>
  <c r="E264"/>
  <c r="E263"/>
  <c r="E262"/>
  <c r="E261"/>
  <c r="E260"/>
  <c r="E259"/>
  <c r="E258"/>
  <c r="E257"/>
  <c r="E256"/>
  <c r="E255"/>
  <c r="E254"/>
  <c r="E253"/>
  <c r="E252"/>
  <c r="E251"/>
  <c r="E250"/>
  <c r="E249"/>
  <c r="E248"/>
  <c r="E247"/>
  <c r="E246"/>
  <c r="E245"/>
  <c r="E244"/>
  <c r="E243"/>
  <c r="E242"/>
  <c r="E241"/>
  <c r="E240"/>
  <c r="E239"/>
  <c r="E238"/>
  <c r="E237"/>
  <c r="E236"/>
  <c r="E235"/>
  <c r="E234"/>
  <c r="E233"/>
  <c r="E232"/>
  <c r="E231"/>
  <c r="E230"/>
  <c r="E229"/>
  <c r="E228"/>
  <c r="E227"/>
  <c r="E226"/>
  <c r="E225"/>
  <c r="E224"/>
  <c r="E223"/>
  <c r="E222"/>
  <c r="E221"/>
  <c r="E220"/>
  <c r="E219"/>
  <c r="E218"/>
  <c r="E217"/>
  <c r="E216"/>
  <c r="E215"/>
  <c r="E214"/>
  <c r="E213"/>
  <c r="E212"/>
  <c r="E211"/>
  <c r="E210"/>
  <c r="E209"/>
  <c r="E208"/>
  <c r="E207"/>
  <c r="E206"/>
  <c r="E205"/>
  <c r="E204"/>
  <c r="E203"/>
  <c r="E202"/>
  <c r="E201"/>
  <c r="E200"/>
  <c r="E199"/>
  <c r="E198"/>
  <c r="E197"/>
  <c r="E196"/>
  <c r="E195"/>
  <c r="E194"/>
  <c r="E193"/>
  <c r="E192"/>
  <c r="E191"/>
  <c r="E190"/>
  <c r="E189"/>
  <c r="E188"/>
  <c r="E187"/>
  <c r="E186"/>
  <c r="E185"/>
  <c r="E184"/>
  <c r="E183"/>
  <c r="E182"/>
  <c r="E181"/>
  <c r="E180"/>
  <c r="E179"/>
  <c r="E178"/>
  <c r="E177"/>
  <c r="E176"/>
  <c r="E175"/>
  <c r="E174"/>
  <c r="E173"/>
  <c r="E172"/>
  <c r="E171"/>
  <c r="E170"/>
  <c r="E169"/>
  <c r="E168"/>
  <c r="E167"/>
  <c r="E166"/>
  <c r="E165"/>
  <c r="E164"/>
  <c r="E163"/>
  <c r="E162"/>
  <c r="E161"/>
  <c r="E160"/>
  <c r="E159"/>
  <c r="E158"/>
  <c r="E157"/>
  <c r="E156"/>
  <c r="E155"/>
  <c r="E154"/>
  <c r="E153"/>
  <c r="E152"/>
  <c r="E151"/>
  <c r="E150"/>
  <c r="E149"/>
  <c r="E148"/>
  <c r="E147"/>
  <c r="E146"/>
  <c r="E145"/>
  <c r="E144"/>
  <c r="E143"/>
  <c r="E142"/>
  <c r="E141"/>
  <c r="E140"/>
  <c r="E139"/>
  <c r="E138"/>
  <c r="E137"/>
  <c r="E136"/>
  <c r="E135"/>
  <c r="E134"/>
  <c r="E133"/>
  <c r="E132"/>
  <c r="E131"/>
  <c r="E130"/>
  <c r="E129"/>
  <c r="E128"/>
  <c r="E127"/>
  <c r="E126"/>
  <c r="E125"/>
  <c r="E124"/>
  <c r="E123"/>
  <c r="E122"/>
  <c r="E121"/>
  <c r="E120"/>
  <c r="E119"/>
  <c r="E118"/>
  <c r="E116"/>
  <c r="E115"/>
  <c r="E114"/>
  <c r="E113"/>
  <c r="E112"/>
  <c r="E111"/>
  <c r="E110"/>
  <c r="E109"/>
  <c r="E108"/>
  <c r="E107"/>
  <c r="E106"/>
  <c r="E105"/>
  <c r="E104"/>
  <c r="E103"/>
  <c r="E102"/>
  <c r="E101"/>
  <c r="E100"/>
  <c r="E99"/>
  <c r="E98"/>
  <c r="E97"/>
  <c r="E96"/>
  <c r="E95"/>
  <c r="E93"/>
  <c r="E92"/>
  <c r="E91"/>
  <c r="E90"/>
  <c r="E89"/>
  <c r="E88"/>
  <c r="E87"/>
  <c r="E86"/>
  <c r="E85"/>
  <c r="E84"/>
  <c r="E83"/>
  <c r="E82"/>
  <c r="E81"/>
  <c r="E80"/>
  <c r="E79"/>
  <c r="E78"/>
  <c r="E77"/>
  <c r="E76"/>
  <c r="E75"/>
  <c r="E74"/>
  <c r="E73"/>
  <c r="E72"/>
  <c r="E71"/>
  <c r="E70"/>
  <c r="E69"/>
  <c r="E68"/>
  <c r="E67"/>
  <c r="E66"/>
  <c r="E65"/>
  <c r="E64"/>
  <c r="E63"/>
  <c r="E62"/>
  <c r="E61"/>
  <c r="E60"/>
  <c r="E59"/>
  <c r="E58"/>
  <c r="E57"/>
  <c r="E56"/>
  <c r="E55"/>
  <c r="E54"/>
  <c r="E53"/>
  <c r="E52"/>
  <c r="E51"/>
  <c r="E50"/>
  <c r="E49"/>
  <c r="E48"/>
  <c r="E47"/>
  <c r="E45"/>
  <c r="E44"/>
  <c r="E43"/>
  <c r="E42"/>
  <c r="E41"/>
  <c r="E40"/>
  <c r="E39"/>
  <c r="E38"/>
  <c r="E37"/>
  <c r="E36"/>
  <c r="E35"/>
  <c r="E34"/>
  <c r="E33"/>
  <c r="E32"/>
  <c r="E31"/>
  <c r="E30"/>
  <c r="E29"/>
  <c r="E28"/>
  <c r="E27"/>
  <c r="E26"/>
  <c r="E25"/>
  <c r="E24"/>
  <c r="E23"/>
  <c r="E22"/>
  <c r="E21"/>
  <c r="E20"/>
  <c r="E19"/>
  <c r="E17"/>
  <c r="E15"/>
  <c r="E14"/>
  <c r="E13"/>
  <c r="E12"/>
  <c r="E10"/>
  <c r="E9"/>
  <c r="E8"/>
  <c r="E5"/>
  <c r="E4"/>
  <c r="E3"/>
  <c r="E2"/>
  <c r="E15238" i="22"/>
  <c r="E15237"/>
  <c r="E15236"/>
  <c r="E15235"/>
  <c r="E15234"/>
  <c r="E15233"/>
  <c r="E15232"/>
  <c r="E15231"/>
  <c r="E15230"/>
  <c r="E15229"/>
  <c r="E15228"/>
  <c r="E15227"/>
  <c r="E15226"/>
  <c r="E15225"/>
  <c r="E15224"/>
  <c r="E15223"/>
  <c r="E15222"/>
  <c r="E15221"/>
  <c r="E15220"/>
  <c r="E15219"/>
  <c r="E15218"/>
  <c r="E15217"/>
  <c r="E15216"/>
  <c r="E15215"/>
  <c r="E15214"/>
  <c r="E15213"/>
  <c r="E15212"/>
  <c r="E15211"/>
  <c r="E15210"/>
  <c r="E15209"/>
  <c r="E15208"/>
  <c r="E15205"/>
  <c r="E15204"/>
  <c r="E15203"/>
  <c r="E15202"/>
  <c r="E15201"/>
  <c r="E15200"/>
  <c r="E15199"/>
  <c r="E15198"/>
  <c r="E15197"/>
  <c r="E15196"/>
  <c r="E15195"/>
  <c r="E15194"/>
  <c r="E15193"/>
  <c r="E15192"/>
  <c r="E15191"/>
  <c r="E15190"/>
  <c r="E15189"/>
  <c r="E15188"/>
  <c r="E15187"/>
  <c r="E15186"/>
  <c r="E15185"/>
  <c r="E15184"/>
  <c r="E15183"/>
  <c r="E15182"/>
  <c r="E15181"/>
  <c r="E15180"/>
  <c r="E15179"/>
  <c r="E15178"/>
  <c r="E15177"/>
  <c r="E15176"/>
  <c r="E15175"/>
  <c r="E15174"/>
  <c r="E15173"/>
  <c r="E15172"/>
  <c r="E15171"/>
  <c r="E15170"/>
  <c r="E15169"/>
  <c r="E15168"/>
  <c r="E15167"/>
  <c r="E15166"/>
  <c r="E15165"/>
  <c r="E15164"/>
  <c r="E15163"/>
  <c r="E15162"/>
  <c r="E15161"/>
  <c r="E15160"/>
  <c r="E15117"/>
  <c r="E15088"/>
  <c r="E15087"/>
  <c r="E15086"/>
  <c r="E15085"/>
  <c r="E15084"/>
  <c r="E15083"/>
  <c r="E15082"/>
  <c r="E15081"/>
  <c r="E15080"/>
  <c r="E15079"/>
  <c r="E15078"/>
  <c r="E15077"/>
  <c r="E15076"/>
  <c r="E15075"/>
  <c r="E15074"/>
  <c r="E15073"/>
  <c r="E15072"/>
  <c r="E15071"/>
  <c r="E15070"/>
  <c r="E15069"/>
  <c r="E15068"/>
  <c r="E15067"/>
  <c r="E15066"/>
  <c r="E15065"/>
  <c r="E15064"/>
  <c r="E15063"/>
  <c r="E15062"/>
  <c r="E15061"/>
  <c r="E15060"/>
  <c r="E15059"/>
  <c r="E15058"/>
  <c r="E15057"/>
  <c r="E15056"/>
  <c r="E15055"/>
  <c r="E15054"/>
  <c r="E15053"/>
  <c r="E15052"/>
  <c r="E15051"/>
  <c r="E15050"/>
  <c r="E15049"/>
  <c r="E15048"/>
  <c r="E15047"/>
  <c r="E15046"/>
  <c r="E15045"/>
  <c r="E15044"/>
  <c r="E15043"/>
  <c r="E15042"/>
  <c r="E15041"/>
  <c r="E15040"/>
  <c r="E15039"/>
  <c r="E15038"/>
  <c r="E15037"/>
  <c r="E15036"/>
  <c r="E15035"/>
  <c r="E15034"/>
  <c r="E15033"/>
  <c r="E15032"/>
  <c r="E15031"/>
  <c r="E15030"/>
  <c r="E15029"/>
  <c r="E15028"/>
  <c r="E15027"/>
  <c r="E15026"/>
  <c r="E15025"/>
  <c r="E15024"/>
  <c r="E15023"/>
  <c r="E15022"/>
  <c r="E15021"/>
  <c r="E15020"/>
  <c r="E15019"/>
  <c r="E15018"/>
  <c r="E15017"/>
  <c r="E15016"/>
  <c r="E15015"/>
  <c r="E15014"/>
  <c r="E15013"/>
  <c r="E15012"/>
  <c r="E15011"/>
  <c r="E15010"/>
  <c r="E15009"/>
  <c r="E15008"/>
  <c r="E15007"/>
  <c r="E15006"/>
  <c r="E15005"/>
  <c r="E15004"/>
  <c r="E15003"/>
  <c r="E15002"/>
  <c r="E15001"/>
  <c r="E15000"/>
  <c r="E14999"/>
  <c r="E14998"/>
  <c r="E14997"/>
  <c r="E14996"/>
  <c r="E14995"/>
  <c r="E14994"/>
  <c r="E14993"/>
  <c r="E14992"/>
  <c r="E14991"/>
  <c r="E14990"/>
  <c r="E14989"/>
  <c r="E14988"/>
  <c r="E14987"/>
  <c r="E14986"/>
  <c r="E14985"/>
  <c r="E14984"/>
  <c r="E14983"/>
  <c r="E14982"/>
  <c r="E14981"/>
  <c r="E14980"/>
  <c r="E14979"/>
  <c r="E14978"/>
  <c r="E14977"/>
  <c r="E14976"/>
  <c r="E14975"/>
  <c r="E14974"/>
  <c r="E14973"/>
  <c r="E14972"/>
  <c r="E14971"/>
  <c r="E14970"/>
  <c r="E14969"/>
  <c r="E14968"/>
  <c r="E14967"/>
  <c r="E14966"/>
  <c r="E14965"/>
  <c r="E14964"/>
  <c r="E14963"/>
  <c r="E14962"/>
  <c r="E14961"/>
  <c r="E14960"/>
  <c r="E14959"/>
  <c r="E14958"/>
  <c r="E14957"/>
  <c r="E14956"/>
  <c r="E14955"/>
  <c r="E14954"/>
  <c r="E14953"/>
  <c r="E14952"/>
  <c r="E14951"/>
  <c r="E14950"/>
  <c r="E14949"/>
  <c r="E14948"/>
  <c r="E14947"/>
  <c r="E14946"/>
  <c r="E14945"/>
  <c r="E14944"/>
  <c r="E14943"/>
  <c r="E14942"/>
  <c r="E14941"/>
  <c r="E14940"/>
  <c r="E14939"/>
  <c r="E14938"/>
  <c r="E14937"/>
  <c r="E14936"/>
  <c r="E14935"/>
  <c r="E14934"/>
  <c r="E14933"/>
  <c r="E14932"/>
  <c r="E14931"/>
  <c r="E14930"/>
  <c r="E14929"/>
  <c r="E14928"/>
  <c r="E14927"/>
  <c r="E14926"/>
  <c r="E14925"/>
  <c r="E14924"/>
  <c r="E14923"/>
  <c r="E14922"/>
  <c r="E14921"/>
  <c r="E14920"/>
  <c r="E14919"/>
  <c r="E14918"/>
  <c r="E14917"/>
  <c r="E14916"/>
  <c r="E14915"/>
  <c r="E14914"/>
  <c r="E14913"/>
  <c r="E14912"/>
  <c r="E14911"/>
  <c r="E14910"/>
  <c r="E14909"/>
  <c r="E14908"/>
  <c r="E14907"/>
  <c r="E14906"/>
  <c r="E14905"/>
  <c r="E14904"/>
  <c r="E14903"/>
  <c r="E14902"/>
  <c r="E14901"/>
  <c r="E14900"/>
  <c r="E14899"/>
  <c r="E14898"/>
  <c r="E14897"/>
  <c r="E14896"/>
  <c r="E14895"/>
  <c r="E14894"/>
  <c r="E14893"/>
  <c r="E14892"/>
  <c r="E14891"/>
  <c r="E14890"/>
  <c r="E14889"/>
  <c r="E14888"/>
  <c r="E14887"/>
  <c r="E14886"/>
  <c r="E14885"/>
  <c r="E14884"/>
  <c r="E14883"/>
  <c r="E14882"/>
  <c r="E14881"/>
  <c r="E14880"/>
  <c r="E14879"/>
  <c r="E14878"/>
  <c r="E14877"/>
  <c r="E14876"/>
  <c r="E14875"/>
  <c r="E14874"/>
  <c r="E14873"/>
  <c r="E14872"/>
  <c r="E14871"/>
  <c r="E14870"/>
  <c r="E14869"/>
  <c r="E14868"/>
  <c r="E14867"/>
  <c r="E14866"/>
  <c r="E14865"/>
  <c r="E14864"/>
  <c r="E14863"/>
  <c r="E14862"/>
  <c r="E14861"/>
  <c r="E14860"/>
  <c r="E14859"/>
  <c r="E14858"/>
  <c r="E14857"/>
  <c r="E14856"/>
  <c r="E14855"/>
  <c r="E14854"/>
  <c r="E14853"/>
  <c r="E14852"/>
  <c r="E14851"/>
  <c r="E14850"/>
  <c r="E14849"/>
  <c r="E14848"/>
  <c r="E14847"/>
  <c r="E14846"/>
  <c r="E14845"/>
  <c r="E14844"/>
  <c r="E14843"/>
  <c r="E14842"/>
  <c r="E14841"/>
  <c r="E14840"/>
  <c r="E14839"/>
  <c r="E14838"/>
  <c r="E14837"/>
  <c r="E14836"/>
  <c r="E14835"/>
  <c r="E14834"/>
  <c r="E14833"/>
  <c r="E14832"/>
  <c r="E14831"/>
  <c r="E14830"/>
  <c r="E14829"/>
  <c r="E14828"/>
  <c r="E14827"/>
  <c r="E14826"/>
  <c r="E14825"/>
  <c r="E14824"/>
  <c r="E14823"/>
  <c r="E14822"/>
  <c r="E14821"/>
  <c r="E14820"/>
  <c r="E14819"/>
  <c r="E14818"/>
  <c r="E14817"/>
  <c r="E14816"/>
  <c r="E14815"/>
  <c r="E14814"/>
  <c r="E14813"/>
  <c r="E14812"/>
  <c r="E14811"/>
  <c r="E14810"/>
  <c r="E14809"/>
  <c r="E14808"/>
  <c r="E14807"/>
  <c r="E14806"/>
  <c r="E14805"/>
  <c r="E14804"/>
  <c r="E14803"/>
  <c r="E14802"/>
  <c r="E14801"/>
  <c r="E14800"/>
  <c r="E14799"/>
  <c r="E14798"/>
  <c r="E14797"/>
  <c r="E14796"/>
  <c r="E14795"/>
  <c r="E14794"/>
  <c r="E14793"/>
  <c r="E14792"/>
  <c r="E14791"/>
  <c r="E14790"/>
  <c r="E14789"/>
  <c r="E14788"/>
  <c r="E14786"/>
  <c r="E14785"/>
  <c r="E14784"/>
  <c r="E14783"/>
  <c r="E14782"/>
  <c r="E14780"/>
  <c r="E14779"/>
  <c r="E14778"/>
  <c r="E14777"/>
  <c r="E14776"/>
  <c r="E14774"/>
  <c r="E14773"/>
  <c r="E14772"/>
  <c r="E14771"/>
  <c r="E14770"/>
  <c r="E14768"/>
  <c r="E14767"/>
  <c r="E14766"/>
  <c r="E14765"/>
  <c r="E14764"/>
  <c r="E14762"/>
  <c r="E14761"/>
  <c r="E14760"/>
  <c r="E14759"/>
  <c r="E14758"/>
  <c r="E14756"/>
  <c r="E14755"/>
  <c r="E14754"/>
  <c r="E14753"/>
  <c r="E14752"/>
  <c r="E14750"/>
  <c r="E14749"/>
  <c r="E14748"/>
  <c r="E14747"/>
  <c r="E14746"/>
  <c r="E14744"/>
  <c r="E14743"/>
  <c r="E14742"/>
  <c r="E14741"/>
  <c r="E14740"/>
  <c r="E14738"/>
  <c r="E14737"/>
  <c r="E14736"/>
  <c r="E14735"/>
  <c r="E14734"/>
  <c r="E14732"/>
  <c r="E14731"/>
  <c r="E14730"/>
  <c r="E14729"/>
  <c r="E14728"/>
  <c r="E14726"/>
  <c r="E14725"/>
  <c r="E14724"/>
  <c r="E14723"/>
  <c r="E14722"/>
  <c r="E14720"/>
  <c r="E14719"/>
  <c r="E14718"/>
  <c r="E14717"/>
  <c r="E14716"/>
  <c r="E14715"/>
  <c r="E14714"/>
  <c r="E14713"/>
  <c r="E14712"/>
  <c r="E14711"/>
  <c r="E14710"/>
  <c r="E14709"/>
  <c r="E14708"/>
  <c r="E14707"/>
  <c r="E14706"/>
  <c r="E14705"/>
  <c r="E14704"/>
  <c r="E14703"/>
  <c r="E14702"/>
  <c r="E14701"/>
  <c r="E14700"/>
  <c r="E14699"/>
  <c r="E14698"/>
  <c r="E14697"/>
  <c r="E14696"/>
  <c r="E14695"/>
  <c r="E14694"/>
  <c r="E14693"/>
  <c r="E14692"/>
  <c r="E14691"/>
  <c r="E14690"/>
  <c r="E14689"/>
  <c r="E14688"/>
  <c r="E14687"/>
  <c r="E14686"/>
  <c r="E14685"/>
  <c r="E14684"/>
  <c r="E14683"/>
  <c r="E14682"/>
  <c r="E14681"/>
  <c r="E14680"/>
  <c r="E14679"/>
  <c r="E14678"/>
  <c r="E14677"/>
  <c r="E14676"/>
  <c r="E14675"/>
  <c r="E14674"/>
  <c r="E14673"/>
  <c r="E14672"/>
  <c r="E14671"/>
  <c r="E14670"/>
  <c r="E14669"/>
  <c r="E14668"/>
  <c r="E14667"/>
  <c r="E14666"/>
  <c r="E14665"/>
  <c r="E14664"/>
  <c r="E14663"/>
  <c r="E14662"/>
  <c r="E14661"/>
  <c r="E14660"/>
  <c r="E14659"/>
  <c r="E14658"/>
  <c r="E14657"/>
  <c r="E14656"/>
  <c r="E14655"/>
  <c r="E14654"/>
  <c r="E14653"/>
  <c r="E14652"/>
  <c r="E14651"/>
  <c r="E14650"/>
  <c r="E14649"/>
  <c r="E14648"/>
  <c r="E14647"/>
  <c r="E14646"/>
  <c r="E14645"/>
  <c r="E14644"/>
  <c r="E14643"/>
  <c r="E14642"/>
  <c r="E14641"/>
  <c r="E14640"/>
  <c r="E14639"/>
  <c r="E14638"/>
  <c r="E14637"/>
  <c r="E14636"/>
  <c r="E14635"/>
  <c r="E14634"/>
  <c r="E14633"/>
  <c r="E14632"/>
  <c r="E14631"/>
  <c r="E14630"/>
  <c r="E14629"/>
  <c r="E14628"/>
  <c r="E14627"/>
  <c r="E14626"/>
  <c r="E14625"/>
  <c r="E14624"/>
  <c r="E14623"/>
  <c r="E14622"/>
  <c r="E14621"/>
  <c r="E14620"/>
  <c r="E14619"/>
  <c r="E14618"/>
  <c r="E14617"/>
  <c r="E14616"/>
  <c r="E14615"/>
  <c r="E14614"/>
  <c r="E14613"/>
  <c r="E14612"/>
  <c r="E14611"/>
  <c r="E14610"/>
  <c r="E14609"/>
  <c r="E14608"/>
  <c r="E14607"/>
  <c r="E14606"/>
  <c r="E14605"/>
  <c r="E14604"/>
  <c r="E14603"/>
  <c r="E14602"/>
  <c r="E14601"/>
  <c r="E14600"/>
  <c r="E14599"/>
  <c r="E14598"/>
  <c r="E14597"/>
  <c r="E14596"/>
  <c r="E14595"/>
  <c r="E14594"/>
  <c r="E14593"/>
  <c r="E14592"/>
  <c r="E14591"/>
  <c r="E14590"/>
  <c r="E14589"/>
  <c r="E14588"/>
  <c r="E14587"/>
  <c r="E14586"/>
  <c r="E14585"/>
  <c r="E14584"/>
  <c r="E14583"/>
  <c r="E14582"/>
  <c r="E14581"/>
  <c r="E14580"/>
  <c r="E14579"/>
  <c r="E14578"/>
  <c r="E14577"/>
  <c r="E14576"/>
  <c r="E14575"/>
  <c r="E14574"/>
  <c r="E14573"/>
  <c r="E14572"/>
  <c r="E14571"/>
  <c r="E14570"/>
  <c r="E14569"/>
  <c r="E14568"/>
  <c r="E14567"/>
  <c r="E14566"/>
  <c r="E14565"/>
  <c r="E14564"/>
  <c r="E14563"/>
  <c r="E14562"/>
  <c r="E14561"/>
  <c r="E14560"/>
  <c r="E14559"/>
  <c r="E14558"/>
  <c r="E14557"/>
  <c r="E14556"/>
  <c r="E14555"/>
  <c r="E14554"/>
  <c r="E14553"/>
  <c r="E14552"/>
  <c r="E14551"/>
  <c r="E14550"/>
  <c r="E14549"/>
  <c r="E14548"/>
  <c r="E14547"/>
  <c r="E14546"/>
  <c r="E14545"/>
  <c r="E14544"/>
  <c r="E14543"/>
  <c r="E14542"/>
  <c r="E14541"/>
  <c r="E14540"/>
  <c r="E14539"/>
  <c r="E14538"/>
  <c r="E14537"/>
  <c r="E14536"/>
  <c r="E14535"/>
  <c r="E14534"/>
  <c r="E14533"/>
  <c r="E14532"/>
  <c r="E14531"/>
  <c r="E14530"/>
  <c r="E14529"/>
  <c r="E14528"/>
  <c r="E14527"/>
  <c r="E14526"/>
  <c r="E14525"/>
  <c r="E14524"/>
  <c r="E14523"/>
  <c r="E14522"/>
  <c r="E14521"/>
  <c r="E14520"/>
  <c r="E14519"/>
  <c r="E14518"/>
  <c r="E14517"/>
  <c r="E14516"/>
  <c r="E14515"/>
  <c r="E14514"/>
  <c r="E14513"/>
  <c r="E14512"/>
  <c r="E14511"/>
  <c r="E14510"/>
  <c r="E14509"/>
  <c r="E14508"/>
  <c r="E14507"/>
  <c r="E14506"/>
  <c r="E14505"/>
  <c r="E14504"/>
  <c r="E14503"/>
  <c r="E14502"/>
  <c r="E14501"/>
  <c r="E14500"/>
  <c r="E14499"/>
  <c r="E14498"/>
  <c r="E14497"/>
  <c r="E14496"/>
  <c r="E14495"/>
  <c r="E14494"/>
  <c r="E14493"/>
  <c r="E14492"/>
  <c r="E14491"/>
  <c r="E14490"/>
  <c r="E14489"/>
  <c r="E14488"/>
  <c r="E14487"/>
  <c r="E14486"/>
  <c r="E14485"/>
  <c r="E14484"/>
  <c r="E14483"/>
  <c r="E14482"/>
  <c r="E14481"/>
  <c r="E14480"/>
  <c r="E14479"/>
  <c r="E14478"/>
  <c r="E14477"/>
  <c r="E14476"/>
  <c r="E14475"/>
  <c r="E14474"/>
  <c r="E14473"/>
  <c r="E14472"/>
  <c r="E14471"/>
  <c r="E14470"/>
  <c r="E14469"/>
  <c r="E14468"/>
  <c r="E14467"/>
  <c r="E14466"/>
  <c r="E14465"/>
  <c r="E14464"/>
  <c r="E14463"/>
  <c r="E14462"/>
  <c r="E14461"/>
  <c r="E14460"/>
  <c r="E14459"/>
  <c r="E14458"/>
  <c r="E14457"/>
  <c r="E14456"/>
  <c r="E14455"/>
  <c r="E14454"/>
  <c r="E14453"/>
  <c r="E14452"/>
  <c r="E14451"/>
  <c r="E14450"/>
  <c r="E14449"/>
  <c r="E14448"/>
  <c r="E14447"/>
  <c r="E14446"/>
  <c r="E14445"/>
  <c r="E14444"/>
  <c r="E14443"/>
  <c r="E14442"/>
  <c r="E14441"/>
  <c r="E14440"/>
  <c r="E14439"/>
  <c r="E14438"/>
  <c r="E14437"/>
  <c r="E14436"/>
  <c r="E14435"/>
  <c r="E14434"/>
  <c r="E14433"/>
  <c r="E14432"/>
  <c r="E14431"/>
  <c r="E14430"/>
  <c r="E14429"/>
  <c r="E14428"/>
  <c r="E14427"/>
  <c r="E14426"/>
  <c r="E14425"/>
  <c r="E14424"/>
  <c r="E14423"/>
  <c r="E14422"/>
  <c r="E14421"/>
  <c r="E14420"/>
  <c r="E14419"/>
  <c r="E14418"/>
  <c r="E14417"/>
  <c r="E14416"/>
  <c r="E14415"/>
  <c r="E14414"/>
  <c r="E14413"/>
  <c r="E14412"/>
  <c r="E14411"/>
  <c r="E14410"/>
  <c r="E14409"/>
  <c r="E14408"/>
  <c r="E14407"/>
  <c r="E14406"/>
  <c r="E14405"/>
  <c r="E14404"/>
  <c r="E14403"/>
  <c r="E14402"/>
  <c r="E14401"/>
  <c r="E14400"/>
  <c r="E14399"/>
  <c r="E14398"/>
  <c r="E14397"/>
  <c r="E14396"/>
  <c r="E14395"/>
  <c r="E14394"/>
  <c r="E14393"/>
  <c r="E14392"/>
  <c r="E14391"/>
  <c r="E14390"/>
  <c r="E14388"/>
  <c r="E14387"/>
  <c r="E14386"/>
  <c r="E14385"/>
  <c r="E14384"/>
  <c r="E14383"/>
  <c r="E14382"/>
  <c r="E14381"/>
  <c r="E14380"/>
  <c r="E14379"/>
  <c r="E14378"/>
  <c r="E14377"/>
  <c r="E14376"/>
  <c r="E14375"/>
  <c r="E14374"/>
  <c r="E14373"/>
  <c r="E14372"/>
  <c r="E14370"/>
  <c r="E14369"/>
  <c r="E14368"/>
  <c r="E14367"/>
  <c r="E14366"/>
  <c r="E14365"/>
  <c r="E14363"/>
  <c r="E14362"/>
  <c r="E14361"/>
  <c r="E14360"/>
  <c r="E14359"/>
  <c r="E14358"/>
  <c r="E14357"/>
  <c r="E14356"/>
  <c r="E14355"/>
  <c r="E14354"/>
  <c r="E14353"/>
  <c r="E14352"/>
  <c r="E14351"/>
  <c r="E14350"/>
  <c r="E14349"/>
  <c r="E14348"/>
  <c r="E14347"/>
  <c r="E14345"/>
  <c r="E14344"/>
  <c r="E14343"/>
  <c r="E14342"/>
  <c r="E14341"/>
  <c r="E14340"/>
  <c r="E14338"/>
  <c r="E14337"/>
  <c r="E14336"/>
  <c r="E14335"/>
  <c r="E14334"/>
  <c r="E14333"/>
  <c r="E14332"/>
  <c r="E14331"/>
  <c r="E14330"/>
  <c r="E14329"/>
  <c r="E14328"/>
  <c r="E14327"/>
  <c r="E14326"/>
  <c r="E14325"/>
  <c r="E14324"/>
  <c r="E14323"/>
  <c r="E14322"/>
  <c r="E14320"/>
  <c r="E14319"/>
  <c r="E14318"/>
  <c r="E14317"/>
  <c r="E14316"/>
  <c r="E14315"/>
  <c r="E14313"/>
  <c r="E14312"/>
  <c r="E14311"/>
  <c r="E14310"/>
  <c r="E14309"/>
  <c r="E14308"/>
  <c r="E14307"/>
  <c r="E14306"/>
  <c r="E14305"/>
  <c r="E14304"/>
  <c r="E14303"/>
  <c r="E14302"/>
  <c r="E14301"/>
  <c r="E14300"/>
  <c r="E14299"/>
  <c r="E14298"/>
  <c r="E14297"/>
  <c r="E14295"/>
  <c r="E14294"/>
  <c r="E14293"/>
  <c r="E14292"/>
  <c r="E14291"/>
  <c r="E14290"/>
  <c r="E14288"/>
  <c r="E14287"/>
  <c r="E14286"/>
  <c r="E14285"/>
  <c r="E14284"/>
  <c r="E14283"/>
  <c r="E14282"/>
  <c r="E14281"/>
  <c r="E14280"/>
  <c r="E14279"/>
  <c r="E14278"/>
  <c r="E14277"/>
  <c r="E14276"/>
  <c r="E14275"/>
  <c r="E14274"/>
  <c r="E14273"/>
  <c r="E14272"/>
  <c r="E14270"/>
  <c r="E14269"/>
  <c r="E14268"/>
  <c r="E14267"/>
  <c r="E14266"/>
  <c r="E14265"/>
  <c r="E14263"/>
  <c r="E14262"/>
  <c r="E14261"/>
  <c r="E14260"/>
  <c r="E14259"/>
  <c r="E14258"/>
  <c r="E14257"/>
  <c r="E14256"/>
  <c r="E14255"/>
  <c r="E14254"/>
  <c r="E14253"/>
  <c r="E14252"/>
  <c r="E14251"/>
  <c r="E14250"/>
  <c r="E14249"/>
  <c r="E14248"/>
  <c r="E14247"/>
  <c r="E14245"/>
  <c r="E14244"/>
  <c r="E14243"/>
  <c r="E14242"/>
  <c r="E14241"/>
  <c r="E14240"/>
  <c r="E14238"/>
  <c r="E14237"/>
  <c r="E14236"/>
  <c r="E14235"/>
  <c r="E14234"/>
  <c r="E14233"/>
  <c r="E14232"/>
  <c r="E14231"/>
  <c r="E14230"/>
  <c r="E14229"/>
  <c r="E14228"/>
  <c r="E14227"/>
  <c r="E14226"/>
  <c r="E14225"/>
  <c r="E14224"/>
  <c r="E14223"/>
  <c r="E14222"/>
  <c r="E14220"/>
  <c r="E14219"/>
  <c r="E14218"/>
  <c r="E14217"/>
  <c r="E14216"/>
  <c r="E14215"/>
  <c r="E14213"/>
  <c r="E14212"/>
  <c r="E14211"/>
  <c r="E14210"/>
  <c r="E14209"/>
  <c r="E14208"/>
  <c r="E14207"/>
  <c r="E14206"/>
  <c r="E14205"/>
  <c r="E14204"/>
  <c r="E14203"/>
  <c r="E14202"/>
  <c r="E14201"/>
  <c r="E14200"/>
  <c r="E14199"/>
  <c r="E14198"/>
  <c r="E14197"/>
  <c r="E14195"/>
  <c r="E14194"/>
  <c r="E14193"/>
  <c r="E14192"/>
  <c r="E14191"/>
  <c r="E14190"/>
  <c r="E14188"/>
  <c r="E14187"/>
  <c r="E14186"/>
  <c r="E14185"/>
  <c r="E14184"/>
  <c r="E14183"/>
  <c r="E14182"/>
  <c r="E14181"/>
  <c r="E14180"/>
  <c r="E14179"/>
  <c r="E14178"/>
  <c r="E14177"/>
  <c r="E14176"/>
  <c r="E14175"/>
  <c r="E14174"/>
  <c r="E14173"/>
  <c r="E14172"/>
  <c r="E14170"/>
  <c r="E14169"/>
  <c r="E14168"/>
  <c r="E14167"/>
  <c r="E14166"/>
  <c r="E14165"/>
  <c r="E14163"/>
  <c r="E14162"/>
  <c r="E14161"/>
  <c r="E14160"/>
  <c r="E14159"/>
  <c r="E14158"/>
  <c r="E14157"/>
  <c r="E14156"/>
  <c r="E14155"/>
  <c r="E14154"/>
  <c r="E14153"/>
  <c r="E14152"/>
  <c r="E14151"/>
  <c r="E14150"/>
  <c r="E14149"/>
  <c r="E14148"/>
  <c r="E14147"/>
  <c r="E14145"/>
  <c r="E14144"/>
  <c r="E14143"/>
  <c r="E14142"/>
  <c r="E14141"/>
  <c r="E14140"/>
  <c r="E14138"/>
  <c r="E14137"/>
  <c r="E14136"/>
  <c r="E14135"/>
  <c r="E14134"/>
  <c r="E14133"/>
  <c r="E14132"/>
  <c r="E14131"/>
  <c r="E14130"/>
  <c r="E14129"/>
  <c r="E14128"/>
  <c r="E14127"/>
  <c r="E14126"/>
  <c r="E14125"/>
  <c r="E14124"/>
  <c r="E14123"/>
  <c r="E14122"/>
  <c r="E14120"/>
  <c r="E14119"/>
  <c r="E14118"/>
  <c r="E14117"/>
  <c r="E14116"/>
  <c r="E14115"/>
  <c r="E14113"/>
  <c r="E14112"/>
  <c r="E14111"/>
  <c r="E14110"/>
  <c r="E14109"/>
  <c r="E14108"/>
  <c r="E14107"/>
  <c r="E14106"/>
  <c r="E14105"/>
  <c r="E14104"/>
  <c r="E14103"/>
  <c r="E14102"/>
  <c r="E14101"/>
  <c r="E14100"/>
  <c r="E14099"/>
  <c r="E14098"/>
  <c r="E14097"/>
  <c r="E14095"/>
  <c r="E14094"/>
  <c r="E14093"/>
  <c r="E14092"/>
  <c r="E14091"/>
  <c r="E14090"/>
  <c r="E14089"/>
  <c r="E14088"/>
  <c r="E14087"/>
  <c r="E14086"/>
  <c r="E14085"/>
  <c r="E14084"/>
  <c r="E14083"/>
  <c r="E14082"/>
  <c r="E14081"/>
  <c r="E14080"/>
  <c r="E14079"/>
  <c r="E14078"/>
  <c r="E14077"/>
  <c r="E14076"/>
  <c r="E14075"/>
  <c r="E14074"/>
  <c r="E14073"/>
  <c r="E14072"/>
  <c r="E14071"/>
  <c r="E14070"/>
  <c r="E14069"/>
  <c r="E14068"/>
  <c r="E14067"/>
  <c r="E14066"/>
  <c r="E14065"/>
  <c r="E14064"/>
  <c r="E14063"/>
  <c r="E14062"/>
  <c r="E14061"/>
  <c r="E14060"/>
  <c r="E14059"/>
  <c r="E14058"/>
  <c r="E14057"/>
  <c r="E14056"/>
  <c r="E14055"/>
  <c r="E14054"/>
  <c r="E14053"/>
  <c r="E14052"/>
  <c r="E14051"/>
  <c r="E14050"/>
  <c r="E14049"/>
  <c r="E14048"/>
  <c r="E14047"/>
  <c r="E14046"/>
  <c r="E14045"/>
  <c r="E14044"/>
  <c r="E14043"/>
  <c r="E14042"/>
  <c r="E14041"/>
  <c r="E14040"/>
  <c r="E14039"/>
  <c r="E14038"/>
  <c r="E14037"/>
  <c r="E14036"/>
  <c r="E14035"/>
  <c r="E14034"/>
  <c r="E14033"/>
  <c r="E14032"/>
  <c r="E14031"/>
  <c r="E14030"/>
  <c r="E14029"/>
  <c r="E14028"/>
  <c r="E14027"/>
  <c r="E14026"/>
  <c r="E14025"/>
  <c r="E14024"/>
  <c r="E14023"/>
  <c r="E14022"/>
  <c r="E14021"/>
  <c r="E14020"/>
  <c r="E14019"/>
  <c r="E14018"/>
  <c r="E14017"/>
  <c r="E14016"/>
  <c r="E14015"/>
  <c r="E14014"/>
  <c r="E14013"/>
  <c r="E14012"/>
  <c r="E14011"/>
  <c r="E14010"/>
  <c r="E14009"/>
  <c r="E14008"/>
  <c r="E14007"/>
  <c r="E14006"/>
  <c r="E14005"/>
  <c r="E14003"/>
  <c r="E14002"/>
  <c r="E14001"/>
  <c r="E14000"/>
  <c r="E13999"/>
  <c r="E13998"/>
  <c r="E13997"/>
  <c r="E13996"/>
  <c r="E13995"/>
  <c r="E13994"/>
  <c r="E13993"/>
  <c r="E13992"/>
  <c r="E13991"/>
  <c r="E13990"/>
  <c r="E13988"/>
  <c r="E13987"/>
  <c r="E13986"/>
  <c r="E13985"/>
  <c r="E13984"/>
  <c r="E13983"/>
  <c r="E13982"/>
  <c r="E13981"/>
  <c r="E13980"/>
  <c r="E13979"/>
  <c r="E13978"/>
  <c r="E13977"/>
  <c r="E13976"/>
  <c r="E13975"/>
  <c r="E13973"/>
  <c r="E13972"/>
  <c r="E13971"/>
  <c r="E13970"/>
  <c r="E13969"/>
  <c r="E13968"/>
  <c r="E13967"/>
  <c r="E13966"/>
  <c r="E13965"/>
  <c r="E13964"/>
  <c r="E13963"/>
  <c r="E13962"/>
  <c r="E13961"/>
  <c r="E13960"/>
  <c r="E13958"/>
  <c r="E13957"/>
  <c r="E13956"/>
  <c r="E13955"/>
  <c r="E13954"/>
  <c r="E13953"/>
  <c r="E13952"/>
  <c r="E13951"/>
  <c r="E13950"/>
  <c r="E13949"/>
  <c r="E13948"/>
  <c r="E13947"/>
  <c r="E13946"/>
  <c r="E13945"/>
  <c r="E13943"/>
  <c r="E13942"/>
  <c r="E13941"/>
  <c r="E13940"/>
  <c r="E13939"/>
  <c r="E13938"/>
  <c r="E13937"/>
  <c r="E13936"/>
  <c r="E13935"/>
  <c r="E13934"/>
  <c r="E13933"/>
  <c r="E13932"/>
  <c r="E13931"/>
  <c r="E13930"/>
  <c r="E13928"/>
  <c r="E13927"/>
  <c r="E13926"/>
  <c r="E13925"/>
  <c r="E13924"/>
  <c r="E13923"/>
  <c r="E13922"/>
  <c r="E13921"/>
  <c r="E13920"/>
  <c r="E13919"/>
  <c r="E13918"/>
  <c r="E13917"/>
  <c r="E13916"/>
  <c r="E13915"/>
  <c r="E13913"/>
  <c r="E13912"/>
  <c r="E13911"/>
  <c r="E13910"/>
  <c r="E13909"/>
  <c r="E13908"/>
  <c r="E13907"/>
  <c r="E13906"/>
  <c r="E13905"/>
  <c r="E13904"/>
  <c r="E13903"/>
  <c r="E13902"/>
  <c r="E13901"/>
  <c r="E13900"/>
  <c r="E13899"/>
  <c r="E13898"/>
  <c r="E13897"/>
  <c r="E13896"/>
  <c r="E13895"/>
  <c r="E13894"/>
  <c r="E13893"/>
  <c r="E13892"/>
  <c r="E13891"/>
  <c r="E13890"/>
  <c r="E13889"/>
  <c r="E13888"/>
  <c r="E13887"/>
  <c r="E13886"/>
  <c r="E13885"/>
  <c r="E13884"/>
  <c r="E13883"/>
  <c r="E13882"/>
  <c r="E13881"/>
  <c r="E13880"/>
  <c r="E13879"/>
  <c r="E13878"/>
  <c r="E13877"/>
  <c r="E13876"/>
  <c r="E13875"/>
  <c r="E13874"/>
  <c r="E13873"/>
  <c r="E13872"/>
  <c r="E13871"/>
  <c r="E13870"/>
  <c r="E13869"/>
  <c r="E13868"/>
  <c r="E13867"/>
  <c r="E13866"/>
  <c r="E13865"/>
  <c r="E13864"/>
  <c r="E13863"/>
  <c r="E13862"/>
  <c r="E13861"/>
  <c r="E13860"/>
  <c r="E13859"/>
  <c r="E13858"/>
  <c r="E13857"/>
  <c r="E13856"/>
  <c r="E13855"/>
  <c r="E13854"/>
  <c r="E13853"/>
  <c r="E13852"/>
  <c r="E13851"/>
  <c r="E13850"/>
  <c r="E13849"/>
  <c r="E13848"/>
  <c r="E13847"/>
  <c r="E13846"/>
  <c r="E13845"/>
  <c r="E13844"/>
  <c r="E13843"/>
  <c r="E13842"/>
  <c r="E13841"/>
  <c r="E13840"/>
  <c r="E13839"/>
  <c r="E13838"/>
  <c r="E13837"/>
  <c r="E13836"/>
  <c r="E13835"/>
  <c r="E13834"/>
  <c r="E13833"/>
  <c r="E13832"/>
  <c r="E13831"/>
  <c r="E13830"/>
  <c r="E13829"/>
  <c r="E13828"/>
  <c r="E13827"/>
  <c r="E13826"/>
  <c r="E13825"/>
  <c r="E13824"/>
  <c r="E13823"/>
  <c r="E13822"/>
  <c r="E13821"/>
  <c r="E13820"/>
  <c r="E13819"/>
  <c r="E13818"/>
  <c r="E13817"/>
  <c r="E13816"/>
  <c r="E13815"/>
  <c r="E13814"/>
  <c r="E13813"/>
  <c r="E13812"/>
  <c r="E13811"/>
  <c r="E13810"/>
  <c r="E13809"/>
  <c r="E13808"/>
  <c r="E13807"/>
  <c r="E13806"/>
  <c r="E13805"/>
  <c r="E13804"/>
  <c r="E13803"/>
  <c r="E13802"/>
  <c r="E13801"/>
  <c r="E13800"/>
  <c r="E13799"/>
  <c r="E13798"/>
  <c r="E13797"/>
  <c r="E13796"/>
  <c r="E13795"/>
  <c r="E13794"/>
  <c r="E13793"/>
  <c r="E13792"/>
  <c r="E13791"/>
  <c r="E13790"/>
  <c r="E13789"/>
  <c r="E13788"/>
  <c r="E13787"/>
  <c r="E13786"/>
  <c r="E13785"/>
  <c r="E13784"/>
  <c r="E13783"/>
  <c r="E13782"/>
  <c r="E13781"/>
  <c r="E13780"/>
  <c r="E13779"/>
  <c r="E13778"/>
  <c r="E13777"/>
  <c r="E13776"/>
  <c r="E13775"/>
  <c r="E13774"/>
  <c r="E13773"/>
  <c r="E13772"/>
  <c r="E13771"/>
  <c r="E13770"/>
  <c r="E13769"/>
  <c r="E13768"/>
  <c r="E13767"/>
  <c r="E13766"/>
  <c r="E13765"/>
  <c r="E13764"/>
  <c r="E13763"/>
  <c r="E13762"/>
  <c r="E13760"/>
  <c r="E13759"/>
  <c r="E13758"/>
  <c r="E13757"/>
  <c r="E13756"/>
  <c r="E13755"/>
  <c r="E13754"/>
  <c r="E13753"/>
  <c r="E13752"/>
  <c r="E13751"/>
  <c r="E13750"/>
  <c r="E13749"/>
  <c r="E13748"/>
  <c r="E13747"/>
  <c r="E13746"/>
  <c r="E13745"/>
  <c r="E13744"/>
  <c r="E13743"/>
  <c r="E13742"/>
  <c r="E13741"/>
  <c r="E13740"/>
  <c r="E13739"/>
  <c r="E13738"/>
  <c r="E13737"/>
  <c r="E13736"/>
  <c r="E13735"/>
  <c r="E13734"/>
  <c r="E13733"/>
  <c r="E13732"/>
  <c r="E13731"/>
  <c r="E13730"/>
  <c r="E13729"/>
  <c r="E13728"/>
  <c r="E13727"/>
  <c r="E13726"/>
  <c r="E13725"/>
  <c r="E13724"/>
  <c r="E13723"/>
  <c r="E13722"/>
  <c r="E13721"/>
  <c r="E13720"/>
  <c r="E13719"/>
  <c r="E13718"/>
  <c r="E13717"/>
  <c r="E13716"/>
  <c r="E13715"/>
  <c r="E13714"/>
  <c r="E13713"/>
  <c r="E13712"/>
  <c r="E13711"/>
  <c r="E13710"/>
  <c r="E13709"/>
  <c r="E13708"/>
  <c r="E13707"/>
  <c r="E13706"/>
  <c r="E13705"/>
  <c r="E13704"/>
  <c r="E13703"/>
  <c r="E13702"/>
  <c r="E13701"/>
  <c r="E13700"/>
  <c r="E13699"/>
  <c r="E13698"/>
  <c r="E13697"/>
  <c r="E13696"/>
  <c r="E13695"/>
  <c r="E13694"/>
  <c r="E13693"/>
  <c r="E13692"/>
  <c r="E13691"/>
  <c r="E13690"/>
  <c r="E13689"/>
  <c r="E13688"/>
  <c r="E13687"/>
  <c r="E13686"/>
  <c r="E13685"/>
  <c r="E13684"/>
  <c r="E13683"/>
  <c r="E13682"/>
  <c r="E13681"/>
  <c r="E13680"/>
  <c r="E13679"/>
  <c r="E13678"/>
  <c r="E13677"/>
  <c r="E13676"/>
  <c r="E13675"/>
  <c r="E13674"/>
  <c r="E13673"/>
  <c r="E13672"/>
  <c r="E13670"/>
  <c r="E13669"/>
  <c r="E13668"/>
  <c r="E13667"/>
  <c r="E13666"/>
  <c r="E13665"/>
  <c r="E13664"/>
  <c r="E13663"/>
  <c r="E13662"/>
  <c r="E13661"/>
  <c r="E13660"/>
  <c r="E13659"/>
  <c r="E13658"/>
  <c r="E13657"/>
  <c r="E13656"/>
  <c r="E13655"/>
  <c r="E13654"/>
  <c r="E13652"/>
  <c r="E13651"/>
  <c r="E13650"/>
  <c r="E13649"/>
  <c r="E13648"/>
  <c r="E13647"/>
  <c r="E13645"/>
  <c r="E13644"/>
  <c r="E13643"/>
  <c r="E13642"/>
  <c r="E13641"/>
  <c r="E13640"/>
  <c r="E13639"/>
  <c r="E13638"/>
  <c r="E13637"/>
  <c r="E13636"/>
  <c r="E13635"/>
  <c r="E13634"/>
  <c r="E13633"/>
  <c r="E13632"/>
  <c r="E13631"/>
  <c r="E13630"/>
  <c r="E13629"/>
  <c r="E13627"/>
  <c r="E13626"/>
  <c r="E13625"/>
  <c r="E13624"/>
  <c r="E13623"/>
  <c r="E13622"/>
  <c r="E13620"/>
  <c r="E13619"/>
  <c r="E13618"/>
  <c r="E13617"/>
  <c r="E13616"/>
  <c r="E13615"/>
  <c r="E13614"/>
  <c r="E13613"/>
  <c r="E13612"/>
  <c r="E13611"/>
  <c r="E13610"/>
  <c r="E13609"/>
  <c r="E13608"/>
  <c r="E13607"/>
  <c r="E13606"/>
  <c r="E13605"/>
  <c r="E13604"/>
  <c r="E13602"/>
  <c r="E13601"/>
  <c r="E13600"/>
  <c r="E13599"/>
  <c r="E13598"/>
  <c r="E13597"/>
  <c r="E13595"/>
  <c r="E13594"/>
  <c r="E13593"/>
  <c r="E13592"/>
  <c r="E13591"/>
  <c r="E13590"/>
  <c r="E13589"/>
  <c r="E13588"/>
  <c r="E13587"/>
  <c r="E13586"/>
  <c r="E13585"/>
  <c r="E13584"/>
  <c r="E13583"/>
  <c r="E13582"/>
  <c r="E13581"/>
  <c r="E13580"/>
  <c r="E13579"/>
  <c r="E13577"/>
  <c r="E13576"/>
  <c r="E13575"/>
  <c r="E13574"/>
  <c r="E13573"/>
  <c r="E13572"/>
  <c r="E13570"/>
  <c r="E13569"/>
  <c r="E13568"/>
  <c r="E13567"/>
  <c r="E13566"/>
  <c r="E13565"/>
  <c r="E13564"/>
  <c r="E13563"/>
  <c r="E13562"/>
  <c r="E13561"/>
  <c r="E13560"/>
  <c r="E13559"/>
  <c r="E13558"/>
  <c r="E13557"/>
  <c r="E13556"/>
  <c r="E13555"/>
  <c r="E13554"/>
  <c r="E13552"/>
  <c r="E13551"/>
  <c r="E13550"/>
  <c r="E13549"/>
  <c r="E13548"/>
  <c r="E13547"/>
  <c r="E13545"/>
  <c r="E13544"/>
  <c r="E13543"/>
  <c r="E13542"/>
  <c r="E13541"/>
  <c r="E13540"/>
  <c r="E13539"/>
  <c r="E13538"/>
  <c r="E13537"/>
  <c r="E13536"/>
  <c r="E13535"/>
  <c r="E13534"/>
  <c r="E13533"/>
  <c r="E13532"/>
  <c r="E13531"/>
  <c r="E13530"/>
  <c r="E13529"/>
  <c r="E13527"/>
  <c r="E13526"/>
  <c r="E13525"/>
  <c r="E13524"/>
  <c r="E13523"/>
  <c r="E13522"/>
  <c r="E13520"/>
  <c r="E13519"/>
  <c r="E13518"/>
  <c r="E13517"/>
  <c r="E13516"/>
  <c r="E13515"/>
  <c r="E13514"/>
  <c r="E13513"/>
  <c r="E13512"/>
  <c r="E13511"/>
  <c r="E13510"/>
  <c r="E13509"/>
  <c r="E13508"/>
  <c r="E13507"/>
  <c r="E13506"/>
  <c r="E13505"/>
  <c r="E13504"/>
  <c r="E13502"/>
  <c r="E13501"/>
  <c r="E13500"/>
  <c r="E13499"/>
  <c r="E13498"/>
  <c r="E13497"/>
  <c r="E13495"/>
  <c r="E13494"/>
  <c r="E13493"/>
  <c r="E13492"/>
  <c r="E13491"/>
  <c r="E13490"/>
  <c r="E13489"/>
  <c r="E13488"/>
  <c r="E13487"/>
  <c r="E13486"/>
  <c r="E13485"/>
  <c r="E13484"/>
  <c r="E13483"/>
  <c r="E13482"/>
  <c r="E13481"/>
  <c r="E13480"/>
  <c r="E13479"/>
  <c r="E13477"/>
  <c r="E13476"/>
  <c r="E13475"/>
  <c r="E13474"/>
  <c r="E13473"/>
  <c r="E13472"/>
  <c r="E13470"/>
  <c r="E13469"/>
  <c r="E13468"/>
  <c r="E13467"/>
  <c r="E13466"/>
  <c r="E13465"/>
  <c r="E13464"/>
  <c r="E13463"/>
  <c r="E13462"/>
  <c r="E13461"/>
  <c r="E13460"/>
  <c r="E13459"/>
  <c r="E13458"/>
  <c r="E13457"/>
  <c r="E13456"/>
  <c r="E13455"/>
  <c r="E13454"/>
  <c r="E13452"/>
  <c r="E13451"/>
  <c r="E13450"/>
  <c r="E13449"/>
  <c r="E13448"/>
  <c r="E13447"/>
  <c r="E13445"/>
  <c r="E13444"/>
  <c r="E13443"/>
  <c r="E13442"/>
  <c r="E13441"/>
  <c r="E13440"/>
  <c r="E13439"/>
  <c r="E13438"/>
  <c r="E13437"/>
  <c r="E13436"/>
  <c r="E13435"/>
  <c r="E13434"/>
  <c r="E13433"/>
  <c r="E13432"/>
  <c r="E13431"/>
  <c r="E13430"/>
  <c r="E13429"/>
  <c r="E13427"/>
  <c r="E13426"/>
  <c r="E13425"/>
  <c r="E13424"/>
  <c r="E13423"/>
  <c r="E13422"/>
  <c r="E13421"/>
  <c r="E13420"/>
  <c r="E13419"/>
  <c r="E13418"/>
  <c r="E13417"/>
  <c r="E13416"/>
  <c r="E13415"/>
  <c r="E13414"/>
  <c r="E13413"/>
  <c r="E13412"/>
  <c r="E13411"/>
  <c r="E13410"/>
  <c r="E13409"/>
  <c r="E13408"/>
  <c r="E13407"/>
  <c r="E13406"/>
  <c r="E13405"/>
  <c r="E13404"/>
  <c r="E13403"/>
  <c r="E13402"/>
  <c r="E13401"/>
  <c r="E13400"/>
  <c r="E13399"/>
  <c r="E13398"/>
  <c r="E13397"/>
  <c r="E13396"/>
  <c r="E13395"/>
  <c r="E13394"/>
  <c r="E13393"/>
  <c r="E13392"/>
  <c r="E13391"/>
  <c r="E13390"/>
  <c r="E13389"/>
  <c r="E13388"/>
  <c r="E13387"/>
  <c r="E13386"/>
  <c r="E13385"/>
  <c r="E13384"/>
  <c r="E13383"/>
  <c r="E13382"/>
  <c r="E13381"/>
  <c r="E13380"/>
  <c r="E13379"/>
  <c r="E13378"/>
  <c r="E13377"/>
  <c r="E13376"/>
  <c r="E13375"/>
  <c r="E13374"/>
  <c r="E13373"/>
  <c r="E13372"/>
  <c r="E13371"/>
  <c r="E13370"/>
  <c r="E13369"/>
  <c r="E13368"/>
  <c r="E13367"/>
  <c r="E13366"/>
  <c r="E13365"/>
  <c r="E13364"/>
  <c r="E13363"/>
  <c r="E13362"/>
  <c r="E13361"/>
  <c r="E13360"/>
  <c r="E13359"/>
  <c r="E13358"/>
  <c r="E13357"/>
  <c r="E13356"/>
  <c r="E13355"/>
  <c r="E13354"/>
  <c r="E13353"/>
  <c r="E13352"/>
  <c r="E13351"/>
  <c r="E13350"/>
  <c r="E13349"/>
  <c r="E13348"/>
  <c r="E13347"/>
  <c r="E13346"/>
  <c r="E13345"/>
  <c r="E13344"/>
  <c r="E13343"/>
  <c r="E13342"/>
  <c r="E13341"/>
  <c r="E13340"/>
  <c r="E13339"/>
  <c r="E13338"/>
  <c r="E13337"/>
  <c r="E13336"/>
  <c r="E13335"/>
  <c r="E13334"/>
  <c r="E13333"/>
  <c r="E13332"/>
  <c r="E13331"/>
  <c r="E13330"/>
  <c r="E13329"/>
  <c r="E13328"/>
  <c r="E13326"/>
  <c r="E13325"/>
  <c r="E13323"/>
  <c r="E13322"/>
  <c r="E13321"/>
  <c r="E13320"/>
  <c r="E13318"/>
  <c r="E13317"/>
  <c r="E13316"/>
  <c r="E13315"/>
  <c r="E13314"/>
  <c r="E13313"/>
  <c r="E13311"/>
  <c r="E13310"/>
  <c r="E13309"/>
  <c r="E13308"/>
  <c r="E13307"/>
  <c r="E13306"/>
  <c r="E13305"/>
  <c r="E13304"/>
  <c r="E13303"/>
  <c r="E13302"/>
  <c r="E13301"/>
  <c r="E13300"/>
  <c r="E13299"/>
  <c r="E13298"/>
  <c r="E13297"/>
  <c r="E13296"/>
  <c r="E13295"/>
  <c r="E13294"/>
  <c r="E13293"/>
  <c r="E13292"/>
  <c r="E13291"/>
  <c r="E13290"/>
  <c r="E13289"/>
  <c r="E13288"/>
  <c r="E13287"/>
  <c r="E13286"/>
  <c r="E13285"/>
  <c r="E13284"/>
  <c r="E13283"/>
  <c r="E13282"/>
  <c r="E13281"/>
  <c r="E13280"/>
  <c r="E13279"/>
  <c r="E13278"/>
  <c r="E13277"/>
  <c r="E13276"/>
  <c r="E13275"/>
  <c r="E13274"/>
  <c r="E13273"/>
  <c r="E13272"/>
  <c r="E13271"/>
  <c r="E13270"/>
  <c r="E13269"/>
  <c r="E13268"/>
  <c r="E13267"/>
  <c r="E13266"/>
  <c r="E13265"/>
  <c r="E13264"/>
  <c r="E13263"/>
  <c r="E13262"/>
  <c r="E13261"/>
  <c r="E13260"/>
  <c r="E13259"/>
  <c r="E13258"/>
  <c r="E13257"/>
  <c r="E13256"/>
  <c r="E13255"/>
  <c r="E13254"/>
  <c r="E13253"/>
  <c r="E13252"/>
  <c r="E13251"/>
  <c r="E13250"/>
  <c r="E13249"/>
  <c r="E13248"/>
  <c r="E13247"/>
  <c r="E13246"/>
  <c r="E13245"/>
  <c r="E13244"/>
  <c r="E13243"/>
  <c r="E13242"/>
  <c r="E13241"/>
  <c r="E13240"/>
  <c r="E13239"/>
  <c r="E13238"/>
  <c r="E13237"/>
  <c r="E13236"/>
  <c r="E13235"/>
  <c r="E13234"/>
  <c r="E13233"/>
  <c r="E13232"/>
  <c r="E13231"/>
  <c r="E13230"/>
  <c r="E13229"/>
  <c r="E13228"/>
  <c r="E13227"/>
  <c r="E13226"/>
  <c r="E13225"/>
  <c r="E13224"/>
  <c r="E13223"/>
  <c r="E13222"/>
  <c r="E13221"/>
  <c r="E13220"/>
  <c r="E13219"/>
  <c r="E13218"/>
  <c r="E13217"/>
  <c r="E13216"/>
  <c r="E13215"/>
  <c r="E13214"/>
  <c r="E13213"/>
  <c r="E13212"/>
  <c r="E13211"/>
  <c r="E13210"/>
  <c r="E13209"/>
  <c r="E13208"/>
  <c r="E13207"/>
  <c r="E13206"/>
  <c r="E13205"/>
  <c r="E13204"/>
  <c r="E13203"/>
  <c r="E13202"/>
  <c r="E13201"/>
  <c r="E13200"/>
  <c r="E13199"/>
  <c r="E13198"/>
  <c r="E13197"/>
  <c r="E13196"/>
  <c r="E13195"/>
  <c r="E13194"/>
  <c r="E13193"/>
  <c r="E13192"/>
  <c r="E13191"/>
  <c r="E13190"/>
  <c r="E13189"/>
  <c r="E13188"/>
  <c r="E13187"/>
  <c r="E13186"/>
  <c r="E13185"/>
  <c r="E13184"/>
  <c r="E13183"/>
  <c r="E13182"/>
  <c r="E13181"/>
  <c r="E13180"/>
  <c r="E13179"/>
  <c r="E13178"/>
  <c r="E13177"/>
  <c r="E13176"/>
  <c r="E13175"/>
  <c r="E13174"/>
  <c r="E13173"/>
  <c r="E13172"/>
  <c r="E13171"/>
  <c r="E13170"/>
  <c r="E13169"/>
  <c r="E13168"/>
  <c r="E13167"/>
  <c r="E13166"/>
  <c r="E13165"/>
  <c r="E13164"/>
  <c r="E13163"/>
  <c r="E13162"/>
  <c r="E13161"/>
  <c r="E13160"/>
  <c r="E13159"/>
  <c r="E13158"/>
  <c r="E13157"/>
  <c r="E13156"/>
  <c r="E13155"/>
  <c r="E13154"/>
  <c r="E13153"/>
  <c r="E13152"/>
  <c r="E13151"/>
  <c r="E13150"/>
  <c r="E13149"/>
  <c r="E13148"/>
  <c r="E13147"/>
  <c r="E13146"/>
  <c r="E13145"/>
  <c r="E13144"/>
  <c r="E13143"/>
  <c r="E13142"/>
  <c r="E13141"/>
  <c r="E13140"/>
  <c r="E13139"/>
  <c r="E13138"/>
  <c r="E13137"/>
  <c r="E13136"/>
  <c r="E13135"/>
  <c r="E13134"/>
  <c r="E13133"/>
  <c r="E13132"/>
  <c r="E13131"/>
  <c r="E13130"/>
  <c r="E13129"/>
  <c r="E13128"/>
  <c r="E13127"/>
  <c r="E13126"/>
  <c r="E13125"/>
  <c r="E13124"/>
  <c r="E13123"/>
  <c r="E13122"/>
  <c r="E13121"/>
  <c r="E13120"/>
  <c r="E13119"/>
  <c r="E13118"/>
  <c r="E13117"/>
  <c r="E13116"/>
  <c r="E13115"/>
  <c r="E13114"/>
  <c r="E13113"/>
  <c r="E13112"/>
  <c r="E13111"/>
  <c r="E13110"/>
  <c r="E13109"/>
  <c r="E13108"/>
  <c r="E13107"/>
  <c r="E13106"/>
  <c r="E13105"/>
  <c r="E13104"/>
  <c r="E13103"/>
  <c r="E13102"/>
  <c r="E13101"/>
  <c r="E13100"/>
  <c r="E13099"/>
  <c r="E13098"/>
  <c r="E13097"/>
  <c r="E13096"/>
  <c r="E13095"/>
  <c r="E13094"/>
  <c r="E13093"/>
  <c r="E13092"/>
  <c r="E13091"/>
  <c r="E13090"/>
  <c r="E13089"/>
  <c r="E13088"/>
  <c r="E13087"/>
  <c r="E13086"/>
  <c r="E13085"/>
  <c r="E13084"/>
  <c r="E13083"/>
  <c r="E13082"/>
  <c r="E13081"/>
  <c r="E13080"/>
  <c r="E13079"/>
  <c r="E13078"/>
  <c r="E13077"/>
  <c r="E13076"/>
  <c r="E13075"/>
  <c r="E13074"/>
  <c r="E13073"/>
  <c r="E13072"/>
  <c r="E13071"/>
  <c r="E13070"/>
  <c r="E13069"/>
  <c r="E13068"/>
  <c r="E13067"/>
  <c r="E13066"/>
  <c r="E13065"/>
  <c r="E13064"/>
  <c r="E13063"/>
  <c r="E13062"/>
  <c r="E13061"/>
  <c r="E13060"/>
  <c r="E13059"/>
  <c r="E13058"/>
  <c r="E13057"/>
  <c r="E13056"/>
  <c r="E13055"/>
  <c r="E13054"/>
  <c r="E13053"/>
  <c r="E13052"/>
  <c r="E13051"/>
  <c r="E13049"/>
  <c r="E13048"/>
  <c r="E13047"/>
  <c r="E13046"/>
  <c r="E13045"/>
  <c r="E13044"/>
  <c r="E13043"/>
  <c r="E13042"/>
  <c r="E13041"/>
  <c r="E13040"/>
  <c r="E13039"/>
  <c r="E13038"/>
  <c r="E13037"/>
  <c r="E13036"/>
  <c r="E13035"/>
  <c r="E13034"/>
  <c r="E13033"/>
  <c r="E13031"/>
  <c r="E13030"/>
  <c r="E13029"/>
  <c r="E13028"/>
  <c r="E13027"/>
  <c r="E13025"/>
  <c r="E13024"/>
  <c r="E13023"/>
  <c r="E13022"/>
  <c r="E13021"/>
  <c r="E13019"/>
  <c r="E13018"/>
  <c r="E13017"/>
  <c r="E13016"/>
  <c r="E13015"/>
  <c r="E13013"/>
  <c r="E13012"/>
  <c r="E13011"/>
  <c r="E13010"/>
  <c r="E13009"/>
  <c r="E13007"/>
  <c r="E13006"/>
  <c r="E13005"/>
  <c r="E13004"/>
  <c r="E13003"/>
  <c r="E13001"/>
  <c r="E13000"/>
  <c r="E12999"/>
  <c r="E12998"/>
  <c r="E12997"/>
  <c r="E12995"/>
  <c r="E12994"/>
  <c r="E12993"/>
  <c r="E12992"/>
  <c r="E12991"/>
  <c r="E12989"/>
  <c r="E12988"/>
  <c r="E12987"/>
  <c r="E12986"/>
  <c r="E12985"/>
  <c r="E12983"/>
  <c r="E12982"/>
  <c r="E12981"/>
  <c r="E12980"/>
  <c r="E12979"/>
  <c r="E12977"/>
  <c r="E12976"/>
  <c r="E12975"/>
  <c r="E12974"/>
  <c r="E12973"/>
  <c r="E12972"/>
  <c r="E12971"/>
  <c r="E12970"/>
  <c r="E12969"/>
  <c r="E12968"/>
  <c r="E12967"/>
  <c r="E12966"/>
  <c r="E12965"/>
  <c r="E12964"/>
  <c r="E12963"/>
  <c r="E12962"/>
  <c r="E12961"/>
  <c r="E12960"/>
  <c r="E12959"/>
  <c r="E12958"/>
  <c r="E12957"/>
  <c r="E12956"/>
  <c r="E12955"/>
  <c r="E12954"/>
  <c r="E12953"/>
  <c r="E12952"/>
  <c r="E12951"/>
  <c r="E12950"/>
  <c r="E12949"/>
  <c r="E12948"/>
  <c r="E12947"/>
  <c r="E12946"/>
  <c r="E12945"/>
  <c r="E12944"/>
  <c r="E12943"/>
  <c r="E12942"/>
  <c r="E12941"/>
  <c r="E12940"/>
  <c r="E12939"/>
  <c r="E12938"/>
  <c r="E12937"/>
  <c r="E12936"/>
  <c r="E12935"/>
  <c r="E12934"/>
  <c r="E12933"/>
  <c r="E12932"/>
  <c r="E12931"/>
  <c r="E12930"/>
  <c r="E12929"/>
  <c r="E12928"/>
  <c r="E12927"/>
  <c r="E12926"/>
  <c r="E12925"/>
  <c r="E12924"/>
  <c r="E12923"/>
  <c r="E12922"/>
  <c r="E12921"/>
  <c r="E12920"/>
  <c r="E12919"/>
  <c r="E12918"/>
  <c r="E12917"/>
  <c r="E12916"/>
  <c r="E12915"/>
  <c r="E12914"/>
  <c r="E12913"/>
  <c r="E12912"/>
  <c r="E12911"/>
  <c r="E12910"/>
  <c r="E12909"/>
  <c r="E12908"/>
  <c r="E12907"/>
  <c r="E12906"/>
  <c r="E12905"/>
  <c r="E12904"/>
  <c r="E12903"/>
  <c r="E12902"/>
  <c r="E12901"/>
  <c r="E12900"/>
  <c r="E12899"/>
  <c r="E12898"/>
  <c r="E12897"/>
  <c r="E12896"/>
  <c r="E12895"/>
  <c r="E12894"/>
  <c r="E12893"/>
  <c r="E12892"/>
  <c r="E12891"/>
  <c r="E12890"/>
  <c r="E12889"/>
  <c r="E12888"/>
  <c r="E12887"/>
  <c r="E12886"/>
  <c r="E12885"/>
  <c r="E12884"/>
  <c r="E12883"/>
  <c r="E12882"/>
  <c r="E12881"/>
  <c r="E12880"/>
  <c r="E12879"/>
  <c r="E12878"/>
  <c r="E12877"/>
  <c r="E12876"/>
  <c r="E12875"/>
  <c r="E12874"/>
  <c r="E12873"/>
  <c r="E12872"/>
  <c r="E12871"/>
  <c r="E12870"/>
  <c r="E12869"/>
  <c r="E12868"/>
  <c r="E12867"/>
  <c r="E12866"/>
  <c r="E12865"/>
  <c r="E12864"/>
  <c r="E12863"/>
  <c r="E12862"/>
  <c r="E12861"/>
  <c r="E12860"/>
  <c r="E12859"/>
  <c r="E12858"/>
  <c r="E12857"/>
  <c r="E12856"/>
  <c r="E12855"/>
  <c r="E12854"/>
  <c r="E12853"/>
  <c r="E12852"/>
  <c r="E12851"/>
  <c r="E12850"/>
  <c r="E12849"/>
  <c r="E12848"/>
  <c r="E12847"/>
  <c r="E12846"/>
  <c r="E12845"/>
  <c r="E12844"/>
  <c r="E12843"/>
  <c r="E12842"/>
  <c r="E12841"/>
  <c r="E12840"/>
  <c r="E12839"/>
  <c r="E12838"/>
  <c r="E12837"/>
  <c r="E12836"/>
  <c r="E12835"/>
  <c r="E12834"/>
  <c r="E12833"/>
  <c r="E12832"/>
  <c r="E12831"/>
  <c r="E12830"/>
  <c r="E12829"/>
  <c r="E12828"/>
  <c r="E12827"/>
  <c r="E12826"/>
  <c r="E12825"/>
  <c r="E12824"/>
  <c r="E12823"/>
  <c r="E12822"/>
  <c r="E12821"/>
  <c r="E12820"/>
  <c r="E12819"/>
  <c r="E12818"/>
  <c r="E12817"/>
  <c r="E12816"/>
  <c r="E12815"/>
  <c r="E12814"/>
  <c r="E12813"/>
  <c r="E12812"/>
  <c r="E12811"/>
  <c r="E12810"/>
  <c r="E12809"/>
  <c r="E12808"/>
  <c r="E12807"/>
  <c r="E12806"/>
  <c r="E12805"/>
  <c r="E12804"/>
  <c r="E12803"/>
  <c r="E12802"/>
  <c r="E12801"/>
  <c r="E12800"/>
  <c r="E12799"/>
  <c r="E12798"/>
  <c r="E12797"/>
  <c r="E12796"/>
  <c r="E12795"/>
  <c r="E12794"/>
  <c r="E12793"/>
  <c r="E12792"/>
  <c r="E12791"/>
  <c r="E12790"/>
  <c r="E12789"/>
  <c r="E12788"/>
  <c r="E12787"/>
  <c r="E12786"/>
  <c r="E12785"/>
  <c r="E12784"/>
  <c r="E12783"/>
  <c r="E12782"/>
  <c r="E12781"/>
  <c r="E12780"/>
  <c r="E12779"/>
  <c r="E12778"/>
  <c r="E12777"/>
  <c r="E12776"/>
  <c r="E12775"/>
  <c r="E12774"/>
  <c r="E12773"/>
  <c r="E12772"/>
  <c r="E12771"/>
  <c r="E12770"/>
  <c r="E12769"/>
  <c r="E12768"/>
  <c r="E12767"/>
  <c r="E12766"/>
  <c r="E12765"/>
  <c r="E12764"/>
  <c r="E12763"/>
  <c r="E12762"/>
  <c r="E12761"/>
  <c r="E12760"/>
  <c r="E12759"/>
  <c r="E12758"/>
  <c r="E12757"/>
  <c r="E12756"/>
  <c r="E12755"/>
  <c r="E12754"/>
  <c r="E12753"/>
  <c r="E12752"/>
  <c r="E12751"/>
  <c r="E12750"/>
  <c r="E12749"/>
  <c r="E12748"/>
  <c r="E12747"/>
  <c r="E12746"/>
  <c r="E12745"/>
  <c r="E12744"/>
  <c r="E12743"/>
  <c r="E12742"/>
  <c r="E12741"/>
  <c r="E12740"/>
  <c r="E12739"/>
  <c r="E12738"/>
  <c r="E12737"/>
  <c r="E12736"/>
  <c r="E12735"/>
  <c r="E12734"/>
  <c r="E12733"/>
  <c r="E12732"/>
  <c r="E12731"/>
  <c r="E12730"/>
  <c r="E12729"/>
  <c r="E12728"/>
  <c r="E12727"/>
  <c r="E12726"/>
  <c r="E12725"/>
  <c r="E12724"/>
  <c r="E12723"/>
  <c r="E12722"/>
  <c r="E12721"/>
  <c r="E12720"/>
  <c r="E12719"/>
  <c r="E12718"/>
  <c r="E12717"/>
  <c r="E12716"/>
  <c r="E12715"/>
  <c r="E12714"/>
  <c r="E12713"/>
  <c r="E12712"/>
  <c r="E12711"/>
  <c r="E12710"/>
  <c r="E12709"/>
  <c r="E12708"/>
  <c r="E12707"/>
  <c r="E12706"/>
  <c r="E12705"/>
  <c r="E12704"/>
  <c r="E12703"/>
  <c r="E12702"/>
  <c r="E12701"/>
  <c r="E12700"/>
  <c r="E12699"/>
  <c r="E12698"/>
  <c r="E12697"/>
  <c r="E12696"/>
  <c r="E12695"/>
  <c r="E12694"/>
  <c r="E12693"/>
  <c r="E12692"/>
  <c r="E12691"/>
  <c r="E12690"/>
  <c r="E12689"/>
  <c r="E12688"/>
  <c r="E12687"/>
  <c r="E12686"/>
  <c r="E12685"/>
  <c r="E12684"/>
  <c r="E12683"/>
  <c r="E12682"/>
  <c r="E12681"/>
  <c r="E12680"/>
  <c r="E12679"/>
  <c r="E12678"/>
  <c r="E12677"/>
  <c r="E12676"/>
  <c r="E12675"/>
  <c r="E12674"/>
  <c r="E12673"/>
  <c r="E12672"/>
  <c r="E12671"/>
  <c r="E12670"/>
  <c r="E12669"/>
  <c r="E12668"/>
  <c r="E12667"/>
  <c r="E12666"/>
  <c r="E12665"/>
  <c r="E12664"/>
  <c r="E12663"/>
  <c r="E12662"/>
  <c r="E12661"/>
  <c r="E12660"/>
  <c r="E12659"/>
  <c r="E12658"/>
  <c r="E12657"/>
  <c r="E12656"/>
  <c r="E12655"/>
  <c r="E12654"/>
  <c r="E12653"/>
  <c r="E12652"/>
  <c r="E12651"/>
  <c r="E12650"/>
  <c r="E12649"/>
  <c r="E12648"/>
  <c r="E12647"/>
  <c r="E12646"/>
  <c r="E12645"/>
  <c r="E12644"/>
  <c r="E12643"/>
  <c r="E12642"/>
  <c r="E12641"/>
  <c r="E12640"/>
  <c r="E12639"/>
  <c r="E12638"/>
  <c r="E12637"/>
  <c r="E12636"/>
  <c r="E12635"/>
  <c r="E12634"/>
  <c r="E12633"/>
  <c r="E12632"/>
  <c r="E12631"/>
  <c r="E12630"/>
  <c r="E12629"/>
  <c r="E12628"/>
  <c r="E12627"/>
  <c r="E12626"/>
  <c r="E12625"/>
  <c r="E12624"/>
  <c r="E12623"/>
  <c r="E12621"/>
  <c r="E12620"/>
  <c r="E12619"/>
  <c r="E12618"/>
  <c r="E12617"/>
  <c r="E12616"/>
  <c r="E12615"/>
  <c r="E12614"/>
  <c r="E12613"/>
  <c r="E12612"/>
  <c r="E12611"/>
  <c r="E12610"/>
  <c r="E12609"/>
  <c r="E12608"/>
  <c r="E12607"/>
  <c r="E12606"/>
  <c r="E12605"/>
  <c r="E12604"/>
  <c r="E12603"/>
  <c r="E12602"/>
  <c r="E12601"/>
  <c r="E12600"/>
  <c r="E12599"/>
  <c r="E12598"/>
  <c r="E12597"/>
  <c r="E12596"/>
  <c r="E12595"/>
  <c r="E12594"/>
  <c r="E12593"/>
  <c r="E12592"/>
  <c r="E12591"/>
  <c r="E12590"/>
  <c r="E12589"/>
  <c r="E12588"/>
  <c r="E12587"/>
  <c r="E12586"/>
  <c r="E12585"/>
  <c r="E12584"/>
  <c r="E12583"/>
  <c r="E12582"/>
  <c r="E12581"/>
  <c r="E12580"/>
  <c r="E12579"/>
  <c r="E12578"/>
  <c r="E12577"/>
  <c r="E12576"/>
  <c r="E12575"/>
  <c r="E12574"/>
  <c r="E12573"/>
  <c r="E12572"/>
  <c r="E12571"/>
  <c r="E12570"/>
  <c r="E12569"/>
  <c r="E12568"/>
  <c r="E12567"/>
  <c r="E12566"/>
  <c r="E12565"/>
  <c r="E12564"/>
  <c r="E12563"/>
  <c r="E12562"/>
  <c r="E12561"/>
  <c r="E12560"/>
  <c r="E12559"/>
  <c r="E12558"/>
  <c r="E12557"/>
  <c r="E12556"/>
  <c r="E12555"/>
  <c r="E12554"/>
  <c r="E12553"/>
  <c r="E12552"/>
  <c r="E12551"/>
  <c r="E12550"/>
  <c r="E12549"/>
  <c r="E12548"/>
  <c r="E12547"/>
  <c r="E12546"/>
  <c r="E12545"/>
  <c r="E12544"/>
  <c r="E12543"/>
  <c r="E12542"/>
  <c r="E12541"/>
  <c r="E12540"/>
  <c r="E12539"/>
  <c r="E12538"/>
  <c r="E12537"/>
  <c r="E12536"/>
  <c r="E12535"/>
  <c r="E12534"/>
  <c r="E12533"/>
  <c r="E12532"/>
  <c r="E12531"/>
  <c r="E12530"/>
  <c r="E12529"/>
  <c r="E12528"/>
  <c r="E12527"/>
  <c r="E12526"/>
  <c r="E12525"/>
  <c r="E12524"/>
  <c r="E12523"/>
  <c r="E12522"/>
  <c r="E12521"/>
  <c r="E12520"/>
  <c r="E12519"/>
  <c r="E12518"/>
  <c r="E12517"/>
  <c r="E12516"/>
  <c r="E12515"/>
  <c r="E12514"/>
  <c r="E12513"/>
  <c r="E12512"/>
  <c r="E12511"/>
  <c r="E12510"/>
  <c r="E12509"/>
  <c r="E12508"/>
  <c r="E12507"/>
  <c r="E12506"/>
  <c r="E12505"/>
  <c r="E12504"/>
  <c r="E12503"/>
  <c r="E12502"/>
  <c r="E12501"/>
  <c r="E12500"/>
  <c r="E12499"/>
  <c r="E12498"/>
  <c r="E12496"/>
  <c r="E12495"/>
  <c r="E12494"/>
  <c r="E12493"/>
  <c r="E12492"/>
  <c r="E12491"/>
  <c r="E12490"/>
  <c r="E12489"/>
  <c r="E12488"/>
  <c r="E12486"/>
  <c r="E12485"/>
  <c r="E12484"/>
  <c r="E12483"/>
  <c r="E12481"/>
  <c r="E12480"/>
  <c r="E12479"/>
  <c r="E12478"/>
  <c r="E12477"/>
  <c r="E12476"/>
  <c r="E12475"/>
  <c r="E12473"/>
  <c r="E12472"/>
  <c r="E12471"/>
  <c r="E12470"/>
  <c r="E12469"/>
  <c r="E12468"/>
  <c r="E12467"/>
  <c r="E12466"/>
  <c r="E12465"/>
  <c r="E12463"/>
  <c r="E12462"/>
  <c r="E12461"/>
  <c r="E12460"/>
  <c r="E12459"/>
  <c r="E12457"/>
  <c r="E12456"/>
  <c r="E12455"/>
  <c r="E12454"/>
  <c r="E12453"/>
  <c r="E12452"/>
  <c r="E12451"/>
  <c r="E12450"/>
  <c r="E12449"/>
  <c r="E12448"/>
  <c r="E12447"/>
  <c r="E12446"/>
  <c r="E12445"/>
  <c r="E12444"/>
  <c r="E12443"/>
  <c r="E12442"/>
  <c r="E12441"/>
  <c r="E12439"/>
  <c r="E12438"/>
  <c r="E12437"/>
  <c r="E12436"/>
  <c r="E12435"/>
  <c r="E12434"/>
  <c r="E12433"/>
  <c r="E12432"/>
  <c r="E12431"/>
  <c r="E12430"/>
  <c r="E12429"/>
  <c r="E12428"/>
  <c r="E12427"/>
  <c r="E12425"/>
  <c r="E12424"/>
  <c r="E12423"/>
  <c r="E12422"/>
  <c r="E12421"/>
  <c r="E12420"/>
  <c r="E12419"/>
  <c r="E12418"/>
  <c r="E12417"/>
  <c r="E12416"/>
  <c r="E12415"/>
  <c r="E12413"/>
  <c r="E12412"/>
  <c r="E12411"/>
  <c r="E12410"/>
  <c r="E12409"/>
  <c r="E12408"/>
  <c r="E12407"/>
  <c r="E12405"/>
  <c r="E12404"/>
  <c r="E12403"/>
  <c r="E12402"/>
  <c r="E12401"/>
  <c r="E12400"/>
  <c r="E12399"/>
  <c r="E12398"/>
  <c r="E12397"/>
  <c r="E12396"/>
  <c r="E12395"/>
  <c r="E12394"/>
  <c r="E12393"/>
  <c r="E12392"/>
  <c r="E12391"/>
  <c r="E12390"/>
  <c r="E12389"/>
  <c r="E12388"/>
  <c r="E12387"/>
  <c r="E12386"/>
  <c r="E12385"/>
  <c r="E12384"/>
  <c r="E12383"/>
  <c r="E12382"/>
  <c r="E12381"/>
  <c r="E12380"/>
  <c r="E12379"/>
  <c r="E12378"/>
  <c r="E12377"/>
  <c r="E12376"/>
  <c r="E12375"/>
  <c r="E12374"/>
  <c r="E12373"/>
  <c r="E12372"/>
  <c r="E12371"/>
  <c r="E12370"/>
  <c r="E12369"/>
  <c r="E12368"/>
  <c r="E12367"/>
  <c r="E12366"/>
  <c r="E12365"/>
  <c r="E12364"/>
  <c r="E12363"/>
  <c r="E12362"/>
  <c r="E12361"/>
  <c r="E12360"/>
  <c r="E12359"/>
  <c r="E12358"/>
  <c r="E12357"/>
  <c r="E12356"/>
  <c r="E12355"/>
  <c r="E12354"/>
  <c r="E12353"/>
  <c r="E12352"/>
  <c r="E12351"/>
  <c r="E12350"/>
  <c r="E12349"/>
  <c r="E12348"/>
  <c r="E12347"/>
  <c r="E12346"/>
  <c r="E12345"/>
  <c r="E12344"/>
  <c r="E12343"/>
  <c r="E12342"/>
  <c r="E12341"/>
  <c r="E12340"/>
  <c r="E12339"/>
  <c r="E12338"/>
  <c r="E12337"/>
  <c r="E12336"/>
  <c r="E12335"/>
  <c r="E12334"/>
  <c r="E12333"/>
  <c r="E12332"/>
  <c r="E12331"/>
  <c r="E12330"/>
  <c r="E12329"/>
  <c r="E12328"/>
  <c r="E12327"/>
  <c r="E12326"/>
  <c r="E12325"/>
  <c r="E12324"/>
  <c r="E12323"/>
  <c r="E12322"/>
  <c r="E12321"/>
  <c r="E12320"/>
  <c r="E12319"/>
  <c r="E12318"/>
  <c r="E12317"/>
  <c r="E12316"/>
  <c r="E12315"/>
  <c r="E12314"/>
  <c r="E12313"/>
  <c r="E12312"/>
  <c r="E12311"/>
  <c r="E12310"/>
  <c r="E12309"/>
  <c r="E12308"/>
  <c r="E12307"/>
  <c r="E12306"/>
  <c r="E12305"/>
  <c r="E12304"/>
  <c r="E12303"/>
  <c r="E12302"/>
  <c r="E12300"/>
  <c r="E12299"/>
  <c r="E12298"/>
  <c r="E12297"/>
  <c r="E12296"/>
  <c r="E12295"/>
  <c r="E12294"/>
  <c r="E12293"/>
  <c r="E12292"/>
  <c r="E12291"/>
  <c r="E12290"/>
  <c r="E12289"/>
  <c r="E12288"/>
  <c r="E12287"/>
  <c r="E12286"/>
  <c r="E12285"/>
  <c r="E12284"/>
  <c r="E12283"/>
  <c r="E12282"/>
  <c r="E12281"/>
  <c r="E12280"/>
  <c r="E12279"/>
  <c r="E12278"/>
  <c r="E12277"/>
  <c r="E12276"/>
  <c r="E12275"/>
  <c r="E12274"/>
  <c r="E12273"/>
  <c r="E12272"/>
  <c r="E12271"/>
  <c r="E12270"/>
  <c r="E12269"/>
  <c r="E12268"/>
  <c r="E12267"/>
  <c r="E12266"/>
  <c r="E12265"/>
  <c r="E12264"/>
  <c r="E12263"/>
  <c r="E12262"/>
  <c r="E12261"/>
  <c r="E12260"/>
  <c r="E12259"/>
  <c r="E12258"/>
  <c r="E12257"/>
  <c r="E12256"/>
  <c r="E12255"/>
  <c r="E12254"/>
  <c r="E12253"/>
  <c r="E12252"/>
  <c r="E12251"/>
  <c r="E12250"/>
  <c r="E12249"/>
  <c r="E12248"/>
  <c r="E12247"/>
  <c r="E12246"/>
  <c r="E12245"/>
  <c r="E12244"/>
  <c r="E12243"/>
  <c r="E12242"/>
  <c r="E12241"/>
  <c r="E12240"/>
  <c r="E12239"/>
  <c r="E12238"/>
  <c r="E12237"/>
  <c r="E12236"/>
  <c r="E12235"/>
  <c r="E12234"/>
  <c r="E12233"/>
  <c r="E12232"/>
  <c r="E12231"/>
  <c r="E12230"/>
  <c r="E12229"/>
  <c r="E12228"/>
  <c r="E12227"/>
  <c r="E12226"/>
  <c r="E12225"/>
  <c r="E12224"/>
  <c r="E12223"/>
  <c r="E12222"/>
  <c r="E12221"/>
  <c r="E12220"/>
  <c r="E12219"/>
  <c r="E12218"/>
  <c r="E12217"/>
  <c r="E12216"/>
  <c r="E12215"/>
  <c r="E12214"/>
  <c r="E12213"/>
  <c r="E12212"/>
  <c r="E12211"/>
  <c r="E12210"/>
  <c r="E12209"/>
  <c r="E12208"/>
  <c r="E12207"/>
  <c r="E12206"/>
  <c r="E12205"/>
  <c r="E12204"/>
  <c r="E12203"/>
  <c r="E12202"/>
  <c r="E12201"/>
  <c r="E12200"/>
  <c r="E12199"/>
  <c r="E12198"/>
  <c r="E12197"/>
  <c r="E12196"/>
  <c r="E12195"/>
  <c r="E12194"/>
  <c r="E12193"/>
  <c r="E12192"/>
  <c r="E12190"/>
  <c r="E12187"/>
  <c r="E12185"/>
  <c r="E12184"/>
  <c r="E12182"/>
  <c r="E12181"/>
  <c r="E12180"/>
  <c r="E12179"/>
  <c r="E12178"/>
  <c r="E12177"/>
  <c r="E12176"/>
  <c r="E12175"/>
  <c r="E12174"/>
  <c r="E12173"/>
  <c r="E12172"/>
  <c r="E12171"/>
  <c r="E12170"/>
  <c r="E12169"/>
  <c r="E12168"/>
  <c r="E12167"/>
  <c r="E12166"/>
  <c r="E12165"/>
  <c r="E12164"/>
  <c r="E12163"/>
  <c r="E12162"/>
  <c r="E12161"/>
  <c r="E12160"/>
  <c r="E12159"/>
  <c r="E12158"/>
  <c r="E12157"/>
  <c r="E12156"/>
  <c r="E12155"/>
  <c r="E12154"/>
  <c r="E12153"/>
  <c r="E12152"/>
  <c r="E12151"/>
  <c r="E12150"/>
  <c r="E12149"/>
  <c r="E12148"/>
  <c r="E12147"/>
  <c r="E12146"/>
  <c r="E12145"/>
  <c r="E12144"/>
  <c r="E12143"/>
  <c r="E12142"/>
  <c r="E12141"/>
  <c r="E12140"/>
  <c r="E12139"/>
  <c r="E12138"/>
  <c r="E12137"/>
  <c r="E12136"/>
  <c r="E12135"/>
  <c r="E12134"/>
  <c r="E12133"/>
  <c r="E12132"/>
  <c r="E12131"/>
  <c r="E12130"/>
  <c r="E12129"/>
  <c r="E12128"/>
  <c r="E12127"/>
  <c r="E12126"/>
  <c r="E12125"/>
  <c r="E12124"/>
  <c r="E12123"/>
  <c r="E12122"/>
  <c r="E12121"/>
  <c r="E12120"/>
  <c r="E12119"/>
  <c r="E12118"/>
  <c r="E12117"/>
  <c r="E12116"/>
  <c r="E12115"/>
  <c r="E12114"/>
  <c r="E12113"/>
  <c r="E12112"/>
  <c r="E12111"/>
  <c r="E12110"/>
  <c r="E12109"/>
  <c r="E12108"/>
  <c r="E12107"/>
  <c r="E12106"/>
  <c r="E12105"/>
  <c r="E12104"/>
  <c r="E12103"/>
  <c r="E12102"/>
  <c r="E12101"/>
  <c r="E12100"/>
  <c r="E12099"/>
  <c r="E12098"/>
  <c r="E12097"/>
  <c r="E12096"/>
  <c r="E12095"/>
  <c r="E12094"/>
  <c r="E12093"/>
  <c r="E12092"/>
  <c r="E12091"/>
  <c r="E12090"/>
  <c r="E12089"/>
  <c r="E12088"/>
  <c r="E12087"/>
  <c r="E12085"/>
  <c r="E12084"/>
  <c r="E12083"/>
  <c r="E12082"/>
  <c r="E12081"/>
  <c r="E12080"/>
  <c r="E12079"/>
  <c r="E12078"/>
  <c r="E12077"/>
  <c r="E12076"/>
  <c r="E12075"/>
  <c r="E12074"/>
  <c r="E12073"/>
  <c r="E12072"/>
  <c r="E12071"/>
  <c r="E12070"/>
  <c r="E12069"/>
  <c r="E12068"/>
  <c r="E12067"/>
  <c r="E12066"/>
  <c r="E12065"/>
  <c r="E12064"/>
  <c r="E12063"/>
  <c r="E12062"/>
  <c r="E12061"/>
  <c r="E12060"/>
  <c r="E12059"/>
  <c r="E12058"/>
  <c r="E12057"/>
  <c r="E12056"/>
  <c r="E12055"/>
  <c r="E12054"/>
  <c r="E12053"/>
  <c r="E12052"/>
  <c r="E12051"/>
  <c r="E12050"/>
  <c r="E12049"/>
  <c r="E12048"/>
  <c r="E12047"/>
  <c r="E12046"/>
  <c r="E12045"/>
  <c r="E12044"/>
  <c r="E12043"/>
  <c r="E12042"/>
  <c r="E12041"/>
  <c r="E12040"/>
  <c r="E12039"/>
  <c r="E12038"/>
  <c r="E12037"/>
  <c r="E12036"/>
  <c r="E12035"/>
  <c r="E12034"/>
  <c r="E12033"/>
  <c r="E12032"/>
  <c r="E12031"/>
  <c r="E12030"/>
  <c r="E12029"/>
  <c r="E12028"/>
  <c r="E12027"/>
  <c r="E12026"/>
  <c r="E12025"/>
  <c r="E12024"/>
  <c r="E12023"/>
  <c r="E12022"/>
  <c r="E12021"/>
  <c r="E12020"/>
  <c r="E12019"/>
  <c r="E12018"/>
  <c r="E12017"/>
  <c r="E12016"/>
  <c r="E12015"/>
  <c r="E12014"/>
  <c r="E12013"/>
  <c r="E12012"/>
  <c r="E12011"/>
  <c r="E12010"/>
  <c r="E12009"/>
  <c r="E12008"/>
  <c r="E12007"/>
  <c r="E12006"/>
  <c r="E12005"/>
  <c r="E12004"/>
  <c r="E12003"/>
  <c r="E12002"/>
  <c r="E12001"/>
  <c r="E12000"/>
  <c r="E11999"/>
  <c r="E11998"/>
  <c r="E11997"/>
  <c r="E11996"/>
  <c r="E11995"/>
  <c r="E11994"/>
  <c r="E11993"/>
  <c r="E11992"/>
  <c r="E11991"/>
  <c r="E11990"/>
  <c r="E11989"/>
  <c r="E11988"/>
  <c r="E11987"/>
  <c r="E11986"/>
  <c r="E11985"/>
  <c r="E11984"/>
  <c r="E11983"/>
  <c r="E11982"/>
  <c r="E11981"/>
  <c r="E11980"/>
  <c r="E11979"/>
  <c r="E11978"/>
  <c r="E11977"/>
  <c r="E11976"/>
  <c r="E11975"/>
  <c r="E11974"/>
  <c r="E11973"/>
  <c r="E11972"/>
  <c r="E11971"/>
  <c r="E11970"/>
  <c r="E11969"/>
  <c r="E11968"/>
  <c r="E11967"/>
  <c r="E11966"/>
  <c r="E11965"/>
  <c r="E11964"/>
  <c r="E11963"/>
  <c r="E11962"/>
  <c r="E11961"/>
  <c r="E11960"/>
  <c r="E11959"/>
  <c r="E11958"/>
  <c r="E11957"/>
  <c r="E11956"/>
  <c r="E11955"/>
  <c r="E11954"/>
  <c r="E11953"/>
  <c r="E11952"/>
  <c r="E11951"/>
  <c r="E11950"/>
  <c r="E11949"/>
  <c r="E11948"/>
  <c r="E11947"/>
  <c r="E11946"/>
  <c r="E11945"/>
  <c r="E11944"/>
  <c r="E11942"/>
  <c r="E11941"/>
  <c r="E11940"/>
  <c r="E11939"/>
  <c r="E11938"/>
  <c r="E11937"/>
  <c r="E11935"/>
  <c r="E11933"/>
  <c r="E11932"/>
  <c r="E11931"/>
  <c r="E11930"/>
  <c r="E11929"/>
  <c r="E11928"/>
  <c r="E11927"/>
  <c r="E11926"/>
  <c r="E11925"/>
  <c r="E11924"/>
  <c r="E11923"/>
  <c r="E11922"/>
  <c r="E11921"/>
  <c r="E11920"/>
  <c r="E11919"/>
  <c r="E11918"/>
  <c r="E11917"/>
  <c r="E11916"/>
  <c r="E11915"/>
  <c r="E11914"/>
  <c r="E11913"/>
  <c r="E11912"/>
  <c r="E11911"/>
  <c r="E11910"/>
  <c r="E11909"/>
  <c r="E11908"/>
  <c r="E11907"/>
  <c r="E11906"/>
  <c r="E11905"/>
  <c r="E11904"/>
  <c r="E11903"/>
  <c r="E11902"/>
  <c r="E11901"/>
  <c r="E11900"/>
  <c r="E11899"/>
  <c r="E11898"/>
  <c r="E11897"/>
  <c r="E11896"/>
  <c r="E11895"/>
  <c r="E11894"/>
  <c r="E11893"/>
  <c r="E11892"/>
  <c r="E11891"/>
  <c r="E11890"/>
  <c r="E11889"/>
  <c r="E11888"/>
  <c r="E11887"/>
  <c r="E11886"/>
  <c r="E11885"/>
  <c r="E11884"/>
  <c r="E11883"/>
  <c r="E11882"/>
  <c r="E11881"/>
  <c r="E11880"/>
  <c r="E11879"/>
  <c r="E11878"/>
  <c r="E11877"/>
  <c r="E11876"/>
  <c r="E11875"/>
  <c r="E11874"/>
  <c r="E11873"/>
  <c r="E11872"/>
  <c r="E11871"/>
  <c r="E11870"/>
  <c r="E11869"/>
  <c r="E11868"/>
  <c r="E11867"/>
  <c r="E11866"/>
  <c r="E11865"/>
  <c r="E11864"/>
  <c r="E11863"/>
  <c r="E11862"/>
  <c r="E11861"/>
  <c r="E11860"/>
  <c r="E11859"/>
  <c r="E11858"/>
  <c r="E11857"/>
  <c r="E11856"/>
  <c r="E11855"/>
  <c r="E11854"/>
  <c r="E11853"/>
  <c r="E11852"/>
  <c r="E11851"/>
  <c r="E11850"/>
  <c r="E11849"/>
  <c r="E11848"/>
  <c r="E11847"/>
  <c r="E11846"/>
  <c r="E11845"/>
  <c r="E11844"/>
  <c r="E11843"/>
  <c r="E11842"/>
  <c r="E11841"/>
  <c r="E11840"/>
  <c r="E11839"/>
  <c r="E11838"/>
  <c r="E11837"/>
  <c r="E11836"/>
  <c r="E11835"/>
  <c r="E11834"/>
  <c r="E11833"/>
  <c r="E11832"/>
  <c r="E11831"/>
  <c r="E11830"/>
  <c r="E11829"/>
  <c r="E11828"/>
  <c r="E11827"/>
  <c r="E11826"/>
  <c r="E11825"/>
  <c r="E11824"/>
  <c r="E11823"/>
  <c r="E11822"/>
  <c r="E11821"/>
  <c r="E11820"/>
  <c r="E11819"/>
  <c r="E11818"/>
  <c r="E11817"/>
  <c r="E11816"/>
  <c r="E11815"/>
  <c r="E11814"/>
  <c r="E11813"/>
  <c r="E11812"/>
  <c r="E11811"/>
  <c r="E11810"/>
  <c r="E11809"/>
  <c r="E11808"/>
  <c r="E11807"/>
  <c r="E11806"/>
  <c r="E11805"/>
  <c r="E11804"/>
  <c r="E11803"/>
  <c r="E11802"/>
  <c r="E11801"/>
  <c r="E11800"/>
  <c r="E11799"/>
  <c r="E11798"/>
  <c r="E11797"/>
  <c r="E11796"/>
  <c r="E11795"/>
  <c r="E11794"/>
  <c r="E11793"/>
  <c r="E11792"/>
  <c r="E11791"/>
  <c r="E11790"/>
  <c r="E11789"/>
  <c r="E11788"/>
  <c r="E11787"/>
  <c r="E11786"/>
  <c r="E11785"/>
  <c r="E11784"/>
  <c r="E11783"/>
  <c r="E11782"/>
  <c r="E11781"/>
  <c r="E11780"/>
  <c r="E11779"/>
  <c r="E11778"/>
  <c r="E11777"/>
  <c r="E11776"/>
  <c r="E11775"/>
  <c r="E11774"/>
  <c r="E11773"/>
  <c r="E11771"/>
  <c r="E11770"/>
  <c r="E11769"/>
  <c r="E11768"/>
  <c r="E11767"/>
  <c r="E11766"/>
  <c r="E11765"/>
  <c r="E11764"/>
  <c r="E11755"/>
  <c r="E11753"/>
  <c r="E11752"/>
  <c r="E11750"/>
  <c r="E11749"/>
  <c r="E11748"/>
  <c r="E11747"/>
  <c r="E11745"/>
  <c r="E11744"/>
  <c r="E11743"/>
  <c r="E11742"/>
  <c r="E11741"/>
  <c r="E11740"/>
  <c r="E11738"/>
  <c r="E11737"/>
  <c r="E11736"/>
  <c r="E11735"/>
  <c r="E11734"/>
  <c r="E11733"/>
  <c r="E11732"/>
  <c r="E11731"/>
  <c r="E11730"/>
  <c r="E11729"/>
  <c r="E11728"/>
  <c r="E11727"/>
  <c r="E11726"/>
  <c r="E11725"/>
  <c r="E11724"/>
  <c r="E11723"/>
  <c r="E11722"/>
  <c r="E11721"/>
  <c r="E11720"/>
  <c r="E11719"/>
  <c r="E11718"/>
  <c r="E11717"/>
  <c r="E11716"/>
  <c r="E11714"/>
  <c r="E11713"/>
  <c r="E11712"/>
  <c r="E11711"/>
  <c r="E11710"/>
  <c r="E11709"/>
  <c r="E11708"/>
  <c r="E11707"/>
  <c r="E11706"/>
  <c r="E11705"/>
  <c r="E11704"/>
  <c r="E11703"/>
  <c r="E11702"/>
  <c r="E11701"/>
  <c r="E11700"/>
  <c r="E11699"/>
  <c r="E11698"/>
  <c r="E11697"/>
  <c r="E11696"/>
  <c r="E11695"/>
  <c r="E11694"/>
  <c r="E11693"/>
  <c r="E11683"/>
  <c r="E11649"/>
  <c r="E11612"/>
  <c r="E11585"/>
  <c r="E11584"/>
  <c r="E11583"/>
  <c r="E11582"/>
  <c r="E11581"/>
  <c r="E11580"/>
  <c r="E11579"/>
  <c r="E11578"/>
  <c r="E11577"/>
  <c r="E11576"/>
  <c r="E11575"/>
  <c r="E11574"/>
  <c r="E11573"/>
  <c r="E11572"/>
  <c r="E11571"/>
  <c r="E11570"/>
  <c r="E11569"/>
  <c r="E11568"/>
  <c r="E11567"/>
  <c r="E11566"/>
  <c r="E11565"/>
  <c r="E11564"/>
  <c r="E11563"/>
  <c r="E11562"/>
  <c r="E11561"/>
  <c r="E11559"/>
  <c r="E11558"/>
  <c r="E11557"/>
  <c r="E11556"/>
  <c r="E11555"/>
  <c r="E11554"/>
  <c r="E11553"/>
  <c r="E11552"/>
  <c r="E11551"/>
  <c r="E11550"/>
  <c r="E11549"/>
  <c r="E11548"/>
  <c r="E11547"/>
  <c r="E11546"/>
  <c r="E11545"/>
  <c r="E11544"/>
  <c r="E11543"/>
  <c r="E11542"/>
  <c r="E11541"/>
  <c r="E11540"/>
  <c r="E11539"/>
  <c r="E11538"/>
  <c r="E11537"/>
  <c r="E11536"/>
  <c r="E11535"/>
  <c r="E11534"/>
  <c r="E11533"/>
  <c r="E11532"/>
  <c r="E11531"/>
  <c r="E11530"/>
  <c r="E11529"/>
  <c r="E11528"/>
  <c r="E11527"/>
  <c r="E11525"/>
  <c r="E11524"/>
  <c r="E11523"/>
  <c r="E11522"/>
  <c r="E11521"/>
  <c r="E11520"/>
  <c r="E11519"/>
  <c r="E11518"/>
  <c r="E11517"/>
  <c r="E11516"/>
  <c r="E11515"/>
  <c r="E11514"/>
  <c r="E11513"/>
  <c r="E11512"/>
  <c r="E11511"/>
  <c r="E11510"/>
  <c r="E11509"/>
  <c r="E11508"/>
  <c r="E11507"/>
  <c r="E11506"/>
  <c r="E11505"/>
  <c r="E11504"/>
  <c r="E11503"/>
  <c r="E11502"/>
  <c r="E11501"/>
  <c r="E11500"/>
  <c r="E11499"/>
  <c r="E11498"/>
  <c r="E11497"/>
  <c r="E11496"/>
  <c r="E11495"/>
  <c r="E11494"/>
  <c r="E11493"/>
  <c r="E11491"/>
  <c r="E11490"/>
  <c r="E11489"/>
  <c r="E11488"/>
  <c r="E11487"/>
  <c r="E11486"/>
  <c r="E11485"/>
  <c r="E11484"/>
  <c r="E11483"/>
  <c r="E11482"/>
  <c r="E11481"/>
  <c r="E11480"/>
  <c r="E11479"/>
  <c r="E11478"/>
  <c r="E11477"/>
  <c r="E11476"/>
  <c r="E11475"/>
  <c r="E11474"/>
  <c r="E11473"/>
  <c r="E11472"/>
  <c r="E11471"/>
  <c r="E11470"/>
  <c r="E11469"/>
  <c r="E11468"/>
  <c r="E11467"/>
  <c r="E11466"/>
  <c r="E11465"/>
  <c r="E11464"/>
  <c r="E11463"/>
  <c r="E11462"/>
  <c r="E11460"/>
  <c r="E11459"/>
  <c r="E11458"/>
  <c r="E11457"/>
  <c r="E11456"/>
  <c r="E11455"/>
  <c r="E11454"/>
  <c r="E11453"/>
  <c r="E11452"/>
  <c r="E11451"/>
  <c r="E11450"/>
  <c r="E11449"/>
  <c r="E11448"/>
  <c r="E11447"/>
  <c r="E11446"/>
  <c r="E11445"/>
  <c r="E11444"/>
  <c r="E11443"/>
  <c r="E11442"/>
  <c r="E11441"/>
  <c r="E11440"/>
  <c r="E11439"/>
  <c r="E11438"/>
  <c r="E11437"/>
  <c r="E11436"/>
  <c r="E11435"/>
  <c r="E11434"/>
  <c r="E11433"/>
  <c r="E11432"/>
  <c r="E11431"/>
  <c r="E11430"/>
  <c r="E11429"/>
  <c r="E11428"/>
  <c r="E11427"/>
  <c r="E11426"/>
  <c r="E11425"/>
  <c r="E11423"/>
  <c r="E11422"/>
  <c r="E11421"/>
  <c r="E11420"/>
  <c r="E11419"/>
  <c r="E11418"/>
  <c r="E11417"/>
  <c r="E11416"/>
  <c r="E11415"/>
  <c r="E11414"/>
  <c r="E11413"/>
  <c r="E11412"/>
  <c r="E11411"/>
  <c r="E11410"/>
  <c r="E11409"/>
  <c r="E11408"/>
  <c r="E11407"/>
  <c r="E11406"/>
  <c r="E11405"/>
  <c r="E11404"/>
  <c r="E11403"/>
  <c r="E11402"/>
  <c r="E11401"/>
  <c r="E11400"/>
  <c r="E11399"/>
  <c r="E11398"/>
  <c r="E11397"/>
  <c r="E11396"/>
  <c r="E11395"/>
  <c r="E11394"/>
  <c r="E11393"/>
  <c r="E11392"/>
  <c r="E11391"/>
  <c r="E11390"/>
  <c r="E11389"/>
  <c r="E11388"/>
  <c r="E11387"/>
  <c r="E11386"/>
  <c r="E11385"/>
  <c r="E11384"/>
  <c r="E11383"/>
  <c r="E11382"/>
  <c r="E11381"/>
  <c r="E11380"/>
  <c r="E11379"/>
  <c r="E11378"/>
  <c r="E11377"/>
  <c r="E11376"/>
  <c r="E11375"/>
  <c r="E11374"/>
  <c r="E11373"/>
  <c r="E11372"/>
  <c r="E11371"/>
  <c r="E11370"/>
  <c r="E11369"/>
  <c r="E11368"/>
  <c r="E11367"/>
  <c r="E11366"/>
  <c r="E11365"/>
  <c r="E11364"/>
  <c r="E11363"/>
  <c r="E11362"/>
  <c r="E11361"/>
  <c r="E11360"/>
  <c r="E11359"/>
  <c r="E11358"/>
  <c r="E11357"/>
  <c r="E11356"/>
  <c r="E11355"/>
  <c r="E11354"/>
  <c r="E11353"/>
  <c r="E11352"/>
  <c r="E11351"/>
  <c r="E11350"/>
  <c r="E11349"/>
  <c r="E11348"/>
  <c r="E11347"/>
  <c r="E11346"/>
  <c r="E11345"/>
  <c r="E11344"/>
  <c r="E11343"/>
  <c r="E11342"/>
  <c r="E11341"/>
  <c r="E11340"/>
  <c r="E11339"/>
  <c r="E11338"/>
  <c r="E11337"/>
  <c r="E11336"/>
  <c r="E11335"/>
  <c r="E11334"/>
  <c r="E11333"/>
  <c r="E11332"/>
  <c r="E11331"/>
  <c r="E11330"/>
  <c r="E11329"/>
  <c r="E11328"/>
  <c r="E11327"/>
  <c r="E11326"/>
  <c r="E11325"/>
  <c r="E11324"/>
  <c r="E11323"/>
  <c r="E11322"/>
  <c r="E11321"/>
  <c r="E11320"/>
  <c r="E11319"/>
  <c r="E11318"/>
  <c r="E11317"/>
  <c r="E11316"/>
  <c r="E11315"/>
  <c r="E11314"/>
  <c r="E11313"/>
  <c r="E11312"/>
  <c r="E11311"/>
  <c r="E11310"/>
  <c r="E11309"/>
  <c r="E11308"/>
  <c r="E11307"/>
  <c r="E11306"/>
  <c r="E11305"/>
  <c r="E11304"/>
  <c r="E11303"/>
  <c r="E11302"/>
  <c r="E11301"/>
  <c r="E11300"/>
  <c r="E11299"/>
  <c r="E11298"/>
  <c r="E11297"/>
  <c r="E11296"/>
  <c r="E11295"/>
  <c r="E11294"/>
  <c r="E11293"/>
  <c r="E11292"/>
  <c r="E11291"/>
  <c r="E11290"/>
  <c r="E11289"/>
  <c r="E11288"/>
  <c r="E11287"/>
  <c r="E11286"/>
  <c r="E11285"/>
  <c r="E11284"/>
  <c r="E11282"/>
  <c r="E11281"/>
  <c r="E11280"/>
  <c r="E11279"/>
  <c r="E11278"/>
  <c r="E11277"/>
  <c r="E11276"/>
  <c r="E11275"/>
  <c r="E11274"/>
  <c r="E11273"/>
  <c r="E11272"/>
  <c r="E11270"/>
  <c r="E11269"/>
  <c r="E11267"/>
  <c r="E11265"/>
  <c r="E11264"/>
  <c r="E11263"/>
  <c r="E11261"/>
  <c r="E11260"/>
  <c r="E11259"/>
  <c r="E11258"/>
  <c r="E11257"/>
  <c r="E11256"/>
  <c r="E11255"/>
  <c r="E11253"/>
  <c r="E11252"/>
  <c r="E11251"/>
  <c r="E11250"/>
  <c r="E11249"/>
  <c r="E11248"/>
  <c r="E11247"/>
  <c r="E11246"/>
  <c r="E11244"/>
  <c r="E11243"/>
  <c r="E11242"/>
  <c r="E11241"/>
  <c r="E11240"/>
  <c r="E11239"/>
  <c r="E11238"/>
  <c r="E11237"/>
  <c r="E11236"/>
  <c r="E11235"/>
  <c r="E11234"/>
  <c r="E11233"/>
  <c r="E11232"/>
  <c r="E11231"/>
  <c r="E11230"/>
  <c r="E11229"/>
  <c r="E11228"/>
  <c r="E11227"/>
  <c r="E11226"/>
  <c r="E11225"/>
  <c r="E11224"/>
  <c r="E11223"/>
  <c r="E11222"/>
  <c r="E11221"/>
  <c r="E11220"/>
  <c r="E11219"/>
  <c r="E11218"/>
  <c r="E11216"/>
  <c r="E11215"/>
  <c r="E11214"/>
  <c r="E11213"/>
  <c r="E11212"/>
  <c r="E11211"/>
  <c r="E11210"/>
  <c r="E11209"/>
  <c r="E11208"/>
  <c r="E11207"/>
  <c r="E11206"/>
  <c r="E11205"/>
  <c r="E11204"/>
  <c r="E11203"/>
  <c r="E11202"/>
  <c r="E11201"/>
  <c r="E11200"/>
  <c r="E11199"/>
  <c r="E11198"/>
  <c r="E11196"/>
  <c r="E11195"/>
  <c r="E11194"/>
  <c r="E11193"/>
  <c r="E11191"/>
  <c r="E11190"/>
  <c r="E11189"/>
  <c r="E11188"/>
  <c r="E11187"/>
  <c r="E11186"/>
  <c r="E11185"/>
  <c r="E11184"/>
  <c r="E11183"/>
  <c r="E11182"/>
  <c r="E11181"/>
  <c r="E11180"/>
  <c r="E11179"/>
  <c r="E11178"/>
  <c r="E11177"/>
  <c r="E11176"/>
  <c r="E11175"/>
  <c r="E11174"/>
  <c r="E11173"/>
  <c r="E11172"/>
  <c r="E11171"/>
  <c r="E11170"/>
  <c r="E11169"/>
  <c r="E11168"/>
  <c r="E11167"/>
  <c r="E11161"/>
  <c r="E11160"/>
  <c r="E11158"/>
  <c r="E11157"/>
  <c r="E11156"/>
  <c r="E11155"/>
  <c r="E11154"/>
  <c r="E11153"/>
  <c r="E11152"/>
  <c r="E11151"/>
  <c r="E11150"/>
  <c r="E11149"/>
  <c r="E11148"/>
  <c r="E11147"/>
  <c r="E11146"/>
  <c r="E11145"/>
  <c r="E11144"/>
  <c r="E11143"/>
  <c r="E11142"/>
  <c r="E11141"/>
  <c r="E11140"/>
  <c r="E11139"/>
  <c r="E11138"/>
  <c r="E11137"/>
  <c r="E11135"/>
  <c r="E11134"/>
  <c r="E11133"/>
  <c r="E11132"/>
  <c r="E11131"/>
  <c r="E11130"/>
  <c r="E11129"/>
  <c r="E11128"/>
  <c r="E11127"/>
  <c r="E11126"/>
  <c r="E11125"/>
  <c r="E11124"/>
  <c r="E11123"/>
  <c r="E11122"/>
  <c r="E11121"/>
  <c r="E11120"/>
  <c r="E11119"/>
  <c r="E11118"/>
  <c r="E11117"/>
  <c r="E11116"/>
  <c r="E11115"/>
  <c r="E11114"/>
  <c r="E11113"/>
  <c r="E11112"/>
  <c r="E11111"/>
  <c r="E11110"/>
  <c r="E11109"/>
  <c r="E11108"/>
  <c r="E11107"/>
  <c r="E11106"/>
  <c r="E11105"/>
  <c r="E11104"/>
  <c r="E11103"/>
  <c r="E11102"/>
  <c r="E11101"/>
  <c r="E11100"/>
  <c r="E11098"/>
  <c r="E11097"/>
  <c r="E11096"/>
  <c r="E11095"/>
  <c r="E11094"/>
  <c r="E11093"/>
  <c r="E11092"/>
  <c r="E11091"/>
  <c r="E11090"/>
  <c r="E11089"/>
  <c r="E11088"/>
  <c r="E11087"/>
  <c r="E11086"/>
  <c r="E11085"/>
  <c r="E11084"/>
  <c r="E11083"/>
  <c r="E11082"/>
  <c r="E11081"/>
  <c r="E11080"/>
  <c r="E11079"/>
  <c r="E11078"/>
  <c r="E11077"/>
  <c r="E11076"/>
  <c r="E11075"/>
  <c r="E11074"/>
  <c r="E11073"/>
  <c r="E11072"/>
  <c r="E11071"/>
  <c r="E11070"/>
  <c r="E11069"/>
  <c r="E11068"/>
  <c r="E11067"/>
  <c r="E11066"/>
  <c r="E11065"/>
  <c r="E11064"/>
  <c r="E11063"/>
  <c r="E11062"/>
  <c r="E11061"/>
  <c r="E11060"/>
  <c r="E11059"/>
  <c r="E11058"/>
  <c r="E11057"/>
  <c r="E11056"/>
  <c r="E11055"/>
  <c r="E11054"/>
  <c r="E11053"/>
  <c r="E11052"/>
  <c r="E11051"/>
  <c r="E11050"/>
  <c r="E11049"/>
  <c r="E11048"/>
  <c r="E11047"/>
  <c r="E11046"/>
  <c r="E11045"/>
  <c r="E11044"/>
  <c r="E11043"/>
  <c r="E11042"/>
  <c r="E11041"/>
  <c r="E11040"/>
  <c r="E11039"/>
  <c r="E11038"/>
  <c r="E11037"/>
  <c r="E11036"/>
  <c r="E11035"/>
  <c r="E11034"/>
  <c r="E11033"/>
  <c r="E11032"/>
  <c r="E11031"/>
  <c r="E11030"/>
  <c r="E11029"/>
  <c r="E11028"/>
  <c r="E11027"/>
  <c r="E11026"/>
  <c r="E11025"/>
  <c r="E11024"/>
  <c r="E11023"/>
  <c r="E11022"/>
  <c r="E11021"/>
  <c r="E11020"/>
  <c r="E11019"/>
  <c r="E11018"/>
  <c r="E11017"/>
  <c r="E11016"/>
  <c r="E11015"/>
  <c r="E11014"/>
  <c r="E11013"/>
  <c r="E11012"/>
  <c r="E11011"/>
  <c r="E11010"/>
  <c r="E11009"/>
  <c r="E11008"/>
  <c r="E11007"/>
  <c r="E11006"/>
  <c r="E11005"/>
  <c r="E11004"/>
  <c r="E11003"/>
  <c r="E11002"/>
  <c r="E11001"/>
  <c r="E11000"/>
  <c r="E10999"/>
  <c r="E10998"/>
  <c r="E10997"/>
  <c r="E10996"/>
  <c r="E10995"/>
  <c r="E10994"/>
  <c r="E10993"/>
  <c r="E10992"/>
  <c r="E10991"/>
  <c r="E10990"/>
  <c r="E10989"/>
  <c r="E10988"/>
  <c r="E10987"/>
  <c r="E10986"/>
  <c r="E10985"/>
  <c r="E10984"/>
  <c r="E10983"/>
  <c r="E10982"/>
  <c r="E10981"/>
  <c r="E10980"/>
  <c r="E10979"/>
  <c r="E10978"/>
  <c r="E10977"/>
  <c r="E10976"/>
  <c r="E10975"/>
  <c r="E10974"/>
  <c r="E10973"/>
  <c r="E10972"/>
  <c r="E10971"/>
  <c r="E10970"/>
  <c r="E10969"/>
  <c r="E10968"/>
  <c r="E10967"/>
  <c r="E10966"/>
  <c r="E10965"/>
  <c r="E10964"/>
  <c r="E10963"/>
  <c r="E10962"/>
  <c r="E10961"/>
  <c r="E10960"/>
  <c r="E10959"/>
  <c r="E10957"/>
  <c r="E10956"/>
  <c r="E10955"/>
  <c r="E10954"/>
  <c r="E10953"/>
  <c r="E10952"/>
  <c r="E10951"/>
  <c r="E10950"/>
  <c r="E10949"/>
  <c r="E10948"/>
  <c r="E10947"/>
  <c r="E10945"/>
  <c r="E10944"/>
  <c r="E10942"/>
  <c r="E10940"/>
  <c r="E10939"/>
  <c r="E10938"/>
  <c r="E10936"/>
  <c r="E10935"/>
  <c r="E10934"/>
  <c r="E10933"/>
  <c r="E10932"/>
  <c r="E10931"/>
  <c r="E10930"/>
  <c r="E10928"/>
  <c r="E10927"/>
  <c r="E10926"/>
  <c r="E10925"/>
  <c r="E10924"/>
  <c r="E10923"/>
  <c r="E10922"/>
  <c r="E10921"/>
  <c r="E10919"/>
  <c r="E10918"/>
  <c r="E10917"/>
  <c r="E10916"/>
  <c r="E10915"/>
  <c r="E10914"/>
  <c r="E10913"/>
  <c r="E10912"/>
  <c r="E10911"/>
  <c r="E10910"/>
  <c r="E10909"/>
  <c r="E10908"/>
  <c r="E10907"/>
  <c r="E10906"/>
  <c r="E10905"/>
  <c r="E10904"/>
  <c r="E10903"/>
  <c r="E10902"/>
  <c r="E10901"/>
  <c r="E10900"/>
  <c r="E10899"/>
  <c r="E10898"/>
  <c r="E10897"/>
  <c r="E10896"/>
  <c r="E10895"/>
  <c r="E10894"/>
  <c r="E10893"/>
  <c r="E10891"/>
  <c r="E10890"/>
  <c r="E10889"/>
  <c r="E10888"/>
  <c r="E10887"/>
  <c r="E10886"/>
  <c r="E10885"/>
  <c r="E10884"/>
  <c r="E10883"/>
  <c r="E10882"/>
  <c r="E10881"/>
  <c r="E10880"/>
  <c r="E10879"/>
  <c r="E10878"/>
  <c r="E10877"/>
  <c r="E10876"/>
  <c r="E10875"/>
  <c r="E10874"/>
  <c r="E10873"/>
  <c r="E10871"/>
  <c r="E10870"/>
  <c r="E10869"/>
  <c r="E10868"/>
  <c r="E10866"/>
  <c r="E10865"/>
  <c r="E10864"/>
  <c r="E10863"/>
  <c r="E10862"/>
  <c r="E10861"/>
  <c r="E10860"/>
  <c r="E10859"/>
  <c r="E10858"/>
  <c r="E10857"/>
  <c r="E10856"/>
  <c r="E10855"/>
  <c r="E10854"/>
  <c r="E10853"/>
  <c r="E10852"/>
  <c r="E10851"/>
  <c r="E10850"/>
  <c r="E10849"/>
  <c r="E10848"/>
  <c r="E10847"/>
  <c r="E10846"/>
  <c r="E10845"/>
  <c r="E10844"/>
  <c r="E10843"/>
  <c r="E10842"/>
  <c r="E10805"/>
  <c r="E10804"/>
  <c r="E10803"/>
  <c r="E10802"/>
  <c r="E10801"/>
  <c r="E10800"/>
  <c r="E10799"/>
  <c r="E10798"/>
  <c r="E10797"/>
  <c r="E10796"/>
  <c r="E10795"/>
  <c r="E10794"/>
  <c r="E10793"/>
  <c r="E10792"/>
  <c r="E10791"/>
  <c r="E10790"/>
  <c r="E10789"/>
  <c r="E10788"/>
  <c r="E10787"/>
  <c r="E10786"/>
  <c r="E10785"/>
  <c r="E10784"/>
  <c r="E10783"/>
  <c r="E10782"/>
  <c r="E10781"/>
  <c r="E10779"/>
  <c r="E10778"/>
  <c r="E10777"/>
  <c r="E10776"/>
  <c r="E10775"/>
  <c r="E10774"/>
  <c r="E10773"/>
  <c r="E10772"/>
  <c r="E10770"/>
  <c r="E10769"/>
  <c r="E10768"/>
  <c r="E10767"/>
  <c r="E10766"/>
  <c r="E10765"/>
  <c r="E10764"/>
  <c r="E10763"/>
  <c r="E10762"/>
  <c r="E10761"/>
  <c r="E10760"/>
  <c r="E10759"/>
  <c r="E10758"/>
  <c r="E10757"/>
  <c r="E10756"/>
  <c r="E10755"/>
  <c r="E10754"/>
  <c r="E10753"/>
  <c r="E10752"/>
  <c r="E10751"/>
  <c r="E10750"/>
  <c r="E10749"/>
  <c r="E10748"/>
  <c r="E10747"/>
  <c r="E10746"/>
  <c r="E10744"/>
  <c r="E10743"/>
  <c r="E10742"/>
  <c r="E10741"/>
  <c r="E10740"/>
  <c r="E10739"/>
  <c r="E10738"/>
  <c r="E10737"/>
  <c r="E10661"/>
  <c r="E10627"/>
  <c r="E10593"/>
  <c r="E10559"/>
  <c r="E10525"/>
  <c r="E10504"/>
  <c r="E10500"/>
  <c r="E10491"/>
  <c r="E10470"/>
  <c r="E10466"/>
  <c r="E10464"/>
  <c r="E10463"/>
  <c r="E10462"/>
  <c r="E10461"/>
  <c r="E10460"/>
  <c r="E10459"/>
  <c r="E10458"/>
  <c r="E10457"/>
  <c r="E10456"/>
  <c r="E10455"/>
  <c r="E10454"/>
  <c r="E10453"/>
  <c r="E10452"/>
  <c r="E10451"/>
  <c r="E10450"/>
  <c r="E10449"/>
  <c r="E10448"/>
  <c r="E10447"/>
  <c r="E10446"/>
  <c r="E10445"/>
  <c r="E10444"/>
  <c r="E10443"/>
  <c r="E10442"/>
  <c r="E10441"/>
  <c r="E10440"/>
  <c r="E10438"/>
  <c r="E10437"/>
  <c r="E10436"/>
  <c r="E10435"/>
  <c r="E10434"/>
  <c r="E10433"/>
  <c r="E10432"/>
  <c r="E10431"/>
  <c r="E10430"/>
  <c r="E10429"/>
  <c r="E10428"/>
  <c r="E10427"/>
  <c r="E10426"/>
  <c r="E10425"/>
  <c r="E10424"/>
  <c r="E10423"/>
  <c r="E10422"/>
  <c r="E10421"/>
  <c r="E10420"/>
  <c r="E10419"/>
  <c r="E10418"/>
  <c r="E10417"/>
  <c r="E10416"/>
  <c r="E10415"/>
  <c r="E10414"/>
  <c r="E10413"/>
  <c r="E10412"/>
  <c r="E10411"/>
  <c r="E10410"/>
  <c r="E10409"/>
  <c r="E10408"/>
  <c r="E10407"/>
  <c r="E10406"/>
  <c r="E10404"/>
  <c r="E10403"/>
  <c r="E10402"/>
  <c r="E10401"/>
  <c r="E10400"/>
  <c r="E10399"/>
  <c r="E10398"/>
  <c r="E10397"/>
  <c r="E10389"/>
  <c r="E10355"/>
  <c r="E10328"/>
  <c r="E10327"/>
  <c r="E10326"/>
  <c r="E10325"/>
  <c r="E10324"/>
  <c r="E10323"/>
  <c r="E10322"/>
  <c r="E10321"/>
  <c r="E10320"/>
  <c r="E10319"/>
  <c r="E10318"/>
  <c r="E10317"/>
  <c r="E10316"/>
  <c r="E10315"/>
  <c r="E10314"/>
  <c r="E10313"/>
  <c r="E10312"/>
  <c r="E10311"/>
  <c r="E10310"/>
  <c r="E10309"/>
  <c r="E10308"/>
  <c r="E10307"/>
  <c r="E10306"/>
  <c r="E10305"/>
  <c r="E10304"/>
  <c r="E10302"/>
  <c r="E10301"/>
  <c r="E10300"/>
  <c r="E10299"/>
  <c r="E10298"/>
  <c r="E10297"/>
  <c r="E10296"/>
  <c r="E10295"/>
  <c r="E10287"/>
  <c r="E10253"/>
  <c r="E10226"/>
  <c r="E10225"/>
  <c r="E10224"/>
  <c r="E10223"/>
  <c r="E10222"/>
  <c r="E10221"/>
  <c r="E10220"/>
  <c r="E10219"/>
  <c r="E10218"/>
  <c r="E10217"/>
  <c r="E10216"/>
  <c r="E10215"/>
  <c r="E10214"/>
  <c r="E10213"/>
  <c r="E10212"/>
  <c r="E10211"/>
  <c r="E10210"/>
  <c r="E10209"/>
  <c r="E10208"/>
  <c r="E10207"/>
  <c r="E10206"/>
  <c r="E10205"/>
  <c r="E10204"/>
  <c r="E10203"/>
  <c r="E10202"/>
  <c r="E10200"/>
  <c r="E10199"/>
  <c r="E10198"/>
  <c r="E10197"/>
  <c r="E10196"/>
  <c r="E10195"/>
  <c r="E10194"/>
  <c r="E10193"/>
  <c r="E10185"/>
  <c r="E10158"/>
  <c r="E10157"/>
  <c r="E10156"/>
  <c r="E10155"/>
  <c r="E10154"/>
  <c r="E10153"/>
  <c r="E10152"/>
  <c r="E10151"/>
  <c r="E10150"/>
  <c r="E10149"/>
  <c r="E10148"/>
  <c r="E10147"/>
  <c r="E10146"/>
  <c r="E10145"/>
  <c r="E10144"/>
  <c r="E10143"/>
  <c r="E10142"/>
  <c r="E10141"/>
  <c r="E10140"/>
  <c r="E10139"/>
  <c r="E10138"/>
  <c r="E10137"/>
  <c r="E10136"/>
  <c r="E10135"/>
  <c r="E10134"/>
  <c r="E10132"/>
  <c r="E10131"/>
  <c r="E10130"/>
  <c r="E10129"/>
  <c r="E10128"/>
  <c r="E10127"/>
  <c r="E10126"/>
  <c r="E10125"/>
  <c r="E10124"/>
  <c r="E10123"/>
  <c r="E10122"/>
  <c r="E10121"/>
  <c r="E10120"/>
  <c r="E10119"/>
  <c r="E10118"/>
  <c r="E10117"/>
  <c r="E10116"/>
  <c r="E10115"/>
  <c r="E10114"/>
  <c r="E10113"/>
  <c r="E10112"/>
  <c r="E10111"/>
  <c r="E10110"/>
  <c r="E10109"/>
  <c r="E10108"/>
  <c r="E10107"/>
  <c r="E10106"/>
  <c r="E10105"/>
  <c r="E10104"/>
  <c r="E10103"/>
  <c r="E10102"/>
  <c r="E10101"/>
  <c r="E10100"/>
  <c r="E10098"/>
  <c r="E10097"/>
  <c r="E10096"/>
  <c r="E10095"/>
  <c r="E10094"/>
  <c r="E10093"/>
  <c r="E10092"/>
  <c r="E10091"/>
  <c r="E10090"/>
  <c r="E10089"/>
  <c r="E10088"/>
  <c r="E10087"/>
  <c r="E10086"/>
  <c r="E10085"/>
  <c r="E10084"/>
  <c r="E10083"/>
  <c r="E10082"/>
  <c r="E10081"/>
  <c r="E10080"/>
  <c r="E10079"/>
  <c r="E10078"/>
  <c r="E10077"/>
  <c r="E10076"/>
  <c r="E10075"/>
  <c r="E10074"/>
  <c r="E10073"/>
  <c r="E10072"/>
  <c r="E10071"/>
  <c r="E10070"/>
  <c r="E10069"/>
  <c r="E10068"/>
  <c r="E10067"/>
  <c r="E10066"/>
  <c r="E10064"/>
  <c r="E10063"/>
  <c r="E10062"/>
  <c r="E10061"/>
  <c r="E10060"/>
  <c r="E10059"/>
  <c r="E10058"/>
  <c r="E10057"/>
  <c r="E10056"/>
  <c r="E10055"/>
  <c r="E10054"/>
  <c r="E10053"/>
  <c r="E10052"/>
  <c r="E10051"/>
  <c r="E10050"/>
  <c r="E10049"/>
  <c r="E10048"/>
  <c r="E10047"/>
  <c r="E10046"/>
  <c r="E10045"/>
  <c r="E10044"/>
  <c r="E10043"/>
  <c r="E10042"/>
  <c r="E10041"/>
  <c r="E10040"/>
  <c r="E10039"/>
  <c r="E10038"/>
  <c r="E10037"/>
  <c r="E10036"/>
  <c r="E10035"/>
  <c r="E10034"/>
  <c r="E10033"/>
  <c r="E10032"/>
  <c r="E10030"/>
  <c r="E10029"/>
  <c r="E10028"/>
  <c r="E10027"/>
  <c r="E10026"/>
  <c r="E10025"/>
  <c r="E10024"/>
  <c r="E10023"/>
  <c r="E10022"/>
  <c r="E10021"/>
  <c r="E10020"/>
  <c r="E10019"/>
  <c r="E10018"/>
  <c r="E10017"/>
  <c r="E10016"/>
  <c r="E10015"/>
  <c r="E10014"/>
  <c r="E10013"/>
  <c r="E10012"/>
  <c r="E10011"/>
  <c r="E10010"/>
  <c r="E10009"/>
  <c r="E10008"/>
  <c r="E10007"/>
  <c r="E10006"/>
  <c r="E10005"/>
  <c r="E10004"/>
  <c r="E10003"/>
  <c r="E10002"/>
  <c r="E10001"/>
  <c r="E10000"/>
  <c r="E9999"/>
  <c r="E9998"/>
  <c r="E9996"/>
  <c r="E9995"/>
  <c r="E9994"/>
  <c r="E9993"/>
  <c r="E9992"/>
  <c r="E9991"/>
  <c r="E9990"/>
  <c r="E9989"/>
  <c r="E9981"/>
  <c r="E9947"/>
  <c r="E9722"/>
  <c r="E9721"/>
  <c r="E9649"/>
  <c r="E9640"/>
  <c r="E9602"/>
  <c r="E9601"/>
  <c r="E9600"/>
  <c r="E9599"/>
  <c r="E9598"/>
  <c r="E9597"/>
  <c r="E9596"/>
  <c r="E9595"/>
  <c r="E9594"/>
  <c r="E9593"/>
  <c r="E9592"/>
  <c r="E9591"/>
  <c r="E9590"/>
  <c r="E9589"/>
  <c r="E9588"/>
  <c r="E9587"/>
  <c r="E9586"/>
  <c r="E9585"/>
  <c r="E9584"/>
  <c r="E9583"/>
  <c r="E9582"/>
  <c r="E9581"/>
  <c r="E9579"/>
  <c r="E9578"/>
  <c r="E9577"/>
  <c r="E9576"/>
  <c r="E9575"/>
  <c r="E9574"/>
  <c r="E9573"/>
  <c r="E9572"/>
  <c r="E9571"/>
  <c r="E9570"/>
  <c r="E9569"/>
  <c r="E9568"/>
  <c r="E9567"/>
  <c r="E9566"/>
  <c r="E9565"/>
  <c r="E9564"/>
  <c r="E9563"/>
  <c r="E9562"/>
  <c r="E9561"/>
  <c r="E9560"/>
  <c r="E9559"/>
  <c r="E9558"/>
  <c r="E9557"/>
  <c r="E9556"/>
  <c r="E9555"/>
  <c r="E9554"/>
  <c r="E9553"/>
  <c r="E9552"/>
  <c r="E9551"/>
  <c r="E9550"/>
  <c r="E9549"/>
  <c r="E9548"/>
  <c r="E9547"/>
  <c r="E9546"/>
  <c r="E9545"/>
  <c r="E9544"/>
  <c r="E9542"/>
  <c r="E9541"/>
  <c r="E9540"/>
  <c r="E9539"/>
  <c r="E9538"/>
  <c r="E9537"/>
  <c r="E9536"/>
  <c r="E9535"/>
  <c r="E9534"/>
  <c r="E9533"/>
  <c r="E9532"/>
  <c r="E9531"/>
  <c r="E9530"/>
  <c r="E9529"/>
  <c r="E9528"/>
  <c r="E9527"/>
  <c r="E9526"/>
  <c r="E9525"/>
  <c r="E9524"/>
  <c r="E9523"/>
  <c r="E9522"/>
  <c r="E9521"/>
  <c r="E9520"/>
  <c r="E9519"/>
  <c r="E9518"/>
  <c r="E9517"/>
  <c r="E9516"/>
  <c r="E9515"/>
  <c r="E9514"/>
  <c r="E9513"/>
  <c r="E9512"/>
  <c r="E9511"/>
  <c r="E9510"/>
  <c r="E9509"/>
  <c r="E9508"/>
  <c r="E9507"/>
  <c r="E9506"/>
  <c r="E9505"/>
  <c r="E9504"/>
  <c r="E9503"/>
  <c r="E9502"/>
  <c r="E9501"/>
  <c r="E9500"/>
  <c r="E9499"/>
  <c r="E9498"/>
  <c r="E9497"/>
  <c r="E9496"/>
  <c r="E9495"/>
  <c r="E9494"/>
  <c r="E9493"/>
  <c r="E9492"/>
  <c r="E9491"/>
  <c r="E9490"/>
  <c r="E9489"/>
  <c r="E9488"/>
  <c r="E9487"/>
  <c r="E9486"/>
  <c r="E9485"/>
  <c r="E9484"/>
  <c r="E9483"/>
  <c r="E9482"/>
  <c r="E9481"/>
  <c r="E9480"/>
  <c r="E9479"/>
  <c r="E9478"/>
  <c r="E9477"/>
  <c r="E9476"/>
  <c r="E9475"/>
  <c r="E9474"/>
  <c r="E9473"/>
  <c r="E9472"/>
  <c r="E9471"/>
  <c r="E9470"/>
  <c r="E9469"/>
  <c r="E9468"/>
  <c r="E9467"/>
  <c r="E9466"/>
  <c r="E9465"/>
  <c r="E9464"/>
  <c r="E9463"/>
  <c r="E9462"/>
  <c r="E9461"/>
  <c r="E9460"/>
  <c r="E9459"/>
  <c r="E9458"/>
  <c r="E9457"/>
  <c r="E9456"/>
  <c r="E9455"/>
  <c r="E9454"/>
  <c r="E9453"/>
  <c r="E9452"/>
  <c r="E9451"/>
  <c r="E9450"/>
  <c r="E9449"/>
  <c r="E9448"/>
  <c r="E9447"/>
  <c r="E9446"/>
  <c r="E9445"/>
  <c r="E9444"/>
  <c r="E9443"/>
  <c r="E9442"/>
  <c r="E9441"/>
  <c r="E9440"/>
  <c r="E9439"/>
  <c r="E9438"/>
  <c r="E9437"/>
  <c r="E9436"/>
  <c r="E9435"/>
  <c r="E9434"/>
  <c r="E9433"/>
  <c r="E9432"/>
  <c r="E9431"/>
  <c r="E9430"/>
  <c r="E9429"/>
  <c r="E9428"/>
  <c r="E9427"/>
  <c r="E9426"/>
  <c r="E9425"/>
  <c r="E9424"/>
  <c r="E9423"/>
  <c r="E9422"/>
  <c r="E9421"/>
  <c r="E9420"/>
  <c r="E9419"/>
  <c r="E9418"/>
  <c r="E9417"/>
  <c r="E9416"/>
  <c r="E9415"/>
  <c r="E9414"/>
  <c r="E9413"/>
  <c r="E9412"/>
  <c r="E9411"/>
  <c r="E9410"/>
  <c r="E9409"/>
  <c r="E9408"/>
  <c r="E9407"/>
  <c r="E9406"/>
  <c r="E9405"/>
  <c r="E9404"/>
  <c r="E9403"/>
  <c r="E9401"/>
  <c r="E9400"/>
  <c r="E9399"/>
  <c r="E9398"/>
  <c r="E9397"/>
  <c r="E9396"/>
  <c r="E9395"/>
  <c r="E9394"/>
  <c r="E9393"/>
  <c r="E9392"/>
  <c r="E9391"/>
  <c r="E9389"/>
  <c r="E9388"/>
  <c r="E9386"/>
  <c r="E9384"/>
  <c r="E9383"/>
  <c r="E9382"/>
  <c r="E9380"/>
  <c r="E9379"/>
  <c r="E9378"/>
  <c r="E9377"/>
  <c r="E9376"/>
  <c r="E9375"/>
  <c r="E9374"/>
  <c r="E9372"/>
  <c r="E9371"/>
  <c r="E9370"/>
  <c r="E9369"/>
  <c r="E9368"/>
  <c r="E9367"/>
  <c r="E9366"/>
  <c r="E9365"/>
  <c r="E9363"/>
  <c r="E9362"/>
  <c r="E9361"/>
  <c r="E9360"/>
  <c r="E9359"/>
  <c r="E9358"/>
  <c r="E9357"/>
  <c r="E9356"/>
  <c r="E9355"/>
  <c r="E9354"/>
  <c r="E9353"/>
  <c r="E9352"/>
  <c r="E9351"/>
  <c r="E9350"/>
  <c r="E9349"/>
  <c r="E9348"/>
  <c r="E9347"/>
  <c r="E9346"/>
  <c r="E9345"/>
  <c r="E9344"/>
  <c r="E9343"/>
  <c r="E9342"/>
  <c r="E9341"/>
  <c r="E9340"/>
  <c r="E9339"/>
  <c r="E9338"/>
  <c r="E9337"/>
  <c r="E9335"/>
  <c r="E9334"/>
  <c r="E9333"/>
  <c r="E9332"/>
  <c r="E9331"/>
  <c r="E9330"/>
  <c r="E9329"/>
  <c r="E9328"/>
  <c r="E9327"/>
  <c r="E9326"/>
  <c r="E9325"/>
  <c r="E9324"/>
  <c r="E9323"/>
  <c r="E9322"/>
  <c r="E9321"/>
  <c r="E9320"/>
  <c r="E9319"/>
  <c r="E9318"/>
  <c r="E9317"/>
  <c r="E9315"/>
  <c r="E9314"/>
  <c r="E9313"/>
  <c r="E9312"/>
  <c r="E9310"/>
  <c r="E9309"/>
  <c r="E9308"/>
  <c r="E9307"/>
  <c r="E9306"/>
  <c r="E9305"/>
  <c r="E9304"/>
  <c r="E9303"/>
  <c r="E9302"/>
  <c r="E9301"/>
  <c r="E9300"/>
  <c r="E9299"/>
  <c r="E9298"/>
  <c r="E9297"/>
  <c r="E9296"/>
  <c r="E9295"/>
  <c r="E9294"/>
  <c r="E9293"/>
  <c r="E9292"/>
  <c r="E9291"/>
  <c r="E9290"/>
  <c r="E9289"/>
  <c r="E9288"/>
  <c r="E9287"/>
  <c r="E9286"/>
  <c r="E9284"/>
  <c r="E9283"/>
  <c r="E9282"/>
  <c r="E9281"/>
  <c r="E9280"/>
  <c r="E9279"/>
  <c r="E9278"/>
  <c r="E9277"/>
  <c r="E9276"/>
  <c r="E9275"/>
  <c r="E9274"/>
  <c r="E9273"/>
  <c r="E9272"/>
  <c r="E9271"/>
  <c r="E9270"/>
  <c r="E9269"/>
  <c r="E9268"/>
  <c r="E9267"/>
  <c r="E9266"/>
  <c r="E9265"/>
  <c r="E9264"/>
  <c r="E9263"/>
  <c r="E9261"/>
  <c r="E9260"/>
  <c r="E9259"/>
  <c r="E9258"/>
  <c r="E9257"/>
  <c r="E9256"/>
  <c r="E9255"/>
  <c r="E9254"/>
  <c r="E9253"/>
  <c r="E9252"/>
  <c r="E9251"/>
  <c r="E9250"/>
  <c r="E9249"/>
  <c r="E9248"/>
  <c r="E9247"/>
  <c r="E9246"/>
  <c r="E9245"/>
  <c r="E9244"/>
  <c r="E9243"/>
  <c r="E9242"/>
  <c r="E9241"/>
  <c r="E9240"/>
  <c r="E9239"/>
  <c r="E9238"/>
  <c r="E9237"/>
  <c r="E9236"/>
  <c r="E9235"/>
  <c r="E9234"/>
  <c r="E9233"/>
  <c r="E9232"/>
  <c r="E9231"/>
  <c r="E9230"/>
  <c r="E9229"/>
  <c r="E9228"/>
  <c r="E9227"/>
  <c r="E9226"/>
  <c r="E9224"/>
  <c r="E9223"/>
  <c r="E9222"/>
  <c r="E9221"/>
  <c r="E9220"/>
  <c r="E9219"/>
  <c r="E9218"/>
  <c r="E9217"/>
  <c r="E9216"/>
  <c r="E9215"/>
  <c r="E9214"/>
  <c r="E9213"/>
  <c r="E9212"/>
  <c r="E9211"/>
  <c r="E9210"/>
  <c r="E9209"/>
  <c r="E9208"/>
  <c r="E9207"/>
  <c r="E9206"/>
  <c r="E9205"/>
  <c r="E9204"/>
  <c r="E9203"/>
  <c r="E9202"/>
  <c r="E9201"/>
  <c r="E9200"/>
  <c r="E9199"/>
  <c r="E9198"/>
  <c r="E9197"/>
  <c r="E9196"/>
  <c r="E9195"/>
  <c r="E9194"/>
  <c r="E9193"/>
  <c r="E9192"/>
  <c r="E9191"/>
  <c r="E9190"/>
  <c r="E9189"/>
  <c r="E9188"/>
  <c r="E9187"/>
  <c r="E9186"/>
  <c r="E9185"/>
  <c r="E9184"/>
  <c r="E9183"/>
  <c r="E9182"/>
  <c r="E9181"/>
  <c r="E9180"/>
  <c r="E9179"/>
  <c r="E9178"/>
  <c r="E9177"/>
  <c r="E9176"/>
  <c r="E9175"/>
  <c r="E9174"/>
  <c r="E9173"/>
  <c r="E9172"/>
  <c r="E9171"/>
  <c r="E9170"/>
  <c r="E9169"/>
  <c r="E9168"/>
  <c r="E9167"/>
  <c r="E9166"/>
  <c r="E9165"/>
  <c r="E9164"/>
  <c r="E9163"/>
  <c r="E9162"/>
  <c r="E9161"/>
  <c r="E9160"/>
  <c r="E9159"/>
  <c r="E9158"/>
  <c r="E9157"/>
  <c r="E9156"/>
  <c r="E9155"/>
  <c r="E9154"/>
  <c r="E9153"/>
  <c r="E9152"/>
  <c r="E9151"/>
  <c r="E9150"/>
  <c r="E9149"/>
  <c r="E9148"/>
  <c r="E9147"/>
  <c r="E9146"/>
  <c r="E9145"/>
  <c r="E9144"/>
  <c r="E9143"/>
  <c r="E9142"/>
  <c r="E9141"/>
  <c r="E9140"/>
  <c r="E9139"/>
  <c r="E9138"/>
  <c r="E9137"/>
  <c r="E9136"/>
  <c r="E9135"/>
  <c r="E9134"/>
  <c r="E9133"/>
  <c r="E9132"/>
  <c r="E9131"/>
  <c r="E9130"/>
  <c r="E9129"/>
  <c r="E9128"/>
  <c r="E9127"/>
  <c r="E9126"/>
  <c r="E9125"/>
  <c r="E9124"/>
  <c r="E9123"/>
  <c r="E9122"/>
  <c r="E9121"/>
  <c r="E9120"/>
  <c r="E9119"/>
  <c r="E9118"/>
  <c r="E9117"/>
  <c r="E9116"/>
  <c r="E9115"/>
  <c r="E9114"/>
  <c r="E9113"/>
  <c r="E9112"/>
  <c r="E9111"/>
  <c r="E9110"/>
  <c r="E9109"/>
  <c r="E9108"/>
  <c r="E9107"/>
  <c r="E9106"/>
  <c r="E9105"/>
  <c r="E9104"/>
  <c r="E9103"/>
  <c r="E9102"/>
  <c r="E9101"/>
  <c r="E9100"/>
  <c r="E9099"/>
  <c r="E9098"/>
  <c r="E9097"/>
  <c r="E9096"/>
  <c r="E9095"/>
  <c r="E9094"/>
  <c r="E9093"/>
  <c r="E9092"/>
  <c r="E9091"/>
  <c r="E9090"/>
  <c r="E9089"/>
  <c r="E9088"/>
  <c r="E9087"/>
  <c r="E9086"/>
  <c r="E9085"/>
  <c r="E9083"/>
  <c r="E9082"/>
  <c r="E9081"/>
  <c r="E9080"/>
  <c r="E9079"/>
  <c r="E9078"/>
  <c r="E9077"/>
  <c r="E9076"/>
  <c r="E9075"/>
  <c r="E9074"/>
  <c r="E9073"/>
  <c r="E9071"/>
  <c r="E9070"/>
  <c r="E9068"/>
  <c r="E9066"/>
  <c r="E9065"/>
  <c r="E9064"/>
  <c r="E9062"/>
  <c r="E9061"/>
  <c r="E9060"/>
  <c r="E9059"/>
  <c r="E9058"/>
  <c r="E9057"/>
  <c r="E9056"/>
  <c r="E9054"/>
  <c r="E9053"/>
  <c r="E9052"/>
  <c r="E9051"/>
  <c r="E9050"/>
  <c r="E9049"/>
  <c r="E9048"/>
  <c r="E9047"/>
  <c r="E9045"/>
  <c r="E9044"/>
  <c r="E9043"/>
  <c r="E9042"/>
  <c r="E9041"/>
  <c r="E9040"/>
  <c r="E9039"/>
  <c r="E9038"/>
  <c r="E9037"/>
  <c r="E9036"/>
  <c r="E9035"/>
  <c r="E9034"/>
  <c r="E9033"/>
  <c r="E9032"/>
  <c r="E9031"/>
  <c r="E9030"/>
  <c r="E9029"/>
  <c r="E9028"/>
  <c r="E9027"/>
  <c r="E9026"/>
  <c r="E9025"/>
  <c r="E9024"/>
  <c r="E9023"/>
  <c r="E9022"/>
  <c r="E9021"/>
  <c r="E9020"/>
  <c r="E9019"/>
  <c r="E9017"/>
  <c r="E9016"/>
  <c r="E9015"/>
  <c r="E9014"/>
  <c r="E9013"/>
  <c r="E9012"/>
  <c r="E9011"/>
  <c r="E9010"/>
  <c r="E9009"/>
  <c r="E9008"/>
  <c r="E9007"/>
  <c r="E9006"/>
  <c r="E9005"/>
  <c r="E9004"/>
  <c r="E9003"/>
  <c r="E9002"/>
  <c r="E9001"/>
  <c r="E9000"/>
  <c r="E8999"/>
  <c r="E8997"/>
  <c r="E8996"/>
  <c r="E8995"/>
  <c r="E8994"/>
  <c r="E8992"/>
  <c r="E8991"/>
  <c r="E8990"/>
  <c r="E8989"/>
  <c r="E8988"/>
  <c r="E8987"/>
  <c r="E8986"/>
  <c r="E8985"/>
  <c r="E8984"/>
  <c r="E8983"/>
  <c r="E8982"/>
  <c r="E8981"/>
  <c r="E8980"/>
  <c r="E8979"/>
  <c r="E8978"/>
  <c r="E8977"/>
  <c r="E8976"/>
  <c r="E8975"/>
  <c r="E8974"/>
  <c r="E8973"/>
  <c r="E8972"/>
  <c r="E8971"/>
  <c r="E8970"/>
  <c r="E8969"/>
  <c r="E8968"/>
  <c r="E8966"/>
  <c r="E8965"/>
  <c r="E8964"/>
  <c r="E8963"/>
  <c r="E8962"/>
  <c r="E8961"/>
  <c r="E8960"/>
  <c r="E8959"/>
  <c r="E8958"/>
  <c r="E8957"/>
  <c r="E8956"/>
  <c r="E8955"/>
  <c r="E8954"/>
  <c r="E8953"/>
  <c r="E8952"/>
  <c r="E8951"/>
  <c r="E8950"/>
  <c r="E8949"/>
  <c r="E8948"/>
  <c r="E8947"/>
  <c r="E8946"/>
  <c r="E8945"/>
  <c r="E8943"/>
  <c r="E8942"/>
  <c r="E8941"/>
  <c r="E8940"/>
  <c r="E8939"/>
  <c r="E8938"/>
  <c r="E8937"/>
  <c r="E8936"/>
  <c r="E8935"/>
  <c r="E8934"/>
  <c r="E8933"/>
  <c r="E8932"/>
  <c r="E8931"/>
  <c r="E8930"/>
  <c r="E8929"/>
  <c r="E8928"/>
  <c r="E8927"/>
  <c r="E8926"/>
  <c r="E8925"/>
  <c r="E8924"/>
  <c r="E8923"/>
  <c r="E8922"/>
  <c r="E8921"/>
  <c r="E8920"/>
  <c r="E8919"/>
  <c r="E8918"/>
  <c r="E8917"/>
  <c r="E8916"/>
  <c r="E8915"/>
  <c r="E8914"/>
  <c r="E8913"/>
  <c r="E8912"/>
  <c r="E8911"/>
  <c r="E8910"/>
  <c r="E8909"/>
  <c r="E8908"/>
  <c r="E8906"/>
  <c r="E8905"/>
  <c r="E8904"/>
  <c r="E8903"/>
  <c r="E8902"/>
  <c r="E8901"/>
  <c r="E8900"/>
  <c r="E8899"/>
  <c r="E8898"/>
  <c r="E8897"/>
  <c r="E8896"/>
  <c r="E8895"/>
  <c r="E8894"/>
  <c r="E8893"/>
  <c r="E8892"/>
  <c r="E8891"/>
  <c r="E8890"/>
  <c r="E8889"/>
  <c r="E8888"/>
  <c r="E8887"/>
  <c r="E8886"/>
  <c r="E8885"/>
  <c r="E8884"/>
  <c r="E8883"/>
  <c r="E8882"/>
  <c r="E8881"/>
  <c r="E8880"/>
  <c r="E8879"/>
  <c r="E8878"/>
  <c r="E8877"/>
  <c r="E8876"/>
  <c r="E8875"/>
  <c r="E8874"/>
  <c r="E8873"/>
  <c r="E8872"/>
  <c r="E8871"/>
  <c r="E8870"/>
  <c r="E8869"/>
  <c r="E8868"/>
  <c r="E8867"/>
  <c r="E8866"/>
  <c r="E8865"/>
  <c r="E8864"/>
  <c r="E8863"/>
  <c r="E8862"/>
  <c r="E8861"/>
  <c r="E8860"/>
  <c r="E8859"/>
  <c r="E8858"/>
  <c r="E8857"/>
  <c r="E8856"/>
  <c r="E8855"/>
  <c r="E8854"/>
  <c r="E8853"/>
  <c r="E8852"/>
  <c r="E8851"/>
  <c r="E8850"/>
  <c r="E8849"/>
  <c r="E8848"/>
  <c r="E8847"/>
  <c r="E8846"/>
  <c r="E8845"/>
  <c r="E8844"/>
  <c r="E8843"/>
  <c r="E8842"/>
  <c r="E8841"/>
  <c r="E8840"/>
  <c r="E8839"/>
  <c r="E8838"/>
  <c r="E8837"/>
  <c r="E8836"/>
  <c r="E8835"/>
  <c r="E8834"/>
  <c r="E8833"/>
  <c r="E8832"/>
  <c r="E8831"/>
  <c r="E8830"/>
  <c r="E8829"/>
  <c r="E8828"/>
  <c r="E8827"/>
  <c r="E8826"/>
  <c r="E8825"/>
  <c r="E8824"/>
  <c r="E8823"/>
  <c r="E8822"/>
  <c r="E8821"/>
  <c r="E8820"/>
  <c r="E8819"/>
  <c r="E8818"/>
  <c r="E8817"/>
  <c r="E8816"/>
  <c r="E8815"/>
  <c r="E8814"/>
  <c r="E8813"/>
  <c r="E8812"/>
  <c r="E8811"/>
  <c r="E8810"/>
  <c r="E8809"/>
  <c r="E8808"/>
  <c r="E8807"/>
  <c r="E8806"/>
  <c r="E8805"/>
  <c r="E8804"/>
  <c r="E8803"/>
  <c r="E8802"/>
  <c r="E8801"/>
  <c r="E8800"/>
  <c r="E8799"/>
  <c r="E8798"/>
  <c r="E8797"/>
  <c r="E8796"/>
  <c r="E8795"/>
  <c r="E8794"/>
  <c r="E8793"/>
  <c r="E8792"/>
  <c r="E8791"/>
  <c r="E8790"/>
  <c r="E8789"/>
  <c r="E8788"/>
  <c r="E8787"/>
  <c r="E8786"/>
  <c r="E8785"/>
  <c r="E8784"/>
  <c r="E8783"/>
  <c r="E8782"/>
  <c r="E8781"/>
  <c r="E8780"/>
  <c r="E8779"/>
  <c r="E8778"/>
  <c r="E8777"/>
  <c r="E8776"/>
  <c r="E8775"/>
  <c r="E8774"/>
  <c r="E8773"/>
  <c r="E8772"/>
  <c r="E8771"/>
  <c r="E8770"/>
  <c r="E8769"/>
  <c r="E8768"/>
  <c r="E8767"/>
  <c r="E8765"/>
  <c r="E8764"/>
  <c r="E8763"/>
  <c r="E8762"/>
  <c r="E8761"/>
  <c r="E8760"/>
  <c r="E8759"/>
  <c r="E8758"/>
  <c r="E8757"/>
  <c r="E8756"/>
  <c r="E8755"/>
  <c r="E8753"/>
  <c r="E8752"/>
  <c r="E8750"/>
  <c r="E8748"/>
  <c r="E8747"/>
  <c r="E8746"/>
  <c r="E8744"/>
  <c r="E8743"/>
  <c r="E8742"/>
  <c r="E8741"/>
  <c r="E8740"/>
  <c r="E8739"/>
  <c r="E8738"/>
  <c r="E8736"/>
  <c r="E8735"/>
  <c r="E8734"/>
  <c r="E8733"/>
  <c r="E8732"/>
  <c r="E8731"/>
  <c r="E8730"/>
  <c r="E8729"/>
  <c r="E8727"/>
  <c r="E8726"/>
  <c r="E8725"/>
  <c r="E8724"/>
  <c r="E8723"/>
  <c r="E8722"/>
  <c r="E8721"/>
  <c r="E8720"/>
  <c r="E8719"/>
  <c r="E8718"/>
  <c r="E8717"/>
  <c r="E8716"/>
  <c r="E8715"/>
  <c r="E8714"/>
  <c r="E8713"/>
  <c r="E8712"/>
  <c r="E8711"/>
  <c r="E8710"/>
  <c r="E8709"/>
  <c r="E8708"/>
  <c r="E8707"/>
  <c r="E8706"/>
  <c r="E8705"/>
  <c r="E8704"/>
  <c r="E8703"/>
  <c r="E8702"/>
  <c r="E8701"/>
  <c r="E8699"/>
  <c r="E8698"/>
  <c r="E8697"/>
  <c r="E8696"/>
  <c r="E8695"/>
  <c r="E8694"/>
  <c r="E8693"/>
  <c r="E8692"/>
  <c r="E8691"/>
  <c r="E8690"/>
  <c r="E8689"/>
  <c r="E8688"/>
  <c r="E8687"/>
  <c r="E8686"/>
  <c r="E8685"/>
  <c r="E8684"/>
  <c r="E8683"/>
  <c r="E8682"/>
  <c r="E8681"/>
  <c r="E8679"/>
  <c r="E8678"/>
  <c r="E8677"/>
  <c r="E8676"/>
  <c r="E8674"/>
  <c r="E8673"/>
  <c r="E8672"/>
  <c r="E8671"/>
  <c r="E8670"/>
  <c r="E8669"/>
  <c r="E8668"/>
  <c r="E8667"/>
  <c r="E8666"/>
  <c r="E8665"/>
  <c r="E8664"/>
  <c r="E8663"/>
  <c r="E8662"/>
  <c r="E8661"/>
  <c r="E8660"/>
  <c r="E8659"/>
  <c r="E8658"/>
  <c r="E8657"/>
  <c r="E8656"/>
  <c r="E8655"/>
  <c r="E8654"/>
  <c r="E8653"/>
  <c r="E8652"/>
  <c r="E8651"/>
  <c r="E8650"/>
  <c r="E8648"/>
  <c r="E8647"/>
  <c r="E8646"/>
  <c r="E8645"/>
  <c r="E8644"/>
  <c r="E8643"/>
  <c r="E8642"/>
  <c r="E8641"/>
  <c r="E8640"/>
  <c r="E8639"/>
  <c r="E8638"/>
  <c r="E8637"/>
  <c r="E8636"/>
  <c r="E8635"/>
  <c r="E8634"/>
  <c r="E8633"/>
  <c r="E8632"/>
  <c r="E8631"/>
  <c r="E8630"/>
  <c r="E8629"/>
  <c r="E8628"/>
  <c r="E8627"/>
  <c r="E8625"/>
  <c r="E8624"/>
  <c r="E8623"/>
  <c r="E8622"/>
  <c r="E8621"/>
  <c r="E8620"/>
  <c r="E8619"/>
  <c r="E8618"/>
  <c r="E8617"/>
  <c r="E8616"/>
  <c r="E8615"/>
  <c r="E8614"/>
  <c r="E8613"/>
  <c r="E8612"/>
  <c r="E8611"/>
  <c r="E8610"/>
  <c r="E8609"/>
  <c r="E8608"/>
  <c r="E8607"/>
  <c r="E8606"/>
  <c r="E8605"/>
  <c r="E8604"/>
  <c r="E8603"/>
  <c r="E8602"/>
  <c r="E8601"/>
  <c r="E8600"/>
  <c r="E8599"/>
  <c r="E8598"/>
  <c r="E8597"/>
  <c r="E8596"/>
  <c r="E8595"/>
  <c r="E8594"/>
  <c r="E8593"/>
  <c r="E8592"/>
  <c r="E8591"/>
  <c r="E8590"/>
  <c r="E8588"/>
  <c r="E8587"/>
  <c r="E8586"/>
  <c r="E8585"/>
  <c r="E8584"/>
  <c r="E8583"/>
  <c r="E8582"/>
  <c r="E8581"/>
  <c r="E8580"/>
  <c r="E8579"/>
  <c r="E8578"/>
  <c r="E8577"/>
  <c r="E8576"/>
  <c r="E8575"/>
  <c r="E8574"/>
  <c r="E8573"/>
  <c r="E8572"/>
  <c r="E8571"/>
  <c r="E8570"/>
  <c r="E8569"/>
  <c r="E8568"/>
  <c r="E8567"/>
  <c r="E8566"/>
  <c r="E8565"/>
  <c r="E8564"/>
  <c r="E8563"/>
  <c r="E8562"/>
  <c r="E8561"/>
  <c r="E8560"/>
  <c r="E8559"/>
  <c r="E8558"/>
  <c r="E8557"/>
  <c r="E8556"/>
  <c r="E8555"/>
  <c r="E8554"/>
  <c r="E8553"/>
  <c r="E8552"/>
  <c r="E8551"/>
  <c r="E8550"/>
  <c r="E8549"/>
  <c r="E8548"/>
  <c r="E8547"/>
  <c r="E8546"/>
  <c r="E8545"/>
  <c r="E8544"/>
  <c r="E8543"/>
  <c r="E8542"/>
  <c r="E8541"/>
  <c r="E8540"/>
  <c r="E8539"/>
  <c r="E8538"/>
  <c r="E8537"/>
  <c r="E8536"/>
  <c r="E8535"/>
  <c r="E8534"/>
  <c r="E8533"/>
  <c r="E8532"/>
  <c r="E8531"/>
  <c r="E8530"/>
  <c r="E8529"/>
  <c r="E8528"/>
  <c r="E8527"/>
  <c r="E8526"/>
  <c r="E8525"/>
  <c r="E8524"/>
  <c r="E8523"/>
  <c r="E8522"/>
  <c r="E8521"/>
  <c r="E8520"/>
  <c r="E8519"/>
  <c r="E8518"/>
  <c r="E8517"/>
  <c r="E8516"/>
  <c r="E8515"/>
  <c r="E8514"/>
  <c r="E8513"/>
  <c r="E8512"/>
  <c r="E8511"/>
  <c r="E8510"/>
  <c r="E8509"/>
  <c r="E8508"/>
  <c r="E8507"/>
  <c r="E8506"/>
  <c r="E8505"/>
  <c r="E8504"/>
  <c r="E8503"/>
  <c r="E8502"/>
  <c r="E8501"/>
  <c r="E8500"/>
  <c r="E8499"/>
  <c r="E8498"/>
  <c r="E8497"/>
  <c r="E8496"/>
  <c r="E8495"/>
  <c r="E8494"/>
  <c r="E8493"/>
  <c r="E8492"/>
  <c r="E8491"/>
  <c r="E8490"/>
  <c r="E8489"/>
  <c r="E8488"/>
  <c r="E8487"/>
  <c r="E8486"/>
  <c r="E8485"/>
  <c r="E8484"/>
  <c r="E8483"/>
  <c r="E8482"/>
  <c r="E8481"/>
  <c r="E8480"/>
  <c r="E8479"/>
  <c r="E8478"/>
  <c r="E8477"/>
  <c r="E8476"/>
  <c r="E8475"/>
  <c r="E8474"/>
  <c r="E8473"/>
  <c r="E8472"/>
  <c r="E8471"/>
  <c r="E8470"/>
  <c r="E8469"/>
  <c r="E8468"/>
  <c r="E8467"/>
  <c r="E8466"/>
  <c r="E8465"/>
  <c r="E8464"/>
  <c r="E8463"/>
  <c r="E8462"/>
  <c r="E8461"/>
  <c r="E8460"/>
  <c r="E8459"/>
  <c r="E8458"/>
  <c r="E8457"/>
  <c r="E8456"/>
  <c r="E8455"/>
  <c r="E8454"/>
  <c r="E8453"/>
  <c r="E8452"/>
  <c r="E8451"/>
  <c r="E8450"/>
  <c r="E8449"/>
  <c r="E8447"/>
  <c r="E8446"/>
  <c r="E8445"/>
  <c r="E8444"/>
  <c r="E8443"/>
  <c r="E8442"/>
  <c r="E8441"/>
  <c r="E8440"/>
  <c r="E8439"/>
  <c r="E8438"/>
  <c r="E8437"/>
  <c r="E8435"/>
  <c r="E8434"/>
  <c r="E8432"/>
  <c r="E8430"/>
  <c r="E8429"/>
  <c r="E8428"/>
  <c r="E8426"/>
  <c r="E8425"/>
  <c r="E8424"/>
  <c r="E8423"/>
  <c r="E8422"/>
  <c r="E8421"/>
  <c r="E8420"/>
  <c r="E8418"/>
  <c r="E8417"/>
  <c r="E8416"/>
  <c r="E8415"/>
  <c r="E8414"/>
  <c r="E8413"/>
  <c r="E8412"/>
  <c r="E8411"/>
  <c r="E8409"/>
  <c r="E8408"/>
  <c r="E8407"/>
  <c r="E8406"/>
  <c r="E8405"/>
  <c r="E8404"/>
  <c r="E8403"/>
  <c r="E8402"/>
  <c r="E8401"/>
  <c r="E8400"/>
  <c r="E8399"/>
  <c r="E8398"/>
  <c r="E8397"/>
  <c r="E8396"/>
  <c r="E8395"/>
  <c r="E8394"/>
  <c r="E8393"/>
  <c r="E8392"/>
  <c r="E8391"/>
  <c r="E8390"/>
  <c r="E8389"/>
  <c r="E8388"/>
  <c r="E8387"/>
  <c r="E8386"/>
  <c r="E8385"/>
  <c r="E8384"/>
  <c r="E8383"/>
  <c r="E8381"/>
  <c r="E8380"/>
  <c r="E8379"/>
  <c r="E8378"/>
  <c r="E8377"/>
  <c r="E8376"/>
  <c r="E8375"/>
  <c r="E8374"/>
  <c r="E8373"/>
  <c r="E8372"/>
  <c r="E8371"/>
  <c r="E8370"/>
  <c r="E8369"/>
  <c r="E8368"/>
  <c r="E8367"/>
  <c r="E8366"/>
  <c r="E8365"/>
  <c r="E8364"/>
  <c r="E8363"/>
  <c r="E8361"/>
  <c r="E8360"/>
  <c r="E8359"/>
  <c r="E8358"/>
  <c r="E8356"/>
  <c r="E8355"/>
  <c r="E8354"/>
  <c r="E8353"/>
  <c r="E8352"/>
  <c r="E8351"/>
  <c r="E8350"/>
  <c r="E8349"/>
  <c r="E8348"/>
  <c r="E8347"/>
  <c r="E8346"/>
  <c r="E8345"/>
  <c r="E8344"/>
  <c r="E8343"/>
  <c r="E8342"/>
  <c r="E8341"/>
  <c r="E8340"/>
  <c r="E8339"/>
  <c r="E8338"/>
  <c r="E8337"/>
  <c r="E8336"/>
  <c r="E8335"/>
  <c r="E8334"/>
  <c r="E8333"/>
  <c r="E8332"/>
  <c r="E8330"/>
  <c r="E8329"/>
  <c r="E8328"/>
  <c r="E8327"/>
  <c r="E8326"/>
  <c r="E8325"/>
  <c r="E8324"/>
  <c r="E8323"/>
  <c r="E8322"/>
  <c r="E8321"/>
  <c r="E8320"/>
  <c r="E8319"/>
  <c r="E8318"/>
  <c r="E8317"/>
  <c r="E8316"/>
  <c r="E8315"/>
  <c r="E8314"/>
  <c r="E8313"/>
  <c r="E8312"/>
  <c r="E8311"/>
  <c r="E8310"/>
  <c r="E8309"/>
  <c r="E8307"/>
  <c r="E8306"/>
  <c r="E8305"/>
  <c r="E8304"/>
  <c r="E8303"/>
  <c r="E8302"/>
  <c r="E8301"/>
  <c r="E8300"/>
  <c r="E8299"/>
  <c r="E8298"/>
  <c r="E8297"/>
  <c r="E8296"/>
  <c r="E8295"/>
  <c r="E8294"/>
  <c r="E8293"/>
  <c r="E8292"/>
  <c r="E8291"/>
  <c r="E8290"/>
  <c r="E8289"/>
  <c r="E8288"/>
  <c r="E8287"/>
  <c r="E8286"/>
  <c r="E8285"/>
  <c r="E8284"/>
  <c r="E8283"/>
  <c r="E8282"/>
  <c r="E8281"/>
  <c r="E8280"/>
  <c r="E8279"/>
  <c r="E8278"/>
  <c r="E8277"/>
  <c r="E8276"/>
  <c r="E8275"/>
  <c r="E8274"/>
  <c r="E8273"/>
  <c r="E8272"/>
  <c r="E8270"/>
  <c r="E8269"/>
  <c r="E8268"/>
  <c r="E8267"/>
  <c r="E8266"/>
  <c r="E8265"/>
  <c r="E8264"/>
  <c r="E8263"/>
  <c r="E8262"/>
  <c r="E8261"/>
  <c r="E8260"/>
  <c r="E8259"/>
  <c r="E8258"/>
  <c r="E8257"/>
  <c r="E8256"/>
  <c r="E8255"/>
  <c r="E8254"/>
  <c r="E8253"/>
  <c r="E8252"/>
  <c r="E8251"/>
  <c r="E8250"/>
  <c r="E8249"/>
  <c r="E8248"/>
  <c r="E8247"/>
  <c r="E8246"/>
  <c r="E8245"/>
  <c r="E8244"/>
  <c r="E8243"/>
  <c r="E8242"/>
  <c r="E8241"/>
  <c r="E8240"/>
  <c r="E8239"/>
  <c r="E8238"/>
  <c r="E8237"/>
  <c r="E8236"/>
  <c r="E8235"/>
  <c r="E8234"/>
  <c r="E8233"/>
  <c r="E8232"/>
  <c r="E8231"/>
  <c r="E8230"/>
  <c r="E8229"/>
  <c r="E8228"/>
  <c r="E8227"/>
  <c r="E8226"/>
  <c r="E8225"/>
  <c r="E8224"/>
  <c r="E8223"/>
  <c r="E8222"/>
  <c r="E8221"/>
  <c r="E8220"/>
  <c r="E8219"/>
  <c r="E8218"/>
  <c r="E8217"/>
  <c r="E8216"/>
  <c r="E8215"/>
  <c r="E8214"/>
  <c r="E8213"/>
  <c r="E8212"/>
  <c r="E8211"/>
  <c r="E8210"/>
  <c r="E8209"/>
  <c r="E8208"/>
  <c r="E8207"/>
  <c r="E8206"/>
  <c r="E8205"/>
  <c r="E8204"/>
  <c r="E8203"/>
  <c r="E8202"/>
  <c r="E8201"/>
  <c r="E8200"/>
  <c r="E8199"/>
  <c r="E8198"/>
  <c r="E8197"/>
  <c r="E8196"/>
  <c r="E8195"/>
  <c r="E8194"/>
  <c r="E8193"/>
  <c r="E8192"/>
  <c r="E8191"/>
  <c r="E8190"/>
  <c r="E8189"/>
  <c r="E8188"/>
  <c r="E8187"/>
  <c r="E8186"/>
  <c r="E8185"/>
  <c r="E8184"/>
  <c r="E8183"/>
  <c r="E8182"/>
  <c r="E8181"/>
  <c r="E8180"/>
  <c r="E8179"/>
  <c r="E8178"/>
  <c r="E8177"/>
  <c r="E8176"/>
  <c r="E8175"/>
  <c r="E8174"/>
  <c r="E8173"/>
  <c r="E8172"/>
  <c r="E8171"/>
  <c r="E8170"/>
  <c r="E8169"/>
  <c r="E8168"/>
  <c r="E8167"/>
  <c r="E8166"/>
  <c r="E8165"/>
  <c r="E8164"/>
  <c r="E8163"/>
  <c r="E8162"/>
  <c r="E8161"/>
  <c r="E8160"/>
  <c r="E8159"/>
  <c r="E8158"/>
  <c r="E8157"/>
  <c r="E8156"/>
  <c r="E8155"/>
  <c r="E8154"/>
  <c r="E8153"/>
  <c r="E8152"/>
  <c r="E8151"/>
  <c r="E8150"/>
  <c r="E8149"/>
  <c r="E8148"/>
  <c r="E8147"/>
  <c r="E8146"/>
  <c r="E8145"/>
  <c r="E8144"/>
  <c r="E8143"/>
  <c r="E8142"/>
  <c r="E8141"/>
  <c r="E8140"/>
  <c r="E8139"/>
  <c r="E8138"/>
  <c r="E8137"/>
  <c r="E8136"/>
  <c r="E8135"/>
  <c r="E8134"/>
  <c r="E8133"/>
  <c r="E8132"/>
  <c r="E8131"/>
  <c r="E8129"/>
  <c r="E8128"/>
  <c r="E8127"/>
  <c r="E8126"/>
  <c r="E8125"/>
  <c r="E8124"/>
  <c r="E8123"/>
  <c r="E8122"/>
  <c r="E8121"/>
  <c r="E8120"/>
  <c r="E8119"/>
  <c r="E8117"/>
  <c r="E8116"/>
  <c r="E8114"/>
  <c r="E8112"/>
  <c r="E8111"/>
  <c r="E8110"/>
  <c r="E8108"/>
  <c r="E8107"/>
  <c r="E8106"/>
  <c r="E8105"/>
  <c r="E8104"/>
  <c r="E8103"/>
  <c r="E8102"/>
  <c r="E8100"/>
  <c r="E8099"/>
  <c r="E8098"/>
  <c r="E8097"/>
  <c r="E8096"/>
  <c r="E8095"/>
  <c r="E8094"/>
  <c r="E8093"/>
  <c r="E8091"/>
  <c r="E8090"/>
  <c r="E8089"/>
  <c r="E8088"/>
  <c r="E8087"/>
  <c r="E8086"/>
  <c r="E8085"/>
  <c r="E8084"/>
  <c r="E8083"/>
  <c r="E8082"/>
  <c r="E8081"/>
  <c r="E8080"/>
  <c r="E8079"/>
  <c r="E8078"/>
  <c r="E8077"/>
  <c r="E8076"/>
  <c r="E8075"/>
  <c r="E8074"/>
  <c r="E8073"/>
  <c r="E8072"/>
  <c r="E8071"/>
  <c r="E8070"/>
  <c r="E8069"/>
  <c r="E8068"/>
  <c r="E8067"/>
  <c r="E8066"/>
  <c r="E8065"/>
  <c r="E8063"/>
  <c r="E8062"/>
  <c r="E8061"/>
  <c r="E8060"/>
  <c r="E8059"/>
  <c r="E8058"/>
  <c r="E8057"/>
  <c r="E8056"/>
  <c r="E8055"/>
  <c r="E8054"/>
  <c r="E8053"/>
  <c r="E8052"/>
  <c r="E8051"/>
  <c r="E8050"/>
  <c r="E8049"/>
  <c r="E8048"/>
  <c r="E8047"/>
  <c r="E8046"/>
  <c r="E8045"/>
  <c r="E8043"/>
  <c r="E8042"/>
  <c r="E8041"/>
  <c r="E8040"/>
  <c r="E8038"/>
  <c r="E8037"/>
  <c r="E8036"/>
  <c r="E8035"/>
  <c r="E8034"/>
  <c r="E8033"/>
  <c r="E8032"/>
  <c r="E8031"/>
  <c r="E8030"/>
  <c r="E8029"/>
  <c r="E8028"/>
  <c r="E8027"/>
  <c r="E8026"/>
  <c r="E8025"/>
  <c r="E8024"/>
  <c r="E8023"/>
  <c r="E8022"/>
  <c r="E8021"/>
  <c r="E8020"/>
  <c r="E8019"/>
  <c r="E8018"/>
  <c r="E8017"/>
  <c r="E8016"/>
  <c r="E8015"/>
  <c r="E8014"/>
  <c r="E8012"/>
  <c r="E8011"/>
  <c r="E8010"/>
  <c r="E8009"/>
  <c r="E8008"/>
  <c r="E8007"/>
  <c r="E8006"/>
  <c r="E8005"/>
  <c r="E8004"/>
  <c r="E8003"/>
  <c r="E8002"/>
  <c r="E8001"/>
  <c r="E8000"/>
  <c r="E7999"/>
  <c r="E7998"/>
  <c r="E7997"/>
  <c r="E7996"/>
  <c r="E7995"/>
  <c r="E7994"/>
  <c r="E7993"/>
  <c r="E7992"/>
  <c r="E7991"/>
  <c r="E7989"/>
  <c r="E7988"/>
  <c r="E7987"/>
  <c r="E7986"/>
  <c r="E7985"/>
  <c r="E7984"/>
  <c r="E7983"/>
  <c r="E7982"/>
  <c r="E7981"/>
  <c r="E7980"/>
  <c r="E7979"/>
  <c r="E7978"/>
  <c r="E7977"/>
  <c r="E7976"/>
  <c r="E7975"/>
  <c r="E7974"/>
  <c r="E7973"/>
  <c r="E7972"/>
  <c r="E7971"/>
  <c r="E7970"/>
  <c r="E7969"/>
  <c r="E7968"/>
  <c r="E7967"/>
  <c r="E7966"/>
  <c r="E7965"/>
  <c r="E7964"/>
  <c r="E7963"/>
  <c r="E7962"/>
  <c r="E7961"/>
  <c r="E7960"/>
  <c r="E7959"/>
  <c r="E7958"/>
  <c r="E7957"/>
  <c r="E7956"/>
  <c r="E7955"/>
  <c r="E7954"/>
  <c r="E7952"/>
  <c r="E7951"/>
  <c r="E7950"/>
  <c r="E7949"/>
  <c r="E7948"/>
  <c r="E7947"/>
  <c r="E7946"/>
  <c r="E7945"/>
  <c r="E7944"/>
  <c r="E7943"/>
  <c r="E7942"/>
  <c r="E7941"/>
  <c r="E7940"/>
  <c r="E7939"/>
  <c r="E7938"/>
  <c r="E7937"/>
  <c r="E7936"/>
  <c r="E7935"/>
  <c r="E7934"/>
  <c r="E7933"/>
  <c r="E7932"/>
  <c r="E7931"/>
  <c r="E7930"/>
  <c r="E7929"/>
  <c r="E7928"/>
  <c r="E7927"/>
  <c r="E7926"/>
  <c r="E7925"/>
  <c r="E7924"/>
  <c r="E7923"/>
  <c r="E7922"/>
  <c r="E7921"/>
  <c r="E7920"/>
  <c r="E7919"/>
  <c r="E7918"/>
  <c r="E7917"/>
  <c r="E7916"/>
  <c r="E7915"/>
  <c r="E7914"/>
  <c r="E7913"/>
  <c r="E7912"/>
  <c r="E7911"/>
  <c r="E7910"/>
  <c r="E7909"/>
  <c r="E7908"/>
  <c r="E7907"/>
  <c r="E7906"/>
  <c r="E7905"/>
  <c r="E7904"/>
  <c r="E7903"/>
  <c r="E7902"/>
  <c r="E7901"/>
  <c r="E7900"/>
  <c r="E7899"/>
  <c r="E7898"/>
  <c r="E7897"/>
  <c r="E7896"/>
  <c r="E7895"/>
  <c r="E7894"/>
  <c r="E7893"/>
  <c r="E7892"/>
  <c r="E7891"/>
  <c r="E7890"/>
  <c r="E7889"/>
  <c r="E7888"/>
  <c r="E7887"/>
  <c r="E7886"/>
  <c r="E7885"/>
  <c r="E7884"/>
  <c r="E7883"/>
  <c r="E7882"/>
  <c r="E7881"/>
  <c r="E7880"/>
  <c r="E7879"/>
  <c r="E7878"/>
  <c r="E7877"/>
  <c r="E7876"/>
  <c r="E7875"/>
  <c r="E7874"/>
  <c r="E7873"/>
  <c r="E7872"/>
  <c r="E7871"/>
  <c r="E7870"/>
  <c r="E7869"/>
  <c r="E7868"/>
  <c r="E7867"/>
  <c r="E7866"/>
  <c r="E7865"/>
  <c r="E7864"/>
  <c r="E7863"/>
  <c r="E7862"/>
  <c r="E7861"/>
  <c r="E7860"/>
  <c r="E7859"/>
  <c r="E7858"/>
  <c r="E7857"/>
  <c r="E7856"/>
  <c r="E7855"/>
  <c r="E7854"/>
  <c r="E7853"/>
  <c r="E7852"/>
  <c r="E7851"/>
  <c r="E7850"/>
  <c r="E7849"/>
  <c r="E7848"/>
  <c r="E7847"/>
  <c r="E7846"/>
  <c r="E7845"/>
  <c r="E7844"/>
  <c r="E7843"/>
  <c r="E7842"/>
  <c r="E7841"/>
  <c r="E7840"/>
  <c r="E7839"/>
  <c r="E7838"/>
  <c r="E7837"/>
  <c r="E7836"/>
  <c r="E7835"/>
  <c r="E7834"/>
  <c r="E7833"/>
  <c r="E7832"/>
  <c r="E7831"/>
  <c r="E7830"/>
  <c r="E7829"/>
  <c r="E7828"/>
  <c r="E7827"/>
  <c r="E7826"/>
  <c r="E7825"/>
  <c r="E7824"/>
  <c r="E7823"/>
  <c r="E7822"/>
  <c r="E7821"/>
  <c r="E7820"/>
  <c r="E7819"/>
  <c r="E7818"/>
  <c r="E7817"/>
  <c r="E7816"/>
  <c r="E7815"/>
  <c r="E7814"/>
  <c r="E7813"/>
  <c r="E7811"/>
  <c r="E7810"/>
  <c r="E7809"/>
  <c r="E7808"/>
  <c r="E7807"/>
  <c r="E7806"/>
  <c r="E7805"/>
  <c r="E7804"/>
  <c r="E7803"/>
  <c r="E7802"/>
  <c r="E7801"/>
  <c r="E7799"/>
  <c r="E7798"/>
  <c r="E7796"/>
  <c r="E7794"/>
  <c r="E7793"/>
  <c r="E7792"/>
  <c r="E7790"/>
  <c r="E7789"/>
  <c r="E7788"/>
  <c r="E7787"/>
  <c r="E7786"/>
  <c r="E7785"/>
  <c r="E7784"/>
  <c r="E7782"/>
  <c r="E7781"/>
  <c r="E7780"/>
  <c r="E7779"/>
  <c r="E7778"/>
  <c r="E7777"/>
  <c r="E7776"/>
  <c r="E7775"/>
  <c r="E7773"/>
  <c r="E7772"/>
  <c r="E7771"/>
  <c r="E7770"/>
  <c r="E7769"/>
  <c r="E7768"/>
  <c r="E7767"/>
  <c r="E7766"/>
  <c r="E7765"/>
  <c r="E7764"/>
  <c r="E7763"/>
  <c r="E7762"/>
  <c r="E7761"/>
  <c r="E7760"/>
  <c r="E7759"/>
  <c r="E7758"/>
  <c r="E7757"/>
  <c r="E7756"/>
  <c r="E7755"/>
  <c r="E7754"/>
  <c r="E7753"/>
  <c r="E7752"/>
  <c r="E7751"/>
  <c r="E7750"/>
  <c r="E7749"/>
  <c r="E7748"/>
  <c r="E7747"/>
  <c r="E7745"/>
  <c r="E7744"/>
  <c r="E7743"/>
  <c r="E7742"/>
  <c r="E7741"/>
  <c r="E7740"/>
  <c r="E7739"/>
  <c r="E7738"/>
  <c r="E7737"/>
  <c r="E7736"/>
  <c r="E7735"/>
  <c r="E7734"/>
  <c r="E7733"/>
  <c r="E7732"/>
  <c r="E7731"/>
  <c r="E7730"/>
  <c r="E7729"/>
  <c r="E7728"/>
  <c r="E7727"/>
  <c r="E7725"/>
  <c r="E7724"/>
  <c r="E7723"/>
  <c r="E7722"/>
  <c r="E7720"/>
  <c r="E7719"/>
  <c r="E7718"/>
  <c r="E7717"/>
  <c r="E7716"/>
  <c r="E7715"/>
  <c r="E7714"/>
  <c r="E7713"/>
  <c r="E7712"/>
  <c r="E7711"/>
  <c r="E7710"/>
  <c r="E7709"/>
  <c r="E7708"/>
  <c r="E7707"/>
  <c r="E7706"/>
  <c r="E7705"/>
  <c r="E7704"/>
  <c r="E7703"/>
  <c r="E7702"/>
  <c r="E7701"/>
  <c r="E7700"/>
  <c r="E7699"/>
  <c r="E7698"/>
  <c r="E7697"/>
  <c r="E7696"/>
  <c r="E7694"/>
  <c r="E7693"/>
  <c r="E7692"/>
  <c r="E7691"/>
  <c r="E7690"/>
  <c r="E7689"/>
  <c r="E7688"/>
  <c r="E7687"/>
  <c r="E7686"/>
  <c r="E7685"/>
  <c r="E7684"/>
  <c r="E7683"/>
  <c r="E7682"/>
  <c r="E7681"/>
  <c r="E7680"/>
  <c r="E7679"/>
  <c r="E7678"/>
  <c r="E7677"/>
  <c r="E7676"/>
  <c r="E7675"/>
  <c r="E7674"/>
  <c r="E7673"/>
  <c r="E7671"/>
  <c r="E7670"/>
  <c r="E7669"/>
  <c r="E7668"/>
  <c r="E7667"/>
  <c r="E7666"/>
  <c r="E7665"/>
  <c r="E7664"/>
  <c r="E7663"/>
  <c r="E7662"/>
  <c r="E7661"/>
  <c r="E7660"/>
  <c r="E7659"/>
  <c r="E7658"/>
  <c r="E7657"/>
  <c r="E7656"/>
  <c r="E7655"/>
  <c r="E7654"/>
  <c r="E7653"/>
  <c r="E7652"/>
  <c r="E7651"/>
  <c r="E7650"/>
  <c r="E7649"/>
  <c r="E7648"/>
  <c r="E7647"/>
  <c r="E7646"/>
  <c r="E7645"/>
  <c r="E7644"/>
  <c r="E7643"/>
  <c r="E7642"/>
  <c r="E7641"/>
  <c r="E7640"/>
  <c r="E7639"/>
  <c r="E7638"/>
  <c r="E7637"/>
  <c r="E7636"/>
  <c r="E7634"/>
  <c r="E7633"/>
  <c r="E7632"/>
  <c r="E7631"/>
  <c r="E7630"/>
  <c r="E7629"/>
  <c r="E7628"/>
  <c r="E7627"/>
  <c r="E7626"/>
  <c r="E7625"/>
  <c r="E7624"/>
  <c r="E7623"/>
  <c r="E7622"/>
  <c r="E7621"/>
  <c r="E7620"/>
  <c r="E7619"/>
  <c r="E7618"/>
  <c r="E7617"/>
  <c r="E7616"/>
  <c r="E7615"/>
  <c r="E7614"/>
  <c r="E7613"/>
  <c r="E7612"/>
  <c r="E7611"/>
  <c r="E7610"/>
  <c r="E7609"/>
  <c r="E7608"/>
  <c r="E7607"/>
  <c r="E7606"/>
  <c r="E7605"/>
  <c r="E7604"/>
  <c r="E7603"/>
  <c r="E7602"/>
  <c r="E7601"/>
  <c r="E7600"/>
  <c r="E7599"/>
  <c r="E7598"/>
  <c r="E7597"/>
  <c r="E7596"/>
  <c r="E7595"/>
  <c r="E7594"/>
  <c r="E7593"/>
  <c r="E7592"/>
  <c r="E7591"/>
  <c r="E7590"/>
  <c r="E7589"/>
  <c r="E7588"/>
  <c r="E7587"/>
  <c r="E7586"/>
  <c r="E7585"/>
  <c r="E7584"/>
  <c r="E7583"/>
  <c r="E7582"/>
  <c r="E7581"/>
  <c r="E7580"/>
  <c r="E7579"/>
  <c r="E7578"/>
  <c r="E7577"/>
  <c r="E7576"/>
  <c r="E7575"/>
  <c r="E7574"/>
  <c r="E7573"/>
  <c r="E7572"/>
  <c r="E7571"/>
  <c r="E7570"/>
  <c r="E7569"/>
  <c r="E7568"/>
  <c r="E7567"/>
  <c r="E7566"/>
  <c r="E7565"/>
  <c r="E7564"/>
  <c r="E7563"/>
  <c r="E7562"/>
  <c r="E7561"/>
  <c r="E7560"/>
  <c r="E7559"/>
  <c r="E7558"/>
  <c r="E7557"/>
  <c r="E7556"/>
  <c r="E7555"/>
  <c r="E7554"/>
  <c r="E7553"/>
  <c r="E7552"/>
  <c r="E7551"/>
  <c r="E7550"/>
  <c r="E7549"/>
  <c r="E7548"/>
  <c r="E7547"/>
  <c r="E7546"/>
  <c r="E7545"/>
  <c r="E7544"/>
  <c r="E7543"/>
  <c r="E7542"/>
  <c r="E7541"/>
  <c r="E7540"/>
  <c r="E7539"/>
  <c r="E7538"/>
  <c r="E7537"/>
  <c r="E7536"/>
  <c r="E7535"/>
  <c r="E7534"/>
  <c r="E7533"/>
  <c r="E7532"/>
  <c r="E7531"/>
  <c r="E7530"/>
  <c r="E7529"/>
  <c r="E7528"/>
  <c r="E7527"/>
  <c r="E7526"/>
  <c r="E7525"/>
  <c r="E7524"/>
  <c r="E7523"/>
  <c r="E7522"/>
  <c r="E7521"/>
  <c r="E7520"/>
  <c r="E7519"/>
  <c r="E7518"/>
  <c r="E7517"/>
  <c r="E7516"/>
  <c r="E7515"/>
  <c r="E7514"/>
  <c r="E7513"/>
  <c r="E7512"/>
  <c r="E7511"/>
  <c r="E7510"/>
  <c r="E7509"/>
  <c r="E7508"/>
  <c r="E7507"/>
  <c r="E7506"/>
  <c r="E7505"/>
  <c r="E7504"/>
  <c r="E7503"/>
  <c r="E7502"/>
  <c r="E7501"/>
  <c r="E7500"/>
  <c r="E7499"/>
  <c r="E7498"/>
  <c r="E7497"/>
  <c r="E7496"/>
  <c r="E7495"/>
  <c r="E7493"/>
  <c r="E7492"/>
  <c r="E7491"/>
  <c r="E7490"/>
  <c r="E7489"/>
  <c r="E7488"/>
  <c r="E7487"/>
  <c r="E7486"/>
  <c r="E7485"/>
  <c r="E7484"/>
  <c r="E7483"/>
  <c r="E7481"/>
  <c r="E7480"/>
  <c r="E7478"/>
  <c r="E7476"/>
  <c r="E7475"/>
  <c r="E7474"/>
  <c r="E7472"/>
  <c r="E7471"/>
  <c r="E7470"/>
  <c r="E7469"/>
  <c r="E7468"/>
  <c r="E7467"/>
  <c r="E7466"/>
  <c r="E7464"/>
  <c r="E7463"/>
  <c r="E7462"/>
  <c r="E7461"/>
  <c r="E7460"/>
  <c r="E7459"/>
  <c r="E7458"/>
  <c r="E7457"/>
  <c r="E7455"/>
  <c r="E7454"/>
  <c r="E7453"/>
  <c r="E7452"/>
  <c r="E7451"/>
  <c r="E7450"/>
  <c r="E7449"/>
  <c r="E7448"/>
  <c r="E7447"/>
  <c r="E7446"/>
  <c r="E7445"/>
  <c r="E7444"/>
  <c r="E7443"/>
  <c r="E7442"/>
  <c r="E7441"/>
  <c r="E7440"/>
  <c r="E7439"/>
  <c r="E7438"/>
  <c r="E7437"/>
  <c r="E7436"/>
  <c r="E7435"/>
  <c r="E7434"/>
  <c r="E7433"/>
  <c r="E7432"/>
  <c r="E7431"/>
  <c r="E7430"/>
  <c r="E7429"/>
  <c r="E7427"/>
  <c r="E7426"/>
  <c r="E7425"/>
  <c r="E7424"/>
  <c r="E7423"/>
  <c r="E7422"/>
  <c r="E7421"/>
  <c r="E7420"/>
  <c r="E7419"/>
  <c r="E7418"/>
  <c r="E7417"/>
  <c r="E7416"/>
  <c r="E7415"/>
  <c r="E7414"/>
  <c r="E7413"/>
  <c r="E7412"/>
  <c r="E7411"/>
  <c r="E7410"/>
  <c r="E7409"/>
  <c r="E7407"/>
  <c r="E7406"/>
  <c r="E7405"/>
  <c r="E7404"/>
  <c r="E7402"/>
  <c r="E7401"/>
  <c r="E7400"/>
  <c r="E7399"/>
  <c r="E7398"/>
  <c r="E7397"/>
  <c r="E7396"/>
  <c r="E7395"/>
  <c r="E7394"/>
  <c r="E7393"/>
  <c r="E7392"/>
  <c r="E7391"/>
  <c r="E7390"/>
  <c r="E7389"/>
  <c r="E7388"/>
  <c r="E7387"/>
  <c r="E7386"/>
  <c r="E7385"/>
  <c r="E7384"/>
  <c r="E7383"/>
  <c r="E7382"/>
  <c r="E7381"/>
  <c r="E7380"/>
  <c r="E7379"/>
  <c r="E7378"/>
  <c r="E7178"/>
  <c r="E7177"/>
  <c r="E7105"/>
  <c r="E7096"/>
  <c r="E6860"/>
  <c r="E6859"/>
  <c r="E6787"/>
  <c r="E6778"/>
  <c r="E6740"/>
  <c r="E6739"/>
  <c r="E6738"/>
  <c r="E6737"/>
  <c r="E6736"/>
  <c r="E6735"/>
  <c r="E6734"/>
  <c r="E6733"/>
  <c r="E6732"/>
  <c r="E6731"/>
  <c r="E6730"/>
  <c r="E6729"/>
  <c r="E6728"/>
  <c r="E6727"/>
  <c r="E6726"/>
  <c r="E6725"/>
  <c r="E6724"/>
  <c r="E6723"/>
  <c r="E6722"/>
  <c r="E6721"/>
  <c r="E6720"/>
  <c r="E6719"/>
  <c r="E6718"/>
  <c r="E6717"/>
  <c r="E6716"/>
  <c r="E6714"/>
  <c r="E6713"/>
  <c r="E6712"/>
  <c r="E6711"/>
  <c r="E6710"/>
  <c r="E6709"/>
  <c r="E6708"/>
  <c r="E6707"/>
  <c r="E6705"/>
  <c r="E6704"/>
  <c r="E6703"/>
  <c r="E6702"/>
  <c r="E6701"/>
  <c r="E6700"/>
  <c r="E6699"/>
  <c r="E6698"/>
  <c r="E6697"/>
  <c r="E6696"/>
  <c r="E6695"/>
  <c r="E6694"/>
  <c r="E6693"/>
  <c r="E6692"/>
  <c r="E6691"/>
  <c r="E6690"/>
  <c r="E6689"/>
  <c r="E6688"/>
  <c r="E6687"/>
  <c r="E6686"/>
  <c r="E6685"/>
  <c r="E6684"/>
  <c r="E6683"/>
  <c r="E6682"/>
  <c r="E6681"/>
  <c r="E6679"/>
  <c r="E6678"/>
  <c r="E6677"/>
  <c r="E6676"/>
  <c r="E6675"/>
  <c r="E6674"/>
  <c r="E6673"/>
  <c r="E6672"/>
  <c r="E6651"/>
  <c r="E6624"/>
  <c r="E6623"/>
  <c r="E6622"/>
  <c r="E6621"/>
  <c r="E6620"/>
  <c r="E6619"/>
  <c r="E6618"/>
  <c r="E6617"/>
  <c r="E6616"/>
  <c r="E6615"/>
  <c r="E6614"/>
  <c r="E6613"/>
  <c r="E6612"/>
  <c r="E6611"/>
  <c r="E6610"/>
  <c r="E6609"/>
  <c r="E6608"/>
  <c r="E6607"/>
  <c r="E6606"/>
  <c r="E6605"/>
  <c r="E6604"/>
  <c r="E6603"/>
  <c r="E6602"/>
  <c r="E6601"/>
  <c r="E6600"/>
  <c r="E6598"/>
  <c r="E6597"/>
  <c r="E6596"/>
  <c r="E6595"/>
  <c r="E6594"/>
  <c r="E6593"/>
  <c r="E6592"/>
  <c r="E6591"/>
  <c r="E6590"/>
  <c r="E6589"/>
  <c r="E6588"/>
  <c r="E6587"/>
  <c r="E6586"/>
  <c r="E6585"/>
  <c r="E6584"/>
  <c r="E6583"/>
  <c r="E6582"/>
  <c r="E6581"/>
  <c r="E6580"/>
  <c r="E6579"/>
  <c r="E6578"/>
  <c r="E6577"/>
  <c r="E6576"/>
  <c r="E6575"/>
  <c r="E6574"/>
  <c r="E6573"/>
  <c r="E6572"/>
  <c r="E6571"/>
  <c r="E6570"/>
  <c r="E6569"/>
  <c r="E6568"/>
  <c r="E6567"/>
  <c r="E6566"/>
  <c r="E6564"/>
  <c r="E6563"/>
  <c r="E6562"/>
  <c r="E6561"/>
  <c r="E6560"/>
  <c r="E6559"/>
  <c r="E6558"/>
  <c r="E6557"/>
  <c r="E6556"/>
  <c r="E6555"/>
  <c r="E6554"/>
  <c r="E6553"/>
  <c r="E6552"/>
  <c r="E6551"/>
  <c r="E6550"/>
  <c r="E6549"/>
  <c r="E6548"/>
  <c r="E6547"/>
  <c r="E6546"/>
  <c r="E6545"/>
  <c r="E6544"/>
  <c r="E6543"/>
  <c r="E6542"/>
  <c r="E6541"/>
  <c r="E6540"/>
  <c r="E6539"/>
  <c r="E6538"/>
  <c r="E6537"/>
  <c r="E6536"/>
  <c r="E6535"/>
  <c r="E6534"/>
  <c r="E6533"/>
  <c r="E6532"/>
  <c r="E6530"/>
  <c r="E6529"/>
  <c r="E6528"/>
  <c r="E6527"/>
  <c r="E6526"/>
  <c r="E6525"/>
  <c r="E6524"/>
  <c r="E6523"/>
  <c r="E6522"/>
  <c r="E6521"/>
  <c r="E6520"/>
  <c r="E6519"/>
  <c r="E6518"/>
  <c r="E6517"/>
  <c r="E6516"/>
  <c r="E6515"/>
  <c r="E6514"/>
  <c r="E6513"/>
  <c r="E6512"/>
  <c r="E6511"/>
  <c r="E6510"/>
  <c r="E6509"/>
  <c r="E6508"/>
  <c r="E6507"/>
  <c r="E6506"/>
  <c r="E6505"/>
  <c r="E6504"/>
  <c r="E6503"/>
  <c r="E6502"/>
  <c r="E6501"/>
  <c r="E6500"/>
  <c r="E6499"/>
  <c r="E6498"/>
  <c r="E6496"/>
  <c r="E6495"/>
  <c r="E6494"/>
  <c r="E6493"/>
  <c r="E6492"/>
  <c r="E6491"/>
  <c r="E6490"/>
  <c r="E6489"/>
  <c r="E6488"/>
  <c r="E6487"/>
  <c r="E6486"/>
  <c r="E6485"/>
  <c r="E6484"/>
  <c r="E6483"/>
  <c r="E6482"/>
  <c r="E6481"/>
  <c r="E6480"/>
  <c r="E6479"/>
  <c r="E6478"/>
  <c r="E6477"/>
  <c r="E6476"/>
  <c r="E6475"/>
  <c r="E6474"/>
  <c r="E6473"/>
  <c r="E6472"/>
  <c r="E6471"/>
  <c r="E6470"/>
  <c r="E6469"/>
  <c r="E6468"/>
  <c r="E6467"/>
  <c r="E6466"/>
  <c r="E6465"/>
  <c r="E6464"/>
  <c r="E6462"/>
  <c r="E6461"/>
  <c r="E6460"/>
  <c r="E6459"/>
  <c r="E6458"/>
  <c r="E6457"/>
  <c r="E6456"/>
  <c r="E6455"/>
  <c r="E6454"/>
  <c r="E6453"/>
  <c r="E6452"/>
  <c r="E6451"/>
  <c r="E6450"/>
  <c r="E6449"/>
  <c r="E6448"/>
  <c r="E6447"/>
  <c r="E6446"/>
  <c r="E6445"/>
  <c r="E6444"/>
  <c r="E6443"/>
  <c r="E6442"/>
  <c r="E6441"/>
  <c r="E6440"/>
  <c r="E6439"/>
  <c r="E6438"/>
  <c r="E6437"/>
  <c r="E6436"/>
  <c r="E6435"/>
  <c r="E6434"/>
  <c r="E6433"/>
  <c r="E6432"/>
  <c r="E6431"/>
  <c r="E6430"/>
  <c r="E6428"/>
  <c r="E6427"/>
  <c r="E6426"/>
  <c r="E6425"/>
  <c r="E6424"/>
  <c r="E6423"/>
  <c r="E6422"/>
  <c r="E6421"/>
  <c r="E6420"/>
  <c r="E6419"/>
  <c r="E6418"/>
  <c r="E6417"/>
  <c r="E6416"/>
  <c r="E6415"/>
  <c r="E6414"/>
  <c r="E6413"/>
  <c r="E6412"/>
  <c r="E6411"/>
  <c r="E6410"/>
  <c r="E6409"/>
  <c r="E6408"/>
  <c r="E6407"/>
  <c r="E6406"/>
  <c r="E6405"/>
  <c r="E6404"/>
  <c r="E6403"/>
  <c r="E6402"/>
  <c r="E6401"/>
  <c r="E6400"/>
  <c r="E6399"/>
  <c r="E6398"/>
  <c r="E6397"/>
  <c r="E6396"/>
  <c r="E6394"/>
  <c r="E6393"/>
  <c r="E6392"/>
  <c r="E6391"/>
  <c r="E6390"/>
  <c r="E6389"/>
  <c r="E6388"/>
  <c r="E6387"/>
  <c r="E6386"/>
  <c r="E6385"/>
  <c r="E6384"/>
  <c r="E6383"/>
  <c r="E6382"/>
  <c r="E6381"/>
  <c r="E6380"/>
  <c r="E6379"/>
  <c r="E6378"/>
  <c r="E6377"/>
  <c r="E6376"/>
  <c r="E6375"/>
  <c r="E6374"/>
  <c r="E6373"/>
  <c r="E6372"/>
  <c r="E6371"/>
  <c r="E6370"/>
  <c r="E6369"/>
  <c r="E6368"/>
  <c r="E6367"/>
  <c r="E6366"/>
  <c r="E6365"/>
  <c r="E6364"/>
  <c r="E6363"/>
  <c r="E6362"/>
  <c r="E6360"/>
  <c r="E6359"/>
  <c r="E6358"/>
  <c r="E6357"/>
  <c r="E6356"/>
  <c r="E6355"/>
  <c r="E6354"/>
  <c r="E6353"/>
  <c r="E6352"/>
  <c r="E6351"/>
  <c r="E6350"/>
  <c r="E6349"/>
  <c r="E6348"/>
  <c r="E6347"/>
  <c r="E6346"/>
  <c r="E6345"/>
  <c r="E6344"/>
  <c r="E6343"/>
  <c r="E6342"/>
  <c r="E6341"/>
  <c r="E6340"/>
  <c r="E6339"/>
  <c r="E6338"/>
  <c r="E6337"/>
  <c r="E6336"/>
  <c r="E6335"/>
  <c r="E6334"/>
  <c r="E6333"/>
  <c r="E6332"/>
  <c r="E6331"/>
  <c r="E6330"/>
  <c r="E6329"/>
  <c r="E6328"/>
  <c r="E6326"/>
  <c r="E6325"/>
  <c r="E6324"/>
  <c r="E6323"/>
  <c r="E6322"/>
  <c r="E6321"/>
  <c r="E6320"/>
  <c r="E6319"/>
  <c r="E6318"/>
  <c r="E6317"/>
  <c r="E6316"/>
  <c r="E6315"/>
  <c r="E6314"/>
  <c r="E6313"/>
  <c r="E6312"/>
  <c r="E6311"/>
  <c r="E6310"/>
  <c r="E6309"/>
  <c r="E6308"/>
  <c r="E6307"/>
  <c r="E6306"/>
  <c r="E6305"/>
  <c r="E6304"/>
  <c r="E6303"/>
  <c r="E6302"/>
  <c r="E6301"/>
  <c r="E6300"/>
  <c r="E6299"/>
  <c r="E6298"/>
  <c r="E6297"/>
  <c r="E6296"/>
  <c r="E6295"/>
  <c r="E6294"/>
  <c r="E6292"/>
  <c r="E6291"/>
  <c r="E6290"/>
  <c r="E6289"/>
  <c r="E6288"/>
  <c r="E6287"/>
  <c r="E6286"/>
  <c r="E6285"/>
  <c r="E6284"/>
  <c r="E6283"/>
  <c r="E6282"/>
  <c r="E6281"/>
  <c r="E6280"/>
  <c r="E6279"/>
  <c r="E6278"/>
  <c r="E6277"/>
  <c r="E6276"/>
  <c r="E6275"/>
  <c r="E6274"/>
  <c r="E6273"/>
  <c r="E6272"/>
  <c r="E6271"/>
  <c r="E6270"/>
  <c r="E6269"/>
  <c r="E6268"/>
  <c r="E6267"/>
  <c r="E6266"/>
  <c r="E6265"/>
  <c r="E6264"/>
  <c r="E6263"/>
  <c r="E6262"/>
  <c r="E6261"/>
  <c r="E6260"/>
  <c r="E6258"/>
  <c r="E6257"/>
  <c r="E6256"/>
  <c r="E6255"/>
  <c r="E6254"/>
  <c r="E6253"/>
  <c r="E6252"/>
  <c r="E6251"/>
  <c r="E6250"/>
  <c r="E6249"/>
  <c r="E6248"/>
  <c r="E6247"/>
  <c r="E6246"/>
  <c r="E6245"/>
  <c r="E6244"/>
  <c r="E6243"/>
  <c r="E6242"/>
  <c r="E6241"/>
  <c r="E6240"/>
  <c r="E6239"/>
  <c r="E6238"/>
  <c r="E6237"/>
  <c r="E6236"/>
  <c r="E6235"/>
  <c r="E6234"/>
  <c r="E6233"/>
  <c r="E6232"/>
  <c r="E6231"/>
  <c r="E6230"/>
  <c r="E6229"/>
  <c r="E6228"/>
  <c r="E6227"/>
  <c r="E6226"/>
  <c r="E6224"/>
  <c r="E6223"/>
  <c r="E6222"/>
  <c r="E6221"/>
  <c r="E6220"/>
  <c r="E6219"/>
  <c r="E6218"/>
  <c r="E6217"/>
  <c r="E6179"/>
  <c r="E6178"/>
  <c r="E6177"/>
  <c r="E6176"/>
  <c r="E6175"/>
  <c r="E6174"/>
  <c r="E6173"/>
  <c r="E6172"/>
  <c r="E6171"/>
  <c r="E6170"/>
  <c r="E6169"/>
  <c r="E6168"/>
  <c r="E6167"/>
  <c r="E6166"/>
  <c r="E6165"/>
  <c r="E6163"/>
  <c r="E6162"/>
  <c r="E6161"/>
  <c r="E6160"/>
  <c r="E6159"/>
  <c r="E6158"/>
  <c r="E6157"/>
  <c r="E6156"/>
  <c r="E6155"/>
  <c r="E6154"/>
  <c r="E6152"/>
  <c r="E6151"/>
  <c r="E6150"/>
  <c r="E6149"/>
  <c r="E6148"/>
  <c r="E6147"/>
  <c r="E6146"/>
  <c r="E6145"/>
  <c r="E6144"/>
  <c r="E6143"/>
  <c r="E6142"/>
  <c r="E6141"/>
  <c r="E6140"/>
  <c r="E6139"/>
  <c r="E6138"/>
  <c r="E6137"/>
  <c r="E6136"/>
  <c r="E6135"/>
  <c r="E6134"/>
  <c r="E6133"/>
  <c r="E6132"/>
  <c r="E6131"/>
  <c r="E6130"/>
  <c r="E6129"/>
  <c r="E6128"/>
  <c r="E6127"/>
  <c r="E6126"/>
  <c r="E6125"/>
  <c r="E6124"/>
  <c r="E6123"/>
  <c r="E6122"/>
  <c r="E6121"/>
  <c r="E6120"/>
  <c r="E6119"/>
  <c r="E6118"/>
  <c r="E6117"/>
  <c r="E6116"/>
  <c r="E6114"/>
  <c r="E6113"/>
  <c r="E6112"/>
  <c r="E6111"/>
  <c r="E6110"/>
  <c r="E6109"/>
  <c r="E6108"/>
  <c r="E6107"/>
  <c r="E6106"/>
  <c r="E6105"/>
  <c r="E6104"/>
  <c r="E6103"/>
  <c r="E6102"/>
  <c r="E6101"/>
  <c r="E6100"/>
  <c r="E6099"/>
  <c r="E6098"/>
  <c r="E6097"/>
  <c r="E6096"/>
  <c r="E6095"/>
  <c r="E6094"/>
  <c r="E6093"/>
  <c r="E6092"/>
  <c r="E6091"/>
  <c r="E6090"/>
  <c r="E6089"/>
  <c r="E6087"/>
  <c r="E6086"/>
  <c r="E6085"/>
  <c r="E6084"/>
  <c r="E6083"/>
  <c r="E6082"/>
  <c r="E6081"/>
  <c r="E6080"/>
  <c r="E6079"/>
  <c r="E6078"/>
  <c r="E6077"/>
  <c r="E6076"/>
  <c r="E6075"/>
  <c r="E6074"/>
  <c r="E6073"/>
  <c r="E6072"/>
  <c r="E6071"/>
  <c r="E6070"/>
  <c r="E6069"/>
  <c r="E6068"/>
  <c r="E6067"/>
  <c r="E6066"/>
  <c r="E6064"/>
  <c r="E6063"/>
  <c r="E6062"/>
  <c r="E6061"/>
  <c r="E6060"/>
  <c r="E6059"/>
  <c r="E6058"/>
  <c r="E6057"/>
  <c r="E6056"/>
  <c r="E6054"/>
  <c r="E6053"/>
  <c r="E6052"/>
  <c r="E6051"/>
  <c r="E6050"/>
  <c r="E6049"/>
  <c r="E6047"/>
  <c r="E6046"/>
  <c r="E6045"/>
  <c r="E6044"/>
  <c r="E6043"/>
  <c r="E6042"/>
  <c r="E6041"/>
  <c r="E6040"/>
  <c r="E6039"/>
  <c r="E6038"/>
  <c r="E6037"/>
  <c r="E6036"/>
  <c r="E6035"/>
  <c r="E6034"/>
  <c r="E6033"/>
  <c r="E6032"/>
  <c r="E6031"/>
  <c r="E6030"/>
  <c r="E6029"/>
  <c r="E6028"/>
  <c r="E6026"/>
  <c r="E6025"/>
  <c r="E6024"/>
  <c r="E6023"/>
  <c r="E6022"/>
  <c r="E6021"/>
  <c r="E6019"/>
  <c r="E6018"/>
  <c r="E6017"/>
  <c r="E6015"/>
  <c r="E6014"/>
  <c r="E6013"/>
  <c r="E6012"/>
  <c r="E6011"/>
  <c r="E6010"/>
  <c r="E6009"/>
  <c r="E6008"/>
  <c r="E6007"/>
  <c r="E6006"/>
  <c r="E6005"/>
  <c r="E6004"/>
  <c r="E6002"/>
  <c r="E6001"/>
  <c r="E6000"/>
  <c r="E5999"/>
  <c r="E5998"/>
  <c r="E5997"/>
  <c r="E5996"/>
  <c r="E5995"/>
  <c r="E5993"/>
  <c r="E5992"/>
  <c r="E5991"/>
  <c r="E5990"/>
  <c r="E5989"/>
  <c r="E5988"/>
  <c r="E5987"/>
  <c r="E5986"/>
  <c r="E5985"/>
  <c r="E5984"/>
  <c r="E5983"/>
  <c r="E5982"/>
  <c r="E5981"/>
  <c r="E5980"/>
  <c r="E5979"/>
  <c r="E5978"/>
  <c r="E5977"/>
  <c r="E5976"/>
  <c r="E5975"/>
  <c r="E5974"/>
  <c r="E5972"/>
  <c r="E5971"/>
  <c r="E5970"/>
  <c r="E5969"/>
  <c r="E5968"/>
  <c r="E5967"/>
  <c r="E5966"/>
  <c r="E5965"/>
  <c r="E5964"/>
  <c r="E5963"/>
  <c r="E5962"/>
  <c r="E5961"/>
  <c r="E5960"/>
  <c r="E5959"/>
  <c r="E5958"/>
  <c r="E5957"/>
  <c r="E5956"/>
  <c r="E5955"/>
  <c r="E5954"/>
  <c r="E5953"/>
  <c r="E5952"/>
  <c r="E5950"/>
  <c r="E5949"/>
  <c r="E5948"/>
  <c r="E5947"/>
  <c r="E5945"/>
  <c r="E5944"/>
  <c r="E5943"/>
  <c r="E5942"/>
  <c r="E5941"/>
  <c r="E5940"/>
  <c r="E5939"/>
  <c r="E5938"/>
  <c r="E5936"/>
  <c r="E5935"/>
  <c r="E5934"/>
  <c r="E5933"/>
  <c r="E5932"/>
  <c r="E5931"/>
  <c r="E5700"/>
  <c r="E5694"/>
  <c r="E5600"/>
  <c r="E5566"/>
  <c r="E5532"/>
  <c r="E5498"/>
  <c r="E5473"/>
  <c r="E5464"/>
  <c r="E5430"/>
  <c r="E5396"/>
  <c r="E5362"/>
  <c r="E5328"/>
  <c r="E5294"/>
  <c r="E5260"/>
  <c r="E5226"/>
  <c r="E5192"/>
  <c r="E5158"/>
  <c r="E5124"/>
  <c r="E5090"/>
  <c r="E5056"/>
  <c r="E5029"/>
  <c r="E5028"/>
  <c r="E5027"/>
  <c r="E5026"/>
  <c r="E5025"/>
  <c r="E5024"/>
  <c r="E5023"/>
  <c r="E5022"/>
  <c r="E5021"/>
  <c r="E5020"/>
  <c r="E5019"/>
  <c r="E5018"/>
  <c r="E5017"/>
  <c r="E5016"/>
  <c r="E5015"/>
  <c r="E5013"/>
  <c r="E5012"/>
  <c r="E5011"/>
  <c r="E5010"/>
  <c r="E5009"/>
  <c r="E5008"/>
  <c r="E5007"/>
  <c r="E5006"/>
  <c r="E5005"/>
  <c r="E5004"/>
  <c r="E5002"/>
  <c r="E5001"/>
  <c r="E5000"/>
  <c r="E4999"/>
  <c r="E4998"/>
  <c r="E4997"/>
  <c r="E4996"/>
  <c r="E4995"/>
  <c r="E4994"/>
  <c r="E4993"/>
  <c r="E4992"/>
  <c r="E4991"/>
  <c r="E4990"/>
  <c r="E4989"/>
  <c r="E4988"/>
  <c r="E4987"/>
  <c r="E4986"/>
  <c r="E4985"/>
  <c r="E4984"/>
  <c r="E4983"/>
  <c r="E4982"/>
  <c r="E4981"/>
  <c r="E4980"/>
  <c r="E4979"/>
  <c r="E4978"/>
  <c r="E4977"/>
  <c r="E4976"/>
  <c r="E4975"/>
  <c r="E4974"/>
  <c r="E4973"/>
  <c r="E4972"/>
  <c r="E4971"/>
  <c r="E4970"/>
  <c r="E4969"/>
  <c r="E4968"/>
  <c r="E4967"/>
  <c r="E4966"/>
  <c r="E4964"/>
  <c r="E4963"/>
  <c r="E4962"/>
  <c r="E4961"/>
  <c r="E4960"/>
  <c r="E4959"/>
  <c r="E4958"/>
  <c r="E4957"/>
  <c r="E4956"/>
  <c r="E4955"/>
  <c r="E4954"/>
  <c r="E4953"/>
  <c r="E4952"/>
  <c r="E4951"/>
  <c r="E4950"/>
  <c r="E4949"/>
  <c r="E4948"/>
  <c r="E4947"/>
  <c r="E4946"/>
  <c r="E4945"/>
  <c r="E4944"/>
  <c r="E4943"/>
  <c r="E4942"/>
  <c r="E4941"/>
  <c r="E4940"/>
  <c r="E4939"/>
  <c r="E4937"/>
  <c r="E4936"/>
  <c r="E4935"/>
  <c r="E4934"/>
  <c r="E4933"/>
  <c r="E4932"/>
  <c r="E4931"/>
  <c r="E4930"/>
  <c r="E4929"/>
  <c r="E4928"/>
  <c r="E4927"/>
  <c r="E4926"/>
  <c r="E4925"/>
  <c r="E4924"/>
  <c r="E4923"/>
  <c r="E4922"/>
  <c r="E4921"/>
  <c r="E4920"/>
  <c r="E4919"/>
  <c r="E4918"/>
  <c r="E4917"/>
  <c r="E4916"/>
  <c r="E4914"/>
  <c r="E4913"/>
  <c r="E4912"/>
  <c r="E4911"/>
  <c r="E4910"/>
  <c r="E4909"/>
  <c r="E4908"/>
  <c r="E4907"/>
  <c r="E4906"/>
  <c r="E4904"/>
  <c r="E4903"/>
  <c r="E4902"/>
  <c r="E4901"/>
  <c r="E4900"/>
  <c r="E4899"/>
  <c r="E4897"/>
  <c r="E4896"/>
  <c r="E4895"/>
  <c r="E4894"/>
  <c r="E4893"/>
  <c r="E4892"/>
  <c r="E4891"/>
  <c r="E4890"/>
  <c r="E4889"/>
  <c r="E4888"/>
  <c r="E4887"/>
  <c r="E4886"/>
  <c r="E4885"/>
  <c r="E4884"/>
  <c r="E4883"/>
  <c r="E4882"/>
  <c r="E4881"/>
  <c r="E4880"/>
  <c r="E4879"/>
  <c r="E4878"/>
  <c r="E4876"/>
  <c r="E4875"/>
  <c r="E4874"/>
  <c r="E4873"/>
  <c r="E4872"/>
  <c r="E4871"/>
  <c r="E4869"/>
  <c r="E4868"/>
  <c r="E4867"/>
  <c r="E4865"/>
  <c r="E4864"/>
  <c r="E4863"/>
  <c r="E4862"/>
  <c r="E4861"/>
  <c r="E4860"/>
  <c r="E4859"/>
  <c r="E4858"/>
  <c r="E4857"/>
  <c r="E4856"/>
  <c r="E4855"/>
  <c r="E4854"/>
  <c r="E4852"/>
  <c r="E4851"/>
  <c r="E4850"/>
  <c r="E4849"/>
  <c r="E4848"/>
  <c r="E4847"/>
  <c r="E4846"/>
  <c r="E4845"/>
  <c r="E4843"/>
  <c r="E4842"/>
  <c r="E4841"/>
  <c r="E4840"/>
  <c r="E4839"/>
  <c r="E4838"/>
  <c r="E4837"/>
  <c r="E4836"/>
  <c r="E4835"/>
  <c r="E4834"/>
  <c r="E4833"/>
  <c r="E4832"/>
  <c r="E4831"/>
  <c r="E4830"/>
  <c r="E4829"/>
  <c r="E4828"/>
  <c r="E4827"/>
  <c r="E4826"/>
  <c r="E4825"/>
  <c r="E4824"/>
  <c r="E4822"/>
  <c r="E4821"/>
  <c r="E4820"/>
  <c r="E4819"/>
  <c r="E4818"/>
  <c r="E4817"/>
  <c r="E4816"/>
  <c r="E4815"/>
  <c r="E4814"/>
  <c r="E4813"/>
  <c r="E4812"/>
  <c r="E4811"/>
  <c r="E4810"/>
  <c r="E4809"/>
  <c r="E4808"/>
  <c r="E4807"/>
  <c r="E4806"/>
  <c r="E4805"/>
  <c r="E4804"/>
  <c r="E4803"/>
  <c r="E4802"/>
  <c r="E4800"/>
  <c r="E4799"/>
  <c r="E4798"/>
  <c r="E4797"/>
  <c r="E4795"/>
  <c r="E4794"/>
  <c r="E4793"/>
  <c r="E4792"/>
  <c r="E4791"/>
  <c r="E4790"/>
  <c r="E4789"/>
  <c r="E4788"/>
  <c r="E4786"/>
  <c r="E4785"/>
  <c r="E4784"/>
  <c r="E4783"/>
  <c r="E4782"/>
  <c r="E4781"/>
  <c r="E4553"/>
  <c r="E4547"/>
  <c r="E4303"/>
  <c r="E4297"/>
  <c r="E4279"/>
  <c r="E4278"/>
  <c r="E4277"/>
  <c r="E4276"/>
  <c r="E4275"/>
  <c r="E4274"/>
  <c r="E4273"/>
  <c r="E4272"/>
  <c r="E4271"/>
  <c r="E4270"/>
  <c r="E4269"/>
  <c r="E4268"/>
  <c r="E4267"/>
  <c r="E4266"/>
  <c r="E4265"/>
  <c r="E4263"/>
  <c r="E4262"/>
  <c r="E4261"/>
  <c r="E4260"/>
  <c r="E4259"/>
  <c r="E4258"/>
  <c r="E4257"/>
  <c r="E4256"/>
  <c r="E4255"/>
  <c r="E4254"/>
  <c r="E4252"/>
  <c r="E4251"/>
  <c r="E4250"/>
  <c r="E4249"/>
  <c r="E4248"/>
  <c r="E4247"/>
  <c r="E4246"/>
  <c r="E4245"/>
  <c r="E4244"/>
  <c r="E4243"/>
  <c r="E4242"/>
  <c r="E4241"/>
  <c r="E4240"/>
  <c r="E4239"/>
  <c r="E4238"/>
  <c r="E4237"/>
  <c r="E4236"/>
  <c r="E4235"/>
  <c r="E4234"/>
  <c r="E4233"/>
  <c r="E4232"/>
  <c r="E4231"/>
  <c r="E4230"/>
  <c r="E4229"/>
  <c r="E4228"/>
  <c r="E4227"/>
  <c r="E4226"/>
  <c r="E4225"/>
  <c r="E4224"/>
  <c r="E4223"/>
  <c r="E4222"/>
  <c r="E4221"/>
  <c r="E4220"/>
  <c r="E4219"/>
  <c r="E4218"/>
  <c r="E4217"/>
  <c r="E4216"/>
  <c r="E4214"/>
  <c r="E4213"/>
  <c r="E4212"/>
  <c r="E4211"/>
  <c r="E4210"/>
  <c r="E4209"/>
  <c r="E4208"/>
  <c r="E4207"/>
  <c r="E4206"/>
  <c r="E4205"/>
  <c r="E4204"/>
  <c r="E4203"/>
  <c r="E4202"/>
  <c r="E4201"/>
  <c r="E4200"/>
  <c r="E4199"/>
  <c r="E4198"/>
  <c r="E4197"/>
  <c r="E4196"/>
  <c r="E4195"/>
  <c r="E4194"/>
  <c r="E4193"/>
  <c r="E4192"/>
  <c r="E4191"/>
  <c r="E4190"/>
  <c r="E4189"/>
  <c r="E4187"/>
  <c r="E4186"/>
  <c r="E4185"/>
  <c r="E4184"/>
  <c r="E4183"/>
  <c r="E4182"/>
  <c r="E4181"/>
  <c r="E4180"/>
  <c r="E4179"/>
  <c r="E4178"/>
  <c r="E4177"/>
  <c r="E4176"/>
  <c r="E4175"/>
  <c r="E4174"/>
  <c r="E4173"/>
  <c r="E4172"/>
  <c r="E4171"/>
  <c r="E4170"/>
  <c r="E4169"/>
  <c r="E4168"/>
  <c r="E4167"/>
  <c r="E4166"/>
  <c r="E4164"/>
  <c r="E4163"/>
  <c r="E4162"/>
  <c r="E4161"/>
  <c r="E4160"/>
  <c r="E4159"/>
  <c r="E4158"/>
  <c r="E4157"/>
  <c r="E4156"/>
  <c r="E4154"/>
  <c r="E4153"/>
  <c r="E4152"/>
  <c r="E4151"/>
  <c r="E4150"/>
  <c r="E4149"/>
  <c r="E4147"/>
  <c r="E4146"/>
  <c r="E4145"/>
  <c r="E4144"/>
  <c r="E4143"/>
  <c r="E4142"/>
  <c r="E4141"/>
  <c r="E4140"/>
  <c r="E4139"/>
  <c r="E4138"/>
  <c r="E4137"/>
  <c r="E4136"/>
  <c r="E4135"/>
  <c r="E4134"/>
  <c r="E4133"/>
  <c r="E4132"/>
  <c r="E4131"/>
  <c r="E4130"/>
  <c r="E4129"/>
  <c r="E4128"/>
  <c r="E4126"/>
  <c r="E4125"/>
  <c r="E4124"/>
  <c r="E4123"/>
  <c r="E4122"/>
  <c r="E4121"/>
  <c r="E4119"/>
  <c r="E4118"/>
  <c r="E4117"/>
  <c r="E4115"/>
  <c r="E4114"/>
  <c r="E4113"/>
  <c r="E4112"/>
  <c r="E4111"/>
  <c r="E4110"/>
  <c r="E4109"/>
  <c r="E4108"/>
  <c r="E4107"/>
  <c r="E4106"/>
  <c r="E4105"/>
  <c r="E4104"/>
  <c r="E4102"/>
  <c r="E4101"/>
  <c r="E4100"/>
  <c r="E4099"/>
  <c r="E4098"/>
  <c r="E4097"/>
  <c r="E4096"/>
  <c r="E4095"/>
  <c r="E4093"/>
  <c r="E4092"/>
  <c r="E4091"/>
  <c r="E4090"/>
  <c r="E4089"/>
  <c r="E4088"/>
  <c r="E4087"/>
  <c r="E4086"/>
  <c r="E4085"/>
  <c r="E4084"/>
  <c r="E4083"/>
  <c r="E4082"/>
  <c r="E4081"/>
  <c r="E4080"/>
  <c r="E4079"/>
  <c r="E4078"/>
  <c r="E4077"/>
  <c r="E4076"/>
  <c r="E4075"/>
  <c r="E4074"/>
  <c r="E4072"/>
  <c r="E4071"/>
  <c r="E4070"/>
  <c r="E4069"/>
  <c r="E4068"/>
  <c r="E4067"/>
  <c r="E4066"/>
  <c r="E4065"/>
  <c r="E4064"/>
  <c r="E4063"/>
  <c r="E4062"/>
  <c r="E4061"/>
  <c r="E4060"/>
  <c r="E4059"/>
  <c r="E4058"/>
  <c r="E4057"/>
  <c r="E4056"/>
  <c r="E4055"/>
  <c r="E4054"/>
  <c r="E4053"/>
  <c r="E4052"/>
  <c r="E4050"/>
  <c r="E4049"/>
  <c r="E4048"/>
  <c r="E4047"/>
  <c r="E4045"/>
  <c r="E4044"/>
  <c r="E4043"/>
  <c r="E4042"/>
  <c r="E4041"/>
  <c r="E4040"/>
  <c r="E4039"/>
  <c r="E4038"/>
  <c r="E4036"/>
  <c r="E4035"/>
  <c r="E4034"/>
  <c r="E4033"/>
  <c r="E4032"/>
  <c r="E4031"/>
  <c r="E3803"/>
  <c r="E3797"/>
  <c r="E3553"/>
  <c r="E3547"/>
  <c r="E3303"/>
  <c r="E3297"/>
  <c r="E3279"/>
  <c r="E3278"/>
  <c r="E3277"/>
  <c r="E3276"/>
  <c r="E3275"/>
  <c r="E3274"/>
  <c r="E3273"/>
  <c r="E3272"/>
  <c r="E3271"/>
  <c r="E3270"/>
  <c r="E3269"/>
  <c r="E3268"/>
  <c r="E3267"/>
  <c r="E3266"/>
  <c r="E3265"/>
  <c r="E3263"/>
  <c r="E3262"/>
  <c r="E3261"/>
  <c r="E3260"/>
  <c r="E3259"/>
  <c r="E3258"/>
  <c r="E3257"/>
  <c r="E3256"/>
  <c r="E3255"/>
  <c r="E3254"/>
  <c r="E3252"/>
  <c r="E3251"/>
  <c r="E3250"/>
  <c r="E3249"/>
  <c r="E3248"/>
  <c r="E3247"/>
  <c r="E3246"/>
  <c r="E3245"/>
  <c r="E3244"/>
  <c r="E3243"/>
  <c r="E3242"/>
  <c r="E3241"/>
  <c r="E3240"/>
  <c r="E3239"/>
  <c r="E3238"/>
  <c r="E3237"/>
  <c r="E3236"/>
  <c r="E3235"/>
  <c r="E3234"/>
  <c r="E3233"/>
  <c r="E3232"/>
  <c r="E3231"/>
  <c r="E3230"/>
  <c r="E3229"/>
  <c r="E3228"/>
  <c r="E3227"/>
  <c r="E3226"/>
  <c r="E3225"/>
  <c r="E3224"/>
  <c r="E3223"/>
  <c r="E3222"/>
  <c r="E3221"/>
  <c r="E3220"/>
  <c r="E3219"/>
  <c r="E3218"/>
  <c r="E3217"/>
  <c r="E3216"/>
  <c r="E3214"/>
  <c r="E3213"/>
  <c r="E3212"/>
  <c r="E3211"/>
  <c r="E3210"/>
  <c r="E3209"/>
  <c r="E3208"/>
  <c r="E3207"/>
  <c r="E3206"/>
  <c r="E3205"/>
  <c r="E3204"/>
  <c r="E3203"/>
  <c r="E3202"/>
  <c r="E3201"/>
  <c r="E3200"/>
  <c r="E3199"/>
  <c r="E3198"/>
  <c r="E3197"/>
  <c r="E3196"/>
  <c r="E3195"/>
  <c r="E3194"/>
  <c r="E3193"/>
  <c r="E3192"/>
  <c r="E3191"/>
  <c r="E3190"/>
  <c r="E3189"/>
  <c r="E3187"/>
  <c r="E3186"/>
  <c r="E3185"/>
  <c r="E3184"/>
  <c r="E3183"/>
  <c r="E3182"/>
  <c r="E3181"/>
  <c r="E3180"/>
  <c r="E3179"/>
  <c r="E3178"/>
  <c r="E3177"/>
  <c r="E3176"/>
  <c r="E3175"/>
  <c r="E3174"/>
  <c r="E3173"/>
  <c r="E3172"/>
  <c r="E3171"/>
  <c r="E3170"/>
  <c r="E3169"/>
  <c r="E3168"/>
  <c r="E3167"/>
  <c r="E3166"/>
  <c r="E3164"/>
  <c r="E3163"/>
  <c r="E3162"/>
  <c r="E3161"/>
  <c r="E3160"/>
  <c r="E3159"/>
  <c r="E3158"/>
  <c r="E3157"/>
  <c r="E3156"/>
  <c r="E3154"/>
  <c r="E3153"/>
  <c r="E3152"/>
  <c r="E3151"/>
  <c r="E3150"/>
  <c r="E3149"/>
  <c r="E3147"/>
  <c r="E3146"/>
  <c r="E3145"/>
  <c r="E3144"/>
  <c r="E3143"/>
  <c r="E3142"/>
  <c r="E3141"/>
  <c r="E3140"/>
  <c r="E3139"/>
  <c r="E3138"/>
  <c r="E3137"/>
  <c r="E3136"/>
  <c r="E3135"/>
  <c r="E3134"/>
  <c r="E3133"/>
  <c r="E3132"/>
  <c r="E3131"/>
  <c r="E3130"/>
  <c r="E3129"/>
  <c r="E3128"/>
  <c r="E3126"/>
  <c r="E3125"/>
  <c r="E3124"/>
  <c r="E3123"/>
  <c r="E3122"/>
  <c r="E3121"/>
  <c r="E3119"/>
  <c r="E3118"/>
  <c r="E3117"/>
  <c r="E3115"/>
  <c r="E3114"/>
  <c r="E3113"/>
  <c r="E3112"/>
  <c r="E3111"/>
  <c r="E3110"/>
  <c r="E3109"/>
  <c r="E3108"/>
  <c r="E3107"/>
  <c r="E3106"/>
  <c r="E3105"/>
  <c r="E3104"/>
  <c r="E3102"/>
  <c r="E3101"/>
  <c r="E3100"/>
  <c r="E3099"/>
  <c r="E3098"/>
  <c r="E3097"/>
  <c r="E3096"/>
  <c r="E3095"/>
  <c r="E3093"/>
  <c r="E3092"/>
  <c r="E3091"/>
  <c r="E3090"/>
  <c r="E3089"/>
  <c r="E3088"/>
  <c r="E3087"/>
  <c r="E3086"/>
  <c r="E3085"/>
  <c r="E3084"/>
  <c r="E3083"/>
  <c r="E3082"/>
  <c r="E3081"/>
  <c r="E3080"/>
  <c r="E3079"/>
  <c r="E3078"/>
  <c r="E3077"/>
  <c r="E3076"/>
  <c r="E3075"/>
  <c r="E3074"/>
  <c r="E3072"/>
  <c r="E3071"/>
  <c r="E3070"/>
  <c r="E3069"/>
  <c r="E3068"/>
  <c r="E3067"/>
  <c r="E3066"/>
  <c r="E3065"/>
  <c r="E3064"/>
  <c r="E3063"/>
  <c r="E3062"/>
  <c r="E3061"/>
  <c r="E3060"/>
  <c r="E3059"/>
  <c r="E3058"/>
  <c r="E3057"/>
  <c r="E3056"/>
  <c r="E3055"/>
  <c r="E3054"/>
  <c r="E3053"/>
  <c r="E3052"/>
  <c r="E3050"/>
  <c r="E3049"/>
  <c r="E3048"/>
  <c r="E3047"/>
  <c r="E3045"/>
  <c r="E3044"/>
  <c r="E3043"/>
  <c r="E3042"/>
  <c r="E3041"/>
  <c r="E3040"/>
  <c r="E3039"/>
  <c r="E3038"/>
  <c r="E3036"/>
  <c r="E3035"/>
  <c r="E3034"/>
  <c r="E3033"/>
  <c r="E3032"/>
  <c r="E3031"/>
  <c r="E3029"/>
  <c r="E3028"/>
  <c r="E3027"/>
  <c r="E3026"/>
  <c r="E3025"/>
  <c r="E3024"/>
  <c r="E3023"/>
  <c r="E3022"/>
  <c r="E3021"/>
  <c r="E3020"/>
  <c r="E3019"/>
  <c r="E3018"/>
  <c r="E3017"/>
  <c r="E3016"/>
  <c r="E3015"/>
  <c r="E3013"/>
  <c r="E3012"/>
  <c r="E3011"/>
  <c r="E3010"/>
  <c r="E3009"/>
  <c r="E3008"/>
  <c r="E3007"/>
  <c r="E3006"/>
  <c r="E3005"/>
  <c r="E3004"/>
  <c r="E3002"/>
  <c r="E3001"/>
  <c r="E3000"/>
  <c r="E2999"/>
  <c r="E2998"/>
  <c r="E2997"/>
  <c r="E2996"/>
  <c r="E2995"/>
  <c r="E2994"/>
  <c r="E2993"/>
  <c r="E2992"/>
  <c r="E2991"/>
  <c r="E2990"/>
  <c r="E2989"/>
  <c r="E2988"/>
  <c r="E2987"/>
  <c r="E2986"/>
  <c r="E2985"/>
  <c r="E2984"/>
  <c r="E2983"/>
  <c r="E2982"/>
  <c r="E2981"/>
  <c r="E2980"/>
  <c r="E2979"/>
  <c r="E2978"/>
  <c r="E2977"/>
  <c r="E2976"/>
  <c r="E2975"/>
  <c r="E2974"/>
  <c r="E2973"/>
  <c r="E2972"/>
  <c r="E2971"/>
  <c r="E2970"/>
  <c r="E2969"/>
  <c r="E2968"/>
  <c r="E2967"/>
  <c r="E2966"/>
  <c r="E2964"/>
  <c r="E2963"/>
  <c r="E2962"/>
  <c r="E2961"/>
  <c r="E2960"/>
  <c r="E2959"/>
  <c r="E2958"/>
  <c r="E2957"/>
  <c r="E2956"/>
  <c r="E2955"/>
  <c r="E2954"/>
  <c r="E2953"/>
  <c r="E2952"/>
  <c r="E2951"/>
  <c r="E2950"/>
  <c r="E2949"/>
  <c r="E2948"/>
  <c r="E2947"/>
  <c r="E2946"/>
  <c r="E2945"/>
  <c r="E2944"/>
  <c r="E2943"/>
  <c r="E2942"/>
  <c r="E2941"/>
  <c r="E2940"/>
  <c r="E2939"/>
  <c r="E2937"/>
  <c r="E2936"/>
  <c r="E2935"/>
  <c r="E2934"/>
  <c r="E2933"/>
  <c r="E2932"/>
  <c r="E2931"/>
  <c r="E2930"/>
  <c r="E2929"/>
  <c r="E2928"/>
  <c r="E2927"/>
  <c r="E2926"/>
  <c r="E2925"/>
  <c r="E2924"/>
  <c r="E2923"/>
  <c r="E2922"/>
  <c r="E2921"/>
  <c r="E2920"/>
  <c r="E2919"/>
  <c r="E2918"/>
  <c r="E2917"/>
  <c r="E2916"/>
  <c r="E2914"/>
  <c r="E2913"/>
  <c r="E2912"/>
  <c r="E2911"/>
  <c r="E2910"/>
  <c r="E2909"/>
  <c r="E2908"/>
  <c r="E2907"/>
  <c r="E2906"/>
  <c r="E2904"/>
  <c r="E2903"/>
  <c r="E2902"/>
  <c r="E2901"/>
  <c r="E2900"/>
  <c r="E2899"/>
  <c r="E2897"/>
  <c r="E2896"/>
  <c r="E2895"/>
  <c r="E2894"/>
  <c r="E2893"/>
  <c r="E2892"/>
  <c r="E2891"/>
  <c r="E2890"/>
  <c r="E2889"/>
  <c r="E2888"/>
  <c r="E2887"/>
  <c r="E2886"/>
  <c r="E2885"/>
  <c r="E2884"/>
  <c r="E2883"/>
  <c r="E2882"/>
  <c r="E2881"/>
  <c r="E2880"/>
  <c r="E2879"/>
  <c r="E2878"/>
  <c r="E2876"/>
  <c r="E2875"/>
  <c r="E2874"/>
  <c r="E2873"/>
  <c r="E2872"/>
  <c r="E2871"/>
  <c r="E2869"/>
  <c r="E2868"/>
  <c r="E2867"/>
  <c r="E2865"/>
  <c r="E2864"/>
  <c r="E2863"/>
  <c r="E2862"/>
  <c r="E2861"/>
  <c r="E2860"/>
  <c r="E2859"/>
  <c r="E2858"/>
  <c r="E2857"/>
  <c r="E2856"/>
  <c r="E2855"/>
  <c r="E2854"/>
  <c r="E2852"/>
  <c r="E2851"/>
  <c r="E2850"/>
  <c r="E2849"/>
  <c r="E2848"/>
  <c r="E2847"/>
  <c r="E2846"/>
  <c r="E2845"/>
  <c r="E2843"/>
  <c r="E2842"/>
  <c r="E2841"/>
  <c r="E2840"/>
  <c r="E2839"/>
  <c r="E2838"/>
  <c r="E2837"/>
  <c r="E2836"/>
  <c r="E2835"/>
  <c r="E2834"/>
  <c r="E2833"/>
  <c r="E2832"/>
  <c r="E2831"/>
  <c r="E2830"/>
  <c r="E2829"/>
  <c r="E2828"/>
  <c r="E2827"/>
  <c r="E2826"/>
  <c r="E2825"/>
  <c r="E2824"/>
  <c r="E2822"/>
  <c r="E2821"/>
  <c r="E2820"/>
  <c r="E2819"/>
  <c r="E2818"/>
  <c r="E2817"/>
  <c r="E2816"/>
  <c r="E2815"/>
  <c r="E2814"/>
  <c r="E2813"/>
  <c r="E2812"/>
  <c r="E2811"/>
  <c r="E2810"/>
  <c r="E2809"/>
  <c r="E2808"/>
  <c r="E2807"/>
  <c r="E2806"/>
  <c r="E2805"/>
  <c r="E2804"/>
  <c r="E2803"/>
  <c r="E2802"/>
  <c r="E2800"/>
  <c r="E2799"/>
  <c r="E2798"/>
  <c r="E2797"/>
  <c r="E2795"/>
  <c r="E2794"/>
  <c r="E2793"/>
  <c r="E2792"/>
  <c r="E2791"/>
  <c r="E2790"/>
  <c r="E2789"/>
  <c r="E2788"/>
  <c r="E2786"/>
  <c r="E2785"/>
  <c r="E2784"/>
  <c r="E2783"/>
  <c r="E2782"/>
  <c r="E2781"/>
  <c r="E2553"/>
  <c r="E2547"/>
  <c r="E2264"/>
  <c r="E2258"/>
  <c r="E2240"/>
  <c r="E2239"/>
  <c r="E2237"/>
  <c r="E2236"/>
  <c r="E2235"/>
  <c r="E2234"/>
  <c r="E2233"/>
  <c r="E2232"/>
  <c r="E2231"/>
  <c r="E2230"/>
  <c r="E2229"/>
  <c r="E2228"/>
  <c r="E2227"/>
  <c r="E2226"/>
  <c r="E2225"/>
  <c r="E2224"/>
  <c r="E2223"/>
  <c r="E2222"/>
  <c r="E2221"/>
  <c r="E2220"/>
  <c r="E2219"/>
  <c r="E2218"/>
  <c r="E2217"/>
  <c r="E2216"/>
  <c r="E2214"/>
  <c r="E2213"/>
  <c r="E2212"/>
  <c r="E2211"/>
  <c r="E2210"/>
  <c r="E2209"/>
  <c r="E2208"/>
  <c r="E2207"/>
  <c r="E2206"/>
  <c r="E2205"/>
  <c r="E2203"/>
  <c r="E2202"/>
  <c r="E2201"/>
  <c r="E2200"/>
  <c r="E2199"/>
  <c r="E2198"/>
  <c r="E2197"/>
  <c r="E2196"/>
  <c r="E2195"/>
  <c r="E2194"/>
  <c r="E2193"/>
  <c r="E2192"/>
  <c r="E2191"/>
  <c r="E2190"/>
  <c r="E2189"/>
  <c r="E2188"/>
  <c r="E2187"/>
  <c r="E2186"/>
  <c r="E2185"/>
  <c r="E2184"/>
  <c r="E2183"/>
  <c r="E2182"/>
  <c r="E2180"/>
  <c r="E2179"/>
  <c r="E2178"/>
  <c r="E2177"/>
  <c r="E2176"/>
  <c r="E2175"/>
  <c r="E2174"/>
  <c r="E2173"/>
  <c r="E2172"/>
  <c r="E2171"/>
  <c r="E2170"/>
  <c r="E2169"/>
  <c r="E2168"/>
  <c r="E2167"/>
  <c r="E2166"/>
  <c r="E2164"/>
  <c r="E2163"/>
  <c r="E2162"/>
  <c r="E2161"/>
  <c r="E2160"/>
  <c r="E2159"/>
  <c r="E2158"/>
  <c r="E2157"/>
  <c r="E2156"/>
  <c r="E2155"/>
  <c r="E2154"/>
  <c r="E2153"/>
  <c r="E2152"/>
  <c r="E2151"/>
  <c r="E2150"/>
  <c r="E2149"/>
  <c r="E2148"/>
  <c r="E2147"/>
  <c r="E2146"/>
  <c r="E2145"/>
  <c r="E2144"/>
  <c r="E2143"/>
  <c r="E2141"/>
  <c r="E2140"/>
  <c r="E2139"/>
  <c r="E2138"/>
  <c r="E2137"/>
  <c r="E2136"/>
  <c r="E2135"/>
  <c r="E2134"/>
  <c r="E2031"/>
  <c r="E2029"/>
  <c r="E2027"/>
  <c r="E2026"/>
  <c r="E2025"/>
  <c r="E2024"/>
  <c r="E2022"/>
  <c r="E2021"/>
  <c r="E2020"/>
  <c r="E2017"/>
  <c r="E2016"/>
  <c r="E2015"/>
  <c r="E2014"/>
  <c r="E2012"/>
  <c r="E2010"/>
  <c r="E2009"/>
  <c r="E2008"/>
  <c r="E2007"/>
  <c r="E2005"/>
  <c r="E2004"/>
  <c r="E2003"/>
  <c r="E2000"/>
  <c r="E1999"/>
  <c r="E1998"/>
  <c r="E1997"/>
  <c r="E1995"/>
  <c r="E1993"/>
  <c r="E1992"/>
  <c r="E1991"/>
  <c r="E1990"/>
  <c r="E1988"/>
  <c r="E1987"/>
  <c r="E1986"/>
  <c r="E1983"/>
  <c r="E1982"/>
  <c r="E1981"/>
  <c r="E1980"/>
  <c r="E1978"/>
  <c r="E1976"/>
  <c r="E1975"/>
  <c r="E1974"/>
  <c r="E1973"/>
  <c r="E1971"/>
  <c r="E1970"/>
  <c r="E1969"/>
  <c r="E1966"/>
  <c r="E1965"/>
  <c r="E1964"/>
  <c r="E1963"/>
  <c r="E1961"/>
  <c r="E1959"/>
  <c r="E1958"/>
  <c r="E1957"/>
  <c r="E1956"/>
  <c r="E1954"/>
  <c r="E1953"/>
  <c r="E1952"/>
  <c r="E1949"/>
  <c r="E1948"/>
  <c r="E1947"/>
  <c r="E1946"/>
  <c r="E1944"/>
  <c r="E1942"/>
  <c r="E1941"/>
  <c r="E1940"/>
  <c r="E1939"/>
  <c r="E1937"/>
  <c r="E1936"/>
  <c r="E1935"/>
  <c r="E1932"/>
  <c r="E1931"/>
  <c r="E1930"/>
  <c r="E1929"/>
  <c r="E1927"/>
  <c r="E1925"/>
  <c r="E1924"/>
  <c r="E1923"/>
  <c r="E1922"/>
  <c r="E1920"/>
  <c r="E1919"/>
  <c r="E1918"/>
  <c r="E1915"/>
  <c r="E1914"/>
  <c r="E1913"/>
  <c r="E1912"/>
  <c r="E1910"/>
  <c r="E1908"/>
  <c r="E1907"/>
  <c r="E1906"/>
  <c r="E1905"/>
  <c r="E1903"/>
  <c r="E1902"/>
  <c r="E1901"/>
  <c r="E1898"/>
  <c r="E1897"/>
  <c r="E1896"/>
  <c r="E1895"/>
  <c r="E1893"/>
  <c r="E1891"/>
  <c r="E1890"/>
  <c r="E1889"/>
  <c r="E1888"/>
  <c r="E1886"/>
  <c r="E1885"/>
  <c r="E1884"/>
  <c r="E1881"/>
  <c r="E1880"/>
  <c r="E1879"/>
  <c r="E1878"/>
  <c r="E1876"/>
  <c r="E1874"/>
  <c r="E1873"/>
  <c r="E1872"/>
  <c r="E1871"/>
  <c r="E1869"/>
  <c r="E1868"/>
  <c r="E1867"/>
  <c r="E1864"/>
  <c r="E1863"/>
  <c r="E1862"/>
  <c r="E1861"/>
  <c r="E1859"/>
  <c r="E1857"/>
  <c r="E1856"/>
  <c r="E1855"/>
  <c r="E1854"/>
  <c r="E1852"/>
  <c r="E1851"/>
  <c r="E1850"/>
  <c r="E1847"/>
  <c r="E1846"/>
  <c r="E1845"/>
  <c r="E1844"/>
  <c r="E1843"/>
  <c r="E1841"/>
  <c r="E1839"/>
  <c r="E1838"/>
  <c r="E1837"/>
  <c r="E1836"/>
  <c r="E1834"/>
  <c r="E1833"/>
  <c r="E1832"/>
  <c r="E1829"/>
  <c r="E1828"/>
  <c r="E1827"/>
  <c r="E1819"/>
  <c r="E1792"/>
  <c r="E1790"/>
  <c r="E1788"/>
  <c r="E1787"/>
  <c r="E1786"/>
  <c r="E1785"/>
  <c r="E1783"/>
  <c r="E1782"/>
  <c r="E1781"/>
  <c r="E1778"/>
  <c r="E1777"/>
  <c r="E1776"/>
  <c r="E1775"/>
  <c r="E1774"/>
  <c r="E1773"/>
  <c r="E1772"/>
  <c r="E1764"/>
  <c r="E1730"/>
  <c r="E1669"/>
  <c r="E1668"/>
  <c r="E1667"/>
  <c r="E1666"/>
  <c r="E1665"/>
  <c r="E1664"/>
  <c r="E1663"/>
  <c r="E1662"/>
  <c r="E1661"/>
  <c r="E1660"/>
  <c r="E1659"/>
  <c r="E1658"/>
  <c r="E1657"/>
  <c r="E1656"/>
  <c r="E1655"/>
  <c r="E1654"/>
  <c r="E1653"/>
  <c r="E1652"/>
  <c r="E1651"/>
  <c r="E1650"/>
  <c r="E1642"/>
  <c r="E1574"/>
  <c r="E1540"/>
  <c r="E1513"/>
  <c r="E1512"/>
  <c r="E1511"/>
  <c r="E1510"/>
  <c r="E1502"/>
  <c r="E1468"/>
  <c r="E1443"/>
  <c r="E1434"/>
  <c r="E1400"/>
  <c r="E1366"/>
  <c r="E1332"/>
  <c r="E1298"/>
  <c r="E1203"/>
  <c r="E1202"/>
  <c r="E1201"/>
  <c r="E1200"/>
  <c r="E1199"/>
  <c r="E1198"/>
  <c r="E1197"/>
  <c r="E1196"/>
  <c r="E1195"/>
  <c r="E1194"/>
  <c r="E1193"/>
  <c r="E1192"/>
  <c r="E1191"/>
  <c r="E1190"/>
  <c r="E1189"/>
  <c r="E1188"/>
  <c r="E1187"/>
  <c r="E1186"/>
  <c r="E1185"/>
  <c r="E1184"/>
  <c r="E1183"/>
  <c r="E1182"/>
  <c r="E1181"/>
  <c r="E1179"/>
  <c r="E1178"/>
  <c r="E1177"/>
  <c r="E1176"/>
  <c r="E1175"/>
  <c r="E1174"/>
  <c r="E1173"/>
  <c r="E1172"/>
  <c r="E1171"/>
  <c r="E1170"/>
  <c r="E1169"/>
  <c r="E1168"/>
  <c r="E1167"/>
  <c r="E1166"/>
  <c r="E1165"/>
  <c r="E1164"/>
  <c r="E1163"/>
  <c r="E1162"/>
  <c r="E1161"/>
  <c r="E1160"/>
  <c r="E1157"/>
  <c r="E1156"/>
  <c r="E1155"/>
  <c r="E1154"/>
  <c r="E1153"/>
  <c r="E1152"/>
  <c r="E1151"/>
  <c r="E1150"/>
  <c r="E1149"/>
  <c r="E1148"/>
  <c r="E1147"/>
  <c r="E1146"/>
  <c r="E1145"/>
  <c r="E1144"/>
  <c r="E1143"/>
  <c r="E1141"/>
  <c r="E1140"/>
  <c r="E1139"/>
  <c r="E1138"/>
  <c r="E1137"/>
  <c r="E1136"/>
  <c r="E1135"/>
  <c r="E1134"/>
  <c r="E1133"/>
  <c r="E1132"/>
  <c r="E1130"/>
  <c r="E1129"/>
  <c r="E1128"/>
  <c r="E1127"/>
  <c r="E1126"/>
  <c r="E1125"/>
  <c r="E1124"/>
  <c r="E1123"/>
  <c r="E1122"/>
  <c r="E1121"/>
  <c r="E1120"/>
  <c r="E1119"/>
  <c r="E1118"/>
  <c r="E1117"/>
  <c r="E1116"/>
  <c r="E1115"/>
  <c r="E1114"/>
  <c r="E1113"/>
  <c r="E1112"/>
  <c r="E1111"/>
  <c r="E1110"/>
  <c r="E1109"/>
  <c r="E1108"/>
  <c r="E1107"/>
  <c r="E1106"/>
  <c r="E1105"/>
  <c r="E1104"/>
  <c r="E1103"/>
  <c r="E1102"/>
  <c r="E1101"/>
  <c r="E1100"/>
  <c r="E1099"/>
  <c r="E1098"/>
  <c r="E1097"/>
  <c r="E1096"/>
  <c r="E1095"/>
  <c r="E1094"/>
  <c r="E1092"/>
  <c r="E1091"/>
  <c r="E1090"/>
  <c r="E1089"/>
  <c r="E1088"/>
  <c r="E1087"/>
  <c r="E1086"/>
  <c r="E1085"/>
  <c r="E1084"/>
  <c r="E1083"/>
  <c r="E1082"/>
  <c r="E1081"/>
  <c r="E1080"/>
  <c r="E1079"/>
  <c r="E1078"/>
  <c r="E1077"/>
  <c r="E1076"/>
  <c r="E1075"/>
  <c r="E1074"/>
  <c r="E1073"/>
  <c r="E1072"/>
  <c r="E1071"/>
  <c r="E1070"/>
  <c r="E1069"/>
  <c r="E1068"/>
  <c r="E1067"/>
  <c r="E1065"/>
  <c r="E1064"/>
  <c r="E1063"/>
  <c r="E1062"/>
  <c r="E1061"/>
  <c r="E1060"/>
  <c r="E1059"/>
  <c r="E1058"/>
  <c r="E1057"/>
  <c r="E1056"/>
  <c r="E1055"/>
  <c r="E1054"/>
  <c r="E1053"/>
  <c r="E1052"/>
  <c r="E1051"/>
  <c r="E1050"/>
  <c r="E1049"/>
  <c r="E1048"/>
  <c r="E1047"/>
  <c r="E1046"/>
  <c r="E1045"/>
  <c r="E1044"/>
  <c r="E1042"/>
  <c r="E1041"/>
  <c r="E1040"/>
  <c r="E1039"/>
  <c r="E1038"/>
  <c r="E1037"/>
  <c r="E1036"/>
  <c r="E1035"/>
  <c r="E1034"/>
  <c r="E1032"/>
  <c r="E1031"/>
  <c r="E1030"/>
  <c r="E1029"/>
  <c r="E1028"/>
  <c r="E1027"/>
  <c r="E1025"/>
  <c r="E1024"/>
  <c r="E1023"/>
  <c r="E1022"/>
  <c r="E1021"/>
  <c r="E1020"/>
  <c r="E1019"/>
  <c r="E1018"/>
  <c r="E1017"/>
  <c r="E1016"/>
  <c r="E1015"/>
  <c r="E1014"/>
  <c r="E1013"/>
  <c r="E1012"/>
  <c r="E1011"/>
  <c r="E1010"/>
  <c r="E1009"/>
  <c r="E1008"/>
  <c r="E1007"/>
  <c r="E1006"/>
  <c r="E1004"/>
  <c r="E1003"/>
  <c r="E1002"/>
  <c r="E1001"/>
  <c r="E1000"/>
  <c r="E999"/>
  <c r="E997"/>
  <c r="E996"/>
  <c r="E995"/>
  <c r="E993"/>
  <c r="E992"/>
  <c r="E991"/>
  <c r="E990"/>
  <c r="E989"/>
  <c r="E988"/>
  <c r="E987"/>
  <c r="E986"/>
  <c r="E985"/>
  <c r="E984"/>
  <c r="E983"/>
  <c r="E982"/>
  <c r="E980"/>
  <c r="E979"/>
  <c r="E978"/>
  <c r="E977"/>
  <c r="E976"/>
  <c r="E975"/>
  <c r="E974"/>
  <c r="E973"/>
  <c r="E971"/>
  <c r="E970"/>
  <c r="E969"/>
  <c r="E968"/>
  <c r="E967"/>
  <c r="E966"/>
  <c r="E965"/>
  <c r="E964"/>
  <c r="E963"/>
  <c r="E962"/>
  <c r="E961"/>
  <c r="E960"/>
  <c r="E959"/>
  <c r="E958"/>
  <c r="E957"/>
  <c r="E956"/>
  <c r="E955"/>
  <c r="E954"/>
  <c r="E953"/>
  <c r="E952"/>
  <c r="E950"/>
  <c r="E949"/>
  <c r="E948"/>
  <c r="E947"/>
  <c r="E946"/>
  <c r="E945"/>
  <c r="E944"/>
  <c r="E943"/>
  <c r="E942"/>
  <c r="E941"/>
  <c r="E940"/>
  <c r="E939"/>
  <c r="E938"/>
  <c r="E937"/>
  <c r="E936"/>
  <c r="E935"/>
  <c r="E934"/>
  <c r="E933"/>
  <c r="E932"/>
  <c r="E931"/>
  <c r="E930"/>
  <c r="E928"/>
  <c r="E927"/>
  <c r="E926"/>
  <c r="E925"/>
  <c r="E923"/>
  <c r="E922"/>
  <c r="E921"/>
  <c r="E920"/>
  <c r="E919"/>
  <c r="E918"/>
  <c r="E917"/>
  <c r="E916"/>
  <c r="E914"/>
  <c r="E913"/>
  <c r="E912"/>
  <c r="E911"/>
  <c r="E910"/>
  <c r="E909"/>
  <c r="E907"/>
  <c r="E906"/>
  <c r="E905"/>
  <c r="E904"/>
  <c r="E903"/>
  <c r="E902"/>
  <c r="E901"/>
  <c r="E900"/>
  <c r="E899"/>
  <c r="E898"/>
  <c r="E897"/>
  <c r="E896"/>
  <c r="E895"/>
  <c r="E894"/>
  <c r="E893"/>
  <c r="E892"/>
  <c r="E891"/>
  <c r="E890"/>
  <c r="E889"/>
  <c r="E888"/>
  <c r="E887"/>
  <c r="E886"/>
  <c r="E884"/>
  <c r="E883"/>
  <c r="E882"/>
  <c r="E881"/>
  <c r="E880"/>
  <c r="E879"/>
  <c r="E878"/>
  <c r="E877"/>
  <c r="E876"/>
  <c r="E875"/>
  <c r="E874"/>
  <c r="E873"/>
  <c r="E872"/>
  <c r="E871"/>
  <c r="E870"/>
  <c r="E869"/>
  <c r="E868"/>
  <c r="E867"/>
  <c r="E866"/>
  <c r="E865"/>
  <c r="E864"/>
  <c r="E863"/>
  <c r="E862"/>
  <c r="E861"/>
  <c r="E860"/>
  <c r="E859"/>
  <c r="E858"/>
  <c r="E857"/>
  <c r="E856"/>
  <c r="E855"/>
  <c r="E854"/>
  <c r="E853"/>
  <c r="E852"/>
  <c r="E851"/>
  <c r="E850"/>
  <c r="E849"/>
  <c r="E847"/>
  <c r="E846"/>
  <c r="E845"/>
  <c r="E844"/>
  <c r="E843"/>
  <c r="E842"/>
  <c r="E841"/>
  <c r="E840"/>
  <c r="E839"/>
  <c r="E838"/>
  <c r="E837"/>
  <c r="E836"/>
  <c r="E835"/>
  <c r="E834"/>
  <c r="E833"/>
  <c r="E832"/>
  <c r="E831"/>
  <c r="E830"/>
  <c r="E829"/>
  <c r="E828"/>
  <c r="E827"/>
  <c r="E826"/>
  <c r="E825"/>
  <c r="E824"/>
  <c r="E823"/>
  <c r="E822"/>
  <c r="E821"/>
  <c r="E820"/>
  <c r="E819"/>
  <c r="E818"/>
  <c r="E817"/>
  <c r="E816"/>
  <c r="E815"/>
  <c r="E814"/>
  <c r="E813"/>
  <c r="E812"/>
  <c r="E811"/>
  <c r="E810"/>
  <c r="E809"/>
  <c r="E808"/>
  <c r="E807"/>
  <c r="E806"/>
  <c r="E805"/>
  <c r="E804"/>
  <c r="E803"/>
  <c r="E802"/>
  <c r="E801"/>
  <c r="E800"/>
  <c r="E799"/>
  <c r="E798"/>
  <c r="E797"/>
  <c r="E796"/>
  <c r="E795"/>
  <c r="E794"/>
  <c r="E793"/>
  <c r="E792"/>
  <c r="E791"/>
  <c r="E790"/>
  <c r="E789"/>
  <c r="E788"/>
  <c r="E787"/>
  <c r="E786"/>
  <c r="E785"/>
  <c r="E784"/>
  <c r="E783"/>
  <c r="E782"/>
  <c r="E781"/>
  <c r="E780"/>
  <c r="E779"/>
  <c r="E778"/>
  <c r="E777"/>
  <c r="E776"/>
  <c r="E775"/>
  <c r="E774"/>
  <c r="E773"/>
  <c r="E772"/>
  <c r="E771"/>
  <c r="E770"/>
  <c r="E769"/>
  <c r="E768"/>
  <c r="E767"/>
  <c r="E766"/>
  <c r="E765"/>
  <c r="E764"/>
  <c r="E763"/>
  <c r="E762"/>
  <c r="E761"/>
  <c r="E760"/>
  <c r="E759"/>
  <c r="E758"/>
  <c r="E757"/>
  <c r="E756"/>
  <c r="E755"/>
  <c r="E754"/>
  <c r="E753"/>
  <c r="E752"/>
  <c r="E751"/>
  <c r="E750"/>
  <c r="E749"/>
  <c r="E748"/>
  <c r="E747"/>
  <c r="E746"/>
  <c r="E745"/>
  <c r="E744"/>
  <c r="E743"/>
  <c r="E742"/>
  <c r="E741"/>
  <c r="E740"/>
  <c r="E739"/>
  <c r="E738"/>
  <c r="E737"/>
  <c r="E736"/>
  <c r="E735"/>
  <c r="E734"/>
  <c r="E733"/>
  <c r="E732"/>
  <c r="E731"/>
  <c r="E730"/>
  <c r="E729"/>
  <c r="E728"/>
  <c r="E727"/>
  <c r="E726"/>
  <c r="E725"/>
  <c r="E724"/>
  <c r="E723"/>
  <c r="E722"/>
  <c r="E721"/>
  <c r="E720"/>
  <c r="E719"/>
  <c r="E718"/>
  <c r="E717"/>
  <c r="E716"/>
  <c r="E715"/>
  <c r="E714"/>
  <c r="E713"/>
  <c r="E712"/>
  <c r="E711"/>
  <c r="E710"/>
  <c r="E709"/>
  <c r="E708"/>
  <c r="E706"/>
  <c r="E705"/>
  <c r="E704"/>
  <c r="E703"/>
  <c r="E702"/>
  <c r="E701"/>
  <c r="E700"/>
  <c r="E699"/>
  <c r="E698"/>
  <c r="E697"/>
  <c r="E696"/>
  <c r="E694"/>
  <c r="E693"/>
  <c r="E691"/>
  <c r="E689"/>
  <c r="E688"/>
  <c r="E687"/>
  <c r="E685"/>
  <c r="E684"/>
  <c r="E683"/>
  <c r="E682"/>
  <c r="E681"/>
  <c r="E680"/>
  <c r="E679"/>
  <c r="E677"/>
  <c r="E676"/>
  <c r="E675"/>
  <c r="E674"/>
  <c r="E673"/>
  <c r="E672"/>
  <c r="E671"/>
  <c r="E670"/>
  <c r="E668"/>
  <c r="E667"/>
  <c r="E666"/>
  <c r="E665"/>
  <c r="E664"/>
  <c r="E663"/>
  <c r="E662"/>
  <c r="E661"/>
  <c r="E660"/>
  <c r="E659"/>
  <c r="E658"/>
  <c r="E657"/>
  <c r="E656"/>
  <c r="E655"/>
  <c r="E654"/>
  <c r="E653"/>
  <c r="E652"/>
  <c r="E651"/>
  <c r="E650"/>
  <c r="E649"/>
  <c r="E648"/>
  <c r="E647"/>
  <c r="E646"/>
  <c r="E645"/>
  <c r="E644"/>
  <c r="E643"/>
  <c r="E642"/>
  <c r="E640"/>
  <c r="E639"/>
  <c r="E638"/>
  <c r="E637"/>
  <c r="E636"/>
  <c r="E635"/>
  <c r="E634"/>
  <c r="E633"/>
  <c r="E632"/>
  <c r="E631"/>
  <c r="E630"/>
  <c r="E629"/>
  <c r="E628"/>
  <c r="E627"/>
  <c r="E626"/>
  <c r="E625"/>
  <c r="E624"/>
  <c r="E623"/>
  <c r="E622"/>
  <c r="E620"/>
  <c r="E619"/>
  <c r="E618"/>
  <c r="E617"/>
  <c r="E615"/>
  <c r="E614"/>
  <c r="E613"/>
  <c r="E612"/>
  <c r="E611"/>
  <c r="E610"/>
  <c r="E609"/>
  <c r="E608"/>
  <c r="E607"/>
  <c r="E606"/>
  <c r="E605"/>
  <c r="E604"/>
  <c r="E603"/>
  <c r="E602"/>
  <c r="E601"/>
  <c r="E600"/>
  <c r="E599"/>
  <c r="E598"/>
  <c r="E597"/>
  <c r="E596"/>
  <c r="E595"/>
  <c r="E594"/>
  <c r="E593"/>
  <c r="E592"/>
  <c r="E591"/>
  <c r="E589"/>
  <c r="E3"/>
  <c r="E2"/>
  <c r="A15238"/>
  <c r="A15237"/>
  <c r="A15236"/>
  <c r="A15235"/>
  <c r="A15234"/>
  <c r="A15233"/>
  <c r="A15232"/>
  <c r="A15231"/>
  <c r="A15230"/>
  <c r="A15229"/>
  <c r="A15228"/>
  <c r="A15227"/>
  <c r="A15226"/>
  <c r="A15225"/>
  <c r="A15224"/>
  <c r="A15223"/>
  <c r="A15222"/>
  <c r="A15221"/>
  <c r="A15220"/>
  <c r="A15219"/>
  <c r="A15218"/>
  <c r="A15217"/>
  <c r="A15216"/>
  <c r="A15215"/>
  <c r="A15214"/>
  <c r="A15213"/>
  <c r="A15212"/>
  <c r="A15211"/>
  <c r="A15210"/>
  <c r="A15209"/>
  <c r="A15208"/>
  <c r="A15205"/>
  <c r="A15204"/>
  <c r="A15203"/>
  <c r="A15202"/>
  <c r="A15201"/>
  <c r="A15200"/>
  <c r="A15199"/>
  <c r="A15198"/>
  <c r="A15197"/>
  <c r="A15196"/>
  <c r="A15195"/>
  <c r="A15194"/>
  <c r="A15193"/>
  <c r="A15192"/>
  <c r="A15191"/>
  <c r="A15190"/>
  <c r="A15189"/>
  <c r="A15188"/>
  <c r="A15187"/>
  <c r="A15186"/>
  <c r="A15185"/>
  <c r="A15184"/>
  <c r="A15183"/>
  <c r="A15182"/>
  <c r="A15181"/>
  <c r="A15180"/>
  <c r="A15179"/>
  <c r="A15178"/>
  <c r="A15177"/>
  <c r="A15176"/>
  <c r="A15175"/>
  <c r="A15174"/>
  <c r="A15173"/>
  <c r="A15172"/>
  <c r="A15171"/>
  <c r="A15170"/>
  <c r="A15169"/>
  <c r="A15168"/>
  <c r="A15167"/>
  <c r="A15166"/>
  <c r="A15165"/>
  <c r="A15164"/>
  <c r="A15163"/>
  <c r="A15162"/>
  <c r="A15161"/>
  <c r="A15160"/>
  <c r="A15117"/>
  <c r="A15088"/>
  <c r="A15087"/>
  <c r="A15086"/>
  <c r="A15085"/>
  <c r="A15084"/>
  <c r="A15083"/>
  <c r="A15082"/>
  <c r="A15081"/>
  <c r="A15080"/>
  <c r="A15079"/>
  <c r="A15078"/>
  <c r="A15077"/>
  <c r="A15076"/>
  <c r="A15075"/>
  <c r="A15074"/>
  <c r="A15073"/>
  <c r="A15072"/>
  <c r="A15071"/>
  <c r="A15070"/>
  <c r="A15069"/>
  <c r="A15068"/>
  <c r="A15067"/>
  <c r="A15066"/>
  <c r="A15065"/>
  <c r="A15064"/>
  <c r="A15063"/>
  <c r="A15062"/>
  <c r="A15061"/>
  <c r="A15060"/>
  <c r="A15059"/>
  <c r="A15058"/>
  <c r="A15057"/>
  <c r="A15056"/>
  <c r="A15055"/>
  <c r="A15054"/>
  <c r="A15053"/>
  <c r="A15052"/>
  <c r="A15051"/>
  <c r="A15050"/>
  <c r="A15049"/>
  <c r="A15048"/>
  <c r="A15047"/>
  <c r="A15046"/>
  <c r="A15045"/>
  <c r="A15044"/>
  <c r="A15043"/>
  <c r="A15042"/>
  <c r="A15041"/>
  <c r="A15040"/>
  <c r="A15039"/>
  <c r="A15038"/>
  <c r="A15037"/>
  <c r="A15036"/>
  <c r="A15035"/>
  <c r="A15034"/>
  <c r="A15033"/>
  <c r="A15032"/>
  <c r="A15031"/>
  <c r="A15030"/>
  <c r="A15029"/>
  <c r="A15028"/>
  <c r="A15027"/>
  <c r="A15026"/>
  <c r="A15025"/>
  <c r="A15024"/>
  <c r="A15023"/>
  <c r="A15022"/>
  <c r="A15021"/>
  <c r="A15020"/>
  <c r="A15019"/>
  <c r="A15018"/>
  <c r="A15017"/>
  <c r="A15016"/>
  <c r="A15015"/>
  <c r="A15014"/>
  <c r="A15013"/>
  <c r="A15012"/>
  <c r="A15011"/>
  <c r="A15010"/>
  <c r="A15009"/>
  <c r="A15008"/>
  <c r="A15007"/>
  <c r="A15006"/>
  <c r="A15005"/>
  <c r="A15004"/>
  <c r="A15003"/>
  <c r="A15002"/>
  <c r="A15001"/>
  <c r="A15000"/>
  <c r="A14999"/>
  <c r="A14998"/>
  <c r="A14997"/>
  <c r="A14996"/>
  <c r="A14995"/>
  <c r="A14994"/>
  <c r="A14993"/>
  <c r="A14992"/>
  <c r="A14991"/>
  <c r="A14990"/>
  <c r="A14989"/>
  <c r="A14988"/>
  <c r="A14987"/>
  <c r="A14986"/>
  <c r="A14985"/>
  <c r="A14984"/>
  <c r="A14983"/>
  <c r="A14982"/>
  <c r="A14981"/>
  <c r="A14980"/>
  <c r="A14979"/>
  <c r="A14978"/>
  <c r="A14977"/>
  <c r="A14976"/>
  <c r="A14975"/>
  <c r="A14974"/>
  <c r="A14973"/>
  <c r="A14972"/>
  <c r="A14971"/>
  <c r="A14970"/>
  <c r="A14969"/>
  <c r="A14968"/>
  <c r="A14967"/>
  <c r="A14966"/>
  <c r="A14965"/>
  <c r="A14964"/>
  <c r="A14963"/>
  <c r="A14962"/>
  <c r="A14961"/>
  <c r="A14960"/>
  <c r="A14959"/>
  <c r="A14958"/>
  <c r="A14957"/>
  <c r="A14956"/>
  <c r="A14955"/>
  <c r="A14954"/>
  <c r="A14953"/>
  <c r="A14952"/>
  <c r="A14951"/>
  <c r="A14950"/>
  <c r="A14949"/>
  <c r="A14948"/>
  <c r="A14947"/>
  <c r="A14946"/>
  <c r="A14945"/>
  <c r="A14944"/>
  <c r="A14943"/>
  <c r="A14942"/>
  <c r="A14941"/>
  <c r="A14940"/>
  <c r="A14939"/>
  <c r="A14938"/>
  <c r="A14937"/>
  <c r="A14936"/>
  <c r="A14935"/>
  <c r="A14934"/>
  <c r="A14933"/>
  <c r="A14932"/>
  <c r="A14931"/>
  <c r="A14930"/>
  <c r="A14929"/>
  <c r="A14928"/>
  <c r="A14927"/>
  <c r="A14926"/>
  <c r="A14925"/>
  <c r="A14924"/>
  <c r="A14923"/>
  <c r="A14922"/>
  <c r="A14921"/>
  <c r="A14920"/>
  <c r="A14919"/>
  <c r="A14918"/>
  <c r="A14917"/>
  <c r="A14916"/>
  <c r="A14915"/>
  <c r="A14914"/>
  <c r="A14913"/>
  <c r="A14912"/>
  <c r="A14911"/>
  <c r="A14910"/>
  <c r="A14909"/>
  <c r="A14908"/>
  <c r="A14907"/>
  <c r="A14906"/>
  <c r="A14905"/>
  <c r="A14904"/>
  <c r="A14903"/>
  <c r="A14902"/>
  <c r="A14901"/>
  <c r="A14900"/>
  <c r="A14899"/>
  <c r="A14898"/>
  <c r="A14897"/>
  <c r="A14896"/>
  <c r="A14895"/>
  <c r="A14894"/>
  <c r="A14893"/>
  <c r="A14892"/>
  <c r="A14891"/>
  <c r="A14890"/>
  <c r="A14889"/>
  <c r="A14888"/>
  <c r="A14887"/>
  <c r="A14886"/>
  <c r="A14885"/>
  <c r="A14884"/>
  <c r="A14883"/>
  <c r="A14882"/>
  <c r="A14881"/>
  <c r="A14880"/>
  <c r="A14879"/>
  <c r="A14878"/>
  <c r="A14877"/>
  <c r="A14876"/>
  <c r="A14875"/>
  <c r="A14874"/>
  <c r="A14873"/>
  <c r="A14872"/>
  <c r="A14871"/>
  <c r="A14870"/>
  <c r="A14869"/>
  <c r="A14868"/>
  <c r="A14867"/>
  <c r="A14866"/>
  <c r="A14865"/>
  <c r="A14864"/>
  <c r="A14863"/>
  <c r="A14862"/>
  <c r="A14861"/>
  <c r="A14860"/>
  <c r="A14859"/>
  <c r="A14858"/>
  <c r="A14857"/>
  <c r="A14856"/>
  <c r="A14855"/>
  <c r="A14854"/>
  <c r="A14853"/>
  <c r="A14852"/>
  <c r="A14851"/>
  <c r="A14850"/>
  <c r="A14849"/>
  <c r="A14848"/>
  <c r="A14847"/>
  <c r="A14846"/>
  <c r="A14845"/>
  <c r="A14844"/>
  <c r="A14843"/>
  <c r="A14842"/>
  <c r="A14841"/>
  <c r="A14840"/>
  <c r="A14839"/>
  <c r="A14838"/>
  <c r="A14837"/>
  <c r="A14836"/>
  <c r="A14835"/>
  <c r="A14834"/>
  <c r="A14833"/>
  <c r="A14832"/>
  <c r="A14831"/>
  <c r="A14830"/>
  <c r="A14829"/>
  <c r="A14828"/>
  <c r="A14827"/>
  <c r="A14826"/>
  <c r="A14825"/>
  <c r="A14824"/>
  <c r="A14823"/>
  <c r="A14822"/>
  <c r="A14821"/>
  <c r="A14820"/>
  <c r="A14819"/>
  <c r="A14818"/>
  <c r="A14817"/>
  <c r="A14816"/>
  <c r="A14815"/>
  <c r="A14814"/>
  <c r="A14813"/>
  <c r="A14812"/>
  <c r="A14811"/>
  <c r="A14810"/>
  <c r="A14809"/>
  <c r="A14808"/>
  <c r="A14807"/>
  <c r="A14806"/>
  <c r="A14805"/>
  <c r="A14804"/>
  <c r="A14803"/>
  <c r="A14802"/>
  <c r="A14801"/>
  <c r="A14800"/>
  <c r="A14799"/>
  <c r="A14798"/>
  <c r="A14797"/>
  <c r="A14796"/>
  <c r="A14795"/>
  <c r="A14794"/>
  <c r="A14793"/>
  <c r="A14792"/>
  <c r="A14791"/>
  <c r="A14790"/>
  <c r="A14789"/>
  <c r="A14788"/>
  <c r="A14786"/>
  <c r="A14785"/>
  <c r="A14784"/>
  <c r="A14783"/>
  <c r="A14782"/>
  <c r="A14780"/>
  <c r="A14779"/>
  <c r="A14778"/>
  <c r="A14777"/>
  <c r="A14776"/>
  <c r="A14774"/>
  <c r="A14773"/>
  <c r="A14772"/>
  <c r="A14771"/>
  <c r="A14770"/>
  <c r="A14768"/>
  <c r="A14767"/>
  <c r="A14766"/>
  <c r="A14765"/>
  <c r="A14764"/>
  <c r="A14762"/>
  <c r="A14761"/>
  <c r="A14760"/>
  <c r="A14759"/>
  <c r="A14758"/>
  <c r="A14756"/>
  <c r="A14755"/>
  <c r="A14754"/>
  <c r="A14753"/>
  <c r="A14752"/>
  <c r="A14750"/>
  <c r="A14749"/>
  <c r="A14748"/>
  <c r="A14747"/>
  <c r="A14746"/>
  <c r="A14744"/>
  <c r="A14743"/>
  <c r="A14742"/>
  <c r="A14741"/>
  <c r="A14740"/>
  <c r="A14738"/>
  <c r="A14737"/>
  <c r="A14736"/>
  <c r="A14735"/>
  <c r="A14734"/>
  <c r="A14732"/>
  <c r="A14731"/>
  <c r="A14730"/>
  <c r="A14729"/>
  <c r="A14728"/>
  <c r="A14726"/>
  <c r="A14725"/>
  <c r="A14724"/>
  <c r="A14723"/>
  <c r="A14722"/>
  <c r="A14720"/>
  <c r="A14719"/>
  <c r="A14718"/>
  <c r="A14717"/>
  <c r="A14716"/>
  <c r="A14715"/>
  <c r="A14714"/>
  <c r="A14713"/>
  <c r="A14712"/>
  <c r="A14711"/>
  <c r="A14710"/>
  <c r="A14709"/>
  <c r="A14708"/>
  <c r="A14707"/>
  <c r="A14706"/>
  <c r="A14705"/>
  <c r="A14704"/>
  <c r="A14703"/>
  <c r="A14702"/>
  <c r="A14701"/>
  <c r="A14700"/>
  <c r="A14699"/>
  <c r="A14698"/>
  <c r="A14697"/>
  <c r="A14696"/>
  <c r="A14695"/>
  <c r="A14694"/>
  <c r="A14693"/>
  <c r="A14692"/>
  <c r="A14691"/>
  <c r="A14690"/>
  <c r="A14689"/>
  <c r="A14688"/>
  <c r="A14687"/>
  <c r="A14686"/>
  <c r="A14685"/>
  <c r="A14684"/>
  <c r="A14683"/>
  <c r="A14682"/>
  <c r="A14681"/>
  <c r="A14680"/>
  <c r="A14679"/>
  <c r="A14678"/>
  <c r="A14677"/>
  <c r="A14676"/>
  <c r="A14675"/>
  <c r="A14674"/>
  <c r="A14673"/>
  <c r="A14672"/>
  <c r="A14671"/>
  <c r="A14670"/>
  <c r="A14669"/>
  <c r="A14668"/>
  <c r="A14667"/>
  <c r="A14666"/>
  <c r="A14665"/>
  <c r="A14664"/>
  <c r="A14663"/>
  <c r="A14662"/>
  <c r="A14661"/>
  <c r="A14660"/>
  <c r="A14659"/>
  <c r="A14658"/>
  <c r="A14657"/>
  <c r="A14656"/>
  <c r="A14655"/>
  <c r="A14654"/>
  <c r="A14653"/>
  <c r="A14652"/>
  <c r="A14651"/>
  <c r="A14650"/>
  <c r="A14649"/>
  <c r="A14648"/>
  <c r="A14647"/>
  <c r="A14646"/>
  <c r="A14645"/>
  <c r="A14644"/>
  <c r="A14643"/>
  <c r="A14642"/>
  <c r="A14641"/>
  <c r="A14640"/>
  <c r="A14639"/>
  <c r="A14638"/>
  <c r="A14637"/>
  <c r="A14636"/>
  <c r="A14635"/>
  <c r="A14634"/>
  <c r="A14633"/>
  <c r="A14632"/>
  <c r="A14631"/>
  <c r="A14630"/>
  <c r="A14629"/>
  <c r="A14628"/>
  <c r="A14627"/>
  <c r="A14626"/>
  <c r="A14625"/>
  <c r="A14624"/>
  <c r="A14623"/>
  <c r="A14622"/>
  <c r="A14621"/>
  <c r="A14620"/>
  <c r="A14619"/>
  <c r="A14618"/>
  <c r="A14617"/>
  <c r="A14616"/>
  <c r="A14615"/>
  <c r="A14614"/>
  <c r="A14613"/>
  <c r="A14612"/>
  <c r="A14611"/>
  <c r="A14610"/>
  <c r="A14609"/>
  <c r="A14608"/>
  <c r="A14607"/>
  <c r="A14606"/>
  <c r="A14605"/>
  <c r="A14604"/>
  <c r="A14603"/>
  <c r="A14602"/>
  <c r="A14601"/>
  <c r="A14600"/>
  <c r="A14599"/>
  <c r="A14598"/>
  <c r="A14597"/>
  <c r="A14596"/>
  <c r="A14595"/>
  <c r="A14594"/>
  <c r="A14593"/>
  <c r="A14592"/>
  <c r="A14591"/>
  <c r="A14590"/>
  <c r="A14589"/>
  <c r="A14588"/>
  <c r="A14587"/>
  <c r="A14586"/>
  <c r="A14585"/>
  <c r="A14584"/>
  <c r="A14583"/>
  <c r="A14582"/>
  <c r="A14581"/>
  <c r="A14580"/>
  <c r="A14579"/>
  <c r="A14578"/>
  <c r="A14577"/>
  <c r="A14576"/>
  <c r="A14575"/>
  <c r="A14574"/>
  <c r="A14573"/>
  <c r="A14572"/>
  <c r="A14571"/>
  <c r="A14570"/>
  <c r="A14569"/>
  <c r="A14568"/>
  <c r="A14567"/>
  <c r="A14566"/>
  <c r="A14565"/>
  <c r="A14564"/>
  <c r="A14563"/>
  <c r="A14562"/>
  <c r="A14561"/>
  <c r="A14560"/>
  <c r="A14559"/>
  <c r="A14558"/>
  <c r="A14557"/>
  <c r="A14556"/>
  <c r="A14555"/>
  <c r="A14554"/>
  <c r="A14553"/>
  <c r="A14552"/>
  <c r="A14551"/>
  <c r="A14550"/>
  <c r="A14549"/>
  <c r="A14548"/>
  <c r="A14547"/>
  <c r="A14546"/>
  <c r="A14545"/>
  <c r="A14544"/>
  <c r="A14543"/>
  <c r="A14542"/>
  <c r="A14541"/>
  <c r="A14540"/>
  <c r="A14539"/>
  <c r="A14538"/>
  <c r="A14537"/>
  <c r="A14536"/>
  <c r="A14535"/>
  <c r="A14534"/>
  <c r="A14533"/>
  <c r="A14532"/>
  <c r="A14531"/>
  <c r="A14530"/>
  <c r="A14529"/>
  <c r="A14528"/>
  <c r="A14527"/>
  <c r="A14526"/>
  <c r="A14525"/>
  <c r="A14524"/>
  <c r="A14523"/>
  <c r="A14522"/>
  <c r="A14521"/>
  <c r="A14520"/>
  <c r="A14519"/>
  <c r="A14518"/>
  <c r="A14517"/>
  <c r="A14516"/>
  <c r="A14515"/>
  <c r="A14514"/>
  <c r="A14513"/>
  <c r="A14512"/>
  <c r="A14511"/>
  <c r="A14510"/>
  <c r="A14509"/>
  <c r="A14508"/>
  <c r="A14507"/>
  <c r="A14506"/>
  <c r="A14505"/>
  <c r="A14504"/>
  <c r="A14503"/>
  <c r="A14502"/>
  <c r="A14501"/>
  <c r="A14500"/>
  <c r="A14499"/>
  <c r="A14498"/>
  <c r="A14497"/>
  <c r="A14496"/>
  <c r="A14495"/>
  <c r="A14494"/>
  <c r="A14493"/>
  <c r="A14492"/>
  <c r="A14491"/>
  <c r="A14490"/>
  <c r="A14489"/>
  <c r="A14488"/>
  <c r="A14487"/>
  <c r="A14486"/>
  <c r="A14485"/>
  <c r="A14484"/>
  <c r="A14483"/>
  <c r="A14482"/>
  <c r="A14481"/>
  <c r="A14480"/>
  <c r="A14479"/>
  <c r="A14478"/>
  <c r="A14477"/>
  <c r="A14476"/>
  <c r="A14475"/>
  <c r="A14474"/>
  <c r="A14473"/>
  <c r="A14472"/>
  <c r="A14471"/>
  <c r="A14470"/>
  <c r="A14469"/>
  <c r="A14468"/>
  <c r="A14467"/>
  <c r="A14466"/>
  <c r="A14465"/>
  <c r="A14464"/>
  <c r="A14463"/>
  <c r="A14462"/>
  <c r="A14461"/>
  <c r="A14460"/>
  <c r="A14459"/>
  <c r="A14458"/>
  <c r="A14457"/>
  <c r="A14456"/>
  <c r="A14455"/>
  <c r="A14454"/>
  <c r="A14453"/>
  <c r="A14452"/>
  <c r="A14451"/>
  <c r="A14450"/>
  <c r="A14449"/>
  <c r="A14448"/>
  <c r="A14447"/>
  <c r="A14446"/>
  <c r="A14445"/>
  <c r="A14444"/>
  <c r="A14443"/>
  <c r="A14442"/>
  <c r="A14441"/>
  <c r="A14440"/>
  <c r="A14439"/>
  <c r="A14438"/>
  <c r="A14437"/>
  <c r="A14436"/>
  <c r="A14435"/>
  <c r="A14434"/>
  <c r="A14433"/>
  <c r="A14432"/>
  <c r="A14431"/>
  <c r="A14430"/>
  <c r="A14429"/>
  <c r="A14428"/>
  <c r="A14427"/>
  <c r="A14426"/>
  <c r="A14425"/>
  <c r="A14424"/>
  <c r="A14423"/>
  <c r="A14422"/>
  <c r="A14421"/>
  <c r="A14420"/>
  <c r="A14419"/>
  <c r="A14418"/>
  <c r="A14417"/>
  <c r="A14416"/>
  <c r="A14415"/>
  <c r="A14414"/>
  <c r="A14413"/>
  <c r="A14412"/>
  <c r="A14411"/>
  <c r="A14410"/>
  <c r="A14409"/>
  <c r="A14408"/>
  <c r="A14407"/>
  <c r="A14406"/>
  <c r="A14405"/>
  <c r="A14404"/>
  <c r="A14403"/>
  <c r="A14402"/>
  <c r="A14401"/>
  <c r="A14400"/>
  <c r="A14399"/>
  <c r="A14398"/>
  <c r="A14397"/>
  <c r="A14396"/>
  <c r="A14395"/>
  <c r="A14394"/>
  <c r="A14393"/>
  <c r="A14392"/>
  <c r="A14391"/>
  <c r="A14390"/>
  <c r="A14388"/>
  <c r="A14387"/>
  <c r="A14386"/>
  <c r="A14385"/>
  <c r="A14384"/>
  <c r="A14383"/>
  <c r="A14382"/>
  <c r="A14381"/>
  <c r="A14380"/>
  <c r="A14379"/>
  <c r="A14378"/>
  <c r="A14377"/>
  <c r="A14376"/>
  <c r="A14375"/>
  <c r="A14374"/>
  <c r="A14373"/>
  <c r="A14372"/>
  <c r="A14370"/>
  <c r="A14369"/>
  <c r="A14368"/>
  <c r="A14367"/>
  <c r="A14366"/>
  <c r="A14365"/>
  <c r="A14363"/>
  <c r="A14362"/>
  <c r="A14361"/>
  <c r="A14360"/>
  <c r="A14359"/>
  <c r="A14358"/>
  <c r="A14357"/>
  <c r="A14356"/>
  <c r="A14355"/>
  <c r="A14354"/>
  <c r="A14353"/>
  <c r="A14352"/>
  <c r="A14351"/>
  <c r="A14350"/>
  <c r="A14349"/>
  <c r="A14348"/>
  <c r="A14347"/>
  <c r="A14345"/>
  <c r="A14344"/>
  <c r="A14343"/>
  <c r="A14342"/>
  <c r="A14341"/>
  <c r="A14340"/>
  <c r="A14338"/>
  <c r="A14337"/>
  <c r="A14336"/>
  <c r="A14335"/>
  <c r="A14334"/>
  <c r="A14333"/>
  <c r="A14332"/>
  <c r="A14331"/>
  <c r="A14330"/>
  <c r="A14329"/>
  <c r="A14328"/>
  <c r="A14327"/>
  <c r="A14326"/>
  <c r="A14325"/>
  <c r="A14324"/>
  <c r="A14323"/>
  <c r="A14322"/>
  <c r="A14320"/>
  <c r="A14319"/>
  <c r="A14318"/>
  <c r="A14317"/>
  <c r="A14316"/>
  <c r="A14315"/>
  <c r="A14313"/>
  <c r="A14312"/>
  <c r="A14311"/>
  <c r="A14310"/>
  <c r="A14309"/>
  <c r="A14308"/>
  <c r="A14307"/>
  <c r="A14306"/>
  <c r="A14305"/>
  <c r="A14304"/>
  <c r="A14303"/>
  <c r="A14302"/>
  <c r="A14301"/>
  <c r="A14300"/>
  <c r="A14299"/>
  <c r="A14298"/>
  <c r="A14297"/>
  <c r="A14295"/>
  <c r="A14294"/>
  <c r="A14293"/>
  <c r="A14292"/>
  <c r="A14291"/>
  <c r="A14290"/>
  <c r="A14288"/>
  <c r="A14287"/>
  <c r="A14286"/>
  <c r="A14285"/>
  <c r="A14284"/>
  <c r="A14283"/>
  <c r="A14282"/>
  <c r="A14281"/>
  <c r="A14280"/>
  <c r="A14279"/>
  <c r="A14278"/>
  <c r="A14277"/>
  <c r="A14276"/>
  <c r="A14275"/>
  <c r="A14274"/>
  <c r="A14273"/>
  <c r="A14272"/>
  <c r="A14270"/>
  <c r="A14269"/>
  <c r="A14268"/>
  <c r="A14267"/>
  <c r="A14266"/>
  <c r="A14265"/>
  <c r="A14263"/>
  <c r="A14262"/>
  <c r="A14261"/>
  <c r="A14260"/>
  <c r="A14259"/>
  <c r="A14258"/>
  <c r="A14257"/>
  <c r="A14256"/>
  <c r="A14255"/>
  <c r="A14254"/>
  <c r="A14253"/>
  <c r="A14252"/>
  <c r="A14251"/>
  <c r="A14250"/>
  <c r="A14249"/>
  <c r="A14248"/>
  <c r="A14247"/>
  <c r="A14245"/>
  <c r="A14244"/>
  <c r="A14243"/>
  <c r="A14242"/>
  <c r="A14241"/>
  <c r="A14240"/>
  <c r="A14238"/>
  <c r="A14237"/>
  <c r="A14236"/>
  <c r="A14235"/>
  <c r="A14234"/>
  <c r="A14233"/>
  <c r="A14232"/>
  <c r="A14231"/>
  <c r="A14230"/>
  <c r="A14229"/>
  <c r="A14228"/>
  <c r="A14227"/>
  <c r="A14226"/>
  <c r="A14225"/>
  <c r="A14224"/>
  <c r="A14223"/>
  <c r="A14222"/>
  <c r="A14220"/>
  <c r="A14219"/>
  <c r="A14218"/>
  <c r="A14217"/>
  <c r="A14216"/>
  <c r="A14215"/>
  <c r="A14213"/>
  <c r="A14212"/>
  <c r="A14211"/>
  <c r="A14210"/>
  <c r="A14209"/>
  <c r="A14208"/>
  <c r="A14207"/>
  <c r="A14206"/>
  <c r="A14205"/>
  <c r="A14204"/>
  <c r="A14203"/>
  <c r="A14202"/>
  <c r="A14201"/>
  <c r="A14200"/>
  <c r="A14199"/>
  <c r="A14198"/>
  <c r="A14197"/>
  <c r="A14195"/>
  <c r="A14194"/>
  <c r="A14193"/>
  <c r="A14192"/>
  <c r="A14191"/>
  <c r="A14190"/>
  <c r="A14188"/>
  <c r="A14187"/>
  <c r="A14186"/>
  <c r="A14185"/>
  <c r="A14184"/>
  <c r="A14183"/>
  <c r="A14182"/>
  <c r="A14181"/>
  <c r="A14180"/>
  <c r="A14179"/>
  <c r="A14178"/>
  <c r="A14177"/>
  <c r="A14176"/>
  <c r="A14175"/>
  <c r="A14174"/>
  <c r="A14173"/>
  <c r="A14172"/>
  <c r="A14170"/>
  <c r="A14169"/>
  <c r="A14168"/>
  <c r="A14167"/>
  <c r="A14166"/>
  <c r="A14165"/>
  <c r="A14163"/>
  <c r="A14162"/>
  <c r="A14161"/>
  <c r="A14160"/>
  <c r="A14159"/>
  <c r="A14158"/>
  <c r="A14157"/>
  <c r="A14156"/>
  <c r="A14155"/>
  <c r="A14154"/>
  <c r="A14153"/>
  <c r="A14152"/>
  <c r="A14151"/>
  <c r="A14150"/>
  <c r="A14149"/>
  <c r="A14148"/>
  <c r="A14147"/>
  <c r="A14145"/>
  <c r="A14144"/>
  <c r="A14143"/>
  <c r="A14142"/>
  <c r="A14141"/>
  <c r="A14140"/>
  <c r="A14138"/>
  <c r="A14137"/>
  <c r="A14136"/>
  <c r="A14135"/>
  <c r="A14134"/>
  <c r="A14133"/>
  <c r="A14132"/>
  <c r="A14131"/>
  <c r="A14130"/>
  <c r="A14129"/>
  <c r="A14128"/>
  <c r="A14127"/>
  <c r="A14126"/>
  <c r="A14125"/>
  <c r="A14124"/>
  <c r="A14123"/>
  <c r="A14122"/>
  <c r="A14120"/>
  <c r="A14119"/>
  <c r="A14118"/>
  <c r="A14117"/>
  <c r="A14116"/>
  <c r="A14115"/>
  <c r="A14113"/>
  <c r="A14112"/>
  <c r="A14111"/>
  <c r="A14110"/>
  <c r="A14109"/>
  <c r="A14108"/>
  <c r="A14107"/>
  <c r="A14106"/>
  <c r="A14105"/>
  <c r="A14104"/>
  <c r="A14103"/>
  <c r="A14102"/>
  <c r="A14101"/>
  <c r="A14100"/>
  <c r="A14099"/>
  <c r="A14098"/>
  <c r="A14097"/>
  <c r="A14095"/>
  <c r="A14094"/>
  <c r="A14093"/>
  <c r="A14092"/>
  <c r="A14091"/>
  <c r="A14090"/>
  <c r="A14089"/>
  <c r="A14088"/>
  <c r="A14087"/>
  <c r="A14086"/>
  <c r="A14085"/>
  <c r="A14084"/>
  <c r="A14083"/>
  <c r="A14082"/>
  <c r="A14081"/>
  <c r="A14080"/>
  <c r="A14079"/>
  <c r="A14078"/>
  <c r="A14077"/>
  <c r="A14076"/>
  <c r="A14075"/>
  <c r="A14074"/>
  <c r="A14073"/>
  <c r="A14072"/>
  <c r="A14071"/>
  <c r="A14070"/>
  <c r="A14069"/>
  <c r="A14068"/>
  <c r="A14067"/>
  <c r="A14066"/>
  <c r="A14065"/>
  <c r="A14064"/>
  <c r="A14063"/>
  <c r="A14062"/>
  <c r="A14061"/>
  <c r="A14060"/>
  <c r="A14059"/>
  <c r="A14058"/>
  <c r="A14057"/>
  <c r="A14056"/>
  <c r="A14055"/>
  <c r="A14054"/>
  <c r="A14053"/>
  <c r="A14052"/>
  <c r="A14051"/>
  <c r="A14050"/>
  <c r="A14049"/>
  <c r="A14048"/>
  <c r="A14047"/>
  <c r="A14046"/>
  <c r="A14045"/>
  <c r="A14044"/>
  <c r="A14043"/>
  <c r="A14042"/>
  <c r="A14041"/>
  <c r="A14040"/>
  <c r="A14039"/>
  <c r="A14038"/>
  <c r="A14037"/>
  <c r="A14036"/>
  <c r="A14035"/>
  <c r="A14034"/>
  <c r="A14033"/>
  <c r="A14032"/>
  <c r="A14031"/>
  <c r="A14030"/>
  <c r="A14029"/>
  <c r="A14028"/>
  <c r="A14027"/>
  <c r="A14026"/>
  <c r="A14025"/>
  <c r="A14024"/>
  <c r="A14023"/>
  <c r="A14022"/>
  <c r="A14021"/>
  <c r="A14020"/>
  <c r="A14019"/>
  <c r="A14018"/>
  <c r="A14017"/>
  <c r="A14016"/>
  <c r="A14015"/>
  <c r="A14014"/>
  <c r="A14013"/>
  <c r="A14012"/>
  <c r="A14011"/>
  <c r="A14010"/>
  <c r="A14009"/>
  <c r="A14008"/>
  <c r="A14007"/>
  <c r="A14006"/>
  <c r="A14005"/>
  <c r="A14003"/>
  <c r="A14002"/>
  <c r="A14001"/>
  <c r="A14000"/>
  <c r="A13999"/>
  <c r="A13998"/>
  <c r="A13997"/>
  <c r="A13996"/>
  <c r="A13995"/>
  <c r="A13994"/>
  <c r="A13993"/>
  <c r="A13992"/>
  <c r="A13991"/>
  <c r="A13990"/>
  <c r="A13988"/>
  <c r="A13987"/>
  <c r="A13986"/>
  <c r="A13985"/>
  <c r="A13984"/>
  <c r="A13983"/>
  <c r="A13982"/>
  <c r="A13981"/>
  <c r="A13980"/>
  <c r="A13979"/>
  <c r="A13978"/>
  <c r="A13977"/>
  <c r="A13976"/>
  <c r="A13975"/>
  <c r="A13973"/>
  <c r="A13972"/>
  <c r="A13971"/>
  <c r="A13970"/>
  <c r="A13969"/>
  <c r="A13968"/>
  <c r="A13967"/>
  <c r="A13966"/>
  <c r="A13965"/>
  <c r="A13964"/>
  <c r="A13963"/>
  <c r="A13962"/>
  <c r="A13961"/>
  <c r="A13960"/>
  <c r="A13958"/>
  <c r="A13957"/>
  <c r="A13956"/>
  <c r="A13955"/>
  <c r="A13954"/>
  <c r="A13953"/>
  <c r="A13952"/>
  <c r="A13951"/>
  <c r="A13950"/>
  <c r="A13949"/>
  <c r="A13948"/>
  <c r="A13947"/>
  <c r="A13946"/>
  <c r="A13945"/>
  <c r="A13943"/>
  <c r="A13942"/>
  <c r="A13941"/>
  <c r="A13940"/>
  <c r="A13939"/>
  <c r="A13938"/>
  <c r="A13937"/>
  <c r="A13936"/>
  <c r="A13935"/>
  <c r="A13934"/>
  <c r="A13933"/>
  <c r="A13932"/>
  <c r="A13931"/>
  <c r="A13930"/>
  <c r="A13928"/>
  <c r="A13927"/>
  <c r="A13926"/>
  <c r="A13925"/>
  <c r="A13924"/>
  <c r="A13923"/>
  <c r="A13922"/>
  <c r="A13921"/>
  <c r="A13920"/>
  <c r="A13919"/>
  <c r="A13918"/>
  <c r="A13917"/>
  <c r="A13916"/>
  <c r="A13915"/>
  <c r="A13913"/>
  <c r="A13912"/>
  <c r="A13911"/>
  <c r="A13910"/>
  <c r="A13909"/>
  <c r="A13908"/>
  <c r="A13907"/>
  <c r="A13906"/>
  <c r="A13905"/>
  <c r="A13904"/>
  <c r="A13903"/>
  <c r="A13902"/>
  <c r="A13901"/>
  <c r="A13900"/>
  <c r="A13899"/>
  <c r="A13898"/>
  <c r="A13897"/>
  <c r="A13896"/>
  <c r="A13895"/>
  <c r="A13894"/>
  <c r="A13893"/>
  <c r="A13892"/>
  <c r="A13891"/>
  <c r="A13890"/>
  <c r="A13889"/>
  <c r="A13888"/>
  <c r="A13887"/>
  <c r="A13886"/>
  <c r="A13885"/>
  <c r="A13884"/>
  <c r="A13883"/>
  <c r="A13882"/>
  <c r="A13881"/>
  <c r="A13880"/>
  <c r="A13879"/>
  <c r="A13878"/>
  <c r="A13877"/>
  <c r="A13876"/>
  <c r="A13875"/>
  <c r="A13874"/>
  <c r="A13873"/>
  <c r="A13872"/>
  <c r="A13871"/>
  <c r="A13870"/>
  <c r="A13869"/>
  <c r="A13868"/>
  <c r="A13867"/>
  <c r="A13866"/>
  <c r="A13865"/>
  <c r="A13864"/>
  <c r="A13863"/>
  <c r="A13862"/>
  <c r="A13861"/>
  <c r="A13860"/>
  <c r="A13859"/>
  <c r="A13858"/>
  <c r="A13857"/>
  <c r="A13856"/>
  <c r="A13855"/>
  <c r="A13854"/>
  <c r="A13853"/>
  <c r="A13852"/>
  <c r="A13851"/>
  <c r="A13850"/>
  <c r="A13849"/>
  <c r="A13848"/>
  <c r="A13847"/>
  <c r="A13846"/>
  <c r="A13845"/>
  <c r="A13844"/>
  <c r="A13843"/>
  <c r="A13842"/>
  <c r="A13841"/>
  <c r="A13840"/>
  <c r="A13839"/>
  <c r="A13838"/>
  <c r="A13837"/>
  <c r="A13836"/>
  <c r="A13835"/>
  <c r="A13834"/>
  <c r="A13833"/>
  <c r="A13832"/>
  <c r="A13831"/>
  <c r="A13830"/>
  <c r="A13829"/>
  <c r="A13828"/>
  <c r="A13827"/>
  <c r="A13826"/>
  <c r="A13825"/>
  <c r="A13824"/>
  <c r="A13823"/>
  <c r="A13822"/>
  <c r="A13821"/>
  <c r="A13820"/>
  <c r="A13819"/>
  <c r="A13818"/>
  <c r="A13817"/>
  <c r="A13816"/>
  <c r="A13815"/>
  <c r="A13814"/>
  <c r="A13813"/>
  <c r="A13812"/>
  <c r="A13811"/>
  <c r="A13810"/>
  <c r="A13809"/>
  <c r="A13808"/>
  <c r="A13807"/>
  <c r="A13806"/>
  <c r="A13805"/>
  <c r="A13804"/>
  <c r="A13803"/>
  <c r="A13802"/>
  <c r="A13801"/>
  <c r="A13800"/>
  <c r="A13799"/>
  <c r="A13798"/>
  <c r="A13797"/>
  <c r="A13796"/>
  <c r="A13795"/>
  <c r="A13794"/>
  <c r="A13793"/>
  <c r="A13792"/>
  <c r="A13791"/>
  <c r="A13790"/>
  <c r="A13789"/>
  <c r="A13788"/>
  <c r="A13787"/>
  <c r="A13786"/>
  <c r="A13785"/>
  <c r="A13784"/>
  <c r="A13783"/>
  <c r="A13782"/>
  <c r="A13781"/>
  <c r="A13780"/>
  <c r="A13779"/>
  <c r="A13778"/>
  <c r="A13777"/>
  <c r="A13776"/>
  <c r="A13775"/>
  <c r="A13774"/>
  <c r="A13773"/>
  <c r="A13772"/>
  <c r="A13771"/>
  <c r="A13770"/>
  <c r="A13769"/>
  <c r="A13768"/>
  <c r="A13767"/>
  <c r="A13766"/>
  <c r="A13765"/>
  <c r="A13764"/>
  <c r="A13763"/>
  <c r="A13762"/>
  <c r="A13760"/>
  <c r="A13759"/>
  <c r="A13758"/>
  <c r="A13757"/>
  <c r="A13756"/>
  <c r="A13755"/>
  <c r="A13754"/>
  <c r="A13753"/>
  <c r="A13752"/>
  <c r="A13751"/>
  <c r="A13750"/>
  <c r="A13749"/>
  <c r="A13748"/>
  <c r="A13747"/>
  <c r="A13746"/>
  <c r="A13745"/>
  <c r="A13744"/>
  <c r="A13743"/>
  <c r="A13742"/>
  <c r="A13741"/>
  <c r="A13740"/>
  <c r="A13739"/>
  <c r="A13738"/>
  <c r="A13737"/>
  <c r="A13736"/>
  <c r="A13735"/>
  <c r="A13734"/>
  <c r="A13733"/>
  <c r="A13732"/>
  <c r="A13731"/>
  <c r="A13730"/>
  <c r="A13729"/>
  <c r="A13728"/>
  <c r="A13727"/>
  <c r="A13726"/>
  <c r="A13725"/>
  <c r="A13724"/>
  <c r="A13723"/>
  <c r="A13722"/>
  <c r="A13721"/>
  <c r="A13720"/>
  <c r="A13719"/>
  <c r="A13718"/>
  <c r="A13717"/>
  <c r="A13716"/>
  <c r="A13715"/>
  <c r="A13714"/>
  <c r="A13713"/>
  <c r="A13712"/>
  <c r="A13711"/>
  <c r="A13710"/>
  <c r="A13709"/>
  <c r="A13708"/>
  <c r="A13707"/>
  <c r="A13706"/>
  <c r="A13705"/>
  <c r="A13704"/>
  <c r="A13703"/>
  <c r="A13702"/>
  <c r="A13701"/>
  <c r="A13700"/>
  <c r="A13699"/>
  <c r="A13698"/>
  <c r="A13697"/>
  <c r="A13696"/>
  <c r="A13695"/>
  <c r="A13694"/>
  <c r="A13693"/>
  <c r="A13692"/>
  <c r="A13691"/>
  <c r="A13690"/>
  <c r="A13689"/>
  <c r="A13688"/>
  <c r="A13687"/>
  <c r="A13686"/>
  <c r="A13685"/>
  <c r="A13684"/>
  <c r="A13683"/>
  <c r="A13682"/>
  <c r="A13681"/>
  <c r="A13680"/>
  <c r="A13679"/>
  <c r="A13678"/>
  <c r="A13677"/>
  <c r="A13676"/>
  <c r="A13675"/>
  <c r="A13674"/>
  <c r="A13673"/>
  <c r="A13672"/>
  <c r="A13670"/>
  <c r="A13669"/>
  <c r="A13668"/>
  <c r="A13667"/>
  <c r="A13666"/>
  <c r="A13665"/>
  <c r="A13664"/>
  <c r="A13663"/>
  <c r="A13662"/>
  <c r="A13661"/>
  <c r="A13660"/>
  <c r="A13659"/>
  <c r="A13658"/>
  <c r="A13657"/>
  <c r="A13656"/>
  <c r="A13655"/>
  <c r="A13654"/>
  <c r="A13652"/>
  <c r="A13651"/>
  <c r="A13650"/>
  <c r="A13649"/>
  <c r="A13648"/>
  <c r="A13647"/>
  <c r="A13645"/>
  <c r="A13644"/>
  <c r="A13643"/>
  <c r="A13642"/>
  <c r="A13641"/>
  <c r="A13640"/>
  <c r="A13639"/>
  <c r="A13638"/>
  <c r="A13637"/>
  <c r="A13636"/>
  <c r="A13635"/>
  <c r="A13634"/>
  <c r="A13633"/>
  <c r="A13632"/>
  <c r="A13631"/>
  <c r="A13630"/>
  <c r="A13629"/>
  <c r="A13627"/>
  <c r="A13626"/>
  <c r="A13625"/>
  <c r="A13624"/>
  <c r="A13623"/>
  <c r="A13622"/>
  <c r="A13620"/>
  <c r="A13619"/>
  <c r="A13618"/>
  <c r="A13617"/>
  <c r="A13616"/>
  <c r="A13615"/>
  <c r="A13614"/>
  <c r="A13613"/>
  <c r="A13612"/>
  <c r="A13611"/>
  <c r="A13610"/>
  <c r="A13609"/>
  <c r="A13608"/>
  <c r="A13607"/>
  <c r="A13606"/>
  <c r="A13605"/>
  <c r="A13604"/>
  <c r="A13602"/>
  <c r="A13601"/>
  <c r="A13600"/>
  <c r="A13599"/>
  <c r="A13598"/>
  <c r="A13597"/>
  <c r="A13595"/>
  <c r="A13594"/>
  <c r="A13593"/>
  <c r="A13592"/>
  <c r="A13591"/>
  <c r="A13590"/>
  <c r="A13589"/>
  <c r="A13588"/>
  <c r="A13587"/>
  <c r="A13586"/>
  <c r="A13585"/>
  <c r="A13584"/>
  <c r="A13583"/>
  <c r="A13582"/>
  <c r="A13581"/>
  <c r="A13580"/>
  <c r="A13579"/>
  <c r="A13577"/>
  <c r="A13576"/>
  <c r="A13575"/>
  <c r="A13574"/>
  <c r="A13573"/>
  <c r="A13572"/>
  <c r="A13570"/>
  <c r="A13569"/>
  <c r="A13568"/>
  <c r="A13567"/>
  <c r="A13566"/>
  <c r="A13565"/>
  <c r="A13564"/>
  <c r="A13563"/>
  <c r="A13562"/>
  <c r="A13561"/>
  <c r="A13560"/>
  <c r="A13559"/>
  <c r="A13558"/>
  <c r="A13557"/>
  <c r="A13556"/>
  <c r="A13555"/>
  <c r="A13554"/>
  <c r="A13552"/>
  <c r="A13551"/>
  <c r="A13550"/>
  <c r="A13549"/>
  <c r="A13548"/>
  <c r="A13547"/>
  <c r="A13545"/>
  <c r="A13544"/>
  <c r="A13543"/>
  <c r="A13542"/>
  <c r="A13541"/>
  <c r="A13540"/>
  <c r="A13539"/>
  <c r="A13538"/>
  <c r="A13537"/>
  <c r="A13536"/>
  <c r="A13535"/>
  <c r="A13534"/>
  <c r="A13533"/>
  <c r="A13532"/>
  <c r="A13531"/>
  <c r="A13530"/>
  <c r="A13529"/>
  <c r="A13527"/>
  <c r="A13526"/>
  <c r="A13525"/>
  <c r="A13524"/>
  <c r="A13523"/>
  <c r="A13522"/>
  <c r="A13520"/>
  <c r="A13519"/>
  <c r="A13518"/>
  <c r="A13517"/>
  <c r="A13516"/>
  <c r="A13515"/>
  <c r="A13514"/>
  <c r="A13513"/>
  <c r="A13512"/>
  <c r="A13511"/>
  <c r="A13510"/>
  <c r="A13509"/>
  <c r="A13508"/>
  <c r="A13507"/>
  <c r="A13506"/>
  <c r="A13505"/>
  <c r="A13504"/>
  <c r="A13502"/>
  <c r="A13501"/>
  <c r="A13500"/>
  <c r="A13499"/>
  <c r="A13498"/>
  <c r="A13497"/>
  <c r="A13495"/>
  <c r="A13494"/>
  <c r="A13493"/>
  <c r="A13492"/>
  <c r="A13491"/>
  <c r="A13490"/>
  <c r="A13489"/>
  <c r="A13488"/>
  <c r="A13487"/>
  <c r="A13486"/>
  <c r="A13485"/>
  <c r="A13484"/>
  <c r="A13483"/>
  <c r="A13482"/>
  <c r="A13481"/>
  <c r="A13480"/>
  <c r="A13479"/>
  <c r="A13477"/>
  <c r="A13476"/>
  <c r="A13475"/>
  <c r="A13474"/>
  <c r="A13473"/>
  <c r="A13472"/>
  <c r="A13470"/>
  <c r="A13469"/>
  <c r="A13468"/>
  <c r="A13467"/>
  <c r="A13466"/>
  <c r="A13465"/>
  <c r="A13464"/>
  <c r="A13463"/>
  <c r="A13462"/>
  <c r="A13461"/>
  <c r="A13460"/>
  <c r="A13459"/>
  <c r="A13458"/>
  <c r="A13457"/>
  <c r="A13456"/>
  <c r="A13455"/>
  <c r="A13454"/>
  <c r="A13452"/>
  <c r="A13451"/>
  <c r="A13450"/>
  <c r="A13449"/>
  <c r="A13448"/>
  <c r="A13447"/>
  <c r="A13445"/>
  <c r="A13444"/>
  <c r="A13443"/>
  <c r="A13442"/>
  <c r="A13441"/>
  <c r="A13440"/>
  <c r="A13439"/>
  <c r="A13438"/>
  <c r="A13437"/>
  <c r="A13436"/>
  <c r="A13435"/>
  <c r="A13434"/>
  <c r="A13433"/>
  <c r="A13432"/>
  <c r="A13431"/>
  <c r="A13430"/>
  <c r="A13429"/>
  <c r="A13427"/>
  <c r="A13426"/>
  <c r="A13425"/>
  <c r="A13424"/>
  <c r="A13423"/>
  <c r="A13422"/>
  <c r="A13421"/>
  <c r="A13420"/>
  <c r="A13419"/>
  <c r="A13418"/>
  <c r="A13417"/>
  <c r="A13416"/>
  <c r="A13415"/>
  <c r="A13414"/>
  <c r="A13413"/>
  <c r="A13412"/>
  <c r="A13411"/>
  <c r="A13410"/>
  <c r="A13409"/>
  <c r="A13408"/>
  <c r="A13407"/>
  <c r="A13406"/>
  <c r="A13405"/>
  <c r="A13404"/>
  <c r="A13403"/>
  <c r="A13402"/>
  <c r="A13401"/>
  <c r="A13400"/>
  <c r="A13399"/>
  <c r="A13398"/>
  <c r="A13397"/>
  <c r="A13396"/>
  <c r="A13395"/>
  <c r="A13394"/>
  <c r="A13393"/>
  <c r="A13392"/>
  <c r="A13391"/>
  <c r="A13390"/>
  <c r="A13389"/>
  <c r="A13388"/>
  <c r="A13387"/>
  <c r="A13386"/>
  <c r="A13385"/>
  <c r="A13384"/>
  <c r="A13383"/>
  <c r="A13382"/>
  <c r="A13381"/>
  <c r="A13380"/>
  <c r="A13379"/>
  <c r="A13378"/>
  <c r="A13377"/>
  <c r="A13376"/>
  <c r="A13375"/>
  <c r="A13374"/>
  <c r="A13373"/>
  <c r="A13372"/>
  <c r="A13371"/>
  <c r="A13370"/>
  <c r="A13369"/>
  <c r="A13368"/>
  <c r="A13367"/>
  <c r="A13366"/>
  <c r="A13365"/>
  <c r="A13364"/>
  <c r="A13363"/>
  <c r="A13362"/>
  <c r="A13361"/>
  <c r="A13360"/>
  <c r="A13359"/>
  <c r="A13358"/>
  <c r="A13357"/>
  <c r="A13356"/>
  <c r="A13355"/>
  <c r="A13354"/>
  <c r="A13353"/>
  <c r="A13352"/>
  <c r="A13351"/>
  <c r="A13350"/>
  <c r="A13349"/>
  <c r="A13348"/>
  <c r="A13347"/>
  <c r="A13346"/>
  <c r="A13345"/>
  <c r="A13344"/>
  <c r="A13343"/>
  <c r="A13342"/>
  <c r="A13341"/>
  <c r="A13340"/>
  <c r="A13339"/>
  <c r="A13338"/>
  <c r="A13337"/>
  <c r="A13336"/>
  <c r="A13335"/>
  <c r="A13334"/>
  <c r="A13333"/>
  <c r="A13332"/>
  <c r="A13331"/>
  <c r="A13330"/>
  <c r="A13329"/>
  <c r="A13328"/>
  <c r="A13326"/>
  <c r="A13325"/>
  <c r="A13323"/>
  <c r="A13322"/>
  <c r="A13321"/>
  <c r="A13320"/>
  <c r="A13318"/>
  <c r="A13317"/>
  <c r="A13316"/>
  <c r="A13315"/>
  <c r="A13314"/>
  <c r="A13313"/>
  <c r="A13311"/>
  <c r="A13310"/>
  <c r="A13309"/>
  <c r="A13308"/>
  <c r="A13307"/>
  <c r="A13306"/>
  <c r="A13305"/>
  <c r="A13304"/>
  <c r="A13303"/>
  <c r="A13302"/>
  <c r="A13301"/>
  <c r="A13300"/>
  <c r="A13299"/>
  <c r="A13298"/>
  <c r="A13297"/>
  <c r="A13296"/>
  <c r="A13295"/>
  <c r="A13294"/>
  <c r="A13293"/>
  <c r="A13292"/>
  <c r="A13291"/>
  <c r="A13290"/>
  <c r="A13289"/>
  <c r="A13288"/>
  <c r="A13287"/>
  <c r="A13286"/>
  <c r="A13285"/>
  <c r="A13284"/>
  <c r="A13283"/>
  <c r="A13282"/>
  <c r="A13281"/>
  <c r="A13280"/>
  <c r="A13279"/>
  <c r="A13278"/>
  <c r="A13277"/>
  <c r="A13276"/>
  <c r="A13275"/>
  <c r="A13274"/>
  <c r="A13273"/>
  <c r="A13272"/>
  <c r="A13271"/>
  <c r="A13270"/>
  <c r="A13269"/>
  <c r="A13268"/>
  <c r="A13267"/>
  <c r="A13266"/>
  <c r="A13265"/>
  <c r="A13264"/>
  <c r="A13263"/>
  <c r="A13262"/>
  <c r="A13261"/>
  <c r="A13260"/>
  <c r="A13259"/>
  <c r="A13258"/>
  <c r="A13257"/>
  <c r="A13256"/>
  <c r="A13255"/>
  <c r="A13254"/>
  <c r="A13253"/>
  <c r="A13252"/>
  <c r="A13251"/>
  <c r="A13250"/>
  <c r="A13249"/>
  <c r="A13248"/>
  <c r="A13247"/>
  <c r="A13246"/>
  <c r="A13245"/>
  <c r="A13244"/>
  <c r="A13243"/>
  <c r="A13242"/>
  <c r="A13241"/>
  <c r="A13240"/>
  <c r="A13239"/>
  <c r="A13238"/>
  <c r="A13237"/>
  <c r="A13236"/>
  <c r="A13235"/>
  <c r="A13234"/>
  <c r="A13233"/>
  <c r="A13232"/>
  <c r="A13231"/>
  <c r="A13230"/>
  <c r="A13229"/>
  <c r="A13228"/>
  <c r="A13227"/>
  <c r="A13226"/>
  <c r="A13225"/>
  <c r="A13224"/>
  <c r="A13223"/>
  <c r="A13222"/>
  <c r="A13221"/>
  <c r="A13220"/>
  <c r="A13219"/>
  <c r="A13218"/>
  <c r="A13217"/>
  <c r="A13216"/>
  <c r="A13215"/>
  <c r="A13214"/>
  <c r="A13213"/>
  <c r="A13212"/>
  <c r="A13211"/>
  <c r="A13210"/>
  <c r="A13209"/>
  <c r="A13208"/>
  <c r="A13207"/>
  <c r="A13206"/>
  <c r="A13205"/>
  <c r="A13204"/>
  <c r="A13203"/>
  <c r="A13202"/>
  <c r="A13201"/>
  <c r="A13200"/>
  <c r="A13199"/>
  <c r="A13198"/>
  <c r="A13197"/>
  <c r="A13196"/>
  <c r="A13195"/>
  <c r="A13194"/>
  <c r="A13193"/>
  <c r="A13192"/>
  <c r="A13191"/>
  <c r="A13190"/>
  <c r="A13189"/>
  <c r="A13188"/>
  <c r="A13187"/>
  <c r="A13186"/>
  <c r="A13185"/>
  <c r="A13184"/>
  <c r="A13183"/>
  <c r="A13182"/>
  <c r="A13181"/>
  <c r="A13180"/>
  <c r="A13179"/>
  <c r="A13178"/>
  <c r="A13177"/>
  <c r="A13176"/>
  <c r="A13175"/>
  <c r="A13174"/>
  <c r="A13173"/>
  <c r="A13172"/>
  <c r="A13171"/>
  <c r="A13170"/>
  <c r="A13169"/>
  <c r="A13168"/>
  <c r="A13167"/>
  <c r="A13166"/>
  <c r="A13165"/>
  <c r="A13164"/>
  <c r="A13163"/>
  <c r="A13162"/>
  <c r="A13161"/>
  <c r="A13160"/>
  <c r="A13159"/>
  <c r="A13158"/>
  <c r="A13157"/>
  <c r="A13156"/>
  <c r="A13155"/>
  <c r="A13154"/>
  <c r="A13153"/>
  <c r="A13152"/>
  <c r="A13151"/>
  <c r="A13150"/>
  <c r="A13149"/>
  <c r="A13148"/>
  <c r="A13147"/>
  <c r="A13146"/>
  <c r="A13145"/>
  <c r="A13144"/>
  <c r="A13143"/>
  <c r="A13142"/>
  <c r="A13141"/>
  <c r="A13140"/>
  <c r="A13139"/>
  <c r="A13138"/>
  <c r="A13137"/>
  <c r="A13136"/>
  <c r="A13135"/>
  <c r="A13134"/>
  <c r="A13133"/>
  <c r="A13132"/>
  <c r="A13131"/>
  <c r="A13130"/>
  <c r="A13129"/>
  <c r="A13128"/>
  <c r="A13127"/>
  <c r="A13126"/>
  <c r="A13125"/>
  <c r="A13124"/>
  <c r="A13123"/>
  <c r="A13122"/>
  <c r="A13121"/>
  <c r="A13120"/>
  <c r="A13119"/>
  <c r="A13118"/>
  <c r="A13117"/>
  <c r="A13116"/>
  <c r="A13115"/>
  <c r="A13114"/>
  <c r="A13113"/>
  <c r="A13112"/>
  <c r="A13111"/>
  <c r="A13110"/>
  <c r="A13109"/>
  <c r="A13108"/>
  <c r="A13107"/>
  <c r="A13106"/>
  <c r="A13105"/>
  <c r="A13104"/>
  <c r="A13103"/>
  <c r="A13102"/>
  <c r="A13101"/>
  <c r="A13100"/>
  <c r="A13099"/>
  <c r="A13098"/>
  <c r="A13097"/>
  <c r="A13096"/>
  <c r="A13095"/>
  <c r="A13094"/>
  <c r="A13093"/>
  <c r="A13092"/>
  <c r="A13091"/>
  <c r="A13090"/>
  <c r="A13089"/>
  <c r="A13088"/>
  <c r="A13087"/>
  <c r="A13086"/>
  <c r="A13085"/>
  <c r="A13084"/>
  <c r="A13083"/>
  <c r="A13082"/>
  <c r="A13081"/>
  <c r="A13080"/>
  <c r="A13079"/>
  <c r="A13078"/>
  <c r="A13077"/>
  <c r="A13076"/>
  <c r="A13075"/>
  <c r="A13074"/>
  <c r="A13073"/>
  <c r="A13072"/>
  <c r="A13071"/>
  <c r="A13070"/>
  <c r="A13069"/>
  <c r="A13068"/>
  <c r="A13067"/>
  <c r="A13066"/>
  <c r="A13065"/>
  <c r="A13064"/>
  <c r="A13063"/>
  <c r="A13062"/>
  <c r="A13061"/>
  <c r="A13060"/>
  <c r="A13059"/>
  <c r="A13058"/>
  <c r="A13057"/>
  <c r="A13056"/>
  <c r="A13055"/>
  <c r="A13054"/>
  <c r="A13053"/>
  <c r="A13052"/>
  <c r="A13051"/>
  <c r="A13049"/>
  <c r="A13048"/>
  <c r="A13047"/>
  <c r="A13046"/>
  <c r="A13045"/>
  <c r="A13044"/>
  <c r="A13043"/>
  <c r="A13042"/>
  <c r="A13041"/>
  <c r="A13040"/>
  <c r="A13039"/>
  <c r="A13038"/>
  <c r="A13037"/>
  <c r="A13036"/>
  <c r="A13035"/>
  <c r="A13034"/>
  <c r="A13033"/>
  <c r="A13031"/>
  <c r="A13030"/>
  <c r="A13029"/>
  <c r="A13028"/>
  <c r="A13027"/>
  <c r="A13025"/>
  <c r="A13024"/>
  <c r="A13023"/>
  <c r="A13022"/>
  <c r="A13021"/>
  <c r="A13019"/>
  <c r="A13018"/>
  <c r="A13017"/>
  <c r="A13016"/>
  <c r="A13015"/>
  <c r="A13013"/>
  <c r="A13012"/>
  <c r="A13011"/>
  <c r="A13010"/>
  <c r="A13009"/>
  <c r="A13007"/>
  <c r="A13006"/>
  <c r="A13005"/>
  <c r="A13004"/>
  <c r="A13003"/>
  <c r="A13001"/>
  <c r="A13000"/>
  <c r="A12999"/>
  <c r="A12998"/>
  <c r="A12997"/>
  <c r="A12995"/>
  <c r="A12994"/>
  <c r="A12993"/>
  <c r="A12992"/>
  <c r="A12991"/>
  <c r="A12989"/>
  <c r="A12988"/>
  <c r="A12987"/>
  <c r="A12986"/>
  <c r="A12985"/>
  <c r="A12983"/>
  <c r="A12982"/>
  <c r="A12981"/>
  <c r="A12980"/>
  <c r="A12979"/>
  <c r="A12977"/>
  <c r="A12976"/>
  <c r="A12975"/>
  <c r="A12974"/>
  <c r="A12973"/>
  <c r="A12972"/>
  <c r="A12971"/>
  <c r="A12970"/>
  <c r="A12969"/>
  <c r="A12968"/>
  <c r="A12967"/>
  <c r="A12966"/>
  <c r="A12965"/>
  <c r="A12964"/>
  <c r="A12963"/>
  <c r="A12962"/>
  <c r="A12961"/>
  <c r="A12960"/>
  <c r="A12959"/>
  <c r="A12958"/>
  <c r="A12957"/>
  <c r="A12956"/>
  <c r="A12955"/>
  <c r="A12954"/>
  <c r="A12953"/>
  <c r="A12952"/>
  <c r="A12951"/>
  <c r="A12950"/>
  <c r="A12949"/>
  <c r="A12948"/>
  <c r="A12947"/>
  <c r="A12946"/>
  <c r="A12945"/>
  <c r="A12944"/>
  <c r="A12943"/>
  <c r="A12942"/>
  <c r="A12941"/>
  <c r="A12940"/>
  <c r="A12939"/>
  <c r="A12938"/>
  <c r="A12937"/>
  <c r="A12936"/>
  <c r="A12935"/>
  <c r="A12934"/>
  <c r="A12933"/>
  <c r="A12932"/>
  <c r="A12931"/>
  <c r="A12930"/>
  <c r="A12929"/>
  <c r="A12928"/>
  <c r="A12927"/>
  <c r="A12926"/>
  <c r="A12925"/>
  <c r="A12924"/>
  <c r="A12923"/>
  <c r="A12922"/>
  <c r="A12921"/>
  <c r="A12920"/>
  <c r="A12919"/>
  <c r="A12918"/>
  <c r="A12917"/>
  <c r="A12916"/>
  <c r="A12915"/>
  <c r="A12914"/>
  <c r="A12913"/>
  <c r="A12912"/>
  <c r="A12911"/>
  <c r="A12910"/>
  <c r="A12909"/>
  <c r="A12908"/>
  <c r="A12907"/>
  <c r="A12906"/>
  <c r="A12905"/>
  <c r="A12904"/>
  <c r="A12903"/>
  <c r="A12902"/>
  <c r="A12901"/>
  <c r="A12900"/>
  <c r="A12899"/>
  <c r="A12898"/>
  <c r="A12897"/>
  <c r="A12896"/>
  <c r="A12895"/>
  <c r="A12894"/>
  <c r="A12893"/>
  <c r="A12892"/>
  <c r="A12891"/>
  <c r="A12890"/>
  <c r="A12889"/>
  <c r="A12888"/>
  <c r="A12887"/>
  <c r="A12886"/>
  <c r="A12885"/>
  <c r="A12884"/>
  <c r="A12883"/>
  <c r="A12882"/>
  <c r="A12881"/>
  <c r="A12880"/>
  <c r="A12879"/>
  <c r="A12878"/>
  <c r="A12877"/>
  <c r="A12876"/>
  <c r="A12875"/>
  <c r="A12874"/>
  <c r="A12873"/>
  <c r="A12872"/>
  <c r="A12871"/>
  <c r="A12870"/>
  <c r="A12869"/>
  <c r="A12868"/>
  <c r="A12867"/>
  <c r="A12866"/>
  <c r="A12865"/>
  <c r="A12864"/>
  <c r="A12863"/>
  <c r="A12862"/>
  <c r="A12861"/>
  <c r="A12860"/>
  <c r="A12859"/>
  <c r="A12858"/>
  <c r="A12857"/>
  <c r="A12856"/>
  <c r="A12855"/>
  <c r="A12854"/>
  <c r="A12853"/>
  <c r="A12852"/>
  <c r="A12851"/>
  <c r="A12850"/>
  <c r="A12849"/>
  <c r="A12848"/>
  <c r="A12847"/>
  <c r="A12846"/>
  <c r="A12845"/>
  <c r="A12844"/>
  <c r="A12843"/>
  <c r="A12842"/>
  <c r="A12841"/>
  <c r="A12840"/>
  <c r="A12839"/>
  <c r="A12838"/>
  <c r="A12837"/>
  <c r="A12836"/>
  <c r="A12835"/>
  <c r="A12834"/>
  <c r="A12833"/>
  <c r="A12832"/>
  <c r="A12831"/>
  <c r="A12830"/>
  <c r="A12829"/>
  <c r="A12828"/>
  <c r="A12827"/>
  <c r="A12826"/>
  <c r="A12825"/>
  <c r="A12824"/>
  <c r="A12823"/>
  <c r="A12822"/>
  <c r="A12821"/>
  <c r="A12820"/>
  <c r="A12819"/>
  <c r="A12818"/>
  <c r="A12817"/>
  <c r="A12816"/>
  <c r="A12815"/>
  <c r="A12814"/>
  <c r="A12813"/>
  <c r="A12812"/>
  <c r="A12811"/>
  <c r="A12810"/>
  <c r="A12809"/>
  <c r="A12808"/>
  <c r="A12807"/>
  <c r="A12806"/>
  <c r="A12805"/>
  <c r="A12804"/>
  <c r="A12803"/>
  <c r="A12802"/>
  <c r="A12801"/>
  <c r="A12800"/>
  <c r="A12799"/>
  <c r="A12798"/>
  <c r="A12797"/>
  <c r="A12796"/>
  <c r="A12795"/>
  <c r="A12794"/>
  <c r="A12793"/>
  <c r="A12792"/>
  <c r="A12791"/>
  <c r="A12790"/>
  <c r="A12789"/>
  <c r="A12788"/>
  <c r="A12787"/>
  <c r="A12786"/>
  <c r="A12785"/>
  <c r="A12784"/>
  <c r="A12783"/>
  <c r="A12782"/>
  <c r="A12781"/>
  <c r="A12780"/>
  <c r="A12779"/>
  <c r="A12778"/>
  <c r="A12777"/>
  <c r="A12776"/>
  <c r="A12775"/>
  <c r="A12774"/>
  <c r="A12773"/>
  <c r="A12772"/>
  <c r="A12771"/>
  <c r="A12770"/>
  <c r="A12769"/>
  <c r="A12768"/>
  <c r="A12767"/>
  <c r="A12766"/>
  <c r="A12765"/>
  <c r="A12764"/>
  <c r="A12763"/>
  <c r="A12762"/>
  <c r="A12761"/>
  <c r="A12760"/>
  <c r="A12759"/>
  <c r="A12758"/>
  <c r="A12757"/>
  <c r="A12756"/>
  <c r="A12755"/>
  <c r="A12754"/>
  <c r="A12753"/>
  <c r="A12752"/>
  <c r="A12751"/>
  <c r="A12750"/>
  <c r="A12749"/>
  <c r="A12748"/>
  <c r="A12747"/>
  <c r="A12746"/>
  <c r="A12745"/>
  <c r="A12744"/>
  <c r="A12743"/>
  <c r="A12742"/>
  <c r="A12741"/>
  <c r="A12740"/>
  <c r="A12739"/>
  <c r="A12738"/>
  <c r="A12737"/>
  <c r="A12736"/>
  <c r="A12735"/>
  <c r="A12734"/>
  <c r="A12733"/>
  <c r="A12732"/>
  <c r="A12731"/>
  <c r="A12730"/>
  <c r="A12729"/>
  <c r="A12728"/>
  <c r="A12727"/>
  <c r="A12726"/>
  <c r="A12725"/>
  <c r="A12724"/>
  <c r="A12723"/>
  <c r="A12722"/>
  <c r="A12721"/>
  <c r="A12720"/>
  <c r="A12719"/>
  <c r="A12718"/>
  <c r="A12717"/>
  <c r="A12716"/>
  <c r="A12715"/>
  <c r="A12714"/>
  <c r="A12713"/>
  <c r="A12712"/>
  <c r="A12711"/>
  <c r="A12710"/>
  <c r="A12709"/>
  <c r="A12708"/>
  <c r="A12707"/>
  <c r="A12706"/>
  <c r="A12705"/>
  <c r="A12704"/>
  <c r="A12703"/>
  <c r="A12702"/>
  <c r="A12701"/>
  <c r="A12700"/>
  <c r="A12699"/>
  <c r="A12698"/>
  <c r="A12697"/>
  <c r="A12696"/>
  <c r="A12695"/>
  <c r="A12694"/>
  <c r="A12693"/>
  <c r="A12692"/>
  <c r="A12691"/>
  <c r="A12690"/>
  <c r="A12689"/>
  <c r="A12688"/>
  <c r="A12687"/>
  <c r="A12686"/>
  <c r="A12685"/>
  <c r="A12684"/>
  <c r="A12683"/>
  <c r="A12682"/>
  <c r="A12681"/>
  <c r="A12680"/>
  <c r="A12679"/>
  <c r="A12678"/>
  <c r="A12677"/>
  <c r="A12676"/>
  <c r="A12675"/>
  <c r="A12674"/>
  <c r="A12673"/>
  <c r="A12672"/>
  <c r="A12671"/>
  <c r="A12670"/>
  <c r="A12669"/>
  <c r="A12668"/>
  <c r="A12667"/>
  <c r="A12666"/>
  <c r="A12665"/>
  <c r="A12664"/>
  <c r="A12663"/>
  <c r="A12662"/>
  <c r="A12661"/>
  <c r="A12660"/>
  <c r="A12659"/>
  <c r="A12658"/>
  <c r="A12657"/>
  <c r="A12656"/>
  <c r="A12655"/>
  <c r="A12654"/>
  <c r="A12653"/>
  <c r="A12652"/>
  <c r="A12651"/>
  <c r="A12650"/>
  <c r="A12649"/>
  <c r="A12648"/>
  <c r="A12647"/>
  <c r="A12646"/>
  <c r="A12645"/>
  <c r="A12644"/>
  <c r="A12643"/>
  <c r="A12642"/>
  <c r="A12641"/>
  <c r="A12640"/>
  <c r="A12639"/>
  <c r="A12638"/>
  <c r="A12637"/>
  <c r="A12636"/>
  <c r="A12635"/>
  <c r="A12634"/>
  <c r="A12633"/>
  <c r="A12632"/>
  <c r="A12631"/>
  <c r="A12630"/>
  <c r="A12629"/>
  <c r="A12628"/>
  <c r="A12627"/>
  <c r="A12626"/>
  <c r="A12625"/>
  <c r="A12624"/>
  <c r="A12623"/>
  <c r="A12621"/>
  <c r="A12620"/>
  <c r="A12619"/>
  <c r="A12618"/>
  <c r="A12617"/>
  <c r="A12616"/>
  <c r="A12615"/>
  <c r="A12614"/>
  <c r="A12613"/>
  <c r="A12612"/>
  <c r="A12611"/>
  <c r="A12610"/>
  <c r="A12609"/>
  <c r="A12608"/>
  <c r="A12607"/>
  <c r="A12606"/>
  <c r="A12605"/>
  <c r="A12604"/>
  <c r="A12603"/>
  <c r="A12602"/>
  <c r="A12601"/>
  <c r="A12600"/>
  <c r="A12599"/>
  <c r="A12598"/>
  <c r="A12597"/>
  <c r="A12596"/>
  <c r="A12595"/>
  <c r="A12594"/>
  <c r="A12593"/>
  <c r="A12592"/>
  <c r="A12591"/>
  <c r="A12590"/>
  <c r="A12589"/>
  <c r="A12588"/>
  <c r="A12587"/>
  <c r="A12586"/>
  <c r="A12585"/>
  <c r="A12584"/>
  <c r="A12583"/>
  <c r="A12582"/>
  <c r="A12581"/>
  <c r="A12580"/>
  <c r="A12579"/>
  <c r="A12578"/>
  <c r="A12577"/>
  <c r="A12576"/>
  <c r="A12575"/>
  <c r="A12574"/>
  <c r="A12573"/>
  <c r="A12572"/>
  <c r="A12571"/>
  <c r="A12570"/>
  <c r="A12569"/>
  <c r="A12568"/>
  <c r="A12567"/>
  <c r="A12566"/>
  <c r="A12565"/>
  <c r="A12564"/>
  <c r="A12563"/>
  <c r="A12562"/>
  <c r="A12561"/>
  <c r="A12560"/>
  <c r="A12559"/>
  <c r="A12558"/>
  <c r="A12557"/>
  <c r="A12556"/>
  <c r="A12555"/>
  <c r="A12554"/>
  <c r="A12553"/>
  <c r="A12552"/>
  <c r="A12551"/>
  <c r="A12550"/>
  <c r="A12549"/>
  <c r="A12548"/>
  <c r="A12547"/>
  <c r="A12546"/>
  <c r="A12545"/>
  <c r="A12544"/>
  <c r="A12543"/>
  <c r="A12542"/>
  <c r="A12541"/>
  <c r="A12540"/>
  <c r="A12539"/>
  <c r="A12538"/>
  <c r="A12537"/>
  <c r="A12536"/>
  <c r="A12535"/>
  <c r="A12534"/>
  <c r="A12533"/>
  <c r="A12532"/>
  <c r="A12531"/>
  <c r="A12530"/>
  <c r="A12529"/>
  <c r="A12528"/>
  <c r="A12527"/>
  <c r="A12526"/>
  <c r="A12525"/>
  <c r="A12524"/>
  <c r="A12523"/>
  <c r="A12522"/>
  <c r="A12521"/>
  <c r="A12520"/>
  <c r="A12519"/>
  <c r="A12518"/>
  <c r="A12517"/>
  <c r="A12516"/>
  <c r="A12515"/>
  <c r="A12514"/>
  <c r="A12513"/>
  <c r="A12512"/>
  <c r="A12511"/>
  <c r="A12510"/>
  <c r="A12509"/>
  <c r="A12508"/>
  <c r="A12507"/>
  <c r="A12506"/>
  <c r="A12505"/>
  <c r="A12504"/>
  <c r="A12503"/>
  <c r="A12502"/>
  <c r="A12501"/>
  <c r="A12500"/>
  <c r="A12499"/>
  <c r="A12498"/>
  <c r="A12496"/>
  <c r="A12495"/>
  <c r="A12494"/>
  <c r="A12493"/>
  <c r="A12492"/>
  <c r="A12491"/>
  <c r="A12490"/>
  <c r="A12489"/>
  <c r="A12488"/>
  <c r="A12486"/>
  <c r="A12485"/>
  <c r="A12484"/>
  <c r="A12483"/>
  <c r="A12481"/>
  <c r="A12480"/>
  <c r="A12479"/>
  <c r="A12478"/>
  <c r="A12477"/>
  <c r="A12476"/>
  <c r="A12475"/>
  <c r="A12473"/>
  <c r="A12472"/>
  <c r="A12471"/>
  <c r="A12470"/>
  <c r="A12469"/>
  <c r="A12468"/>
  <c r="A12467"/>
  <c r="A12466"/>
  <c r="A12465"/>
  <c r="A12463"/>
  <c r="A12462"/>
  <c r="A12461"/>
  <c r="A12460"/>
  <c r="A12459"/>
  <c r="A12457"/>
  <c r="A12456"/>
  <c r="A12455"/>
  <c r="A12454"/>
  <c r="A12453"/>
  <c r="A12452"/>
  <c r="A12451"/>
  <c r="A12450"/>
  <c r="A12449"/>
  <c r="A12448"/>
  <c r="A12447"/>
  <c r="A12446"/>
  <c r="A12445"/>
  <c r="A12444"/>
  <c r="A12443"/>
  <c r="A12442"/>
  <c r="A12441"/>
  <c r="A12439"/>
  <c r="A12438"/>
  <c r="A12437"/>
  <c r="A12436"/>
  <c r="A12435"/>
  <c r="A12434"/>
  <c r="A12433"/>
  <c r="A12432"/>
  <c r="A12431"/>
  <c r="A12430"/>
  <c r="A12429"/>
  <c r="A12428"/>
  <c r="A12427"/>
  <c r="A12425"/>
  <c r="A12424"/>
  <c r="A12423"/>
  <c r="A12422"/>
  <c r="A12421"/>
  <c r="A12420"/>
  <c r="A12419"/>
  <c r="A12418"/>
  <c r="A12417"/>
  <c r="A12416"/>
  <c r="A12415"/>
  <c r="A12413"/>
  <c r="A12412"/>
  <c r="A12411"/>
  <c r="A12410"/>
  <c r="A12409"/>
  <c r="A12408"/>
  <c r="A12407"/>
  <c r="A12405"/>
  <c r="A12404"/>
  <c r="A12403"/>
  <c r="A12402"/>
  <c r="A12401"/>
  <c r="A12400"/>
  <c r="A12399"/>
  <c r="A12398"/>
  <c r="A12397"/>
  <c r="A12396"/>
  <c r="A12395"/>
  <c r="A12394"/>
  <c r="A12393"/>
  <c r="A12392"/>
  <c r="A12391"/>
  <c r="A12390"/>
  <c r="A12389"/>
  <c r="A12388"/>
  <c r="A12387"/>
  <c r="A12386"/>
  <c r="A12385"/>
  <c r="A12384"/>
  <c r="A12383"/>
  <c r="A12382"/>
  <c r="A12381"/>
  <c r="A12380"/>
  <c r="A12379"/>
  <c r="A12378"/>
  <c r="A12377"/>
  <c r="A12376"/>
  <c r="A12375"/>
  <c r="A12374"/>
  <c r="A12373"/>
  <c r="A12372"/>
  <c r="A12371"/>
  <c r="A12370"/>
  <c r="A12369"/>
  <c r="A12368"/>
  <c r="A12367"/>
  <c r="A12366"/>
  <c r="A12365"/>
  <c r="A12364"/>
  <c r="A12363"/>
  <c r="A12362"/>
  <c r="A12361"/>
  <c r="A12360"/>
  <c r="A12359"/>
  <c r="A12358"/>
  <c r="A12357"/>
  <c r="A12356"/>
  <c r="A12355"/>
  <c r="A12354"/>
  <c r="A12353"/>
  <c r="A12352"/>
  <c r="A12351"/>
  <c r="A12350"/>
  <c r="A12349"/>
  <c r="A12348"/>
  <c r="A12347"/>
  <c r="A12346"/>
  <c r="A12345"/>
  <c r="A12344"/>
  <c r="A12343"/>
  <c r="A12342"/>
  <c r="A12341"/>
  <c r="A12340"/>
  <c r="A12339"/>
  <c r="A12338"/>
  <c r="A12337"/>
  <c r="A12336"/>
  <c r="A12335"/>
  <c r="A12334"/>
  <c r="A12333"/>
  <c r="A12332"/>
  <c r="A12331"/>
  <c r="A12330"/>
  <c r="A12329"/>
  <c r="A12328"/>
  <c r="A12327"/>
  <c r="A12326"/>
  <c r="A12325"/>
  <c r="A12324"/>
  <c r="A12323"/>
  <c r="A12322"/>
  <c r="A12321"/>
  <c r="A12320"/>
  <c r="A12319"/>
  <c r="A12318"/>
  <c r="A12317"/>
  <c r="A12316"/>
  <c r="A12315"/>
  <c r="A12314"/>
  <c r="A12313"/>
  <c r="A12312"/>
  <c r="A12311"/>
  <c r="A12310"/>
  <c r="A12309"/>
  <c r="A12308"/>
  <c r="A12307"/>
  <c r="A12306"/>
  <c r="A12305"/>
  <c r="A12304"/>
  <c r="A12303"/>
  <c r="A12302"/>
  <c r="A12300"/>
  <c r="A12299"/>
  <c r="A12298"/>
  <c r="A12297"/>
  <c r="A12296"/>
  <c r="A12295"/>
  <c r="A12294"/>
  <c r="A12293"/>
  <c r="A12292"/>
  <c r="A12291"/>
  <c r="A12290"/>
  <c r="A12289"/>
  <c r="A12288"/>
  <c r="A12287"/>
  <c r="A12286"/>
  <c r="A12285"/>
  <c r="A12284"/>
  <c r="A12283"/>
  <c r="A12282"/>
  <c r="A12281"/>
  <c r="A12280"/>
  <c r="A12279"/>
  <c r="A12278"/>
  <c r="A12277"/>
  <c r="A12276"/>
  <c r="A12275"/>
  <c r="A12274"/>
  <c r="A12273"/>
  <c r="A12272"/>
  <c r="A12271"/>
  <c r="A12270"/>
  <c r="A12269"/>
  <c r="A12268"/>
  <c r="A12267"/>
  <c r="A12266"/>
  <c r="A12265"/>
  <c r="A12264"/>
  <c r="A12263"/>
  <c r="A12262"/>
  <c r="A12261"/>
  <c r="A12260"/>
  <c r="A12259"/>
  <c r="A12258"/>
  <c r="A12257"/>
  <c r="A12256"/>
  <c r="A12255"/>
  <c r="A12254"/>
  <c r="A12253"/>
  <c r="A12252"/>
  <c r="A12251"/>
  <c r="A12250"/>
  <c r="A12249"/>
  <c r="A12248"/>
  <c r="A12247"/>
  <c r="A12246"/>
  <c r="A12245"/>
  <c r="A12244"/>
  <c r="A12243"/>
  <c r="A12242"/>
  <c r="A12241"/>
  <c r="A12240"/>
  <c r="A12239"/>
  <c r="A12238"/>
  <c r="A12237"/>
  <c r="A12236"/>
  <c r="A12235"/>
  <c r="A12234"/>
  <c r="A12233"/>
  <c r="A12232"/>
  <c r="A12231"/>
  <c r="A12230"/>
  <c r="A12229"/>
  <c r="A12228"/>
  <c r="A12227"/>
  <c r="A12226"/>
  <c r="A12225"/>
  <c r="A12224"/>
  <c r="A12223"/>
  <c r="A12222"/>
  <c r="A12221"/>
  <c r="A12220"/>
  <c r="A12219"/>
  <c r="A12218"/>
  <c r="A12217"/>
  <c r="A12216"/>
  <c r="A12215"/>
  <c r="A12214"/>
  <c r="A12213"/>
  <c r="A12212"/>
  <c r="A12211"/>
  <c r="A12210"/>
  <c r="A12209"/>
  <c r="A12208"/>
  <c r="A12207"/>
  <c r="A12206"/>
  <c r="A12205"/>
  <c r="A12204"/>
  <c r="A12203"/>
  <c r="A12202"/>
  <c r="A12201"/>
  <c r="A12200"/>
  <c r="A12199"/>
  <c r="A12198"/>
  <c r="A12197"/>
  <c r="A12196"/>
  <c r="A12195"/>
  <c r="A12194"/>
  <c r="A12193"/>
  <c r="A12192"/>
  <c r="A12190"/>
  <c r="A12187"/>
  <c r="A12185"/>
  <c r="A12184"/>
  <c r="A12182"/>
  <c r="A12181"/>
  <c r="A12180"/>
  <c r="A12179"/>
  <c r="A12178"/>
  <c r="A12177"/>
  <c r="A12176"/>
  <c r="A12175"/>
  <c r="A12174"/>
  <c r="A12173"/>
  <c r="A12172"/>
  <c r="A12171"/>
  <c r="A12170"/>
  <c r="A12169"/>
  <c r="A12168"/>
  <c r="A12167"/>
  <c r="A12166"/>
  <c r="A12165"/>
  <c r="A12164"/>
  <c r="A12163"/>
  <c r="A12162"/>
  <c r="A12161"/>
  <c r="A12160"/>
  <c r="A12159"/>
  <c r="A12158"/>
  <c r="A12157"/>
  <c r="A12156"/>
  <c r="A12155"/>
  <c r="A12154"/>
  <c r="A12153"/>
  <c r="A12152"/>
  <c r="A12151"/>
  <c r="A12150"/>
  <c r="A12149"/>
  <c r="A12148"/>
  <c r="A12147"/>
  <c r="A12146"/>
  <c r="A12145"/>
  <c r="A12144"/>
  <c r="A12143"/>
  <c r="A12142"/>
  <c r="A12141"/>
  <c r="A12140"/>
  <c r="A12139"/>
  <c r="A12138"/>
  <c r="A12137"/>
  <c r="A12136"/>
  <c r="A12135"/>
  <c r="A12134"/>
  <c r="A12133"/>
  <c r="A12132"/>
  <c r="A12131"/>
  <c r="A12130"/>
  <c r="A12129"/>
  <c r="A12128"/>
  <c r="A12127"/>
  <c r="A12126"/>
  <c r="A12125"/>
  <c r="A12124"/>
  <c r="A12123"/>
  <c r="A12122"/>
  <c r="A12121"/>
  <c r="A12120"/>
  <c r="A12119"/>
  <c r="A12118"/>
  <c r="A12117"/>
  <c r="A12116"/>
  <c r="A12115"/>
  <c r="A12114"/>
  <c r="A12113"/>
  <c r="A12112"/>
  <c r="A12111"/>
  <c r="A12110"/>
  <c r="A12109"/>
  <c r="A12108"/>
  <c r="A12107"/>
  <c r="A12106"/>
  <c r="A12105"/>
  <c r="A12104"/>
  <c r="A12103"/>
  <c r="A12102"/>
  <c r="A12101"/>
  <c r="A12100"/>
  <c r="A12099"/>
  <c r="A12098"/>
  <c r="A12097"/>
  <c r="A12096"/>
  <c r="A12095"/>
  <c r="A12094"/>
  <c r="A12093"/>
  <c r="A12092"/>
  <c r="A12091"/>
  <c r="A12090"/>
  <c r="A12089"/>
  <c r="A12088"/>
  <c r="A12087"/>
  <c r="A12085"/>
  <c r="A12084"/>
  <c r="A12083"/>
  <c r="A12082"/>
  <c r="A12081"/>
  <c r="A12080"/>
  <c r="A12079"/>
  <c r="A12078"/>
  <c r="A12077"/>
  <c r="A12076"/>
  <c r="A12075"/>
  <c r="A12074"/>
  <c r="A12073"/>
  <c r="A12072"/>
  <c r="A12071"/>
  <c r="A12070"/>
  <c r="A12069"/>
  <c r="A12068"/>
  <c r="A12067"/>
  <c r="A12066"/>
  <c r="A12065"/>
  <c r="A12064"/>
  <c r="A12063"/>
  <c r="A12062"/>
  <c r="A12061"/>
  <c r="A12060"/>
  <c r="A12059"/>
  <c r="A12058"/>
  <c r="A12057"/>
  <c r="A12056"/>
  <c r="A12055"/>
  <c r="A12054"/>
  <c r="A12053"/>
  <c r="A12052"/>
  <c r="A12051"/>
  <c r="A12050"/>
  <c r="A12049"/>
  <c r="A12048"/>
  <c r="A12047"/>
  <c r="A12046"/>
  <c r="A12045"/>
  <c r="A12044"/>
  <c r="A12043"/>
  <c r="A12042"/>
  <c r="A12041"/>
  <c r="A12040"/>
  <c r="A12039"/>
  <c r="A12038"/>
  <c r="A12037"/>
  <c r="A12036"/>
  <c r="A12035"/>
  <c r="A12034"/>
  <c r="A12033"/>
  <c r="A12032"/>
  <c r="A12031"/>
  <c r="A12030"/>
  <c r="A12029"/>
  <c r="A12028"/>
  <c r="A12027"/>
  <c r="A12026"/>
  <c r="A12025"/>
  <c r="A12024"/>
  <c r="A12023"/>
  <c r="A12022"/>
  <c r="A12021"/>
  <c r="A12020"/>
  <c r="A12019"/>
  <c r="A12018"/>
  <c r="A12017"/>
  <c r="A12016"/>
  <c r="A12015"/>
  <c r="A12014"/>
  <c r="A12013"/>
  <c r="A12012"/>
  <c r="A12011"/>
  <c r="A12010"/>
  <c r="A12009"/>
  <c r="A12008"/>
  <c r="A12007"/>
  <c r="A12006"/>
  <c r="A12005"/>
  <c r="A12004"/>
  <c r="A12003"/>
  <c r="A12002"/>
  <c r="A12001"/>
  <c r="A12000"/>
  <c r="A11999"/>
  <c r="A11998"/>
  <c r="A11997"/>
  <c r="A11996"/>
  <c r="A11995"/>
  <c r="A11994"/>
  <c r="A11993"/>
  <c r="A11992"/>
  <c r="A11991"/>
  <c r="A11990"/>
  <c r="A11989"/>
  <c r="A11988"/>
  <c r="A11987"/>
  <c r="A11986"/>
  <c r="A11985"/>
  <c r="A11984"/>
  <c r="A11983"/>
  <c r="A11982"/>
  <c r="A11981"/>
  <c r="A11980"/>
  <c r="A11979"/>
  <c r="A11978"/>
  <c r="A11977"/>
  <c r="A11976"/>
  <c r="A11975"/>
  <c r="A11974"/>
  <c r="A11973"/>
  <c r="A11972"/>
  <c r="A11971"/>
  <c r="A11970"/>
  <c r="A11969"/>
  <c r="A11968"/>
  <c r="A11967"/>
  <c r="A11966"/>
  <c r="A11965"/>
  <c r="A11964"/>
  <c r="A11963"/>
  <c r="A11962"/>
  <c r="A11961"/>
  <c r="A11960"/>
  <c r="A11959"/>
  <c r="A11958"/>
  <c r="A11957"/>
  <c r="A11956"/>
  <c r="A11955"/>
  <c r="A11954"/>
  <c r="A11953"/>
  <c r="A11952"/>
  <c r="A11951"/>
  <c r="A11950"/>
  <c r="A11949"/>
  <c r="A11948"/>
  <c r="A11947"/>
  <c r="A11946"/>
  <c r="A11945"/>
  <c r="A11944"/>
  <c r="A11942"/>
  <c r="A11941"/>
  <c r="A11940"/>
  <c r="A11939"/>
  <c r="A11938"/>
  <c r="A11937"/>
  <c r="A11935"/>
  <c r="A11933"/>
  <c r="A11932"/>
  <c r="A11931"/>
  <c r="A11930"/>
  <c r="A11929"/>
  <c r="A11928"/>
  <c r="A11927"/>
  <c r="A11926"/>
  <c r="A11925"/>
  <c r="A11924"/>
  <c r="A11923"/>
  <c r="A11922"/>
  <c r="A11921"/>
  <c r="A11920"/>
  <c r="A11919"/>
  <c r="A11918"/>
  <c r="A11917"/>
  <c r="A11916"/>
  <c r="A11915"/>
  <c r="A11914"/>
  <c r="A11913"/>
  <c r="A11912"/>
  <c r="A11911"/>
  <c r="A11910"/>
  <c r="A11909"/>
  <c r="A11908"/>
  <c r="A11907"/>
  <c r="A11906"/>
  <c r="A11905"/>
  <c r="A11904"/>
  <c r="A11903"/>
  <c r="A11902"/>
  <c r="A11901"/>
  <c r="A11900"/>
  <c r="A11899"/>
  <c r="A11898"/>
  <c r="A11897"/>
  <c r="A11896"/>
  <c r="A11895"/>
  <c r="A11894"/>
  <c r="A11893"/>
  <c r="A11892"/>
  <c r="A11891"/>
  <c r="A11890"/>
  <c r="A11889"/>
  <c r="A11888"/>
  <c r="A11887"/>
  <c r="A11886"/>
  <c r="A11885"/>
  <c r="A11884"/>
  <c r="A11883"/>
  <c r="A11882"/>
  <c r="A11881"/>
  <c r="A11880"/>
  <c r="A11879"/>
  <c r="A11878"/>
  <c r="A11877"/>
  <c r="A11876"/>
  <c r="A11875"/>
  <c r="A11874"/>
  <c r="A11873"/>
  <c r="A11872"/>
  <c r="A11871"/>
  <c r="A11870"/>
  <c r="A11869"/>
  <c r="A11868"/>
  <c r="A11867"/>
  <c r="A11866"/>
  <c r="A11865"/>
  <c r="A11864"/>
  <c r="A11863"/>
  <c r="A11862"/>
  <c r="A11861"/>
  <c r="A11860"/>
  <c r="A11859"/>
  <c r="A11858"/>
  <c r="A11857"/>
  <c r="A11856"/>
  <c r="A11855"/>
  <c r="A11854"/>
  <c r="A11853"/>
  <c r="A11852"/>
  <c r="A11851"/>
  <c r="A11850"/>
  <c r="A11849"/>
  <c r="A11848"/>
  <c r="A11847"/>
  <c r="A11846"/>
  <c r="A11845"/>
  <c r="A11844"/>
  <c r="A11843"/>
  <c r="A11842"/>
  <c r="A11841"/>
  <c r="A11840"/>
  <c r="A11839"/>
  <c r="A11838"/>
  <c r="A11837"/>
  <c r="A11836"/>
  <c r="A11835"/>
  <c r="A11834"/>
  <c r="A11833"/>
  <c r="A11832"/>
  <c r="A11831"/>
  <c r="A11830"/>
  <c r="A11829"/>
  <c r="A11828"/>
  <c r="A11827"/>
  <c r="A11826"/>
  <c r="A11825"/>
  <c r="A11824"/>
  <c r="A11823"/>
  <c r="A11822"/>
  <c r="A11821"/>
  <c r="A11820"/>
  <c r="A11819"/>
  <c r="A11818"/>
  <c r="A11817"/>
  <c r="A11816"/>
  <c r="A11815"/>
  <c r="A11814"/>
  <c r="A11813"/>
  <c r="A11812"/>
  <c r="A11811"/>
  <c r="A11810"/>
  <c r="A11809"/>
  <c r="A11808"/>
  <c r="A11807"/>
  <c r="A11806"/>
  <c r="A11805"/>
  <c r="A11804"/>
  <c r="A11803"/>
  <c r="A11802"/>
  <c r="A11801"/>
  <c r="A11800"/>
  <c r="A11799"/>
  <c r="A11798"/>
  <c r="A11797"/>
  <c r="A11796"/>
  <c r="A11795"/>
  <c r="A11794"/>
  <c r="A11793"/>
  <c r="A11792"/>
  <c r="A11791"/>
  <c r="A11790"/>
  <c r="A11789"/>
  <c r="A11788"/>
  <c r="A11787"/>
  <c r="A11786"/>
  <c r="A11785"/>
  <c r="A11784"/>
  <c r="A11783"/>
  <c r="A11782"/>
  <c r="A11781"/>
  <c r="A11780"/>
  <c r="A11779"/>
  <c r="A11778"/>
  <c r="A11777"/>
  <c r="A11776"/>
  <c r="A11775"/>
  <c r="A11774"/>
  <c r="A11773"/>
  <c r="A11771"/>
  <c r="A11770"/>
  <c r="A11769"/>
  <c r="A11768"/>
  <c r="A11767"/>
  <c r="A11766"/>
  <c r="A11765"/>
  <c r="A11764"/>
  <c r="A11755"/>
  <c r="A11753"/>
  <c r="A11752"/>
  <c r="A11750"/>
  <c r="A11749"/>
  <c r="A11748"/>
  <c r="A11747"/>
  <c r="A11745"/>
  <c r="A11744"/>
  <c r="A11743"/>
  <c r="A11742"/>
  <c r="A11741"/>
  <c r="A11740"/>
  <c r="A11738"/>
  <c r="A11737"/>
  <c r="A11736"/>
  <c r="A11735"/>
  <c r="A11734"/>
  <c r="A11733"/>
  <c r="A11732"/>
  <c r="A11731"/>
  <c r="A11730"/>
  <c r="A11729"/>
  <c r="A11728"/>
  <c r="A11727"/>
  <c r="A11726"/>
  <c r="A11725"/>
  <c r="A11724"/>
  <c r="A11723"/>
  <c r="A11722"/>
  <c r="A11721"/>
  <c r="A11720"/>
  <c r="A11719"/>
  <c r="A11718"/>
  <c r="A11717"/>
  <c r="A11716"/>
  <c r="A11714"/>
  <c r="A11713"/>
  <c r="A11712"/>
  <c r="A11711"/>
  <c r="A11710"/>
  <c r="A11709"/>
  <c r="A11708"/>
  <c r="A11707"/>
  <c r="A11706"/>
  <c r="A11705"/>
  <c r="A11704"/>
  <c r="A11703"/>
  <c r="A11702"/>
  <c r="A11701"/>
  <c r="A11700"/>
  <c r="A11699"/>
  <c r="A11698"/>
  <c r="A11697"/>
  <c r="A11696"/>
  <c r="A11695"/>
  <c r="A11694"/>
  <c r="A11693"/>
  <c r="A11683"/>
  <c r="A11649"/>
  <c r="A11612"/>
  <c r="A11585"/>
  <c r="A11584"/>
  <c r="A11583"/>
  <c r="A11582"/>
  <c r="A11581"/>
  <c r="A11580"/>
  <c r="A11579"/>
  <c r="A11578"/>
  <c r="A11577"/>
  <c r="A11576"/>
  <c r="A11575"/>
  <c r="A11574"/>
  <c r="A11573"/>
  <c r="A11572"/>
  <c r="A11571"/>
  <c r="A11570"/>
  <c r="A11569"/>
  <c r="A11568"/>
  <c r="A11567"/>
  <c r="A11566"/>
  <c r="A11565"/>
  <c r="A11564"/>
  <c r="A11563"/>
  <c r="A11562"/>
  <c r="A11561"/>
  <c r="A11559"/>
  <c r="A11558"/>
  <c r="A11557"/>
  <c r="A11556"/>
  <c r="A11555"/>
  <c r="A11554"/>
  <c r="A11553"/>
  <c r="A11552"/>
  <c r="A11551"/>
  <c r="A11550"/>
  <c r="A11549"/>
  <c r="A11548"/>
  <c r="A11547"/>
  <c r="A11546"/>
  <c r="A11545"/>
  <c r="A11544"/>
  <c r="A11543"/>
  <c r="A11542"/>
  <c r="A11541"/>
  <c r="A11540"/>
  <c r="A11539"/>
  <c r="A11538"/>
  <c r="A11537"/>
  <c r="A11536"/>
  <c r="A11535"/>
  <c r="A11534"/>
  <c r="A11533"/>
  <c r="A11532"/>
  <c r="A11531"/>
  <c r="A11530"/>
  <c r="A11529"/>
  <c r="A11528"/>
  <c r="A11527"/>
  <c r="A11525"/>
  <c r="A11524"/>
  <c r="A11523"/>
  <c r="A11522"/>
  <c r="A11521"/>
  <c r="A11520"/>
  <c r="A11519"/>
  <c r="A11518"/>
  <c r="A11517"/>
  <c r="A11516"/>
  <c r="A11515"/>
  <c r="A11514"/>
  <c r="A11513"/>
  <c r="A11512"/>
  <c r="A11511"/>
  <c r="A11510"/>
  <c r="A11509"/>
  <c r="A11508"/>
  <c r="A11507"/>
  <c r="A11506"/>
  <c r="A11505"/>
  <c r="A11504"/>
  <c r="A11503"/>
  <c r="A11502"/>
  <c r="A11501"/>
  <c r="A11500"/>
  <c r="A11499"/>
  <c r="A11498"/>
  <c r="A11497"/>
  <c r="A11496"/>
  <c r="A11495"/>
  <c r="A11494"/>
  <c r="A11493"/>
  <c r="A11491"/>
  <c r="A11490"/>
  <c r="A11489"/>
  <c r="A11488"/>
  <c r="A11487"/>
  <c r="A11486"/>
  <c r="A11485"/>
  <c r="A11484"/>
  <c r="A11483"/>
  <c r="A11482"/>
  <c r="A11481"/>
  <c r="A11480"/>
  <c r="A11479"/>
  <c r="A11478"/>
  <c r="A11477"/>
  <c r="A11476"/>
  <c r="A11475"/>
  <c r="A11474"/>
  <c r="A11473"/>
  <c r="A11472"/>
  <c r="A11471"/>
  <c r="A11470"/>
  <c r="A11469"/>
  <c r="A11468"/>
  <c r="A11467"/>
  <c r="A11466"/>
  <c r="A11465"/>
  <c r="A11464"/>
  <c r="A11463"/>
  <c r="A11462"/>
  <c r="A11460"/>
  <c r="A11459"/>
  <c r="A11458"/>
  <c r="A11457"/>
  <c r="A11456"/>
  <c r="A11455"/>
  <c r="A11454"/>
  <c r="A11453"/>
  <c r="A11452"/>
  <c r="A11451"/>
  <c r="A11450"/>
  <c r="A11449"/>
  <c r="A11448"/>
  <c r="A11447"/>
  <c r="A11446"/>
  <c r="A11445"/>
  <c r="A11444"/>
  <c r="A11443"/>
  <c r="A11442"/>
  <c r="A11441"/>
  <c r="A11440"/>
  <c r="A11439"/>
  <c r="A11438"/>
  <c r="A11437"/>
  <c r="A11436"/>
  <c r="A11435"/>
  <c r="A11434"/>
  <c r="A11433"/>
  <c r="A11432"/>
  <c r="A11431"/>
  <c r="A11430"/>
  <c r="A11429"/>
  <c r="A11428"/>
  <c r="A11427"/>
  <c r="A11426"/>
  <c r="A11425"/>
  <c r="A11423"/>
  <c r="A11422"/>
  <c r="A11421"/>
  <c r="A11420"/>
  <c r="A11419"/>
  <c r="A11418"/>
  <c r="A11417"/>
  <c r="A11416"/>
  <c r="A11415"/>
  <c r="A11414"/>
  <c r="A11413"/>
  <c r="A11412"/>
  <c r="A11411"/>
  <c r="A11410"/>
  <c r="A11409"/>
  <c r="A11408"/>
  <c r="A11407"/>
  <c r="A11406"/>
  <c r="A11405"/>
  <c r="A11404"/>
  <c r="A11403"/>
  <c r="A11402"/>
  <c r="A11401"/>
  <c r="A11400"/>
  <c r="A11399"/>
  <c r="A11398"/>
  <c r="A11397"/>
  <c r="A11396"/>
  <c r="A11395"/>
  <c r="A11394"/>
  <c r="A11393"/>
  <c r="A11392"/>
  <c r="A11391"/>
  <c r="A11390"/>
  <c r="A11389"/>
  <c r="A11388"/>
  <c r="A11387"/>
  <c r="A11386"/>
  <c r="A11385"/>
  <c r="A11384"/>
  <c r="A11383"/>
  <c r="A11382"/>
  <c r="A11381"/>
  <c r="A11380"/>
  <c r="A11379"/>
  <c r="A11378"/>
  <c r="A11377"/>
  <c r="A11376"/>
  <c r="A11375"/>
  <c r="A11374"/>
  <c r="A11373"/>
  <c r="A11372"/>
  <c r="A11371"/>
  <c r="A11370"/>
  <c r="A11369"/>
  <c r="A11368"/>
  <c r="A11367"/>
  <c r="A11366"/>
  <c r="A11365"/>
  <c r="A11364"/>
  <c r="A11363"/>
  <c r="A11362"/>
  <c r="A11361"/>
  <c r="A11360"/>
  <c r="A11359"/>
  <c r="A11358"/>
  <c r="A11357"/>
  <c r="A11356"/>
  <c r="A11355"/>
  <c r="A11354"/>
  <c r="A11353"/>
  <c r="A11352"/>
  <c r="A11351"/>
  <c r="A11350"/>
  <c r="A11349"/>
  <c r="A11348"/>
  <c r="A11347"/>
  <c r="A11346"/>
  <c r="A11345"/>
  <c r="A11344"/>
  <c r="A11343"/>
  <c r="A11342"/>
  <c r="A11341"/>
  <c r="A11340"/>
  <c r="A11339"/>
  <c r="A11338"/>
  <c r="A11337"/>
  <c r="A11336"/>
  <c r="A11335"/>
  <c r="A11334"/>
  <c r="A11333"/>
  <c r="A11332"/>
  <c r="A11331"/>
  <c r="A11330"/>
  <c r="A11329"/>
  <c r="A11328"/>
  <c r="A11327"/>
  <c r="A11326"/>
  <c r="A11325"/>
  <c r="A11324"/>
  <c r="A11323"/>
  <c r="A11322"/>
  <c r="A11321"/>
  <c r="A11320"/>
  <c r="A11319"/>
  <c r="A11318"/>
  <c r="A11317"/>
  <c r="A11316"/>
  <c r="A11315"/>
  <c r="A11314"/>
  <c r="A11313"/>
  <c r="A11312"/>
  <c r="A11311"/>
  <c r="A11310"/>
  <c r="A11309"/>
  <c r="A11308"/>
  <c r="A11307"/>
  <c r="A11306"/>
  <c r="A11305"/>
  <c r="A11304"/>
  <c r="A11303"/>
  <c r="A11302"/>
  <c r="A11301"/>
  <c r="A11300"/>
  <c r="A11299"/>
  <c r="A11298"/>
  <c r="A11297"/>
  <c r="A11296"/>
  <c r="A11295"/>
  <c r="A11294"/>
  <c r="A11293"/>
  <c r="A11292"/>
  <c r="A11291"/>
  <c r="A11290"/>
  <c r="A11289"/>
  <c r="A11288"/>
  <c r="A11287"/>
  <c r="A11286"/>
  <c r="A11285"/>
  <c r="A11284"/>
  <c r="A11282"/>
  <c r="A11281"/>
  <c r="A11280"/>
  <c r="A11279"/>
  <c r="A11278"/>
  <c r="A11277"/>
  <c r="A11276"/>
  <c r="A11275"/>
  <c r="A11274"/>
  <c r="A11273"/>
  <c r="A11272"/>
  <c r="A11270"/>
  <c r="A11269"/>
  <c r="A11267"/>
  <c r="A11265"/>
  <c r="A11264"/>
  <c r="A11263"/>
  <c r="A11261"/>
  <c r="A11260"/>
  <c r="A11259"/>
  <c r="A11258"/>
  <c r="A11257"/>
  <c r="A11256"/>
  <c r="A11255"/>
  <c r="A11253"/>
  <c r="A11252"/>
  <c r="A11251"/>
  <c r="A11250"/>
  <c r="A11249"/>
  <c r="A11248"/>
  <c r="A11247"/>
  <c r="A11246"/>
  <c r="A11244"/>
  <c r="A11243"/>
  <c r="A11242"/>
  <c r="A11241"/>
  <c r="A11240"/>
  <c r="A11239"/>
  <c r="A11238"/>
  <c r="A11237"/>
  <c r="A11236"/>
  <c r="A11235"/>
  <c r="A11234"/>
  <c r="A11233"/>
  <c r="A11232"/>
  <c r="A11231"/>
  <c r="A11230"/>
  <c r="A11229"/>
  <c r="A11228"/>
  <c r="A11227"/>
  <c r="A11226"/>
  <c r="A11225"/>
  <c r="A11224"/>
  <c r="A11223"/>
  <c r="A11222"/>
  <c r="A11221"/>
  <c r="A11220"/>
  <c r="A11219"/>
  <c r="A11218"/>
  <c r="A11216"/>
  <c r="A11215"/>
  <c r="A11214"/>
  <c r="A11213"/>
  <c r="A11212"/>
  <c r="A11211"/>
  <c r="A11210"/>
  <c r="A11209"/>
  <c r="A11208"/>
  <c r="A11207"/>
  <c r="A11206"/>
  <c r="A11205"/>
  <c r="A11204"/>
  <c r="A11203"/>
  <c r="A11202"/>
  <c r="A11201"/>
  <c r="A11200"/>
  <c r="A11199"/>
  <c r="A11198"/>
  <c r="A11196"/>
  <c r="A11195"/>
  <c r="A11194"/>
  <c r="A11193"/>
  <c r="A11191"/>
  <c r="A11190"/>
  <c r="A11189"/>
  <c r="A11188"/>
  <c r="A11187"/>
  <c r="A11186"/>
  <c r="A11185"/>
  <c r="A11184"/>
  <c r="A11183"/>
  <c r="A11182"/>
  <c r="A11181"/>
  <c r="A11180"/>
  <c r="A11179"/>
  <c r="A11178"/>
  <c r="A11177"/>
  <c r="A11176"/>
  <c r="A11175"/>
  <c r="A11174"/>
  <c r="A11173"/>
  <c r="A11172"/>
  <c r="A11171"/>
  <c r="A11170"/>
  <c r="A11169"/>
  <c r="A11168"/>
  <c r="A11167"/>
  <c r="A11161"/>
  <c r="A11160"/>
  <c r="A11158"/>
  <c r="A11157"/>
  <c r="A11156"/>
  <c r="A11155"/>
  <c r="A11154"/>
  <c r="A11153"/>
  <c r="A11152"/>
  <c r="A11151"/>
  <c r="A11150"/>
  <c r="A11149"/>
  <c r="A11148"/>
  <c r="A11147"/>
  <c r="A11146"/>
  <c r="A11145"/>
  <c r="A11144"/>
  <c r="A11143"/>
  <c r="A11142"/>
  <c r="A11141"/>
  <c r="A11140"/>
  <c r="A11139"/>
  <c r="A11138"/>
  <c r="A11137"/>
  <c r="A11135"/>
  <c r="A11134"/>
  <c r="A11133"/>
  <c r="A11132"/>
  <c r="A11131"/>
  <c r="A11130"/>
  <c r="A11129"/>
  <c r="A11128"/>
  <c r="A11127"/>
  <c r="A11126"/>
  <c r="A11125"/>
  <c r="A11124"/>
  <c r="A11123"/>
  <c r="A11122"/>
  <c r="A11121"/>
  <c r="A11120"/>
  <c r="A11119"/>
  <c r="A11118"/>
  <c r="A11117"/>
  <c r="A11116"/>
  <c r="A11115"/>
  <c r="A11114"/>
  <c r="A11113"/>
  <c r="A11112"/>
  <c r="A11111"/>
  <c r="A11110"/>
  <c r="A11109"/>
  <c r="A11108"/>
  <c r="A11107"/>
  <c r="A11106"/>
  <c r="A11105"/>
  <c r="A11104"/>
  <c r="A11103"/>
  <c r="A11102"/>
  <c r="A11101"/>
  <c r="A11100"/>
  <c r="A11098"/>
  <c r="A11097"/>
  <c r="A11096"/>
  <c r="A11095"/>
  <c r="A11094"/>
  <c r="A11093"/>
  <c r="A11092"/>
  <c r="A11091"/>
  <c r="A11090"/>
  <c r="A11089"/>
  <c r="A11088"/>
  <c r="A11087"/>
  <c r="A11086"/>
  <c r="A11085"/>
  <c r="A11084"/>
  <c r="A11083"/>
  <c r="A11082"/>
  <c r="A11081"/>
  <c r="A11080"/>
  <c r="A11079"/>
  <c r="A11078"/>
  <c r="A11077"/>
  <c r="A11076"/>
  <c r="A11075"/>
  <c r="A11074"/>
  <c r="A11073"/>
  <c r="A11072"/>
  <c r="A11071"/>
  <c r="A11070"/>
  <c r="A11069"/>
  <c r="A11068"/>
  <c r="A11067"/>
  <c r="A11066"/>
  <c r="A11065"/>
  <c r="A11064"/>
  <c r="A11063"/>
  <c r="A11062"/>
  <c r="A11061"/>
  <c r="A11060"/>
  <c r="A11059"/>
  <c r="A11058"/>
  <c r="A11057"/>
  <c r="A11056"/>
  <c r="A11055"/>
  <c r="A11054"/>
  <c r="A11053"/>
  <c r="A11052"/>
  <c r="A11051"/>
  <c r="A11050"/>
  <c r="A11049"/>
  <c r="A11048"/>
  <c r="A11047"/>
  <c r="A11046"/>
  <c r="A11045"/>
  <c r="A11044"/>
  <c r="A11043"/>
  <c r="A11042"/>
  <c r="A11041"/>
  <c r="A11040"/>
  <c r="A11039"/>
  <c r="A11038"/>
  <c r="A11037"/>
  <c r="A11036"/>
  <c r="A11035"/>
  <c r="A11034"/>
  <c r="A11033"/>
  <c r="A11032"/>
  <c r="A11031"/>
  <c r="A11030"/>
  <c r="A11029"/>
  <c r="A11028"/>
  <c r="A11027"/>
  <c r="A11026"/>
  <c r="A11025"/>
  <c r="A11024"/>
  <c r="A11023"/>
  <c r="A11022"/>
  <c r="A11021"/>
  <c r="A11020"/>
  <c r="A11019"/>
  <c r="A11018"/>
  <c r="A11017"/>
  <c r="A11016"/>
  <c r="A11015"/>
  <c r="A11014"/>
  <c r="A11013"/>
  <c r="A11012"/>
  <c r="A11011"/>
  <c r="A11010"/>
  <c r="A11009"/>
  <c r="A11008"/>
  <c r="A11007"/>
  <c r="A11006"/>
  <c r="A11005"/>
  <c r="A11004"/>
  <c r="A11003"/>
  <c r="A11002"/>
  <c r="A11001"/>
  <c r="A11000"/>
  <c r="A10999"/>
  <c r="A10998"/>
  <c r="A10997"/>
  <c r="A10996"/>
  <c r="A10995"/>
  <c r="A10994"/>
  <c r="A10993"/>
  <c r="A10992"/>
  <c r="A10991"/>
  <c r="A10990"/>
  <c r="A10989"/>
  <c r="A10988"/>
  <c r="A10987"/>
  <c r="A10986"/>
  <c r="A10985"/>
  <c r="A10984"/>
  <c r="A10983"/>
  <c r="A10982"/>
  <c r="A10981"/>
  <c r="A10980"/>
  <c r="A10979"/>
  <c r="A10978"/>
  <c r="A10977"/>
  <c r="A10976"/>
  <c r="A10975"/>
  <c r="A10974"/>
  <c r="A10973"/>
  <c r="A10972"/>
  <c r="A10971"/>
  <c r="A10970"/>
  <c r="A10969"/>
  <c r="A10968"/>
  <c r="A10967"/>
  <c r="A10966"/>
  <c r="A10965"/>
  <c r="A10964"/>
  <c r="A10963"/>
  <c r="A10962"/>
  <c r="A10961"/>
  <c r="A10960"/>
  <c r="A10959"/>
  <c r="A10957"/>
  <c r="A10956"/>
  <c r="A10955"/>
  <c r="A10954"/>
  <c r="A10953"/>
  <c r="A10952"/>
  <c r="A10951"/>
  <c r="A10950"/>
  <c r="A10949"/>
  <c r="A10948"/>
  <c r="A10947"/>
  <c r="A10945"/>
  <c r="A10944"/>
  <c r="A10942"/>
  <c r="A10940"/>
  <c r="A10939"/>
  <c r="A10938"/>
  <c r="A10936"/>
  <c r="A10935"/>
  <c r="A10934"/>
  <c r="A10933"/>
  <c r="A10932"/>
  <c r="A10931"/>
  <c r="A10930"/>
  <c r="A10928"/>
  <c r="A10927"/>
  <c r="A10926"/>
  <c r="A10925"/>
  <c r="A10924"/>
  <c r="A10923"/>
  <c r="A10922"/>
  <c r="A10921"/>
  <c r="A10919"/>
  <c r="A10918"/>
  <c r="A10917"/>
  <c r="A10916"/>
  <c r="A10915"/>
  <c r="A10914"/>
  <c r="A10913"/>
  <c r="A10912"/>
  <c r="A10911"/>
  <c r="A10910"/>
  <c r="A10909"/>
  <c r="A10908"/>
  <c r="A10907"/>
  <c r="A10906"/>
  <c r="A10905"/>
  <c r="A10904"/>
  <c r="A10903"/>
  <c r="A10902"/>
  <c r="A10901"/>
  <c r="A10900"/>
  <c r="A10899"/>
  <c r="A10898"/>
  <c r="A10897"/>
  <c r="A10896"/>
  <c r="A10895"/>
  <c r="A10894"/>
  <c r="A10893"/>
  <c r="A10891"/>
  <c r="A10890"/>
  <c r="A10889"/>
  <c r="A10888"/>
  <c r="A10887"/>
  <c r="A10886"/>
  <c r="A10885"/>
  <c r="A10884"/>
  <c r="A10883"/>
  <c r="A10882"/>
  <c r="A10881"/>
  <c r="A10880"/>
  <c r="A10879"/>
  <c r="A10878"/>
  <c r="A10877"/>
  <c r="A10876"/>
  <c r="A10875"/>
  <c r="A10874"/>
  <c r="A10873"/>
  <c r="A10871"/>
  <c r="A10870"/>
  <c r="A10869"/>
  <c r="A10868"/>
  <c r="A10866"/>
  <c r="A10865"/>
  <c r="A10864"/>
  <c r="A10863"/>
  <c r="A10862"/>
  <c r="A10861"/>
  <c r="A10860"/>
  <c r="A10859"/>
  <c r="A10858"/>
  <c r="A10857"/>
  <c r="A10856"/>
  <c r="A10855"/>
  <c r="A10854"/>
  <c r="A10853"/>
  <c r="A10852"/>
  <c r="A10851"/>
  <c r="A10850"/>
  <c r="A10849"/>
  <c r="A10848"/>
  <c r="A10847"/>
  <c r="A10846"/>
  <c r="A10845"/>
  <c r="A10844"/>
  <c r="A10843"/>
  <c r="A10842"/>
  <c r="A10805"/>
  <c r="A10804"/>
  <c r="A10803"/>
  <c r="A10802"/>
  <c r="A10801"/>
  <c r="A10800"/>
  <c r="A10799"/>
  <c r="A10798"/>
  <c r="A10797"/>
  <c r="A10796"/>
  <c r="A10795"/>
  <c r="A10794"/>
  <c r="A10793"/>
  <c r="A10792"/>
  <c r="A10791"/>
  <c r="A10790"/>
  <c r="A10789"/>
  <c r="A10788"/>
  <c r="A10787"/>
  <c r="A10786"/>
  <c r="A10785"/>
  <c r="A10784"/>
  <c r="A10783"/>
  <c r="A10782"/>
  <c r="A10781"/>
  <c r="A10779"/>
  <c r="A10778"/>
  <c r="A10777"/>
  <c r="A10776"/>
  <c r="A10775"/>
  <c r="A10774"/>
  <c r="A10773"/>
  <c r="A10772"/>
  <c r="A10770"/>
  <c r="A10769"/>
  <c r="A10768"/>
  <c r="A10767"/>
  <c r="A10766"/>
  <c r="A10765"/>
  <c r="A10764"/>
  <c r="A10763"/>
  <c r="A10762"/>
  <c r="A10761"/>
  <c r="A10760"/>
  <c r="A10759"/>
  <c r="A10758"/>
  <c r="A10757"/>
  <c r="A10756"/>
  <c r="A10755"/>
  <c r="A10754"/>
  <c r="A10753"/>
  <c r="A10752"/>
  <c r="A10751"/>
  <c r="A10750"/>
  <c r="A10749"/>
  <c r="A10748"/>
  <c r="A10747"/>
  <c r="A10746"/>
  <c r="A10744"/>
  <c r="A10743"/>
  <c r="A10742"/>
  <c r="A10741"/>
  <c r="A10740"/>
  <c r="A10739"/>
  <c r="A10738"/>
  <c r="A10737"/>
  <c r="A10661"/>
  <c r="A10627"/>
  <c r="A10593"/>
  <c r="A10559"/>
  <c r="A10525"/>
  <c r="A10504"/>
  <c r="A10500"/>
  <c r="A10491"/>
  <c r="A10470"/>
  <c r="A10466"/>
  <c r="A10464"/>
  <c r="A10463"/>
  <c r="A10462"/>
  <c r="A10461"/>
  <c r="A10460"/>
  <c r="A10459"/>
  <c r="A10458"/>
  <c r="A10457"/>
  <c r="A10456"/>
  <c r="A10455"/>
  <c r="A10454"/>
  <c r="A10453"/>
  <c r="A10452"/>
  <c r="A10451"/>
  <c r="A10450"/>
  <c r="A10449"/>
  <c r="A10448"/>
  <c r="A10447"/>
  <c r="A10446"/>
  <c r="A10445"/>
  <c r="A10444"/>
  <c r="A10443"/>
  <c r="A10442"/>
  <c r="A10441"/>
  <c r="A10440"/>
  <c r="A10438"/>
  <c r="A10437"/>
  <c r="A10436"/>
  <c r="A10435"/>
  <c r="A10434"/>
  <c r="A10433"/>
  <c r="A10432"/>
  <c r="A10431"/>
  <c r="A10430"/>
  <c r="A10429"/>
  <c r="A10428"/>
  <c r="A10427"/>
  <c r="A10426"/>
  <c r="A10425"/>
  <c r="A10424"/>
  <c r="A10423"/>
  <c r="A10422"/>
  <c r="A10421"/>
  <c r="A10420"/>
  <c r="A10419"/>
  <c r="A10418"/>
  <c r="A10417"/>
  <c r="A10416"/>
  <c r="A10415"/>
  <c r="A10414"/>
  <c r="A10413"/>
  <c r="A10412"/>
  <c r="A10411"/>
  <c r="A10410"/>
  <c r="A10409"/>
  <c r="A10408"/>
  <c r="A10407"/>
  <c r="A10406"/>
  <c r="A10404"/>
  <c r="A10403"/>
  <c r="A10402"/>
  <c r="A10401"/>
  <c r="A10400"/>
  <c r="A10399"/>
  <c r="A10398"/>
  <c r="A10397"/>
  <c r="A10389"/>
  <c r="A10355"/>
  <c r="A10328"/>
  <c r="A10327"/>
  <c r="A10326"/>
  <c r="A10325"/>
  <c r="A10324"/>
  <c r="A10323"/>
  <c r="A10322"/>
  <c r="A10321"/>
  <c r="A10320"/>
  <c r="A10319"/>
  <c r="A10318"/>
  <c r="A10317"/>
  <c r="A10316"/>
  <c r="A10315"/>
  <c r="A10314"/>
  <c r="A10313"/>
  <c r="A10312"/>
  <c r="A10311"/>
  <c r="A10310"/>
  <c r="A10309"/>
  <c r="A10308"/>
  <c r="A10307"/>
  <c r="A10306"/>
  <c r="A10305"/>
  <c r="A10304"/>
  <c r="A10302"/>
  <c r="A10301"/>
  <c r="A10300"/>
  <c r="A10299"/>
  <c r="A10298"/>
  <c r="A10297"/>
  <c r="A10296"/>
  <c r="A10295"/>
  <c r="A10287"/>
  <c r="A10253"/>
  <c r="A10226"/>
  <c r="A10225"/>
  <c r="A10224"/>
  <c r="A10223"/>
  <c r="A10222"/>
  <c r="A10221"/>
  <c r="A10220"/>
  <c r="A10219"/>
  <c r="A10218"/>
  <c r="A10217"/>
  <c r="A10216"/>
  <c r="A10215"/>
  <c r="A10214"/>
  <c r="A10213"/>
  <c r="A10212"/>
  <c r="A10211"/>
  <c r="A10210"/>
  <c r="A10209"/>
  <c r="A10208"/>
  <c r="A10207"/>
  <c r="A10206"/>
  <c r="A10205"/>
  <c r="A10204"/>
  <c r="A10203"/>
  <c r="A10202"/>
  <c r="A10200"/>
  <c r="A10199"/>
  <c r="A10198"/>
  <c r="A10197"/>
  <c r="A10196"/>
  <c r="A10195"/>
  <c r="A10194"/>
  <c r="A10193"/>
  <c r="A10185"/>
  <c r="A10158"/>
  <c r="A10157"/>
  <c r="A10156"/>
  <c r="A10155"/>
  <c r="A10154"/>
  <c r="A10153"/>
  <c r="A10152"/>
  <c r="A10151"/>
  <c r="A10150"/>
  <c r="A10149"/>
  <c r="A10148"/>
  <c r="A10147"/>
  <c r="A10146"/>
  <c r="A10145"/>
  <c r="A10144"/>
  <c r="A10143"/>
  <c r="A10142"/>
  <c r="A10141"/>
  <c r="A10140"/>
  <c r="A10139"/>
  <c r="A10138"/>
  <c r="A10137"/>
  <c r="A10136"/>
  <c r="A10135"/>
  <c r="A10134"/>
  <c r="A10132"/>
  <c r="A10131"/>
  <c r="A10130"/>
  <c r="A10129"/>
  <c r="A10128"/>
  <c r="A10127"/>
  <c r="A10126"/>
  <c r="A10125"/>
  <c r="A10124"/>
  <c r="A10123"/>
  <c r="A10122"/>
  <c r="A10121"/>
  <c r="A10120"/>
  <c r="A10119"/>
  <c r="A10118"/>
  <c r="A10117"/>
  <c r="A10116"/>
  <c r="A10115"/>
  <c r="A10114"/>
  <c r="A10113"/>
  <c r="A10112"/>
  <c r="A10111"/>
  <c r="A10110"/>
  <c r="A10109"/>
  <c r="A10108"/>
  <c r="A10107"/>
  <c r="A10106"/>
  <c r="A10105"/>
  <c r="A10104"/>
  <c r="A10103"/>
  <c r="A10102"/>
  <c r="A10101"/>
  <c r="A10100"/>
  <c r="A10098"/>
  <c r="A10097"/>
  <c r="A10096"/>
  <c r="A10095"/>
  <c r="A10094"/>
  <c r="A10093"/>
  <c r="A10092"/>
  <c r="A10091"/>
  <c r="A10090"/>
  <c r="A10089"/>
  <c r="A10088"/>
  <c r="A10087"/>
  <c r="A10086"/>
  <c r="A10085"/>
  <c r="A10084"/>
  <c r="A10083"/>
  <c r="A10082"/>
  <c r="A10081"/>
  <c r="A10080"/>
  <c r="A10079"/>
  <c r="A10078"/>
  <c r="A10077"/>
  <c r="A10076"/>
  <c r="A10075"/>
  <c r="A10074"/>
  <c r="A10073"/>
  <c r="A10072"/>
  <c r="A10071"/>
  <c r="A10070"/>
  <c r="A10069"/>
  <c r="A10068"/>
  <c r="A10067"/>
  <c r="A10066"/>
  <c r="A10064"/>
  <c r="A10063"/>
  <c r="A10062"/>
  <c r="A10061"/>
  <c r="A10060"/>
  <c r="A10059"/>
  <c r="A10058"/>
  <c r="A10057"/>
  <c r="A10056"/>
  <c r="A10055"/>
  <c r="A10054"/>
  <c r="A10053"/>
  <c r="A10052"/>
  <c r="A10051"/>
  <c r="A10050"/>
  <c r="A10049"/>
  <c r="A10048"/>
  <c r="A10047"/>
  <c r="A10046"/>
  <c r="A10045"/>
  <c r="A10044"/>
  <c r="A10043"/>
  <c r="A10042"/>
  <c r="A10041"/>
  <c r="A10040"/>
  <c r="A10039"/>
  <c r="A10038"/>
  <c r="A10037"/>
  <c r="A10036"/>
  <c r="A10035"/>
  <c r="A10034"/>
  <c r="A10033"/>
  <c r="A10032"/>
  <c r="A10030"/>
  <c r="A10029"/>
  <c r="A10028"/>
  <c r="A10027"/>
  <c r="A10026"/>
  <c r="A10025"/>
  <c r="A10024"/>
  <c r="A10023"/>
  <c r="A10022"/>
  <c r="A10021"/>
  <c r="A10020"/>
  <c r="A10019"/>
  <c r="A10018"/>
  <c r="A10017"/>
  <c r="A10016"/>
  <c r="A10015"/>
  <c r="A10014"/>
  <c r="A10013"/>
  <c r="A10012"/>
  <c r="A10011"/>
  <c r="A10010"/>
  <c r="A10009"/>
  <c r="A10008"/>
  <c r="A10007"/>
  <c r="A10006"/>
  <c r="A10005"/>
  <c r="A10004"/>
  <c r="A10003"/>
  <c r="A10002"/>
  <c r="A10001"/>
  <c r="A10000"/>
  <c r="A9999"/>
  <c r="A9998"/>
  <c r="A9996"/>
  <c r="A9995"/>
  <c r="A9994"/>
  <c r="A9993"/>
  <c r="A9992"/>
  <c r="A9991"/>
  <c r="A9990"/>
  <c r="A9989"/>
  <c r="A9981"/>
  <c r="A9947"/>
  <c r="A9722"/>
  <c r="A9721"/>
  <c r="A9649"/>
  <c r="A9640"/>
  <c r="A9602"/>
  <c r="A9601"/>
  <c r="A9600"/>
  <c r="A9599"/>
  <c r="A9598"/>
  <c r="A9597"/>
  <c r="A9596"/>
  <c r="A9595"/>
  <c r="A9594"/>
  <c r="A9593"/>
  <c r="A9592"/>
  <c r="A9591"/>
  <c r="A9590"/>
  <c r="A9589"/>
  <c r="A9588"/>
  <c r="A9587"/>
  <c r="A9586"/>
  <c r="A9585"/>
  <c r="A9584"/>
  <c r="A9583"/>
  <c r="A9582"/>
  <c r="A9581"/>
  <c r="A9579"/>
  <c r="A9578"/>
  <c r="A9577"/>
  <c r="A9576"/>
  <c r="A9575"/>
  <c r="A9574"/>
  <c r="A9573"/>
  <c r="A9572"/>
  <c r="A9571"/>
  <c r="A9570"/>
  <c r="A9569"/>
  <c r="A9568"/>
  <c r="A9567"/>
  <c r="A9566"/>
  <c r="A9565"/>
  <c r="A9564"/>
  <c r="A9563"/>
  <c r="A9562"/>
  <c r="A9561"/>
  <c r="A9560"/>
  <c r="A9559"/>
  <c r="A9558"/>
  <c r="A9557"/>
  <c r="A9556"/>
  <c r="A9555"/>
  <c r="A9554"/>
  <c r="A9553"/>
  <c r="A9552"/>
  <c r="A9551"/>
  <c r="A9550"/>
  <c r="A9549"/>
  <c r="A9548"/>
  <c r="A9547"/>
  <c r="A9546"/>
  <c r="A9545"/>
  <c r="A9544"/>
  <c r="A9542"/>
  <c r="A9541"/>
  <c r="A9540"/>
  <c r="A9539"/>
  <c r="A9538"/>
  <c r="A9537"/>
  <c r="A9536"/>
  <c r="A9535"/>
  <c r="A9534"/>
  <c r="A9533"/>
  <c r="A9532"/>
  <c r="A9531"/>
  <c r="A9530"/>
  <c r="A9529"/>
  <c r="A9528"/>
  <c r="A9527"/>
  <c r="A9526"/>
  <c r="A9525"/>
  <c r="A9524"/>
  <c r="A9523"/>
  <c r="A9522"/>
  <c r="A9521"/>
  <c r="A9520"/>
  <c r="A9519"/>
  <c r="A9518"/>
  <c r="A9517"/>
  <c r="A9516"/>
  <c r="A9515"/>
  <c r="A9514"/>
  <c r="A9513"/>
  <c r="A9512"/>
  <c r="A9511"/>
  <c r="A9510"/>
  <c r="A9509"/>
  <c r="A9508"/>
  <c r="A9507"/>
  <c r="A9506"/>
  <c r="A9505"/>
  <c r="A9504"/>
  <c r="A9503"/>
  <c r="A9502"/>
  <c r="A9501"/>
  <c r="A9500"/>
  <c r="A9499"/>
  <c r="A9498"/>
  <c r="A9497"/>
  <c r="A9496"/>
  <c r="A9495"/>
  <c r="A9494"/>
  <c r="A9493"/>
  <c r="A9492"/>
  <c r="A9491"/>
  <c r="A9490"/>
  <c r="A9489"/>
  <c r="A9488"/>
  <c r="A9487"/>
  <c r="A9486"/>
  <c r="A9485"/>
  <c r="A9484"/>
  <c r="A9483"/>
  <c r="A9482"/>
  <c r="A9481"/>
  <c r="A9480"/>
  <c r="A9479"/>
  <c r="A9478"/>
  <c r="A9477"/>
  <c r="A9476"/>
  <c r="A9475"/>
  <c r="A9474"/>
  <c r="A9473"/>
  <c r="A9472"/>
  <c r="A9471"/>
  <c r="A9470"/>
  <c r="A9469"/>
  <c r="A9468"/>
  <c r="A9467"/>
  <c r="A9466"/>
  <c r="A9465"/>
  <c r="A9464"/>
  <c r="A9463"/>
  <c r="A9462"/>
  <c r="A9461"/>
  <c r="A9460"/>
  <c r="A9459"/>
  <c r="A9458"/>
  <c r="A9457"/>
  <c r="A9456"/>
  <c r="A9455"/>
  <c r="A9454"/>
  <c r="A9453"/>
  <c r="A9452"/>
  <c r="A9451"/>
  <c r="A9450"/>
  <c r="A9449"/>
  <c r="A9448"/>
  <c r="A9447"/>
  <c r="A9446"/>
  <c r="A9445"/>
  <c r="A9444"/>
  <c r="A9443"/>
  <c r="A9442"/>
  <c r="A9441"/>
  <c r="A9440"/>
  <c r="A9439"/>
  <c r="A9438"/>
  <c r="A9437"/>
  <c r="A9436"/>
  <c r="A9435"/>
  <c r="A9434"/>
  <c r="A9433"/>
  <c r="A9432"/>
  <c r="A9431"/>
  <c r="A9430"/>
  <c r="A9429"/>
  <c r="A9428"/>
  <c r="A9427"/>
  <c r="A9426"/>
  <c r="A9425"/>
  <c r="A9424"/>
  <c r="A9423"/>
  <c r="A9422"/>
  <c r="A9421"/>
  <c r="A9420"/>
  <c r="A9419"/>
  <c r="A9418"/>
  <c r="A9417"/>
  <c r="A9416"/>
  <c r="A9415"/>
  <c r="A9414"/>
  <c r="A9413"/>
  <c r="A9412"/>
  <c r="A9411"/>
  <c r="A9410"/>
  <c r="A9409"/>
  <c r="A9408"/>
  <c r="A9407"/>
  <c r="A9406"/>
  <c r="A9405"/>
  <c r="A9404"/>
  <c r="A9403"/>
  <c r="A9401"/>
  <c r="A9400"/>
  <c r="A9399"/>
  <c r="A9398"/>
  <c r="A9397"/>
  <c r="A9396"/>
  <c r="A9395"/>
  <c r="A9394"/>
  <c r="A9393"/>
  <c r="A9392"/>
  <c r="A9391"/>
  <c r="A9389"/>
  <c r="A9388"/>
  <c r="A9386"/>
  <c r="A9384"/>
  <c r="A9383"/>
  <c r="A9382"/>
  <c r="A9380"/>
  <c r="A9379"/>
  <c r="A9378"/>
  <c r="A9377"/>
  <c r="A9376"/>
  <c r="A9375"/>
  <c r="A9374"/>
  <c r="A9372"/>
  <c r="A9371"/>
  <c r="A9370"/>
  <c r="A9369"/>
  <c r="A9368"/>
  <c r="A9367"/>
  <c r="A9366"/>
  <c r="A9365"/>
  <c r="A9363"/>
  <c r="A9362"/>
  <c r="A9361"/>
  <c r="A9360"/>
  <c r="A9359"/>
  <c r="A9358"/>
  <c r="A9357"/>
  <c r="A9356"/>
  <c r="A9355"/>
  <c r="A9354"/>
  <c r="A9353"/>
  <c r="A9352"/>
  <c r="A9351"/>
  <c r="A9350"/>
  <c r="A9349"/>
  <c r="A9348"/>
  <c r="A9347"/>
  <c r="A9346"/>
  <c r="A9345"/>
  <c r="A9344"/>
  <c r="A9343"/>
  <c r="A9342"/>
  <c r="A9341"/>
  <c r="A9340"/>
  <c r="A9339"/>
  <c r="A9338"/>
  <c r="A9337"/>
  <c r="A9335"/>
  <c r="A9334"/>
  <c r="A9333"/>
  <c r="A9332"/>
  <c r="A9331"/>
  <c r="A9330"/>
  <c r="A9329"/>
  <c r="A9328"/>
  <c r="A9327"/>
  <c r="A9326"/>
  <c r="A9325"/>
  <c r="A9324"/>
  <c r="A9323"/>
  <c r="A9322"/>
  <c r="A9321"/>
  <c r="A9320"/>
  <c r="A9319"/>
  <c r="A9318"/>
  <c r="A9317"/>
  <c r="A9315"/>
  <c r="A9314"/>
  <c r="A9313"/>
  <c r="A9312"/>
  <c r="A9310"/>
  <c r="A9309"/>
  <c r="A9308"/>
  <c r="A9307"/>
  <c r="A9306"/>
  <c r="A9305"/>
  <c r="A9304"/>
  <c r="A9303"/>
  <c r="A9302"/>
  <c r="A9301"/>
  <c r="A9300"/>
  <c r="A9299"/>
  <c r="A9298"/>
  <c r="A9297"/>
  <c r="A9296"/>
  <c r="A9295"/>
  <c r="A9294"/>
  <c r="A9293"/>
  <c r="A9292"/>
  <c r="A9291"/>
  <c r="A9290"/>
  <c r="A9289"/>
  <c r="A9288"/>
  <c r="A9287"/>
  <c r="A9286"/>
  <c r="A9284"/>
  <c r="A9283"/>
  <c r="A9282"/>
  <c r="A9281"/>
  <c r="A9280"/>
  <c r="A9279"/>
  <c r="A9278"/>
  <c r="A9277"/>
  <c r="A9276"/>
  <c r="A9275"/>
  <c r="A9274"/>
  <c r="A9273"/>
  <c r="A9272"/>
  <c r="A9271"/>
  <c r="A9270"/>
  <c r="A9269"/>
  <c r="A9268"/>
  <c r="A9267"/>
  <c r="A9266"/>
  <c r="A9265"/>
  <c r="A9264"/>
  <c r="A9263"/>
  <c r="A9261"/>
  <c r="A9260"/>
  <c r="A9259"/>
  <c r="A9258"/>
  <c r="A9257"/>
  <c r="A9256"/>
  <c r="A9255"/>
  <c r="A9254"/>
  <c r="A9253"/>
  <c r="A9252"/>
  <c r="A9251"/>
  <c r="A9250"/>
  <c r="A9249"/>
  <c r="A9248"/>
  <c r="A9247"/>
  <c r="A9246"/>
  <c r="A9245"/>
  <c r="A9244"/>
  <c r="A9243"/>
  <c r="A9242"/>
  <c r="A9241"/>
  <c r="A9240"/>
  <c r="A9239"/>
  <c r="A9238"/>
  <c r="A9237"/>
  <c r="A9236"/>
  <c r="A9235"/>
  <c r="A9234"/>
  <c r="A9233"/>
  <c r="A9232"/>
  <c r="A9231"/>
  <c r="A9230"/>
  <c r="A9229"/>
  <c r="A9228"/>
  <c r="A9227"/>
  <c r="A9226"/>
  <c r="A9224"/>
  <c r="A9223"/>
  <c r="A9222"/>
  <c r="A9221"/>
  <c r="A9220"/>
  <c r="A9219"/>
  <c r="A9218"/>
  <c r="A9217"/>
  <c r="A9216"/>
  <c r="A9215"/>
  <c r="A9214"/>
  <c r="A9213"/>
  <c r="A9212"/>
  <c r="A9211"/>
  <c r="A9210"/>
  <c r="A9209"/>
  <c r="A9208"/>
  <c r="A9207"/>
  <c r="A9206"/>
  <c r="A9205"/>
  <c r="A9204"/>
  <c r="A9203"/>
  <c r="A9202"/>
  <c r="A9201"/>
  <c r="A9200"/>
  <c r="A9199"/>
  <c r="A9198"/>
  <c r="A9197"/>
  <c r="A9196"/>
  <c r="A9195"/>
  <c r="A9194"/>
  <c r="A9193"/>
  <c r="A9192"/>
  <c r="A9191"/>
  <c r="A9190"/>
  <c r="A9189"/>
  <c r="A9188"/>
  <c r="A9187"/>
  <c r="A9186"/>
  <c r="A9185"/>
  <c r="A9184"/>
  <c r="A9183"/>
  <c r="A9182"/>
  <c r="A9181"/>
  <c r="A9180"/>
  <c r="A9179"/>
  <c r="A9178"/>
  <c r="A9177"/>
  <c r="A9176"/>
  <c r="A9175"/>
  <c r="A9174"/>
  <c r="A9173"/>
  <c r="A9172"/>
  <c r="A9171"/>
  <c r="A9170"/>
  <c r="A9169"/>
  <c r="A9168"/>
  <c r="A9167"/>
  <c r="A9166"/>
  <c r="A9165"/>
  <c r="A9164"/>
  <c r="A9163"/>
  <c r="A9162"/>
  <c r="A9161"/>
  <c r="A9160"/>
  <c r="A9159"/>
  <c r="A9158"/>
  <c r="A9157"/>
  <c r="A9156"/>
  <c r="A9155"/>
  <c r="A9154"/>
  <c r="A9153"/>
  <c r="A9152"/>
  <c r="A9151"/>
  <c r="A9150"/>
  <c r="A9149"/>
  <c r="A9148"/>
  <c r="A9147"/>
  <c r="A9146"/>
  <c r="A9145"/>
  <c r="A9144"/>
  <c r="A9143"/>
  <c r="A9142"/>
  <c r="A9141"/>
  <c r="A9140"/>
  <c r="A9139"/>
  <c r="A9138"/>
  <c r="A9137"/>
  <c r="A9136"/>
  <c r="A9135"/>
  <c r="A9134"/>
  <c r="A9133"/>
  <c r="A9132"/>
  <c r="A9131"/>
  <c r="A9130"/>
  <c r="A9129"/>
  <c r="A9128"/>
  <c r="A9127"/>
  <c r="A9126"/>
  <c r="A9125"/>
  <c r="A9124"/>
  <c r="A9123"/>
  <c r="A9122"/>
  <c r="A9121"/>
  <c r="A9120"/>
  <c r="A9119"/>
  <c r="A9118"/>
  <c r="A9117"/>
  <c r="A9116"/>
  <c r="A9115"/>
  <c r="A9114"/>
  <c r="A9113"/>
  <c r="A9112"/>
  <c r="A9111"/>
  <c r="A9110"/>
  <c r="A9109"/>
  <c r="A9108"/>
  <c r="A9107"/>
  <c r="A9106"/>
  <c r="A9105"/>
  <c r="A9104"/>
  <c r="A9103"/>
  <c r="A9102"/>
  <c r="A9101"/>
  <c r="A9100"/>
  <c r="A9099"/>
  <c r="A9098"/>
  <c r="A9097"/>
  <c r="A9096"/>
  <c r="A9095"/>
  <c r="A9094"/>
  <c r="A9093"/>
  <c r="A9092"/>
  <c r="A9091"/>
  <c r="A9090"/>
  <c r="A9089"/>
  <c r="A9088"/>
  <c r="A9087"/>
  <c r="A9086"/>
  <c r="A9085"/>
  <c r="A9083"/>
  <c r="A9082"/>
  <c r="A9081"/>
  <c r="A9080"/>
  <c r="A9079"/>
  <c r="A9078"/>
  <c r="A9077"/>
  <c r="A9076"/>
  <c r="A9075"/>
  <c r="A9074"/>
  <c r="A9073"/>
  <c r="A9071"/>
  <c r="A9070"/>
  <c r="A9068"/>
  <c r="A9066"/>
  <c r="A9065"/>
  <c r="A9064"/>
  <c r="A9062"/>
  <c r="A9061"/>
  <c r="A9060"/>
  <c r="A9059"/>
  <c r="A9058"/>
  <c r="A9057"/>
  <c r="A9056"/>
  <c r="A9054"/>
  <c r="A9053"/>
  <c r="A9052"/>
  <c r="A9051"/>
  <c r="A9050"/>
  <c r="A9049"/>
  <c r="A9048"/>
  <c r="A9047"/>
  <c r="A9045"/>
  <c r="A9044"/>
  <c r="A9043"/>
  <c r="A9042"/>
  <c r="A9041"/>
  <c r="A9040"/>
  <c r="A9039"/>
  <c r="A9038"/>
  <c r="A9037"/>
  <c r="A9036"/>
  <c r="A9035"/>
  <c r="A9034"/>
  <c r="A9033"/>
  <c r="A9032"/>
  <c r="A9031"/>
  <c r="A9030"/>
  <c r="A9029"/>
  <c r="A9028"/>
  <c r="A9027"/>
  <c r="A9026"/>
  <c r="A9025"/>
  <c r="A9024"/>
  <c r="A9023"/>
  <c r="A9022"/>
  <c r="A9021"/>
  <c r="A9020"/>
  <c r="A9019"/>
  <c r="A9017"/>
  <c r="A9016"/>
  <c r="A9015"/>
  <c r="A9014"/>
  <c r="A9013"/>
  <c r="A9012"/>
  <c r="A9011"/>
  <c r="A9010"/>
  <c r="A9009"/>
  <c r="A9008"/>
  <c r="A9007"/>
  <c r="A9006"/>
  <c r="A9005"/>
  <c r="A9004"/>
  <c r="A9003"/>
  <c r="A9002"/>
  <c r="A9001"/>
  <c r="A9000"/>
  <c r="A8999"/>
  <c r="A8997"/>
  <c r="A8996"/>
  <c r="A8995"/>
  <c r="A8994"/>
  <c r="A8992"/>
  <c r="A8991"/>
  <c r="A8990"/>
  <c r="A8989"/>
  <c r="A8988"/>
  <c r="A8987"/>
  <c r="A8986"/>
  <c r="A8985"/>
  <c r="A8984"/>
  <c r="A8983"/>
  <c r="A8982"/>
  <c r="A8981"/>
  <c r="A8980"/>
  <c r="A8979"/>
  <c r="A8978"/>
  <c r="A8977"/>
  <c r="A8976"/>
  <c r="A8975"/>
  <c r="A8974"/>
  <c r="A8973"/>
  <c r="A8972"/>
  <c r="A8971"/>
  <c r="A8970"/>
  <c r="A8969"/>
  <c r="A8968"/>
  <c r="A8966"/>
  <c r="A8965"/>
  <c r="A8964"/>
  <c r="A8963"/>
  <c r="A8962"/>
  <c r="A8961"/>
  <c r="A8960"/>
  <c r="A8959"/>
  <c r="A8958"/>
  <c r="A8957"/>
  <c r="A8956"/>
  <c r="A8955"/>
  <c r="A8954"/>
  <c r="A8953"/>
  <c r="A8952"/>
  <c r="A8951"/>
  <c r="A8950"/>
  <c r="A8949"/>
  <c r="A8948"/>
  <c r="A8947"/>
  <c r="A8946"/>
  <c r="A8945"/>
  <c r="A8943"/>
  <c r="A8942"/>
  <c r="A8941"/>
  <c r="A8940"/>
  <c r="A8939"/>
  <c r="A8938"/>
  <c r="A8937"/>
  <c r="A8936"/>
  <c r="A8935"/>
  <c r="A8934"/>
  <c r="A8933"/>
  <c r="A8932"/>
  <c r="A8931"/>
  <c r="A8930"/>
  <c r="A8929"/>
  <c r="A8928"/>
  <c r="A8927"/>
  <c r="A8926"/>
  <c r="A8925"/>
  <c r="A8924"/>
  <c r="A8923"/>
  <c r="A8922"/>
  <c r="A8921"/>
  <c r="A8920"/>
  <c r="A8919"/>
  <c r="A8918"/>
  <c r="A8917"/>
  <c r="A8916"/>
  <c r="A8915"/>
  <c r="A8914"/>
  <c r="A8913"/>
  <c r="A8912"/>
  <c r="A8911"/>
  <c r="A8910"/>
  <c r="A8909"/>
  <c r="A8908"/>
  <c r="A8906"/>
  <c r="A8905"/>
  <c r="A8904"/>
  <c r="A8903"/>
  <c r="A8902"/>
  <c r="A8901"/>
  <c r="A8900"/>
  <c r="A8899"/>
  <c r="A8898"/>
  <c r="A8897"/>
  <c r="A8896"/>
  <c r="A8895"/>
  <c r="A8894"/>
  <c r="A8893"/>
  <c r="A8892"/>
  <c r="A8891"/>
  <c r="A8890"/>
  <c r="A8889"/>
  <c r="A8888"/>
  <c r="A8887"/>
  <c r="A8886"/>
  <c r="A8885"/>
  <c r="A8884"/>
  <c r="A8883"/>
  <c r="A8882"/>
  <c r="A8881"/>
  <c r="A8880"/>
  <c r="A8879"/>
  <c r="A8878"/>
  <c r="A8877"/>
  <c r="A8876"/>
  <c r="A8875"/>
  <c r="A8874"/>
  <c r="A8873"/>
  <c r="A8872"/>
  <c r="A8871"/>
  <c r="A8870"/>
  <c r="A8869"/>
  <c r="A8868"/>
  <c r="A8867"/>
  <c r="A8866"/>
  <c r="A8865"/>
  <c r="A8864"/>
  <c r="A8863"/>
  <c r="A8862"/>
  <c r="A8861"/>
  <c r="A8860"/>
  <c r="A8859"/>
  <c r="A8858"/>
  <c r="A8857"/>
  <c r="A8856"/>
  <c r="A8855"/>
  <c r="A8854"/>
  <c r="A8853"/>
  <c r="A8852"/>
  <c r="A8851"/>
  <c r="A8850"/>
  <c r="A8849"/>
  <c r="A8848"/>
  <c r="A8847"/>
  <c r="A8846"/>
  <c r="A8845"/>
  <c r="A8844"/>
  <c r="A8843"/>
  <c r="A8842"/>
  <c r="A8841"/>
  <c r="A8840"/>
  <c r="A8839"/>
  <c r="A8838"/>
  <c r="A8837"/>
  <c r="A8836"/>
  <c r="A8835"/>
  <c r="A8834"/>
  <c r="A8833"/>
  <c r="A8832"/>
  <c r="A8831"/>
  <c r="A8830"/>
  <c r="A8829"/>
  <c r="A8828"/>
  <c r="A8827"/>
  <c r="A8826"/>
  <c r="A8825"/>
  <c r="A8824"/>
  <c r="A8823"/>
  <c r="A8822"/>
  <c r="A8821"/>
  <c r="A8820"/>
  <c r="A8819"/>
  <c r="A8818"/>
  <c r="A8817"/>
  <c r="A8816"/>
  <c r="A8815"/>
  <c r="A8814"/>
  <c r="A8813"/>
  <c r="A8812"/>
  <c r="A8811"/>
  <c r="A8810"/>
  <c r="A8809"/>
  <c r="A8808"/>
  <c r="A8807"/>
  <c r="A8806"/>
  <c r="A8805"/>
  <c r="A8804"/>
  <c r="A8803"/>
  <c r="A8802"/>
  <c r="A8801"/>
  <c r="A8800"/>
  <c r="A8799"/>
  <c r="A8798"/>
  <c r="A8797"/>
  <c r="A8796"/>
  <c r="A8795"/>
  <c r="A8794"/>
  <c r="A8793"/>
  <c r="A8792"/>
  <c r="A8791"/>
  <c r="A8790"/>
  <c r="A8789"/>
  <c r="A8788"/>
  <c r="A8787"/>
  <c r="A8786"/>
  <c r="A8785"/>
  <c r="A8784"/>
  <c r="A8783"/>
  <c r="A8782"/>
  <c r="A8781"/>
  <c r="A8780"/>
  <c r="A8779"/>
  <c r="A8778"/>
  <c r="A8777"/>
  <c r="A8776"/>
  <c r="A8775"/>
  <c r="A8774"/>
  <c r="A8773"/>
  <c r="A8772"/>
  <c r="A8771"/>
  <c r="A8770"/>
  <c r="A8769"/>
  <c r="A8768"/>
  <c r="A8767"/>
  <c r="A8765"/>
  <c r="A8764"/>
  <c r="A8763"/>
  <c r="A8762"/>
  <c r="A8761"/>
  <c r="A8760"/>
  <c r="A8759"/>
  <c r="A8758"/>
  <c r="A8757"/>
  <c r="A8756"/>
  <c r="A8755"/>
  <c r="A8753"/>
  <c r="A8752"/>
  <c r="A8750"/>
  <c r="A8748"/>
  <c r="A8747"/>
  <c r="A8746"/>
  <c r="A8744"/>
  <c r="A8743"/>
  <c r="A8742"/>
  <c r="A8741"/>
  <c r="A8740"/>
  <c r="A8739"/>
  <c r="A8738"/>
  <c r="A8736"/>
  <c r="A8735"/>
  <c r="A8734"/>
  <c r="A8733"/>
  <c r="A8732"/>
  <c r="A8731"/>
  <c r="A8730"/>
  <c r="A8729"/>
  <c r="A8727"/>
  <c r="A8726"/>
  <c r="A8725"/>
  <c r="A8724"/>
  <c r="A8723"/>
  <c r="A8722"/>
  <c r="A8721"/>
  <c r="A8720"/>
  <c r="A8719"/>
  <c r="A8718"/>
  <c r="A8717"/>
  <c r="A8716"/>
  <c r="A8715"/>
  <c r="A8714"/>
  <c r="A8713"/>
  <c r="A8712"/>
  <c r="A8711"/>
  <c r="A8710"/>
  <c r="A8709"/>
  <c r="A8708"/>
  <c r="A8707"/>
  <c r="A8706"/>
  <c r="A8705"/>
  <c r="A8704"/>
  <c r="A8703"/>
  <c r="A8702"/>
  <c r="A8701"/>
  <c r="A8699"/>
  <c r="A8698"/>
  <c r="A8697"/>
  <c r="A8696"/>
  <c r="A8695"/>
  <c r="A8694"/>
  <c r="A8693"/>
  <c r="A8692"/>
  <c r="A8691"/>
  <c r="A8690"/>
  <c r="A8689"/>
  <c r="A8688"/>
  <c r="A8687"/>
  <c r="A8686"/>
  <c r="A8685"/>
  <c r="A8684"/>
  <c r="A8683"/>
  <c r="A8682"/>
  <c r="A8681"/>
  <c r="A8679"/>
  <c r="A8678"/>
  <c r="A8677"/>
  <c r="A8676"/>
  <c r="A8674"/>
  <c r="A8673"/>
  <c r="A8672"/>
  <c r="A8671"/>
  <c r="A8670"/>
  <c r="A8669"/>
  <c r="A8668"/>
  <c r="A8667"/>
  <c r="A8666"/>
  <c r="A8665"/>
  <c r="A8664"/>
  <c r="A8663"/>
  <c r="A8662"/>
  <c r="A8661"/>
  <c r="A8660"/>
  <c r="A8659"/>
  <c r="A8658"/>
  <c r="A8657"/>
  <c r="A8656"/>
  <c r="A8655"/>
  <c r="A8654"/>
  <c r="A8653"/>
  <c r="A8652"/>
  <c r="A8651"/>
  <c r="A8650"/>
  <c r="A8648"/>
  <c r="A8647"/>
  <c r="A8646"/>
  <c r="A8645"/>
  <c r="A8644"/>
  <c r="A8643"/>
  <c r="A8642"/>
  <c r="A8641"/>
  <c r="A8640"/>
  <c r="A8639"/>
  <c r="A8638"/>
  <c r="A8637"/>
  <c r="A8636"/>
  <c r="A8635"/>
  <c r="A8634"/>
  <c r="A8633"/>
  <c r="A8632"/>
  <c r="A8631"/>
  <c r="A8630"/>
  <c r="A8629"/>
  <c r="A8628"/>
  <c r="A8627"/>
  <c r="A8625"/>
  <c r="A8624"/>
  <c r="A8623"/>
  <c r="A8622"/>
  <c r="A8621"/>
  <c r="A8620"/>
  <c r="A8619"/>
  <c r="A8618"/>
  <c r="A8617"/>
  <c r="A8616"/>
  <c r="A8615"/>
  <c r="A8614"/>
  <c r="A8613"/>
  <c r="A8612"/>
  <c r="A8611"/>
  <c r="A8610"/>
  <c r="A8609"/>
  <c r="A8608"/>
  <c r="A8607"/>
  <c r="A8606"/>
  <c r="A8605"/>
  <c r="A8604"/>
  <c r="A8603"/>
  <c r="A8602"/>
  <c r="A8601"/>
  <c r="A8600"/>
  <c r="A8599"/>
  <c r="A8598"/>
  <c r="A8597"/>
  <c r="A8596"/>
  <c r="A8595"/>
  <c r="A8594"/>
  <c r="A8593"/>
  <c r="A8592"/>
  <c r="A8591"/>
  <c r="A8590"/>
  <c r="A8588"/>
  <c r="A8587"/>
  <c r="A8586"/>
  <c r="A8585"/>
  <c r="A8584"/>
  <c r="A8583"/>
  <c r="A8582"/>
  <c r="A8581"/>
  <c r="A8580"/>
  <c r="A8579"/>
  <c r="A8578"/>
  <c r="A8577"/>
  <c r="A8576"/>
  <c r="A8575"/>
  <c r="A8574"/>
  <c r="A8573"/>
  <c r="A8572"/>
  <c r="A8571"/>
  <c r="A8570"/>
  <c r="A8569"/>
  <c r="A8568"/>
  <c r="A8567"/>
  <c r="A8566"/>
  <c r="A8565"/>
  <c r="A8564"/>
  <c r="A8563"/>
  <c r="A8562"/>
  <c r="A8561"/>
  <c r="A8560"/>
  <c r="A8559"/>
  <c r="A8558"/>
  <c r="A8557"/>
  <c r="A8556"/>
  <c r="A8555"/>
  <c r="A8554"/>
  <c r="A8553"/>
  <c r="A8552"/>
  <c r="A8551"/>
  <c r="A8550"/>
  <c r="A8549"/>
  <c r="A8548"/>
  <c r="A8547"/>
  <c r="A8546"/>
  <c r="A8545"/>
  <c r="A8544"/>
  <c r="A8543"/>
  <c r="A8542"/>
  <c r="A8541"/>
  <c r="A8540"/>
  <c r="A8539"/>
  <c r="A8538"/>
  <c r="A8537"/>
  <c r="A8536"/>
  <c r="A8535"/>
  <c r="A8534"/>
  <c r="A8533"/>
  <c r="A8532"/>
  <c r="A8531"/>
  <c r="A8530"/>
  <c r="A8529"/>
  <c r="A8528"/>
  <c r="A8527"/>
  <c r="A8526"/>
  <c r="A8525"/>
  <c r="A8524"/>
  <c r="A8523"/>
  <c r="A8522"/>
  <c r="A8521"/>
  <c r="A8520"/>
  <c r="A8519"/>
  <c r="A8518"/>
  <c r="A8517"/>
  <c r="A8516"/>
  <c r="A8515"/>
  <c r="A8514"/>
  <c r="A8513"/>
  <c r="A8512"/>
  <c r="A8511"/>
  <c r="A8510"/>
  <c r="A8509"/>
  <c r="A8508"/>
  <c r="A8507"/>
  <c r="A8506"/>
  <c r="A8505"/>
  <c r="A8504"/>
  <c r="A8503"/>
  <c r="A8502"/>
  <c r="A8501"/>
  <c r="A8500"/>
  <c r="A8499"/>
  <c r="A8498"/>
  <c r="A8497"/>
  <c r="A8496"/>
  <c r="A8495"/>
  <c r="A8494"/>
  <c r="A8493"/>
  <c r="A8492"/>
  <c r="A8491"/>
  <c r="A8490"/>
  <c r="A8489"/>
  <c r="A8488"/>
  <c r="A8487"/>
  <c r="A8486"/>
  <c r="A8485"/>
  <c r="A8484"/>
  <c r="A8483"/>
  <c r="A8482"/>
  <c r="A8481"/>
  <c r="A8480"/>
  <c r="A8479"/>
  <c r="A8478"/>
  <c r="A8477"/>
  <c r="A8476"/>
  <c r="A8475"/>
  <c r="A8474"/>
  <c r="A8473"/>
  <c r="A8472"/>
  <c r="A8471"/>
  <c r="A8470"/>
  <c r="A8469"/>
  <c r="A8468"/>
  <c r="A8467"/>
  <c r="A8466"/>
  <c r="A8465"/>
  <c r="A8464"/>
  <c r="A8463"/>
  <c r="A8462"/>
  <c r="A8461"/>
  <c r="A8460"/>
  <c r="A8459"/>
  <c r="A8458"/>
  <c r="A8457"/>
  <c r="A8456"/>
  <c r="A8455"/>
  <c r="A8454"/>
  <c r="A8453"/>
  <c r="A8452"/>
  <c r="A8451"/>
  <c r="A8450"/>
  <c r="A8449"/>
  <c r="A8447"/>
  <c r="A8446"/>
  <c r="A8445"/>
  <c r="A8444"/>
  <c r="A8443"/>
  <c r="A8442"/>
  <c r="A8441"/>
  <c r="A8440"/>
  <c r="A8439"/>
  <c r="A8438"/>
  <c r="A8437"/>
  <c r="A8435"/>
  <c r="A8434"/>
  <c r="A8432"/>
  <c r="A8430"/>
  <c r="A8429"/>
  <c r="A8428"/>
  <c r="A8426"/>
  <c r="A8425"/>
  <c r="A8424"/>
  <c r="A8423"/>
  <c r="A8422"/>
  <c r="A8421"/>
  <c r="A8420"/>
  <c r="A8418"/>
  <c r="A8417"/>
  <c r="A8416"/>
  <c r="A8415"/>
  <c r="A8414"/>
  <c r="A8413"/>
  <c r="A8412"/>
  <c r="A8411"/>
  <c r="A8409"/>
  <c r="A8408"/>
  <c r="A8407"/>
  <c r="A8406"/>
  <c r="A8405"/>
  <c r="A8404"/>
  <c r="A8403"/>
  <c r="A8402"/>
  <c r="A8401"/>
  <c r="A8400"/>
  <c r="A8399"/>
  <c r="A8398"/>
  <c r="A8397"/>
  <c r="A8396"/>
  <c r="A8395"/>
  <c r="A8394"/>
  <c r="A8393"/>
  <c r="A8392"/>
  <c r="A8391"/>
  <c r="A8390"/>
  <c r="A8389"/>
  <c r="A8388"/>
  <c r="A8387"/>
  <c r="A8386"/>
  <c r="A8385"/>
  <c r="A8384"/>
  <c r="A8383"/>
  <c r="A8381"/>
  <c r="A8380"/>
  <c r="A8379"/>
  <c r="A8378"/>
  <c r="A8377"/>
  <c r="A8376"/>
  <c r="A8375"/>
  <c r="A8374"/>
  <c r="A8373"/>
  <c r="A8372"/>
  <c r="A8371"/>
  <c r="A8370"/>
  <c r="A8369"/>
  <c r="A8368"/>
  <c r="A8367"/>
  <c r="A8366"/>
  <c r="A8365"/>
  <c r="A8364"/>
  <c r="A8363"/>
  <c r="A8361"/>
  <c r="A8360"/>
  <c r="A8359"/>
  <c r="A8358"/>
  <c r="A8356"/>
  <c r="A8355"/>
  <c r="A8354"/>
  <c r="A8353"/>
  <c r="A8352"/>
  <c r="A8351"/>
  <c r="A8350"/>
  <c r="A8349"/>
  <c r="A8348"/>
  <c r="A8347"/>
  <c r="A8346"/>
  <c r="A8345"/>
  <c r="A8344"/>
  <c r="A8343"/>
  <c r="A8342"/>
  <c r="A8341"/>
  <c r="A8340"/>
  <c r="A8339"/>
  <c r="A8338"/>
  <c r="A8337"/>
  <c r="A8336"/>
  <c r="A8335"/>
  <c r="A8334"/>
  <c r="A8333"/>
  <c r="A8332"/>
  <c r="A8330"/>
  <c r="A8329"/>
  <c r="A8328"/>
  <c r="A8327"/>
  <c r="A8326"/>
  <c r="A8325"/>
  <c r="A8324"/>
  <c r="A8323"/>
  <c r="A8322"/>
  <c r="A8321"/>
  <c r="A8320"/>
  <c r="A8319"/>
  <c r="A8318"/>
  <c r="A8317"/>
  <c r="A8316"/>
  <c r="A8315"/>
  <c r="A8314"/>
  <c r="A8313"/>
  <c r="A8312"/>
  <c r="A8311"/>
  <c r="A8310"/>
  <c r="A8309"/>
  <c r="A8307"/>
  <c r="A8306"/>
  <c r="A8305"/>
  <c r="A8304"/>
  <c r="A8303"/>
  <c r="A8302"/>
  <c r="A8301"/>
  <c r="A8300"/>
  <c r="A8299"/>
  <c r="A8298"/>
  <c r="A8297"/>
  <c r="A8296"/>
  <c r="A8295"/>
  <c r="A8294"/>
  <c r="A8293"/>
  <c r="A8292"/>
  <c r="A8291"/>
  <c r="A8290"/>
  <c r="A8289"/>
  <c r="A8288"/>
  <c r="A8287"/>
  <c r="A8286"/>
  <c r="A8285"/>
  <c r="A8284"/>
  <c r="A8283"/>
  <c r="A8282"/>
  <c r="A8281"/>
  <c r="A8280"/>
  <c r="A8279"/>
  <c r="A8278"/>
  <c r="A8277"/>
  <c r="A8276"/>
  <c r="A8275"/>
  <c r="A8274"/>
  <c r="A8273"/>
  <c r="A8272"/>
  <c r="A8270"/>
  <c r="A8269"/>
  <c r="A8268"/>
  <c r="A8267"/>
  <c r="A8266"/>
  <c r="A8265"/>
  <c r="A8264"/>
  <c r="A8263"/>
  <c r="A8262"/>
  <c r="A8261"/>
  <c r="A8260"/>
  <c r="A8259"/>
  <c r="A8258"/>
  <c r="A8257"/>
  <c r="A8256"/>
  <c r="A8255"/>
  <c r="A8254"/>
  <c r="A8253"/>
  <c r="A8252"/>
  <c r="A8251"/>
  <c r="A8250"/>
  <c r="A8249"/>
  <c r="A8248"/>
  <c r="A8247"/>
  <c r="A8246"/>
  <c r="A8245"/>
  <c r="A8244"/>
  <c r="A8243"/>
  <c r="A8242"/>
  <c r="A8241"/>
  <c r="A8240"/>
  <c r="A8239"/>
  <c r="A8238"/>
  <c r="A8237"/>
  <c r="A8236"/>
  <c r="A8235"/>
  <c r="A8234"/>
  <c r="A8233"/>
  <c r="A8232"/>
  <c r="A8231"/>
  <c r="A8230"/>
  <c r="A8229"/>
  <c r="A8228"/>
  <c r="A8227"/>
  <c r="A8226"/>
  <c r="A8225"/>
  <c r="A8224"/>
  <c r="A8223"/>
  <c r="A8222"/>
  <c r="A8221"/>
  <c r="A8220"/>
  <c r="A8219"/>
  <c r="A8218"/>
  <c r="A8217"/>
  <c r="A8216"/>
  <c r="A8215"/>
  <c r="A8214"/>
  <c r="A8213"/>
  <c r="A8212"/>
  <c r="A8211"/>
  <c r="A8210"/>
  <c r="A8209"/>
  <c r="A8208"/>
  <c r="A8207"/>
  <c r="A8206"/>
  <c r="A8205"/>
  <c r="A8204"/>
  <c r="A8203"/>
  <c r="A8202"/>
  <c r="A8201"/>
  <c r="A8200"/>
  <c r="A8199"/>
  <c r="A8198"/>
  <c r="A8197"/>
  <c r="A8196"/>
  <c r="A8195"/>
  <c r="A8194"/>
  <c r="A8193"/>
  <c r="A8192"/>
  <c r="A8191"/>
  <c r="A8190"/>
  <c r="A8189"/>
  <c r="A8188"/>
  <c r="A8187"/>
  <c r="A8186"/>
  <c r="A8185"/>
  <c r="A8184"/>
  <c r="A8183"/>
  <c r="A8182"/>
  <c r="A8181"/>
  <c r="A8180"/>
  <c r="A8179"/>
  <c r="A8178"/>
  <c r="A8177"/>
  <c r="A8176"/>
  <c r="A8175"/>
  <c r="A8174"/>
  <c r="A8173"/>
  <c r="A8172"/>
  <c r="A8171"/>
  <c r="A8170"/>
  <c r="A8169"/>
  <c r="A8168"/>
  <c r="A8167"/>
  <c r="A8166"/>
  <c r="A8165"/>
  <c r="A8164"/>
  <c r="A8163"/>
  <c r="A8162"/>
  <c r="A8161"/>
  <c r="A8160"/>
  <c r="A8159"/>
  <c r="A8158"/>
  <c r="A8157"/>
  <c r="A8156"/>
  <c r="A8155"/>
  <c r="A8154"/>
  <c r="A8153"/>
  <c r="A8152"/>
  <c r="A8151"/>
  <c r="A8150"/>
  <c r="A8149"/>
  <c r="A8148"/>
  <c r="A8147"/>
  <c r="A8146"/>
  <c r="A8145"/>
  <c r="A8144"/>
  <c r="A8143"/>
  <c r="A8142"/>
  <c r="A8141"/>
  <c r="A8140"/>
  <c r="A8139"/>
  <c r="A8138"/>
  <c r="A8137"/>
  <c r="A8136"/>
  <c r="A8135"/>
  <c r="A8134"/>
  <c r="A8133"/>
  <c r="A8132"/>
  <c r="A8131"/>
  <c r="A8129"/>
  <c r="A8128"/>
  <c r="A8127"/>
  <c r="A8126"/>
  <c r="A8125"/>
  <c r="A8124"/>
  <c r="A8123"/>
  <c r="A8122"/>
  <c r="A8121"/>
  <c r="A8120"/>
  <c r="A8119"/>
  <c r="A8117"/>
  <c r="A8116"/>
  <c r="A8114"/>
  <c r="A8112"/>
  <c r="A8111"/>
  <c r="A8110"/>
  <c r="A8108"/>
  <c r="A8107"/>
  <c r="A8106"/>
  <c r="A8105"/>
  <c r="A8104"/>
  <c r="A8103"/>
  <c r="A8102"/>
  <c r="A8100"/>
  <c r="A8099"/>
  <c r="A8098"/>
  <c r="A8097"/>
  <c r="A8096"/>
  <c r="A8095"/>
  <c r="A8094"/>
  <c r="A8093"/>
  <c r="A8091"/>
  <c r="A8090"/>
  <c r="A8089"/>
  <c r="A8088"/>
  <c r="A8087"/>
  <c r="A8086"/>
  <c r="A8085"/>
  <c r="A8084"/>
  <c r="A8083"/>
  <c r="A8082"/>
  <c r="A8081"/>
  <c r="A8080"/>
  <c r="A8079"/>
  <c r="A8078"/>
  <c r="A8077"/>
  <c r="A8076"/>
  <c r="A8075"/>
  <c r="A8074"/>
  <c r="A8073"/>
  <c r="A8072"/>
  <c r="A8071"/>
  <c r="A8070"/>
  <c r="A8069"/>
  <c r="A8068"/>
  <c r="A8067"/>
  <c r="A8066"/>
  <c r="A8065"/>
  <c r="A8063"/>
  <c r="A8062"/>
  <c r="A8061"/>
  <c r="A8060"/>
  <c r="A8059"/>
  <c r="A8058"/>
  <c r="A8057"/>
  <c r="A8056"/>
  <c r="A8055"/>
  <c r="A8054"/>
  <c r="A8053"/>
  <c r="A8052"/>
  <c r="A8051"/>
  <c r="A8050"/>
  <c r="A8049"/>
  <c r="A8048"/>
  <c r="A8047"/>
  <c r="A8046"/>
  <c r="A8045"/>
  <c r="A8043"/>
  <c r="A8042"/>
  <c r="A8041"/>
  <c r="A8040"/>
  <c r="A8038"/>
  <c r="A8037"/>
  <c r="A8036"/>
  <c r="A8035"/>
  <c r="A8034"/>
  <c r="A8033"/>
  <c r="A8032"/>
  <c r="A8031"/>
  <c r="A8030"/>
  <c r="A8029"/>
  <c r="A8028"/>
  <c r="A8027"/>
  <c r="A8026"/>
  <c r="A8025"/>
  <c r="A8024"/>
  <c r="A8023"/>
  <c r="A8022"/>
  <c r="A8021"/>
  <c r="A8020"/>
  <c r="A8019"/>
  <c r="A8018"/>
  <c r="A8017"/>
  <c r="A8016"/>
  <c r="A8015"/>
  <c r="A8014"/>
  <c r="A8012"/>
  <c r="A8011"/>
  <c r="A8010"/>
  <c r="A8009"/>
  <c r="A8008"/>
  <c r="A8007"/>
  <c r="A8006"/>
  <c r="A8005"/>
  <c r="A8004"/>
  <c r="A8003"/>
  <c r="A8002"/>
  <c r="A8001"/>
  <c r="A8000"/>
  <c r="A7999"/>
  <c r="A7998"/>
  <c r="A7997"/>
  <c r="A7996"/>
  <c r="A7995"/>
  <c r="A7994"/>
  <c r="A7993"/>
  <c r="A7992"/>
  <c r="A7991"/>
  <c r="A7989"/>
  <c r="A7988"/>
  <c r="A7987"/>
  <c r="A7986"/>
  <c r="A7985"/>
  <c r="A7984"/>
  <c r="A7983"/>
  <c r="A7982"/>
  <c r="A7981"/>
  <c r="A7980"/>
  <c r="A7979"/>
  <c r="A7978"/>
  <c r="A7977"/>
  <c r="A7976"/>
  <c r="A7975"/>
  <c r="A7974"/>
  <c r="A7973"/>
  <c r="A7972"/>
  <c r="A7971"/>
  <c r="A7970"/>
  <c r="A7969"/>
  <c r="A7968"/>
  <c r="A7967"/>
  <c r="A7966"/>
  <c r="A7965"/>
  <c r="A7964"/>
  <c r="A7963"/>
  <c r="A7962"/>
  <c r="A7961"/>
  <c r="A7960"/>
  <c r="A7959"/>
  <c r="A7958"/>
  <c r="A7957"/>
  <c r="A7956"/>
  <c r="A7955"/>
  <c r="A7954"/>
  <c r="A7952"/>
  <c r="A7951"/>
  <c r="A7950"/>
  <c r="A7949"/>
  <c r="A7948"/>
  <c r="A7947"/>
  <c r="A7946"/>
  <c r="A7945"/>
  <c r="A7944"/>
  <c r="A7943"/>
  <c r="A7942"/>
  <c r="A7941"/>
  <c r="A7940"/>
  <c r="A7939"/>
  <c r="A7938"/>
  <c r="A7937"/>
  <c r="A7936"/>
  <c r="A7935"/>
  <c r="A7934"/>
  <c r="A7933"/>
  <c r="A7932"/>
  <c r="A7931"/>
  <c r="A7930"/>
  <c r="A7929"/>
  <c r="A7928"/>
  <c r="A7927"/>
  <c r="A7926"/>
  <c r="A7925"/>
  <c r="A7924"/>
  <c r="A7923"/>
  <c r="A7922"/>
  <c r="A7921"/>
  <c r="A7920"/>
  <c r="A7919"/>
  <c r="A7918"/>
  <c r="A7917"/>
  <c r="A7916"/>
  <c r="A7915"/>
  <c r="A7914"/>
  <c r="A7913"/>
  <c r="A7912"/>
  <c r="A7911"/>
  <c r="A7910"/>
  <c r="A7909"/>
  <c r="A7908"/>
  <c r="A7907"/>
  <c r="A7906"/>
  <c r="A7905"/>
  <c r="A7904"/>
  <c r="A7903"/>
  <c r="A7902"/>
  <c r="A7901"/>
  <c r="A7900"/>
  <c r="A7899"/>
  <c r="A7898"/>
  <c r="A7897"/>
  <c r="A7896"/>
  <c r="A7895"/>
  <c r="A7894"/>
  <c r="A7893"/>
  <c r="A7892"/>
  <c r="A7891"/>
  <c r="A7890"/>
  <c r="A7889"/>
  <c r="A7888"/>
  <c r="A7887"/>
  <c r="A7886"/>
  <c r="A7885"/>
  <c r="A7884"/>
  <c r="A7883"/>
  <c r="A7882"/>
  <c r="A7881"/>
  <c r="A7880"/>
  <c r="A7879"/>
  <c r="A7878"/>
  <c r="A7877"/>
  <c r="A7876"/>
  <c r="A7875"/>
  <c r="A7874"/>
  <c r="A7873"/>
  <c r="A7872"/>
  <c r="A7871"/>
  <c r="A7870"/>
  <c r="A7869"/>
  <c r="A7868"/>
  <c r="A7867"/>
  <c r="A7866"/>
  <c r="A7865"/>
  <c r="A7864"/>
  <c r="A7863"/>
  <c r="A7862"/>
  <c r="A7861"/>
  <c r="A7860"/>
  <c r="A7859"/>
  <c r="A7858"/>
  <c r="A7857"/>
  <c r="A7856"/>
  <c r="A7855"/>
  <c r="A7854"/>
  <c r="A7853"/>
  <c r="A7852"/>
  <c r="A7851"/>
  <c r="A7850"/>
  <c r="A7849"/>
  <c r="A7848"/>
  <c r="A7847"/>
  <c r="A7846"/>
  <c r="A7845"/>
  <c r="A7844"/>
  <c r="A7843"/>
  <c r="A7842"/>
  <c r="A7841"/>
  <c r="A7840"/>
  <c r="A7839"/>
  <c r="A7838"/>
  <c r="A7837"/>
  <c r="A7836"/>
  <c r="A7835"/>
  <c r="A7834"/>
  <c r="A7833"/>
  <c r="A7832"/>
  <c r="A7831"/>
  <c r="A7830"/>
  <c r="A7829"/>
  <c r="A7828"/>
  <c r="A7827"/>
  <c r="A7826"/>
  <c r="A7825"/>
  <c r="A7824"/>
  <c r="A7823"/>
  <c r="A7822"/>
  <c r="A7821"/>
  <c r="A7820"/>
  <c r="A7819"/>
  <c r="A7818"/>
  <c r="A7817"/>
  <c r="A7816"/>
  <c r="A7815"/>
  <c r="A7814"/>
  <c r="A7813"/>
  <c r="A7811"/>
  <c r="A7810"/>
  <c r="A7809"/>
  <c r="A7808"/>
  <c r="A7807"/>
  <c r="A7806"/>
  <c r="A7805"/>
  <c r="A7804"/>
  <c r="A7803"/>
  <c r="A7802"/>
  <c r="A7801"/>
  <c r="A7799"/>
  <c r="A7798"/>
  <c r="A7796"/>
  <c r="A7794"/>
  <c r="A7793"/>
  <c r="A7792"/>
  <c r="A7790"/>
  <c r="A7789"/>
  <c r="A7788"/>
  <c r="A7787"/>
  <c r="A7786"/>
  <c r="A7785"/>
  <c r="A7784"/>
  <c r="A7782"/>
  <c r="A7781"/>
  <c r="A7780"/>
  <c r="A7779"/>
  <c r="A7778"/>
  <c r="A7777"/>
  <c r="A7776"/>
  <c r="A7775"/>
  <c r="A7773"/>
  <c r="A7772"/>
  <c r="A7771"/>
  <c r="A7770"/>
  <c r="A7769"/>
  <c r="A7768"/>
  <c r="A7767"/>
  <c r="A7766"/>
  <c r="A7765"/>
  <c r="A7764"/>
  <c r="A7763"/>
  <c r="A7762"/>
  <c r="A7761"/>
  <c r="A7760"/>
  <c r="A7759"/>
  <c r="A7758"/>
  <c r="A7757"/>
  <c r="A7756"/>
  <c r="A7755"/>
  <c r="A7754"/>
  <c r="A7753"/>
  <c r="A7752"/>
  <c r="A7751"/>
  <c r="A7750"/>
  <c r="A7749"/>
  <c r="A7748"/>
  <c r="A7747"/>
  <c r="A7745"/>
  <c r="A7744"/>
  <c r="A7743"/>
  <c r="A7742"/>
  <c r="A7741"/>
  <c r="A7740"/>
  <c r="A7739"/>
  <c r="A7738"/>
  <c r="A7737"/>
  <c r="A7736"/>
  <c r="A7735"/>
  <c r="A7734"/>
  <c r="A7733"/>
  <c r="A7732"/>
  <c r="A7731"/>
  <c r="A7730"/>
  <c r="A7729"/>
  <c r="A7728"/>
  <c r="A7727"/>
  <c r="A7725"/>
  <c r="A7724"/>
  <c r="A7723"/>
  <c r="A7722"/>
  <c r="A7720"/>
  <c r="A7719"/>
  <c r="A7718"/>
  <c r="A7717"/>
  <c r="A7716"/>
  <c r="A7715"/>
  <c r="A7714"/>
  <c r="A7713"/>
  <c r="A7712"/>
  <c r="A7711"/>
  <c r="A7710"/>
  <c r="A7709"/>
  <c r="A7708"/>
  <c r="A7707"/>
  <c r="A7706"/>
  <c r="A7705"/>
  <c r="A7704"/>
  <c r="A7703"/>
  <c r="A7702"/>
  <c r="A7701"/>
  <c r="A7700"/>
  <c r="A7699"/>
  <c r="A7698"/>
  <c r="A7697"/>
  <c r="A7696"/>
  <c r="A7694"/>
  <c r="A7693"/>
  <c r="A7692"/>
  <c r="A7691"/>
  <c r="A7690"/>
  <c r="A7689"/>
  <c r="A7688"/>
  <c r="A7687"/>
  <c r="A7686"/>
  <c r="A7685"/>
  <c r="A7684"/>
  <c r="A7683"/>
  <c r="A7682"/>
  <c r="A7681"/>
  <c r="A7680"/>
  <c r="A7679"/>
  <c r="A7678"/>
  <c r="A7677"/>
  <c r="A7676"/>
  <c r="A7675"/>
  <c r="A7674"/>
  <c r="A7673"/>
  <c r="A7671"/>
  <c r="A7670"/>
  <c r="A7669"/>
  <c r="A7668"/>
  <c r="A7667"/>
  <c r="A7666"/>
  <c r="A7665"/>
  <c r="A7664"/>
  <c r="A7663"/>
  <c r="A7662"/>
  <c r="A7661"/>
  <c r="A7660"/>
  <c r="A7659"/>
  <c r="A7658"/>
  <c r="A7657"/>
  <c r="A7656"/>
  <c r="A7655"/>
  <c r="A7654"/>
  <c r="A7653"/>
  <c r="A7652"/>
  <c r="A7651"/>
  <c r="A7650"/>
  <c r="A7649"/>
  <c r="A7648"/>
  <c r="A7647"/>
  <c r="A7646"/>
  <c r="A7645"/>
  <c r="A7644"/>
  <c r="A7643"/>
  <c r="A7642"/>
  <c r="A7641"/>
  <c r="A7640"/>
  <c r="A7639"/>
  <c r="A7638"/>
  <c r="A7637"/>
  <c r="A7636"/>
  <c r="A7634"/>
  <c r="A7633"/>
  <c r="A7632"/>
  <c r="A7631"/>
  <c r="A7630"/>
  <c r="A7629"/>
  <c r="A7628"/>
  <c r="A7627"/>
  <c r="A7626"/>
  <c r="A7625"/>
  <c r="A7624"/>
  <c r="A7623"/>
  <c r="A7622"/>
  <c r="A7621"/>
  <c r="A7620"/>
  <c r="A7619"/>
  <c r="A7618"/>
  <c r="A7617"/>
  <c r="A7616"/>
  <c r="A7615"/>
  <c r="A7614"/>
  <c r="A7613"/>
  <c r="A7612"/>
  <c r="A7611"/>
  <c r="A7610"/>
  <c r="A7609"/>
  <c r="A7608"/>
  <c r="A7607"/>
  <c r="A7606"/>
  <c r="A7605"/>
  <c r="A7604"/>
  <c r="A7603"/>
  <c r="A7602"/>
  <c r="A7601"/>
  <c r="A7600"/>
  <c r="A7599"/>
  <c r="A7598"/>
  <c r="A7597"/>
  <c r="A7596"/>
  <c r="A7595"/>
  <c r="A7594"/>
  <c r="A7593"/>
  <c r="A7592"/>
  <c r="A7591"/>
  <c r="A7590"/>
  <c r="A7589"/>
  <c r="A7588"/>
  <c r="A7587"/>
  <c r="A7586"/>
  <c r="A7585"/>
  <c r="A7584"/>
  <c r="A7583"/>
  <c r="A7582"/>
  <c r="A7581"/>
  <c r="A7580"/>
  <c r="A7579"/>
  <c r="A7578"/>
  <c r="A7577"/>
  <c r="A7576"/>
  <c r="A7575"/>
  <c r="A7574"/>
  <c r="A7573"/>
  <c r="A7572"/>
  <c r="A7571"/>
  <c r="A7570"/>
  <c r="A7569"/>
  <c r="A7568"/>
  <c r="A7567"/>
  <c r="A7566"/>
  <c r="A7565"/>
  <c r="A7564"/>
  <c r="A7563"/>
  <c r="A7562"/>
  <c r="A7561"/>
  <c r="A7560"/>
  <c r="A7559"/>
  <c r="A7558"/>
  <c r="A7557"/>
  <c r="A7556"/>
  <c r="A7555"/>
  <c r="A7554"/>
  <c r="A7553"/>
  <c r="A7552"/>
  <c r="A7551"/>
  <c r="A7550"/>
  <c r="A7549"/>
  <c r="A7548"/>
  <c r="A7547"/>
  <c r="A7546"/>
  <c r="A7545"/>
  <c r="A7544"/>
  <c r="A7543"/>
  <c r="A7542"/>
  <c r="A7541"/>
  <c r="A7540"/>
  <c r="A7539"/>
  <c r="A7538"/>
  <c r="A7537"/>
  <c r="A7536"/>
  <c r="A7535"/>
  <c r="A7534"/>
  <c r="A7533"/>
  <c r="A7532"/>
  <c r="A7531"/>
  <c r="A7530"/>
  <c r="A7529"/>
  <c r="A7528"/>
  <c r="A7527"/>
  <c r="A7526"/>
  <c r="A7525"/>
  <c r="A7524"/>
  <c r="A7523"/>
  <c r="A7522"/>
  <c r="A7521"/>
  <c r="A7520"/>
  <c r="A7519"/>
  <c r="A7518"/>
  <c r="A7517"/>
  <c r="A7516"/>
  <c r="A7515"/>
  <c r="A7514"/>
  <c r="A7513"/>
  <c r="A7512"/>
  <c r="A7511"/>
  <c r="A7510"/>
  <c r="A7509"/>
  <c r="A7508"/>
  <c r="A7507"/>
  <c r="A7506"/>
  <c r="A7505"/>
  <c r="A7504"/>
  <c r="A7503"/>
  <c r="A7502"/>
  <c r="A7501"/>
  <c r="A7500"/>
  <c r="A7499"/>
  <c r="A7498"/>
  <c r="A7497"/>
  <c r="A7496"/>
  <c r="A7495"/>
  <c r="A7493"/>
  <c r="A7492"/>
  <c r="A7491"/>
  <c r="A7490"/>
  <c r="A7489"/>
  <c r="A7488"/>
  <c r="A7487"/>
  <c r="A7486"/>
  <c r="A7485"/>
  <c r="A7484"/>
  <c r="A7483"/>
  <c r="A7481"/>
  <c r="A7480"/>
  <c r="A7478"/>
  <c r="A7476"/>
  <c r="A7475"/>
  <c r="A7474"/>
  <c r="A7472"/>
  <c r="A7471"/>
  <c r="A7470"/>
  <c r="A7469"/>
  <c r="A7468"/>
  <c r="A7467"/>
  <c r="A7466"/>
  <c r="A7464"/>
  <c r="A7463"/>
  <c r="A7462"/>
  <c r="A7461"/>
  <c r="A7460"/>
  <c r="A7459"/>
  <c r="A7458"/>
  <c r="A7457"/>
  <c r="A7455"/>
  <c r="A7454"/>
  <c r="A7453"/>
  <c r="A7452"/>
  <c r="A7451"/>
  <c r="A7450"/>
  <c r="A7449"/>
  <c r="A7448"/>
  <c r="A7447"/>
  <c r="A7446"/>
  <c r="A7445"/>
  <c r="A7444"/>
  <c r="A7443"/>
  <c r="A7442"/>
  <c r="A7441"/>
  <c r="A7440"/>
  <c r="A7439"/>
  <c r="A7438"/>
  <c r="A7437"/>
  <c r="A7436"/>
  <c r="A7435"/>
  <c r="A7434"/>
  <c r="A7433"/>
  <c r="A7432"/>
  <c r="A7431"/>
  <c r="A7430"/>
  <c r="A7429"/>
  <c r="A7427"/>
  <c r="A7426"/>
  <c r="A7425"/>
  <c r="A7424"/>
  <c r="A7423"/>
  <c r="A7422"/>
  <c r="A7421"/>
  <c r="A7420"/>
  <c r="A7419"/>
  <c r="A7418"/>
  <c r="A7417"/>
  <c r="A7416"/>
  <c r="A7415"/>
  <c r="A7414"/>
  <c r="A7413"/>
  <c r="A7412"/>
  <c r="A7411"/>
  <c r="A7410"/>
  <c r="A7409"/>
  <c r="A7407"/>
  <c r="A7406"/>
  <c r="A7405"/>
  <c r="A7404"/>
  <c r="A7402"/>
  <c r="A7401"/>
  <c r="A7400"/>
  <c r="A7399"/>
  <c r="A7398"/>
  <c r="A7397"/>
  <c r="A7396"/>
  <c r="A7395"/>
  <c r="A7394"/>
  <c r="A7393"/>
  <c r="A7392"/>
  <c r="A7391"/>
  <c r="A7390"/>
  <c r="A7389"/>
  <c r="A7388"/>
  <c r="A7387"/>
  <c r="A7386"/>
  <c r="A7385"/>
  <c r="A7384"/>
  <c r="A7383"/>
  <c r="A7382"/>
  <c r="A7381"/>
  <c r="A7380"/>
  <c r="A7379"/>
  <c r="A7378"/>
  <c r="A7178"/>
  <c r="A7177"/>
  <c r="A7105"/>
  <c r="A7096"/>
  <c r="A6860"/>
  <c r="A6859"/>
  <c r="A6787"/>
  <c r="A6778"/>
  <c r="A6740"/>
  <c r="A6739"/>
  <c r="A6738"/>
  <c r="A6737"/>
  <c r="A6736"/>
  <c r="A6735"/>
  <c r="A6734"/>
  <c r="A6733"/>
  <c r="A6732"/>
  <c r="A6731"/>
  <c r="A6730"/>
  <c r="A6729"/>
  <c r="A6728"/>
  <c r="A6727"/>
  <c r="A6726"/>
  <c r="A6725"/>
  <c r="A6724"/>
  <c r="A6723"/>
  <c r="A6722"/>
  <c r="A6721"/>
  <c r="A6720"/>
  <c r="A6719"/>
  <c r="A6718"/>
  <c r="A6717"/>
  <c r="A6716"/>
  <c r="A6714"/>
  <c r="A6713"/>
  <c r="A6712"/>
  <c r="A6711"/>
  <c r="A6710"/>
  <c r="A6709"/>
  <c r="A6708"/>
  <c r="A6707"/>
  <c r="A6705"/>
  <c r="A6704"/>
  <c r="A6703"/>
  <c r="A6702"/>
  <c r="A6701"/>
  <c r="A6700"/>
  <c r="A6699"/>
  <c r="A6698"/>
  <c r="A6697"/>
  <c r="A6696"/>
  <c r="A6695"/>
  <c r="A6694"/>
  <c r="A6693"/>
  <c r="A6692"/>
  <c r="A6691"/>
  <c r="A6690"/>
  <c r="A6689"/>
  <c r="A6688"/>
  <c r="A6687"/>
  <c r="A6686"/>
  <c r="A6685"/>
  <c r="A6684"/>
  <c r="A6683"/>
  <c r="A6682"/>
  <c r="A6681"/>
  <c r="A6679"/>
  <c r="A6678"/>
  <c r="A6677"/>
  <c r="A6676"/>
  <c r="A6675"/>
  <c r="A6674"/>
  <c r="A6673"/>
  <c r="A6672"/>
  <c r="A6651"/>
  <c r="A6624"/>
  <c r="A6623"/>
  <c r="A6622"/>
  <c r="A6621"/>
  <c r="A6620"/>
  <c r="A6619"/>
  <c r="A6618"/>
  <c r="A6617"/>
  <c r="A6616"/>
  <c r="A6615"/>
  <c r="A6614"/>
  <c r="A6613"/>
  <c r="A6612"/>
  <c r="A6611"/>
  <c r="A6610"/>
  <c r="A6609"/>
  <c r="A6608"/>
  <c r="A6607"/>
  <c r="A6606"/>
  <c r="A6605"/>
  <c r="A6604"/>
  <c r="A6603"/>
  <c r="A6602"/>
  <c r="A6601"/>
  <c r="A6600"/>
  <c r="A6598"/>
  <c r="A6597"/>
  <c r="A6596"/>
  <c r="A6595"/>
  <c r="A6594"/>
  <c r="A6593"/>
  <c r="A6592"/>
  <c r="A6591"/>
  <c r="A6590"/>
  <c r="A6589"/>
  <c r="A6588"/>
  <c r="A6587"/>
  <c r="A6586"/>
  <c r="A6585"/>
  <c r="A6584"/>
  <c r="A6583"/>
  <c r="A6582"/>
  <c r="A6581"/>
  <c r="A6580"/>
  <c r="A6579"/>
  <c r="A6578"/>
  <c r="A6577"/>
  <c r="A6576"/>
  <c r="A6575"/>
  <c r="A6574"/>
  <c r="A6573"/>
  <c r="A6572"/>
  <c r="A6571"/>
  <c r="A6570"/>
  <c r="A6569"/>
  <c r="A6568"/>
  <c r="A6567"/>
  <c r="A6566"/>
  <c r="A6564"/>
  <c r="A6563"/>
  <c r="A6562"/>
  <c r="A6561"/>
  <c r="A6560"/>
  <c r="A6559"/>
  <c r="A6558"/>
  <c r="A6557"/>
  <c r="A6556"/>
  <c r="A6555"/>
  <c r="A6554"/>
  <c r="A6553"/>
  <c r="A6552"/>
  <c r="A6551"/>
  <c r="A6550"/>
  <c r="A6549"/>
  <c r="A6548"/>
  <c r="A6547"/>
  <c r="A6546"/>
  <c r="A6545"/>
  <c r="A6544"/>
  <c r="A6543"/>
  <c r="A6542"/>
  <c r="A6541"/>
  <c r="A6540"/>
  <c r="A6539"/>
  <c r="A6538"/>
  <c r="A6537"/>
  <c r="A6536"/>
  <c r="A6535"/>
  <c r="A6534"/>
  <c r="A6533"/>
  <c r="A6532"/>
  <c r="A6530"/>
  <c r="A6529"/>
  <c r="A6528"/>
  <c r="A6527"/>
  <c r="A6526"/>
  <c r="A6525"/>
  <c r="A6524"/>
  <c r="A6523"/>
  <c r="A6522"/>
  <c r="A6521"/>
  <c r="A6520"/>
  <c r="A6519"/>
  <c r="A6518"/>
  <c r="A6517"/>
  <c r="A6516"/>
  <c r="A6515"/>
  <c r="A6514"/>
  <c r="A6513"/>
  <c r="A6512"/>
  <c r="A6511"/>
  <c r="A6510"/>
  <c r="A6509"/>
  <c r="A6508"/>
  <c r="A6507"/>
  <c r="A6506"/>
  <c r="A6505"/>
  <c r="A6504"/>
  <c r="A6503"/>
  <c r="A6502"/>
  <c r="A6501"/>
  <c r="A6500"/>
  <c r="A6499"/>
  <c r="A6498"/>
  <c r="A6496"/>
  <c r="A6495"/>
  <c r="A6494"/>
  <c r="A6493"/>
  <c r="A6492"/>
  <c r="A6491"/>
  <c r="A6490"/>
  <c r="A6489"/>
  <c r="A6488"/>
  <c r="A6487"/>
  <c r="A6486"/>
  <c r="A6485"/>
  <c r="A6484"/>
  <c r="A6483"/>
  <c r="A6482"/>
  <c r="A6481"/>
  <c r="A6480"/>
  <c r="A6479"/>
  <c r="A6478"/>
  <c r="A6477"/>
  <c r="A6476"/>
  <c r="A6475"/>
  <c r="A6474"/>
  <c r="A6473"/>
  <c r="A6472"/>
  <c r="A6471"/>
  <c r="A6470"/>
  <c r="A6469"/>
  <c r="A6468"/>
  <c r="A6467"/>
  <c r="A6466"/>
  <c r="A6465"/>
  <c r="A6464"/>
  <c r="A6462"/>
  <c r="A6461"/>
  <c r="A6460"/>
  <c r="A6459"/>
  <c r="A6458"/>
  <c r="A6457"/>
  <c r="A6456"/>
  <c r="A6455"/>
  <c r="A6454"/>
  <c r="A6453"/>
  <c r="A6452"/>
  <c r="A6451"/>
  <c r="A6450"/>
  <c r="A6449"/>
  <c r="A6448"/>
  <c r="A6447"/>
  <c r="A6446"/>
  <c r="A6445"/>
  <c r="A6444"/>
  <c r="A6443"/>
  <c r="A6442"/>
  <c r="A6441"/>
  <c r="A6440"/>
  <c r="A6439"/>
  <c r="A6438"/>
  <c r="A6437"/>
  <c r="A6436"/>
  <c r="A6435"/>
  <c r="A6434"/>
  <c r="A6433"/>
  <c r="A6432"/>
  <c r="A6431"/>
  <c r="A6430"/>
  <c r="A6428"/>
  <c r="A6427"/>
  <c r="A6426"/>
  <c r="A6425"/>
  <c r="A6424"/>
  <c r="A6423"/>
  <c r="A6422"/>
  <c r="A6421"/>
  <c r="A6420"/>
  <c r="A6419"/>
  <c r="A6418"/>
  <c r="A6417"/>
  <c r="A6416"/>
  <c r="A6415"/>
  <c r="A6414"/>
  <c r="A6413"/>
  <c r="A6412"/>
  <c r="A6411"/>
  <c r="A6410"/>
  <c r="A6409"/>
  <c r="A6408"/>
  <c r="A6407"/>
  <c r="A6406"/>
  <c r="A6405"/>
  <c r="A6404"/>
  <c r="A6403"/>
  <c r="A6402"/>
  <c r="A6401"/>
  <c r="A6400"/>
  <c r="A6399"/>
  <c r="A6398"/>
  <c r="A6397"/>
  <c r="A6396"/>
  <c r="A6394"/>
  <c r="A6393"/>
  <c r="A6392"/>
  <c r="A6391"/>
  <c r="A6390"/>
  <c r="A6389"/>
  <c r="A6388"/>
  <c r="A6387"/>
  <c r="A6386"/>
  <c r="A6385"/>
  <c r="A6384"/>
  <c r="A6383"/>
  <c r="A6382"/>
  <c r="A6381"/>
  <c r="A6380"/>
  <c r="A6379"/>
  <c r="A6378"/>
  <c r="A6377"/>
  <c r="A6376"/>
  <c r="A6375"/>
  <c r="A6374"/>
  <c r="A6373"/>
  <c r="A6372"/>
  <c r="A6371"/>
  <c r="A6370"/>
  <c r="A6369"/>
  <c r="A6368"/>
  <c r="A6367"/>
  <c r="A6366"/>
  <c r="A6365"/>
  <c r="A6364"/>
  <c r="A6363"/>
  <c r="A6362"/>
  <c r="A6360"/>
  <c r="A6359"/>
  <c r="A6358"/>
  <c r="A6357"/>
  <c r="A6356"/>
  <c r="A6355"/>
  <c r="A6354"/>
  <c r="A6353"/>
  <c r="A6352"/>
  <c r="A6351"/>
  <c r="A6350"/>
  <c r="A6349"/>
  <c r="A6348"/>
  <c r="A6347"/>
  <c r="A6346"/>
  <c r="A6345"/>
  <c r="A6344"/>
  <c r="A6343"/>
  <c r="A6342"/>
  <c r="A6341"/>
  <c r="A6340"/>
  <c r="A6339"/>
  <c r="A6338"/>
  <c r="A6337"/>
  <c r="A6336"/>
  <c r="A6335"/>
  <c r="A6334"/>
  <c r="A6333"/>
  <c r="A6332"/>
  <c r="A6331"/>
  <c r="A6330"/>
  <c r="A6329"/>
  <c r="A6328"/>
  <c r="A6326"/>
  <c r="A6325"/>
  <c r="A6324"/>
  <c r="A6323"/>
  <c r="A6322"/>
  <c r="A6321"/>
  <c r="A6320"/>
  <c r="A6319"/>
  <c r="A6318"/>
  <c r="A6317"/>
  <c r="A6316"/>
  <c r="A6315"/>
  <c r="A6314"/>
  <c r="A6313"/>
  <c r="A6312"/>
  <c r="A6311"/>
  <c r="A6310"/>
  <c r="A6309"/>
  <c r="A6308"/>
  <c r="A6307"/>
  <c r="A6306"/>
  <c r="A6305"/>
  <c r="A6304"/>
  <c r="A6303"/>
  <c r="A6302"/>
  <c r="A6301"/>
  <c r="A6300"/>
  <c r="A6299"/>
  <c r="A6298"/>
  <c r="A6297"/>
  <c r="A6296"/>
  <c r="A6295"/>
  <c r="A6294"/>
  <c r="A6292"/>
  <c r="A6291"/>
  <c r="A6290"/>
  <c r="A6289"/>
  <c r="A6288"/>
  <c r="A6287"/>
  <c r="A6286"/>
  <c r="A6285"/>
  <c r="A6284"/>
  <c r="A6283"/>
  <c r="A6282"/>
  <c r="A6281"/>
  <c r="A6280"/>
  <c r="A6279"/>
  <c r="A6278"/>
  <c r="A6277"/>
  <c r="A6276"/>
  <c r="A6275"/>
  <c r="A6274"/>
  <c r="A6273"/>
  <c r="A6272"/>
  <c r="A6271"/>
  <c r="A6270"/>
  <c r="A6269"/>
  <c r="A6268"/>
  <c r="A6267"/>
  <c r="A6266"/>
  <c r="A6265"/>
  <c r="A6264"/>
  <c r="A6263"/>
  <c r="A6262"/>
  <c r="A6261"/>
  <c r="A6260"/>
  <c r="A6258"/>
  <c r="A6257"/>
  <c r="A6256"/>
  <c r="A6255"/>
  <c r="A6254"/>
  <c r="A6253"/>
  <c r="A6252"/>
  <c r="A6251"/>
  <c r="A6250"/>
  <c r="A6249"/>
  <c r="A6248"/>
  <c r="A6247"/>
  <c r="A6246"/>
  <c r="A6245"/>
  <c r="A6244"/>
  <c r="A6243"/>
  <c r="A6242"/>
  <c r="A6241"/>
  <c r="A6240"/>
  <c r="A6239"/>
  <c r="A6238"/>
  <c r="A6237"/>
  <c r="A6236"/>
  <c r="A6235"/>
  <c r="A6234"/>
  <c r="A6233"/>
  <c r="A6232"/>
  <c r="A6231"/>
  <c r="A6230"/>
  <c r="A6229"/>
  <c r="A6228"/>
  <c r="A6227"/>
  <c r="A6226"/>
  <c r="A6224"/>
  <c r="A6223"/>
  <c r="A6222"/>
  <c r="A6221"/>
  <c r="A6220"/>
  <c r="A6219"/>
  <c r="A6218"/>
  <c r="A6217"/>
  <c r="A6179"/>
  <c r="A6178"/>
  <c r="A6177"/>
  <c r="A6176"/>
  <c r="A6175"/>
  <c r="A6174"/>
  <c r="A6173"/>
  <c r="A6172"/>
  <c r="A6171"/>
  <c r="A6170"/>
  <c r="A6169"/>
  <c r="A6168"/>
  <c r="A6167"/>
  <c r="A6166"/>
  <c r="A6165"/>
  <c r="A6163"/>
  <c r="A6162"/>
  <c r="A6161"/>
  <c r="A6160"/>
  <c r="A6159"/>
  <c r="A6158"/>
  <c r="A6157"/>
  <c r="A6156"/>
  <c r="A6155"/>
  <c r="A6154"/>
  <c r="A6152"/>
  <c r="A6151"/>
  <c r="A6150"/>
  <c r="A6149"/>
  <c r="A6148"/>
  <c r="A6147"/>
  <c r="A6146"/>
  <c r="A6145"/>
  <c r="A6144"/>
  <c r="A6143"/>
  <c r="A6142"/>
  <c r="A6141"/>
  <c r="A6140"/>
  <c r="A6139"/>
  <c r="A6138"/>
  <c r="A6137"/>
  <c r="A6136"/>
  <c r="A6135"/>
  <c r="A6134"/>
  <c r="A6133"/>
  <c r="A6132"/>
  <c r="A6131"/>
  <c r="A6130"/>
  <c r="A6129"/>
  <c r="A6128"/>
  <c r="A6127"/>
  <c r="A6126"/>
  <c r="A6125"/>
  <c r="A6124"/>
  <c r="A6123"/>
  <c r="A6122"/>
  <c r="A6121"/>
  <c r="A6120"/>
  <c r="A6119"/>
  <c r="A6118"/>
  <c r="A6117"/>
  <c r="A6116"/>
  <c r="A6114"/>
  <c r="A6113"/>
  <c r="A6112"/>
  <c r="A6111"/>
  <c r="A6110"/>
  <c r="A6109"/>
  <c r="A6108"/>
  <c r="A6107"/>
  <c r="A6106"/>
  <c r="A6105"/>
  <c r="A6104"/>
  <c r="A6103"/>
  <c r="A6102"/>
  <c r="A6101"/>
  <c r="A6100"/>
  <c r="A6099"/>
  <c r="A6098"/>
  <c r="A6097"/>
  <c r="A6096"/>
  <c r="A6095"/>
  <c r="A6094"/>
  <c r="A6093"/>
  <c r="A6092"/>
  <c r="A6091"/>
  <c r="A6090"/>
  <c r="A6089"/>
  <c r="A6087"/>
  <c r="A6086"/>
  <c r="A6085"/>
  <c r="A6084"/>
  <c r="A6083"/>
  <c r="A6082"/>
  <c r="A6081"/>
  <c r="A6080"/>
  <c r="A6079"/>
  <c r="A6078"/>
  <c r="A6077"/>
  <c r="A6076"/>
  <c r="A6075"/>
  <c r="A6074"/>
  <c r="A6073"/>
  <c r="A6072"/>
  <c r="A6071"/>
  <c r="A6070"/>
  <c r="A6069"/>
  <c r="A6068"/>
  <c r="A6067"/>
  <c r="A6066"/>
  <c r="A6064"/>
  <c r="A6063"/>
  <c r="A6062"/>
  <c r="A6061"/>
  <c r="A6060"/>
  <c r="A6059"/>
  <c r="A6058"/>
  <c r="A6057"/>
  <c r="A6056"/>
  <c r="A6054"/>
  <c r="A6053"/>
  <c r="A6052"/>
  <c r="A6051"/>
  <c r="A6050"/>
  <c r="A6049"/>
  <c r="A6047"/>
  <c r="A6046"/>
  <c r="A6045"/>
  <c r="A6044"/>
  <c r="A6043"/>
  <c r="A6042"/>
  <c r="A6041"/>
  <c r="A6040"/>
  <c r="A6039"/>
  <c r="A6038"/>
  <c r="A6037"/>
  <c r="A6036"/>
  <c r="A6035"/>
  <c r="A6034"/>
  <c r="A6033"/>
  <c r="A6032"/>
  <c r="A6031"/>
  <c r="A6030"/>
  <c r="A6029"/>
  <c r="A6028"/>
  <c r="A6026"/>
  <c r="A6025"/>
  <c r="A6024"/>
  <c r="A6023"/>
  <c r="A6022"/>
  <c r="A6021"/>
  <c r="A6019"/>
  <c r="A6018"/>
  <c r="A6017"/>
  <c r="A6015"/>
  <c r="A6014"/>
  <c r="A6013"/>
  <c r="A6012"/>
  <c r="A6011"/>
  <c r="A6010"/>
  <c r="A6009"/>
  <c r="A6008"/>
  <c r="A6007"/>
  <c r="A6006"/>
  <c r="A6005"/>
  <c r="A6004"/>
  <c r="A6002"/>
  <c r="A6001"/>
  <c r="A6000"/>
  <c r="A5999"/>
  <c r="A5998"/>
  <c r="A5997"/>
  <c r="A5996"/>
  <c r="A5995"/>
  <c r="A5993"/>
  <c r="A5992"/>
  <c r="A5991"/>
  <c r="A5990"/>
  <c r="A5989"/>
  <c r="A5988"/>
  <c r="A5987"/>
  <c r="A5986"/>
  <c r="A5985"/>
  <c r="A5984"/>
  <c r="A5983"/>
  <c r="A5982"/>
  <c r="A5981"/>
  <c r="A5980"/>
  <c r="A5979"/>
  <c r="A5978"/>
  <c r="A5977"/>
  <c r="A5976"/>
  <c r="A5975"/>
  <c r="A5974"/>
  <c r="A5972"/>
  <c r="A5971"/>
  <c r="A5970"/>
  <c r="A5969"/>
  <c r="A5968"/>
  <c r="A5967"/>
  <c r="A5966"/>
  <c r="A5965"/>
  <c r="A5964"/>
  <c r="A5963"/>
  <c r="A5962"/>
  <c r="A5961"/>
  <c r="A5960"/>
  <c r="A5959"/>
  <c r="A5958"/>
  <c r="A5957"/>
  <c r="A5956"/>
  <c r="A5955"/>
  <c r="A5954"/>
  <c r="A5953"/>
  <c r="A5952"/>
  <c r="A5950"/>
  <c r="A5949"/>
  <c r="A5948"/>
  <c r="A5947"/>
  <c r="A5945"/>
  <c r="A5944"/>
  <c r="A5943"/>
  <c r="A5942"/>
  <c r="A5941"/>
  <c r="A5940"/>
  <c r="A5939"/>
  <c r="A5938"/>
  <c r="A5936"/>
  <c r="A5935"/>
  <c r="A5934"/>
  <c r="A5933"/>
  <c r="A5932"/>
  <c r="A5931"/>
  <c r="A5847"/>
  <c r="A5700"/>
  <c r="A5694"/>
  <c r="A5600"/>
  <c r="A5566"/>
  <c r="A5532"/>
  <c r="A5498"/>
  <c r="A5473"/>
  <c r="A5464"/>
  <c r="A5430"/>
  <c r="A5396"/>
  <c r="A5371"/>
  <c r="A5362"/>
  <c r="A5328"/>
  <c r="A5294"/>
  <c r="A5260"/>
  <c r="A5226"/>
  <c r="A5192"/>
  <c r="A5158"/>
  <c r="A5124"/>
  <c r="A5090"/>
  <c r="A5056"/>
  <c r="A5029"/>
  <c r="A5028"/>
  <c r="A5027"/>
  <c r="A5026"/>
  <c r="A5025"/>
  <c r="A5024"/>
  <c r="A5023"/>
  <c r="A5022"/>
  <c r="A5021"/>
  <c r="A5020"/>
  <c r="A5019"/>
  <c r="A5018"/>
  <c r="A5017"/>
  <c r="A5016"/>
  <c r="A5015"/>
  <c r="A5013"/>
  <c r="A5012"/>
  <c r="A5011"/>
  <c r="A5010"/>
  <c r="A5009"/>
  <c r="A5008"/>
  <c r="A5007"/>
  <c r="A5006"/>
  <c r="A5005"/>
  <c r="A5004"/>
  <c r="A5002"/>
  <c r="A5001"/>
  <c r="A5000"/>
  <c r="A4999"/>
  <c r="A4998"/>
  <c r="A4997"/>
  <c r="A4996"/>
  <c r="A4995"/>
  <c r="A4994"/>
  <c r="A4993"/>
  <c r="A4992"/>
  <c r="A4991"/>
  <c r="A4990"/>
  <c r="A4989"/>
  <c r="A4988"/>
  <c r="A4987"/>
  <c r="A4986"/>
  <c r="A4985"/>
  <c r="A4984"/>
  <c r="A4983"/>
  <c r="A4982"/>
  <c r="A4981"/>
  <c r="A4980"/>
  <c r="A4979"/>
  <c r="A4978"/>
  <c r="A4977"/>
  <c r="A4976"/>
  <c r="A4975"/>
  <c r="A4974"/>
  <c r="A4973"/>
  <c r="A4972"/>
  <c r="A4971"/>
  <c r="A4970"/>
  <c r="A4969"/>
  <c r="A4968"/>
  <c r="A4967"/>
  <c r="A4966"/>
  <c r="A4964"/>
  <c r="A4963"/>
  <c r="A4962"/>
  <c r="A4961"/>
  <c r="A4960"/>
  <c r="A4959"/>
  <c r="A4958"/>
  <c r="A4957"/>
  <c r="A4956"/>
  <c r="A4955"/>
  <c r="A4954"/>
  <c r="A4953"/>
  <c r="A4952"/>
  <c r="A4951"/>
  <c r="A4950"/>
  <c r="A4949"/>
  <c r="A4948"/>
  <c r="A4947"/>
  <c r="A4946"/>
  <c r="A4945"/>
  <c r="A4944"/>
  <c r="A4943"/>
  <c r="A4942"/>
  <c r="A4941"/>
  <c r="A4940"/>
  <c r="A4939"/>
  <c r="A4937"/>
  <c r="A4936"/>
  <c r="A4935"/>
  <c r="A4934"/>
  <c r="A4933"/>
  <c r="A4932"/>
  <c r="A4931"/>
  <c r="A4930"/>
  <c r="A4929"/>
  <c r="A4928"/>
  <c r="A4927"/>
  <c r="A4926"/>
  <c r="A4925"/>
  <c r="A4924"/>
  <c r="A4923"/>
  <c r="A4922"/>
  <c r="A4921"/>
  <c r="A4920"/>
  <c r="A4919"/>
  <c r="A4918"/>
  <c r="A4917"/>
  <c r="A4916"/>
  <c r="A4914"/>
  <c r="A4913"/>
  <c r="A4912"/>
  <c r="A4911"/>
  <c r="A4910"/>
  <c r="A4909"/>
  <c r="A4908"/>
  <c r="A4907"/>
  <c r="A4906"/>
  <c r="A4904"/>
  <c r="A4903"/>
  <c r="A4902"/>
  <c r="A4901"/>
  <c r="A4900"/>
  <c r="A4899"/>
  <c r="A4897"/>
  <c r="A4896"/>
  <c r="A4895"/>
  <c r="A4894"/>
  <c r="A4893"/>
  <c r="A4892"/>
  <c r="A4891"/>
  <c r="A4890"/>
  <c r="A4889"/>
  <c r="A4888"/>
  <c r="A4887"/>
  <c r="A4886"/>
  <c r="A4885"/>
  <c r="A4884"/>
  <c r="A4883"/>
  <c r="A4882"/>
  <c r="A4881"/>
  <c r="A4880"/>
  <c r="A4879"/>
  <c r="A4878"/>
  <c r="A4876"/>
  <c r="A4875"/>
  <c r="A4874"/>
  <c r="A4873"/>
  <c r="A4872"/>
  <c r="A4871"/>
  <c r="A4869"/>
  <c r="A4868"/>
  <c r="A4867"/>
  <c r="A4865"/>
  <c r="A4864"/>
  <c r="A4863"/>
  <c r="A4862"/>
  <c r="A4861"/>
  <c r="A4860"/>
  <c r="A4859"/>
  <c r="A4858"/>
  <c r="A4857"/>
  <c r="A4856"/>
  <c r="A4855"/>
  <c r="A4854"/>
  <c r="A4852"/>
  <c r="A4851"/>
  <c r="A4850"/>
  <c r="A4849"/>
  <c r="A4848"/>
  <c r="A4847"/>
  <c r="A4846"/>
  <c r="A4845"/>
  <c r="A4843"/>
  <c r="A4842"/>
  <c r="A4841"/>
  <c r="A4840"/>
  <c r="A4839"/>
  <c r="A4838"/>
  <c r="A4837"/>
  <c r="A4836"/>
  <c r="A4835"/>
  <c r="A4834"/>
  <c r="A4833"/>
  <c r="A4832"/>
  <c r="A4831"/>
  <c r="A4830"/>
  <c r="A4829"/>
  <c r="A4828"/>
  <c r="A4827"/>
  <c r="A4826"/>
  <c r="A4825"/>
  <c r="A4824"/>
  <c r="A4822"/>
  <c r="A4821"/>
  <c r="A4820"/>
  <c r="A4819"/>
  <c r="A4818"/>
  <c r="A4817"/>
  <c r="A4816"/>
  <c r="A4815"/>
  <c r="A4814"/>
  <c r="A4813"/>
  <c r="A4812"/>
  <c r="A4811"/>
  <c r="A4810"/>
  <c r="A4809"/>
  <c r="A4808"/>
  <c r="A4807"/>
  <c r="A4806"/>
  <c r="A4805"/>
  <c r="A4804"/>
  <c r="A4803"/>
  <c r="A4802"/>
  <c r="A4800"/>
  <c r="A4799"/>
  <c r="A4798"/>
  <c r="A4797"/>
  <c r="A4795"/>
  <c r="A4794"/>
  <c r="A4793"/>
  <c r="A4792"/>
  <c r="A4791"/>
  <c r="A4790"/>
  <c r="A4789"/>
  <c r="A4788"/>
  <c r="A4786"/>
  <c r="A4785"/>
  <c r="A4784"/>
  <c r="A4783"/>
  <c r="A4782"/>
  <c r="A4781"/>
  <c r="A4553"/>
  <c r="A4547"/>
  <c r="A4303"/>
  <c r="A4297"/>
  <c r="A4279"/>
  <c r="A4278"/>
  <c r="A4277"/>
  <c r="A4276"/>
  <c r="A4275"/>
  <c r="A4274"/>
  <c r="A4273"/>
  <c r="A4272"/>
  <c r="A4271"/>
  <c r="A4270"/>
  <c r="A4269"/>
  <c r="A4268"/>
  <c r="A4267"/>
  <c r="A4266"/>
  <c r="A4265"/>
  <c r="A4263"/>
  <c r="A4262"/>
  <c r="A4261"/>
  <c r="A4260"/>
  <c r="A4259"/>
  <c r="A4258"/>
  <c r="A4257"/>
  <c r="A4256"/>
  <c r="A4255"/>
  <c r="A4254"/>
  <c r="A4252"/>
  <c r="A4251"/>
  <c r="A4250"/>
  <c r="A4249"/>
  <c r="A4248"/>
  <c r="A4247"/>
  <c r="A4246"/>
  <c r="A4245"/>
  <c r="A4244"/>
  <c r="A4243"/>
  <c r="A4242"/>
  <c r="A4241"/>
  <c r="A4240"/>
  <c r="A4239"/>
  <c r="A4238"/>
  <c r="A4237"/>
  <c r="A4236"/>
  <c r="A4235"/>
  <c r="A4234"/>
  <c r="A4233"/>
  <c r="A4232"/>
  <c r="A4231"/>
  <c r="A4230"/>
  <c r="A4229"/>
  <c r="A4228"/>
  <c r="A4227"/>
  <c r="A4226"/>
  <c r="A4225"/>
  <c r="A4224"/>
  <c r="A4223"/>
  <c r="A4222"/>
  <c r="A4221"/>
  <c r="A4220"/>
  <c r="A4219"/>
  <c r="A4218"/>
  <c r="A4217"/>
  <c r="A4216"/>
  <c r="A4214"/>
  <c r="A4213"/>
  <c r="A4212"/>
  <c r="A4211"/>
  <c r="A4210"/>
  <c r="A4209"/>
  <c r="A4208"/>
  <c r="A4207"/>
  <c r="A4206"/>
  <c r="A4205"/>
  <c r="A4204"/>
  <c r="A4203"/>
  <c r="A4202"/>
  <c r="A4201"/>
  <c r="A4200"/>
  <c r="A4199"/>
  <c r="A4198"/>
  <c r="A4197"/>
  <c r="A4196"/>
  <c r="A4195"/>
  <c r="A4194"/>
  <c r="A4193"/>
  <c r="A4192"/>
  <c r="A4191"/>
  <c r="A4190"/>
  <c r="A4189"/>
  <c r="A4187"/>
  <c r="A4186"/>
  <c r="A4185"/>
  <c r="A4184"/>
  <c r="A4183"/>
  <c r="A4182"/>
  <c r="A4181"/>
  <c r="A4180"/>
  <c r="A4179"/>
  <c r="A4178"/>
  <c r="A4177"/>
  <c r="A4176"/>
  <c r="A4175"/>
  <c r="A4174"/>
  <c r="A4173"/>
  <c r="A4172"/>
  <c r="A4171"/>
  <c r="A4170"/>
  <c r="A4169"/>
  <c r="A4168"/>
  <c r="A4167"/>
  <c r="A4166"/>
  <c r="A4164"/>
  <c r="A4163"/>
  <c r="A4162"/>
  <c r="A4161"/>
  <c r="A4160"/>
  <c r="A4159"/>
  <c r="A4158"/>
  <c r="A4157"/>
  <c r="A4156"/>
  <c r="A4154"/>
  <c r="A4153"/>
  <c r="A4152"/>
  <c r="A4151"/>
  <c r="A4150"/>
  <c r="A4149"/>
  <c r="A4147"/>
  <c r="A4146"/>
  <c r="A4145"/>
  <c r="A4144"/>
  <c r="A4143"/>
  <c r="A4142"/>
  <c r="A4141"/>
  <c r="A4140"/>
  <c r="A4139"/>
  <c r="A4138"/>
  <c r="A4137"/>
  <c r="A4136"/>
  <c r="A4135"/>
  <c r="A4134"/>
  <c r="A4133"/>
  <c r="A4132"/>
  <c r="A4131"/>
  <c r="A4130"/>
  <c r="A4129"/>
  <c r="A4128"/>
  <c r="A4126"/>
  <c r="A4125"/>
  <c r="A4124"/>
  <c r="A4123"/>
  <c r="A4122"/>
  <c r="A4121"/>
  <c r="A4119"/>
  <c r="A4118"/>
  <c r="A4117"/>
  <c r="A4115"/>
  <c r="A4114"/>
  <c r="A4113"/>
  <c r="A4112"/>
  <c r="A4111"/>
  <c r="A4110"/>
  <c r="A4109"/>
  <c r="A4108"/>
  <c r="A4107"/>
  <c r="A4106"/>
  <c r="A4105"/>
  <c r="A4104"/>
  <c r="A4102"/>
  <c r="A4101"/>
  <c r="A4100"/>
  <c r="A4099"/>
  <c r="A4098"/>
  <c r="A4097"/>
  <c r="A4096"/>
  <c r="A4095"/>
  <c r="A4093"/>
  <c r="A4092"/>
  <c r="A4091"/>
  <c r="A4090"/>
  <c r="A4089"/>
  <c r="A4088"/>
  <c r="A4087"/>
  <c r="A4086"/>
  <c r="A4085"/>
  <c r="A4084"/>
  <c r="A4083"/>
  <c r="A4082"/>
  <c r="A4081"/>
  <c r="A4080"/>
  <c r="A4079"/>
  <c r="A4078"/>
  <c r="A4077"/>
  <c r="A4076"/>
  <c r="A4075"/>
  <c r="A4074"/>
  <c r="A4072"/>
  <c r="A4071"/>
  <c r="A4070"/>
  <c r="A4069"/>
  <c r="A4068"/>
  <c r="A4067"/>
  <c r="A4066"/>
  <c r="A4065"/>
  <c r="A4064"/>
  <c r="A4063"/>
  <c r="A4062"/>
  <c r="A4061"/>
  <c r="A4060"/>
  <c r="A4059"/>
  <c r="A4058"/>
  <c r="A4057"/>
  <c r="A4056"/>
  <c r="A4055"/>
  <c r="A4054"/>
  <c r="A4053"/>
  <c r="A4052"/>
  <c r="A4050"/>
  <c r="A4049"/>
  <c r="A4048"/>
  <c r="A4047"/>
  <c r="A4045"/>
  <c r="A4044"/>
  <c r="A4043"/>
  <c r="A4042"/>
  <c r="A4041"/>
  <c r="A4040"/>
  <c r="A4039"/>
  <c r="A4038"/>
  <c r="A4036"/>
  <c r="A4035"/>
  <c r="A4034"/>
  <c r="A4033"/>
  <c r="A4032"/>
  <c r="A4031"/>
  <c r="A3803"/>
  <c r="A3797"/>
  <c r="A3773"/>
  <c r="A3629"/>
  <c r="A3553"/>
  <c r="A3547"/>
  <c r="A3509"/>
  <c r="A3303"/>
  <c r="A3297"/>
  <c r="A3279"/>
  <c r="A3278"/>
  <c r="A3277"/>
  <c r="A3276"/>
  <c r="A3275"/>
  <c r="A3274"/>
  <c r="A3273"/>
  <c r="A3272"/>
  <c r="A3271"/>
  <c r="A3270"/>
  <c r="A3269"/>
  <c r="A3268"/>
  <c r="A3267"/>
  <c r="A3266"/>
  <c r="A3265"/>
  <c r="A3263"/>
  <c r="A3262"/>
  <c r="A3261"/>
  <c r="A3260"/>
  <c r="A3259"/>
  <c r="A3258"/>
  <c r="A3257"/>
  <c r="A3256"/>
  <c r="A3255"/>
  <c r="A3254"/>
  <c r="A3252"/>
  <c r="A3251"/>
  <c r="A3250"/>
  <c r="A3249"/>
  <c r="A3248"/>
  <c r="A3247"/>
  <c r="A3246"/>
  <c r="A3245"/>
  <c r="A3244"/>
  <c r="A3243"/>
  <c r="A3242"/>
  <c r="A3241"/>
  <c r="A3240"/>
  <c r="A3239"/>
  <c r="A3238"/>
  <c r="A3237"/>
  <c r="A3236"/>
  <c r="A3235"/>
  <c r="A3234"/>
  <c r="A3233"/>
  <c r="A3232"/>
  <c r="A3231"/>
  <c r="A3230"/>
  <c r="A3229"/>
  <c r="A3228"/>
  <c r="A3227"/>
  <c r="A3226"/>
  <c r="A3225"/>
  <c r="A3224"/>
  <c r="A3223"/>
  <c r="A3222"/>
  <c r="A3221"/>
  <c r="A3220"/>
  <c r="A3219"/>
  <c r="A3218"/>
  <c r="A3217"/>
  <c r="A3216"/>
  <c r="A3214"/>
  <c r="A3213"/>
  <c r="A3212"/>
  <c r="A3211"/>
  <c r="A3210"/>
  <c r="A3209"/>
  <c r="A3208"/>
  <c r="A3207"/>
  <c r="A3206"/>
  <c r="A3205"/>
  <c r="A3204"/>
  <c r="A3203"/>
  <c r="A3202"/>
  <c r="A3201"/>
  <c r="A3200"/>
  <c r="A3199"/>
  <c r="A3198"/>
  <c r="A3197"/>
  <c r="A3196"/>
  <c r="A3195"/>
  <c r="A3194"/>
  <c r="A3193"/>
  <c r="A3192"/>
  <c r="A3191"/>
  <c r="A3190"/>
  <c r="A3189"/>
  <c r="A3187"/>
  <c r="A3186"/>
  <c r="A3185"/>
  <c r="A3184"/>
  <c r="A3183"/>
  <c r="A3182"/>
  <c r="A3181"/>
  <c r="A3180"/>
  <c r="A3179"/>
  <c r="A3178"/>
  <c r="A3177"/>
  <c r="A3176"/>
  <c r="A3175"/>
  <c r="A3174"/>
  <c r="A3173"/>
  <c r="A3172"/>
  <c r="A3171"/>
  <c r="A3170"/>
  <c r="A3169"/>
  <c r="A3168"/>
  <c r="A3167"/>
  <c r="A3166"/>
  <c r="A3164"/>
  <c r="A3163"/>
  <c r="A3162"/>
  <c r="A3161"/>
  <c r="A3160"/>
  <c r="A3159"/>
  <c r="A3158"/>
  <c r="A3157"/>
  <c r="A3156"/>
  <c r="A3154"/>
  <c r="A3153"/>
  <c r="A3152"/>
  <c r="A3151"/>
  <c r="A3150"/>
  <c r="A3149"/>
  <c r="A3147"/>
  <c r="A3146"/>
  <c r="A3145"/>
  <c r="A3144"/>
  <c r="A3143"/>
  <c r="A3142"/>
  <c r="A3141"/>
  <c r="A3140"/>
  <c r="A3139"/>
  <c r="A3138"/>
  <c r="A3137"/>
  <c r="A3136"/>
  <c r="A3135"/>
  <c r="A3134"/>
  <c r="A3133"/>
  <c r="A3132"/>
  <c r="A3131"/>
  <c r="A3130"/>
  <c r="A3129"/>
  <c r="A3128"/>
  <c r="A3126"/>
  <c r="A3125"/>
  <c r="A3124"/>
  <c r="A3123"/>
  <c r="A3122"/>
  <c r="A3121"/>
  <c r="A3119"/>
  <c r="A3118"/>
  <c r="A3117"/>
  <c r="A3115"/>
  <c r="A3114"/>
  <c r="A3113"/>
  <c r="A3112"/>
  <c r="A3111"/>
  <c r="A3110"/>
  <c r="A3109"/>
  <c r="A3108"/>
  <c r="A3107"/>
  <c r="A3106"/>
  <c r="A3105"/>
  <c r="A3104"/>
  <c r="A3102"/>
  <c r="A3101"/>
  <c r="A3100"/>
  <c r="A3099"/>
  <c r="A3098"/>
  <c r="A3097"/>
  <c r="A3096"/>
  <c r="A3095"/>
  <c r="A3093"/>
  <c r="A3092"/>
  <c r="A3091"/>
  <c r="A3090"/>
  <c r="A3089"/>
  <c r="A3088"/>
  <c r="A3087"/>
  <c r="A3086"/>
  <c r="A3085"/>
  <c r="A3084"/>
  <c r="A3083"/>
  <c r="A3082"/>
  <c r="A3081"/>
  <c r="A3080"/>
  <c r="A3079"/>
  <c r="A3078"/>
  <c r="A3077"/>
  <c r="A3076"/>
  <c r="A3075"/>
  <c r="A3074"/>
  <c r="A3072"/>
  <c r="A3071"/>
  <c r="A3070"/>
  <c r="A3069"/>
  <c r="A3068"/>
  <c r="A3067"/>
  <c r="A3066"/>
  <c r="A3065"/>
  <c r="A3064"/>
  <c r="A3063"/>
  <c r="A3062"/>
  <c r="A3061"/>
  <c r="A3060"/>
  <c r="A3059"/>
  <c r="A3058"/>
  <c r="A3057"/>
  <c r="A3056"/>
  <c r="A3055"/>
  <c r="A3054"/>
  <c r="A3053"/>
  <c r="A3052"/>
  <c r="A3050"/>
  <c r="A3049"/>
  <c r="A3048"/>
  <c r="A3047"/>
  <c r="A3045"/>
  <c r="A3044"/>
  <c r="A3043"/>
  <c r="A3042"/>
  <c r="A3041"/>
  <c r="A3040"/>
  <c r="A3039"/>
  <c r="A3038"/>
  <c r="A3036"/>
  <c r="A3035"/>
  <c r="A3034"/>
  <c r="A3033"/>
  <c r="A3032"/>
  <c r="A3031"/>
  <c r="A3029"/>
  <c r="A3028"/>
  <c r="A3027"/>
  <c r="A3026"/>
  <c r="A3025"/>
  <c r="A3024"/>
  <c r="A3023"/>
  <c r="A3022"/>
  <c r="A3021"/>
  <c r="A3020"/>
  <c r="A3019"/>
  <c r="A3018"/>
  <c r="A3017"/>
  <c r="A3016"/>
  <c r="A3015"/>
  <c r="A3013"/>
  <c r="A3012"/>
  <c r="A3011"/>
  <c r="A3010"/>
  <c r="A3009"/>
  <c r="A3008"/>
  <c r="A3007"/>
  <c r="A3006"/>
  <c r="A3005"/>
  <c r="A3004"/>
  <c r="A3002"/>
  <c r="A3001"/>
  <c r="A3000"/>
  <c r="A2999"/>
  <c r="A2998"/>
  <c r="A2997"/>
  <c r="A2996"/>
  <c r="A2995"/>
  <c r="A2994"/>
  <c r="A2993"/>
  <c r="A2992"/>
  <c r="A2991"/>
  <c r="A2990"/>
  <c r="A2989"/>
  <c r="A2988"/>
  <c r="A2987"/>
  <c r="A2986"/>
  <c r="A2985"/>
  <c r="A2984"/>
  <c r="A2983"/>
  <c r="A2982"/>
  <c r="A2981"/>
  <c r="A2980"/>
  <c r="A2979"/>
  <c r="A2978"/>
  <c r="A2977"/>
  <c r="A2976"/>
  <c r="A2975"/>
  <c r="A2974"/>
  <c r="A2973"/>
  <c r="A2972"/>
  <c r="A2971"/>
  <c r="A2970"/>
  <c r="A2969"/>
  <c r="A2968"/>
  <c r="A2967"/>
  <c r="A2966"/>
  <c r="A2964"/>
  <c r="A2963"/>
  <c r="A2962"/>
  <c r="A2961"/>
  <c r="A2960"/>
  <c r="A2959"/>
  <c r="A2958"/>
  <c r="A2957"/>
  <c r="A2956"/>
  <c r="A2955"/>
  <c r="A2954"/>
  <c r="A2953"/>
  <c r="A2952"/>
  <c r="A2951"/>
  <c r="A2950"/>
  <c r="A2949"/>
  <c r="A2948"/>
  <c r="A2947"/>
  <c r="A2946"/>
  <c r="A2945"/>
  <c r="A2944"/>
  <c r="A2943"/>
  <c r="A2942"/>
  <c r="A2941"/>
  <c r="A2940"/>
  <c r="A2939"/>
  <c r="A2937"/>
  <c r="A2936"/>
  <c r="A2935"/>
  <c r="A2934"/>
  <c r="A2933"/>
  <c r="A2932"/>
  <c r="A2931"/>
  <c r="A2930"/>
  <c r="A2929"/>
  <c r="A2928"/>
  <c r="A2927"/>
  <c r="A2926"/>
  <c r="A2925"/>
  <c r="A2924"/>
  <c r="A2923"/>
  <c r="A2922"/>
  <c r="A2921"/>
  <c r="A2920"/>
  <c r="A2919"/>
  <c r="A2918"/>
  <c r="A2917"/>
  <c r="A2916"/>
  <c r="A2914"/>
  <c r="A2913"/>
  <c r="A2912"/>
  <c r="A2911"/>
  <c r="A2910"/>
  <c r="A2909"/>
  <c r="A2908"/>
  <c r="A2907"/>
  <c r="A2906"/>
  <c r="A2904"/>
  <c r="A2903"/>
  <c r="A2902"/>
  <c r="A2901"/>
  <c r="A2900"/>
  <c r="A2899"/>
  <c r="A2897"/>
  <c r="A2896"/>
  <c r="A2895"/>
  <c r="A2894"/>
  <c r="A2893"/>
  <c r="A2892"/>
  <c r="A2891"/>
  <c r="A2890"/>
  <c r="A2889"/>
  <c r="A2888"/>
  <c r="A2887"/>
  <c r="A2886"/>
  <c r="A2885"/>
  <c r="A2884"/>
  <c r="A2883"/>
  <c r="A2882"/>
  <c r="A2881"/>
  <c r="A2880"/>
  <c r="A2879"/>
  <c r="A2878"/>
  <c r="A2876"/>
  <c r="A2875"/>
  <c r="A2874"/>
  <c r="A2873"/>
  <c r="A2872"/>
  <c r="A2871"/>
  <c r="A2869"/>
  <c r="A2868"/>
  <c r="A2867"/>
  <c r="A2865"/>
  <c r="A2864"/>
  <c r="A2863"/>
  <c r="A2862"/>
  <c r="A2861"/>
  <c r="A2860"/>
  <c r="A2859"/>
  <c r="A2858"/>
  <c r="A2857"/>
  <c r="A2856"/>
  <c r="A2855"/>
  <c r="A2854"/>
  <c r="A2852"/>
  <c r="A2851"/>
  <c r="A2850"/>
  <c r="A2849"/>
  <c r="A2848"/>
  <c r="A2847"/>
  <c r="A2846"/>
  <c r="A2845"/>
  <c r="A2843"/>
  <c r="A2842"/>
  <c r="A2841"/>
  <c r="A2840"/>
  <c r="A2839"/>
  <c r="A2838"/>
  <c r="A2837"/>
  <c r="A2836"/>
  <c r="A2835"/>
  <c r="A2834"/>
  <c r="A2833"/>
  <c r="A2832"/>
  <c r="A2831"/>
  <c r="A2830"/>
  <c r="A2829"/>
  <c r="A2828"/>
  <c r="A2827"/>
  <c r="A2826"/>
  <c r="A2825"/>
  <c r="A2824"/>
  <c r="A2822"/>
  <c r="A2821"/>
  <c r="A2820"/>
  <c r="A2819"/>
  <c r="A2818"/>
  <c r="A2817"/>
  <c r="A2816"/>
  <c r="A2815"/>
  <c r="A2814"/>
  <c r="A2813"/>
  <c r="A2812"/>
  <c r="A2811"/>
  <c r="A2810"/>
  <c r="A2809"/>
  <c r="A2808"/>
  <c r="A2807"/>
  <c r="A2806"/>
  <c r="A2805"/>
  <c r="A2804"/>
  <c r="A2803"/>
  <c r="A2802"/>
  <c r="A2800"/>
  <c r="A2799"/>
  <c r="A2798"/>
  <c r="A2797"/>
  <c r="A2795"/>
  <c r="A2794"/>
  <c r="A2793"/>
  <c r="A2792"/>
  <c r="A2791"/>
  <c r="A2790"/>
  <c r="A2789"/>
  <c r="A2788"/>
  <c r="A2786"/>
  <c r="A2785"/>
  <c r="A2784"/>
  <c r="A2783"/>
  <c r="A2782"/>
  <c r="A2781"/>
  <c r="A2720"/>
  <c r="A2553"/>
  <c r="A2547"/>
  <c r="A2347"/>
  <c r="A2264"/>
  <c r="A2258"/>
  <c r="A2240"/>
  <c r="A2239"/>
  <c r="A2237"/>
  <c r="A2236"/>
  <c r="A2235"/>
  <c r="A2234"/>
  <c r="A2233"/>
  <c r="A2232"/>
  <c r="A2231"/>
  <c r="A2230"/>
  <c r="A2229"/>
  <c r="A2228"/>
  <c r="A2227"/>
  <c r="A2226"/>
  <c r="A2225"/>
  <c r="A2224"/>
  <c r="A2223"/>
  <c r="A2222"/>
  <c r="A2221"/>
  <c r="A2220"/>
  <c r="A2219"/>
  <c r="A2218"/>
  <c r="A2217"/>
  <c r="A2216"/>
  <c r="A2214"/>
  <c r="A2213"/>
  <c r="A2212"/>
  <c r="A2211"/>
  <c r="A2210"/>
  <c r="A2209"/>
  <c r="A2208"/>
  <c r="A2207"/>
  <c r="A2206"/>
  <c r="A2205"/>
  <c r="A2203"/>
  <c r="A2202"/>
  <c r="A2201"/>
  <c r="A2200"/>
  <c r="A2199"/>
  <c r="A2198"/>
  <c r="A2197"/>
  <c r="A2196"/>
  <c r="A2195"/>
  <c r="A2194"/>
  <c r="A2193"/>
  <c r="A2192"/>
  <c r="A2191"/>
  <c r="A2190"/>
  <c r="A2189"/>
  <c r="A2188"/>
  <c r="A2187"/>
  <c r="A2186"/>
  <c r="A2185"/>
  <c r="A2184"/>
  <c r="A2183"/>
  <c r="A2182"/>
  <c r="A2180"/>
  <c r="A2179"/>
  <c r="A2178"/>
  <c r="A2177"/>
  <c r="A2176"/>
  <c r="A2175"/>
  <c r="A2174"/>
  <c r="A2173"/>
  <c r="A2172"/>
  <c r="A2171"/>
  <c r="A2170"/>
  <c r="A2169"/>
  <c r="A2168"/>
  <c r="A2167"/>
  <c r="A2166"/>
  <c r="A2164"/>
  <c r="A2163"/>
  <c r="A2162"/>
  <c r="A2161"/>
  <c r="A2160"/>
  <c r="A2159"/>
  <c r="A2158"/>
  <c r="A2157"/>
  <c r="A2156"/>
  <c r="A2155"/>
  <c r="A2154"/>
  <c r="A2153"/>
  <c r="A2152"/>
  <c r="A2151"/>
  <c r="A2150"/>
  <c r="A2149"/>
  <c r="A2148"/>
  <c r="A2147"/>
  <c r="A2146"/>
  <c r="A2145"/>
  <c r="A2144"/>
  <c r="A2143"/>
  <c r="A2141"/>
  <c r="A2140"/>
  <c r="A2139"/>
  <c r="A2138"/>
  <c r="A2137"/>
  <c r="A2136"/>
  <c r="A2135"/>
  <c r="A2134"/>
  <c r="A2031"/>
  <c r="A2029"/>
  <c r="A2027"/>
  <c r="A2026"/>
  <c r="A2025"/>
  <c r="A2024"/>
  <c r="A2022"/>
  <c r="A2021"/>
  <c r="A2020"/>
  <c r="A2017"/>
  <c r="A2016"/>
  <c r="A2015"/>
  <c r="A2014"/>
  <c r="A2012"/>
  <c r="A2010"/>
  <c r="A2009"/>
  <c r="A2008"/>
  <c r="A2007"/>
  <c r="A2005"/>
  <c r="A2004"/>
  <c r="A2003"/>
  <c r="A2000"/>
  <c r="A1999"/>
  <c r="A1998"/>
  <c r="A1997"/>
  <c r="A1995"/>
  <c r="A1993"/>
  <c r="A1992"/>
  <c r="A1991"/>
  <c r="A1990"/>
  <c r="A1988"/>
  <c r="A1987"/>
  <c r="A1986"/>
  <c r="A1983"/>
  <c r="A1982"/>
  <c r="A1981"/>
  <c r="A1980"/>
  <c r="A1978"/>
  <c r="A1976"/>
  <c r="A1975"/>
  <c r="A1974"/>
  <c r="A1973"/>
  <c r="A1971"/>
  <c r="A1970"/>
  <c r="A1969"/>
  <c r="A1966"/>
  <c r="A1965"/>
  <c r="A1964"/>
  <c r="A1963"/>
  <c r="A1961"/>
  <c r="A1959"/>
  <c r="A1958"/>
  <c r="A1957"/>
  <c r="A1956"/>
  <c r="A1954"/>
  <c r="A1953"/>
  <c r="A1952"/>
  <c r="A1949"/>
  <c r="A1948"/>
  <c r="A1947"/>
  <c r="A1946"/>
  <c r="A1944"/>
  <c r="A1942"/>
  <c r="A1941"/>
  <c r="A1940"/>
  <c r="A1939"/>
  <c r="A1937"/>
  <c r="A1936"/>
  <c r="A1935"/>
  <c r="A1932"/>
  <c r="A1931"/>
  <c r="A1930"/>
  <c r="A1929"/>
  <c r="A1927"/>
  <c r="A1925"/>
  <c r="A1924"/>
  <c r="A1923"/>
  <c r="A1922"/>
  <c r="A1920"/>
  <c r="A1919"/>
  <c r="A1918"/>
  <c r="A1915"/>
  <c r="A1914"/>
  <c r="A1913"/>
  <c r="A1912"/>
  <c r="A1910"/>
  <c r="A1908"/>
  <c r="A1907"/>
  <c r="A1906"/>
  <c r="A1905"/>
  <c r="A1903"/>
  <c r="A1902"/>
  <c r="A1901"/>
  <c r="A1898"/>
  <c r="A1897"/>
  <c r="A1896"/>
  <c r="A1895"/>
  <c r="A1893"/>
  <c r="A1891"/>
  <c r="A1890"/>
  <c r="A1889"/>
  <c r="A1888"/>
  <c r="A1886"/>
  <c r="A1885"/>
  <c r="A1884"/>
  <c r="A1881"/>
  <c r="A1880"/>
  <c r="A1879"/>
  <c r="A1878"/>
  <c r="A1876"/>
  <c r="A1874"/>
  <c r="A1873"/>
  <c r="A1872"/>
  <c r="A1871"/>
  <c r="A1869"/>
  <c r="A1868"/>
  <c r="A1867"/>
  <c r="A1864"/>
  <c r="A1863"/>
  <c r="A1862"/>
  <c r="A1861"/>
  <c r="A1859"/>
  <c r="A1857"/>
  <c r="A1856"/>
  <c r="A1855"/>
  <c r="A1854"/>
  <c r="A1852"/>
  <c r="A1851"/>
  <c r="A1850"/>
  <c r="A1847"/>
  <c r="A1846"/>
  <c r="A1845"/>
  <c r="A1844"/>
  <c r="A1843"/>
  <c r="A1841"/>
  <c r="A1839"/>
  <c r="A1838"/>
  <c r="A1837"/>
  <c r="A1836"/>
  <c r="A1834"/>
  <c r="A1833"/>
  <c r="A1832"/>
  <c r="A1829"/>
  <c r="A1828"/>
  <c r="A1827"/>
  <c r="A1819"/>
  <c r="A1792"/>
  <c r="A1790"/>
  <c r="A1788"/>
  <c r="A1787"/>
  <c r="A1786"/>
  <c r="A1785"/>
  <c r="A1783"/>
  <c r="A1782"/>
  <c r="A1781"/>
  <c r="A1778"/>
  <c r="A1777"/>
  <c r="A1776"/>
  <c r="A1775"/>
  <c r="A1774"/>
  <c r="A1773"/>
  <c r="A1772"/>
  <c r="A1771"/>
  <c r="A1764"/>
  <c r="A1741"/>
  <c r="A1730"/>
  <c r="A1669"/>
  <c r="A1668"/>
  <c r="A1667"/>
  <c r="A1666"/>
  <c r="A1665"/>
  <c r="A1664"/>
  <c r="A1663"/>
  <c r="A1662"/>
  <c r="A1661"/>
  <c r="A1660"/>
  <c r="A1659"/>
  <c r="A1658"/>
  <c r="A1657"/>
  <c r="A1656"/>
  <c r="A1655"/>
  <c r="A1654"/>
  <c r="A1653"/>
  <c r="A1652"/>
  <c r="A1651"/>
  <c r="A1650"/>
  <c r="A1642"/>
  <c r="A1574"/>
  <c r="A1547"/>
  <c r="A1540"/>
  <c r="A1535"/>
  <c r="A1513"/>
  <c r="A1512"/>
  <c r="A1511"/>
  <c r="A1510"/>
  <c r="A1502"/>
  <c r="A1499"/>
  <c r="A1468"/>
  <c r="A1462"/>
  <c r="A1443"/>
  <c r="A1434"/>
  <c r="A1400"/>
  <c r="A1366"/>
  <c r="A1332"/>
  <c r="A1298"/>
  <c r="A1282"/>
  <c r="A1203"/>
  <c r="A1202"/>
  <c r="A1201"/>
  <c r="A1200"/>
  <c r="A1199"/>
  <c r="A1198"/>
  <c r="A1197"/>
  <c r="A1196"/>
  <c r="A1195"/>
  <c r="A1194"/>
  <c r="A1193"/>
  <c r="A1192"/>
  <c r="A1191"/>
  <c r="A1190"/>
  <c r="A1189"/>
  <c r="A1188"/>
  <c r="A1187"/>
  <c r="A1186"/>
  <c r="A1185"/>
  <c r="A1184"/>
  <c r="A1183"/>
  <c r="A1182"/>
  <c r="A1181"/>
  <c r="A1179"/>
  <c r="A1178"/>
  <c r="A1177"/>
  <c r="A1176"/>
  <c r="A1175"/>
  <c r="A1174"/>
  <c r="A1173"/>
  <c r="A1172"/>
  <c r="A1171"/>
  <c r="A1170"/>
  <c r="A1169"/>
  <c r="A1168"/>
  <c r="A1167"/>
  <c r="A1166"/>
  <c r="A1165"/>
  <c r="A1164"/>
  <c r="A1163"/>
  <c r="A1162"/>
  <c r="A1161"/>
  <c r="A1160"/>
  <c r="A1157"/>
  <c r="A1156"/>
  <c r="A1155"/>
  <c r="A1154"/>
  <c r="A1153"/>
  <c r="A1152"/>
  <c r="A1151"/>
  <c r="A1150"/>
  <c r="A1149"/>
  <c r="A1148"/>
  <c r="A1147"/>
  <c r="A1146"/>
  <c r="A1145"/>
  <c r="A1144"/>
  <c r="A1143"/>
  <c r="A1141"/>
  <c r="A1140"/>
  <c r="A1139"/>
  <c r="A1138"/>
  <c r="A1137"/>
  <c r="A1136"/>
  <c r="A1135"/>
  <c r="A1134"/>
  <c r="A1133"/>
  <c r="A1132"/>
  <c r="A1130"/>
  <c r="A1129"/>
  <c r="A1128"/>
  <c r="A1127"/>
  <c r="A1126"/>
  <c r="A1125"/>
  <c r="A1124"/>
  <c r="A1123"/>
  <c r="A1122"/>
  <c r="A1121"/>
  <c r="A1120"/>
  <c r="A1119"/>
  <c r="A1118"/>
  <c r="A1117"/>
  <c r="A1116"/>
  <c r="A1115"/>
  <c r="A1114"/>
  <c r="A1113"/>
  <c r="A1112"/>
  <c r="A1111"/>
  <c r="A1110"/>
  <c r="A1109"/>
  <c r="A1108"/>
  <c r="A1107"/>
  <c r="A1106"/>
  <c r="A1105"/>
  <c r="A1104"/>
  <c r="A1103"/>
  <c r="A1102"/>
  <c r="A1101"/>
  <c r="A1100"/>
  <c r="A1099"/>
  <c r="A1098"/>
  <c r="A1097"/>
  <c r="A1096"/>
  <c r="A1095"/>
  <c r="A1094"/>
  <c r="A1092"/>
  <c r="A1091"/>
  <c r="A1090"/>
  <c r="A1089"/>
  <c r="A1088"/>
  <c r="A1087"/>
  <c r="A1086"/>
  <c r="A1085"/>
  <c r="A1084"/>
  <c r="A1083"/>
  <c r="A1082"/>
  <c r="A1081"/>
  <c r="A1080"/>
  <c r="A1079"/>
  <c r="A1078"/>
  <c r="A1077"/>
  <c r="A1076"/>
  <c r="A1075"/>
  <c r="A1074"/>
  <c r="A1073"/>
  <c r="A1072"/>
  <c r="A1071"/>
  <c r="A1070"/>
  <c r="A1069"/>
  <c r="A1068"/>
  <c r="A1067"/>
  <c r="A1065"/>
  <c r="A1064"/>
  <c r="A1063"/>
  <c r="A1062"/>
  <c r="A1061"/>
  <c r="A1060"/>
  <c r="A1059"/>
  <c r="A1058"/>
  <c r="A1057"/>
  <c r="A1056"/>
  <c r="A1055"/>
  <c r="A1054"/>
  <c r="A1053"/>
  <c r="A1052"/>
  <c r="A1051"/>
  <c r="A1050"/>
  <c r="A1049"/>
  <c r="A1048"/>
  <c r="A1047"/>
  <c r="A1046"/>
  <c r="A1045"/>
  <c r="A1044"/>
  <c r="A1042"/>
  <c r="A1041"/>
  <c r="A1040"/>
  <c r="A1039"/>
  <c r="A1038"/>
  <c r="A1037"/>
  <c r="A1036"/>
  <c r="A1035"/>
  <c r="A1034"/>
  <c r="A1032"/>
  <c r="A1031"/>
  <c r="A1030"/>
  <c r="A1029"/>
  <c r="A1028"/>
  <c r="A1027"/>
  <c r="A1025"/>
  <c r="A1024"/>
  <c r="A1023"/>
  <c r="A1022"/>
  <c r="A1021"/>
  <c r="A1020"/>
  <c r="A1019"/>
  <c r="A1018"/>
  <c r="A1017"/>
  <c r="A1016"/>
  <c r="A1015"/>
  <c r="A1014"/>
  <c r="A1013"/>
  <c r="A1012"/>
  <c r="A1011"/>
  <c r="A1010"/>
  <c r="A1009"/>
  <c r="A1008"/>
  <c r="A1007"/>
  <c r="A1006"/>
  <c r="A1004"/>
  <c r="A1003"/>
  <c r="A1002"/>
  <c r="A1001"/>
  <c r="A1000"/>
  <c r="A999"/>
  <c r="A997"/>
  <c r="A996"/>
  <c r="A995"/>
  <c r="A993"/>
  <c r="A992"/>
  <c r="A991"/>
  <c r="A990"/>
  <c r="A989"/>
  <c r="A988"/>
  <c r="A987"/>
  <c r="A986"/>
  <c r="A985"/>
  <c r="A984"/>
  <c r="A983"/>
  <c r="A982"/>
  <c r="A980"/>
  <c r="A979"/>
  <c r="A978"/>
  <c r="A977"/>
  <c r="A976"/>
  <c r="A975"/>
  <c r="A974"/>
  <c r="A973"/>
  <c r="A971"/>
  <c r="A970"/>
  <c r="A969"/>
  <c r="A968"/>
  <c r="A967"/>
  <c r="A966"/>
  <c r="A965"/>
  <c r="A964"/>
  <c r="A963"/>
  <c r="A962"/>
  <c r="A961"/>
  <c r="A960"/>
  <c r="A959"/>
  <c r="A958"/>
  <c r="A957"/>
  <c r="A956"/>
  <c r="A955"/>
  <c r="A954"/>
  <c r="A953"/>
  <c r="A952"/>
  <c r="A950"/>
  <c r="A949"/>
  <c r="A948"/>
  <c r="A947"/>
  <c r="A946"/>
  <c r="A945"/>
  <c r="A944"/>
  <c r="A943"/>
  <c r="A942"/>
  <c r="A941"/>
  <c r="A940"/>
  <c r="A939"/>
  <c r="A938"/>
  <c r="A937"/>
  <c r="A936"/>
  <c r="A935"/>
  <c r="A934"/>
  <c r="A933"/>
  <c r="A932"/>
  <c r="A931"/>
  <c r="A930"/>
  <c r="A928"/>
  <c r="A927"/>
  <c r="A926"/>
  <c r="A925"/>
  <c r="A923"/>
  <c r="A922"/>
  <c r="A921"/>
  <c r="A920"/>
  <c r="A919"/>
  <c r="A918"/>
  <c r="A917"/>
  <c r="A916"/>
  <c r="A914"/>
  <c r="A913"/>
  <c r="A912"/>
  <c r="A911"/>
  <c r="A910"/>
  <c r="A909"/>
  <c r="A907"/>
  <c r="A906"/>
  <c r="A905"/>
  <c r="A904"/>
  <c r="A903"/>
  <c r="A902"/>
  <c r="A901"/>
  <c r="A900"/>
  <c r="A899"/>
  <c r="A898"/>
  <c r="A897"/>
  <c r="A896"/>
  <c r="A895"/>
  <c r="A894"/>
  <c r="A893"/>
  <c r="A892"/>
  <c r="A891"/>
  <c r="A890"/>
  <c r="A889"/>
  <c r="A888"/>
  <c r="A887"/>
  <c r="A886"/>
  <c r="A884"/>
  <c r="A883"/>
  <c r="A882"/>
  <c r="A881"/>
  <c r="A880"/>
  <c r="A879"/>
  <c r="A878"/>
  <c r="A877"/>
  <c r="A876"/>
  <c r="A875"/>
  <c r="A874"/>
  <c r="A873"/>
  <c r="A872"/>
  <c r="A871"/>
  <c r="A870"/>
  <c r="A869"/>
  <c r="A868"/>
  <c r="A867"/>
  <c r="A866"/>
  <c r="A865"/>
  <c r="A864"/>
  <c r="A863"/>
  <c r="A862"/>
  <c r="A861"/>
  <c r="A860"/>
  <c r="A859"/>
  <c r="A858"/>
  <c r="A857"/>
  <c r="A856"/>
  <c r="A855"/>
  <c r="A854"/>
  <c r="A853"/>
  <c r="A852"/>
  <c r="A851"/>
  <c r="A850"/>
  <c r="A849"/>
  <c r="A847"/>
  <c r="A846"/>
  <c r="A845"/>
  <c r="A844"/>
  <c r="A843"/>
  <c r="A842"/>
  <c r="A841"/>
  <c r="A840"/>
  <c r="A839"/>
  <c r="A838"/>
  <c r="A837"/>
  <c r="A836"/>
  <c r="A835"/>
  <c r="A834"/>
  <c r="A833"/>
  <c r="A832"/>
  <c r="A831"/>
  <c r="A830"/>
  <c r="A829"/>
  <c r="A828"/>
  <c r="A827"/>
  <c r="A826"/>
  <c r="A825"/>
  <c r="A824"/>
  <c r="A823"/>
  <c r="A822"/>
  <c r="A821"/>
  <c r="A820"/>
  <c r="A819"/>
  <c r="A818"/>
  <c r="A817"/>
  <c r="A816"/>
  <c r="A815"/>
  <c r="A814"/>
  <c r="A813"/>
  <c r="A812"/>
  <c r="A811"/>
  <c r="A810"/>
  <c r="A809"/>
  <c r="A808"/>
  <c r="A807"/>
  <c r="A806"/>
  <c r="A805"/>
  <c r="A804"/>
  <c r="A803"/>
  <c r="A802"/>
  <c r="A801"/>
  <c r="A800"/>
  <c r="A799"/>
  <c r="A798"/>
  <c r="A797"/>
  <c r="A796"/>
  <c r="A795"/>
  <c r="A794"/>
  <c r="A793"/>
  <c r="A792"/>
  <c r="A791"/>
  <c r="A790"/>
  <c r="A789"/>
  <c r="A788"/>
  <c r="A787"/>
  <c r="A786"/>
  <c r="A785"/>
  <c r="A784"/>
  <c r="A783"/>
  <c r="A782"/>
  <c r="A781"/>
  <c r="A780"/>
  <c r="A779"/>
  <c r="A778"/>
  <c r="A777"/>
  <c r="A776"/>
  <c r="A775"/>
  <c r="A774"/>
  <c r="A773"/>
  <c r="A772"/>
  <c r="A771"/>
  <c r="A770"/>
  <c r="A769"/>
  <c r="A768"/>
  <c r="A767"/>
  <c r="A766"/>
  <c r="A765"/>
  <c r="A764"/>
  <c r="A763"/>
  <c r="A762"/>
  <c r="A761"/>
  <c r="A760"/>
  <c r="A759"/>
  <c r="A758"/>
  <c r="A757"/>
  <c r="A756"/>
  <c r="A755"/>
  <c r="A754"/>
  <c r="A753"/>
  <c r="A752"/>
  <c r="A751"/>
  <c r="A750"/>
  <c r="A749"/>
  <c r="A748"/>
  <c r="A747"/>
  <c r="A746"/>
  <c r="A745"/>
  <c r="A744"/>
  <c r="A743"/>
  <c r="A742"/>
  <c r="A741"/>
  <c r="A740"/>
  <c r="A739"/>
  <c r="A738"/>
  <c r="A737"/>
  <c r="A736"/>
  <c r="A735"/>
  <c r="A734"/>
  <c r="A733"/>
  <c r="A732"/>
  <c r="A731"/>
  <c r="A730"/>
  <c r="A729"/>
  <c r="A728"/>
  <c r="A727"/>
  <c r="A726"/>
  <c r="A725"/>
  <c r="A724"/>
  <c r="A723"/>
  <c r="A722"/>
  <c r="A721"/>
  <c r="A720"/>
  <c r="A719"/>
  <c r="A718"/>
  <c r="A717"/>
  <c r="A716"/>
  <c r="A715"/>
  <c r="A714"/>
  <c r="A713"/>
  <c r="A712"/>
  <c r="A711"/>
  <c r="A710"/>
  <c r="A709"/>
  <c r="A708"/>
  <c r="A706"/>
  <c r="A705"/>
  <c r="A704"/>
  <c r="A703"/>
  <c r="A702"/>
  <c r="A701"/>
  <c r="A700"/>
  <c r="A699"/>
  <c r="A698"/>
  <c r="A697"/>
  <c r="A696"/>
  <c r="A694"/>
  <c r="A693"/>
  <c r="A691"/>
  <c r="A689"/>
  <c r="A688"/>
  <c r="A687"/>
  <c r="A685"/>
  <c r="A684"/>
  <c r="A683"/>
  <c r="A682"/>
  <c r="A681"/>
  <c r="A680"/>
  <c r="A679"/>
  <c r="A677"/>
  <c r="A676"/>
  <c r="A675"/>
  <c r="A674"/>
  <c r="A673"/>
  <c r="A672"/>
  <c r="A671"/>
  <c r="A670"/>
  <c r="A668"/>
  <c r="A667"/>
  <c r="A666"/>
  <c r="A665"/>
  <c r="A664"/>
  <c r="A663"/>
  <c r="A662"/>
  <c r="A661"/>
  <c r="A660"/>
  <c r="A659"/>
  <c r="A658"/>
  <c r="A657"/>
  <c r="A656"/>
  <c r="A655"/>
  <c r="A654"/>
  <c r="A653"/>
  <c r="A652"/>
  <c r="A651"/>
  <c r="A650"/>
  <c r="A649"/>
  <c r="A648"/>
  <c r="A647"/>
  <c r="A646"/>
  <c r="A645"/>
  <c r="A644"/>
  <c r="A643"/>
  <c r="A642"/>
  <c r="A640"/>
  <c r="A639"/>
  <c r="A638"/>
  <c r="A637"/>
  <c r="A636"/>
  <c r="A635"/>
  <c r="A634"/>
  <c r="A633"/>
  <c r="A632"/>
  <c r="A631"/>
  <c r="A630"/>
  <c r="A629"/>
  <c r="A628"/>
  <c r="A627"/>
  <c r="A626"/>
  <c r="A625"/>
  <c r="A624"/>
  <c r="A623"/>
  <c r="A622"/>
  <c r="A620"/>
  <c r="A619"/>
  <c r="A618"/>
  <c r="A617"/>
  <c r="A615"/>
  <c r="A614"/>
  <c r="A613"/>
  <c r="A612"/>
  <c r="A611"/>
  <c r="A610"/>
  <c r="A609"/>
  <c r="A608"/>
  <c r="A607"/>
  <c r="A606"/>
  <c r="A605"/>
  <c r="A604"/>
  <c r="A603"/>
  <c r="A602"/>
  <c r="A601"/>
  <c r="A600"/>
  <c r="A599"/>
  <c r="A598"/>
  <c r="A597"/>
  <c r="A596"/>
  <c r="A595"/>
  <c r="A594"/>
  <c r="A593"/>
  <c r="A592"/>
  <c r="A591"/>
  <c r="A589"/>
  <c r="A190"/>
  <c r="A46"/>
  <c r="A3"/>
  <c r="A2"/>
  <c r="A2525"/>
  <c r="A2527"/>
  <c r="A2501"/>
  <c r="A6180"/>
  <c r="B1" i="25"/>
  <c r="E1" i="20"/>
  <c r="E2" i="12"/>
  <c r="D2" i="25"/>
  <c r="A2396" i="22"/>
  <c r="A3437"/>
  <c r="A4706"/>
  <c r="A1264"/>
  <c r="A1696"/>
  <c r="A4440"/>
  <c r="A3941"/>
  <c r="A3689"/>
  <c r="A3917"/>
  <c r="A3677"/>
  <c r="A3929"/>
  <c r="A3389"/>
  <c r="A3857"/>
  <c r="A3329"/>
  <c r="A2299"/>
  <c r="A3305"/>
  <c r="A3557"/>
  <c r="A3317"/>
  <c r="A4568"/>
  <c r="A2539"/>
  <c r="A3293"/>
  <c r="A3545"/>
  <c r="A3533"/>
  <c r="A3785"/>
  <c r="A3473"/>
  <c r="A3977"/>
  <c r="A3725"/>
  <c r="A2165"/>
  <c r="A3653"/>
  <c r="A3425"/>
  <c r="A3641"/>
  <c r="A4382"/>
  <c r="A2636"/>
  <c r="A4689"/>
  <c r="A2696"/>
  <c r="A616"/>
  <c r="A1747"/>
  <c r="A1761"/>
  <c r="A1762"/>
  <c r="A1442"/>
  <c r="A1517"/>
  <c r="A1518"/>
  <c r="A1476"/>
  <c r="A1272"/>
  <c r="A1548"/>
  <c r="A1" i="21"/>
  <c r="F2" i="19"/>
  <c r="B2" i="7"/>
  <c r="D2" i="13"/>
  <c r="E2" i="16"/>
  <c r="J2" i="8"/>
  <c r="K2" i="9"/>
  <c r="H2" i="17"/>
  <c r="N39" i="21"/>
  <c r="N38"/>
  <c r="A707" i="22"/>
  <c r="A686"/>
  <c r="A1760"/>
  <c r="E1471"/>
  <c r="A1472"/>
  <c r="A1475"/>
  <c r="A1451"/>
  <c r="A1455"/>
  <c r="A1456"/>
  <c r="A1457"/>
  <c r="A1469"/>
  <c r="A1521"/>
  <c r="A1477"/>
  <c r="A1491"/>
  <c r="A1330"/>
  <c r="A1306"/>
  <c r="A1318"/>
  <c r="A1607"/>
  <c r="A1865"/>
  <c r="A1342"/>
  <c r="A2443"/>
  <c r="A1210"/>
  <c r="A2035"/>
  <c r="A4342"/>
  <c r="A238"/>
  <c r="A1414"/>
  <c r="A5501"/>
  <c r="E5501"/>
  <c r="A1471"/>
  <c r="E1240"/>
  <c r="E2034"/>
  <c r="E2102"/>
  <c r="E2068"/>
  <c r="E1206"/>
  <c r="A5645"/>
  <c r="A2068"/>
  <c r="A2102"/>
  <c r="A2034"/>
  <c r="A1206"/>
  <c r="A1240"/>
  <c r="E4165"/>
  <c r="E2077"/>
  <c r="E2111"/>
  <c r="E1215"/>
  <c r="E1249"/>
  <c r="E2043"/>
  <c r="A5654"/>
  <c r="A2043"/>
  <c r="A4165"/>
  <c r="A2077"/>
  <c r="A2111"/>
  <c r="A1215"/>
  <c r="A1249"/>
  <c r="E10733"/>
  <c r="E11761"/>
  <c r="E11760"/>
  <c r="E10699"/>
  <c r="A11760"/>
  <c r="E590"/>
  <c r="A10699"/>
  <c r="A11761"/>
  <c r="A10837"/>
  <c r="A10733"/>
  <c r="A590"/>
  <c r="E4366"/>
  <c r="E2616"/>
  <c r="E2327"/>
  <c r="A4366"/>
  <c r="A2616"/>
  <c r="A2327"/>
  <c r="E1720"/>
  <c r="E1424"/>
  <c r="A1424"/>
  <c r="A1720"/>
  <c r="E4915"/>
  <c r="E2036"/>
  <c r="E2104"/>
  <c r="E2070"/>
  <c r="E1208"/>
  <c r="E1242"/>
  <c r="A5647"/>
  <c r="A2104"/>
  <c r="A4915"/>
  <c r="A2070"/>
  <c r="A1208"/>
  <c r="A1242"/>
  <c r="A2036"/>
  <c r="E2049"/>
  <c r="E2117"/>
  <c r="E1221"/>
  <c r="E2083"/>
  <c r="E1255"/>
  <c r="A5660"/>
  <c r="A2049"/>
  <c r="A1221"/>
  <c r="A1255"/>
  <c r="A2117"/>
  <c r="A2083"/>
  <c r="E1226"/>
  <c r="E2122"/>
  <c r="E1260"/>
  <c r="E2088"/>
  <c r="E2054"/>
  <c r="A5665"/>
  <c r="A2054"/>
  <c r="A2088"/>
  <c r="A2122"/>
  <c r="A1226"/>
  <c r="A1260"/>
  <c r="E1928"/>
  <c r="E1962"/>
  <c r="E1842"/>
  <c r="E1405"/>
  <c r="A1962"/>
  <c r="A1928"/>
  <c r="A1405"/>
  <c r="A1842"/>
  <c r="E2113"/>
  <c r="E1217"/>
  <c r="E2079"/>
  <c r="E1251"/>
  <c r="E2045"/>
  <c r="A5656"/>
  <c r="A2079"/>
  <c r="A2113"/>
  <c r="A1217"/>
  <c r="A1251"/>
  <c r="A2045"/>
  <c r="E2125"/>
  <c r="E1229"/>
  <c r="E1263"/>
  <c r="E2091"/>
  <c r="E2057"/>
  <c r="A5668"/>
  <c r="A2091"/>
  <c r="A2125"/>
  <c r="A1229"/>
  <c r="A2057"/>
  <c r="A1263"/>
  <c r="E2013"/>
  <c r="E1374"/>
  <c r="A2013"/>
  <c r="A1374"/>
  <c r="E1722"/>
  <c r="E1426"/>
  <c r="A1722"/>
  <c r="A1426"/>
  <c r="E1629"/>
  <c r="E1387"/>
  <c r="A1387"/>
  <c r="E1633"/>
  <c r="E1391"/>
  <c r="A1633"/>
  <c r="A1391"/>
  <c r="E5616"/>
  <c r="E5547"/>
  <c r="E5581"/>
  <c r="E5513"/>
  <c r="A5513"/>
  <c r="A5547"/>
  <c r="A5581"/>
  <c r="A5616"/>
  <c r="E1431"/>
  <c r="E1727"/>
  <c r="A1727"/>
  <c r="A1431"/>
  <c r="A1693"/>
  <c r="E2081"/>
  <c r="E1253"/>
  <c r="E2047"/>
  <c r="E2115"/>
  <c r="E1219"/>
  <c r="A5658"/>
  <c r="A2115"/>
  <c r="A2081"/>
  <c r="A1219"/>
  <c r="A1253"/>
  <c r="A2047"/>
  <c r="A1631"/>
  <c r="E5569"/>
  <c r="A5638"/>
  <c r="E1645"/>
  <c r="E5638"/>
  <c r="A5535"/>
  <c r="A5603"/>
  <c r="E5535"/>
  <c r="A5569"/>
  <c r="E5603"/>
  <c r="E1429"/>
  <c r="E1691"/>
  <c r="E1725"/>
  <c r="A1691"/>
  <c r="A1725"/>
  <c r="A1429"/>
  <c r="E1385"/>
  <c r="E1791"/>
  <c r="E1979"/>
  <c r="E1627"/>
  <c r="A1791"/>
  <c r="A1979"/>
  <c r="A1627"/>
  <c r="A1385"/>
  <c r="E1418"/>
  <c r="E1714"/>
  <c r="A1714"/>
  <c r="A1418"/>
  <c r="E2089"/>
  <c r="E1227"/>
  <c r="E2123"/>
  <c r="E1261"/>
  <c r="E2055"/>
  <c r="A5666"/>
  <c r="A2055"/>
  <c r="A2089"/>
  <c r="A2123"/>
  <c r="A1227"/>
  <c r="A1261"/>
  <c r="E1382"/>
  <c r="E1996"/>
  <c r="E2030"/>
  <c r="E1860"/>
  <c r="A1996"/>
  <c r="A2030"/>
  <c r="A1860"/>
  <c r="A1382"/>
  <c r="E1216"/>
  <c r="E2078"/>
  <c r="E1250"/>
  <c r="E2044"/>
  <c r="E2112"/>
  <c r="A5655"/>
  <c r="A2044"/>
  <c r="A2078"/>
  <c r="A2112"/>
  <c r="A1216"/>
  <c r="A1250"/>
  <c r="E5561"/>
  <c r="E5595"/>
  <c r="E5527"/>
  <c r="E5630"/>
  <c r="A5527"/>
  <c r="A5561"/>
  <c r="A5595"/>
  <c r="A5630"/>
  <c r="E1617"/>
  <c r="E1375"/>
  <c r="A1617"/>
  <c r="A1375"/>
  <c r="E2037"/>
  <c r="E2105"/>
  <c r="E2071"/>
  <c r="E1209"/>
  <c r="E1243"/>
  <c r="A5648"/>
  <c r="A2037"/>
  <c r="A1209"/>
  <c r="A2071"/>
  <c r="A1243"/>
  <c r="A2105"/>
  <c r="E1732"/>
  <c r="E1436"/>
  <c r="A1436"/>
  <c r="A1732"/>
  <c r="E4353"/>
  <c r="E2603"/>
  <c r="E2314"/>
  <c r="A4353"/>
  <c r="A2603"/>
  <c r="A2314"/>
  <c r="A1823"/>
  <c r="E1823"/>
  <c r="E4344"/>
  <c r="E2594"/>
  <c r="E2305"/>
  <c r="E1522"/>
  <c r="A2594"/>
  <c r="A2305"/>
  <c r="A4344"/>
  <c r="A1522"/>
  <c r="E1796"/>
  <c r="A1796"/>
  <c r="E2041"/>
  <c r="E2109"/>
  <c r="E1213"/>
  <c r="E2075"/>
  <c r="E1247"/>
  <c r="A2041"/>
  <c r="A5652"/>
  <c r="A2075"/>
  <c r="A2109"/>
  <c r="A1213"/>
  <c r="A1247"/>
  <c r="E2915"/>
  <c r="E3165"/>
  <c r="E2064"/>
  <c r="E1236"/>
  <c r="E1270"/>
  <c r="E2132"/>
  <c r="E2098"/>
  <c r="A5675"/>
  <c r="A2064"/>
  <c r="A2915"/>
  <c r="A2098"/>
  <c r="A3165"/>
  <c r="A1236"/>
  <c r="A2132"/>
  <c r="A1270"/>
  <c r="E2127"/>
  <c r="E1265"/>
  <c r="E2093"/>
  <c r="E2059"/>
  <c r="E1231"/>
  <c r="A5670"/>
  <c r="A2127"/>
  <c r="A1231"/>
  <c r="A1265"/>
  <c r="A2059"/>
  <c r="A2093"/>
  <c r="E4699"/>
  <c r="E4449"/>
  <c r="E2699"/>
  <c r="E2410"/>
  <c r="A4449"/>
  <c r="A4699"/>
  <c r="A2699"/>
  <c r="A2410"/>
  <c r="E2048"/>
  <c r="E2116"/>
  <c r="E1220"/>
  <c r="E2082"/>
  <c r="E1254"/>
  <c r="A5659"/>
  <c r="A2116"/>
  <c r="A2082"/>
  <c r="A1220"/>
  <c r="A1254"/>
  <c r="A2048"/>
  <c r="A1686"/>
  <c r="E1394"/>
  <c r="A1394"/>
  <c r="E1379"/>
  <c r="A1621"/>
  <c r="A1379"/>
  <c r="E1711"/>
  <c r="E1415"/>
  <c r="E1677"/>
  <c r="A1677"/>
  <c r="A1711"/>
  <c r="A1415"/>
  <c r="E10697"/>
  <c r="E10731"/>
  <c r="A10731"/>
  <c r="A10835"/>
  <c r="A10697"/>
  <c r="E4314"/>
  <c r="E4564"/>
  <c r="E2564"/>
  <c r="E2275"/>
  <c r="A4564"/>
  <c r="A4314"/>
  <c r="A2564"/>
  <c r="A2275"/>
  <c r="E5048"/>
  <c r="E1566"/>
  <c r="A5048"/>
  <c r="A1566"/>
  <c r="E5316"/>
  <c r="A5316"/>
  <c r="E6211"/>
  <c r="E5862"/>
  <c r="E3715"/>
  <c r="E3965"/>
  <c r="E3465"/>
  <c r="A6211"/>
  <c r="A5862"/>
  <c r="A3465"/>
  <c r="A3715"/>
  <c r="A3965"/>
  <c r="E4768"/>
  <c r="E4518"/>
  <c r="E2768"/>
  <c r="E2479"/>
  <c r="A4768"/>
  <c r="A4518"/>
  <c r="A2479"/>
  <c r="E2052"/>
  <c r="E2120"/>
  <c r="E1224"/>
  <c r="E1258"/>
  <c r="E2086"/>
  <c r="A5663"/>
  <c r="A2052"/>
  <c r="A2086"/>
  <c r="A2120"/>
  <c r="A1224"/>
  <c r="E4365"/>
  <c r="E4615"/>
  <c r="E2615"/>
  <c r="E2326"/>
  <c r="A4365"/>
  <c r="A2615"/>
  <c r="A2326"/>
  <c r="A4615"/>
  <c r="E9703"/>
  <c r="E7159"/>
  <c r="E1746"/>
  <c r="A9703"/>
  <c r="A7159"/>
  <c r="A1746"/>
  <c r="E4765"/>
  <c r="E4515"/>
  <c r="E2765"/>
  <c r="E2476"/>
  <c r="A4765"/>
  <c r="A2476"/>
  <c r="A4515"/>
  <c r="A2765"/>
  <c r="E1648"/>
  <c r="E1406"/>
  <c r="E1894"/>
  <c r="A1648"/>
  <c r="A1406"/>
  <c r="A1894"/>
  <c r="E10718"/>
  <c r="E10684"/>
  <c r="A10718"/>
  <c r="A10684"/>
  <c r="A10822"/>
  <c r="E4708"/>
  <c r="E4458"/>
  <c r="E2708"/>
  <c r="E2419"/>
  <c r="A4708"/>
  <c r="A4458"/>
  <c r="A2708"/>
  <c r="A2419"/>
  <c r="E4291"/>
  <c r="E4541"/>
  <c r="E2541"/>
  <c r="E2252"/>
  <c r="A2541"/>
  <c r="A4291"/>
  <c r="A4541"/>
  <c r="E4621"/>
  <c r="E4371"/>
  <c r="E2621"/>
  <c r="E2332"/>
  <c r="A2332"/>
  <c r="A4621"/>
  <c r="A4371"/>
  <c r="A2621"/>
  <c r="E4691"/>
  <c r="E4441"/>
  <c r="E2691"/>
  <c r="E2402"/>
  <c r="A4691"/>
  <c r="A2691"/>
  <c r="A2402"/>
  <c r="A4441"/>
  <c r="E4506"/>
  <c r="E4756"/>
  <c r="E2756"/>
  <c r="E2467"/>
  <c r="A4756"/>
  <c r="A4506"/>
  <c r="A2756"/>
  <c r="A2467"/>
  <c r="E4326"/>
  <c r="E4576"/>
  <c r="E2576"/>
  <c r="E2287"/>
  <c r="A4576"/>
  <c r="A4326"/>
  <c r="A2287"/>
  <c r="E4622"/>
  <c r="E4372"/>
  <c r="E2333"/>
  <c r="E2622"/>
  <c r="A4622"/>
  <c r="A4372"/>
  <c r="A2622"/>
  <c r="A2333"/>
  <c r="E4737"/>
  <c r="E4487"/>
  <c r="E2737"/>
  <c r="E2448"/>
  <c r="A4487"/>
  <c r="A4737"/>
  <c r="A2737"/>
  <c r="A2448"/>
  <c r="E9691"/>
  <c r="E7147"/>
  <c r="A9691"/>
  <c r="A7147"/>
  <c r="E4448"/>
  <c r="E4698"/>
  <c r="E2698"/>
  <c r="E2409"/>
  <c r="A4448"/>
  <c r="A4698"/>
  <c r="A2698"/>
  <c r="A2409"/>
  <c r="E1316"/>
  <c r="A1316"/>
  <c r="E15148"/>
  <c r="E1329"/>
  <c r="A15148"/>
  <c r="A1329"/>
  <c r="E15142"/>
  <c r="E1323"/>
  <c r="A15142"/>
  <c r="A1323"/>
  <c r="E15147"/>
  <c r="E1328"/>
  <c r="A15147"/>
  <c r="A1328"/>
  <c r="E1586"/>
  <c r="E1344"/>
  <c r="E1875"/>
  <c r="A1875"/>
  <c r="A1586"/>
  <c r="A1344"/>
  <c r="E5047"/>
  <c r="E1565"/>
  <c r="A5047"/>
  <c r="A1565"/>
  <c r="E5033"/>
  <c r="E1551"/>
  <c r="A5033"/>
  <c r="A1551"/>
  <c r="E5122"/>
  <c r="A5122"/>
  <c r="E5108"/>
  <c r="A5108"/>
  <c r="E5937"/>
  <c r="E5109"/>
  <c r="E4037"/>
  <c r="A5937"/>
  <c r="A5109"/>
  <c r="A4037"/>
  <c r="E5146"/>
  <c r="A5146"/>
  <c r="E5160"/>
  <c r="A5160"/>
  <c r="E5216"/>
  <c r="E1492"/>
  <c r="A5216"/>
  <c r="A1492"/>
  <c r="E5202"/>
  <c r="E1478"/>
  <c r="A5202"/>
  <c r="A1478"/>
  <c r="E5257"/>
  <c r="E1537"/>
  <c r="A5257"/>
  <c r="A1537"/>
  <c r="E5243"/>
  <c r="E1523"/>
  <c r="A5243"/>
  <c r="E5292"/>
  <c r="A5292"/>
  <c r="E5278"/>
  <c r="A5278"/>
  <c r="E11266"/>
  <c r="E9932"/>
  <c r="E7477"/>
  <c r="E1749"/>
  <c r="A11266"/>
  <c r="A9932"/>
  <c r="A7477"/>
  <c r="A1749"/>
  <c r="E4486"/>
  <c r="E4736"/>
  <c r="E2736"/>
  <c r="E2447"/>
  <c r="A4736"/>
  <c r="A2736"/>
  <c r="A2447"/>
  <c r="A4486"/>
  <c r="E4759"/>
  <c r="E4509"/>
  <c r="E2759"/>
  <c r="E2470"/>
  <c r="A4509"/>
  <c r="A2759"/>
  <c r="A2470"/>
  <c r="A4759"/>
  <c r="E4309"/>
  <c r="E4559"/>
  <c r="E2559"/>
  <c r="E2270"/>
  <c r="A4559"/>
  <c r="A2559"/>
  <c r="A2270"/>
  <c r="A4309"/>
  <c r="E4634"/>
  <c r="E4384"/>
  <c r="E2345"/>
  <c r="E2634"/>
  <c r="A4384"/>
  <c r="A4634"/>
  <c r="A2634"/>
  <c r="A2345"/>
  <c r="A58"/>
  <c r="A202"/>
  <c r="A1294"/>
  <c r="A1402"/>
  <c r="A1583"/>
  <c r="A2768"/>
  <c r="E4640"/>
  <c r="E4390"/>
  <c r="E2640"/>
  <c r="E2351"/>
  <c r="A4640"/>
  <c r="A4390"/>
  <c r="A2640"/>
  <c r="A2351"/>
  <c r="E1430"/>
  <c r="E1692"/>
  <c r="E1726"/>
  <c r="A1726"/>
  <c r="A1430"/>
  <c r="E4682"/>
  <c r="E4432"/>
  <c r="E2393"/>
  <c r="E2682"/>
  <c r="A4432"/>
  <c r="A4682"/>
  <c r="A2682"/>
  <c r="A2393"/>
  <c r="E5258"/>
  <c r="E1538"/>
  <c r="A5258"/>
  <c r="A1538"/>
  <c r="E4321"/>
  <c r="E4571"/>
  <c r="E2571"/>
  <c r="E2282"/>
  <c r="A4571"/>
  <c r="A2571"/>
  <c r="A2282"/>
  <c r="A4321"/>
  <c r="E4317"/>
  <c r="E4567"/>
  <c r="E2567"/>
  <c r="E2278"/>
  <c r="A4567"/>
  <c r="A2567"/>
  <c r="A2278"/>
  <c r="A4317"/>
  <c r="E10678"/>
  <c r="E10712"/>
  <c r="A10816"/>
  <c r="A10678"/>
  <c r="A10712"/>
  <c r="E1403"/>
  <c r="A1403"/>
  <c r="E1380"/>
  <c r="A1380"/>
  <c r="E4479"/>
  <c r="E4729"/>
  <c r="E2729"/>
  <c r="E2440"/>
  <c r="A4729"/>
  <c r="A2440"/>
  <c r="A4479"/>
  <c r="A2729"/>
  <c r="E1734"/>
  <c r="E1438"/>
  <c r="A1734"/>
  <c r="E9634"/>
  <c r="E7090"/>
  <c r="A9634"/>
  <c r="A7090"/>
  <c r="E4462"/>
  <c r="E4712"/>
  <c r="E2712"/>
  <c r="E2423"/>
  <c r="A4462"/>
  <c r="A2712"/>
  <c r="A2423"/>
  <c r="A4712"/>
  <c r="E4300"/>
  <c r="E4550"/>
  <c r="E2261"/>
  <c r="E2550"/>
  <c r="A4550"/>
  <c r="A4300"/>
  <c r="A2550"/>
  <c r="A2261"/>
  <c r="E4625"/>
  <c r="E4375"/>
  <c r="E2625"/>
  <c r="E2336"/>
  <c r="A4625"/>
  <c r="A4375"/>
  <c r="A2625"/>
  <c r="A2336"/>
  <c r="E4695"/>
  <c r="E4445"/>
  <c r="E2695"/>
  <c r="E2406"/>
  <c r="A4695"/>
  <c r="A4445"/>
  <c r="A2406"/>
  <c r="A2695"/>
  <c r="E4304"/>
  <c r="E4554"/>
  <c r="E2554"/>
  <c r="E2265"/>
  <c r="A2554"/>
  <c r="A2265"/>
  <c r="A4304"/>
  <c r="A4554"/>
  <c r="E4593"/>
  <c r="E4343"/>
  <c r="E2593"/>
  <c r="E2304"/>
  <c r="A4343"/>
  <c r="A4593"/>
  <c r="A2593"/>
  <c r="A2304"/>
  <c r="E4411"/>
  <c r="E4661"/>
  <c r="E2661"/>
  <c r="E2372"/>
  <c r="A2661"/>
  <c r="A4661"/>
  <c r="A2372"/>
  <c r="A4411"/>
  <c r="E4397"/>
  <c r="E4647"/>
  <c r="E2647"/>
  <c r="E2358"/>
  <c r="A4647"/>
  <c r="A2358"/>
  <c r="A2647"/>
  <c r="A4397"/>
  <c r="E4470"/>
  <c r="E4720"/>
  <c r="E2720"/>
  <c r="E2431"/>
  <c r="A4720"/>
  <c r="A4470"/>
  <c r="A2431"/>
  <c r="E1368"/>
  <c r="A1368"/>
  <c r="E15139"/>
  <c r="E1320"/>
  <c r="A15139"/>
  <c r="A1320"/>
  <c r="E15136"/>
  <c r="E1779"/>
  <c r="E1317"/>
  <c r="E1967"/>
  <c r="A15136"/>
  <c r="A1779"/>
  <c r="A1967"/>
  <c r="A1317"/>
  <c r="E1585"/>
  <c r="E1343"/>
  <c r="A1585"/>
  <c r="A1343"/>
  <c r="E15127"/>
  <c r="E1308"/>
  <c r="A15127"/>
  <c r="A1308"/>
  <c r="E15144"/>
  <c r="E1325"/>
  <c r="A15144"/>
  <c r="A1325"/>
  <c r="E15130"/>
  <c r="E1311"/>
  <c r="A15130"/>
  <c r="A1311"/>
  <c r="E5046"/>
  <c r="E1564"/>
  <c r="A5046"/>
  <c r="A1564"/>
  <c r="E5032"/>
  <c r="E1550"/>
  <c r="A5032"/>
  <c r="A1550"/>
  <c r="E5121"/>
  <c r="A5121"/>
  <c r="E5107"/>
  <c r="A5107"/>
  <c r="E5159"/>
  <c r="A5159"/>
  <c r="E5145"/>
  <c r="A5145"/>
  <c r="E9983"/>
  <c r="E10187"/>
  <c r="A10187"/>
  <c r="A9983"/>
  <c r="E15118"/>
  <c r="E10492"/>
  <c r="E10526"/>
  <c r="A15118"/>
  <c r="A10526"/>
  <c r="A10492"/>
  <c r="E10682"/>
  <c r="E10716"/>
  <c r="A10682"/>
  <c r="A10820"/>
  <c r="A10716"/>
  <c r="E15122"/>
  <c r="E10920"/>
  <c r="E10496"/>
  <c r="E10530"/>
  <c r="E8092"/>
  <c r="E8410"/>
  <c r="E7774"/>
  <c r="A15122"/>
  <c r="A10920"/>
  <c r="A10496"/>
  <c r="A8092"/>
  <c r="A8410"/>
  <c r="A7774"/>
  <c r="A10530"/>
  <c r="E5083"/>
  <c r="E1291"/>
  <c r="A5083"/>
  <c r="A1291"/>
  <c r="E5069"/>
  <c r="E1277"/>
  <c r="A5069"/>
  <c r="A1277"/>
  <c r="E10557"/>
  <c r="A10557"/>
  <c r="E10543"/>
  <c r="A10543"/>
  <c r="E10563"/>
  <c r="E678"/>
  <c r="A10563"/>
  <c r="A678"/>
  <c r="E10585"/>
  <c r="A10585"/>
  <c r="E10571"/>
  <c r="E9381"/>
  <c r="A10571"/>
  <c r="A9381"/>
  <c r="E10628"/>
  <c r="A10628"/>
  <c r="E10614"/>
  <c r="A10614"/>
  <c r="E9069"/>
  <c r="E10633"/>
  <c r="E8751"/>
  <c r="A8751"/>
  <c r="A10633"/>
  <c r="A9069"/>
  <c r="E6645"/>
  <c r="A6645"/>
  <c r="E6631"/>
  <c r="A6631"/>
  <c r="E6647"/>
  <c r="A6647"/>
  <c r="E11672"/>
  <c r="E11638"/>
  <c r="E11601"/>
  <c r="E10650"/>
  <c r="A11638"/>
  <c r="A11601"/>
  <c r="A11672"/>
  <c r="A10650"/>
  <c r="E11624"/>
  <c r="E11587"/>
  <c r="E11658"/>
  <c r="E10636"/>
  <c r="A11624"/>
  <c r="A11587"/>
  <c r="A11658"/>
  <c r="A10636"/>
  <c r="E9866"/>
  <c r="E7322"/>
  <c r="E7004"/>
  <c r="A9866"/>
  <c r="A7322"/>
  <c r="A7004"/>
  <c r="E5856"/>
  <c r="E3709"/>
  <c r="E3959"/>
  <c r="E3459"/>
  <c r="A5856"/>
  <c r="A3459"/>
  <c r="A3709"/>
  <c r="A3959"/>
  <c r="E4597"/>
  <c r="E4347"/>
  <c r="E2597"/>
  <c r="E2308"/>
  <c r="A2308"/>
  <c r="A4347"/>
  <c r="A4597"/>
  <c r="A2597"/>
  <c r="E4471"/>
  <c r="E4721"/>
  <c r="E2721"/>
  <c r="E2432"/>
  <c r="A4721"/>
  <c r="A2721"/>
  <c r="A4471"/>
  <c r="A2432"/>
  <c r="E5762"/>
  <c r="E3615"/>
  <c r="E3865"/>
  <c r="E3365"/>
  <c r="A5762"/>
  <c r="A3615"/>
  <c r="A3865"/>
  <c r="E4646"/>
  <c r="E4396"/>
  <c r="E2357"/>
  <c r="E2646"/>
  <c r="A4396"/>
  <c r="A4646"/>
  <c r="A2646"/>
  <c r="A2357"/>
  <c r="E4680"/>
  <c r="E4430"/>
  <c r="E2680"/>
  <c r="E2391"/>
  <c r="A2680"/>
  <c r="A2391"/>
  <c r="A4680"/>
  <c r="A4430"/>
  <c r="A70"/>
  <c r="A214"/>
  <c r="A1595"/>
  <c r="A3365"/>
  <c r="E5628"/>
  <c r="E5559"/>
  <c r="E5593"/>
  <c r="E5525"/>
  <c r="A5525"/>
  <c r="A5559"/>
  <c r="A5593"/>
  <c r="A5628"/>
  <c r="E4557"/>
  <c r="E4307"/>
  <c r="E2557"/>
  <c r="E2268"/>
  <c r="A4307"/>
  <c r="A2557"/>
  <c r="A2268"/>
  <c r="A4557"/>
  <c r="E1805"/>
  <c r="A1805"/>
  <c r="E1420"/>
  <c r="E1682"/>
  <c r="E1716"/>
  <c r="A1716"/>
  <c r="A1420"/>
  <c r="A1682"/>
  <c r="E1625"/>
  <c r="E1383"/>
  <c r="A1625"/>
  <c r="A1383"/>
  <c r="E4301"/>
  <c r="E2551"/>
  <c r="E2262"/>
  <c r="A4301"/>
  <c r="A2262"/>
  <c r="A2551"/>
  <c r="E1723"/>
  <c r="E1427"/>
  <c r="E1689"/>
  <c r="A1689"/>
  <c r="A1723"/>
  <c r="A1427"/>
  <c r="E10715"/>
  <c r="E10681"/>
  <c r="A10715"/>
  <c r="A10819"/>
  <c r="A10681"/>
  <c r="E4325"/>
  <c r="E4575"/>
  <c r="E2575"/>
  <c r="E2286"/>
  <c r="A4325"/>
  <c r="A4575"/>
  <c r="A2286"/>
  <c r="A2575"/>
  <c r="E4306"/>
  <c r="E4556"/>
  <c r="E2556"/>
  <c r="E2267"/>
  <c r="A2556"/>
  <c r="A2267"/>
  <c r="A4306"/>
  <c r="A4556"/>
  <c r="E4631"/>
  <c r="E4381"/>
  <c r="E2631"/>
  <c r="E2342"/>
  <c r="A4631"/>
  <c r="A4381"/>
  <c r="A2631"/>
  <c r="A2342"/>
  <c r="E4558"/>
  <c r="E4308"/>
  <c r="E2558"/>
  <c r="E2269"/>
  <c r="A2558"/>
  <c r="A2269"/>
  <c r="A4558"/>
  <c r="A4308"/>
  <c r="E5795"/>
  <c r="E3898"/>
  <c r="E3648"/>
  <c r="E3398"/>
  <c r="A3398"/>
  <c r="A5795"/>
  <c r="A3648"/>
  <c r="A3898"/>
  <c r="E4719"/>
  <c r="E4469"/>
  <c r="E2719"/>
  <c r="E2430"/>
  <c r="A4719"/>
  <c r="A2430"/>
  <c r="A2719"/>
  <c r="A4469"/>
  <c r="E4681"/>
  <c r="E4431"/>
  <c r="E2681"/>
  <c r="E2392"/>
  <c r="A4681"/>
  <c r="A2392"/>
  <c r="A4431"/>
  <c r="A2681"/>
  <c r="E4733"/>
  <c r="E4483"/>
  <c r="E2733"/>
  <c r="E2444"/>
  <c r="A4733"/>
  <c r="A2733"/>
  <c r="A4483"/>
  <c r="A2444"/>
  <c r="E2011"/>
  <c r="E1340"/>
  <c r="A1340"/>
  <c r="A2011"/>
  <c r="E15132"/>
  <c r="E1313"/>
  <c r="A15132"/>
  <c r="A1313"/>
  <c r="E1632"/>
  <c r="E1390"/>
  <c r="A1632"/>
  <c r="E6" i="23"/>
  <c r="A6"/>
  <c r="G6" s="1"/>
  <c r="E1331" i="22"/>
  <c r="A1331"/>
  <c r="E1609"/>
  <c r="E1367"/>
  <c r="A1609"/>
  <c r="A1367"/>
  <c r="E1604"/>
  <c r="E1362"/>
  <c r="A1604"/>
  <c r="A1362"/>
  <c r="E5045"/>
  <c r="E1563"/>
  <c r="A5045"/>
  <c r="A1563"/>
  <c r="E5031"/>
  <c r="E1549"/>
  <c r="A5031"/>
  <c r="A1549"/>
  <c r="E5119"/>
  <c r="A5119"/>
  <c r="E5105"/>
  <c r="A5105"/>
  <c r="E5157"/>
  <c r="A5157"/>
  <c r="E5144"/>
  <c r="A5144"/>
  <c r="E5143"/>
  <c r="E5946"/>
  <c r="E4046"/>
  <c r="A5946"/>
  <c r="A5143"/>
  <c r="A4046"/>
  <c r="E5214"/>
  <c r="E1490"/>
  <c r="A5214"/>
  <c r="A1490"/>
  <c r="E5233"/>
  <c r="E1509"/>
  <c r="A5233"/>
  <c r="A1509"/>
  <c r="E5254"/>
  <c r="E1534"/>
  <c r="A5254"/>
  <c r="A1534"/>
  <c r="E5240"/>
  <c r="E1520"/>
  <c r="A5240"/>
  <c r="A1520"/>
  <c r="E5289"/>
  <c r="A5289"/>
  <c r="E5275"/>
  <c r="A5275"/>
  <c r="E5326"/>
  <c r="A5326"/>
  <c r="E5312"/>
  <c r="A5312"/>
  <c r="E5361"/>
  <c r="A5361"/>
  <c r="E5348"/>
  <c r="A5348"/>
  <c r="E5366"/>
  <c r="E998"/>
  <c r="A5366"/>
  <c r="A998"/>
  <c r="E5388"/>
  <c r="A5388"/>
  <c r="E5374"/>
  <c r="E4877"/>
  <c r="A4877"/>
  <c r="A5374"/>
  <c r="E5425"/>
  <c r="A5425"/>
  <c r="E5411"/>
  <c r="A5411"/>
  <c r="E5462"/>
  <c r="A5462"/>
  <c r="E5448"/>
  <c r="A5448"/>
  <c r="E5497"/>
  <c r="E1467"/>
  <c r="A5497"/>
  <c r="A1467"/>
  <c r="E5484"/>
  <c r="E1454"/>
  <c r="A5484"/>
  <c r="A1454"/>
  <c r="E10184"/>
  <c r="E9980"/>
  <c r="A10184"/>
  <c r="A9980"/>
  <c r="E4586"/>
  <c r="E4336"/>
  <c r="E2297"/>
  <c r="E2586"/>
  <c r="A4336"/>
  <c r="A4586"/>
  <c r="A2586"/>
  <c r="A2297"/>
  <c r="E5880"/>
  <c r="E3733"/>
  <c r="E3983"/>
  <c r="E3483"/>
  <c r="A5880"/>
  <c r="A3483"/>
  <c r="A3733"/>
  <c r="A3983"/>
  <c r="E4327"/>
  <c r="E4577"/>
  <c r="E2577"/>
  <c r="E2288"/>
  <c r="A4327"/>
  <c r="A4577"/>
  <c r="A2577"/>
  <c r="A2288"/>
  <c r="E4410"/>
  <c r="E4660"/>
  <c r="E2660"/>
  <c r="E2371"/>
  <c r="A4660"/>
  <c r="A4410"/>
  <c r="A2660"/>
  <c r="A2371"/>
  <c r="E4434"/>
  <c r="E4684"/>
  <c r="E2684"/>
  <c r="E2395"/>
  <c r="A4684"/>
  <c r="A4434"/>
  <c r="A2684"/>
  <c r="E6204"/>
  <c r="E2519"/>
  <c r="A2519"/>
  <c r="A6204"/>
  <c r="E6190"/>
  <c r="E2505"/>
  <c r="A6190"/>
  <c r="A2505"/>
  <c r="E6209"/>
  <c r="E2524"/>
  <c r="A6209"/>
  <c r="A2524"/>
  <c r="A82"/>
  <c r="A226"/>
  <c r="A2395"/>
  <c r="E1710"/>
  <c r="E1414"/>
  <c r="A1710"/>
  <c r="E4442"/>
  <c r="E4692"/>
  <c r="E2692"/>
  <c r="E2403"/>
  <c r="E2181"/>
  <c r="A2692"/>
  <c r="A2403"/>
  <c r="A2181"/>
  <c r="A4692"/>
  <c r="A4442"/>
  <c r="A94" i="23"/>
  <c r="G94" s="1"/>
  <c r="E94"/>
  <c r="E4364" i="22"/>
  <c r="E4614"/>
  <c r="E2614"/>
  <c r="E2325"/>
  <c r="A4364"/>
  <c r="A2614"/>
  <c r="A2325"/>
  <c r="A4614"/>
  <c r="E4761"/>
  <c r="E4511"/>
  <c r="E2761"/>
  <c r="E2472"/>
  <c r="A4511"/>
  <c r="A2761"/>
  <c r="A2472"/>
  <c r="A4761"/>
  <c r="E1984"/>
  <c r="E2018"/>
  <c r="E1848"/>
  <c r="E1314"/>
  <c r="A1984"/>
  <c r="A2018"/>
  <c r="A1848"/>
  <c r="A1314"/>
  <c r="E18" i="23"/>
  <c r="A18"/>
  <c r="G18"/>
  <c r="E1641" i="22"/>
  <c r="E1399"/>
  <c r="A1641"/>
  <c r="A1399"/>
  <c r="E15125"/>
  <c r="E2001"/>
  <c r="E1306"/>
  <c r="A15125"/>
  <c r="A2001"/>
  <c r="E15131"/>
  <c r="E1312"/>
  <c r="A15131"/>
  <c r="A1312"/>
  <c r="E5110"/>
  <c r="A5110"/>
  <c r="E5120"/>
  <c r="A5120"/>
  <c r="E5161"/>
  <c r="A5161"/>
  <c r="E5244"/>
  <c r="E1524"/>
  <c r="A5244"/>
  <c r="A1524"/>
  <c r="E5293"/>
  <c r="A5293"/>
  <c r="E5280"/>
  <c r="A5280"/>
  <c r="E5324"/>
  <c r="A5324"/>
  <c r="E4748"/>
  <c r="E4498"/>
  <c r="E2748"/>
  <c r="E2459"/>
  <c r="A2748"/>
  <c r="A4748"/>
  <c r="A2459"/>
  <c r="A4498"/>
  <c r="E5679"/>
  <c r="E3782"/>
  <c r="E3532"/>
  <c r="E3282"/>
  <c r="A5679"/>
  <c r="A3532"/>
  <c r="A3782"/>
  <c r="A3282"/>
  <c r="E1432"/>
  <c r="E1728"/>
  <c r="A1728"/>
  <c r="A1432"/>
  <c r="E4757"/>
  <c r="E4507"/>
  <c r="E2757"/>
  <c r="E2468"/>
  <c r="A4757"/>
  <c r="A4507"/>
  <c r="A2757"/>
  <c r="A2468"/>
  <c r="E4294"/>
  <c r="E4544"/>
  <c r="E2544"/>
  <c r="E2255"/>
  <c r="A2544"/>
  <c r="A2255"/>
  <c r="A4294"/>
  <c r="A4544"/>
  <c r="E1622"/>
  <c r="E4762"/>
  <c r="E4512"/>
  <c r="E2762"/>
  <c r="E2473"/>
  <c r="A2762"/>
  <c r="A2473"/>
  <c r="A4762"/>
  <c r="E10726"/>
  <c r="E11759"/>
  <c r="E11758"/>
  <c r="E10692"/>
  <c r="A11759"/>
  <c r="A11758"/>
  <c r="A10830"/>
  <c r="A10692"/>
  <c r="A10726"/>
  <c r="E4740"/>
  <c r="E4490"/>
  <c r="E2740"/>
  <c r="E2451"/>
  <c r="A4740"/>
  <c r="A2740"/>
  <c r="A2451"/>
  <c r="A4490"/>
  <c r="E1404"/>
  <c r="A1404"/>
  <c r="E4609"/>
  <c r="E4359"/>
  <c r="E2609"/>
  <c r="E2320"/>
  <c r="A2320"/>
  <c r="A4609"/>
  <c r="A4359"/>
  <c r="A2609"/>
  <c r="E11594"/>
  <c r="E9720"/>
  <c r="E7176"/>
  <c r="A11594"/>
  <c r="A9720"/>
  <c r="A7176"/>
  <c r="E4500"/>
  <c r="E4750"/>
  <c r="E2750"/>
  <c r="E2461"/>
  <c r="A2750"/>
  <c r="A4750"/>
  <c r="A2461"/>
  <c r="A4500"/>
  <c r="E4705"/>
  <c r="E4455"/>
  <c r="E2705"/>
  <c r="E2416"/>
  <c r="A4705"/>
  <c r="A2416"/>
  <c r="A4455"/>
  <c r="A2705"/>
  <c r="E10689"/>
  <c r="E10723"/>
  <c r="A10827"/>
  <c r="A10689"/>
  <c r="A10723"/>
  <c r="E4619"/>
  <c r="E4369"/>
  <c r="E2619"/>
  <c r="E2330"/>
  <c r="A4619"/>
  <c r="A2619"/>
  <c r="A2330"/>
  <c r="A4369"/>
  <c r="E4310"/>
  <c r="E4560"/>
  <c r="E2560"/>
  <c r="E2271"/>
  <c r="A2560"/>
  <c r="A2271"/>
  <c r="A4310"/>
  <c r="A4560"/>
  <c r="E4635"/>
  <c r="E4385"/>
  <c r="E2635"/>
  <c r="E2346"/>
  <c r="A4635"/>
  <c r="A4385"/>
  <c r="A2346"/>
  <c r="A2635"/>
  <c r="E4341"/>
  <c r="E4591"/>
  <c r="E2591"/>
  <c r="E2302"/>
  <c r="A4341"/>
  <c r="A4591"/>
  <c r="A2591"/>
  <c r="A2302"/>
  <c r="E5344"/>
  <c r="E4617"/>
  <c r="E4367"/>
  <c r="E2617"/>
  <c r="E2328"/>
  <c r="A5344"/>
  <c r="A4367"/>
  <c r="A2617"/>
  <c r="A2328"/>
  <c r="A4617"/>
  <c r="E4316"/>
  <c r="E4566"/>
  <c r="E2566"/>
  <c r="E2277"/>
  <c r="A4566"/>
  <c r="A2566"/>
  <c r="A2277"/>
  <c r="A4316"/>
  <c r="E4311"/>
  <c r="E4561"/>
  <c r="E2561"/>
  <c r="E2272"/>
  <c r="A2272"/>
  <c r="A4311"/>
  <c r="A4561"/>
  <c r="A2561"/>
  <c r="E4330"/>
  <c r="E4580"/>
  <c r="E2580"/>
  <c r="E2291"/>
  <c r="A4580"/>
  <c r="A2580"/>
  <c r="A2291"/>
  <c r="A4330"/>
  <c r="E4746"/>
  <c r="E4496"/>
  <c r="E2746"/>
  <c r="E2457"/>
  <c r="A4496"/>
  <c r="A2746"/>
  <c r="A4746"/>
  <c r="A2457"/>
  <c r="E1614"/>
  <c r="E1892"/>
  <c r="E1372"/>
  <c r="E1909"/>
  <c r="A1909"/>
  <c r="A1614"/>
  <c r="A1372"/>
  <c r="E1361"/>
  <c r="E1603"/>
  <c r="A1603"/>
  <c r="A1361"/>
  <c r="E1349"/>
  <c r="E1591"/>
  <c r="A1591"/>
  <c r="A1349"/>
  <c r="E1598"/>
  <c r="E1356"/>
  <c r="A1598"/>
  <c r="A1356"/>
  <c r="E1370"/>
  <c r="A1370"/>
  <c r="E1337"/>
  <c r="E1916"/>
  <c r="E1950"/>
  <c r="E1830"/>
  <c r="E1933"/>
  <c r="A1933"/>
  <c r="A1950"/>
  <c r="A1916"/>
  <c r="A1337"/>
  <c r="A1830"/>
  <c r="E5044"/>
  <c r="E1562"/>
  <c r="A5044"/>
  <c r="A1562"/>
  <c r="E5063"/>
  <c r="E1581"/>
  <c r="A5063"/>
  <c r="A1581"/>
  <c r="E5118"/>
  <c r="A5118"/>
  <c r="E5104"/>
  <c r="A5104"/>
  <c r="E5156"/>
  <c r="A5156"/>
  <c r="E5142"/>
  <c r="A5142"/>
  <c r="E5227"/>
  <c r="E1503"/>
  <c r="A5227"/>
  <c r="A1503"/>
  <c r="E5213"/>
  <c r="E1489"/>
  <c r="A5213"/>
  <c r="A1489"/>
  <c r="E5232"/>
  <c r="E2823"/>
  <c r="E3073"/>
  <c r="E1508"/>
  <c r="A5232"/>
  <c r="A2823"/>
  <c r="A3073"/>
  <c r="A1508"/>
  <c r="E5253"/>
  <c r="E1533"/>
  <c r="A5253"/>
  <c r="A1533"/>
  <c r="E5239"/>
  <c r="E1519"/>
  <c r="A5239"/>
  <c r="A1519"/>
  <c r="E5288"/>
  <c r="A5288"/>
  <c r="E5274"/>
  <c r="A5274"/>
  <c r="E5325"/>
  <c r="A5325"/>
  <c r="E5311"/>
  <c r="A5311"/>
  <c r="E5360"/>
  <c r="A5360"/>
  <c r="E5346"/>
  <c r="A5346"/>
  <c r="E5365"/>
  <c r="A5365"/>
  <c r="E5387"/>
  <c r="A5387"/>
  <c r="E5403"/>
  <c r="A5403"/>
  <c r="E5424"/>
  <c r="A5424"/>
  <c r="E5410"/>
  <c r="A5410"/>
  <c r="E5461"/>
  <c r="A5461"/>
  <c r="E5447"/>
  <c r="A5447"/>
  <c r="E5496"/>
  <c r="E1466"/>
  <c r="A5496"/>
  <c r="A1466"/>
  <c r="E5482"/>
  <c r="E1452"/>
  <c r="A5482"/>
  <c r="A1452"/>
  <c r="E5890"/>
  <c r="E3993"/>
  <c r="E3743"/>
  <c r="E3493"/>
  <c r="A5890"/>
  <c r="A3493"/>
  <c r="A3743"/>
  <c r="A3993"/>
  <c r="E4338"/>
  <c r="E4588"/>
  <c r="E2588"/>
  <c r="E2299"/>
  <c r="A4588"/>
  <c r="A4338"/>
  <c r="A2588"/>
  <c r="E5767"/>
  <c r="E3620"/>
  <c r="E3870"/>
  <c r="E3370"/>
  <c r="A5767"/>
  <c r="A3370"/>
  <c r="A3620"/>
  <c r="A3870"/>
  <c r="E5188"/>
  <c r="A5188"/>
  <c r="E5173"/>
  <c r="A5173"/>
  <c r="E5187"/>
  <c r="A5187"/>
  <c r="E5851"/>
  <c r="E3704"/>
  <c r="E3954"/>
  <c r="E3454"/>
  <c r="A5851"/>
  <c r="A3454"/>
  <c r="A3704"/>
  <c r="A3954"/>
  <c r="A94"/>
  <c r="E10691"/>
  <c r="E10725"/>
  <c r="A10691"/>
  <c r="A10725"/>
  <c r="A10829"/>
  <c r="E5750"/>
  <c r="E3603"/>
  <c r="E3853"/>
  <c r="E3353"/>
  <c r="A5750"/>
  <c r="A3603"/>
  <c r="A3853"/>
  <c r="A3353"/>
  <c r="E5123"/>
  <c r="A5123"/>
  <c r="E9699"/>
  <c r="E7155"/>
  <c r="A9699"/>
  <c r="A7155"/>
  <c r="E10714"/>
  <c r="E10680"/>
  <c r="E11166"/>
  <c r="E7377"/>
  <c r="E6669"/>
  <c r="E321"/>
  <c r="E319"/>
  <c r="E307"/>
  <c r="E295"/>
  <c r="E283"/>
  <c r="E271"/>
  <c r="E259"/>
  <c r="E247"/>
  <c r="E235"/>
  <c r="E223"/>
  <c r="E211"/>
  <c r="E199"/>
  <c r="E187"/>
  <c r="E175"/>
  <c r="E163"/>
  <c r="E151"/>
  <c r="E139"/>
  <c r="E127"/>
  <c r="E115"/>
  <c r="E103"/>
  <c r="E91"/>
  <c r="E79"/>
  <c r="E67"/>
  <c r="E55"/>
  <c r="E43"/>
  <c r="E31"/>
  <c r="E19"/>
  <c r="E7"/>
  <c r="E318"/>
  <c r="E306"/>
  <c r="E294"/>
  <c r="E282"/>
  <c r="E270"/>
  <c r="E258"/>
  <c r="E246"/>
  <c r="E234"/>
  <c r="E222"/>
  <c r="E210"/>
  <c r="E198"/>
  <c r="E186"/>
  <c r="E174"/>
  <c r="E162"/>
  <c r="E150"/>
  <c r="E138"/>
  <c r="E126"/>
  <c r="E114"/>
  <c r="E102"/>
  <c r="E90"/>
  <c r="E78"/>
  <c r="E66"/>
  <c r="E54"/>
  <c r="E42"/>
  <c r="E30"/>
  <c r="E18"/>
  <c r="E6"/>
  <c r="E317"/>
  <c r="E305"/>
  <c r="E293"/>
  <c r="E281"/>
  <c r="E269"/>
  <c r="E257"/>
  <c r="E245"/>
  <c r="E233"/>
  <c r="E221"/>
  <c r="E209"/>
  <c r="E197"/>
  <c r="E185"/>
  <c r="E173"/>
  <c r="E161"/>
  <c r="E149"/>
  <c r="E137"/>
  <c r="E125"/>
  <c r="E113"/>
  <c r="E101"/>
  <c r="E89"/>
  <c r="E77"/>
  <c r="E65"/>
  <c r="E53"/>
  <c r="E41"/>
  <c r="E29"/>
  <c r="E17"/>
  <c r="E5"/>
  <c r="E316"/>
  <c r="E304"/>
  <c r="E292"/>
  <c r="E280"/>
  <c r="E268"/>
  <c r="E256"/>
  <c r="E244"/>
  <c r="E232"/>
  <c r="E220"/>
  <c r="E208"/>
  <c r="E196"/>
  <c r="E184"/>
  <c r="E172"/>
  <c r="E160"/>
  <c r="E148"/>
  <c r="E136"/>
  <c r="E124"/>
  <c r="E112"/>
  <c r="E100"/>
  <c r="E88"/>
  <c r="E76"/>
  <c r="E64"/>
  <c r="E52"/>
  <c r="E40"/>
  <c r="E28"/>
  <c r="E16"/>
  <c r="E4"/>
  <c r="E315"/>
  <c r="E303"/>
  <c r="E291"/>
  <c r="E279"/>
  <c r="E267"/>
  <c r="E255"/>
  <c r="E243"/>
  <c r="E231"/>
  <c r="E219"/>
  <c r="E207"/>
  <c r="E195"/>
  <c r="E183"/>
  <c r="E171"/>
  <c r="E159"/>
  <c r="E147"/>
  <c r="E135"/>
  <c r="E123"/>
  <c r="E111"/>
  <c r="E99"/>
  <c r="E87"/>
  <c r="E75"/>
  <c r="E63"/>
  <c r="E51"/>
  <c r="E39"/>
  <c r="E27"/>
  <c r="E15"/>
  <c r="E314"/>
  <c r="E302"/>
  <c r="E290"/>
  <c r="E278"/>
  <c r="E266"/>
  <c r="E254"/>
  <c r="E242"/>
  <c r="E230"/>
  <c r="E218"/>
  <c r="E206"/>
  <c r="E194"/>
  <c r="E182"/>
  <c r="E170"/>
  <c r="E158"/>
  <c r="E146"/>
  <c r="E134"/>
  <c r="E122"/>
  <c r="E110"/>
  <c r="E98"/>
  <c r="E86"/>
  <c r="E74"/>
  <c r="E62"/>
  <c r="E50"/>
  <c r="E38"/>
  <c r="E26"/>
  <c r="E14"/>
  <c r="E313"/>
  <c r="E301"/>
  <c r="E289"/>
  <c r="E277"/>
  <c r="E265"/>
  <c r="E253"/>
  <c r="E241"/>
  <c r="E229"/>
  <c r="E217"/>
  <c r="E205"/>
  <c r="E193"/>
  <c r="E181"/>
  <c r="E169"/>
  <c r="E157"/>
  <c r="E145"/>
  <c r="E133"/>
  <c r="E121"/>
  <c r="E109"/>
  <c r="E97"/>
  <c r="E85"/>
  <c r="E73"/>
  <c r="E61"/>
  <c r="E49"/>
  <c r="E37"/>
  <c r="E25"/>
  <c r="E13"/>
  <c r="E312"/>
  <c r="E300"/>
  <c r="E288"/>
  <c r="E276"/>
  <c r="E264"/>
  <c r="E252"/>
  <c r="E240"/>
  <c r="E228"/>
  <c r="E216"/>
  <c r="E204"/>
  <c r="E192"/>
  <c r="E180"/>
  <c r="E168"/>
  <c r="E156"/>
  <c r="E144"/>
  <c r="E132"/>
  <c r="E120"/>
  <c r="E108"/>
  <c r="E96"/>
  <c r="E84"/>
  <c r="E72"/>
  <c r="E60"/>
  <c r="E48"/>
  <c r="E36"/>
  <c r="E24"/>
  <c r="E12"/>
  <c r="E311"/>
  <c r="E299"/>
  <c r="E287"/>
  <c r="E275"/>
  <c r="E263"/>
  <c r="E251"/>
  <c r="E239"/>
  <c r="E227"/>
  <c r="E215"/>
  <c r="E203"/>
  <c r="E191"/>
  <c r="E179"/>
  <c r="E167"/>
  <c r="E155"/>
  <c r="E143"/>
  <c r="E131"/>
  <c r="E119"/>
  <c r="E107"/>
  <c r="E95"/>
  <c r="E83"/>
  <c r="E71"/>
  <c r="E59"/>
  <c r="E47"/>
  <c r="E35"/>
  <c r="E23"/>
  <c r="E11"/>
  <c r="E310"/>
  <c r="E298"/>
  <c r="E286"/>
  <c r="E274"/>
  <c r="E262"/>
  <c r="E250"/>
  <c r="E238"/>
  <c r="E226"/>
  <c r="E214"/>
  <c r="E202"/>
  <c r="E190"/>
  <c r="E178"/>
  <c r="E166"/>
  <c r="E154"/>
  <c r="E142"/>
  <c r="E130"/>
  <c r="E118"/>
  <c r="E106"/>
  <c r="E94"/>
  <c r="E82"/>
  <c r="E70"/>
  <c r="E58"/>
  <c r="E46"/>
  <c r="E34"/>
  <c r="E22"/>
  <c r="E10"/>
  <c r="E309"/>
  <c r="E297"/>
  <c r="E285"/>
  <c r="E273"/>
  <c r="E261"/>
  <c r="E249"/>
  <c r="E237"/>
  <c r="E225"/>
  <c r="E213"/>
  <c r="E201"/>
  <c r="E189"/>
  <c r="E177"/>
  <c r="E165"/>
  <c r="E153"/>
  <c r="E141"/>
  <c r="E129"/>
  <c r="E117"/>
  <c r="E105"/>
  <c r="E93"/>
  <c r="E81"/>
  <c r="E69"/>
  <c r="E57"/>
  <c r="E45"/>
  <c r="E33"/>
  <c r="E21"/>
  <c r="E9"/>
  <c r="A11166"/>
  <c r="E320"/>
  <c r="E308"/>
  <c r="E296"/>
  <c r="E284"/>
  <c r="E272"/>
  <c r="E260"/>
  <c r="E248"/>
  <c r="E236"/>
  <c r="E224"/>
  <c r="E212"/>
  <c r="E200"/>
  <c r="E188"/>
  <c r="E176"/>
  <c r="E164"/>
  <c r="E152"/>
  <c r="E140"/>
  <c r="E128"/>
  <c r="E116"/>
  <c r="E104"/>
  <c r="E92"/>
  <c r="E80"/>
  <c r="E68"/>
  <c r="E56"/>
  <c r="E44"/>
  <c r="E32"/>
  <c r="E20"/>
  <c r="E8"/>
  <c r="A10818"/>
  <c r="A10680"/>
  <c r="A10714"/>
  <c r="A7377"/>
  <c r="A6669"/>
  <c r="A321"/>
  <c r="A309"/>
  <c r="A297"/>
  <c r="A285"/>
  <c r="A273"/>
  <c r="A261"/>
  <c r="A249"/>
  <c r="A237"/>
  <c r="A225"/>
  <c r="A213"/>
  <c r="A201"/>
  <c r="A189"/>
  <c r="A177"/>
  <c r="A165"/>
  <c r="A153"/>
  <c r="A141"/>
  <c r="A129"/>
  <c r="A117"/>
  <c r="A105"/>
  <c r="A93"/>
  <c r="A81"/>
  <c r="A69"/>
  <c r="A57"/>
  <c r="A45"/>
  <c r="A33"/>
  <c r="A21"/>
  <c r="A9"/>
  <c r="A320"/>
  <c r="A308"/>
  <c r="A296"/>
  <c r="A284"/>
  <c r="A272"/>
  <c r="A260"/>
  <c r="A248"/>
  <c r="A236"/>
  <c r="A224"/>
  <c r="A212"/>
  <c r="A200"/>
  <c r="A188"/>
  <c r="A176"/>
  <c r="A164"/>
  <c r="A152"/>
  <c r="A140"/>
  <c r="A128"/>
  <c r="A116"/>
  <c r="A104"/>
  <c r="A92"/>
  <c r="A80"/>
  <c r="A68"/>
  <c r="A56"/>
  <c r="A44"/>
  <c r="A32"/>
  <c r="A20"/>
  <c r="A8"/>
  <c r="A319"/>
  <c r="A307"/>
  <c r="A295"/>
  <c r="A283"/>
  <c r="A271"/>
  <c r="A259"/>
  <c r="A247"/>
  <c r="A235"/>
  <c r="A223"/>
  <c r="A211"/>
  <c r="A199"/>
  <c r="A187"/>
  <c r="A175"/>
  <c r="A163"/>
  <c r="A151"/>
  <c r="A139"/>
  <c r="A127"/>
  <c r="A115"/>
  <c r="A103"/>
  <c r="A91"/>
  <c r="A79"/>
  <c r="A67"/>
  <c r="A55"/>
  <c r="A43"/>
  <c r="A31"/>
  <c r="A19"/>
  <c r="A7"/>
  <c r="A318"/>
  <c r="A306"/>
  <c r="A294"/>
  <c r="A282"/>
  <c r="A270"/>
  <c r="A258"/>
  <c r="A246"/>
  <c r="A234"/>
  <c r="A222"/>
  <c r="A210"/>
  <c r="A198"/>
  <c r="A186"/>
  <c r="A174"/>
  <c r="A162"/>
  <c r="A150"/>
  <c r="A138"/>
  <c r="A126"/>
  <c r="A114"/>
  <c r="A102"/>
  <c r="A90"/>
  <c r="A78"/>
  <c r="A66"/>
  <c r="A54"/>
  <c r="A42"/>
  <c r="A30"/>
  <c r="A18"/>
  <c r="A6"/>
  <c r="A317"/>
  <c r="A305"/>
  <c r="A293"/>
  <c r="A281"/>
  <c r="A269"/>
  <c r="A257"/>
  <c r="A245"/>
  <c r="A233"/>
  <c r="A221"/>
  <c r="A209"/>
  <c r="A197"/>
  <c r="A185"/>
  <c r="A173"/>
  <c r="A161"/>
  <c r="A149"/>
  <c r="A137"/>
  <c r="A125"/>
  <c r="A113"/>
  <c r="A101"/>
  <c r="A89"/>
  <c r="A77"/>
  <c r="A65"/>
  <c r="A53"/>
  <c r="A41"/>
  <c r="A29"/>
  <c r="A17"/>
  <c r="A5"/>
  <c r="A316"/>
  <c r="A304"/>
  <c r="A292"/>
  <c r="A280"/>
  <c r="A268"/>
  <c r="A256"/>
  <c r="A244"/>
  <c r="A232"/>
  <c r="A220"/>
  <c r="A208"/>
  <c r="A196"/>
  <c r="A184"/>
  <c r="A172"/>
  <c r="A160"/>
  <c r="A148"/>
  <c r="A136"/>
  <c r="A124"/>
  <c r="A112"/>
  <c r="A100"/>
  <c r="A88"/>
  <c r="A76"/>
  <c r="A64"/>
  <c r="A52"/>
  <c r="A40"/>
  <c r="A28"/>
  <c r="A16"/>
  <c r="A4"/>
  <c r="A315"/>
  <c r="A303"/>
  <c r="A291"/>
  <c r="A279"/>
  <c r="A267"/>
  <c r="A255"/>
  <c r="A243"/>
  <c r="A231"/>
  <c r="A219"/>
  <c r="A207"/>
  <c r="A195"/>
  <c r="A183"/>
  <c r="A171"/>
  <c r="A159"/>
  <c r="A147"/>
  <c r="A135"/>
  <c r="A123"/>
  <c r="A111"/>
  <c r="A99"/>
  <c r="A87"/>
  <c r="A75"/>
  <c r="A63"/>
  <c r="A51"/>
  <c r="A39"/>
  <c r="A27"/>
  <c r="A15"/>
  <c r="A314"/>
  <c r="A302"/>
  <c r="A290"/>
  <c r="A278"/>
  <c r="A266"/>
  <c r="A254"/>
  <c r="A242"/>
  <c r="A230"/>
  <c r="A218"/>
  <c r="A206"/>
  <c r="A194"/>
  <c r="A182"/>
  <c r="A170"/>
  <c r="A158"/>
  <c r="A146"/>
  <c r="A134"/>
  <c r="A122"/>
  <c r="A110"/>
  <c r="A98"/>
  <c r="A86"/>
  <c r="A74"/>
  <c r="A62"/>
  <c r="A50"/>
  <c r="A38"/>
  <c r="A26"/>
  <c r="A14"/>
  <c r="A313"/>
  <c r="A301"/>
  <c r="A289"/>
  <c r="A277"/>
  <c r="A265"/>
  <c r="A253"/>
  <c r="A241"/>
  <c r="A229"/>
  <c r="A217"/>
  <c r="A205"/>
  <c r="A193"/>
  <c r="A181"/>
  <c r="A169"/>
  <c r="A157"/>
  <c r="A145"/>
  <c r="A133"/>
  <c r="A121"/>
  <c r="A109"/>
  <c r="A97"/>
  <c r="A85"/>
  <c r="A73"/>
  <c r="A61"/>
  <c r="A49"/>
  <c r="A37"/>
  <c r="A25"/>
  <c r="A13"/>
  <c r="A312"/>
  <c r="A300"/>
  <c r="A288"/>
  <c r="A276"/>
  <c r="A264"/>
  <c r="A252"/>
  <c r="A240"/>
  <c r="A228"/>
  <c r="A216"/>
  <c r="A204"/>
  <c r="A192"/>
  <c r="A180"/>
  <c r="A168"/>
  <c r="A156"/>
  <c r="A144"/>
  <c r="A132"/>
  <c r="A120"/>
  <c r="A108"/>
  <c r="A96"/>
  <c r="A84"/>
  <c r="A72"/>
  <c r="A60"/>
  <c r="A48"/>
  <c r="A36"/>
  <c r="A24"/>
  <c r="A12"/>
  <c r="A311"/>
  <c r="A299"/>
  <c r="A287"/>
  <c r="A275"/>
  <c r="A263"/>
  <c r="A251"/>
  <c r="A239"/>
  <c r="A227"/>
  <c r="A215"/>
  <c r="A203"/>
  <c r="A191"/>
  <c r="A179"/>
  <c r="A167"/>
  <c r="A155"/>
  <c r="A143"/>
  <c r="A131"/>
  <c r="A119"/>
  <c r="A107"/>
  <c r="A95"/>
  <c r="A83"/>
  <c r="A71"/>
  <c r="A59"/>
  <c r="A47"/>
  <c r="A35"/>
  <c r="A23"/>
  <c r="A11"/>
  <c r="E4443"/>
  <c r="E4693"/>
  <c r="E2693"/>
  <c r="E2404"/>
  <c r="A4693"/>
  <c r="A2404"/>
  <c r="A4443"/>
  <c r="A2693"/>
  <c r="E10685"/>
  <c r="E10719"/>
  <c r="A10719"/>
  <c r="A10823"/>
  <c r="A10685"/>
  <c r="E10704"/>
  <c r="E10670"/>
  <c r="E6706"/>
  <c r="A10670"/>
  <c r="A10704"/>
  <c r="A10808"/>
  <c r="A6706"/>
  <c r="E9654"/>
  <c r="E7110"/>
  <c r="A9654"/>
  <c r="A7110"/>
  <c r="E5693"/>
  <c r="E3796"/>
  <c r="E3546"/>
  <c r="E3296"/>
  <c r="A5693"/>
  <c r="A3796"/>
  <c r="A3296"/>
  <c r="A3546"/>
  <c r="E4288"/>
  <c r="E4538"/>
  <c r="E2249"/>
  <c r="E2538"/>
  <c r="A4538"/>
  <c r="A4288"/>
  <c r="A2538"/>
  <c r="A2249"/>
  <c r="E4702"/>
  <c r="E4452"/>
  <c r="E2702"/>
  <c r="E2413"/>
  <c r="A4702"/>
  <c r="A4452"/>
  <c r="A2702"/>
  <c r="A2413"/>
  <c r="E11763"/>
  <c r="E11762"/>
  <c r="E10732"/>
  <c r="E10698"/>
  <c r="A11763"/>
  <c r="A11762"/>
  <c r="A10836"/>
  <c r="A10698"/>
  <c r="A10732"/>
  <c r="E4414"/>
  <c r="E4664"/>
  <c r="E2664"/>
  <c r="E2375"/>
  <c r="A2664"/>
  <c r="A2375"/>
  <c r="A4664"/>
  <c r="A4414"/>
  <c r="E4315"/>
  <c r="E4565"/>
  <c r="E2565"/>
  <c r="E2276"/>
  <c r="A4315"/>
  <c r="A4565"/>
  <c r="A2565"/>
  <c r="A2276"/>
  <c r="E4639"/>
  <c r="E4389"/>
  <c r="E2639"/>
  <c r="E2350"/>
  <c r="A4639"/>
  <c r="A4389"/>
  <c r="A2639"/>
  <c r="A2350"/>
  <c r="E4522"/>
  <c r="E4772"/>
  <c r="E2772"/>
  <c r="E2483"/>
  <c r="A4772"/>
  <c r="A4522"/>
  <c r="A2772"/>
  <c r="A2483"/>
  <c r="E4726"/>
  <c r="E4476"/>
  <c r="E2726"/>
  <c r="E2437"/>
  <c r="A2726"/>
  <c r="A2437"/>
  <c r="A4476"/>
  <c r="A4726"/>
  <c r="E4334"/>
  <c r="E4584"/>
  <c r="E2584"/>
  <c r="E2295"/>
  <c r="A2584"/>
  <c r="A2295"/>
  <c r="A4334"/>
  <c r="A4584"/>
  <c r="E4626"/>
  <c r="E4376"/>
  <c r="E2626"/>
  <c r="E2337"/>
  <c r="A4376"/>
  <c r="A2626"/>
  <c r="A2337"/>
  <c r="A4626"/>
  <c r="E10703"/>
  <c r="E10669"/>
  <c r="A10703"/>
  <c r="A10807"/>
  <c r="A10669"/>
  <c r="E4751"/>
  <c r="E4501"/>
  <c r="E2751"/>
  <c r="E2462"/>
  <c r="A4751"/>
  <c r="A2751"/>
  <c r="A2462"/>
  <c r="A4501"/>
  <c r="E1373"/>
  <c r="E1615"/>
  <c r="A1615"/>
  <c r="A1373"/>
  <c r="E1348"/>
  <c r="E1994"/>
  <c r="E2028"/>
  <c r="E1858"/>
  <c r="A1994"/>
  <c r="A2028"/>
  <c r="A1348"/>
  <c r="A1858"/>
  <c r="E15152"/>
  <c r="E1333"/>
  <c r="A15152"/>
  <c r="A1333"/>
  <c r="E16" i="23"/>
  <c r="A16"/>
  <c r="G16" s="1"/>
  <c r="E1607" i="22"/>
  <c r="E1365"/>
  <c r="A1365"/>
  <c r="E15137"/>
  <c r="E1318"/>
  <c r="A15137"/>
  <c r="E1354"/>
  <c r="E1588"/>
  <c r="E1346"/>
  <c r="A1588"/>
  <c r="A1346"/>
  <c r="E5057"/>
  <c r="E1575"/>
  <c r="A5057"/>
  <c r="A1575"/>
  <c r="E5043"/>
  <c r="E1561"/>
  <c r="A5043"/>
  <c r="A1561"/>
  <c r="E5062"/>
  <c r="E3003"/>
  <c r="E3253"/>
  <c r="E1580"/>
  <c r="A5062"/>
  <c r="A3003"/>
  <c r="A3253"/>
  <c r="A1580"/>
  <c r="E5117"/>
  <c r="A5117"/>
  <c r="E5103"/>
  <c r="A5103"/>
  <c r="E5155"/>
  <c r="A5155"/>
  <c r="E5141"/>
  <c r="A5141"/>
  <c r="E5225"/>
  <c r="E1501"/>
  <c r="A5225"/>
  <c r="A1501"/>
  <c r="E5212"/>
  <c r="E1488"/>
  <c r="A5212"/>
  <c r="A1488"/>
  <c r="E5230"/>
  <c r="E1506"/>
  <c r="E951"/>
  <c r="A5230"/>
  <c r="A1506"/>
  <c r="A951"/>
  <c r="E5252"/>
  <c r="E1532"/>
  <c r="A5252"/>
  <c r="A1532"/>
  <c r="E5266"/>
  <c r="E2844"/>
  <c r="E3094"/>
  <c r="E1546"/>
  <c r="A5266"/>
  <c r="A2844"/>
  <c r="A3094"/>
  <c r="A1546"/>
  <c r="E5287"/>
  <c r="A5287"/>
  <c r="E5273"/>
  <c r="A5273"/>
  <c r="E5323"/>
  <c r="A5323"/>
  <c r="E5309"/>
  <c r="A5309"/>
  <c r="E5359"/>
  <c r="A5359"/>
  <c r="E5345"/>
  <c r="A5345"/>
  <c r="E5364"/>
  <c r="A5364"/>
  <c r="E5386"/>
  <c r="A5386"/>
  <c r="E5402"/>
  <c r="E2877"/>
  <c r="E3127"/>
  <c r="A5402"/>
  <c r="A2877"/>
  <c r="A3127"/>
  <c r="E5423"/>
  <c r="A5423"/>
  <c r="E5409"/>
  <c r="A5409"/>
  <c r="E5459"/>
  <c r="A5459"/>
  <c r="E5445"/>
  <c r="A5445"/>
  <c r="E5495"/>
  <c r="E1465"/>
  <c r="A5495"/>
  <c r="A1465"/>
  <c r="E6088"/>
  <c r="E5483"/>
  <c r="E4188"/>
  <c r="E1453"/>
  <c r="A6088"/>
  <c r="A5483"/>
  <c r="A4188"/>
  <c r="A1453"/>
  <c r="A1274"/>
  <c r="E4716"/>
  <c r="E4466"/>
  <c r="E2716"/>
  <c r="E2427"/>
  <c r="A2716"/>
  <c r="A4466"/>
  <c r="A2427"/>
  <c r="A4716"/>
  <c r="E4436"/>
  <c r="E4686"/>
  <c r="E2686"/>
  <c r="E2397"/>
  <c r="A4686"/>
  <c r="A4436"/>
  <c r="A2686"/>
  <c r="A2397"/>
  <c r="E4776"/>
  <c r="E4526"/>
  <c r="E2776"/>
  <c r="E2487"/>
  <c r="A4776"/>
  <c r="A2776"/>
  <c r="A2487"/>
  <c r="A4526"/>
  <c r="E5845"/>
  <c r="E3698"/>
  <c r="E3948"/>
  <c r="E3448"/>
  <c r="A5845"/>
  <c r="A3448"/>
  <c r="A3698"/>
  <c r="A3948"/>
  <c r="A106"/>
  <c r="A250"/>
  <c r="A1438"/>
  <c r="A1692"/>
  <c r="E1241"/>
  <c r="E2035"/>
  <c r="E2103"/>
  <c r="E2069"/>
  <c r="E1207"/>
  <c r="A5646"/>
  <c r="A2103"/>
  <c r="A1207"/>
  <c r="A2069"/>
  <c r="A1241"/>
  <c r="E4754"/>
  <c r="E4504"/>
  <c r="E2465"/>
  <c r="E2754"/>
  <c r="A4504"/>
  <c r="A4754"/>
  <c r="A2754"/>
  <c r="A2465"/>
  <c r="E4527"/>
  <c r="E4777"/>
  <c r="E2777"/>
  <c r="E2488"/>
  <c r="A4777"/>
  <c r="A2488"/>
  <c r="A4527"/>
  <c r="A2777"/>
  <c r="E4663"/>
  <c r="E4413"/>
  <c r="E2663"/>
  <c r="E2374"/>
  <c r="A2663"/>
  <c r="A2374"/>
  <c r="A4663"/>
  <c r="A4413"/>
  <c r="E1877"/>
  <c r="E1620"/>
  <c r="E1378"/>
  <c r="A1877"/>
  <c r="A1620"/>
  <c r="E5147"/>
  <c r="A5147"/>
  <c r="E4747"/>
  <c r="E4497"/>
  <c r="E2747"/>
  <c r="E2458"/>
  <c r="A2747"/>
  <c r="A4747"/>
  <c r="A2458"/>
  <c r="A4497"/>
  <c r="E1685"/>
  <c r="E1719"/>
  <c r="E1423"/>
  <c r="A1423"/>
  <c r="A1685"/>
  <c r="A1719"/>
  <c r="E10730"/>
  <c r="E10696"/>
  <c r="A10730"/>
  <c r="A10834"/>
  <c r="A10696"/>
  <c r="E4668"/>
  <c r="E4418"/>
  <c r="E2668"/>
  <c r="E2379"/>
  <c r="A2668"/>
  <c r="A2379"/>
  <c r="A4668"/>
  <c r="A4418"/>
  <c r="E4738"/>
  <c r="E4488"/>
  <c r="E2738"/>
  <c r="E2449"/>
  <c r="A2738"/>
  <c r="A2449"/>
  <c r="A4488"/>
  <c r="A4738"/>
  <c r="E15089"/>
  <c r="E1825"/>
  <c r="A15089"/>
  <c r="A1825"/>
  <c r="E4651"/>
  <c r="E4401"/>
  <c r="E2651"/>
  <c r="E2362"/>
  <c r="A4651"/>
  <c r="A2651"/>
  <c r="A2362"/>
  <c r="A4401"/>
  <c r="E9629"/>
  <c r="E7085"/>
  <c r="E6661"/>
  <c r="E6659"/>
  <c r="A9629"/>
  <c r="A7085"/>
  <c r="A6659"/>
  <c r="A6661"/>
  <c r="E10683"/>
  <c r="E10717"/>
  <c r="A10683"/>
  <c r="A10821"/>
  <c r="A10717"/>
  <c r="E4774"/>
  <c r="E4524"/>
  <c r="E2774"/>
  <c r="E2485"/>
  <c r="A4524"/>
  <c r="A2774"/>
  <c r="A2485"/>
  <c r="A4774"/>
  <c r="E4707"/>
  <c r="E4457"/>
  <c r="E2707"/>
  <c r="E2418"/>
  <c r="A4457"/>
  <c r="A4707"/>
  <c r="A2418"/>
  <c r="A2707"/>
  <c r="E2065"/>
  <c r="E2133"/>
  <c r="E1237"/>
  <c r="E1271"/>
  <c r="E2099"/>
  <c r="A5676"/>
  <c r="A2065"/>
  <c r="A2099"/>
  <c r="A2133"/>
  <c r="A1237"/>
  <c r="A1271"/>
  <c r="E5774"/>
  <c r="E3627"/>
  <c r="E3877"/>
  <c r="E3377"/>
  <c r="A5774"/>
  <c r="A3627"/>
  <c r="A3877"/>
  <c r="A3377"/>
  <c r="E4569"/>
  <c r="E4319"/>
  <c r="E2569"/>
  <c r="E2280"/>
  <c r="A4319"/>
  <c r="A2569"/>
  <c r="A2280"/>
  <c r="A4569"/>
  <c r="E4395"/>
  <c r="E4645"/>
  <c r="E2645"/>
  <c r="E2356"/>
  <c r="A4645"/>
  <c r="A4395"/>
  <c r="A2356"/>
  <c r="A2645"/>
  <c r="E4742"/>
  <c r="E4492"/>
  <c r="E2453"/>
  <c r="E2742"/>
  <c r="A4492"/>
  <c r="A4742"/>
  <c r="A2742"/>
  <c r="A2453"/>
  <c r="E4482"/>
  <c r="E4732"/>
  <c r="E2732"/>
  <c r="E2443"/>
  <c r="A4732"/>
  <c r="A4482"/>
  <c r="A2732"/>
  <c r="E4727"/>
  <c r="E4477"/>
  <c r="E2727"/>
  <c r="E2438"/>
  <c r="A4727"/>
  <c r="A2727"/>
  <c r="A2438"/>
  <c r="A4477"/>
  <c r="E4637"/>
  <c r="E4387"/>
  <c r="E2637"/>
  <c r="E2348"/>
  <c r="A4637"/>
  <c r="A4387"/>
  <c r="A2637"/>
  <c r="A2348"/>
  <c r="E4755"/>
  <c r="E4505"/>
  <c r="E2755"/>
  <c r="E2466"/>
  <c r="A4755"/>
  <c r="A4505"/>
  <c r="A2466"/>
  <c r="A2755"/>
  <c r="E4286"/>
  <c r="E4536"/>
  <c r="E2536"/>
  <c r="E2247"/>
  <c r="A2536"/>
  <c r="A2247"/>
  <c r="A4536"/>
  <c r="A4286"/>
  <c r="E1583"/>
  <c r="E1341"/>
  <c r="A1341"/>
  <c r="E1371"/>
  <c r="E1926"/>
  <c r="E1960"/>
  <c r="E1840"/>
  <c r="E1943"/>
  <c r="A1960"/>
  <c r="A1840"/>
  <c r="A1943"/>
  <c r="A1926"/>
  <c r="A1371"/>
  <c r="E1392"/>
  <c r="A1392"/>
  <c r="E1377"/>
  <c r="A1377"/>
  <c r="E9708"/>
  <c r="E7164"/>
  <c r="A9708"/>
  <c r="A7164"/>
  <c r="E1602"/>
  <c r="E1360"/>
  <c r="A1602"/>
  <c r="A1360"/>
  <c r="E1587"/>
  <c r="E1345"/>
  <c r="A1587"/>
  <c r="A1345"/>
  <c r="E5055"/>
  <c r="E1573"/>
  <c r="A5055"/>
  <c r="A1573"/>
  <c r="E5042"/>
  <c r="E1560"/>
  <c r="A5042"/>
  <c r="A1560"/>
  <c r="E5060"/>
  <c r="E1578"/>
  <c r="E1131"/>
  <c r="A5060"/>
  <c r="A1578"/>
  <c r="A1131"/>
  <c r="E5116"/>
  <c r="A5116"/>
  <c r="E4787"/>
  <c r="E5102"/>
  <c r="A5102"/>
  <c r="A4787"/>
  <c r="E5153"/>
  <c r="A5153"/>
  <c r="E5139"/>
  <c r="A5139"/>
  <c r="E5224"/>
  <c r="E1500"/>
  <c r="A5224"/>
  <c r="A1500"/>
  <c r="E5210"/>
  <c r="E1486"/>
  <c r="A5210"/>
  <c r="A1486"/>
  <c r="E5229"/>
  <c r="E1505"/>
  <c r="A5229"/>
  <c r="A1505"/>
  <c r="E5251"/>
  <c r="E1531"/>
  <c r="A5251"/>
  <c r="A1531"/>
  <c r="E5264"/>
  <c r="E972"/>
  <c r="E1544"/>
  <c r="A5264"/>
  <c r="A1544"/>
  <c r="A972"/>
  <c r="E5286"/>
  <c r="A5286"/>
  <c r="E5301"/>
  <c r="A5301"/>
  <c r="E5322"/>
  <c r="A5322"/>
  <c r="E5308"/>
  <c r="A5308"/>
  <c r="E5357"/>
  <c r="A5357"/>
  <c r="E5343"/>
  <c r="A5343"/>
  <c r="E5358"/>
  <c r="A5358"/>
  <c r="E5385"/>
  <c r="A5385"/>
  <c r="E5400"/>
  <c r="E1005"/>
  <c r="A5400"/>
  <c r="A1005"/>
  <c r="E5422"/>
  <c r="A5422"/>
  <c r="E5437"/>
  <c r="A5437"/>
  <c r="E5458"/>
  <c r="A5458"/>
  <c r="E5444"/>
  <c r="A5444"/>
  <c r="E5493"/>
  <c r="E1463"/>
  <c r="A5493"/>
  <c r="A1463"/>
  <c r="E5479"/>
  <c r="E1449"/>
  <c r="A5479"/>
  <c r="A1449"/>
  <c r="E10180"/>
  <c r="E9976"/>
  <c r="A10180"/>
  <c r="A9976"/>
  <c r="A1287"/>
  <c r="A1273"/>
  <c r="A1763"/>
  <c r="A1750"/>
  <c r="E5850"/>
  <c r="E3703"/>
  <c r="E3953"/>
  <c r="E3453"/>
  <c r="A5850"/>
  <c r="A3453"/>
  <c r="A3703"/>
  <c r="A3953"/>
  <c r="E4730"/>
  <c r="E4480"/>
  <c r="E2441"/>
  <c r="E2730"/>
  <c r="A4480"/>
  <c r="A4730"/>
  <c r="A2730"/>
  <c r="A2441"/>
  <c r="E5701"/>
  <c r="E3804"/>
  <c r="E3304"/>
  <c r="E3554"/>
  <c r="A5701"/>
  <c r="A3304"/>
  <c r="A3554"/>
  <c r="A3804"/>
  <c r="E4612"/>
  <c r="E4362"/>
  <c r="E2612"/>
  <c r="E2323"/>
  <c r="A4612"/>
  <c r="A4362"/>
  <c r="A2612"/>
  <c r="A2323"/>
  <c r="E5823"/>
  <c r="E3676"/>
  <c r="E3926"/>
  <c r="E3426"/>
  <c r="A5823"/>
  <c r="A3676"/>
  <c r="A3926"/>
  <c r="A3426"/>
  <c r="A118"/>
  <c r="A262"/>
  <c r="A1066"/>
  <c r="A1523"/>
  <c r="E4672"/>
  <c r="E4422"/>
  <c r="E2672"/>
  <c r="E2383"/>
  <c r="A4672"/>
  <c r="A4422"/>
  <c r="A2383"/>
  <c r="E4296"/>
  <c r="E2546"/>
  <c r="E2257"/>
  <c r="A2546"/>
  <c r="A2257"/>
  <c r="A4296"/>
  <c r="E11936"/>
  <c r="E5575"/>
  <c r="E5507"/>
  <c r="E5610"/>
  <c r="E5541"/>
  <c r="A11936"/>
  <c r="A5575"/>
  <c r="A5610"/>
  <c r="A5507"/>
  <c r="A5541"/>
  <c r="E1417"/>
  <c r="E1679"/>
  <c r="E1713"/>
  <c r="A1679"/>
  <c r="A1713"/>
  <c r="A1417"/>
  <c r="E2073"/>
  <c r="E2107"/>
  <c r="E1211"/>
  <c r="E1245"/>
  <c r="E2039"/>
  <c r="A5650"/>
  <c r="A2039"/>
  <c r="A2073"/>
  <c r="A1245"/>
  <c r="A2107"/>
  <c r="A1211"/>
  <c r="E4629"/>
  <c r="E4379"/>
  <c r="E2629"/>
  <c r="E2340"/>
  <c r="A4379"/>
  <c r="A2629"/>
  <c r="A2340"/>
  <c r="A4629"/>
  <c r="E4618"/>
  <c r="E4368"/>
  <c r="E2618"/>
  <c r="E2329"/>
  <c r="A4368"/>
  <c r="A2618"/>
  <c r="A2329"/>
  <c r="A4618"/>
  <c r="E4666"/>
  <c r="E4416"/>
  <c r="E2666"/>
  <c r="E2377"/>
  <c r="A2666"/>
  <c r="A2377"/>
  <c r="A4666"/>
  <c r="A4416"/>
  <c r="E10673"/>
  <c r="E9285"/>
  <c r="E10771"/>
  <c r="E10707"/>
  <c r="A10707"/>
  <c r="A10811"/>
  <c r="A10771"/>
  <c r="A10673"/>
  <c r="A9285"/>
  <c r="E5802"/>
  <c r="E3905"/>
  <c r="E3655"/>
  <c r="E3405"/>
  <c r="A5802"/>
  <c r="A3405"/>
  <c r="A3655"/>
  <c r="E10706"/>
  <c r="E10672"/>
  <c r="A10706"/>
  <c r="A10810"/>
  <c r="A10672"/>
  <c r="E10710"/>
  <c r="E10676"/>
  <c r="A10814"/>
  <c r="A10676"/>
  <c r="A10710"/>
  <c r="E1398"/>
  <c r="A1398"/>
  <c r="E5741"/>
  <c r="E3844"/>
  <c r="E3594"/>
  <c r="E3344"/>
  <c r="E1545"/>
  <c r="A5741"/>
  <c r="A3844"/>
  <c r="A3344"/>
  <c r="A3594"/>
  <c r="A1545"/>
  <c r="E5242"/>
  <c r="E4574"/>
  <c r="E4324"/>
  <c r="E2285"/>
  <c r="E2574"/>
  <c r="A5242"/>
  <c r="A4324"/>
  <c r="A4574"/>
  <c r="A2574"/>
  <c r="A2285"/>
  <c r="E4656"/>
  <c r="E4406"/>
  <c r="E2656"/>
  <c r="E2367"/>
  <c r="A4656"/>
  <c r="A2656"/>
  <c r="A2367"/>
  <c r="A4406"/>
  <c r="E4474"/>
  <c r="E4724"/>
  <c r="E2724"/>
  <c r="E2435"/>
  <c r="A2724"/>
  <c r="A2435"/>
  <c r="A4474"/>
  <c r="A4724"/>
  <c r="E4596"/>
  <c r="E4346"/>
  <c r="E2596"/>
  <c r="E2307"/>
  <c r="A4596"/>
  <c r="A2596"/>
  <c r="A2307"/>
  <c r="A4346"/>
  <c r="E4339"/>
  <c r="E4589"/>
  <c r="E2589"/>
  <c r="E2300"/>
  <c r="A4339"/>
  <c r="A4589"/>
  <c r="A2589"/>
  <c r="A2300"/>
  <c r="E4670"/>
  <c r="E4420"/>
  <c r="E2381"/>
  <c r="E2670"/>
  <c r="A4420"/>
  <c r="A4670"/>
  <c r="A2670"/>
  <c r="A2381"/>
  <c r="E4773"/>
  <c r="E4523"/>
  <c r="E2773"/>
  <c r="E2484"/>
  <c r="A4523"/>
  <c r="A4773"/>
  <c r="A2773"/>
  <c r="A2484"/>
  <c r="E4534"/>
  <c r="E4284"/>
  <c r="E2534"/>
  <c r="E2245"/>
  <c r="A2534"/>
  <c r="A2245"/>
  <c r="A4534"/>
  <c r="A4284"/>
  <c r="E1589"/>
  <c r="E1347"/>
  <c r="A1589"/>
  <c r="A1347"/>
  <c r="E1600"/>
  <c r="E1358"/>
  <c r="A1600"/>
  <c r="A1358"/>
  <c r="E1601"/>
  <c r="E1359"/>
  <c r="A1601"/>
  <c r="A1359"/>
  <c r="E1606"/>
  <c r="E1364"/>
  <c r="A1606"/>
  <c r="A1364"/>
  <c r="E15126"/>
  <c r="E1307"/>
  <c r="A15126"/>
  <c r="A1307"/>
  <c r="E5054"/>
  <c r="E1572"/>
  <c r="A5054"/>
  <c r="A1572"/>
  <c r="E5040"/>
  <c r="E1558"/>
  <c r="A5040"/>
  <c r="A1558"/>
  <c r="E5059"/>
  <c r="E1577"/>
  <c r="A5059"/>
  <c r="A1577"/>
  <c r="E5115"/>
  <c r="A5115"/>
  <c r="E5101"/>
  <c r="A5101"/>
  <c r="E5152"/>
  <c r="A5152"/>
  <c r="E5138"/>
  <c r="A5138"/>
  <c r="E5223"/>
  <c r="E1499"/>
  <c r="A5223"/>
  <c r="E5209"/>
  <c r="E1485"/>
  <c r="A5209"/>
  <c r="A1485"/>
  <c r="E5228"/>
  <c r="E1504"/>
  <c r="A5228"/>
  <c r="A1504"/>
  <c r="E5250"/>
  <c r="E1530"/>
  <c r="A5250"/>
  <c r="A1530"/>
  <c r="E5263"/>
  <c r="E1543"/>
  <c r="A5263"/>
  <c r="A1543"/>
  <c r="E5285"/>
  <c r="A5285"/>
  <c r="E5300"/>
  <c r="E2853"/>
  <c r="E3103"/>
  <c r="A5300"/>
  <c r="A2853"/>
  <c r="A3103"/>
  <c r="E9953"/>
  <c r="E9067"/>
  <c r="E8749"/>
  <c r="E6663"/>
  <c r="E1770"/>
  <c r="A9067"/>
  <c r="A9953"/>
  <c r="A8749"/>
  <c r="A6663"/>
  <c r="A1770"/>
  <c r="A1286"/>
  <c r="A1142"/>
  <c r="E15135"/>
  <c r="E4658"/>
  <c r="E4408"/>
  <c r="E2369"/>
  <c r="E2658"/>
  <c r="A4408"/>
  <c r="A2658"/>
  <c r="A2369"/>
  <c r="E4717"/>
  <c r="E4467"/>
  <c r="E2717"/>
  <c r="E2428"/>
  <c r="A4717"/>
  <c r="A4467"/>
  <c r="A2428"/>
  <c r="A2717"/>
  <c r="E4302"/>
  <c r="E4552"/>
  <c r="E2552"/>
  <c r="E2263"/>
  <c r="A4552"/>
  <c r="A4302"/>
  <c r="A2552"/>
  <c r="A2263"/>
  <c r="E4335"/>
  <c r="E4585"/>
  <c r="E2585"/>
  <c r="E2296"/>
  <c r="A2296"/>
  <c r="A4335"/>
  <c r="A4585"/>
  <c r="A2585"/>
  <c r="E4424"/>
  <c r="E4674"/>
  <c r="E2674"/>
  <c r="E2385"/>
  <c r="A4424"/>
  <c r="A2674"/>
  <c r="A2385"/>
  <c r="A4674"/>
  <c r="A130"/>
  <c r="A274"/>
  <c r="A4512"/>
  <c r="E4370"/>
  <c r="E2620"/>
  <c r="E2331"/>
  <c r="A2620"/>
  <c r="A2331"/>
  <c r="A4370"/>
  <c r="E4312"/>
  <c r="E4562"/>
  <c r="E2273"/>
  <c r="E2562"/>
  <c r="A4312"/>
  <c r="A4562"/>
  <c r="A2562"/>
  <c r="A2273"/>
  <c r="E1623"/>
  <c r="E1381"/>
  <c r="A1623"/>
  <c r="A1381"/>
  <c r="E1977"/>
  <c r="E1789"/>
  <c r="E1593"/>
  <c r="E1351"/>
  <c r="A1977"/>
  <c r="A1593"/>
  <c r="A1351"/>
  <c r="A1789"/>
  <c r="E10690"/>
  <c r="E11692"/>
  <c r="E11691"/>
  <c r="E10724"/>
  <c r="A11692"/>
  <c r="A11691"/>
  <c r="A10724"/>
  <c r="A10828"/>
  <c r="A10690"/>
  <c r="E2101"/>
  <c r="E2067"/>
  <c r="E1205"/>
  <c r="E1239"/>
  <c r="E2033"/>
  <c r="A5644"/>
  <c r="A2067"/>
  <c r="A2101"/>
  <c r="A2033"/>
  <c r="A1205"/>
  <c r="A1239"/>
  <c r="E1736"/>
  <c r="E1440"/>
  <c r="E1883"/>
  <c r="E1702"/>
  <c r="A1883"/>
  <c r="A1702"/>
  <c r="A1736"/>
  <c r="A1440"/>
  <c r="E1388"/>
  <c r="A1388"/>
  <c r="E5846"/>
  <c r="E3699"/>
  <c r="E3949"/>
  <c r="E3449"/>
  <c r="A5846"/>
  <c r="A3699"/>
  <c r="A3949"/>
  <c r="A3449"/>
  <c r="E5140"/>
  <c r="E4293"/>
  <c r="E4543"/>
  <c r="E2543"/>
  <c r="E2254"/>
  <c r="A5140"/>
  <c r="A2543"/>
  <c r="A2254"/>
  <c r="A4293"/>
  <c r="A4543"/>
  <c r="E4581"/>
  <c r="E4331"/>
  <c r="E2581"/>
  <c r="E2292"/>
  <c r="A4331"/>
  <c r="A4581"/>
  <c r="A2581"/>
  <c r="A2292"/>
  <c r="E4412"/>
  <c r="E4662"/>
  <c r="E2662"/>
  <c r="E2373"/>
  <c r="A2662"/>
  <c r="A2373"/>
  <c r="A4662"/>
  <c r="A4412"/>
  <c r="E4545"/>
  <c r="E4295"/>
  <c r="E2545"/>
  <c r="E2256"/>
  <c r="A4295"/>
  <c r="A2545"/>
  <c r="A2256"/>
  <c r="A4545"/>
  <c r="E4351"/>
  <c r="E4601"/>
  <c r="E2601"/>
  <c r="E2312"/>
  <c r="A4351"/>
  <c r="A2601"/>
  <c r="A4601"/>
  <c r="A2312"/>
  <c r="E4624"/>
  <c r="E4374"/>
  <c r="E2624"/>
  <c r="E2335"/>
  <c r="A4624"/>
  <c r="A4374"/>
  <c r="A2335"/>
  <c r="E4677"/>
  <c r="E4427"/>
  <c r="E2677"/>
  <c r="E2388"/>
  <c r="A4427"/>
  <c r="A2677"/>
  <c r="A2388"/>
  <c r="A4677"/>
  <c r="E4290"/>
  <c r="E4540"/>
  <c r="E2540"/>
  <c r="E2251"/>
  <c r="A4540"/>
  <c r="A2251"/>
  <c r="A4290"/>
  <c r="A2540"/>
  <c r="E4328"/>
  <c r="E4578"/>
  <c r="E2578"/>
  <c r="E2289"/>
  <c r="A4328"/>
  <c r="A4578"/>
  <c r="A2578"/>
  <c r="A2289"/>
  <c r="E1397"/>
  <c r="E1639"/>
  <c r="A1639"/>
  <c r="A1397"/>
  <c r="E1584"/>
  <c r="E1342"/>
  <c r="A1584"/>
  <c r="E1637"/>
  <c r="E1395"/>
  <c r="A1637"/>
  <c r="A1395"/>
  <c r="E1635"/>
  <c r="E1393"/>
  <c r="A1635"/>
  <c r="A1393"/>
  <c r="E1611"/>
  <c r="E1369"/>
  <c r="A1611"/>
  <c r="A1369"/>
  <c r="E1592"/>
  <c r="E1350"/>
  <c r="A1592"/>
  <c r="A1350"/>
  <c r="E15154"/>
  <c r="E1335"/>
  <c r="A15154"/>
  <c r="A1335"/>
  <c r="E5053"/>
  <c r="E1571"/>
  <c r="A5053"/>
  <c r="E5039"/>
  <c r="E1557"/>
  <c r="A5039"/>
  <c r="A1557"/>
  <c r="E5058"/>
  <c r="E1576"/>
  <c r="A5058"/>
  <c r="A1576"/>
  <c r="E5114"/>
  <c r="A5114"/>
  <c r="E5130"/>
  <c r="E2787"/>
  <c r="E3037"/>
  <c r="A5130"/>
  <c r="A2787"/>
  <c r="A3037"/>
  <c r="E5151"/>
  <c r="A5151"/>
  <c r="E5137"/>
  <c r="A5137"/>
  <c r="E5221"/>
  <c r="E1497"/>
  <c r="A5221"/>
  <c r="A1497"/>
  <c r="E5207"/>
  <c r="E1483"/>
  <c r="A5207"/>
  <c r="A1483"/>
  <c r="E5222"/>
  <c r="E1498"/>
  <c r="A5222"/>
  <c r="A1498"/>
  <c r="E5249"/>
  <c r="E1529"/>
  <c r="A5249"/>
  <c r="A1529"/>
  <c r="E10941"/>
  <c r="E9952"/>
  <c r="E8113"/>
  <c r="E7795"/>
  <c r="E8431"/>
  <c r="E1769"/>
  <c r="A10941"/>
  <c r="A9952"/>
  <c r="A7795"/>
  <c r="A8113"/>
  <c r="A8431"/>
  <c r="A1769"/>
  <c r="A1299"/>
  <c r="A1285"/>
  <c r="A1301"/>
  <c r="E13521"/>
  <c r="E10367"/>
  <c r="E9336"/>
  <c r="A10367"/>
  <c r="A13521"/>
  <c r="A9336"/>
  <c r="E10329"/>
  <c r="E6772"/>
  <c r="A10329"/>
  <c r="A6772"/>
  <c r="E5678"/>
  <c r="E3531"/>
  <c r="E3781"/>
  <c r="E3281"/>
  <c r="A5678"/>
  <c r="A3531"/>
  <c r="A3781"/>
  <c r="A3281"/>
  <c r="E5712"/>
  <c r="E3815"/>
  <c r="E3315"/>
  <c r="E3565"/>
  <c r="A5712"/>
  <c r="A3315"/>
  <c r="A3565"/>
  <c r="A3815"/>
  <c r="E4610"/>
  <c r="E4360"/>
  <c r="E2321"/>
  <c r="E2610"/>
  <c r="A4610"/>
  <c r="A4360"/>
  <c r="A2610"/>
  <c r="A2321"/>
  <c r="E5835"/>
  <c r="E3688"/>
  <c r="E3938"/>
  <c r="E3438"/>
  <c r="E1473"/>
  <c r="A5835"/>
  <c r="A3688"/>
  <c r="A3938"/>
  <c r="A3438"/>
  <c r="A1473"/>
  <c r="E4694"/>
  <c r="E4444"/>
  <c r="E2405"/>
  <c r="E2215"/>
  <c r="E2694"/>
  <c r="A4444"/>
  <c r="A4694"/>
  <c r="A2694"/>
  <c r="A2215"/>
  <c r="A2405"/>
  <c r="A142"/>
  <c r="A286"/>
  <c r="A1354"/>
  <c r="E1817"/>
  <c r="A1817"/>
  <c r="E5276"/>
  <c r="E4350"/>
  <c r="E4600"/>
  <c r="E2600"/>
  <c r="E2311"/>
  <c r="A4600"/>
  <c r="A5276"/>
  <c r="A4350"/>
  <c r="A2600"/>
  <c r="A2311"/>
  <c r="E10721"/>
  <c r="E10687"/>
  <c r="A10687"/>
  <c r="A10721"/>
  <c r="A10825"/>
  <c r="E5763"/>
  <c r="E3866"/>
  <c r="E3616"/>
  <c r="E3366"/>
  <c r="A5763"/>
  <c r="A3616"/>
  <c r="A3866"/>
  <c r="A3366"/>
  <c r="E4305"/>
  <c r="E4555"/>
  <c r="E2555"/>
  <c r="E2266"/>
  <c r="A2555"/>
  <c r="A2266"/>
  <c r="A4305"/>
  <c r="A4555"/>
  <c r="E4378"/>
  <c r="E4628"/>
  <c r="E2628"/>
  <c r="E2339"/>
  <c r="A4378"/>
  <c r="A2628"/>
  <c r="A2339"/>
  <c r="A4628"/>
  <c r="E4582"/>
  <c r="E4332"/>
  <c r="E2582"/>
  <c r="E2293"/>
  <c r="A2582"/>
  <c r="A2293"/>
  <c r="A4332"/>
  <c r="A4582"/>
  <c r="E1628"/>
  <c r="E1386"/>
  <c r="A1628"/>
  <c r="A1386"/>
  <c r="E2038"/>
  <c r="E2106"/>
  <c r="E2072"/>
  <c r="E1210"/>
  <c r="E1244"/>
  <c r="A5649"/>
  <c r="A2038"/>
  <c r="A2106"/>
  <c r="A2072"/>
  <c r="A1244"/>
  <c r="E5378"/>
  <c r="E4718"/>
  <c r="E4468"/>
  <c r="E2429"/>
  <c r="E2718"/>
  <c r="A4468"/>
  <c r="A4718"/>
  <c r="A2718"/>
  <c r="A2429"/>
  <c r="E4340"/>
  <c r="E4590"/>
  <c r="E2590"/>
  <c r="E2301"/>
  <c r="A4340"/>
  <c r="A4590"/>
  <c r="A2590"/>
  <c r="A2301"/>
  <c r="E4510"/>
  <c r="E4760"/>
  <c r="E2760"/>
  <c r="E2471"/>
  <c r="A4510"/>
  <c r="A2760"/>
  <c r="A2471"/>
  <c r="A4760"/>
  <c r="E4394"/>
  <c r="E4644"/>
  <c r="E2644"/>
  <c r="E2355"/>
  <c r="A2644"/>
  <c r="A4394"/>
  <c r="A2355"/>
  <c r="A4644"/>
  <c r="E4633"/>
  <c r="E4383"/>
  <c r="E2633"/>
  <c r="E2344"/>
  <c r="A4633"/>
  <c r="A2344"/>
  <c r="A4383"/>
  <c r="A2633"/>
  <c r="E5900"/>
  <c r="E3753"/>
  <c r="E4003"/>
  <c r="E3503"/>
  <c r="E1579"/>
  <c r="A5900"/>
  <c r="A3503"/>
  <c r="A3753"/>
  <c r="A4003"/>
  <c r="A1579"/>
  <c r="E4766"/>
  <c r="E4516"/>
  <c r="E2477"/>
  <c r="E2766"/>
  <c r="A4516"/>
  <c r="A4766"/>
  <c r="A2766"/>
  <c r="A2477"/>
  <c r="E4337"/>
  <c r="E4587"/>
  <c r="E2587"/>
  <c r="E2298"/>
  <c r="A4337"/>
  <c r="A4587"/>
  <c r="A2298"/>
  <c r="A2587"/>
  <c r="E1605"/>
  <c r="E1363"/>
  <c r="A1605"/>
  <c r="A1363"/>
  <c r="E15145"/>
  <c r="E1326"/>
  <c r="A15145"/>
  <c r="A1326"/>
  <c r="E1638"/>
  <c r="E1396"/>
  <c r="A1638"/>
  <c r="A1396"/>
  <c r="E15157"/>
  <c r="E1899"/>
  <c r="E1882"/>
  <c r="E1338"/>
  <c r="A15157"/>
  <c r="A1899"/>
  <c r="A1338"/>
  <c r="A1882"/>
  <c r="E15155"/>
  <c r="E1336"/>
  <c r="A15155"/>
  <c r="A1336"/>
  <c r="E15141"/>
  <c r="E1322"/>
  <c r="A15141"/>
  <c r="A1322"/>
  <c r="E5051"/>
  <c r="E1569"/>
  <c r="A5051"/>
  <c r="A1569"/>
  <c r="E5037"/>
  <c r="E1555"/>
  <c r="A5037"/>
  <c r="A1555"/>
  <c r="E5052"/>
  <c r="E1570"/>
  <c r="A5052"/>
  <c r="A1570"/>
  <c r="E5113"/>
  <c r="A5113"/>
  <c r="E5128"/>
  <c r="E915"/>
  <c r="A5128"/>
  <c r="A915"/>
  <c r="E5150"/>
  <c r="A5150"/>
  <c r="E5165"/>
  <c r="A5165"/>
  <c r="E5220"/>
  <c r="E1496"/>
  <c r="A5220"/>
  <c r="A1496"/>
  <c r="E5206"/>
  <c r="E1482"/>
  <c r="A5206"/>
  <c r="A1482"/>
  <c r="E5973"/>
  <c r="E5211"/>
  <c r="E4073"/>
  <c r="E1487"/>
  <c r="A5973"/>
  <c r="A5211"/>
  <c r="A4073"/>
  <c r="E5248"/>
  <c r="E1528"/>
  <c r="A5248"/>
  <c r="A1528"/>
  <c r="E5256"/>
  <c r="E1536"/>
  <c r="A5256"/>
  <c r="A1536"/>
  <c r="E5283"/>
  <c r="A5283"/>
  <c r="E5297"/>
  <c r="A5297"/>
  <c r="E5319"/>
  <c r="A5319"/>
  <c r="E5332"/>
  <c r="E994"/>
  <c r="A5332"/>
  <c r="E5354"/>
  <c r="A5354"/>
  <c r="E5340"/>
  <c r="E4870"/>
  <c r="A5340"/>
  <c r="A4870"/>
  <c r="E5395"/>
  <c r="A5395"/>
  <c r="E5382"/>
  <c r="A5382"/>
  <c r="E5392"/>
  <c r="A5392"/>
  <c r="E5419"/>
  <c r="A5419"/>
  <c r="E5433"/>
  <c r="A5433"/>
  <c r="E5455"/>
  <c r="A5455"/>
  <c r="E5468"/>
  <c r="E1033"/>
  <c r="A5468"/>
  <c r="A1033"/>
  <c r="E5490"/>
  <c r="E1460"/>
  <c r="A5490"/>
  <c r="A1460"/>
  <c r="E5476"/>
  <c r="E4938"/>
  <c r="E1446"/>
  <c r="A4938"/>
  <c r="A5476"/>
  <c r="A1446"/>
  <c r="E9951"/>
  <c r="E1768"/>
  <c r="E690"/>
  <c r="A9951"/>
  <c r="A1768"/>
  <c r="A690"/>
  <c r="A1297"/>
  <c r="A1284"/>
  <c r="A1300"/>
  <c r="E5100"/>
  <c r="A5100"/>
  <c r="E5236"/>
  <c r="E1516"/>
  <c r="A5236"/>
  <c r="A1516"/>
  <c r="E12426"/>
  <c r="E5303"/>
  <c r="A12426"/>
  <c r="A5303"/>
  <c r="E5404"/>
  <c r="A5404"/>
  <c r="E9942"/>
  <c r="E1759"/>
  <c r="A9942"/>
  <c r="A1759"/>
  <c r="E9928"/>
  <c r="E1745"/>
  <c r="A9928"/>
  <c r="A1745"/>
  <c r="E10171"/>
  <c r="E9967"/>
  <c r="A10171"/>
  <c r="A9967"/>
  <c r="E10252"/>
  <c r="A10252"/>
  <c r="E14721"/>
  <c r="E10239"/>
  <c r="A10239"/>
  <c r="A14721"/>
  <c r="E13974"/>
  <c r="E10280"/>
  <c r="A13974"/>
  <c r="A10280"/>
  <c r="E14004"/>
  <c r="E10266"/>
  <c r="A14004"/>
  <c r="A10266"/>
  <c r="E10356"/>
  <c r="A10356"/>
  <c r="E10342"/>
  <c r="E14121"/>
  <c r="A14121"/>
  <c r="A10342"/>
  <c r="E13628"/>
  <c r="E10361"/>
  <c r="E8680"/>
  <c r="E8998"/>
  <c r="A13628"/>
  <c r="A8680"/>
  <c r="A8998"/>
  <c r="A10361"/>
  <c r="E14239"/>
  <c r="E10380"/>
  <c r="A14239"/>
  <c r="A10380"/>
  <c r="E4713"/>
  <c r="E4463"/>
  <c r="E2713"/>
  <c r="E2424"/>
  <c r="A4463"/>
  <c r="A2713"/>
  <c r="A2424"/>
  <c r="A4713"/>
  <c r="E4739"/>
  <c r="E4489"/>
  <c r="E2739"/>
  <c r="E2450"/>
  <c r="A4739"/>
  <c r="A2739"/>
  <c r="A2450"/>
  <c r="A4489"/>
  <c r="E4289"/>
  <c r="E4539"/>
  <c r="E2539"/>
  <c r="E2250"/>
  <c r="A4539"/>
  <c r="A4289"/>
  <c r="A2250"/>
  <c r="E4313"/>
  <c r="E4563"/>
  <c r="E2563"/>
  <c r="E2274"/>
  <c r="A4313"/>
  <c r="A4563"/>
  <c r="A2274"/>
  <c r="A2563"/>
  <c r="E4299"/>
  <c r="E4549"/>
  <c r="E2549"/>
  <c r="E2260"/>
  <c r="A2260"/>
  <c r="A4549"/>
  <c r="A4299"/>
  <c r="A2549"/>
  <c r="E5798"/>
  <c r="E3651"/>
  <c r="E3901"/>
  <c r="E3401"/>
  <c r="A5798"/>
  <c r="A3651"/>
  <c r="A3901"/>
  <c r="A3401"/>
  <c r="A10"/>
  <c r="A154"/>
  <c r="A298"/>
  <c r="A2576"/>
  <c r="E2061"/>
  <c r="E2095"/>
  <c r="E1233"/>
  <c r="E2129"/>
  <c r="E1267"/>
  <c r="A5672"/>
  <c r="A2061"/>
  <c r="A2129"/>
  <c r="A1233"/>
  <c r="A1267"/>
  <c r="A2095"/>
  <c r="E10709"/>
  <c r="E11621"/>
  <c r="E10675"/>
  <c r="A10675"/>
  <c r="A11621"/>
  <c r="A10813"/>
  <c r="A10709"/>
  <c r="E9682"/>
  <c r="E7138"/>
  <c r="A9682"/>
  <c r="A7138"/>
  <c r="E15129"/>
  <c r="E1310"/>
  <c r="E1865"/>
  <c r="A15129"/>
  <c r="A1310"/>
  <c r="E5003"/>
  <c r="E5034"/>
  <c r="E1552"/>
  <c r="A5034"/>
  <c r="A5003"/>
  <c r="A1552"/>
  <c r="E5203"/>
  <c r="E1479"/>
  <c r="A5203"/>
  <c r="A1479"/>
  <c r="E6003"/>
  <c r="E5279"/>
  <c r="E4103"/>
  <c r="A6003"/>
  <c r="A5279"/>
  <c r="A4103"/>
  <c r="E4322"/>
  <c r="E4572"/>
  <c r="E2572"/>
  <c r="E2283"/>
  <c r="A2572"/>
  <c r="A2283"/>
  <c r="A4322"/>
  <c r="A4572"/>
  <c r="E4606"/>
  <c r="E4356"/>
  <c r="E2606"/>
  <c r="E2317"/>
  <c r="A2606"/>
  <c r="A4606"/>
  <c r="A2317"/>
  <c r="A4356"/>
  <c r="E4779"/>
  <c r="E4529"/>
  <c r="E2779"/>
  <c r="E2490"/>
  <c r="A4779"/>
  <c r="A4529"/>
  <c r="A2490"/>
  <c r="A2779"/>
  <c r="E1402"/>
  <c r="E2085"/>
  <c r="E2119"/>
  <c r="E2051"/>
  <c r="E1223"/>
  <c r="E1257"/>
  <c r="A5662"/>
  <c r="A2051"/>
  <c r="A2085"/>
  <c r="A1257"/>
  <c r="A2119"/>
  <c r="A1223"/>
  <c r="E4502"/>
  <c r="E4752"/>
  <c r="E2752"/>
  <c r="E2463"/>
  <c r="A4752"/>
  <c r="A2752"/>
  <c r="A2463"/>
  <c r="A4502"/>
  <c r="E12188"/>
  <c r="E9861"/>
  <c r="E7317"/>
  <c r="A12188"/>
  <c r="A9861"/>
  <c r="A7317"/>
  <c r="E11164"/>
  <c r="E11163"/>
  <c r="E11162"/>
  <c r="E10674"/>
  <c r="E11165"/>
  <c r="E10708"/>
  <c r="A11164"/>
  <c r="A11163"/>
  <c r="A11162"/>
  <c r="A11165"/>
  <c r="A10812"/>
  <c r="A10674"/>
  <c r="A10708"/>
  <c r="E4608"/>
  <c r="E4358"/>
  <c r="E2608"/>
  <c r="E2319"/>
  <c r="A2608"/>
  <c r="A2319"/>
  <c r="A4608"/>
  <c r="A4358"/>
  <c r="E1631"/>
  <c r="E1389"/>
  <c r="A1389"/>
  <c r="E4669"/>
  <c r="E4419"/>
  <c r="E2669"/>
  <c r="E2380"/>
  <c r="A4669"/>
  <c r="A2380"/>
  <c r="A4419"/>
  <c r="A2669"/>
  <c r="E15143"/>
  <c r="E1324"/>
  <c r="A15143"/>
  <c r="A1324"/>
  <c r="A1645"/>
  <c r="E5072"/>
  <c r="A1619"/>
  <c r="E4769"/>
  <c r="E4519"/>
  <c r="E2769"/>
  <c r="E2480"/>
  <c r="A4769"/>
  <c r="A4519"/>
  <c r="A2769"/>
  <c r="A2480"/>
  <c r="E4703"/>
  <c r="E4453"/>
  <c r="E2703"/>
  <c r="E2414"/>
  <c r="A4703"/>
  <c r="A4453"/>
  <c r="A2703"/>
  <c r="A2414"/>
  <c r="E4723"/>
  <c r="E4473"/>
  <c r="E2723"/>
  <c r="E2434"/>
  <c r="A2723"/>
  <c r="A2434"/>
  <c r="A4473"/>
  <c r="A4723"/>
  <c r="E4342"/>
  <c r="E4592"/>
  <c r="E2592"/>
  <c r="E2303"/>
  <c r="A4592"/>
  <c r="A2592"/>
  <c r="A2303"/>
  <c r="E10735"/>
  <c r="E8967"/>
  <c r="E10701"/>
  <c r="A10839"/>
  <c r="A10701"/>
  <c r="A10735"/>
  <c r="A8967"/>
  <c r="E10688"/>
  <c r="E10722"/>
  <c r="A10826"/>
  <c r="A10722"/>
  <c r="A10688"/>
  <c r="E4285"/>
  <c r="E4535"/>
  <c r="E2535"/>
  <c r="E2246"/>
  <c r="A4535"/>
  <c r="A2535"/>
  <c r="A2246"/>
  <c r="A4285"/>
  <c r="A1596"/>
  <c r="E4687"/>
  <c r="E4437"/>
  <c r="E2687"/>
  <c r="E2398"/>
  <c r="A4687"/>
  <c r="A4437"/>
  <c r="A2687"/>
  <c r="A2398"/>
  <c r="E4653"/>
  <c r="E4403"/>
  <c r="E2653"/>
  <c r="E2364"/>
  <c r="A4403"/>
  <c r="A4653"/>
  <c r="A2653"/>
  <c r="A2364"/>
  <c r="E4478"/>
  <c r="E4728"/>
  <c r="E2728"/>
  <c r="E2439"/>
  <c r="A4728"/>
  <c r="A2728"/>
  <c r="A2439"/>
  <c r="A4478"/>
  <c r="E4598"/>
  <c r="E4348"/>
  <c r="E2309"/>
  <c r="E2598"/>
  <c r="A4348"/>
  <c r="A4598"/>
  <c r="A2598"/>
  <c r="A2309"/>
  <c r="E4673"/>
  <c r="E4423"/>
  <c r="E2673"/>
  <c r="E2384"/>
  <c r="A4673"/>
  <c r="A4423"/>
  <c r="A2673"/>
  <c r="A2384"/>
  <c r="E5720"/>
  <c r="E3823"/>
  <c r="E3323"/>
  <c r="E3573"/>
  <c r="E1507"/>
  <c r="A5720"/>
  <c r="A3323"/>
  <c r="A3573"/>
  <c r="A3823"/>
  <c r="A1507"/>
  <c r="E1612"/>
  <c r="E4643"/>
  <c r="E4393"/>
  <c r="E2643"/>
  <c r="E2354"/>
  <c r="A4643"/>
  <c r="A2643"/>
  <c r="A4393"/>
  <c r="A2354"/>
  <c r="E4763"/>
  <c r="E4513"/>
  <c r="E2763"/>
  <c r="E2474"/>
  <c r="A4763"/>
  <c r="A2763"/>
  <c r="A2474"/>
  <c r="A4513"/>
  <c r="E4775"/>
  <c r="E4525"/>
  <c r="E2775"/>
  <c r="E2486"/>
  <c r="A4775"/>
  <c r="A4525"/>
  <c r="A2775"/>
  <c r="A2486"/>
  <c r="E4329"/>
  <c r="E4579"/>
  <c r="E2579"/>
  <c r="E2290"/>
  <c r="A4579"/>
  <c r="A2579"/>
  <c r="A2290"/>
  <c r="A4329"/>
  <c r="E1597"/>
  <c r="E1355"/>
  <c r="A1597"/>
  <c r="A1355"/>
  <c r="E15140"/>
  <c r="E1321"/>
  <c r="A15140"/>
  <c r="A1321"/>
  <c r="E15153"/>
  <c r="E1334"/>
  <c r="A15153"/>
  <c r="A1334"/>
  <c r="E1594"/>
  <c r="E1352"/>
  <c r="A1594"/>
  <c r="A1352"/>
  <c r="E15134"/>
  <c r="E1315"/>
  <c r="A15134"/>
  <c r="A1315"/>
  <c r="E15138"/>
  <c r="E1319"/>
  <c r="A15138"/>
  <c r="A1319"/>
  <c r="E5050"/>
  <c r="E1568"/>
  <c r="A5050"/>
  <c r="A1568"/>
  <c r="E5036"/>
  <c r="E1554"/>
  <c r="A5036"/>
  <c r="A1554"/>
  <c r="E6153"/>
  <c r="E5041"/>
  <c r="E4253"/>
  <c r="E1559"/>
  <c r="A6153"/>
  <c r="A5041"/>
  <c r="A4253"/>
  <c r="E5112"/>
  <c r="A5112"/>
  <c r="E5127"/>
  <c r="A5127"/>
  <c r="E5149"/>
  <c r="A5149"/>
  <c r="E5164"/>
  <c r="E2796"/>
  <c r="E3046"/>
  <c r="A5164"/>
  <c r="A2796"/>
  <c r="A3046"/>
  <c r="E5219"/>
  <c r="E1495"/>
  <c r="A5219"/>
  <c r="A1495"/>
  <c r="E5205"/>
  <c r="E1481"/>
  <c r="A5205"/>
  <c r="A1481"/>
  <c r="E5261"/>
  <c r="E1541"/>
  <c r="A5261"/>
  <c r="A1541"/>
  <c r="E5247"/>
  <c r="E1527"/>
  <c r="A5247"/>
  <c r="A1527"/>
  <c r="E5994"/>
  <c r="E5245"/>
  <c r="E4094"/>
  <c r="E1525"/>
  <c r="A5994"/>
  <c r="A5245"/>
  <c r="A4094"/>
  <c r="A1525"/>
  <c r="E5282"/>
  <c r="A5282"/>
  <c r="E5296"/>
  <c r="A5296"/>
  <c r="E5318"/>
  <c r="A5318"/>
  <c r="E5331"/>
  <c r="A5331"/>
  <c r="E5353"/>
  <c r="A5353"/>
  <c r="E5339"/>
  <c r="A5339"/>
  <c r="E5394"/>
  <c r="A5394"/>
  <c r="E5380"/>
  <c r="A5380"/>
  <c r="E6027"/>
  <c r="E5381"/>
  <c r="E4127"/>
  <c r="A5381"/>
  <c r="A6027"/>
  <c r="A4127"/>
  <c r="E5418"/>
  <c r="A5418"/>
  <c r="E5432"/>
  <c r="A5432"/>
  <c r="E5454"/>
  <c r="A5454"/>
  <c r="E5467"/>
  <c r="A5467"/>
  <c r="E5489"/>
  <c r="E1459"/>
  <c r="A5489"/>
  <c r="A1459"/>
  <c r="E5475"/>
  <c r="E1445"/>
  <c r="A5475"/>
  <c r="A1445"/>
  <c r="A1296"/>
  <c r="E9713"/>
  <c r="E7169"/>
  <c r="E6851"/>
  <c r="A9713"/>
  <c r="A7169"/>
  <c r="A6851"/>
  <c r="E9836"/>
  <c r="E6974"/>
  <c r="E7292"/>
  <c r="A9836"/>
  <c r="A7292"/>
  <c r="A6974"/>
  <c r="E9822"/>
  <c r="E6960"/>
  <c r="E7278"/>
  <c r="A9822"/>
  <c r="A7278"/>
  <c r="A6960"/>
  <c r="E9809"/>
  <c r="E6947"/>
  <c r="E7265"/>
  <c r="A9809"/>
  <c r="A7265"/>
  <c r="A6947"/>
  <c r="E9796"/>
  <c r="E6934"/>
  <c r="E7252"/>
  <c r="A9796"/>
  <c r="A6934"/>
  <c r="A7252"/>
  <c r="E9783"/>
  <c r="E7239"/>
  <c r="E6921"/>
  <c r="A9783"/>
  <c r="A7239"/>
  <c r="A6921"/>
  <c r="E9769"/>
  <c r="E6907"/>
  <c r="E7225"/>
  <c r="A9769"/>
  <c r="A6907"/>
  <c r="A7225"/>
  <c r="E9756"/>
  <c r="E6894"/>
  <c r="E7212"/>
  <c r="A9756"/>
  <c r="A6894"/>
  <c r="A7212"/>
  <c r="E9743"/>
  <c r="E6881"/>
  <c r="E7199"/>
  <c r="A9743"/>
  <c r="A7199"/>
  <c r="A6881"/>
  <c r="E9730"/>
  <c r="E7186"/>
  <c r="E6868"/>
  <c r="E6395"/>
  <c r="A9730"/>
  <c r="A7186"/>
  <c r="A6868"/>
  <c r="A6395"/>
  <c r="E5918"/>
  <c r="E3771"/>
  <c r="E4021"/>
  <c r="E3521"/>
  <c r="A5918"/>
  <c r="A3771"/>
  <c r="A4021"/>
  <c r="A3521"/>
  <c r="E4349"/>
  <c r="E4599"/>
  <c r="E2599"/>
  <c r="E2310"/>
  <c r="A4349"/>
  <c r="A4599"/>
  <c r="A2310"/>
  <c r="A2599"/>
  <c r="E5784"/>
  <c r="E3637"/>
  <c r="E3887"/>
  <c r="E3387"/>
  <c r="A5784"/>
  <c r="A3387"/>
  <c r="A3637"/>
  <c r="A3887"/>
  <c r="A22"/>
  <c r="A166"/>
  <c r="A310"/>
  <c r="A1258"/>
  <c r="A1378"/>
  <c r="A1559"/>
  <c r="A2252"/>
  <c r="A2624"/>
  <c r="A3905"/>
  <c r="A4658"/>
  <c r="E5217"/>
  <c r="E1493"/>
  <c r="A5217"/>
  <c r="A1493"/>
  <c r="E1802"/>
  <c r="A1802"/>
  <c r="A5208"/>
  <c r="E4648"/>
  <c r="E4611"/>
  <c r="E4361"/>
  <c r="E2611"/>
  <c r="E2322"/>
  <c r="A4361"/>
  <c r="A2322"/>
  <c r="A4611"/>
  <c r="A2611"/>
  <c r="E4595"/>
  <c r="E4345"/>
  <c r="E2595"/>
  <c r="E2306"/>
  <c r="A4595"/>
  <c r="A2595"/>
  <c r="A2306"/>
  <c r="A4345"/>
  <c r="E4735"/>
  <c r="E4485"/>
  <c r="E2735"/>
  <c r="E2446"/>
  <c r="A4735"/>
  <c r="A2735"/>
  <c r="A2446"/>
  <c r="A4485"/>
  <c r="E4570"/>
  <c r="E4320"/>
  <c r="E2570"/>
  <c r="E2281"/>
  <c r="A2570"/>
  <c r="A2281"/>
  <c r="A4320"/>
  <c r="A4570"/>
  <c r="E2053"/>
  <c r="E2121"/>
  <c r="E1225"/>
  <c r="E1259"/>
  <c r="E2087"/>
  <c r="A5664"/>
  <c r="A2053"/>
  <c r="A2087"/>
  <c r="A2121"/>
  <c r="A1225"/>
  <c r="A1259"/>
  <c r="E1673"/>
  <c r="E1707"/>
  <c r="E1411"/>
  <c r="A1411"/>
  <c r="A1673"/>
  <c r="A1707"/>
  <c r="E10671"/>
  <c r="E10705"/>
  <c r="E6665"/>
  <c r="A10671"/>
  <c r="A10809"/>
  <c r="A10705"/>
  <c r="A6665"/>
  <c r="E10686"/>
  <c r="E10720"/>
  <c r="A10720"/>
  <c r="A10824"/>
  <c r="A10686"/>
  <c r="E5911"/>
  <c r="E3764"/>
  <c r="E4014"/>
  <c r="E3514"/>
  <c r="E1303"/>
  <c r="A5911"/>
  <c r="A3514"/>
  <c r="A3764"/>
  <c r="A4014"/>
  <c r="A1303"/>
  <c r="E5607"/>
  <c r="E5642"/>
  <c r="E5573"/>
  <c r="E5539"/>
  <c r="A5539"/>
  <c r="A5573"/>
  <c r="A5607"/>
  <c r="A5642"/>
  <c r="E4472"/>
  <c r="E4722"/>
  <c r="E2722"/>
  <c r="E2433"/>
  <c r="A2722"/>
  <c r="A2433"/>
  <c r="A4472"/>
  <c r="A4722"/>
  <c r="E4447"/>
  <c r="E4697"/>
  <c r="E2697"/>
  <c r="E2408"/>
  <c r="A4447"/>
  <c r="A4697"/>
  <c r="A2697"/>
  <c r="A2408"/>
  <c r="E4745"/>
  <c r="E4495"/>
  <c r="E2745"/>
  <c r="E2456"/>
  <c r="A4495"/>
  <c r="A2745"/>
  <c r="A4745"/>
  <c r="A2456"/>
  <c r="E4352"/>
  <c r="E4602"/>
  <c r="E2602"/>
  <c r="E2313"/>
  <c r="A4352"/>
  <c r="A2602"/>
  <c r="A4602"/>
  <c r="A2313"/>
  <c r="E4678"/>
  <c r="E4428"/>
  <c r="E2678"/>
  <c r="E2389"/>
  <c r="A2678"/>
  <c r="A2389"/>
  <c r="A4678"/>
  <c r="A4428"/>
  <c r="E5698"/>
  <c r="E3801"/>
  <c r="E3301"/>
  <c r="E3551"/>
  <c r="A5698"/>
  <c r="A3301"/>
  <c r="A3551"/>
  <c r="A3801"/>
  <c r="E4744"/>
  <c r="E4494"/>
  <c r="E2744"/>
  <c r="E2455"/>
  <c r="A4744"/>
  <c r="A4494"/>
  <c r="A2744"/>
  <c r="A2455"/>
  <c r="E4407"/>
  <c r="E4657"/>
  <c r="E2657"/>
  <c r="E2368"/>
  <c r="A4657"/>
  <c r="A2368"/>
  <c r="A4407"/>
  <c r="A2657"/>
  <c r="E4767"/>
  <c r="E4517"/>
  <c r="E2767"/>
  <c r="E2478"/>
  <c r="A4767"/>
  <c r="A4517"/>
  <c r="A2478"/>
  <c r="A2767"/>
  <c r="E9898"/>
  <c r="E7354"/>
  <c r="A9898"/>
  <c r="A7354"/>
  <c r="E4583"/>
  <c r="E4333"/>
  <c r="E2583"/>
  <c r="E2294"/>
  <c r="A4583"/>
  <c r="A2583"/>
  <c r="A2294"/>
  <c r="A4333"/>
  <c r="E1384"/>
  <c r="A1384"/>
  <c r="E1339"/>
  <c r="A1339"/>
  <c r="E15128"/>
  <c r="E1309"/>
  <c r="A15128"/>
  <c r="A1309"/>
  <c r="E15146"/>
  <c r="E1327"/>
  <c r="A15146"/>
  <c r="A1327"/>
  <c r="E1595"/>
  <c r="E1353"/>
  <c r="A1353"/>
  <c r="E1599"/>
  <c r="E1357"/>
  <c r="A1599"/>
  <c r="A1357"/>
  <c r="E15149"/>
  <c r="E1330"/>
  <c r="A15149"/>
  <c r="E5049"/>
  <c r="E1567"/>
  <c r="A5049"/>
  <c r="A1567"/>
  <c r="E5035"/>
  <c r="E1553"/>
  <c r="A5035"/>
  <c r="A1553"/>
  <c r="E5125"/>
  <c r="A5125"/>
  <c r="E5111"/>
  <c r="A5111"/>
  <c r="E5126"/>
  <c r="A5126"/>
  <c r="E5148"/>
  <c r="A5148"/>
  <c r="E5162"/>
  <c r="E924"/>
  <c r="A5162"/>
  <c r="A924"/>
  <c r="E5218"/>
  <c r="E1494"/>
  <c r="A5218"/>
  <c r="A1494"/>
  <c r="E4823"/>
  <c r="E5204"/>
  <c r="E1480"/>
  <c r="A4823"/>
  <c r="A5204"/>
  <c r="A1480"/>
  <c r="E5259"/>
  <c r="E1539"/>
  <c r="A5259"/>
  <c r="A1539"/>
  <c r="E5246"/>
  <c r="E1526"/>
  <c r="A5246"/>
  <c r="A1526"/>
  <c r="E5295"/>
  <c r="A5295"/>
  <c r="E5281"/>
  <c r="A5281"/>
  <c r="E5290"/>
  <c r="A5290"/>
  <c r="E5317"/>
  <c r="A5317"/>
  <c r="E5330"/>
  <c r="A5330"/>
  <c r="E5352"/>
  <c r="A5352"/>
  <c r="E5338"/>
  <c r="A5338"/>
  <c r="E5393"/>
  <c r="A5393"/>
  <c r="E5379"/>
  <c r="A5379"/>
  <c r="E5431"/>
  <c r="A5431"/>
  <c r="E5417"/>
  <c r="A5417"/>
  <c r="E5426"/>
  <c r="A5426"/>
  <c r="E5453"/>
  <c r="A5453"/>
  <c r="E5466"/>
  <c r="A5466"/>
  <c r="E5488"/>
  <c r="E1458"/>
  <c r="A5488"/>
  <c r="A1458"/>
  <c r="E5505"/>
  <c r="E1475"/>
  <c r="A5505"/>
  <c r="E11099"/>
  <c r="E12189"/>
  <c r="E8589"/>
  <c r="E9986"/>
  <c r="E8271"/>
  <c r="E10190"/>
  <c r="E7953"/>
  <c r="A11099"/>
  <c r="A12189"/>
  <c r="A10190"/>
  <c r="A9986"/>
  <c r="A8271"/>
  <c r="A8589"/>
  <c r="A7953"/>
  <c r="A419" i="23"/>
  <c r="G419" s="1"/>
  <c r="E419"/>
  <c r="E10391" i="22"/>
  <c r="A10391"/>
  <c r="E10481"/>
  <c r="E15107"/>
  <c r="E10515"/>
  <c r="A10515"/>
  <c r="A15107"/>
  <c r="A10481"/>
  <c r="E15093"/>
  <c r="E10467"/>
  <c r="E10501"/>
  <c r="A10467"/>
  <c r="A15093"/>
  <c r="A10501"/>
  <c r="E5087"/>
  <c r="E1295"/>
  <c r="A5087"/>
  <c r="A1295"/>
  <c r="E5073"/>
  <c r="E1281"/>
  <c r="A5073"/>
  <c r="A1281"/>
  <c r="E6164"/>
  <c r="E5075"/>
  <c r="E4264"/>
  <c r="E1283"/>
  <c r="A6164"/>
  <c r="A5075"/>
  <c r="A4264"/>
  <c r="A1283"/>
  <c r="E10547"/>
  <c r="A10547"/>
  <c r="E10566"/>
  <c r="A10566"/>
  <c r="E10588"/>
  <c r="A10588"/>
  <c r="E10574"/>
  <c r="A10574"/>
  <c r="E10595"/>
  <c r="A10595"/>
  <c r="E10617"/>
  <c r="A10617"/>
  <c r="E11751"/>
  <c r="E10603"/>
  <c r="A11751"/>
  <c r="A10603"/>
  <c r="E6649"/>
  <c r="A6649"/>
  <c r="E6635"/>
  <c r="A6635"/>
  <c r="E6655"/>
  <c r="E695"/>
  <c r="A6655"/>
  <c r="A695"/>
  <c r="E11641"/>
  <c r="E11604"/>
  <c r="E11675"/>
  <c r="E10653"/>
  <c r="A11604"/>
  <c r="A11675"/>
  <c r="A11641"/>
  <c r="A10653"/>
  <c r="E11627"/>
  <c r="E11590"/>
  <c r="E11661"/>
  <c r="E10639"/>
  <c r="E9402"/>
  <c r="A11627"/>
  <c r="A11590"/>
  <c r="A11661"/>
  <c r="A10639"/>
  <c r="A9402"/>
  <c r="E9899"/>
  <c r="E7355"/>
  <c r="E7037"/>
  <c r="A9899"/>
  <c r="A7037"/>
  <c r="A7355"/>
  <c r="E12186"/>
  <c r="E9604"/>
  <c r="E7060"/>
  <c r="E6742"/>
  <c r="A12186"/>
  <c r="A9604"/>
  <c r="A6742"/>
  <c r="A7060"/>
  <c r="E10780"/>
  <c r="E9850"/>
  <c r="E7306"/>
  <c r="E6988"/>
  <c r="A9850"/>
  <c r="A10780"/>
  <c r="A7306"/>
  <c r="A6988"/>
  <c r="E9748"/>
  <c r="E7204"/>
  <c r="E6886"/>
  <c r="A9748"/>
  <c r="A7204"/>
  <c r="A6886"/>
  <c r="E9885"/>
  <c r="E7341"/>
  <c r="E7023"/>
  <c r="A9885"/>
  <c r="A7341"/>
  <c r="A7023"/>
  <c r="E9872"/>
  <c r="E7328"/>
  <c r="E7010"/>
  <c r="A9872"/>
  <c r="A7328"/>
  <c r="A7010"/>
  <c r="E9625"/>
  <c r="E6763"/>
  <c r="E7081"/>
  <c r="A9625"/>
  <c r="A7081"/>
  <c r="A6763"/>
  <c r="E9612"/>
  <c r="E6750"/>
  <c r="E7068"/>
  <c r="A7068"/>
  <c r="A6750"/>
  <c r="A9612"/>
  <c r="E9916"/>
  <c r="E7372"/>
  <c r="E7054"/>
  <c r="A9916"/>
  <c r="A7054"/>
  <c r="A7372"/>
  <c r="E9903"/>
  <c r="E7359"/>
  <c r="E7041"/>
  <c r="A9903"/>
  <c r="A7359"/>
  <c r="A7041"/>
  <c r="E9647"/>
  <c r="E6785"/>
  <c r="E7103"/>
  <c r="A9647"/>
  <c r="A7103"/>
  <c r="A6785"/>
  <c r="E9679"/>
  <c r="E7135"/>
  <c r="E6817"/>
  <c r="A9679"/>
  <c r="A7135"/>
  <c r="A6817"/>
  <c r="E9666"/>
  <c r="E7122"/>
  <c r="E6804"/>
  <c r="A9666"/>
  <c r="A7122"/>
  <c r="A6804"/>
  <c r="E9686"/>
  <c r="E7142"/>
  <c r="E6824"/>
  <c r="A9686"/>
  <c r="A7142"/>
  <c r="A6824"/>
  <c r="E9700"/>
  <c r="E10609"/>
  <c r="E7156"/>
  <c r="E6838"/>
  <c r="A9700"/>
  <c r="A7156"/>
  <c r="A6838"/>
  <c r="E4711"/>
  <c r="E4461"/>
  <c r="E2711"/>
  <c r="E2422"/>
  <c r="A4461"/>
  <c r="A2711"/>
  <c r="A2422"/>
  <c r="A4711"/>
  <c r="E5777"/>
  <c r="E3880"/>
  <c r="E3380"/>
  <c r="E3630"/>
  <c r="A5777"/>
  <c r="A3880"/>
  <c r="A3380"/>
  <c r="A3630"/>
  <c r="E4770"/>
  <c r="E4520"/>
  <c r="E2770"/>
  <c r="E2481"/>
  <c r="A4770"/>
  <c r="A4520"/>
  <c r="A2770"/>
  <c r="A2481"/>
  <c r="E5769"/>
  <c r="E3872"/>
  <c r="E3622"/>
  <c r="E3372"/>
  <c r="A3372"/>
  <c r="A5769"/>
  <c r="A3622"/>
  <c r="A3872"/>
  <c r="A34"/>
  <c r="A178"/>
  <c r="A994"/>
  <c r="A1390"/>
  <c r="A1487"/>
  <c r="A1571"/>
  <c r="A1757"/>
  <c r="A1892"/>
  <c r="A2672"/>
  <c r="E5500"/>
  <c r="E1470"/>
  <c r="A5500"/>
  <c r="E10186"/>
  <c r="E9982"/>
  <c r="A10186"/>
  <c r="A9982"/>
  <c r="E9985"/>
  <c r="E10189"/>
  <c r="E848"/>
  <c r="A10189"/>
  <c r="A9985"/>
  <c r="A394" i="23"/>
  <c r="G394" s="1"/>
  <c r="E394"/>
  <c r="E10385" i="22"/>
  <c r="A10385"/>
  <c r="E15106"/>
  <c r="E10480"/>
  <c r="E10514"/>
  <c r="A15106"/>
  <c r="A10480"/>
  <c r="A10514"/>
  <c r="E10498"/>
  <c r="E15124"/>
  <c r="E10532"/>
  <c r="A15124"/>
  <c r="A10532"/>
  <c r="A10498"/>
  <c r="E5085"/>
  <c r="E1293"/>
  <c r="A5085"/>
  <c r="E5071"/>
  <c r="E1279"/>
  <c r="A5071"/>
  <c r="E10560"/>
  <c r="A10560"/>
  <c r="E10546"/>
  <c r="A10546"/>
  <c r="E10565"/>
  <c r="E9055"/>
  <c r="E8737"/>
  <c r="A9055"/>
  <c r="A8737"/>
  <c r="A10565"/>
  <c r="E10587"/>
  <c r="A10587"/>
  <c r="E10573"/>
  <c r="A10573"/>
  <c r="E10589"/>
  <c r="A10589"/>
  <c r="E10616"/>
  <c r="A10616"/>
  <c r="E13324"/>
  <c r="E10602"/>
  <c r="A13324"/>
  <c r="A10602"/>
  <c r="E6648"/>
  <c r="A6648"/>
  <c r="E6634"/>
  <c r="A6634"/>
  <c r="E6654"/>
  <c r="A6654"/>
  <c r="E11640"/>
  <c r="E11603"/>
  <c r="E11674"/>
  <c r="E10652"/>
  <c r="A11640"/>
  <c r="A11603"/>
  <c r="A11674"/>
  <c r="A10652"/>
  <c r="E11660"/>
  <c r="E11626"/>
  <c r="E11589"/>
  <c r="E10638"/>
  <c r="A11626"/>
  <c r="A11589"/>
  <c r="A11660"/>
  <c r="A10638"/>
  <c r="E9888"/>
  <c r="E7026"/>
  <c r="E7344"/>
  <c r="A9888"/>
  <c r="A7344"/>
  <c r="A7026"/>
  <c r="E9910"/>
  <c r="E12183"/>
  <c r="E7366"/>
  <c r="E7048"/>
  <c r="A12183"/>
  <c r="A9910"/>
  <c r="A7366"/>
  <c r="A7048"/>
  <c r="E9825"/>
  <c r="E6963"/>
  <c r="E7281"/>
  <c r="A9825"/>
  <c r="A7281"/>
  <c r="A6963"/>
  <c r="E9849"/>
  <c r="E6987"/>
  <c r="E7305"/>
  <c r="E6680"/>
  <c r="A7305"/>
  <c r="A9849"/>
  <c r="A6680"/>
  <c r="A6987"/>
  <c r="E9737"/>
  <c r="E7193"/>
  <c r="E6875"/>
  <c r="A9737"/>
  <c r="A7193"/>
  <c r="A6875"/>
  <c r="E9884"/>
  <c r="E7340"/>
  <c r="E7022"/>
  <c r="A9884"/>
  <c r="A7340"/>
  <c r="A7022"/>
  <c r="E9871"/>
  <c r="E7327"/>
  <c r="E7009"/>
  <c r="A9871"/>
  <c r="A7327"/>
  <c r="A7009"/>
  <c r="E9624"/>
  <c r="E6762"/>
  <c r="E7080"/>
  <c r="A9624"/>
  <c r="A7080"/>
  <c r="A6762"/>
  <c r="E9611"/>
  <c r="E6749"/>
  <c r="E7067"/>
  <c r="A9611"/>
  <c r="A7067"/>
  <c r="A6749"/>
  <c r="E9915"/>
  <c r="E7371"/>
  <c r="E7053"/>
  <c r="A9915"/>
  <c r="A7371"/>
  <c r="A7053"/>
  <c r="E9902"/>
  <c r="E7358"/>
  <c r="E7040"/>
  <c r="A9902"/>
  <c r="A7040"/>
  <c r="A7358"/>
  <c r="E9646"/>
  <c r="E6784"/>
  <c r="E7102"/>
  <c r="A9646"/>
  <c r="A6784"/>
  <c r="A7102"/>
  <c r="E9678"/>
  <c r="E7134"/>
  <c r="E6816"/>
  <c r="A9678"/>
  <c r="A7134"/>
  <c r="A6816"/>
  <c r="E9665"/>
  <c r="E7121"/>
  <c r="E6803"/>
  <c r="A9665"/>
  <c r="A7121"/>
  <c r="A6803"/>
  <c r="E9685"/>
  <c r="E6823"/>
  <c r="E7141"/>
  <c r="A9685"/>
  <c r="A6823"/>
  <c r="A7141"/>
  <c r="E9704"/>
  <c r="E6842"/>
  <c r="E7160"/>
  <c r="A9704"/>
  <c r="A7160"/>
  <c r="A6842"/>
  <c r="E10643"/>
  <c r="E9712"/>
  <c r="E7168"/>
  <c r="E6850"/>
  <c r="A10643"/>
  <c r="A9712"/>
  <c r="A6850"/>
  <c r="A7168"/>
  <c r="E9835"/>
  <c r="E6973"/>
  <c r="E7291"/>
  <c r="A9835"/>
  <c r="A7291"/>
  <c r="A6973"/>
  <c r="E9821"/>
  <c r="E6959"/>
  <c r="E7277"/>
  <c r="A9821"/>
  <c r="A7277"/>
  <c r="A6959"/>
  <c r="E9808"/>
  <c r="E6946"/>
  <c r="E7264"/>
  <c r="A9808"/>
  <c r="A7264"/>
  <c r="A6946"/>
  <c r="E9795"/>
  <c r="E6933"/>
  <c r="E7251"/>
  <c r="A9795"/>
  <c r="A7251"/>
  <c r="A6933"/>
  <c r="E9782"/>
  <c r="E7238"/>
  <c r="E6920"/>
  <c r="A9782"/>
  <c r="A6920"/>
  <c r="A7238"/>
  <c r="E9768"/>
  <c r="E7224"/>
  <c r="E6906"/>
  <c r="A9768"/>
  <c r="A6906"/>
  <c r="A7224"/>
  <c r="E9755"/>
  <c r="E7211"/>
  <c r="E6893"/>
  <c r="A9755"/>
  <c r="A6893"/>
  <c r="A7211"/>
  <c r="E9742"/>
  <c r="E7198"/>
  <c r="E6880"/>
  <c r="A9742"/>
  <c r="A7198"/>
  <c r="A6880"/>
  <c r="E9729"/>
  <c r="E6867"/>
  <c r="E6361"/>
  <c r="E7185"/>
  <c r="A9729"/>
  <c r="A7185"/>
  <c r="A6361"/>
  <c r="A6867"/>
  <c r="E12474"/>
  <c r="E5099"/>
  <c r="A12474"/>
  <c r="A5099"/>
  <c r="E12406"/>
  <c r="E5235"/>
  <c r="E1515"/>
  <c r="A12406"/>
  <c r="A5235"/>
  <c r="E5335"/>
  <c r="A5335"/>
  <c r="E5443"/>
  <c r="A5443"/>
  <c r="E9941"/>
  <c r="E1758"/>
  <c r="A9941"/>
  <c r="E9927"/>
  <c r="E1744"/>
  <c r="A9927"/>
  <c r="E10169"/>
  <c r="E9965"/>
  <c r="A10169"/>
  <c r="A9965"/>
  <c r="E14787"/>
  <c r="E10251"/>
  <c r="A14787"/>
  <c r="A10251"/>
  <c r="E10237"/>
  <c r="A10237"/>
  <c r="E10258"/>
  <c r="E13020"/>
  <c r="E11136"/>
  <c r="E8308"/>
  <c r="E8626"/>
  <c r="E7990"/>
  <c r="A13020"/>
  <c r="A11136"/>
  <c r="A10258"/>
  <c r="A8308"/>
  <c r="A8626"/>
  <c r="A7990"/>
  <c r="E13959"/>
  <c r="E10279"/>
  <c r="A13959"/>
  <c r="A10279"/>
  <c r="E10265"/>
  <c r="E9311"/>
  <c r="A9311"/>
  <c r="A10265"/>
  <c r="E10354"/>
  <c r="A10354"/>
  <c r="E14096"/>
  <c r="E10341"/>
  <c r="A14096"/>
  <c r="A10341"/>
  <c r="E13603"/>
  <c r="E10872"/>
  <c r="E8044"/>
  <c r="E10360"/>
  <c r="E8362"/>
  <c r="E7726"/>
  <c r="A13603"/>
  <c r="A10360"/>
  <c r="A8044"/>
  <c r="A10872"/>
  <c r="A8362"/>
  <c r="A7726"/>
  <c r="E14214"/>
  <c r="E10379"/>
  <c r="A10379"/>
  <c r="A14214"/>
  <c r="E13496"/>
  <c r="E10366"/>
  <c r="A13496"/>
  <c r="A10366"/>
  <c r="E10363"/>
  <c r="E6792"/>
  <c r="A10363"/>
  <c r="A6792"/>
  <c r="E4654"/>
  <c r="E4404"/>
  <c r="E2654"/>
  <c r="E2365"/>
  <c r="A4654"/>
  <c r="A2654"/>
  <c r="A2365"/>
  <c r="A4404"/>
  <c r="E9929"/>
  <c r="E9714"/>
  <c r="E7170"/>
  <c r="E6852"/>
  <c r="A9714"/>
  <c r="A9929"/>
  <c r="A7170"/>
  <c r="A6852"/>
  <c r="E5855"/>
  <c r="E3958"/>
  <c r="E3708"/>
  <c r="E3458"/>
  <c r="A5855"/>
  <c r="A3458"/>
  <c r="A3708"/>
  <c r="A3958"/>
  <c r="E5766"/>
  <c r="E3869"/>
  <c r="E3619"/>
  <c r="E3369"/>
  <c r="A5766"/>
  <c r="A3369"/>
  <c r="A3619"/>
  <c r="E5916"/>
  <c r="E3519"/>
  <c r="E3769"/>
  <c r="E4019"/>
  <c r="A5916"/>
  <c r="A3519"/>
  <c r="A3769"/>
  <c r="A4019"/>
  <c r="E5863"/>
  <c r="E5061"/>
  <c r="E3716"/>
  <c r="E3966"/>
  <c r="E3466"/>
  <c r="A5863"/>
  <c r="A5061"/>
  <c r="A3466"/>
  <c r="A3716"/>
  <c r="A3966"/>
  <c r="E5889"/>
  <c r="E3742"/>
  <c r="E3992"/>
  <c r="E3492"/>
  <c r="A5889"/>
  <c r="A3492"/>
  <c r="A3742"/>
  <c r="A3992"/>
  <c r="E5879"/>
  <c r="E3982"/>
  <c r="E3732"/>
  <c r="E3482"/>
  <c r="A5879"/>
  <c r="A3482"/>
  <c r="A3732"/>
  <c r="A3982"/>
  <c r="E5868"/>
  <c r="E3721"/>
  <c r="E3971"/>
  <c r="E3471"/>
  <c r="A5868"/>
  <c r="A3471"/>
  <c r="A3721"/>
  <c r="A3971"/>
  <c r="E5906"/>
  <c r="E3759"/>
  <c r="E4009"/>
  <c r="E3509"/>
  <c r="A5906"/>
  <c r="A3759"/>
  <c r="A4009"/>
  <c r="E5926"/>
  <c r="E4029"/>
  <c r="E3779"/>
  <c r="E3529"/>
  <c r="A3529"/>
  <c r="A5926"/>
  <c r="A3779"/>
  <c r="A4029"/>
  <c r="E5686"/>
  <c r="E3789"/>
  <c r="E3539"/>
  <c r="E3289"/>
  <c r="A5686"/>
  <c r="A3289"/>
  <c r="A3539"/>
  <c r="A3789"/>
  <c r="E5735"/>
  <c r="E3838"/>
  <c r="E3338"/>
  <c r="E3588"/>
  <c r="A5735"/>
  <c r="A3338"/>
  <c r="A3588"/>
  <c r="A3838"/>
  <c r="E5724"/>
  <c r="E3827"/>
  <c r="E3327"/>
  <c r="E3577"/>
  <c r="A5724"/>
  <c r="A3327"/>
  <c r="A3577"/>
  <c r="A3827"/>
  <c r="A117" i="23"/>
  <c r="G117" s="1"/>
  <c r="E117"/>
  <c r="E5761" i="22"/>
  <c r="E3614"/>
  <c r="E3864"/>
  <c r="E3364"/>
  <c r="A5761"/>
  <c r="A3364"/>
  <c r="A3614"/>
  <c r="A3864"/>
  <c r="E5753"/>
  <c r="E3856"/>
  <c r="E3356"/>
  <c r="E3606"/>
  <c r="A5753"/>
  <c r="A3856"/>
  <c r="A3356"/>
  <c r="A3606"/>
  <c r="E5775"/>
  <c r="E3878"/>
  <c r="E3628"/>
  <c r="E3378"/>
  <c r="A5775"/>
  <c r="A3628"/>
  <c r="A3878"/>
  <c r="A3378"/>
  <c r="E5783"/>
  <c r="E3886"/>
  <c r="E3636"/>
  <c r="E3386"/>
  <c r="A5783"/>
  <c r="A3386"/>
  <c r="A3636"/>
  <c r="A3886"/>
  <c r="E5469"/>
  <c r="E5797"/>
  <c r="E3650"/>
  <c r="E3900"/>
  <c r="E3400"/>
  <c r="A5797"/>
  <c r="A5469"/>
  <c r="A3400"/>
  <c r="A3650"/>
  <c r="A3900"/>
  <c r="E5813"/>
  <c r="E5503"/>
  <c r="E3666"/>
  <c r="E3916"/>
  <c r="E3416"/>
  <c r="A5503"/>
  <c r="A5813"/>
  <c r="A3916"/>
  <c r="A3416"/>
  <c r="A3666"/>
  <c r="E5843"/>
  <c r="E3946"/>
  <c r="E3696"/>
  <c r="E3446"/>
  <c r="A5843"/>
  <c r="A3446"/>
  <c r="A3696"/>
  <c r="A3946"/>
  <c r="E5194"/>
  <c r="A5194"/>
  <c r="E5175"/>
  <c r="A5175"/>
  <c r="E5189"/>
  <c r="A5189"/>
  <c r="E5849"/>
  <c r="E3702"/>
  <c r="E3952"/>
  <c r="E3452"/>
  <c r="A5849"/>
  <c r="A3952"/>
  <c r="A3452"/>
  <c r="A3702"/>
  <c r="E6203"/>
  <c r="E2518"/>
  <c r="A6203"/>
  <c r="A2518"/>
  <c r="E6189"/>
  <c r="E2504"/>
  <c r="A6189"/>
  <c r="E6208"/>
  <c r="E2523"/>
  <c r="A6208"/>
  <c r="A2523"/>
  <c r="A1608"/>
  <c r="A1744"/>
  <c r="A1758"/>
  <c r="E5481"/>
  <c r="E1451"/>
  <c r="A5481"/>
  <c r="E5494"/>
  <c r="E1464"/>
  <c r="A5494"/>
  <c r="E9984"/>
  <c r="E10188"/>
  <c r="A10188"/>
  <c r="A9984"/>
  <c r="E11217"/>
  <c r="E10374"/>
  <c r="E7428"/>
  <c r="A11217"/>
  <c r="A10374"/>
  <c r="A7428"/>
  <c r="E15105"/>
  <c r="E10479"/>
  <c r="E10513"/>
  <c r="A10479"/>
  <c r="A15105"/>
  <c r="A10513"/>
  <c r="E15123"/>
  <c r="E10497"/>
  <c r="E10531"/>
  <c r="E8728"/>
  <c r="E9046"/>
  <c r="A15123"/>
  <c r="A10531"/>
  <c r="A10497"/>
  <c r="A8728"/>
  <c r="A9046"/>
  <c r="E5084"/>
  <c r="E1292"/>
  <c r="A5084"/>
  <c r="E5070"/>
  <c r="E1278"/>
  <c r="A5070"/>
  <c r="E10558"/>
  <c r="A10558"/>
  <c r="E10545"/>
  <c r="A10545"/>
  <c r="E10929"/>
  <c r="E10564"/>
  <c r="E8101"/>
  <c r="E7783"/>
  <c r="E8419"/>
  <c r="A10929"/>
  <c r="A10564"/>
  <c r="A7783"/>
  <c r="A8101"/>
  <c r="A8419"/>
  <c r="E10586"/>
  <c r="A10586"/>
  <c r="E10572"/>
  <c r="A10572"/>
  <c r="E10578"/>
  <c r="E11262"/>
  <c r="E7473"/>
  <c r="A11262"/>
  <c r="A7473"/>
  <c r="A10578"/>
  <c r="E10615"/>
  <c r="A10615"/>
  <c r="E10634"/>
  <c r="A10634"/>
  <c r="E6646"/>
  <c r="A6646"/>
  <c r="E6632"/>
  <c r="A6632"/>
  <c r="E6653"/>
  <c r="A6653"/>
  <c r="E11639"/>
  <c r="E11602"/>
  <c r="E11673"/>
  <c r="E10651"/>
  <c r="A11639"/>
  <c r="A11602"/>
  <c r="A11673"/>
  <c r="A10651"/>
  <c r="E11588"/>
  <c r="E11659"/>
  <c r="E10637"/>
  <c r="E11625"/>
  <c r="A11625"/>
  <c r="A11588"/>
  <c r="A11659"/>
  <c r="A10637"/>
  <c r="E9877"/>
  <c r="E7015"/>
  <c r="E7333"/>
  <c r="A9877"/>
  <c r="A7333"/>
  <c r="A7015"/>
  <c r="E9692"/>
  <c r="E6830"/>
  <c r="E7148"/>
  <c r="A9692"/>
  <c r="A7148"/>
  <c r="A6830"/>
  <c r="E9715"/>
  <c r="E9963"/>
  <c r="E7171"/>
  <c r="E6853"/>
  <c r="A9963"/>
  <c r="A9715"/>
  <c r="A7171"/>
  <c r="A6853"/>
  <c r="E9848"/>
  <c r="E10099"/>
  <c r="E6986"/>
  <c r="E7304"/>
  <c r="A10099"/>
  <c r="A9848"/>
  <c r="A7304"/>
  <c r="A6986"/>
  <c r="E9726"/>
  <c r="E7182"/>
  <c r="E6497"/>
  <c r="E6864"/>
  <c r="A9726"/>
  <c r="A6497"/>
  <c r="A7182"/>
  <c r="A6864"/>
  <c r="E9883"/>
  <c r="E7339"/>
  <c r="E7021"/>
  <c r="A9883"/>
  <c r="A7339"/>
  <c r="A7021"/>
  <c r="E9870"/>
  <c r="E7326"/>
  <c r="E7008"/>
  <c r="A9870"/>
  <c r="A7326"/>
  <c r="A7008"/>
  <c r="E9623"/>
  <c r="E6761"/>
  <c r="E7079"/>
  <c r="A9623"/>
  <c r="A7079"/>
  <c r="A6761"/>
  <c r="E9610"/>
  <c r="E6748"/>
  <c r="E7066"/>
  <c r="A9610"/>
  <c r="A7066"/>
  <c r="A6748"/>
  <c r="E9914"/>
  <c r="E7370"/>
  <c r="E7052"/>
  <c r="A9914"/>
  <c r="A7052"/>
  <c r="A7370"/>
  <c r="E9901"/>
  <c r="E7039"/>
  <c r="E7357"/>
  <c r="A9901"/>
  <c r="A7039"/>
  <c r="A7357"/>
  <c r="E9645"/>
  <c r="E6783"/>
  <c r="E7101"/>
  <c r="A9645"/>
  <c r="A7101"/>
  <c r="A6783"/>
  <c r="E9677"/>
  <c r="E7133"/>
  <c r="E6815"/>
  <c r="A9677"/>
  <c r="A7133"/>
  <c r="A6815"/>
  <c r="E9664"/>
  <c r="E7120"/>
  <c r="E6802"/>
  <c r="A9664"/>
  <c r="A7120"/>
  <c r="A6802"/>
  <c r="E9684"/>
  <c r="E6822"/>
  <c r="E7140"/>
  <c r="A9684"/>
  <c r="A6822"/>
  <c r="A7140"/>
  <c r="E9702"/>
  <c r="E7158"/>
  <c r="E6840"/>
  <c r="A9702"/>
  <c r="A7158"/>
  <c r="A6840"/>
  <c r="E9723"/>
  <c r="E7179"/>
  <c r="E6861"/>
  <c r="A9723"/>
  <c r="A7179"/>
  <c r="A6861"/>
  <c r="E9834"/>
  <c r="E6972"/>
  <c r="E7290"/>
  <c r="A9834"/>
  <c r="A7290"/>
  <c r="A6972"/>
  <c r="E9820"/>
  <c r="E7276"/>
  <c r="E6958"/>
  <c r="A9820"/>
  <c r="A7276"/>
  <c r="A6958"/>
  <c r="E9807"/>
  <c r="E7263"/>
  <c r="E6945"/>
  <c r="A9807"/>
  <c r="A7263"/>
  <c r="A6945"/>
  <c r="E9794"/>
  <c r="E7250"/>
  <c r="E6932"/>
  <c r="A9794"/>
  <c r="A7250"/>
  <c r="A6932"/>
  <c r="E9780"/>
  <c r="E7236"/>
  <c r="E6918"/>
  <c r="A9780"/>
  <c r="A7236"/>
  <c r="A6918"/>
  <c r="E9767"/>
  <c r="E7223"/>
  <c r="E6905"/>
  <c r="A9767"/>
  <c r="A6905"/>
  <c r="A7223"/>
  <c r="E11665"/>
  <c r="E9754"/>
  <c r="E7210"/>
  <c r="E6892"/>
  <c r="A11665"/>
  <c r="A9754"/>
  <c r="A6892"/>
  <c r="A7210"/>
  <c r="E9741"/>
  <c r="E7197"/>
  <c r="E6879"/>
  <c r="A9741"/>
  <c r="A7197"/>
  <c r="A6879"/>
  <c r="E9728"/>
  <c r="E7184"/>
  <c r="E6327"/>
  <c r="E6866"/>
  <c r="A9728"/>
  <c r="A6327"/>
  <c r="A7184"/>
  <c r="A6866"/>
  <c r="E5131"/>
  <c r="A5131"/>
  <c r="E5267"/>
  <c r="E1547"/>
  <c r="A5267"/>
  <c r="E5302"/>
  <c r="E4616"/>
  <c r="A5302"/>
  <c r="A4616"/>
  <c r="E5442"/>
  <c r="E4905"/>
  <c r="A5442"/>
  <c r="A4905"/>
  <c r="E9940"/>
  <c r="E1757"/>
  <c r="A9940"/>
  <c r="E13761"/>
  <c r="E9926"/>
  <c r="E1743"/>
  <c r="A13761"/>
  <c r="A9926"/>
  <c r="A1743"/>
  <c r="E10168"/>
  <c r="E9964"/>
  <c r="A10168"/>
  <c r="A9964"/>
  <c r="E14781"/>
  <c r="E10250"/>
  <c r="A14781"/>
  <c r="A10250"/>
  <c r="E10236"/>
  <c r="A10236"/>
  <c r="E13014"/>
  <c r="E10257"/>
  <c r="E885"/>
  <c r="A13014"/>
  <c r="A10257"/>
  <c r="E13944"/>
  <c r="E10278"/>
  <c r="A13944"/>
  <c r="A10278"/>
  <c r="E10264"/>
  <c r="A10264"/>
  <c r="E14371"/>
  <c r="E10353"/>
  <c r="A14371"/>
  <c r="A10353"/>
  <c r="E10339"/>
  <c r="A10339"/>
  <c r="E13578"/>
  <c r="E10359"/>
  <c r="E621"/>
  <c r="A10359"/>
  <c r="A13578"/>
  <c r="E10378"/>
  <c r="E14189"/>
  <c r="A14189"/>
  <c r="A10378"/>
  <c r="E13471"/>
  <c r="E10365"/>
  <c r="A13471"/>
  <c r="A10365"/>
  <c r="E15091"/>
  <c r="E10499"/>
  <c r="E10465"/>
  <c r="E6820"/>
  <c r="A10499"/>
  <c r="A15091"/>
  <c r="A10465"/>
  <c r="A6820"/>
  <c r="E4402"/>
  <c r="E4652"/>
  <c r="E2652"/>
  <c r="E2363"/>
  <c r="A4652"/>
  <c r="A2652"/>
  <c r="A2363"/>
  <c r="A4402"/>
  <c r="E4641"/>
  <c r="E4391"/>
  <c r="E2641"/>
  <c r="E2352"/>
  <c r="A4391"/>
  <c r="A2641"/>
  <c r="A2352"/>
  <c r="E5844"/>
  <c r="E3697"/>
  <c r="E3947"/>
  <c r="E3447"/>
  <c r="A5844"/>
  <c r="A3447"/>
  <c r="A3697"/>
  <c r="A3947"/>
  <c r="E5755"/>
  <c r="E3608"/>
  <c r="E3858"/>
  <c r="E3358"/>
  <c r="A5755"/>
  <c r="A3358"/>
  <c r="A3608"/>
  <c r="A3858"/>
  <c r="E4508"/>
  <c r="E4758"/>
  <c r="E2758"/>
  <c r="E2469"/>
  <c r="A4508"/>
  <c r="A2758"/>
  <c r="A2469"/>
  <c r="E5899"/>
  <c r="E3752"/>
  <c r="E4002"/>
  <c r="E3502"/>
  <c r="A3502"/>
  <c r="A5899"/>
  <c r="A3752"/>
  <c r="A4002"/>
  <c r="E4741"/>
  <c r="E4491"/>
  <c r="E2741"/>
  <c r="E2452"/>
  <c r="A4741"/>
  <c r="A2452"/>
  <c r="A4491"/>
  <c r="E5878"/>
  <c r="E3981"/>
  <c r="E3731"/>
  <c r="E3481"/>
  <c r="A5878"/>
  <c r="A3481"/>
  <c r="A3731"/>
  <c r="A3981"/>
  <c r="E5867"/>
  <c r="E3970"/>
  <c r="E3720"/>
  <c r="E3470"/>
  <c r="A5867"/>
  <c r="A3470"/>
  <c r="A3720"/>
  <c r="A3970"/>
  <c r="E5904"/>
  <c r="E3507"/>
  <c r="E3757"/>
  <c r="E4007"/>
  <c r="A5904"/>
  <c r="A3507"/>
  <c r="A3757"/>
  <c r="A4007"/>
  <c r="E4778"/>
  <c r="E4528"/>
  <c r="E2489"/>
  <c r="E2778"/>
  <c r="A4528"/>
  <c r="A4778"/>
  <c r="A2778"/>
  <c r="E5917"/>
  <c r="E3770"/>
  <c r="E4020"/>
  <c r="E3520"/>
  <c r="A5917"/>
  <c r="A3520"/>
  <c r="A3770"/>
  <c r="A4020"/>
  <c r="E5695"/>
  <c r="E5197"/>
  <c r="E3548"/>
  <c r="E3798"/>
  <c r="E3298"/>
  <c r="A5197"/>
  <c r="A5695"/>
  <c r="A3298"/>
  <c r="A3548"/>
  <c r="A3798"/>
  <c r="E5710"/>
  <c r="E3813"/>
  <c r="E3313"/>
  <c r="E3563"/>
  <c r="A5710"/>
  <c r="A3313"/>
  <c r="A3563"/>
  <c r="A3813"/>
  <c r="E5231"/>
  <c r="E5699"/>
  <c r="E3802"/>
  <c r="E3302"/>
  <c r="E3552"/>
  <c r="A5699"/>
  <c r="A5231"/>
  <c r="A3302"/>
  <c r="A3552"/>
  <c r="A3802"/>
  <c r="E5734"/>
  <c r="E3837"/>
  <c r="E3337"/>
  <c r="E3587"/>
  <c r="A5734"/>
  <c r="A3337"/>
  <c r="A3587"/>
  <c r="A3837"/>
  <c r="E5723"/>
  <c r="E3826"/>
  <c r="E3326"/>
  <c r="E3576"/>
  <c r="A5723"/>
  <c r="A3326"/>
  <c r="A3576"/>
  <c r="A3826"/>
  <c r="E4363"/>
  <c r="E4613"/>
  <c r="E2613"/>
  <c r="E2324"/>
  <c r="A4363"/>
  <c r="A2613"/>
  <c r="A4613"/>
  <c r="E5310"/>
  <c r="E4605"/>
  <c r="E4355"/>
  <c r="E2605"/>
  <c r="E2316"/>
  <c r="A5310"/>
  <c r="A4355"/>
  <c r="A2605"/>
  <c r="A4605"/>
  <c r="A2316"/>
  <c r="E5794"/>
  <c r="E3897"/>
  <c r="E3647"/>
  <c r="E3397"/>
  <c r="A5794"/>
  <c r="A3397"/>
  <c r="A3647"/>
  <c r="A3897"/>
  <c r="E5782"/>
  <c r="E3885"/>
  <c r="E3635"/>
  <c r="E3385"/>
  <c r="A3385"/>
  <c r="A5782"/>
  <c r="A3635"/>
  <c r="A3885"/>
  <c r="E5803"/>
  <c r="E3656"/>
  <c r="E3906"/>
  <c r="E3406"/>
  <c r="A5803"/>
  <c r="A3406"/>
  <c r="A3656"/>
  <c r="A3906"/>
  <c r="E4683"/>
  <c r="E4433"/>
  <c r="E2683"/>
  <c r="E2394"/>
  <c r="A4683"/>
  <c r="A4433"/>
  <c r="A2394"/>
  <c r="E5821"/>
  <c r="E3674"/>
  <c r="E3924"/>
  <c r="E3424"/>
  <c r="A3424"/>
  <c r="A5821"/>
  <c r="A3674"/>
  <c r="A3924"/>
  <c r="E5842"/>
  <c r="E3945"/>
  <c r="E3695"/>
  <c r="E3445"/>
  <c r="A5842"/>
  <c r="A3445"/>
  <c r="A3695"/>
  <c r="A3945"/>
  <c r="E5195"/>
  <c r="A5195"/>
  <c r="E5176"/>
  <c r="A5176"/>
  <c r="E5190"/>
  <c r="A5190"/>
  <c r="E4701"/>
  <c r="E4451"/>
  <c r="E2701"/>
  <c r="E2412"/>
  <c r="A4451"/>
  <c r="A4701"/>
  <c r="A2701"/>
  <c r="A2412"/>
  <c r="E9890"/>
  <c r="E7346"/>
  <c r="E7028"/>
  <c r="A9890"/>
  <c r="A7346"/>
  <c r="A7028"/>
  <c r="E6201"/>
  <c r="E2516"/>
  <c r="A6201"/>
  <c r="E6187"/>
  <c r="E2502"/>
  <c r="A6187"/>
  <c r="A2502"/>
  <c r="E6202"/>
  <c r="E2517"/>
  <c r="A6202"/>
  <c r="A2517"/>
  <c r="A1464"/>
  <c r="A2683"/>
  <c r="E9860"/>
  <c r="E6998"/>
  <c r="E7316"/>
  <c r="A9860"/>
  <c r="A7316"/>
  <c r="A6998"/>
  <c r="E9847"/>
  <c r="E6985"/>
  <c r="E7303"/>
  <c r="A9847"/>
  <c r="A7303"/>
  <c r="A6985"/>
  <c r="E9862"/>
  <c r="E10167"/>
  <c r="E7318"/>
  <c r="E7000"/>
  <c r="A10167"/>
  <c r="A9862"/>
  <c r="A7318"/>
  <c r="A7000"/>
  <c r="E9882"/>
  <c r="E7338"/>
  <c r="E7020"/>
  <c r="A9882"/>
  <c r="A7020"/>
  <c r="A7338"/>
  <c r="E9869"/>
  <c r="E7325"/>
  <c r="E7007"/>
  <c r="A9869"/>
  <c r="A7007"/>
  <c r="A7325"/>
  <c r="E9622"/>
  <c r="E6760"/>
  <c r="E7078"/>
  <c r="A9622"/>
  <c r="A7078"/>
  <c r="A6760"/>
  <c r="E9609"/>
  <c r="E6747"/>
  <c r="E7065"/>
  <c r="A9609"/>
  <c r="A7065"/>
  <c r="A6747"/>
  <c r="E9913"/>
  <c r="E7051"/>
  <c r="E7369"/>
  <c r="A9913"/>
  <c r="A7051"/>
  <c r="A7369"/>
  <c r="E10337"/>
  <c r="E9630"/>
  <c r="E7086"/>
  <c r="E6768"/>
  <c r="A10337"/>
  <c r="A9630"/>
  <c r="A6768"/>
  <c r="A7086"/>
  <c r="E9644"/>
  <c r="E6782"/>
  <c r="E7100"/>
  <c r="A9644"/>
  <c r="A6782"/>
  <c r="A7100"/>
  <c r="E9676"/>
  <c r="E7132"/>
  <c r="E6814"/>
  <c r="A9676"/>
  <c r="A7132"/>
  <c r="A6814"/>
  <c r="E9663"/>
  <c r="E7119"/>
  <c r="E6801"/>
  <c r="A9663"/>
  <c r="A6801"/>
  <c r="A7119"/>
  <c r="E9690"/>
  <c r="E7146"/>
  <c r="E6828"/>
  <c r="A9690"/>
  <c r="A7146"/>
  <c r="A6828"/>
  <c r="E9846"/>
  <c r="E7302"/>
  <c r="E6984"/>
  <c r="A9846"/>
  <c r="A7302"/>
  <c r="A6984"/>
  <c r="E9833"/>
  <c r="E7289"/>
  <c r="E6971"/>
  <c r="A9833"/>
  <c r="A7289"/>
  <c r="A6971"/>
  <c r="E9819"/>
  <c r="E7275"/>
  <c r="E6957"/>
  <c r="A9819"/>
  <c r="A7275"/>
  <c r="A6957"/>
  <c r="E9806"/>
  <c r="E7262"/>
  <c r="E6944"/>
  <c r="A9806"/>
  <c r="A7262"/>
  <c r="A6944"/>
  <c r="E9793"/>
  <c r="E6931"/>
  <c r="E7249"/>
  <c r="A9793"/>
  <c r="A7249"/>
  <c r="A6931"/>
  <c r="E9779"/>
  <c r="E7235"/>
  <c r="E6917"/>
  <c r="A9779"/>
  <c r="A7235"/>
  <c r="A6917"/>
  <c r="E9766"/>
  <c r="E7222"/>
  <c r="E6904"/>
  <c r="A9766"/>
  <c r="A7222"/>
  <c r="A6904"/>
  <c r="E9753"/>
  <c r="E7209"/>
  <c r="E6891"/>
  <c r="A7209"/>
  <c r="A9753"/>
  <c r="A6891"/>
  <c r="E9740"/>
  <c r="E7196"/>
  <c r="E6878"/>
  <c r="A9740"/>
  <c r="A7196"/>
  <c r="A6878"/>
  <c r="E11560"/>
  <c r="E9727"/>
  <c r="E7183"/>
  <c r="E6865"/>
  <c r="A11560"/>
  <c r="A9727"/>
  <c r="A7183"/>
  <c r="A6865"/>
  <c r="E5098"/>
  <c r="A5098"/>
  <c r="E5234"/>
  <c r="E4594"/>
  <c r="E1514"/>
  <c r="A5234"/>
  <c r="A4594"/>
  <c r="E5336"/>
  <c r="E4620"/>
  <c r="A5336"/>
  <c r="A4620"/>
  <c r="E5441"/>
  <c r="A5441"/>
  <c r="E9939"/>
  <c r="E1756"/>
  <c r="A9939"/>
  <c r="E9925"/>
  <c r="E9385"/>
  <c r="E1742"/>
  <c r="A9925"/>
  <c r="A9385"/>
  <c r="A1742"/>
  <c r="E10166"/>
  <c r="E9962"/>
  <c r="A10166"/>
  <c r="A9962"/>
  <c r="E14775"/>
  <c r="E10248"/>
  <c r="A14775"/>
  <c r="A10248"/>
  <c r="E10234"/>
  <c r="A10234"/>
  <c r="E10256"/>
  <c r="A10256"/>
  <c r="E10277"/>
  <c r="E13929"/>
  <c r="A13929"/>
  <c r="A10277"/>
  <c r="E11715"/>
  <c r="E10263"/>
  <c r="A11715"/>
  <c r="A10263"/>
  <c r="E14346"/>
  <c r="E10352"/>
  <c r="A14346"/>
  <c r="A10352"/>
  <c r="E10338"/>
  <c r="A10338"/>
  <c r="E10358"/>
  <c r="A10358"/>
  <c r="E14164"/>
  <c r="E10377"/>
  <c r="A14164"/>
  <c r="A10377"/>
  <c r="E13446"/>
  <c r="E10364"/>
  <c r="A13446"/>
  <c r="A10364"/>
  <c r="E10533"/>
  <c r="E6829"/>
  <c r="A10533"/>
  <c r="A6829"/>
  <c r="E5446"/>
  <c r="E4400"/>
  <c r="E4650"/>
  <c r="E2650"/>
  <c r="E2361"/>
  <c r="A5446"/>
  <c r="A4650"/>
  <c r="A2650"/>
  <c r="A2361"/>
  <c r="A4400"/>
  <c r="E5788"/>
  <c r="E3891"/>
  <c r="E3641"/>
  <c r="E3391"/>
  <c r="E2526"/>
  <c r="A5788"/>
  <c r="A3891"/>
  <c r="A3391"/>
  <c r="A2526"/>
  <c r="E5905"/>
  <c r="E3758"/>
  <c r="E4008"/>
  <c r="E3508"/>
  <c r="A5905"/>
  <c r="A3508"/>
  <c r="A3758"/>
  <c r="A4008"/>
  <c r="E5898"/>
  <c r="E3751"/>
  <c r="E4001"/>
  <c r="E3501"/>
  <c r="A5898"/>
  <c r="A3501"/>
  <c r="A3751"/>
  <c r="E5888"/>
  <c r="E3741"/>
  <c r="E3991"/>
  <c r="E3491"/>
  <c r="A5888"/>
  <c r="A3491"/>
  <c r="A3741"/>
  <c r="A3991"/>
  <c r="E5866"/>
  <c r="E3969"/>
  <c r="E3719"/>
  <c r="E3469"/>
  <c r="A5866"/>
  <c r="A3469"/>
  <c r="A3719"/>
  <c r="A3969"/>
  <c r="E5903"/>
  <c r="E4006"/>
  <c r="E3756"/>
  <c r="E3506"/>
  <c r="A5903"/>
  <c r="A3506"/>
  <c r="A3756"/>
  <c r="A4006"/>
  <c r="E5925"/>
  <c r="E3778"/>
  <c r="E4028"/>
  <c r="E3528"/>
  <c r="A5925"/>
  <c r="A3528"/>
  <c r="A3778"/>
  <c r="A4028"/>
  <c r="E5915"/>
  <c r="E4018"/>
  <c r="E3768"/>
  <c r="E3518"/>
  <c r="A5915"/>
  <c r="A3518"/>
  <c r="A3768"/>
  <c r="A4018"/>
  <c r="E5709"/>
  <c r="E3812"/>
  <c r="E3312"/>
  <c r="E3562"/>
  <c r="A5709"/>
  <c r="A3312"/>
  <c r="A3562"/>
  <c r="A3812"/>
  <c r="E5697"/>
  <c r="E3800"/>
  <c r="E3300"/>
  <c r="E3550"/>
  <c r="A5697"/>
  <c r="A3300"/>
  <c r="A3550"/>
  <c r="A3800"/>
  <c r="E5742"/>
  <c r="E3845"/>
  <c r="E3595"/>
  <c r="E3345"/>
  <c r="A5742"/>
  <c r="A3345"/>
  <c r="A3595"/>
  <c r="E5760"/>
  <c r="E3613"/>
  <c r="E3863"/>
  <c r="E3363"/>
  <c r="A5760"/>
  <c r="A3363"/>
  <c r="A3613"/>
  <c r="A3863"/>
  <c r="E5333"/>
  <c r="E5752"/>
  <c r="E3855"/>
  <c r="E3355"/>
  <c r="E3605"/>
  <c r="A5333"/>
  <c r="A5752"/>
  <c r="A3855"/>
  <c r="A3355"/>
  <c r="E5810"/>
  <c r="E3663"/>
  <c r="E3913"/>
  <c r="E3413"/>
  <c r="A5810"/>
  <c r="A3663"/>
  <c r="A3913"/>
  <c r="E5830"/>
  <c r="E3933"/>
  <c r="E3683"/>
  <c r="E3433"/>
  <c r="A5830"/>
  <c r="A3433"/>
  <c r="A3683"/>
  <c r="A3933"/>
  <c r="E5820"/>
  <c r="E3673"/>
  <c r="E3923"/>
  <c r="E3423"/>
  <c r="A5820"/>
  <c r="A3423"/>
  <c r="A3673"/>
  <c r="A3923"/>
  <c r="E5196"/>
  <c r="E929"/>
  <c r="A5196"/>
  <c r="E5178"/>
  <c r="A5178"/>
  <c r="E5191"/>
  <c r="A5191"/>
  <c r="E5848"/>
  <c r="E3701"/>
  <c r="E3951"/>
  <c r="E3451"/>
  <c r="A5848"/>
  <c r="A3951"/>
  <c r="A3451"/>
  <c r="E9889"/>
  <c r="E7027"/>
  <c r="E7345"/>
  <c r="A9889"/>
  <c r="A7345"/>
  <c r="A7027"/>
  <c r="E6200"/>
  <c r="E2515"/>
  <c r="A6200"/>
  <c r="E6186"/>
  <c r="E2501"/>
  <c r="A6186"/>
  <c r="E6115"/>
  <c r="E6191"/>
  <c r="E4215"/>
  <c r="E2506"/>
  <c r="A6191"/>
  <c r="A6115"/>
  <c r="A4215"/>
  <c r="A2506"/>
  <c r="A1093"/>
  <c r="A1514"/>
  <c r="A2407"/>
  <c r="E5321"/>
  <c r="A5321"/>
  <c r="E5307"/>
  <c r="A5307"/>
  <c r="E5356"/>
  <c r="A5356"/>
  <c r="E5342"/>
  <c r="A5342"/>
  <c r="E6020"/>
  <c r="E5347"/>
  <c r="E4120"/>
  <c r="A6020"/>
  <c r="A4120"/>
  <c r="A5347"/>
  <c r="E5384"/>
  <c r="A5384"/>
  <c r="E5399"/>
  <c r="A5399"/>
  <c r="E5421"/>
  <c r="A5421"/>
  <c r="E5436"/>
  <c r="E3148"/>
  <c r="E2898"/>
  <c r="A5436"/>
  <c r="A3148"/>
  <c r="A2898"/>
  <c r="E5457"/>
  <c r="A5457"/>
  <c r="E5471"/>
  <c r="A5471"/>
  <c r="E5492"/>
  <c r="E1462"/>
  <c r="A5492"/>
  <c r="E5478"/>
  <c r="E1448"/>
  <c r="A5478"/>
  <c r="A15158"/>
  <c r="E10181"/>
  <c r="E9977"/>
  <c r="A10181"/>
  <c r="A9977"/>
  <c r="E15116"/>
  <c r="E10524"/>
  <c r="E10490"/>
  <c r="A15116"/>
  <c r="A10524"/>
  <c r="A10490"/>
  <c r="E15104"/>
  <c r="E10512"/>
  <c r="E10478"/>
  <c r="A15104"/>
  <c r="A10512"/>
  <c r="A10478"/>
  <c r="E10529"/>
  <c r="E15121"/>
  <c r="E10495"/>
  <c r="E669"/>
  <c r="A15121"/>
  <c r="A10495"/>
  <c r="A10529"/>
  <c r="E5082"/>
  <c r="E1290"/>
  <c r="A5082"/>
  <c r="E5014"/>
  <c r="E5068"/>
  <c r="E1276"/>
  <c r="A5068"/>
  <c r="A5014"/>
  <c r="E10556"/>
  <c r="A10556"/>
  <c r="E10542"/>
  <c r="A10542"/>
  <c r="E10562"/>
  <c r="A10562"/>
  <c r="E10584"/>
  <c r="A10584"/>
  <c r="E10570"/>
  <c r="A10570"/>
  <c r="E10626"/>
  <c r="A10626"/>
  <c r="E10613"/>
  <c r="A10613"/>
  <c r="E10943"/>
  <c r="E10632"/>
  <c r="E8433"/>
  <c r="E8115"/>
  <c r="E7797"/>
  <c r="A10943"/>
  <c r="A8115"/>
  <c r="A10632"/>
  <c r="A8433"/>
  <c r="A7797"/>
  <c r="E6644"/>
  <c r="A6644"/>
  <c r="E6630"/>
  <c r="A6630"/>
  <c r="E11271"/>
  <c r="E7482"/>
  <c r="E6636"/>
  <c r="A11271"/>
  <c r="A7482"/>
  <c r="A6636"/>
  <c r="E11600"/>
  <c r="E11671"/>
  <c r="E10649"/>
  <c r="E11637"/>
  <c r="A11637"/>
  <c r="A11600"/>
  <c r="A11671"/>
  <c r="A10649"/>
  <c r="E11656"/>
  <c r="E11619"/>
  <c r="E11690"/>
  <c r="E10668"/>
  <c r="A11656"/>
  <c r="A11619"/>
  <c r="A11690"/>
  <c r="A10668"/>
  <c r="E9855"/>
  <c r="E7311"/>
  <c r="E6993"/>
  <c r="A9855"/>
  <c r="A7311"/>
  <c r="A6993"/>
  <c r="E9859"/>
  <c r="E7315"/>
  <c r="E6997"/>
  <c r="A9859"/>
  <c r="A7315"/>
  <c r="A6997"/>
  <c r="E9837"/>
  <c r="E6975"/>
  <c r="E7293"/>
  <c r="A9837"/>
  <c r="A7293"/>
  <c r="A6975"/>
  <c r="E9897"/>
  <c r="E7353"/>
  <c r="E7035"/>
  <c r="A7353"/>
  <c r="A9897"/>
  <c r="A7035"/>
  <c r="E9881"/>
  <c r="E7337"/>
  <c r="E7019"/>
  <c r="A9881"/>
  <c r="A7337"/>
  <c r="A7019"/>
  <c r="E9868"/>
  <c r="E7324"/>
  <c r="E7006"/>
  <c r="A9868"/>
  <c r="A7006"/>
  <c r="A7324"/>
  <c r="E9621"/>
  <c r="E6759"/>
  <c r="E7077"/>
  <c r="A9621"/>
  <c r="A7077"/>
  <c r="A6759"/>
  <c r="E9608"/>
  <c r="E6746"/>
  <c r="E7064"/>
  <c r="A9608"/>
  <c r="A7064"/>
  <c r="A6746"/>
  <c r="E9912"/>
  <c r="E7368"/>
  <c r="E7050"/>
  <c r="A7050"/>
  <c r="A9912"/>
  <c r="A7368"/>
  <c r="E9633"/>
  <c r="E6771"/>
  <c r="E7089"/>
  <c r="A9633"/>
  <c r="A7089"/>
  <c r="A6771"/>
  <c r="E9643"/>
  <c r="E7099"/>
  <c r="E6781"/>
  <c r="A9643"/>
  <c r="A6781"/>
  <c r="A7099"/>
  <c r="E9675"/>
  <c r="E7131"/>
  <c r="E6813"/>
  <c r="A9675"/>
  <c r="A6813"/>
  <c r="A7131"/>
  <c r="E9662"/>
  <c r="E7118"/>
  <c r="E6800"/>
  <c r="A9662"/>
  <c r="A7118"/>
  <c r="A6800"/>
  <c r="E9689"/>
  <c r="E7145"/>
  <c r="E6827"/>
  <c r="A9689"/>
  <c r="A7145"/>
  <c r="A6827"/>
  <c r="E9701"/>
  <c r="E7157"/>
  <c r="E6839"/>
  <c r="A9701"/>
  <c r="A7157"/>
  <c r="A6839"/>
  <c r="E9845"/>
  <c r="E7301"/>
  <c r="E6983"/>
  <c r="A9845"/>
  <c r="A7301"/>
  <c r="A6983"/>
  <c r="E9832"/>
  <c r="E7288"/>
  <c r="E6970"/>
  <c r="A9832"/>
  <c r="A7288"/>
  <c r="A6970"/>
  <c r="E9818"/>
  <c r="E7274"/>
  <c r="E6956"/>
  <c r="A9818"/>
  <c r="A7274"/>
  <c r="A6956"/>
  <c r="E9805"/>
  <c r="E6943"/>
  <c r="E7261"/>
  <c r="A9805"/>
  <c r="A7261"/>
  <c r="A6943"/>
  <c r="E9791"/>
  <c r="E6929"/>
  <c r="E7247"/>
  <c r="A9791"/>
  <c r="A7247"/>
  <c r="A6929"/>
  <c r="E9778"/>
  <c r="E7234"/>
  <c r="E6916"/>
  <c r="A9778"/>
  <c r="A7234"/>
  <c r="A6916"/>
  <c r="E9765"/>
  <c r="E6715"/>
  <c r="E7221"/>
  <c r="E6903"/>
  <c r="A9765"/>
  <c r="A7221"/>
  <c r="A6715"/>
  <c r="A6903"/>
  <c r="E9752"/>
  <c r="E7208"/>
  <c r="E6890"/>
  <c r="A9752"/>
  <c r="A6890"/>
  <c r="A7208"/>
  <c r="E9739"/>
  <c r="E7195"/>
  <c r="E6877"/>
  <c r="A9739"/>
  <c r="A7195"/>
  <c r="A6877"/>
  <c r="E11526"/>
  <c r="E9725"/>
  <c r="E7181"/>
  <c r="E6863"/>
  <c r="A11526"/>
  <c r="A9725"/>
  <c r="A6863"/>
  <c r="A7181"/>
  <c r="E5136"/>
  <c r="E4796"/>
  <c r="A5136"/>
  <c r="A4796"/>
  <c r="E4853"/>
  <c r="E5272"/>
  <c r="A4853"/>
  <c r="A5272"/>
  <c r="E5373"/>
  <c r="A5373"/>
  <c r="E5440"/>
  <c r="A5440"/>
  <c r="E9938"/>
  <c r="E1755"/>
  <c r="A9938"/>
  <c r="A1755"/>
  <c r="E9924"/>
  <c r="E1741"/>
  <c r="A9924"/>
  <c r="E10165"/>
  <c r="E9961"/>
  <c r="A10165"/>
  <c r="A9961"/>
  <c r="E14769"/>
  <c r="E10247"/>
  <c r="A10247"/>
  <c r="A14769"/>
  <c r="E13008"/>
  <c r="E10233"/>
  <c r="A13008"/>
  <c r="A10233"/>
  <c r="A349" i="23"/>
  <c r="G349" s="1"/>
  <c r="E349"/>
  <c r="E10255" i="22"/>
  <c r="A10255"/>
  <c r="E13914"/>
  <c r="E10276"/>
  <c r="A13914"/>
  <c r="A10276"/>
  <c r="E13050"/>
  <c r="E10262"/>
  <c r="A13050"/>
  <c r="A10262"/>
  <c r="E14321"/>
  <c r="E10350"/>
  <c r="A14321"/>
  <c r="A10350"/>
  <c r="E10336"/>
  <c r="A10336"/>
  <c r="E10390"/>
  <c r="A10390"/>
  <c r="E14139"/>
  <c r="E10376"/>
  <c r="A14139"/>
  <c r="A10376"/>
  <c r="E13671"/>
  <c r="E10396"/>
  <c r="A13671"/>
  <c r="A10396"/>
  <c r="E10567"/>
  <c r="E6837"/>
  <c r="A10567"/>
  <c r="A6837"/>
  <c r="E4399"/>
  <c r="E4649"/>
  <c r="E2649"/>
  <c r="E2360"/>
  <c r="A4649"/>
  <c r="A2649"/>
  <c r="A4399"/>
  <c r="E5833"/>
  <c r="E3686"/>
  <c r="E3936"/>
  <c r="E3436"/>
  <c r="A5833"/>
  <c r="A3436"/>
  <c r="A3686"/>
  <c r="A3936"/>
  <c r="E5744"/>
  <c r="E3847"/>
  <c r="E3597"/>
  <c r="E3347"/>
  <c r="A5744"/>
  <c r="A3347"/>
  <c r="A3597"/>
  <c r="A3847"/>
  <c r="E5897"/>
  <c r="E3500"/>
  <c r="E3750"/>
  <c r="E4000"/>
  <c r="A5897"/>
  <c r="A4000"/>
  <c r="A3500"/>
  <c r="A3750"/>
  <c r="E5887"/>
  <c r="E3740"/>
  <c r="E3990"/>
  <c r="E3490"/>
  <c r="A5887"/>
  <c r="A3490"/>
  <c r="A3740"/>
  <c r="A3990"/>
  <c r="E5877"/>
  <c r="E3730"/>
  <c r="E3980"/>
  <c r="E3480"/>
  <c r="A5877"/>
  <c r="A3480"/>
  <c r="A3730"/>
  <c r="A3980"/>
  <c r="E5865"/>
  <c r="E3718"/>
  <c r="E3968"/>
  <c r="E3468"/>
  <c r="A5865"/>
  <c r="A3468"/>
  <c r="A3718"/>
  <c r="A3968"/>
  <c r="E5902"/>
  <c r="E4005"/>
  <c r="E3755"/>
  <c r="E3505"/>
  <c r="A5902"/>
  <c r="A3505"/>
  <c r="A3755"/>
  <c r="A4005"/>
  <c r="E5924"/>
  <c r="E3777"/>
  <c r="E4027"/>
  <c r="E3527"/>
  <c r="A5924"/>
  <c r="A3527"/>
  <c r="A3777"/>
  <c r="A4027"/>
  <c r="E5914"/>
  <c r="E4017"/>
  <c r="E3767"/>
  <c r="E3517"/>
  <c r="A5914"/>
  <c r="A3517"/>
  <c r="A3767"/>
  <c r="A4017"/>
  <c r="E5719"/>
  <c r="E3572"/>
  <c r="E3822"/>
  <c r="E3322"/>
  <c r="A5719"/>
  <c r="A3322"/>
  <c r="A3572"/>
  <c r="A3822"/>
  <c r="E5708"/>
  <c r="E3811"/>
  <c r="E3311"/>
  <c r="E3561"/>
  <c r="A5708"/>
  <c r="A3311"/>
  <c r="A3561"/>
  <c r="A3811"/>
  <c r="E5732"/>
  <c r="E3835"/>
  <c r="E3585"/>
  <c r="E3335"/>
  <c r="A5732"/>
  <c r="A3335"/>
  <c r="A3585"/>
  <c r="A3835"/>
  <c r="E5749"/>
  <c r="E3602"/>
  <c r="E3852"/>
  <c r="E3352"/>
  <c r="A5749"/>
  <c r="A3352"/>
  <c r="A3602"/>
  <c r="A3852"/>
  <c r="E5793"/>
  <c r="E3646"/>
  <c r="E3896"/>
  <c r="E3396"/>
  <c r="A5793"/>
  <c r="A3396"/>
  <c r="A3646"/>
  <c r="A3896"/>
  <c r="E5781"/>
  <c r="E3634"/>
  <c r="E3884"/>
  <c r="E3384"/>
  <c r="A5781"/>
  <c r="A3384"/>
  <c r="A3634"/>
  <c r="A3884"/>
  <c r="E5809"/>
  <c r="E3662"/>
  <c r="E3912"/>
  <c r="E3412"/>
  <c r="A5809"/>
  <c r="A3412"/>
  <c r="A3662"/>
  <c r="A3912"/>
  <c r="E5829"/>
  <c r="E3682"/>
  <c r="E3932"/>
  <c r="E3432"/>
  <c r="A5829"/>
  <c r="A3432"/>
  <c r="A3682"/>
  <c r="A3932"/>
  <c r="E5819"/>
  <c r="E3922"/>
  <c r="E3672"/>
  <c r="E3422"/>
  <c r="A5819"/>
  <c r="A3422"/>
  <c r="A3672"/>
  <c r="A3922"/>
  <c r="E5841"/>
  <c r="E3694"/>
  <c r="E3944"/>
  <c r="E3444"/>
  <c r="E2238"/>
  <c r="A5841"/>
  <c r="A3444"/>
  <c r="A3694"/>
  <c r="A3944"/>
  <c r="A2238"/>
  <c r="E5198"/>
  <c r="E2801"/>
  <c r="E3051"/>
  <c r="A5198"/>
  <c r="A3051"/>
  <c r="E5179"/>
  <c r="A5179"/>
  <c r="E5193"/>
  <c r="A5193"/>
  <c r="E5847"/>
  <c r="E3700"/>
  <c r="E3950"/>
  <c r="E3450"/>
  <c r="A3700"/>
  <c r="A3950"/>
  <c r="A3450"/>
  <c r="E9887"/>
  <c r="E7025"/>
  <c r="E7343"/>
  <c r="A9887"/>
  <c r="A7343"/>
  <c r="A7025"/>
  <c r="E6199"/>
  <c r="E2514"/>
  <c r="A6199"/>
  <c r="A2514"/>
  <c r="E6185"/>
  <c r="E2500"/>
  <c r="A6185"/>
  <c r="A2500"/>
  <c r="A1515"/>
  <c r="A2360"/>
  <c r="A2504"/>
  <c r="A2741"/>
  <c r="A3413"/>
  <c r="A3809"/>
  <c r="E5262"/>
  <c r="E1542"/>
  <c r="A5262"/>
  <c r="E5284"/>
  <c r="A5284"/>
  <c r="E5298"/>
  <c r="E981"/>
  <c r="A5298"/>
  <c r="E5320"/>
  <c r="A5320"/>
  <c r="E5334"/>
  <c r="E2866"/>
  <c r="E3116"/>
  <c r="A5334"/>
  <c r="A2866"/>
  <c r="A3116"/>
  <c r="E5355"/>
  <c r="A5355"/>
  <c r="E5341"/>
  <c r="A5341"/>
  <c r="E5397"/>
  <c r="A5397"/>
  <c r="E5383"/>
  <c r="A5383"/>
  <c r="E5398"/>
  <c r="A5398"/>
  <c r="E5420"/>
  <c r="A5420"/>
  <c r="E5434"/>
  <c r="E1026"/>
  <c r="A5434"/>
  <c r="E5456"/>
  <c r="A5456"/>
  <c r="E5470"/>
  <c r="E2905"/>
  <c r="E3155"/>
  <c r="A5470"/>
  <c r="A2905"/>
  <c r="A3155"/>
  <c r="E5491"/>
  <c r="E1461"/>
  <c r="A5491"/>
  <c r="E5477"/>
  <c r="E1180"/>
  <c r="E1447"/>
  <c r="A5477"/>
  <c r="E9954"/>
  <c r="E1771"/>
  <c r="A9954"/>
  <c r="E10183"/>
  <c r="E9979"/>
  <c r="A10183"/>
  <c r="A9979"/>
  <c r="E11424"/>
  <c r="E10170"/>
  <c r="E9966"/>
  <c r="E7635"/>
  <c r="A11424"/>
  <c r="A7635"/>
  <c r="A10170"/>
  <c r="A9966"/>
  <c r="E15115"/>
  <c r="E10523"/>
  <c r="E10489"/>
  <c r="A10523"/>
  <c r="A15115"/>
  <c r="A10489"/>
  <c r="E15103"/>
  <c r="E10511"/>
  <c r="E10477"/>
  <c r="A10511"/>
  <c r="A15103"/>
  <c r="A10477"/>
  <c r="E15120"/>
  <c r="E10528"/>
  <c r="E10494"/>
  <c r="A15120"/>
  <c r="A10528"/>
  <c r="A10494"/>
  <c r="E5081"/>
  <c r="E1289"/>
  <c r="A5081"/>
  <c r="E5067"/>
  <c r="E1275"/>
  <c r="A5067"/>
  <c r="E10554"/>
  <c r="A10554"/>
  <c r="E10540"/>
  <c r="A10540"/>
  <c r="E10561"/>
  <c r="A10561"/>
  <c r="E10583"/>
  <c r="A10583"/>
  <c r="E11746"/>
  <c r="E10569"/>
  <c r="A11746"/>
  <c r="A10569"/>
  <c r="E10625"/>
  <c r="A10625"/>
  <c r="E10611"/>
  <c r="A10611"/>
  <c r="E10631"/>
  <c r="E692"/>
  <c r="A10631"/>
  <c r="E6643"/>
  <c r="A6643"/>
  <c r="E9390"/>
  <c r="E6629"/>
  <c r="A9390"/>
  <c r="A6629"/>
  <c r="E11684"/>
  <c r="E11650"/>
  <c r="E11613"/>
  <c r="E10662"/>
  <c r="A11650"/>
  <c r="A11613"/>
  <c r="A11684"/>
  <c r="A10662"/>
  <c r="E11636"/>
  <c r="E11599"/>
  <c r="E10648"/>
  <c r="E11670"/>
  <c r="A11636"/>
  <c r="A11599"/>
  <c r="A11670"/>
  <c r="A10648"/>
  <c r="E11655"/>
  <c r="E11618"/>
  <c r="E11689"/>
  <c r="E10667"/>
  <c r="E8766"/>
  <c r="E9084"/>
  <c r="A11655"/>
  <c r="A11618"/>
  <c r="A10667"/>
  <c r="A8766"/>
  <c r="A11689"/>
  <c r="A9084"/>
  <c r="E9681"/>
  <c r="E6819"/>
  <c r="E7137"/>
  <c r="A9681"/>
  <c r="A7137"/>
  <c r="A6819"/>
  <c r="E9858"/>
  <c r="E7314"/>
  <c r="E6996"/>
  <c r="A9858"/>
  <c r="A7314"/>
  <c r="A6996"/>
  <c r="E10065"/>
  <c r="E9826"/>
  <c r="E7282"/>
  <c r="E6964"/>
  <c r="A9826"/>
  <c r="A10065"/>
  <c r="A6964"/>
  <c r="A7282"/>
  <c r="E9896"/>
  <c r="E7352"/>
  <c r="E7034"/>
  <c r="A9896"/>
  <c r="A7034"/>
  <c r="A7352"/>
  <c r="E9880"/>
  <c r="E7336"/>
  <c r="E7018"/>
  <c r="A9880"/>
  <c r="A7336"/>
  <c r="A7018"/>
  <c r="E9867"/>
  <c r="E7323"/>
  <c r="E7005"/>
  <c r="A9867"/>
  <c r="A7323"/>
  <c r="A7005"/>
  <c r="E9620"/>
  <c r="E6758"/>
  <c r="E7076"/>
  <c r="A9620"/>
  <c r="A6758"/>
  <c r="A7076"/>
  <c r="E9607"/>
  <c r="E7063"/>
  <c r="E6745"/>
  <c r="A9607"/>
  <c r="A6745"/>
  <c r="A7063"/>
  <c r="E9911"/>
  <c r="E7367"/>
  <c r="E7049"/>
  <c r="A9911"/>
  <c r="A7049"/>
  <c r="A7367"/>
  <c r="E9632"/>
  <c r="E6770"/>
  <c r="E7088"/>
  <c r="A9632"/>
  <c r="A6770"/>
  <c r="A7088"/>
  <c r="E9642"/>
  <c r="E10405"/>
  <c r="E7098"/>
  <c r="E6780"/>
  <c r="A10405"/>
  <c r="A9642"/>
  <c r="A7098"/>
  <c r="A6780"/>
  <c r="E9674"/>
  <c r="E7130"/>
  <c r="E6812"/>
  <c r="A9674"/>
  <c r="A7130"/>
  <c r="A6812"/>
  <c r="E9661"/>
  <c r="E6799"/>
  <c r="E7117"/>
  <c r="A9661"/>
  <c r="A7117"/>
  <c r="A6799"/>
  <c r="E10541"/>
  <c r="E9688"/>
  <c r="E7144"/>
  <c r="E6826"/>
  <c r="A10541"/>
  <c r="A9688"/>
  <c r="A7144"/>
  <c r="A6826"/>
  <c r="E9706"/>
  <c r="E6844"/>
  <c r="E7162"/>
  <c r="E6633"/>
  <c r="A9706"/>
  <c r="A6633"/>
  <c r="A7162"/>
  <c r="A6844"/>
  <c r="E9844"/>
  <c r="E7300"/>
  <c r="E6982"/>
  <c r="A9844"/>
  <c r="A7300"/>
  <c r="A6982"/>
  <c r="E9831"/>
  <c r="E7287"/>
  <c r="E6969"/>
  <c r="A9831"/>
  <c r="A7287"/>
  <c r="A6969"/>
  <c r="E9817"/>
  <c r="E6955"/>
  <c r="E7273"/>
  <c r="A9817"/>
  <c r="A7273"/>
  <c r="A6955"/>
  <c r="E9804"/>
  <c r="E6942"/>
  <c r="E7260"/>
  <c r="A9804"/>
  <c r="A7260"/>
  <c r="A6942"/>
  <c r="E9790"/>
  <c r="E7246"/>
  <c r="E6928"/>
  <c r="A9790"/>
  <c r="A6928"/>
  <c r="A7246"/>
  <c r="E9777"/>
  <c r="E7233"/>
  <c r="E6915"/>
  <c r="A9777"/>
  <c r="A7233"/>
  <c r="A6915"/>
  <c r="E9764"/>
  <c r="E7220"/>
  <c r="E6902"/>
  <c r="A9764"/>
  <c r="A6902"/>
  <c r="A7220"/>
  <c r="E9751"/>
  <c r="E7207"/>
  <c r="E6889"/>
  <c r="A9751"/>
  <c r="A7207"/>
  <c r="A6889"/>
  <c r="E9738"/>
  <c r="E7194"/>
  <c r="E6876"/>
  <c r="A9738"/>
  <c r="A6876"/>
  <c r="A7194"/>
  <c r="E10745"/>
  <c r="E9724"/>
  <c r="E7180"/>
  <c r="E6862"/>
  <c r="A10745"/>
  <c r="A9724"/>
  <c r="A6862"/>
  <c r="A7180"/>
  <c r="E5135"/>
  <c r="A5135"/>
  <c r="E5271"/>
  <c r="A5271"/>
  <c r="E5372"/>
  <c r="A5372"/>
  <c r="E12464"/>
  <c r="E5439"/>
  <c r="A12464"/>
  <c r="A5439"/>
  <c r="E9937"/>
  <c r="E1754"/>
  <c r="A9937"/>
  <c r="A1754"/>
  <c r="E9923"/>
  <c r="E1740"/>
  <c r="A9923"/>
  <c r="E9960"/>
  <c r="E10164"/>
  <c r="A10164"/>
  <c r="A9960"/>
  <c r="E10246"/>
  <c r="E14763"/>
  <c r="A14763"/>
  <c r="A10246"/>
  <c r="E13002"/>
  <c r="E10232"/>
  <c r="A13002"/>
  <c r="A10232"/>
  <c r="A343" i="23"/>
  <c r="G343" s="1"/>
  <c r="E343"/>
  <c r="E10249" i="22"/>
  <c r="A10249"/>
  <c r="E10275"/>
  <c r="A10275"/>
  <c r="E10294"/>
  <c r="A10294"/>
  <c r="E14296"/>
  <c r="E10349"/>
  <c r="A14296"/>
  <c r="A10349"/>
  <c r="E13553"/>
  <c r="E10335"/>
  <c r="A10335"/>
  <c r="A13553"/>
  <c r="E10388"/>
  <c r="A10388"/>
  <c r="E14114"/>
  <c r="E10375"/>
  <c r="A14114"/>
  <c r="A10375"/>
  <c r="E13646"/>
  <c r="E9018"/>
  <c r="E10395"/>
  <c r="E8700"/>
  <c r="A10395"/>
  <c r="A13646"/>
  <c r="A9018"/>
  <c r="A8700"/>
  <c r="E10601"/>
  <c r="E6843"/>
  <c r="A10601"/>
  <c r="A6843"/>
  <c r="E4636"/>
  <c r="E4386"/>
  <c r="E2636"/>
  <c r="E2347"/>
  <c r="A4636"/>
  <c r="A4386"/>
  <c r="E5860"/>
  <c r="E3713"/>
  <c r="E3963"/>
  <c r="E3463"/>
  <c r="A3963"/>
  <c r="A3463"/>
  <c r="A5860"/>
  <c r="E2503"/>
  <c r="E5894"/>
  <c r="E3747"/>
  <c r="E3997"/>
  <c r="E3497"/>
  <c r="A5894"/>
  <c r="A3747"/>
  <c r="A3997"/>
  <c r="E5896"/>
  <c r="E3749"/>
  <c r="E3999"/>
  <c r="E3499"/>
  <c r="A5896"/>
  <c r="A3999"/>
  <c r="A3499"/>
  <c r="E5876"/>
  <c r="E3729"/>
  <c r="E3979"/>
  <c r="E3479"/>
  <c r="A5876"/>
  <c r="A3479"/>
  <c r="A3729"/>
  <c r="A3979"/>
  <c r="E5912"/>
  <c r="E3765"/>
  <c r="E4015"/>
  <c r="E3515"/>
  <c r="A5912"/>
  <c r="A3515"/>
  <c r="A3765"/>
  <c r="A4015"/>
  <c r="E5913"/>
  <c r="E5129"/>
  <c r="E3766"/>
  <c r="E4016"/>
  <c r="E3516"/>
  <c r="A5129"/>
  <c r="A3516"/>
  <c r="A5913"/>
  <c r="A3766"/>
  <c r="A4016"/>
  <c r="E5718"/>
  <c r="E3821"/>
  <c r="E3571"/>
  <c r="E3321"/>
  <c r="A5718"/>
  <c r="A3321"/>
  <c r="A3571"/>
  <c r="E5707"/>
  <c r="E3560"/>
  <c r="E3810"/>
  <c r="E3310"/>
  <c r="A5707"/>
  <c r="A3310"/>
  <c r="A3560"/>
  <c r="A3810"/>
  <c r="E5696"/>
  <c r="E3799"/>
  <c r="E3299"/>
  <c r="E3549"/>
  <c r="A5696"/>
  <c r="A3299"/>
  <c r="A3549"/>
  <c r="A3799"/>
  <c r="E5731"/>
  <c r="E3584"/>
  <c r="E3834"/>
  <c r="E3334"/>
  <c r="A5731"/>
  <c r="A3334"/>
  <c r="A3584"/>
  <c r="A3834"/>
  <c r="E5748"/>
  <c r="E3851"/>
  <c r="E3601"/>
  <c r="E3351"/>
  <c r="A5748"/>
  <c r="A3351"/>
  <c r="A3601"/>
  <c r="A3851"/>
  <c r="E5759"/>
  <c r="E3862"/>
  <c r="E3612"/>
  <c r="E3362"/>
  <c r="A5759"/>
  <c r="A3362"/>
  <c r="A3612"/>
  <c r="A3862"/>
  <c r="E5764"/>
  <c r="E5367"/>
  <c r="E3867"/>
  <c r="E3617"/>
  <c r="E3367"/>
  <c r="A5764"/>
  <c r="A5367"/>
  <c r="A3867"/>
  <c r="A3367"/>
  <c r="E5792"/>
  <c r="E3895"/>
  <c r="E3645"/>
  <c r="E3395"/>
  <c r="A5792"/>
  <c r="A3395"/>
  <c r="A3645"/>
  <c r="A3895"/>
  <c r="E5780"/>
  <c r="E3883"/>
  <c r="E3383"/>
  <c r="E3633"/>
  <c r="A5780"/>
  <c r="A3383"/>
  <c r="A3633"/>
  <c r="A3883"/>
  <c r="E5808"/>
  <c r="E3661"/>
  <c r="E3911"/>
  <c r="E3411"/>
  <c r="A3411"/>
  <c r="A5808"/>
  <c r="A3661"/>
  <c r="A3911"/>
  <c r="E5828"/>
  <c r="E3931"/>
  <c r="E3431"/>
  <c r="E3681"/>
  <c r="A5828"/>
  <c r="A3431"/>
  <c r="A3681"/>
  <c r="A3931"/>
  <c r="E5818"/>
  <c r="E3921"/>
  <c r="E3671"/>
  <c r="E3421"/>
  <c r="A5818"/>
  <c r="A3421"/>
  <c r="A3671"/>
  <c r="A3921"/>
  <c r="E5840"/>
  <c r="E3943"/>
  <c r="E3443"/>
  <c r="E3693"/>
  <c r="A5840"/>
  <c r="A3443"/>
  <c r="A3693"/>
  <c r="A3943"/>
  <c r="E5199"/>
  <c r="A5199"/>
  <c r="E5180"/>
  <c r="A5180"/>
  <c r="E9711"/>
  <c r="E7167"/>
  <c r="E6849"/>
  <c r="A9711"/>
  <c r="A7167"/>
  <c r="A6849"/>
  <c r="E4706"/>
  <c r="E4456"/>
  <c r="E2417"/>
  <c r="E2706"/>
  <c r="A4456"/>
  <c r="A2706"/>
  <c r="E6198"/>
  <c r="E2513"/>
  <c r="A6198"/>
  <c r="E6184"/>
  <c r="E4965"/>
  <c r="E2499"/>
  <c r="A4965"/>
  <c r="A6184"/>
  <c r="A2499"/>
  <c r="A1275"/>
  <c r="A1748"/>
  <c r="A2417"/>
  <c r="A2513"/>
  <c r="A3821"/>
  <c r="E10182"/>
  <c r="E9978"/>
  <c r="A10182"/>
  <c r="A9978"/>
  <c r="E11461"/>
  <c r="E7672"/>
  <c r="E10238"/>
  <c r="A11461"/>
  <c r="A7672"/>
  <c r="A10238"/>
  <c r="E10522"/>
  <c r="E15114"/>
  <c r="E10488"/>
  <c r="A15114"/>
  <c r="A10522"/>
  <c r="A10488"/>
  <c r="E15101"/>
  <c r="E10475"/>
  <c r="E10509"/>
  <c r="A10475"/>
  <c r="A15101"/>
  <c r="A10509"/>
  <c r="E10493"/>
  <c r="E15119"/>
  <c r="E10527"/>
  <c r="A10527"/>
  <c r="A15119"/>
  <c r="A10493"/>
  <c r="E5080"/>
  <c r="E1288"/>
  <c r="A5080"/>
  <c r="E5066"/>
  <c r="E1274"/>
  <c r="A5066"/>
  <c r="E10553"/>
  <c r="A10553"/>
  <c r="E10539"/>
  <c r="A10539"/>
  <c r="E10555"/>
  <c r="A10555"/>
  <c r="E10582"/>
  <c r="A10582"/>
  <c r="E13319"/>
  <c r="E10568"/>
  <c r="A13319"/>
  <c r="A10568"/>
  <c r="E10624"/>
  <c r="A10624"/>
  <c r="E10610"/>
  <c r="A10610"/>
  <c r="E10630"/>
  <c r="A10630"/>
  <c r="E6642"/>
  <c r="A6642"/>
  <c r="E6628"/>
  <c r="A6628"/>
  <c r="E11648"/>
  <c r="E11611"/>
  <c r="E11682"/>
  <c r="E10660"/>
  <c r="A11648"/>
  <c r="A11611"/>
  <c r="A11682"/>
  <c r="A10660"/>
  <c r="E11635"/>
  <c r="E11669"/>
  <c r="E11598"/>
  <c r="E10647"/>
  <c r="A10647"/>
  <c r="A11635"/>
  <c r="A11598"/>
  <c r="A11669"/>
  <c r="E10666"/>
  <c r="E11654"/>
  <c r="E10958"/>
  <c r="E11617"/>
  <c r="E11688"/>
  <c r="E8448"/>
  <c r="E8130"/>
  <c r="E7812"/>
  <c r="A11654"/>
  <c r="A10958"/>
  <c r="A11688"/>
  <c r="A8130"/>
  <c r="A8448"/>
  <c r="A11617"/>
  <c r="A10666"/>
  <c r="A7812"/>
  <c r="E9670"/>
  <c r="E6808"/>
  <c r="E7126"/>
  <c r="A9670"/>
  <c r="A6808"/>
  <c r="A7126"/>
  <c r="E9857"/>
  <c r="E7313"/>
  <c r="E6995"/>
  <c r="A9857"/>
  <c r="A7313"/>
  <c r="A6995"/>
  <c r="E10031"/>
  <c r="E9814"/>
  <c r="E7270"/>
  <c r="E6952"/>
  <c r="A10031"/>
  <c r="A9814"/>
  <c r="A6952"/>
  <c r="A7270"/>
  <c r="E9895"/>
  <c r="E7351"/>
  <c r="E7033"/>
  <c r="A9895"/>
  <c r="A7351"/>
  <c r="A7033"/>
  <c r="E9879"/>
  <c r="E7335"/>
  <c r="E6599"/>
  <c r="E7017"/>
  <c r="A9879"/>
  <c r="A7335"/>
  <c r="A7017"/>
  <c r="A6599"/>
  <c r="E10201"/>
  <c r="E9865"/>
  <c r="E7003"/>
  <c r="E7321"/>
  <c r="A10201"/>
  <c r="A9865"/>
  <c r="A7321"/>
  <c r="A7003"/>
  <c r="E9619"/>
  <c r="E7075"/>
  <c r="E6757"/>
  <c r="A9619"/>
  <c r="A6757"/>
  <c r="A7075"/>
  <c r="E9606"/>
  <c r="E7062"/>
  <c r="E6744"/>
  <c r="A9606"/>
  <c r="A6744"/>
  <c r="A7062"/>
  <c r="E9909"/>
  <c r="E7365"/>
  <c r="E7047"/>
  <c r="A9909"/>
  <c r="A7365"/>
  <c r="A7047"/>
  <c r="E9631"/>
  <c r="E7087"/>
  <c r="E6769"/>
  <c r="A9631"/>
  <c r="A6769"/>
  <c r="A7087"/>
  <c r="E9641"/>
  <c r="E7097"/>
  <c r="E6779"/>
  <c r="A9641"/>
  <c r="A7097"/>
  <c r="A6779"/>
  <c r="E9673"/>
  <c r="E6811"/>
  <c r="E7129"/>
  <c r="A9673"/>
  <c r="A7129"/>
  <c r="A6811"/>
  <c r="E9660"/>
  <c r="E6798"/>
  <c r="E7116"/>
  <c r="A9660"/>
  <c r="A7116"/>
  <c r="A6798"/>
  <c r="E9693"/>
  <c r="E10575"/>
  <c r="E6831"/>
  <c r="E7149"/>
  <c r="A10575"/>
  <c r="A9693"/>
  <c r="A7149"/>
  <c r="A6831"/>
  <c r="E9707"/>
  <c r="E6845"/>
  <c r="E7163"/>
  <c r="A9707"/>
  <c r="A7163"/>
  <c r="A6845"/>
  <c r="E9843"/>
  <c r="E7299"/>
  <c r="E6981"/>
  <c r="A9843"/>
  <c r="A7299"/>
  <c r="A6981"/>
  <c r="E9830"/>
  <c r="E7286"/>
  <c r="E6968"/>
  <c r="A9830"/>
  <c r="A7286"/>
  <c r="A6968"/>
  <c r="E9816"/>
  <c r="E6954"/>
  <c r="E7272"/>
  <c r="A6954"/>
  <c r="A9816"/>
  <c r="A7272"/>
  <c r="E9802"/>
  <c r="E7258"/>
  <c r="E6940"/>
  <c r="A9802"/>
  <c r="A6940"/>
  <c r="A7258"/>
  <c r="E9789"/>
  <c r="E7245"/>
  <c r="E6927"/>
  <c r="A9789"/>
  <c r="A7245"/>
  <c r="A6927"/>
  <c r="E11772"/>
  <c r="E9776"/>
  <c r="E7232"/>
  <c r="E6914"/>
  <c r="A11772"/>
  <c r="A9776"/>
  <c r="A6914"/>
  <c r="A7232"/>
  <c r="E9763"/>
  <c r="E7219"/>
  <c r="E6901"/>
  <c r="A9763"/>
  <c r="A6901"/>
  <c r="A7219"/>
  <c r="E9750"/>
  <c r="E7206"/>
  <c r="E6888"/>
  <c r="A9750"/>
  <c r="A7206"/>
  <c r="A6888"/>
  <c r="E9736"/>
  <c r="E7192"/>
  <c r="E6874"/>
  <c r="A7192"/>
  <c r="A6874"/>
  <c r="A9736"/>
  <c r="E5474"/>
  <c r="E1444"/>
  <c r="A5474"/>
  <c r="E5134"/>
  <c r="A5134"/>
  <c r="E5270"/>
  <c r="A5270"/>
  <c r="E12440"/>
  <c r="E5371"/>
  <c r="A12440"/>
  <c r="E4655"/>
  <c r="E5438"/>
  <c r="A5438"/>
  <c r="A4655"/>
  <c r="E9936"/>
  <c r="E1753"/>
  <c r="A9936"/>
  <c r="E9922"/>
  <c r="E12622"/>
  <c r="E1739"/>
  <c r="A12622"/>
  <c r="A9922"/>
  <c r="E9959"/>
  <c r="E9543"/>
  <c r="E10163"/>
  <c r="A10163"/>
  <c r="A9959"/>
  <c r="A9543"/>
  <c r="E14757"/>
  <c r="E10245"/>
  <c r="A14757"/>
  <c r="A10245"/>
  <c r="E12996"/>
  <c r="E10231"/>
  <c r="E9580"/>
  <c r="A12996"/>
  <c r="A10231"/>
  <c r="A9580"/>
  <c r="E10288"/>
  <c r="A10288"/>
  <c r="E10274"/>
  <c r="A10274"/>
  <c r="E8993"/>
  <c r="E8675"/>
  <c r="E10293"/>
  <c r="A8993"/>
  <c r="A8675"/>
  <c r="A10293"/>
  <c r="E14271"/>
  <c r="E10348"/>
  <c r="A14271"/>
  <c r="A10348"/>
  <c r="E13528"/>
  <c r="E10334"/>
  <c r="A13528"/>
  <c r="A10334"/>
  <c r="E14389"/>
  <c r="E10387"/>
  <c r="A14389"/>
  <c r="A10387"/>
  <c r="E10892"/>
  <c r="E13621"/>
  <c r="E8382"/>
  <c r="E10394"/>
  <c r="E8064"/>
  <c r="E7746"/>
  <c r="A8382"/>
  <c r="A7746"/>
  <c r="A13621"/>
  <c r="A8064"/>
  <c r="A10892"/>
  <c r="A10394"/>
  <c r="E6846"/>
  <c r="E6625"/>
  <c r="A6846"/>
  <c r="A6625"/>
  <c r="E4632"/>
  <c r="E4382"/>
  <c r="E2632"/>
  <c r="E2343"/>
  <c r="A2632"/>
  <c r="A2343"/>
  <c r="A4632"/>
  <c r="E5859"/>
  <c r="E3712"/>
  <c r="E3962"/>
  <c r="E3462"/>
  <c r="A5859"/>
  <c r="A3712"/>
  <c r="A3962"/>
  <c r="A3462"/>
  <c r="E5822"/>
  <c r="E3675"/>
  <c r="E3925"/>
  <c r="E3425"/>
  <c r="A5822"/>
  <c r="A3675"/>
  <c r="A3925"/>
  <c r="E5733"/>
  <c r="E3836"/>
  <c r="E3586"/>
  <c r="E3336"/>
  <c r="A5733"/>
  <c r="A3336"/>
  <c r="A3586"/>
  <c r="A3836"/>
  <c r="E5886"/>
  <c r="E3739"/>
  <c r="E3989"/>
  <c r="E3489"/>
  <c r="A3489"/>
  <c r="A5886"/>
  <c r="A3739"/>
  <c r="E5875"/>
  <c r="E3728"/>
  <c r="E3978"/>
  <c r="E3478"/>
  <c r="A5875"/>
  <c r="A3478"/>
  <c r="A3728"/>
  <c r="A3978"/>
  <c r="E5864"/>
  <c r="E3717"/>
  <c r="E3967"/>
  <c r="E3467"/>
  <c r="A5864"/>
  <c r="A3467"/>
  <c r="A3717"/>
  <c r="A3967"/>
  <c r="E5683"/>
  <c r="E3536"/>
  <c r="E3786"/>
  <c r="E3286"/>
  <c r="A5683"/>
  <c r="A3286"/>
  <c r="A3536"/>
  <c r="A3786"/>
  <c r="E5923"/>
  <c r="E3776"/>
  <c r="E4026"/>
  <c r="E3526"/>
  <c r="A5923"/>
  <c r="A3526"/>
  <c r="A3776"/>
  <c r="A4026"/>
  <c r="E5685"/>
  <c r="E3788"/>
  <c r="E3538"/>
  <c r="E3288"/>
  <c r="A5685"/>
  <c r="A3288"/>
  <c r="A3538"/>
  <c r="A3788"/>
  <c r="E5717"/>
  <c r="E3820"/>
  <c r="E3570"/>
  <c r="E3320"/>
  <c r="A5717"/>
  <c r="A3820"/>
  <c r="A3320"/>
  <c r="A3570"/>
  <c r="E5721"/>
  <c r="E5265"/>
  <c r="E3824"/>
  <c r="E3324"/>
  <c r="E3574"/>
  <c r="A5721"/>
  <c r="A5265"/>
  <c r="A3324"/>
  <c r="A3574"/>
  <c r="A3824"/>
  <c r="E5730"/>
  <c r="E3833"/>
  <c r="E3583"/>
  <c r="E3333"/>
  <c r="A5730"/>
  <c r="A3333"/>
  <c r="A3583"/>
  <c r="E5747"/>
  <c r="E5299"/>
  <c r="E3850"/>
  <c r="E3600"/>
  <c r="E3350"/>
  <c r="A5747"/>
  <c r="A3350"/>
  <c r="A3600"/>
  <c r="A3850"/>
  <c r="A5299"/>
  <c r="E5758"/>
  <c r="E3861"/>
  <c r="E3611"/>
  <c r="E3361"/>
  <c r="A5758"/>
  <c r="A3361"/>
  <c r="A3611"/>
  <c r="A3861"/>
  <c r="E5765"/>
  <c r="E3868"/>
  <c r="E3618"/>
  <c r="E3368"/>
  <c r="A5765"/>
  <c r="A3868"/>
  <c r="A3368"/>
  <c r="A3618"/>
  <c r="E5791"/>
  <c r="E3644"/>
  <c r="E3894"/>
  <c r="E3394"/>
  <c r="A5791"/>
  <c r="A3394"/>
  <c r="A3644"/>
  <c r="A3894"/>
  <c r="E5779"/>
  <c r="E3632"/>
  <c r="E3882"/>
  <c r="E3382"/>
  <c r="A5779"/>
  <c r="A3382"/>
  <c r="A3632"/>
  <c r="A3882"/>
  <c r="E5817"/>
  <c r="E3670"/>
  <c r="E3920"/>
  <c r="E3420"/>
  <c r="A5817"/>
  <c r="A3420"/>
  <c r="A3670"/>
  <c r="A3920"/>
  <c r="E5839"/>
  <c r="E3692"/>
  <c r="E3942"/>
  <c r="E3442"/>
  <c r="E2204"/>
  <c r="A5839"/>
  <c r="A3442"/>
  <c r="A3692"/>
  <c r="A3942"/>
  <c r="E12487"/>
  <c r="E5167"/>
  <c r="A12487"/>
  <c r="A5167"/>
  <c r="E5181"/>
  <c r="A5181"/>
  <c r="E9710"/>
  <c r="E7166"/>
  <c r="E6848"/>
  <c r="A9710"/>
  <c r="A6848"/>
  <c r="A7166"/>
  <c r="E6197"/>
  <c r="E2512"/>
  <c r="A6197"/>
  <c r="A2512"/>
  <c r="E6183"/>
  <c r="E2498"/>
  <c r="A6183"/>
  <c r="A2498"/>
  <c r="A1180"/>
  <c r="A1276"/>
  <c r="A1288"/>
  <c r="A1444"/>
  <c r="A2515"/>
  <c r="A3701"/>
  <c r="A3833"/>
  <c r="A4758"/>
  <c r="E11192"/>
  <c r="E10272"/>
  <c r="E7403"/>
  <c r="A10272"/>
  <c r="A7403"/>
  <c r="A11192"/>
  <c r="E10486"/>
  <c r="E15112"/>
  <c r="E10520"/>
  <c r="A15112"/>
  <c r="A10520"/>
  <c r="A10486"/>
  <c r="E10474"/>
  <c r="E15100"/>
  <c r="E10508"/>
  <c r="A15100"/>
  <c r="A10508"/>
  <c r="A10474"/>
  <c r="E15113"/>
  <c r="E10487"/>
  <c r="E10521"/>
  <c r="A10487"/>
  <c r="A15113"/>
  <c r="A10521"/>
  <c r="E5079"/>
  <c r="E1287"/>
  <c r="A5079"/>
  <c r="E5096"/>
  <c r="E3014"/>
  <c r="E3264"/>
  <c r="E1304"/>
  <c r="A5096"/>
  <c r="A3014"/>
  <c r="A3264"/>
  <c r="E10552"/>
  <c r="A10552"/>
  <c r="E12086"/>
  <c r="E15096"/>
  <c r="E10538"/>
  <c r="A12086"/>
  <c r="A15096"/>
  <c r="A10538"/>
  <c r="E11254"/>
  <c r="E10544"/>
  <c r="E7465"/>
  <c r="A11254"/>
  <c r="A10544"/>
  <c r="A7465"/>
  <c r="E10581"/>
  <c r="A10581"/>
  <c r="E10600"/>
  <c r="A10600"/>
  <c r="E10622"/>
  <c r="A10622"/>
  <c r="E10608"/>
  <c r="A10608"/>
  <c r="E10629"/>
  <c r="A10629"/>
  <c r="E6641"/>
  <c r="A6641"/>
  <c r="E11754"/>
  <c r="E6627"/>
  <c r="A11754"/>
  <c r="A6627"/>
  <c r="E11647"/>
  <c r="E11681"/>
  <c r="E11610"/>
  <c r="E10659"/>
  <c r="A10659"/>
  <c r="A11647"/>
  <c r="A11610"/>
  <c r="A11681"/>
  <c r="E11596"/>
  <c r="E11667"/>
  <c r="E11633"/>
  <c r="E10645"/>
  <c r="A11596"/>
  <c r="A11667"/>
  <c r="A11633"/>
  <c r="A10645"/>
  <c r="E11653"/>
  <c r="E11616"/>
  <c r="E11687"/>
  <c r="E10665"/>
  <c r="E707"/>
  <c r="A11616"/>
  <c r="A11687"/>
  <c r="A11653"/>
  <c r="A10665"/>
  <c r="E9659"/>
  <c r="E6797"/>
  <c r="E7115"/>
  <c r="A9659"/>
  <c r="A6797"/>
  <c r="A7115"/>
  <c r="E9856"/>
  <c r="E7312"/>
  <c r="E6994"/>
  <c r="A9856"/>
  <c r="A6994"/>
  <c r="A7312"/>
  <c r="E9997"/>
  <c r="E9803"/>
  <c r="E6941"/>
  <c r="E7259"/>
  <c r="A9803"/>
  <c r="A9997"/>
  <c r="A6941"/>
  <c r="A7259"/>
  <c r="E9894"/>
  <c r="E7350"/>
  <c r="E7032"/>
  <c r="A9894"/>
  <c r="A7350"/>
  <c r="A7032"/>
  <c r="E9878"/>
  <c r="E7334"/>
  <c r="E7016"/>
  <c r="A9878"/>
  <c r="A7334"/>
  <c r="A7016"/>
  <c r="E9864"/>
  <c r="E7002"/>
  <c r="E7320"/>
  <c r="A9864"/>
  <c r="A7320"/>
  <c r="A7002"/>
  <c r="E9618"/>
  <c r="E7074"/>
  <c r="E6756"/>
  <c r="A9618"/>
  <c r="A6756"/>
  <c r="A7074"/>
  <c r="E9605"/>
  <c r="E7061"/>
  <c r="E6743"/>
  <c r="A9605"/>
  <c r="A6743"/>
  <c r="A7061"/>
  <c r="E9908"/>
  <c r="E7364"/>
  <c r="E7046"/>
  <c r="A9908"/>
  <c r="A7046"/>
  <c r="A7364"/>
  <c r="E10371"/>
  <c r="E9635"/>
  <c r="E6773"/>
  <c r="E7091"/>
  <c r="A10371"/>
  <c r="A9635"/>
  <c r="A7091"/>
  <c r="A6773"/>
  <c r="E9639"/>
  <c r="E7095"/>
  <c r="E6777"/>
  <c r="A9639"/>
  <c r="A6777"/>
  <c r="A7095"/>
  <c r="E9672"/>
  <c r="E6810"/>
  <c r="E7128"/>
  <c r="A6810"/>
  <c r="A9672"/>
  <c r="A7128"/>
  <c r="E9658"/>
  <c r="E6796"/>
  <c r="E7114"/>
  <c r="A9658"/>
  <c r="A6796"/>
  <c r="A7114"/>
  <c r="E46" i="23"/>
  <c r="A46"/>
  <c r="G46" s="1"/>
  <c r="E9698" i="22"/>
  <c r="E7154"/>
  <c r="E6836"/>
  <c r="A9698"/>
  <c r="A6836"/>
  <c r="A7154"/>
  <c r="E9709"/>
  <c r="E6847"/>
  <c r="E7165"/>
  <c r="A9709"/>
  <c r="A6847"/>
  <c r="A7165"/>
  <c r="E9842"/>
  <c r="E7298"/>
  <c r="E6980"/>
  <c r="A9842"/>
  <c r="A6980"/>
  <c r="A7298"/>
  <c r="E9829"/>
  <c r="E6967"/>
  <c r="E7285"/>
  <c r="A9829"/>
  <c r="A6967"/>
  <c r="A7285"/>
  <c r="E9815"/>
  <c r="E6953"/>
  <c r="E7271"/>
  <c r="A9815"/>
  <c r="A6953"/>
  <c r="A7271"/>
  <c r="E9801"/>
  <c r="E6939"/>
  <c r="E7257"/>
  <c r="A7257"/>
  <c r="A9801"/>
  <c r="A6939"/>
  <c r="E9788"/>
  <c r="E7244"/>
  <c r="E6926"/>
  <c r="A9788"/>
  <c r="A6926"/>
  <c r="A7244"/>
  <c r="E9775"/>
  <c r="E7231"/>
  <c r="E6913"/>
  <c r="A9775"/>
  <c r="A6913"/>
  <c r="A7231"/>
  <c r="E11631"/>
  <c r="E9762"/>
  <c r="E7218"/>
  <c r="E6900"/>
  <c r="A11631"/>
  <c r="A9762"/>
  <c r="A6900"/>
  <c r="A7218"/>
  <c r="E9749"/>
  <c r="E7205"/>
  <c r="E6887"/>
  <c r="A9749"/>
  <c r="A7205"/>
  <c r="A6887"/>
  <c r="E9735"/>
  <c r="E7191"/>
  <c r="E6873"/>
  <c r="E6225"/>
  <c r="A9735"/>
  <c r="A7191"/>
  <c r="A6873"/>
  <c r="A6225"/>
  <c r="E5030"/>
  <c r="E1548"/>
  <c r="A5030"/>
  <c r="E12482"/>
  <c r="E5133"/>
  <c r="A12482"/>
  <c r="A5133"/>
  <c r="E12414"/>
  <c r="E5269"/>
  <c r="A12414"/>
  <c r="A5269"/>
  <c r="E5370"/>
  <c r="E4627"/>
  <c r="A5370"/>
  <c r="A4627"/>
  <c r="E5472"/>
  <c r="E1442"/>
  <c r="A5472"/>
  <c r="E9935"/>
  <c r="E1752"/>
  <c r="A9935"/>
  <c r="E9972"/>
  <c r="E10176"/>
  <c r="A10176"/>
  <c r="A9972"/>
  <c r="E10162"/>
  <c r="E9958"/>
  <c r="A10162"/>
  <c r="A9958"/>
  <c r="E14751"/>
  <c r="E10244"/>
  <c r="A14751"/>
  <c r="A10244"/>
  <c r="E12990"/>
  <c r="E10230"/>
  <c r="A12990"/>
  <c r="A10230"/>
  <c r="E10286"/>
  <c r="A10286"/>
  <c r="E10273"/>
  <c r="A10273"/>
  <c r="E10292"/>
  <c r="E8357"/>
  <c r="E7721"/>
  <c r="E8039"/>
  <c r="E10867"/>
  <c r="A10867"/>
  <c r="A10292"/>
  <c r="A8357"/>
  <c r="A7721"/>
  <c r="A8039"/>
  <c r="E14246"/>
  <c r="E10347"/>
  <c r="A10347"/>
  <c r="A14246"/>
  <c r="E13503"/>
  <c r="E9316"/>
  <c r="E10333"/>
  <c r="A13503"/>
  <c r="A9316"/>
  <c r="A10333"/>
  <c r="E14364"/>
  <c r="E10386"/>
  <c r="A14364"/>
  <c r="A10386"/>
  <c r="E10373"/>
  <c r="A10373"/>
  <c r="E13596"/>
  <c r="E10393"/>
  <c r="A13596"/>
  <c r="E641"/>
  <c r="A10393"/>
  <c r="E11623"/>
  <c r="E11657"/>
  <c r="E11586"/>
  <c r="E10635"/>
  <c r="E6858"/>
  <c r="A10635"/>
  <c r="A11623"/>
  <c r="A11586"/>
  <c r="A11657"/>
  <c r="A6858"/>
  <c r="E4623"/>
  <c r="E4373"/>
  <c r="E2623"/>
  <c r="E2334"/>
  <c r="A4623"/>
  <c r="A4373"/>
  <c r="A2334"/>
  <c r="E5811"/>
  <c r="E3664"/>
  <c r="E3914"/>
  <c r="E3414"/>
  <c r="A5811"/>
  <c r="A3664"/>
  <c r="A3914"/>
  <c r="A3414"/>
  <c r="E5722"/>
  <c r="E3825"/>
  <c r="E3325"/>
  <c r="E3575"/>
  <c r="A5722"/>
  <c r="A3325"/>
  <c r="A3575"/>
  <c r="A3825"/>
  <c r="E5883"/>
  <c r="E3736"/>
  <c r="E3986"/>
  <c r="E3486"/>
  <c r="A5883"/>
  <c r="A3736"/>
  <c r="A3986"/>
  <c r="A3486"/>
  <c r="E5895"/>
  <c r="E3748"/>
  <c r="E3998"/>
  <c r="E3498"/>
  <c r="A5895"/>
  <c r="A3748"/>
  <c r="A3998"/>
  <c r="A3498"/>
  <c r="E5885"/>
  <c r="E3488"/>
  <c r="E3738"/>
  <c r="E3988"/>
  <c r="A5885"/>
  <c r="A3988"/>
  <c r="A3488"/>
  <c r="A3738"/>
  <c r="E5874"/>
  <c r="E3727"/>
  <c r="E3977"/>
  <c r="E3477"/>
  <c r="A5874"/>
  <c r="A3477"/>
  <c r="A3727"/>
  <c r="E5901"/>
  <c r="E5095"/>
  <c r="E3754"/>
  <c r="E4004"/>
  <c r="E3504"/>
  <c r="A5901"/>
  <c r="A3504"/>
  <c r="A5095"/>
  <c r="A3754"/>
  <c r="A4004"/>
  <c r="E5682"/>
  <c r="E3785"/>
  <c r="E3535"/>
  <c r="E3285"/>
  <c r="A5682"/>
  <c r="A3285"/>
  <c r="A3535"/>
  <c r="E5922"/>
  <c r="E3775"/>
  <c r="E4025"/>
  <c r="E3525"/>
  <c r="A5922"/>
  <c r="A3525"/>
  <c r="A3775"/>
  <c r="E5692"/>
  <c r="E3795"/>
  <c r="E3545"/>
  <c r="E3295"/>
  <c r="A5692"/>
  <c r="A3795"/>
  <c r="A3295"/>
  <c r="E5716"/>
  <c r="E3819"/>
  <c r="E3569"/>
  <c r="E3319"/>
  <c r="A3819"/>
  <c r="A5716"/>
  <c r="A3319"/>
  <c r="E5706"/>
  <c r="E3809"/>
  <c r="E3309"/>
  <c r="E3559"/>
  <c r="A5706"/>
  <c r="A3309"/>
  <c r="A3559"/>
  <c r="E5740"/>
  <c r="E3843"/>
  <c r="E3593"/>
  <c r="E3343"/>
  <c r="A5740"/>
  <c r="A3843"/>
  <c r="A3343"/>
  <c r="E5729"/>
  <c r="E3832"/>
  <c r="E3582"/>
  <c r="E3332"/>
  <c r="A3832"/>
  <c r="A5729"/>
  <c r="A3332"/>
  <c r="A3582"/>
  <c r="E5401"/>
  <c r="E5768"/>
  <c r="E3871"/>
  <c r="E3621"/>
  <c r="E3371"/>
  <c r="A5768"/>
  <c r="A5401"/>
  <c r="A3371"/>
  <c r="A3621"/>
  <c r="A3871"/>
  <c r="E5790"/>
  <c r="E3893"/>
  <c r="E3643"/>
  <c r="E3393"/>
  <c r="A5790"/>
  <c r="A3393"/>
  <c r="A3643"/>
  <c r="E5778"/>
  <c r="E3881"/>
  <c r="E3381"/>
  <c r="E3631"/>
  <c r="A5778"/>
  <c r="A3381"/>
  <c r="A3631"/>
  <c r="E5807"/>
  <c r="E3910"/>
  <c r="E3660"/>
  <c r="E3410"/>
  <c r="A5807"/>
  <c r="A3410"/>
  <c r="A3660"/>
  <c r="A3910"/>
  <c r="E5827"/>
  <c r="E3680"/>
  <c r="E3930"/>
  <c r="E3430"/>
  <c r="A5827"/>
  <c r="A3430"/>
  <c r="A3680"/>
  <c r="A3930"/>
  <c r="E5816"/>
  <c r="E3919"/>
  <c r="E3419"/>
  <c r="E3669"/>
  <c r="A5816"/>
  <c r="A3419"/>
  <c r="A3669"/>
  <c r="A3919"/>
  <c r="E5838"/>
  <c r="E3691"/>
  <c r="E3941"/>
  <c r="E3441"/>
  <c r="A5838"/>
  <c r="A3441"/>
  <c r="A3691"/>
  <c r="E5168"/>
  <c r="A5168"/>
  <c r="E5182"/>
  <c r="A5182"/>
  <c r="E15151"/>
  <c r="E10695"/>
  <c r="E10729"/>
  <c r="E1696"/>
  <c r="A10695"/>
  <c r="A10833"/>
  <c r="A15151"/>
  <c r="A10729"/>
  <c r="E4450"/>
  <c r="E4700"/>
  <c r="E2700"/>
  <c r="E2411"/>
  <c r="A4450"/>
  <c r="A4700"/>
  <c r="A2700"/>
  <c r="A2411"/>
  <c r="E6196"/>
  <c r="E2511"/>
  <c r="A6196"/>
  <c r="A2511"/>
  <c r="E6182"/>
  <c r="E2497"/>
  <c r="A6182"/>
  <c r="A2497"/>
  <c r="A641"/>
  <c r="A929"/>
  <c r="A1289"/>
  <c r="A1542"/>
  <c r="A2324"/>
  <c r="A2516"/>
  <c r="A3569"/>
  <c r="A3713"/>
  <c r="A3845"/>
  <c r="A3989"/>
  <c r="E10179"/>
  <c r="E9975"/>
  <c r="A10179"/>
  <c r="A9975"/>
  <c r="A401" i="23"/>
  <c r="G401" s="1"/>
  <c r="E401"/>
  <c r="E10357" i="22"/>
  <c r="A10357"/>
  <c r="E15111"/>
  <c r="E10485"/>
  <c r="E10519"/>
  <c r="A15111"/>
  <c r="A10519"/>
  <c r="A10485"/>
  <c r="E15098"/>
  <c r="E10472"/>
  <c r="E10506"/>
  <c r="A15098"/>
  <c r="A10506"/>
  <c r="A10472"/>
  <c r="E10510"/>
  <c r="E15102"/>
  <c r="E11245"/>
  <c r="E10476"/>
  <c r="E7456"/>
  <c r="A15102"/>
  <c r="A10510"/>
  <c r="A10476"/>
  <c r="A11245"/>
  <c r="A7456"/>
  <c r="E5078"/>
  <c r="E1286"/>
  <c r="A5078"/>
  <c r="E5094"/>
  <c r="E1142"/>
  <c r="E1302"/>
  <c r="A5094"/>
  <c r="E10551"/>
  <c r="A10551"/>
  <c r="E9373"/>
  <c r="E10537"/>
  <c r="A10537"/>
  <c r="A9373"/>
  <c r="E10594"/>
  <c r="A10594"/>
  <c r="E10580"/>
  <c r="A10580"/>
  <c r="E8745"/>
  <c r="E10599"/>
  <c r="E9063"/>
  <c r="A10599"/>
  <c r="A9063"/>
  <c r="A8745"/>
  <c r="E10621"/>
  <c r="A10621"/>
  <c r="E10607"/>
  <c r="A10607"/>
  <c r="E10623"/>
  <c r="A10623"/>
  <c r="E6640"/>
  <c r="A6640"/>
  <c r="E13327"/>
  <c r="E6626"/>
  <c r="A13327"/>
  <c r="A6626"/>
  <c r="E11680"/>
  <c r="E11609"/>
  <c r="E10658"/>
  <c r="E11646"/>
  <c r="A11680"/>
  <c r="A10658"/>
  <c r="A11646"/>
  <c r="A11609"/>
  <c r="E11632"/>
  <c r="E11595"/>
  <c r="E11666"/>
  <c r="E10644"/>
  <c r="A11632"/>
  <c r="A11595"/>
  <c r="A11666"/>
  <c r="A10644"/>
  <c r="E11652"/>
  <c r="E11615"/>
  <c r="E11686"/>
  <c r="E10664"/>
  <c r="A11652"/>
  <c r="A11615"/>
  <c r="A11686"/>
  <c r="A10664"/>
  <c r="E9648"/>
  <c r="E6786"/>
  <c r="E7104"/>
  <c r="A9648"/>
  <c r="A7104"/>
  <c r="A6786"/>
  <c r="E9854"/>
  <c r="E7310"/>
  <c r="E6992"/>
  <c r="A9854"/>
  <c r="A6992"/>
  <c r="A7310"/>
  <c r="E9792"/>
  <c r="E6930"/>
  <c r="E7248"/>
  <c r="A9792"/>
  <c r="A7248"/>
  <c r="A6930"/>
  <c r="E9893"/>
  <c r="E10235"/>
  <c r="E7349"/>
  <c r="E7031"/>
  <c r="A10235"/>
  <c r="A9893"/>
  <c r="A7349"/>
  <c r="A7031"/>
  <c r="E9876"/>
  <c r="E7014"/>
  <c r="E7332"/>
  <c r="A9876"/>
  <c r="A7332"/>
  <c r="A7014"/>
  <c r="E9863"/>
  <c r="E7001"/>
  <c r="E7319"/>
  <c r="A9863"/>
  <c r="A7319"/>
  <c r="A7001"/>
  <c r="E9617"/>
  <c r="E7073"/>
  <c r="E6755"/>
  <c r="A9617"/>
  <c r="A6755"/>
  <c r="A7073"/>
  <c r="E9920"/>
  <c r="E7376"/>
  <c r="E7058"/>
  <c r="A9920"/>
  <c r="A7058"/>
  <c r="A7376"/>
  <c r="E10303"/>
  <c r="E9907"/>
  <c r="E7363"/>
  <c r="E7045"/>
  <c r="A10303"/>
  <c r="A9907"/>
  <c r="A7045"/>
  <c r="A7363"/>
  <c r="E9653"/>
  <c r="E7109"/>
  <c r="E6791"/>
  <c r="A9653"/>
  <c r="A7109"/>
  <c r="A6791"/>
  <c r="E9638"/>
  <c r="E7094"/>
  <c r="E6776"/>
  <c r="A9638"/>
  <c r="A7094"/>
  <c r="A6776"/>
  <c r="E9671"/>
  <c r="E6809"/>
  <c r="E7127"/>
  <c r="A9671"/>
  <c r="A6809"/>
  <c r="A7127"/>
  <c r="E9657"/>
  <c r="E6795"/>
  <c r="E7113"/>
  <c r="A7113"/>
  <c r="A9657"/>
  <c r="A6795"/>
  <c r="E9697"/>
  <c r="E6835"/>
  <c r="E7153"/>
  <c r="A9697"/>
  <c r="A6835"/>
  <c r="A7153"/>
  <c r="E9719"/>
  <c r="E6857"/>
  <c r="E7175"/>
  <c r="A9719"/>
  <c r="A7175"/>
  <c r="A6857"/>
  <c r="E9841"/>
  <c r="E6979"/>
  <c r="E7297"/>
  <c r="A9841"/>
  <c r="A6979"/>
  <c r="A7297"/>
  <c r="E9828"/>
  <c r="E6966"/>
  <c r="E7284"/>
  <c r="A9828"/>
  <c r="A6966"/>
  <c r="A7284"/>
  <c r="E9813"/>
  <c r="E6951"/>
  <c r="E7269"/>
  <c r="A9813"/>
  <c r="A7269"/>
  <c r="A6951"/>
  <c r="E9800"/>
  <c r="E6938"/>
  <c r="E7256"/>
  <c r="A6938"/>
  <c r="A9800"/>
  <c r="A7256"/>
  <c r="E9787"/>
  <c r="E7243"/>
  <c r="E6925"/>
  <c r="A9787"/>
  <c r="A6925"/>
  <c r="A7243"/>
  <c r="E9774"/>
  <c r="E7230"/>
  <c r="E6912"/>
  <c r="A9774"/>
  <c r="A6912"/>
  <c r="A7230"/>
  <c r="E9761"/>
  <c r="E7217"/>
  <c r="E6899"/>
  <c r="A9761"/>
  <c r="A6899"/>
  <c r="A7217"/>
  <c r="E9747"/>
  <c r="E7203"/>
  <c r="E6885"/>
  <c r="A9747"/>
  <c r="A7203"/>
  <c r="A6885"/>
  <c r="E9734"/>
  <c r="E6259"/>
  <c r="E7190"/>
  <c r="E6872"/>
  <c r="A9734"/>
  <c r="A6259"/>
  <c r="A7190"/>
  <c r="A6872"/>
  <c r="E12497"/>
  <c r="E5065"/>
  <c r="E1273"/>
  <c r="A12497"/>
  <c r="A5065"/>
  <c r="E5132"/>
  <c r="E4546"/>
  <c r="A5132"/>
  <c r="A4546"/>
  <c r="E5268"/>
  <c r="E4603"/>
  <c r="A5268"/>
  <c r="A4603"/>
  <c r="E5408"/>
  <c r="E4898"/>
  <c r="A4898"/>
  <c r="A5408"/>
  <c r="E9948"/>
  <c r="E1765"/>
  <c r="A9948"/>
  <c r="E9934"/>
  <c r="E1751"/>
  <c r="A9934"/>
  <c r="E9971"/>
  <c r="E10175"/>
  <c r="A10175"/>
  <c r="A9971"/>
  <c r="E9957"/>
  <c r="E10161"/>
  <c r="A9957"/>
  <c r="A10161"/>
  <c r="E14745"/>
  <c r="E10243"/>
  <c r="A14745"/>
  <c r="A10243"/>
  <c r="E10229"/>
  <c r="E12984"/>
  <c r="A12984"/>
  <c r="A10229"/>
  <c r="E10285"/>
  <c r="A10285"/>
  <c r="E10271"/>
  <c r="A10271"/>
  <c r="E10291"/>
  <c r="E616"/>
  <c r="A10291"/>
  <c r="E14221"/>
  <c r="E10346"/>
  <c r="A14221"/>
  <c r="A10346"/>
  <c r="E13478"/>
  <c r="E10332"/>
  <c r="A13478"/>
  <c r="A10332"/>
  <c r="E14339"/>
  <c r="E10384"/>
  <c r="A14339"/>
  <c r="A10384"/>
  <c r="E10372"/>
  <c r="A10372"/>
  <c r="E9921"/>
  <c r="E6841"/>
  <c r="E1738"/>
  <c r="A9921"/>
  <c r="A6841"/>
  <c r="E4446"/>
  <c r="E4696"/>
  <c r="E2696"/>
  <c r="E2407"/>
  <c r="A4696"/>
  <c r="A4446"/>
  <c r="E4354"/>
  <c r="E4604"/>
  <c r="E2604"/>
  <c r="E2315"/>
  <c r="A4354"/>
  <c r="A2604"/>
  <c r="A4604"/>
  <c r="A2315"/>
  <c r="E5858"/>
  <c r="E3711"/>
  <c r="E3961"/>
  <c r="E3461"/>
  <c r="A5858"/>
  <c r="A3711"/>
  <c r="A3961"/>
  <c r="E5800"/>
  <c r="E3653"/>
  <c r="E3903"/>
  <c r="E3403"/>
  <c r="A5800"/>
  <c r="A3903"/>
  <c r="A3403"/>
  <c r="E5711"/>
  <c r="E3814"/>
  <c r="E3314"/>
  <c r="E3564"/>
  <c r="A5711"/>
  <c r="A3314"/>
  <c r="A3564"/>
  <c r="A3814"/>
  <c r="E4725"/>
  <c r="E4475"/>
  <c r="E2725"/>
  <c r="E2436"/>
  <c r="A4475"/>
  <c r="A2725"/>
  <c r="A2436"/>
  <c r="A4725"/>
  <c r="E5893"/>
  <c r="E3746"/>
  <c r="E3996"/>
  <c r="E3496"/>
  <c r="A5893"/>
  <c r="A3496"/>
  <c r="A3746"/>
  <c r="A3996"/>
  <c r="E5884"/>
  <c r="E3737"/>
  <c r="E3987"/>
  <c r="E3487"/>
  <c r="A5884"/>
  <c r="A3987"/>
  <c r="A3487"/>
  <c r="E5873"/>
  <c r="E3476"/>
  <c r="E3726"/>
  <c r="E3976"/>
  <c r="A3976"/>
  <c r="A3476"/>
  <c r="A5873"/>
  <c r="A3726"/>
  <c r="E5910"/>
  <c r="E3763"/>
  <c r="E4013"/>
  <c r="E3513"/>
  <c r="A5910"/>
  <c r="A3513"/>
  <c r="A3763"/>
  <c r="E5681"/>
  <c r="E3784"/>
  <c r="E3534"/>
  <c r="E3284"/>
  <c r="A5681"/>
  <c r="A3784"/>
  <c r="A3284"/>
  <c r="A3534"/>
  <c r="E5921"/>
  <c r="E3524"/>
  <c r="E3774"/>
  <c r="E4024"/>
  <c r="A5921"/>
  <c r="A4024"/>
  <c r="A3524"/>
  <c r="A3774"/>
  <c r="E5691"/>
  <c r="E3794"/>
  <c r="E3544"/>
  <c r="E3294"/>
  <c r="A5691"/>
  <c r="A3544"/>
  <c r="A3794"/>
  <c r="A3294"/>
  <c r="E4318"/>
  <c r="E4568"/>
  <c r="E2568"/>
  <c r="E2279"/>
  <c r="A2568"/>
  <c r="A2279"/>
  <c r="A4318"/>
  <c r="E5705"/>
  <c r="E3808"/>
  <c r="E3308"/>
  <c r="E3558"/>
  <c r="A5705"/>
  <c r="A3808"/>
  <c r="A3308"/>
  <c r="A3558"/>
  <c r="E5739"/>
  <c r="E3842"/>
  <c r="E3592"/>
  <c r="E3342"/>
  <c r="A5739"/>
  <c r="A3592"/>
  <c r="A3842"/>
  <c r="A3342"/>
  <c r="E5728"/>
  <c r="E3831"/>
  <c r="E3581"/>
  <c r="E3331"/>
  <c r="A5728"/>
  <c r="A3831"/>
  <c r="A3331"/>
  <c r="E5746"/>
  <c r="E3849"/>
  <c r="E3599"/>
  <c r="E3349"/>
  <c r="A5746"/>
  <c r="A3349"/>
  <c r="A3599"/>
  <c r="A3849"/>
  <c r="E5757"/>
  <c r="E3860"/>
  <c r="E3360"/>
  <c r="E3610"/>
  <c r="A5757"/>
  <c r="A3360"/>
  <c r="A3610"/>
  <c r="A3860"/>
  <c r="E5773"/>
  <c r="E3626"/>
  <c r="E3876"/>
  <c r="E3376"/>
  <c r="A5773"/>
  <c r="A3376"/>
  <c r="A3626"/>
  <c r="A3876"/>
  <c r="E5435"/>
  <c r="E5787"/>
  <c r="E3890"/>
  <c r="E3640"/>
  <c r="E3390"/>
  <c r="A5787"/>
  <c r="A5435"/>
  <c r="A3640"/>
  <c r="A3890"/>
  <c r="A3390"/>
  <c r="E5776"/>
  <c r="E3879"/>
  <c r="E3379"/>
  <c r="E3629"/>
  <c r="A5776"/>
  <c r="A3879"/>
  <c r="A3379"/>
  <c r="E4409"/>
  <c r="E4659"/>
  <c r="E2659"/>
  <c r="E2370"/>
  <c r="A4409"/>
  <c r="A4659"/>
  <c r="A2370"/>
  <c r="E5826"/>
  <c r="E3929"/>
  <c r="E3429"/>
  <c r="E3679"/>
  <c r="A5826"/>
  <c r="A3429"/>
  <c r="A3679"/>
  <c r="E5815"/>
  <c r="E3668"/>
  <c r="E3918"/>
  <c r="E3418"/>
  <c r="A5815"/>
  <c r="A3418"/>
  <c r="A3668"/>
  <c r="A3918"/>
  <c r="E4690"/>
  <c r="E4440"/>
  <c r="E2690"/>
  <c r="E2401"/>
  <c r="A2690"/>
  <c r="A2401"/>
  <c r="A4690"/>
  <c r="E5169"/>
  <c r="A5169"/>
  <c r="E5183"/>
  <c r="A5183"/>
  <c r="E5635"/>
  <c r="E2126"/>
  <c r="E1264"/>
  <c r="E2092"/>
  <c r="E1608"/>
  <c r="E2058"/>
  <c r="E1230"/>
  <c r="A5635"/>
  <c r="A5669"/>
  <c r="A2092"/>
  <c r="A2126"/>
  <c r="A2058"/>
  <c r="E5834"/>
  <c r="E3687"/>
  <c r="E3937"/>
  <c r="E3437"/>
  <c r="A5834"/>
  <c r="A3687"/>
  <c r="A3937"/>
  <c r="E6180"/>
  <c r="E2495"/>
  <c r="A2495"/>
  <c r="E6195"/>
  <c r="E2510"/>
  <c r="A6195"/>
  <c r="A2510"/>
  <c r="E6181"/>
  <c r="E2496"/>
  <c r="A6181"/>
  <c r="A2496"/>
  <c r="A1026"/>
  <c r="A1230"/>
  <c r="A1278"/>
  <c r="A1290"/>
  <c r="A1302"/>
  <c r="A1470"/>
  <c r="A1751"/>
  <c r="A1765"/>
  <c r="A2659"/>
  <c r="A3461"/>
  <c r="A3581"/>
  <c r="A4001"/>
  <c r="E5351"/>
  <c r="A5351"/>
  <c r="E5337"/>
  <c r="A5337"/>
  <c r="E5391"/>
  <c r="A5391"/>
  <c r="E5377"/>
  <c r="A5377"/>
  <c r="E5429"/>
  <c r="A5429"/>
  <c r="E5416"/>
  <c r="A5416"/>
  <c r="E6048"/>
  <c r="E5415"/>
  <c r="E4148"/>
  <c r="A5415"/>
  <c r="A6048"/>
  <c r="A4148"/>
  <c r="E5452"/>
  <c r="A5452"/>
  <c r="E5460"/>
  <c r="A5460"/>
  <c r="E5487"/>
  <c r="E1457"/>
  <c r="A5487"/>
  <c r="E5504"/>
  <c r="E2938"/>
  <c r="E3188"/>
  <c r="E1474"/>
  <c r="A2938"/>
  <c r="A5504"/>
  <c r="A3188"/>
  <c r="E9950"/>
  <c r="E1767"/>
  <c r="A9950"/>
  <c r="A1767"/>
  <c r="E9974"/>
  <c r="E10178"/>
  <c r="A10178"/>
  <c r="A9974"/>
  <c r="A376" i="23"/>
  <c r="G376" s="1"/>
  <c r="E376"/>
  <c r="E10351" i="22"/>
  <c r="A10351"/>
  <c r="E15110"/>
  <c r="E10484"/>
  <c r="E10518"/>
  <c r="A15110"/>
  <c r="A10518"/>
  <c r="A10484"/>
  <c r="E10505"/>
  <c r="E15097"/>
  <c r="E10471"/>
  <c r="A15097"/>
  <c r="A10471"/>
  <c r="A10505"/>
  <c r="E5091"/>
  <c r="E1299"/>
  <c r="A5091"/>
  <c r="E5077"/>
  <c r="E1285"/>
  <c r="A5077"/>
  <c r="E5093"/>
  <c r="E1301"/>
  <c r="A5093"/>
  <c r="E10550"/>
  <c r="A10550"/>
  <c r="E10536"/>
  <c r="A10536"/>
  <c r="E10592"/>
  <c r="A10592"/>
  <c r="E10579"/>
  <c r="A10579"/>
  <c r="E8109"/>
  <c r="E10598"/>
  <c r="E10937"/>
  <c r="E8427"/>
  <c r="E7791"/>
  <c r="A10598"/>
  <c r="A10937"/>
  <c r="A8427"/>
  <c r="A7791"/>
  <c r="A8109"/>
  <c r="E10620"/>
  <c r="A10620"/>
  <c r="E10606"/>
  <c r="A10606"/>
  <c r="E11268"/>
  <c r="E10612"/>
  <c r="E7479"/>
  <c r="A11268"/>
  <c r="A10612"/>
  <c r="A7479"/>
  <c r="E6639"/>
  <c r="A6639"/>
  <c r="E6658"/>
  <c r="A6658"/>
  <c r="E11644"/>
  <c r="E11607"/>
  <c r="E11678"/>
  <c r="E10656"/>
  <c r="A11644"/>
  <c r="A11607"/>
  <c r="A11678"/>
  <c r="A10656"/>
  <c r="E10642"/>
  <c r="E11630"/>
  <c r="E11593"/>
  <c r="E11664"/>
  <c r="A11630"/>
  <c r="A11664"/>
  <c r="A11593"/>
  <c r="A10642"/>
  <c r="E11651"/>
  <c r="E11614"/>
  <c r="E11685"/>
  <c r="E10663"/>
  <c r="A11651"/>
  <c r="A11614"/>
  <c r="A11685"/>
  <c r="A10663"/>
  <c r="E9637"/>
  <c r="E6775"/>
  <c r="E7093"/>
  <c r="A9637"/>
  <c r="A7093"/>
  <c r="A6775"/>
  <c r="E9853"/>
  <c r="E6991"/>
  <c r="E7309"/>
  <c r="A9853"/>
  <c r="A6991"/>
  <c r="A7309"/>
  <c r="E9781"/>
  <c r="E7237"/>
  <c r="E6919"/>
  <c r="A9781"/>
  <c r="A6919"/>
  <c r="A7237"/>
  <c r="E9892"/>
  <c r="E6531"/>
  <c r="E7348"/>
  <c r="E7030"/>
  <c r="A9892"/>
  <c r="A7348"/>
  <c r="A7030"/>
  <c r="A6531"/>
  <c r="E9875"/>
  <c r="E7013"/>
  <c r="E7331"/>
  <c r="A9875"/>
  <c r="A7331"/>
  <c r="A7013"/>
  <c r="E9900"/>
  <c r="E10269"/>
  <c r="E7038"/>
  <c r="E7356"/>
  <c r="A10269"/>
  <c r="A9900"/>
  <c r="A7038"/>
  <c r="A7356"/>
  <c r="E9616"/>
  <c r="E7072"/>
  <c r="E6754"/>
  <c r="A9616"/>
  <c r="A7072"/>
  <c r="A6754"/>
  <c r="E9919"/>
  <c r="E7375"/>
  <c r="E7057"/>
  <c r="A9919"/>
  <c r="A7057"/>
  <c r="A7375"/>
  <c r="E9906"/>
  <c r="E7362"/>
  <c r="E7044"/>
  <c r="A9906"/>
  <c r="A7044"/>
  <c r="A7362"/>
  <c r="E9652"/>
  <c r="E7108"/>
  <c r="E6790"/>
  <c r="A9652"/>
  <c r="A7108"/>
  <c r="A6790"/>
  <c r="E9636"/>
  <c r="E6774"/>
  <c r="E7092"/>
  <c r="A9636"/>
  <c r="A7092"/>
  <c r="A6774"/>
  <c r="E9669"/>
  <c r="E6807"/>
  <c r="E7125"/>
  <c r="A9669"/>
  <c r="A7125"/>
  <c r="A6807"/>
  <c r="E9656"/>
  <c r="E6794"/>
  <c r="E7112"/>
  <c r="A6794"/>
  <c r="A9656"/>
  <c r="A7112"/>
  <c r="E9696"/>
  <c r="E6834"/>
  <c r="E7152"/>
  <c r="A9696"/>
  <c r="A6834"/>
  <c r="A7152"/>
  <c r="E9718"/>
  <c r="E7174"/>
  <c r="E6856"/>
  <c r="A9718"/>
  <c r="A7174"/>
  <c r="A6856"/>
  <c r="E9840"/>
  <c r="E6978"/>
  <c r="E7296"/>
  <c r="A9840"/>
  <c r="A6978"/>
  <c r="A7296"/>
  <c r="E9827"/>
  <c r="E6965"/>
  <c r="E7283"/>
  <c r="A9827"/>
  <c r="A6965"/>
  <c r="A7283"/>
  <c r="E9812"/>
  <c r="E6950"/>
  <c r="E7268"/>
  <c r="A9812"/>
  <c r="A6950"/>
  <c r="A7268"/>
  <c r="E9799"/>
  <c r="E6937"/>
  <c r="E7255"/>
  <c r="A9799"/>
  <c r="A6937"/>
  <c r="A7255"/>
  <c r="E9786"/>
  <c r="E7242"/>
  <c r="E6924"/>
  <c r="A9786"/>
  <c r="A6924"/>
  <c r="A7242"/>
  <c r="E9773"/>
  <c r="E7229"/>
  <c r="E6911"/>
  <c r="A9773"/>
  <c r="A6911"/>
  <c r="A7229"/>
  <c r="E9760"/>
  <c r="E7216"/>
  <c r="E6898"/>
  <c r="A9760"/>
  <c r="A6898"/>
  <c r="A7216"/>
  <c r="E9746"/>
  <c r="E7202"/>
  <c r="E6884"/>
  <c r="A9746"/>
  <c r="A7202"/>
  <c r="A6884"/>
  <c r="E9733"/>
  <c r="E6871"/>
  <c r="E6293"/>
  <c r="E7189"/>
  <c r="A9733"/>
  <c r="A7189"/>
  <c r="A6293"/>
  <c r="A6871"/>
  <c r="E5097"/>
  <c r="E1305"/>
  <c r="A5097"/>
  <c r="E5200"/>
  <c r="E4573"/>
  <c r="E1476"/>
  <c r="A5200"/>
  <c r="A4573"/>
  <c r="E4866"/>
  <c r="E5306"/>
  <c r="A4866"/>
  <c r="A5306"/>
  <c r="E5407"/>
  <c r="A5407"/>
  <c r="E9946"/>
  <c r="E1763"/>
  <c r="A9946"/>
  <c r="E9933"/>
  <c r="E1750"/>
  <c r="A9933"/>
  <c r="E10174"/>
  <c r="E9970"/>
  <c r="A10174"/>
  <c r="A9970"/>
  <c r="E12301"/>
  <c r="E9956"/>
  <c r="E10160"/>
  <c r="A10160"/>
  <c r="A9956"/>
  <c r="A12301"/>
  <c r="E14739"/>
  <c r="E10242"/>
  <c r="A14739"/>
  <c r="A10242"/>
  <c r="E12978"/>
  <c r="E10228"/>
  <c r="A12978"/>
  <c r="A10228"/>
  <c r="E10284"/>
  <c r="A10284"/>
  <c r="E10270"/>
  <c r="E6662"/>
  <c r="E6660"/>
  <c r="A10270"/>
  <c r="A6662"/>
  <c r="A6660"/>
  <c r="E10290"/>
  <c r="A10290"/>
  <c r="E14196"/>
  <c r="E10345"/>
  <c r="A14196"/>
  <c r="A10345"/>
  <c r="E13453"/>
  <c r="E10331"/>
  <c r="A10331"/>
  <c r="A13453"/>
  <c r="E14314"/>
  <c r="E10383"/>
  <c r="A10383"/>
  <c r="A14314"/>
  <c r="E10370"/>
  <c r="A10370"/>
  <c r="E9955"/>
  <c r="E10159"/>
  <c r="E6999"/>
  <c r="A10159"/>
  <c r="A9955"/>
  <c r="A6999"/>
  <c r="E4689"/>
  <c r="E4439"/>
  <c r="E2689"/>
  <c r="E2400"/>
  <c r="A4439"/>
  <c r="A2689"/>
  <c r="A2400"/>
  <c r="E5174"/>
  <c r="E4298"/>
  <c r="E4548"/>
  <c r="E2548"/>
  <c r="E2259"/>
  <c r="A5174"/>
  <c r="A2548"/>
  <c r="A2259"/>
  <c r="A4548"/>
  <c r="A4298"/>
  <c r="E4460"/>
  <c r="E4710"/>
  <c r="E2710"/>
  <c r="E2421"/>
  <c r="A4460"/>
  <c r="A2710"/>
  <c r="A2421"/>
  <c r="A4710"/>
  <c r="E4642"/>
  <c r="E4392"/>
  <c r="E2642"/>
  <c r="E2353"/>
  <c r="E2142"/>
  <c r="A2642"/>
  <c r="A4392"/>
  <c r="A2353"/>
  <c r="A4642"/>
  <c r="A2142"/>
  <c r="E4292"/>
  <c r="E4542"/>
  <c r="E2542"/>
  <c r="E2253"/>
  <c r="A2542"/>
  <c r="A2253"/>
  <c r="A4292"/>
  <c r="A4542"/>
  <c r="E5872"/>
  <c r="E3725"/>
  <c r="E3975"/>
  <c r="E3475"/>
  <c r="A5872"/>
  <c r="A3975"/>
  <c r="A3475"/>
  <c r="E5892"/>
  <c r="E3745"/>
  <c r="E3995"/>
  <c r="E3495"/>
  <c r="A5892"/>
  <c r="A3495"/>
  <c r="A3745"/>
  <c r="A3995"/>
  <c r="E5882"/>
  <c r="E3735"/>
  <c r="E3985"/>
  <c r="E3485"/>
  <c r="A5882"/>
  <c r="A3735"/>
  <c r="A3985"/>
  <c r="E5871"/>
  <c r="E3724"/>
  <c r="E3974"/>
  <c r="E3474"/>
  <c r="A5871"/>
  <c r="A3724"/>
  <c r="A3974"/>
  <c r="A3474"/>
  <c r="E5909"/>
  <c r="E3512"/>
  <c r="E3762"/>
  <c r="E4012"/>
  <c r="A5909"/>
  <c r="A4012"/>
  <c r="A3512"/>
  <c r="A3762"/>
  <c r="E4533"/>
  <c r="E4283"/>
  <c r="E2533"/>
  <c r="E2244"/>
  <c r="A4283"/>
  <c r="A2533"/>
  <c r="A2244"/>
  <c r="A4533"/>
  <c r="E5920"/>
  <c r="E3773"/>
  <c r="E4023"/>
  <c r="E3523"/>
  <c r="A5920"/>
  <c r="A4023"/>
  <c r="A3523"/>
  <c r="E5690"/>
  <c r="E5163"/>
  <c r="E3543"/>
  <c r="E3793"/>
  <c r="E3293"/>
  <c r="A5163"/>
  <c r="A5690"/>
  <c r="A3543"/>
  <c r="A3793"/>
  <c r="E5715"/>
  <c r="E3818"/>
  <c r="E3568"/>
  <c r="E3318"/>
  <c r="A5715"/>
  <c r="A3568"/>
  <c r="A3818"/>
  <c r="A3318"/>
  <c r="E5704"/>
  <c r="E3807"/>
  <c r="E3557"/>
  <c r="E3307"/>
  <c r="A5704"/>
  <c r="A3807"/>
  <c r="A3307"/>
  <c r="E5738"/>
  <c r="E3591"/>
  <c r="E3841"/>
  <c r="E3341"/>
  <c r="A5738"/>
  <c r="A3591"/>
  <c r="A3841"/>
  <c r="E5727"/>
  <c r="E3830"/>
  <c r="E3580"/>
  <c r="E3330"/>
  <c r="A5727"/>
  <c r="A3580"/>
  <c r="A3830"/>
  <c r="A3330"/>
  <c r="E5745"/>
  <c r="E3848"/>
  <c r="E3598"/>
  <c r="E3348"/>
  <c r="A5745"/>
  <c r="A3348"/>
  <c r="A3598"/>
  <c r="A3848"/>
  <c r="E5756"/>
  <c r="E3859"/>
  <c r="E3359"/>
  <c r="E3609"/>
  <c r="A5756"/>
  <c r="A3359"/>
  <c r="A3609"/>
  <c r="A3859"/>
  <c r="E5772"/>
  <c r="E3625"/>
  <c r="E3875"/>
  <c r="E3375"/>
  <c r="A5772"/>
  <c r="A3375"/>
  <c r="A3625"/>
  <c r="A3875"/>
  <c r="E5786"/>
  <c r="E3639"/>
  <c r="E3889"/>
  <c r="E3389"/>
  <c r="A5786"/>
  <c r="A3639"/>
  <c r="A3889"/>
  <c r="E5796"/>
  <c r="E3649"/>
  <c r="E3899"/>
  <c r="E3399"/>
  <c r="A5796"/>
  <c r="A3399"/>
  <c r="A3649"/>
  <c r="A3899"/>
  <c r="E5806"/>
  <c r="E3909"/>
  <c r="E3659"/>
  <c r="E3409"/>
  <c r="A5806"/>
  <c r="A3409"/>
  <c r="A3659"/>
  <c r="A3909"/>
  <c r="E5825"/>
  <c r="E3678"/>
  <c r="E3928"/>
  <c r="E3428"/>
  <c r="A5825"/>
  <c r="A3928"/>
  <c r="A3428"/>
  <c r="A3678"/>
  <c r="E4667"/>
  <c r="E4417"/>
  <c r="E2667"/>
  <c r="E2378"/>
  <c r="A4667"/>
  <c r="A2667"/>
  <c r="A2378"/>
  <c r="A4417"/>
  <c r="E5837"/>
  <c r="E3690"/>
  <c r="E3940"/>
  <c r="E3440"/>
  <c r="A5837"/>
  <c r="A3940"/>
  <c r="A3440"/>
  <c r="A3690"/>
  <c r="E5170"/>
  <c r="E4801"/>
  <c r="A4801"/>
  <c r="A5170"/>
  <c r="E5184"/>
  <c r="A5184"/>
  <c r="E5854"/>
  <c r="E3957"/>
  <c r="E3707"/>
  <c r="E3457"/>
  <c r="A5854"/>
  <c r="A3457"/>
  <c r="A3707"/>
  <c r="A3957"/>
  <c r="E4435"/>
  <c r="E4685"/>
  <c r="E2685"/>
  <c r="E2396"/>
  <c r="A4685"/>
  <c r="A4435"/>
  <c r="A2685"/>
  <c r="E6207"/>
  <c r="E2522"/>
  <c r="A6207"/>
  <c r="A2522"/>
  <c r="E6194"/>
  <c r="E2509"/>
  <c r="A6194"/>
  <c r="A2509"/>
  <c r="E6213"/>
  <c r="E2528"/>
  <c r="A6213"/>
  <c r="A1279"/>
  <c r="A1447"/>
  <c r="A1738"/>
  <c r="A1752"/>
  <c r="A3593"/>
  <c r="A3737"/>
  <c r="A3869"/>
  <c r="A4013"/>
  <c r="E5329"/>
  <c r="A5329"/>
  <c r="E5315"/>
  <c r="A5315"/>
  <c r="E6016"/>
  <c r="E5313"/>
  <c r="E4116"/>
  <c r="A6016"/>
  <c r="A5313"/>
  <c r="A4116"/>
  <c r="E5350"/>
  <c r="A5350"/>
  <c r="E5369"/>
  <c r="A5369"/>
  <c r="E5390"/>
  <c r="A5390"/>
  <c r="E5376"/>
  <c r="A5376"/>
  <c r="E5428"/>
  <c r="A5428"/>
  <c r="E5414"/>
  <c r="A5414"/>
  <c r="E5465"/>
  <c r="A5465"/>
  <c r="E5451"/>
  <c r="A5451"/>
  <c r="E6055"/>
  <c r="E5449"/>
  <c r="E4155"/>
  <c r="A6055"/>
  <c r="A5449"/>
  <c r="A4155"/>
  <c r="E5486"/>
  <c r="E1456"/>
  <c r="A5486"/>
  <c r="E5502"/>
  <c r="E1066"/>
  <c r="E1472"/>
  <c r="A5502"/>
  <c r="E9949"/>
  <c r="E1766"/>
  <c r="A9949"/>
  <c r="A1766"/>
  <c r="E9973"/>
  <c r="E10177"/>
  <c r="A9973"/>
  <c r="A10177"/>
  <c r="E11197"/>
  <c r="E10340"/>
  <c r="E7408"/>
  <c r="A10340"/>
  <c r="A11197"/>
  <c r="A7408"/>
  <c r="E10517"/>
  <c r="E15109"/>
  <c r="E10483"/>
  <c r="A15109"/>
  <c r="A10483"/>
  <c r="A10517"/>
  <c r="E10469"/>
  <c r="E15095"/>
  <c r="E9364"/>
  <c r="E10503"/>
  <c r="A10503"/>
  <c r="A15095"/>
  <c r="A9364"/>
  <c r="A10469"/>
  <c r="E5089"/>
  <c r="E1297"/>
  <c r="A5089"/>
  <c r="E5076"/>
  <c r="E1284"/>
  <c r="A5076"/>
  <c r="E5092"/>
  <c r="E1300"/>
  <c r="A5092"/>
  <c r="E10549"/>
  <c r="A10549"/>
  <c r="E11739"/>
  <c r="E10535"/>
  <c r="A11739"/>
  <c r="A10535"/>
  <c r="E10591"/>
  <c r="A10591"/>
  <c r="E10577"/>
  <c r="A10577"/>
  <c r="E10597"/>
  <c r="E686"/>
  <c r="A10597"/>
  <c r="E10619"/>
  <c r="A10619"/>
  <c r="E9387"/>
  <c r="E10605"/>
  <c r="A10605"/>
  <c r="A9387"/>
  <c r="E6652"/>
  <c r="A6652"/>
  <c r="E6638"/>
  <c r="A6638"/>
  <c r="E8754"/>
  <c r="E9072"/>
  <c r="E6657"/>
  <c r="A8754"/>
  <c r="A9072"/>
  <c r="A6657"/>
  <c r="E11643"/>
  <c r="E11606"/>
  <c r="E11677"/>
  <c r="E10655"/>
  <c r="A11643"/>
  <c r="A11606"/>
  <c r="A10655"/>
  <c r="A11677"/>
  <c r="E11629"/>
  <c r="E11592"/>
  <c r="E11663"/>
  <c r="E10641"/>
  <c r="A11592"/>
  <c r="A11663"/>
  <c r="A10641"/>
  <c r="A11629"/>
  <c r="E11608"/>
  <c r="E11679"/>
  <c r="E10657"/>
  <c r="E11645"/>
  <c r="A11608"/>
  <c r="A11679"/>
  <c r="A11645"/>
  <c r="A10657"/>
  <c r="E9626"/>
  <c r="E7082"/>
  <c r="E6764"/>
  <c r="A7082"/>
  <c r="A6764"/>
  <c r="A9626"/>
  <c r="E10133"/>
  <c r="E9852"/>
  <c r="E6990"/>
  <c r="E7308"/>
  <c r="A10133"/>
  <c r="A9852"/>
  <c r="A7308"/>
  <c r="A6990"/>
  <c r="E9770"/>
  <c r="E7226"/>
  <c r="E6908"/>
  <c r="A9770"/>
  <c r="A6908"/>
  <c r="A7226"/>
  <c r="E9891"/>
  <c r="E6565"/>
  <c r="E7347"/>
  <c r="E7029"/>
  <c r="A9891"/>
  <c r="A7347"/>
  <c r="A7029"/>
  <c r="A6565"/>
  <c r="E9874"/>
  <c r="E7330"/>
  <c r="E7012"/>
  <c r="A9874"/>
  <c r="A7330"/>
  <c r="A7012"/>
  <c r="E9628"/>
  <c r="E7084"/>
  <c r="E6766"/>
  <c r="A9628"/>
  <c r="A7084"/>
  <c r="A6766"/>
  <c r="E9614"/>
  <c r="E7070"/>
  <c r="E6752"/>
  <c r="A9614"/>
  <c r="A7070"/>
  <c r="A6752"/>
  <c r="E9918"/>
  <c r="E7374"/>
  <c r="E7056"/>
  <c r="A9918"/>
  <c r="A7056"/>
  <c r="A7374"/>
  <c r="E9905"/>
  <c r="E7361"/>
  <c r="E7043"/>
  <c r="A9905"/>
  <c r="A7043"/>
  <c r="A7361"/>
  <c r="E10439"/>
  <c r="E9651"/>
  <c r="E7107"/>
  <c r="E6789"/>
  <c r="A9651"/>
  <c r="A10439"/>
  <c r="A6789"/>
  <c r="A7107"/>
  <c r="E9655"/>
  <c r="E10473"/>
  <c r="E7111"/>
  <c r="E6793"/>
  <c r="A9655"/>
  <c r="A10473"/>
  <c r="A7111"/>
  <c r="A6793"/>
  <c r="E9668"/>
  <c r="E6806"/>
  <c r="E7124"/>
  <c r="A9668"/>
  <c r="A7124"/>
  <c r="A6806"/>
  <c r="E10507"/>
  <c r="E9683"/>
  <c r="E6821"/>
  <c r="E7139"/>
  <c r="A9683"/>
  <c r="A10507"/>
  <c r="A6821"/>
  <c r="A7139"/>
  <c r="E9695"/>
  <c r="E6833"/>
  <c r="E7151"/>
  <c r="A9695"/>
  <c r="A7151"/>
  <c r="A6833"/>
  <c r="E9717"/>
  <c r="E6855"/>
  <c r="E7173"/>
  <c r="A9717"/>
  <c r="A7173"/>
  <c r="A6855"/>
  <c r="E9839"/>
  <c r="E6977"/>
  <c r="E7295"/>
  <c r="A9839"/>
  <c r="A6977"/>
  <c r="A7295"/>
  <c r="E9824"/>
  <c r="E6962"/>
  <c r="E7280"/>
  <c r="A9824"/>
  <c r="A6962"/>
  <c r="A7280"/>
  <c r="E9811"/>
  <c r="E6949"/>
  <c r="E7267"/>
  <c r="A9811"/>
  <c r="A6949"/>
  <c r="A7267"/>
  <c r="E9798"/>
  <c r="E6936"/>
  <c r="E7254"/>
  <c r="A9798"/>
  <c r="A6936"/>
  <c r="A7254"/>
  <c r="E9785"/>
  <c r="E7241"/>
  <c r="E6923"/>
  <c r="A9785"/>
  <c r="A6923"/>
  <c r="A7241"/>
  <c r="E9772"/>
  <c r="E7228"/>
  <c r="E6910"/>
  <c r="A9772"/>
  <c r="A6910"/>
  <c r="A7228"/>
  <c r="E9758"/>
  <c r="E7214"/>
  <c r="E6896"/>
  <c r="A9758"/>
  <c r="A6896"/>
  <c r="A7214"/>
  <c r="E9745"/>
  <c r="E6883"/>
  <c r="E7201"/>
  <c r="A9745"/>
  <c r="A7201"/>
  <c r="A6883"/>
  <c r="E11159"/>
  <c r="E9732"/>
  <c r="E6463"/>
  <c r="E6870"/>
  <c r="E7188"/>
  <c r="A11159"/>
  <c r="A9732"/>
  <c r="A6463"/>
  <c r="A7188"/>
  <c r="A6870"/>
  <c r="E5238"/>
  <c r="E4844"/>
  <c r="E1518"/>
  <c r="A5238"/>
  <c r="A4844"/>
  <c r="E5305"/>
  <c r="A5305"/>
  <c r="E5406"/>
  <c r="A5406"/>
  <c r="E9945"/>
  <c r="E1762"/>
  <c r="A9945"/>
  <c r="E9931"/>
  <c r="E1748"/>
  <c r="A9931"/>
  <c r="E9969"/>
  <c r="E10173"/>
  <c r="A10173"/>
  <c r="A9969"/>
  <c r="E9988"/>
  <c r="E10192"/>
  <c r="A10192"/>
  <c r="A9988"/>
  <c r="E10241"/>
  <c r="E14733"/>
  <c r="A14733"/>
  <c r="A10241"/>
  <c r="E13032"/>
  <c r="E10260"/>
  <c r="A13032"/>
  <c r="A10260"/>
  <c r="E10282"/>
  <c r="A10282"/>
  <c r="E10268"/>
  <c r="A10268"/>
  <c r="E10289"/>
  <c r="A10289"/>
  <c r="E14171"/>
  <c r="E10344"/>
  <c r="A14171"/>
  <c r="A10344"/>
  <c r="E10330"/>
  <c r="E13428"/>
  <c r="A13428"/>
  <c r="A10330"/>
  <c r="E14289"/>
  <c r="E10382"/>
  <c r="A14289"/>
  <c r="A10382"/>
  <c r="E13571"/>
  <c r="E10369"/>
  <c r="A13571"/>
  <c r="A10369"/>
  <c r="E10227"/>
  <c r="E7036"/>
  <c r="A10227"/>
  <c r="A7036"/>
  <c r="E5857"/>
  <c r="E3710"/>
  <c r="E3960"/>
  <c r="E3460"/>
  <c r="A5857"/>
  <c r="A3460"/>
  <c r="A3710"/>
  <c r="A3960"/>
  <c r="E5789"/>
  <c r="E3892"/>
  <c r="E3642"/>
  <c r="E3392"/>
  <c r="E2165"/>
  <c r="A5789"/>
  <c r="A3892"/>
  <c r="A3392"/>
  <c r="A3642"/>
  <c r="E5689"/>
  <c r="E3792"/>
  <c r="E3542"/>
  <c r="E3292"/>
  <c r="A5689"/>
  <c r="A3292"/>
  <c r="A3542"/>
  <c r="A3792"/>
  <c r="E4714"/>
  <c r="E4464"/>
  <c r="E2714"/>
  <c r="E2425"/>
  <c r="A2714"/>
  <c r="A4464"/>
  <c r="A2425"/>
  <c r="A4714"/>
  <c r="E5891"/>
  <c r="E3994"/>
  <c r="E3744"/>
  <c r="E3494"/>
  <c r="A5891"/>
  <c r="A3494"/>
  <c r="A3744"/>
  <c r="A3994"/>
  <c r="E4484"/>
  <c r="E4734"/>
  <c r="E2734"/>
  <c r="E2445"/>
  <c r="A4734"/>
  <c r="A2734"/>
  <c r="A2445"/>
  <c r="A4484"/>
  <c r="E5870"/>
  <c r="E3723"/>
  <c r="E3973"/>
  <c r="E3473"/>
  <c r="A5870"/>
  <c r="A3723"/>
  <c r="A3973"/>
  <c r="E5908"/>
  <c r="E3761"/>
  <c r="E4011"/>
  <c r="E3511"/>
  <c r="A5908"/>
  <c r="A4011"/>
  <c r="A3511"/>
  <c r="E5680"/>
  <c r="E3783"/>
  <c r="E3533"/>
  <c r="E3283"/>
  <c r="A5680"/>
  <c r="A3783"/>
  <c r="A3283"/>
  <c r="E5919"/>
  <c r="E3772"/>
  <c r="E4022"/>
  <c r="E3522"/>
  <c r="A5919"/>
  <c r="A3772"/>
  <c r="A4022"/>
  <c r="A3522"/>
  <c r="E5688"/>
  <c r="E3791"/>
  <c r="E3541"/>
  <c r="E3291"/>
  <c r="A5688"/>
  <c r="A3291"/>
  <c r="A3541"/>
  <c r="A3791"/>
  <c r="E5714"/>
  <c r="E3567"/>
  <c r="E3817"/>
  <c r="E3317"/>
  <c r="A5714"/>
  <c r="A3567"/>
  <c r="A3817"/>
  <c r="E5703"/>
  <c r="E3806"/>
  <c r="E3556"/>
  <c r="E3306"/>
  <c r="A3556"/>
  <c r="A3806"/>
  <c r="A5703"/>
  <c r="A3306"/>
  <c r="E5737"/>
  <c r="E3840"/>
  <c r="E3340"/>
  <c r="E3590"/>
  <c r="A5737"/>
  <c r="A3340"/>
  <c r="A3590"/>
  <c r="A3840"/>
  <c r="E5726"/>
  <c r="E3579"/>
  <c r="E3829"/>
  <c r="E3329"/>
  <c r="A5726"/>
  <c r="A3579"/>
  <c r="A3829"/>
  <c r="E5743"/>
  <c r="E3596"/>
  <c r="E3846"/>
  <c r="E3346"/>
  <c r="A5743"/>
  <c r="A3346"/>
  <c r="A3596"/>
  <c r="A3846"/>
  <c r="E4607"/>
  <c r="E4357"/>
  <c r="E2607"/>
  <c r="E2318"/>
  <c r="A4607"/>
  <c r="A2607"/>
  <c r="A2318"/>
  <c r="A4357"/>
  <c r="E5771"/>
  <c r="E3874"/>
  <c r="E3624"/>
  <c r="E3374"/>
  <c r="A5771"/>
  <c r="A3374"/>
  <c r="A3624"/>
  <c r="A3874"/>
  <c r="E4638"/>
  <c r="E4388"/>
  <c r="E2638"/>
  <c r="E2349"/>
  <c r="A4638"/>
  <c r="A4388"/>
  <c r="A2638"/>
  <c r="A2349"/>
  <c r="E5801"/>
  <c r="E3654"/>
  <c r="E3904"/>
  <c r="E3404"/>
  <c r="A5801"/>
  <c r="A3904"/>
  <c r="A3404"/>
  <c r="A3654"/>
  <c r="E5805"/>
  <c r="E3658"/>
  <c r="E3908"/>
  <c r="E3408"/>
  <c r="A5805"/>
  <c r="A3408"/>
  <c r="A3658"/>
  <c r="A3908"/>
  <c r="E5824"/>
  <c r="E3677"/>
  <c r="E3927"/>
  <c r="E3427"/>
  <c r="A5824"/>
  <c r="A3927"/>
  <c r="A3427"/>
  <c r="E5814"/>
  <c r="E3917"/>
  <c r="E3417"/>
  <c r="E3667"/>
  <c r="A5814"/>
  <c r="A3417"/>
  <c r="A3667"/>
  <c r="E5166"/>
  <c r="E4551"/>
  <c r="A5166"/>
  <c r="A4551"/>
  <c r="E5171"/>
  <c r="A5171"/>
  <c r="E5185"/>
  <c r="A5185"/>
  <c r="E5853"/>
  <c r="E3706"/>
  <c r="E3956"/>
  <c r="E3456"/>
  <c r="A5853"/>
  <c r="A3456"/>
  <c r="A3706"/>
  <c r="A3956"/>
  <c r="E5832"/>
  <c r="E3685"/>
  <c r="E3935"/>
  <c r="E3435"/>
  <c r="A5832"/>
  <c r="A3435"/>
  <c r="A3685"/>
  <c r="A3935"/>
  <c r="E6206"/>
  <c r="E2521"/>
  <c r="A6206"/>
  <c r="A2521"/>
  <c r="E6193"/>
  <c r="E2508"/>
  <c r="A6193"/>
  <c r="A2508"/>
  <c r="E6212"/>
  <c r="E2965"/>
  <c r="E3215"/>
  <c r="E2527"/>
  <c r="A6212"/>
  <c r="A2965"/>
  <c r="A3215"/>
  <c r="A692"/>
  <c r="A848"/>
  <c r="A1292"/>
  <c r="A1304"/>
  <c r="A1448"/>
  <c r="A1739"/>
  <c r="A1753"/>
  <c r="A2204"/>
  <c r="A2528"/>
  <c r="A2801"/>
  <c r="A3341"/>
  <c r="A3485"/>
  <c r="A3605"/>
  <c r="A3749"/>
  <c r="A3881"/>
  <c r="A4025"/>
  <c r="E5154"/>
  <c r="A5154"/>
  <c r="E5215"/>
  <c r="E1491"/>
  <c r="A5215"/>
  <c r="E5201"/>
  <c r="E1477"/>
  <c r="A5201"/>
  <c r="E5255"/>
  <c r="E1535"/>
  <c r="A5255"/>
  <c r="E5241"/>
  <c r="E1521"/>
  <c r="A5241"/>
  <c r="E5291"/>
  <c r="A5291"/>
  <c r="E5277"/>
  <c r="A5277"/>
  <c r="E5327"/>
  <c r="A5327"/>
  <c r="E5314"/>
  <c r="A5314"/>
  <c r="E5363"/>
  <c r="A5363"/>
  <c r="E5349"/>
  <c r="A5349"/>
  <c r="E5368"/>
  <c r="E2870"/>
  <c r="E3120"/>
  <c r="A5368"/>
  <c r="A2870"/>
  <c r="A3120"/>
  <c r="E5389"/>
  <c r="A5389"/>
  <c r="E5375"/>
  <c r="A5375"/>
  <c r="E5427"/>
  <c r="A5427"/>
  <c r="E5413"/>
  <c r="A5413"/>
  <c r="E5463"/>
  <c r="A5463"/>
  <c r="E5450"/>
  <c r="A5450"/>
  <c r="E5499"/>
  <c r="E1469"/>
  <c r="A5499"/>
  <c r="E5485"/>
  <c r="E1455"/>
  <c r="A5485"/>
  <c r="E9943"/>
  <c r="E1760"/>
  <c r="A9943"/>
  <c r="E12191"/>
  <c r="E9225"/>
  <c r="E9987"/>
  <c r="E8907"/>
  <c r="E10191"/>
  <c r="A10191"/>
  <c r="A9987"/>
  <c r="A12191"/>
  <c r="A8907"/>
  <c r="A9225"/>
  <c r="E10392"/>
  <c r="A10392"/>
  <c r="E15108"/>
  <c r="E10516"/>
  <c r="E10482"/>
  <c r="A15108"/>
  <c r="A10482"/>
  <c r="A10516"/>
  <c r="E15094"/>
  <c r="E10468"/>
  <c r="E10502"/>
  <c r="A15094"/>
  <c r="A10502"/>
  <c r="A10468"/>
  <c r="E5088"/>
  <c r="E1296"/>
  <c r="A5088"/>
  <c r="E5074"/>
  <c r="E1282"/>
  <c r="A5074"/>
  <c r="E5086"/>
  <c r="E1294"/>
  <c r="A5086"/>
  <c r="E10548"/>
  <c r="A10548"/>
  <c r="E15092"/>
  <c r="E10534"/>
  <c r="E13312"/>
  <c r="A13312"/>
  <c r="A15092"/>
  <c r="A10534"/>
  <c r="E10590"/>
  <c r="A10590"/>
  <c r="E10576"/>
  <c r="A10576"/>
  <c r="E10596"/>
  <c r="A10596"/>
  <c r="E10618"/>
  <c r="A10618"/>
  <c r="E10604"/>
  <c r="A10604"/>
  <c r="E6650"/>
  <c r="A6650"/>
  <c r="E6637"/>
  <c r="A6637"/>
  <c r="E10946"/>
  <c r="E8436"/>
  <c r="E8118"/>
  <c r="E7800"/>
  <c r="E6656"/>
  <c r="A10946"/>
  <c r="A8118"/>
  <c r="A8436"/>
  <c r="A6656"/>
  <c r="A7800"/>
  <c r="E10654"/>
  <c r="E11642"/>
  <c r="E11605"/>
  <c r="E11676"/>
  <c r="A11642"/>
  <c r="A11676"/>
  <c r="A10654"/>
  <c r="A11605"/>
  <c r="E11628"/>
  <c r="E11591"/>
  <c r="E11662"/>
  <c r="E10640"/>
  <c r="A11628"/>
  <c r="A11591"/>
  <c r="A11662"/>
  <c r="A10640"/>
  <c r="E11668"/>
  <c r="E11283"/>
  <c r="E11597"/>
  <c r="E11634"/>
  <c r="E10646"/>
  <c r="E7494"/>
  <c r="A11668"/>
  <c r="A11283"/>
  <c r="A10646"/>
  <c r="A11634"/>
  <c r="A11597"/>
  <c r="A7494"/>
  <c r="E9615"/>
  <c r="E7071"/>
  <c r="E6753"/>
  <c r="A9615"/>
  <c r="A6753"/>
  <c r="A7071"/>
  <c r="E11492"/>
  <c r="E9851"/>
  <c r="E6989"/>
  <c r="E7307"/>
  <c r="A9851"/>
  <c r="A11492"/>
  <c r="A7307"/>
  <c r="A6989"/>
  <c r="E9759"/>
  <c r="E7215"/>
  <c r="E6897"/>
  <c r="A9759"/>
  <c r="A7215"/>
  <c r="A6897"/>
  <c r="E9886"/>
  <c r="E7342"/>
  <c r="E7024"/>
  <c r="A9886"/>
  <c r="A7342"/>
  <c r="A7024"/>
  <c r="E9873"/>
  <c r="E7011"/>
  <c r="E7329"/>
  <c r="A9873"/>
  <c r="A7329"/>
  <c r="A7011"/>
  <c r="E9627"/>
  <c r="E7083"/>
  <c r="E6765"/>
  <c r="A6765"/>
  <c r="A9627"/>
  <c r="A7083"/>
  <c r="E9613"/>
  <c r="E6751"/>
  <c r="E7069"/>
  <c r="A9613"/>
  <c r="A7069"/>
  <c r="A6751"/>
  <c r="E9917"/>
  <c r="E7373"/>
  <c r="E7055"/>
  <c r="A9917"/>
  <c r="A7055"/>
  <c r="A7373"/>
  <c r="E9904"/>
  <c r="E7360"/>
  <c r="E7042"/>
  <c r="A9904"/>
  <c r="A7042"/>
  <c r="A7360"/>
  <c r="E9650"/>
  <c r="E7106"/>
  <c r="E6788"/>
  <c r="A9650"/>
  <c r="A7106"/>
  <c r="A6788"/>
  <c r="E9680"/>
  <c r="E6818"/>
  <c r="E7136"/>
  <c r="A9680"/>
  <c r="A7136"/>
  <c r="A6818"/>
  <c r="E9667"/>
  <c r="E7123"/>
  <c r="E6805"/>
  <c r="A9667"/>
  <c r="A7123"/>
  <c r="A6805"/>
  <c r="E10806"/>
  <c r="E9687"/>
  <c r="E7143"/>
  <c r="E6825"/>
  <c r="A9687"/>
  <c r="A10806"/>
  <c r="A6825"/>
  <c r="A7143"/>
  <c r="E9694"/>
  <c r="E6832"/>
  <c r="E7150"/>
  <c r="A9694"/>
  <c r="A7150"/>
  <c r="A6832"/>
  <c r="E9716"/>
  <c r="E6854"/>
  <c r="E7172"/>
  <c r="A9716"/>
  <c r="A7172"/>
  <c r="A6854"/>
  <c r="E9838"/>
  <c r="E7294"/>
  <c r="E6976"/>
  <c r="A9838"/>
  <c r="A7294"/>
  <c r="A6976"/>
  <c r="E9823"/>
  <c r="E6961"/>
  <c r="E7279"/>
  <c r="A9823"/>
  <c r="A7279"/>
  <c r="A6961"/>
  <c r="E9810"/>
  <c r="E6948"/>
  <c r="E7266"/>
  <c r="A9810"/>
  <c r="A6948"/>
  <c r="A7266"/>
  <c r="E9797"/>
  <c r="E6935"/>
  <c r="E7253"/>
  <c r="A9797"/>
  <c r="A6935"/>
  <c r="A7253"/>
  <c r="E9784"/>
  <c r="E7240"/>
  <c r="E6922"/>
  <c r="A9784"/>
  <c r="A6922"/>
  <c r="A7240"/>
  <c r="E9771"/>
  <c r="E7227"/>
  <c r="E6909"/>
  <c r="A9771"/>
  <c r="A7227"/>
  <c r="A6909"/>
  <c r="E9757"/>
  <c r="E6895"/>
  <c r="E7213"/>
  <c r="A9757"/>
  <c r="A6895"/>
  <c r="A7213"/>
  <c r="E9744"/>
  <c r="E6882"/>
  <c r="E7200"/>
  <c r="A9744"/>
  <c r="A7200"/>
  <c r="A6882"/>
  <c r="E9731"/>
  <c r="E6869"/>
  <c r="E7187"/>
  <c r="E6429"/>
  <c r="A9731"/>
  <c r="A7187"/>
  <c r="A6869"/>
  <c r="A6429"/>
  <c r="E5064"/>
  <c r="E4764"/>
  <c r="E1272"/>
  <c r="A5064"/>
  <c r="A4764"/>
  <c r="E5237"/>
  <c r="E1517"/>
  <c r="A5237"/>
  <c r="E5304"/>
  <c r="A5304"/>
  <c r="E12458"/>
  <c r="E5405"/>
  <c r="A12458"/>
  <c r="A5405"/>
  <c r="E9944"/>
  <c r="E1761"/>
  <c r="A9944"/>
  <c r="E9930"/>
  <c r="E1747"/>
  <c r="A9930"/>
  <c r="E9968"/>
  <c r="E10172"/>
  <c r="A10172"/>
  <c r="A9968"/>
  <c r="E10254"/>
  <c r="A10254"/>
  <c r="E14727"/>
  <c r="E10240"/>
  <c r="A14727"/>
  <c r="A10240"/>
  <c r="E13026"/>
  <c r="E10259"/>
  <c r="E8944"/>
  <c r="E9262"/>
  <c r="A10259"/>
  <c r="A13026"/>
  <c r="A8944"/>
  <c r="A9262"/>
  <c r="E13989"/>
  <c r="E10281"/>
  <c r="A13989"/>
  <c r="A10281"/>
  <c r="E10267"/>
  <c r="A10267"/>
  <c r="E10283"/>
  <c r="A10283"/>
  <c r="E14146"/>
  <c r="E10343"/>
  <c r="A10343"/>
  <c r="A14146"/>
  <c r="E13653"/>
  <c r="E10362"/>
  <c r="A13653"/>
  <c r="A10362"/>
  <c r="E14264"/>
  <c r="E10381"/>
  <c r="A14264"/>
  <c r="A10381"/>
  <c r="E13546"/>
  <c r="E10368"/>
  <c r="A13546"/>
  <c r="A10368"/>
  <c r="E10261"/>
  <c r="E6767"/>
  <c r="A10261"/>
  <c r="A6767"/>
  <c r="E4671"/>
  <c r="E4421"/>
  <c r="E2671"/>
  <c r="E2382"/>
  <c r="A4671"/>
  <c r="A4421"/>
  <c r="A2382"/>
  <c r="E5861"/>
  <c r="E3714"/>
  <c r="E3964"/>
  <c r="E3464"/>
  <c r="A5861"/>
  <c r="A3964"/>
  <c r="A3464"/>
  <c r="A3714"/>
  <c r="E5881"/>
  <c r="E3734"/>
  <c r="E3984"/>
  <c r="E3484"/>
  <c r="A5881"/>
  <c r="A3484"/>
  <c r="A3734"/>
  <c r="A3984"/>
  <c r="E5869"/>
  <c r="E3722"/>
  <c r="E3972"/>
  <c r="E3472"/>
  <c r="A5869"/>
  <c r="A3472"/>
  <c r="A3722"/>
  <c r="A3972"/>
  <c r="E5907"/>
  <c r="E3760"/>
  <c r="E4010"/>
  <c r="E3510"/>
  <c r="A5907"/>
  <c r="A3760"/>
  <c r="A4010"/>
  <c r="A3510"/>
  <c r="E5687"/>
  <c r="E3790"/>
  <c r="E3540"/>
  <c r="E3290"/>
  <c r="A5687"/>
  <c r="A3290"/>
  <c r="A3540"/>
  <c r="A3790"/>
  <c r="E5713"/>
  <c r="E3816"/>
  <c r="E3316"/>
  <c r="E3566"/>
  <c r="A5713"/>
  <c r="A3316"/>
  <c r="A3566"/>
  <c r="A3816"/>
  <c r="E5702"/>
  <c r="E3555"/>
  <c r="E3805"/>
  <c r="E3305"/>
  <c r="A5702"/>
  <c r="A3555"/>
  <c r="A3805"/>
  <c r="E5736"/>
  <c r="E3839"/>
  <c r="E3339"/>
  <c r="E3589"/>
  <c r="A5736"/>
  <c r="A3339"/>
  <c r="A3589"/>
  <c r="A3839"/>
  <c r="E5725"/>
  <c r="E3828"/>
  <c r="E3328"/>
  <c r="E3578"/>
  <c r="A5725"/>
  <c r="A3328"/>
  <c r="A3578"/>
  <c r="A3828"/>
  <c r="E5751"/>
  <c r="E3854"/>
  <c r="E3604"/>
  <c r="E3354"/>
  <c r="A5751"/>
  <c r="A3604"/>
  <c r="A3854"/>
  <c r="A3354"/>
  <c r="E5754"/>
  <c r="E3857"/>
  <c r="E3357"/>
  <c r="E3607"/>
  <c r="A5754"/>
  <c r="A3357"/>
  <c r="A3607"/>
  <c r="E5770"/>
  <c r="E3873"/>
  <c r="E3623"/>
  <c r="E3373"/>
  <c r="A5770"/>
  <c r="A3373"/>
  <c r="A3623"/>
  <c r="A3873"/>
  <c r="E5785"/>
  <c r="E3638"/>
  <c r="E3888"/>
  <c r="E3388"/>
  <c r="A5785"/>
  <c r="A3388"/>
  <c r="A3638"/>
  <c r="A3888"/>
  <c r="E5799"/>
  <c r="E3902"/>
  <c r="E3652"/>
  <c r="E3402"/>
  <c r="A5799"/>
  <c r="A3652"/>
  <c r="A3902"/>
  <c r="A3402"/>
  <c r="E5804"/>
  <c r="E3907"/>
  <c r="E3657"/>
  <c r="E3407"/>
  <c r="A5804"/>
  <c r="A3407"/>
  <c r="A3657"/>
  <c r="A3907"/>
  <c r="E5836"/>
  <c r="E3689"/>
  <c r="E3939"/>
  <c r="E3439"/>
  <c r="A5836"/>
  <c r="A3939"/>
  <c r="A3439"/>
  <c r="E5951"/>
  <c r="E5177"/>
  <c r="E4051"/>
  <c r="A5177"/>
  <c r="A5951"/>
  <c r="A4051"/>
  <c r="E5172"/>
  <c r="A5172"/>
  <c r="E5186"/>
  <c r="A5186"/>
  <c r="E5852"/>
  <c r="E3705"/>
  <c r="E3955"/>
  <c r="E3455"/>
  <c r="A5852"/>
  <c r="A3455"/>
  <c r="A3705"/>
  <c r="A3955"/>
  <c r="E5831"/>
  <c r="E3934"/>
  <c r="E3684"/>
  <c r="E3434"/>
  <c r="A5831"/>
  <c r="A3434"/>
  <c r="A3684"/>
  <c r="A3934"/>
  <c r="E6205"/>
  <c r="E2520"/>
  <c r="A6205"/>
  <c r="A2520"/>
  <c r="E6192"/>
  <c r="E2507"/>
  <c r="A6192"/>
  <c r="A2507"/>
  <c r="E6210"/>
  <c r="E2525"/>
  <c r="E1093"/>
  <c r="A6210"/>
  <c r="A621"/>
  <c r="A669"/>
  <c r="A885"/>
  <c r="A981"/>
  <c r="A1293"/>
  <c r="A1305"/>
  <c r="A1461"/>
  <c r="A1474"/>
  <c r="A1740"/>
  <c r="A1756"/>
  <c r="A2489"/>
  <c r="A2623"/>
  <c r="A2671"/>
  <c r="A3497"/>
  <c r="A3617"/>
  <c r="A3761"/>
  <c r="A3893"/>
  <c r="A4641"/>
  <c r="E4503"/>
  <c r="E2753"/>
  <c r="E2464"/>
  <c r="E1556"/>
  <c r="A2464"/>
  <c r="A4503"/>
  <c r="A1556"/>
  <c r="A2753"/>
  <c r="E4753"/>
  <c r="A4753"/>
  <c r="E6188"/>
  <c r="E4465"/>
  <c r="E2715"/>
  <c r="E2426"/>
  <c r="A6188"/>
  <c r="A2715"/>
  <c r="A4465"/>
  <c r="A2426"/>
  <c r="E4715"/>
  <c r="A4715"/>
  <c r="E8649"/>
  <c r="E11620"/>
  <c r="E10841"/>
  <c r="E10734"/>
  <c r="E8331"/>
  <c r="E10700"/>
  <c r="E8013"/>
  <c r="E7695"/>
  <c r="A11620"/>
  <c r="A10838"/>
  <c r="A10841"/>
  <c r="A10700"/>
  <c r="A8331"/>
  <c r="A7695"/>
  <c r="A10734"/>
  <c r="A8013"/>
  <c r="E1815"/>
  <c r="A1815"/>
  <c r="A7" i="23"/>
  <c r="G7" s="1"/>
  <c r="E7"/>
  <c r="E1433" i="22"/>
  <c r="E1695"/>
  <c r="E1729"/>
  <c r="A1433"/>
  <c r="A1695"/>
  <c r="A1729"/>
  <c r="E5208"/>
  <c r="E10694"/>
  <c r="E10728"/>
  <c r="E1159"/>
  <c r="E1158"/>
  <c r="A10694"/>
  <c r="A10832"/>
  <c r="A10728"/>
  <c r="A1159"/>
  <c r="A1158"/>
  <c r="A5378"/>
  <c r="E1675"/>
  <c r="E1709"/>
  <c r="E1413"/>
  <c r="A1413"/>
  <c r="A1675"/>
  <c r="A1709"/>
  <c r="A15159"/>
  <c r="E5508"/>
  <c r="E5576"/>
  <c r="E5611"/>
  <c r="E5542"/>
  <c r="A5576"/>
  <c r="A5611"/>
  <c r="A5508"/>
  <c r="A5542"/>
  <c r="E4630"/>
  <c r="E4380"/>
  <c r="E2630"/>
  <c r="E2341"/>
  <c r="A4380"/>
  <c r="A2630"/>
  <c r="A2341"/>
  <c r="A4630"/>
  <c r="E1808"/>
  <c r="A1808"/>
  <c r="E1618"/>
  <c r="E1376"/>
  <c r="A1618"/>
  <c r="A1376"/>
  <c r="E15156"/>
  <c r="E1649"/>
  <c r="E1407"/>
  <c r="A1649"/>
  <c r="A1407"/>
  <c r="E2080"/>
  <c r="E1252"/>
  <c r="E2046"/>
  <c r="E2114"/>
  <c r="E1218"/>
  <c r="A5657"/>
  <c r="A2080"/>
  <c r="A2114"/>
  <c r="A2046"/>
  <c r="A1218"/>
  <c r="A1252"/>
  <c r="E5594"/>
  <c r="E5629"/>
  <c r="E5560"/>
  <c r="E5526"/>
  <c r="A5526"/>
  <c r="A5560"/>
  <c r="A5594"/>
  <c r="A5629"/>
  <c r="A1676"/>
  <c r="E15159"/>
  <c r="E5545"/>
  <c r="E5927"/>
  <c r="E5614"/>
  <c r="E5579"/>
  <c r="E5929"/>
  <c r="E5511"/>
  <c r="E2491"/>
  <c r="A5614"/>
  <c r="A5511"/>
  <c r="A5545"/>
  <c r="A5929"/>
  <c r="A5927"/>
  <c r="A5579"/>
  <c r="A2491"/>
  <c r="E1409"/>
  <c r="E1671"/>
  <c r="E1705"/>
  <c r="A1409"/>
  <c r="A1671"/>
  <c r="A1705"/>
  <c r="E1811"/>
  <c r="A1811"/>
  <c r="E1686"/>
  <c r="E1596"/>
  <c r="E1228"/>
  <c r="E2124"/>
  <c r="E1262"/>
  <c r="E2090"/>
  <c r="E2056"/>
  <c r="A5667"/>
  <c r="A2056"/>
  <c r="A2090"/>
  <c r="A2124"/>
  <c r="A1228"/>
  <c r="A1262"/>
  <c r="E4743"/>
  <c r="E4493"/>
  <c r="E2743"/>
  <c r="E2454"/>
  <c r="A4493"/>
  <c r="A4743"/>
  <c r="A2454"/>
  <c r="A2743"/>
  <c r="A1612"/>
  <c r="E1676"/>
  <c r="E5597"/>
  <c r="E5529"/>
  <c r="E5632"/>
  <c r="E5563"/>
  <c r="A5563"/>
  <c r="A5597"/>
  <c r="A5632"/>
  <c r="A5529"/>
  <c r="E1687"/>
  <c r="E1721"/>
  <c r="E1425"/>
  <c r="A1425"/>
  <c r="A1687"/>
  <c r="A1721"/>
  <c r="E5599"/>
  <c r="E5531"/>
  <c r="E5634"/>
  <c r="E5565"/>
  <c r="A5599"/>
  <c r="A5634"/>
  <c r="A5531"/>
  <c r="A5565"/>
  <c r="E5587"/>
  <c r="E5519"/>
  <c r="E5622"/>
  <c r="E5553"/>
  <c r="A5587"/>
  <c r="A5622"/>
  <c r="A5519"/>
  <c r="A5553"/>
  <c r="E1917"/>
  <c r="E1735"/>
  <c r="E1951"/>
  <c r="E1831"/>
  <c r="E1439"/>
  <c r="E1934"/>
  <c r="A1934"/>
  <c r="A1917"/>
  <c r="A1951"/>
  <c r="A1735"/>
  <c r="A1831"/>
  <c r="A1439"/>
  <c r="E2094"/>
  <c r="E2060"/>
  <c r="E1232"/>
  <c r="E2128"/>
  <c r="E1266"/>
  <c r="A5671"/>
  <c r="A2128"/>
  <c r="A2094"/>
  <c r="A1232"/>
  <c r="A1266"/>
  <c r="A2060"/>
  <c r="E10679"/>
  <c r="E10713"/>
  <c r="E11622"/>
  <c r="E6670"/>
  <c r="A10679"/>
  <c r="A10713"/>
  <c r="A11622"/>
  <c r="A10817"/>
  <c r="A6670"/>
  <c r="E1643"/>
  <c r="E1401"/>
  <c r="A1401"/>
  <c r="A1643"/>
  <c r="A5072"/>
  <c r="E1621"/>
  <c r="E5586"/>
  <c r="E5518"/>
  <c r="E5621"/>
  <c r="E5552"/>
  <c r="A5552"/>
  <c r="A5586"/>
  <c r="A5621"/>
  <c r="A5518"/>
  <c r="E1712"/>
  <c r="E1985"/>
  <c r="E1416"/>
  <c r="E2019"/>
  <c r="E1849"/>
  <c r="A2019"/>
  <c r="A1849"/>
  <c r="A1985"/>
  <c r="A1712"/>
  <c r="A1416"/>
  <c r="E1803"/>
  <c r="A1803"/>
  <c r="E1693"/>
  <c r="A6065"/>
  <c r="E4731"/>
  <c r="E4481"/>
  <c r="E2731"/>
  <c r="E2442"/>
  <c r="A4481"/>
  <c r="A4731"/>
  <c r="A2442"/>
  <c r="A2731"/>
  <c r="A8649"/>
  <c r="E4405"/>
  <c r="E2655"/>
  <c r="E2366"/>
  <c r="A2655"/>
  <c r="A2366"/>
  <c r="A4405"/>
  <c r="E5684"/>
  <c r="E3787"/>
  <c r="E3537"/>
  <c r="E3287"/>
  <c r="A5684"/>
  <c r="A3287"/>
  <c r="A3537"/>
  <c r="A3787"/>
  <c r="A1911"/>
  <c r="E1724"/>
  <c r="E1428"/>
  <c r="E1690"/>
  <c r="A1690"/>
  <c r="A1724"/>
  <c r="A1428"/>
  <c r="E9705"/>
  <c r="E7161"/>
  <c r="A7161"/>
  <c r="A9705"/>
  <c r="E1674"/>
  <c r="E1866"/>
  <c r="E1708"/>
  <c r="E1412"/>
  <c r="A1412"/>
  <c r="A1674"/>
  <c r="A1708"/>
  <c r="A1866"/>
  <c r="A5038"/>
  <c r="E2050"/>
  <c r="E2118"/>
  <c r="E1222"/>
  <c r="E2084"/>
  <c r="E1256"/>
  <c r="A5661"/>
  <c r="A2050"/>
  <c r="A2118"/>
  <c r="A1256"/>
  <c r="A2084"/>
  <c r="A1222"/>
  <c r="A15150"/>
  <c r="A1622"/>
  <c r="A5412"/>
  <c r="E5631"/>
  <c r="E5562"/>
  <c r="E5596"/>
  <c r="E5528"/>
  <c r="A5562"/>
  <c r="A5596"/>
  <c r="A5631"/>
  <c r="A5528"/>
  <c r="E5510"/>
  <c r="E5613"/>
  <c r="E5544"/>
  <c r="E4780"/>
  <c r="E5578"/>
  <c r="E5928"/>
  <c r="A5613"/>
  <c r="A4780"/>
  <c r="A5510"/>
  <c r="A5544"/>
  <c r="A5928"/>
  <c r="A5578"/>
  <c r="E2066"/>
  <c r="E1204"/>
  <c r="E1238"/>
  <c r="E2032"/>
  <c r="E2100"/>
  <c r="A5643"/>
  <c r="A2032"/>
  <c r="A2066"/>
  <c r="A2100"/>
  <c r="A1204"/>
  <c r="A1238"/>
  <c r="A15099"/>
  <c r="A4648"/>
  <c r="A15156"/>
  <c r="E1733"/>
  <c r="E1437"/>
  <c r="A1437"/>
  <c r="A1733"/>
  <c r="E1699"/>
  <c r="A1699"/>
  <c r="E1911"/>
  <c r="A1636"/>
  <c r="E5601"/>
  <c r="E5533"/>
  <c r="E5636"/>
  <c r="E5567"/>
  <c r="A5601"/>
  <c r="A5636"/>
  <c r="A5533"/>
  <c r="A5567"/>
  <c r="E5641"/>
  <c r="E5572"/>
  <c r="E5606"/>
  <c r="E5538"/>
  <c r="E2780"/>
  <c r="E3030"/>
  <c r="A5538"/>
  <c r="A5572"/>
  <c r="A5606"/>
  <c r="A5641"/>
  <c r="A3030"/>
  <c r="A2780"/>
  <c r="E1821"/>
  <c r="A1821"/>
  <c r="E1814"/>
  <c r="A1814"/>
  <c r="E5557"/>
  <c r="E5523"/>
  <c r="E5626"/>
  <c r="E5591"/>
  <c r="A5626"/>
  <c r="A5523"/>
  <c r="A5557"/>
  <c r="A5591"/>
  <c r="E4749"/>
  <c r="E4499"/>
  <c r="E2749"/>
  <c r="E2460"/>
  <c r="A4499"/>
  <c r="A2749"/>
  <c r="A4749"/>
  <c r="A2460"/>
  <c r="E4675"/>
  <c r="E4425"/>
  <c r="E2675"/>
  <c r="E2386"/>
  <c r="A2675"/>
  <c r="A2386"/>
  <c r="A4675"/>
  <c r="A4425"/>
  <c r="E10702"/>
  <c r="E10736"/>
  <c r="A10840"/>
  <c r="A10702"/>
  <c r="A10736"/>
  <c r="E4377"/>
  <c r="E2627"/>
  <c r="E2338"/>
  <c r="A4377"/>
  <c r="A2627"/>
  <c r="A2338"/>
  <c r="A1582"/>
  <c r="E11756"/>
  <c r="E11757"/>
  <c r="E10727"/>
  <c r="E10693"/>
  <c r="A10727"/>
  <c r="A11757"/>
  <c r="A11756"/>
  <c r="A10831"/>
  <c r="A10693"/>
  <c r="E1799"/>
  <c r="A1799"/>
  <c r="E1421"/>
  <c r="E1683"/>
  <c r="E1717"/>
  <c r="A1421"/>
  <c r="A1683"/>
  <c r="A1717"/>
  <c r="E1408"/>
  <c r="E1670"/>
  <c r="E1704"/>
  <c r="E2002"/>
  <c r="A2002"/>
  <c r="A1704"/>
  <c r="A1408"/>
  <c r="A1670"/>
  <c r="E1809"/>
  <c r="A1809"/>
  <c r="E5930"/>
  <c r="E5585"/>
  <c r="E5517"/>
  <c r="E5620"/>
  <c r="E5551"/>
  <c r="E4030"/>
  <c r="E567"/>
  <c r="E555"/>
  <c r="E543"/>
  <c r="E531"/>
  <c r="E519"/>
  <c r="E507"/>
  <c r="E495"/>
  <c r="E483"/>
  <c r="E471"/>
  <c r="E459"/>
  <c r="E447"/>
  <c r="E435"/>
  <c r="E423"/>
  <c r="E411"/>
  <c r="E561"/>
  <c r="E549"/>
  <c r="E537"/>
  <c r="E525"/>
  <c r="E513"/>
  <c r="E501"/>
  <c r="E489"/>
  <c r="E477"/>
  <c r="E465"/>
  <c r="E453"/>
  <c r="E441"/>
  <c r="E429"/>
  <c r="E417"/>
  <c r="E405"/>
  <c r="E393"/>
  <c r="E381"/>
  <c r="E369"/>
  <c r="E357"/>
  <c r="E345"/>
  <c r="E333"/>
  <c r="E570"/>
  <c r="E556"/>
  <c r="E541"/>
  <c r="E527"/>
  <c r="E512"/>
  <c r="E498"/>
  <c r="E484"/>
  <c r="E469"/>
  <c r="E455"/>
  <c r="E440"/>
  <c r="E426"/>
  <c r="E412"/>
  <c r="E398"/>
  <c r="E385"/>
  <c r="E372"/>
  <c r="E359"/>
  <c r="E346"/>
  <c r="E332"/>
  <c r="E569"/>
  <c r="E554"/>
  <c r="E540"/>
  <c r="E526"/>
  <c r="E511"/>
  <c r="E497"/>
  <c r="E482"/>
  <c r="E468"/>
  <c r="E454"/>
  <c r="E439"/>
  <c r="E425"/>
  <c r="E410"/>
  <c r="E397"/>
  <c r="E384"/>
  <c r="E371"/>
  <c r="E358"/>
  <c r="E344"/>
  <c r="E331"/>
  <c r="E568"/>
  <c r="E553"/>
  <c r="E539"/>
  <c r="E524"/>
  <c r="E510"/>
  <c r="E496"/>
  <c r="E481"/>
  <c r="E467"/>
  <c r="E452"/>
  <c r="E438"/>
  <c r="E424"/>
  <c r="E409"/>
  <c r="E396"/>
  <c r="E383"/>
  <c r="E370"/>
  <c r="E356"/>
  <c r="E343"/>
  <c r="E330"/>
  <c r="E566"/>
  <c r="E552"/>
  <c r="E538"/>
  <c r="E523"/>
  <c r="E509"/>
  <c r="E494"/>
  <c r="E480"/>
  <c r="E466"/>
  <c r="E451"/>
  <c r="E437"/>
  <c r="E422"/>
  <c r="E408"/>
  <c r="E395"/>
  <c r="E382"/>
  <c r="E368"/>
  <c r="E355"/>
  <c r="E342"/>
  <c r="E329"/>
  <c r="E565"/>
  <c r="E551"/>
  <c r="E536"/>
  <c r="E522"/>
  <c r="E508"/>
  <c r="E493"/>
  <c r="E479"/>
  <c r="E464"/>
  <c r="E450"/>
  <c r="E436"/>
  <c r="E421"/>
  <c r="E407"/>
  <c r="E394"/>
  <c r="E380"/>
  <c r="E367"/>
  <c r="E354"/>
  <c r="E341"/>
  <c r="E328"/>
  <c r="E564"/>
  <c r="E550"/>
  <c r="E535"/>
  <c r="E521"/>
  <c r="E506"/>
  <c r="E492"/>
  <c r="E478"/>
  <c r="E463"/>
  <c r="E449"/>
  <c r="E434"/>
  <c r="E420"/>
  <c r="E406"/>
  <c r="E392"/>
  <c r="E379"/>
  <c r="E366"/>
  <c r="E353"/>
  <c r="E340"/>
  <c r="E327"/>
  <c r="E563"/>
  <c r="E548"/>
  <c r="E534"/>
  <c r="E520"/>
  <c r="E505"/>
  <c r="E491"/>
  <c r="E476"/>
  <c r="E462"/>
  <c r="E448"/>
  <c r="E433"/>
  <c r="E419"/>
  <c r="E404"/>
  <c r="E391"/>
  <c r="E378"/>
  <c r="E365"/>
  <c r="E352"/>
  <c r="E339"/>
  <c r="E326"/>
  <c r="E562"/>
  <c r="E547"/>
  <c r="E533"/>
  <c r="E518"/>
  <c r="E504"/>
  <c r="E490"/>
  <c r="E475"/>
  <c r="E461"/>
  <c r="E446"/>
  <c r="E432"/>
  <c r="E418"/>
  <c r="E403"/>
  <c r="E390"/>
  <c r="E377"/>
  <c r="E364"/>
  <c r="E351"/>
  <c r="E338"/>
  <c r="E325"/>
  <c r="E560"/>
  <c r="E546"/>
  <c r="E532"/>
  <c r="E517"/>
  <c r="E503"/>
  <c r="E488"/>
  <c r="E474"/>
  <c r="E460"/>
  <c r="E445"/>
  <c r="E431"/>
  <c r="E416"/>
  <c r="E402"/>
  <c r="E389"/>
  <c r="E376"/>
  <c r="E363"/>
  <c r="E350"/>
  <c r="E337"/>
  <c r="E324"/>
  <c r="E559"/>
  <c r="E545"/>
  <c r="E530"/>
  <c r="E516"/>
  <c r="E502"/>
  <c r="E487"/>
  <c r="E473"/>
  <c r="E458"/>
  <c r="E444"/>
  <c r="E430"/>
  <c r="E415"/>
  <c r="E401"/>
  <c r="E388"/>
  <c r="E375"/>
  <c r="E362"/>
  <c r="E349"/>
  <c r="E336"/>
  <c r="E323"/>
  <c r="E558"/>
  <c r="E544"/>
  <c r="E529"/>
  <c r="E515"/>
  <c r="E500"/>
  <c r="E486"/>
  <c r="E472"/>
  <c r="E457"/>
  <c r="E443"/>
  <c r="E428"/>
  <c r="E414"/>
  <c r="E400"/>
  <c r="E387"/>
  <c r="E374"/>
  <c r="E361"/>
  <c r="E348"/>
  <c r="E335"/>
  <c r="E322"/>
  <c r="E571"/>
  <c r="E557"/>
  <c r="E542"/>
  <c r="E528"/>
  <c r="E514"/>
  <c r="E499"/>
  <c r="E485"/>
  <c r="E470"/>
  <c r="E456"/>
  <c r="E442"/>
  <c r="E427"/>
  <c r="E413"/>
  <c r="E399"/>
  <c r="E386"/>
  <c r="E373"/>
  <c r="E360"/>
  <c r="E347"/>
  <c r="E334"/>
  <c r="A5551"/>
  <c r="A5585"/>
  <c r="A5620"/>
  <c r="A5930"/>
  <c r="A5517"/>
  <c r="A4030"/>
  <c r="A561"/>
  <c r="A549"/>
  <c r="A537"/>
  <c r="A525"/>
  <c r="A513"/>
  <c r="A501"/>
  <c r="A489"/>
  <c r="A477"/>
  <c r="A465"/>
  <c r="A453"/>
  <c r="A441"/>
  <c r="A429"/>
  <c r="A417"/>
  <c r="A405"/>
  <c r="A393"/>
  <c r="A381"/>
  <c r="A369"/>
  <c r="A357"/>
  <c r="A345"/>
  <c r="A333"/>
  <c r="A560"/>
  <c r="A548"/>
  <c r="A536"/>
  <c r="A524"/>
  <c r="A512"/>
  <c r="A500"/>
  <c r="A488"/>
  <c r="A476"/>
  <c r="A464"/>
  <c r="A452"/>
  <c r="A440"/>
  <c r="A428"/>
  <c r="A416"/>
  <c r="A404"/>
  <c r="A392"/>
  <c r="A380"/>
  <c r="A368"/>
  <c r="A356"/>
  <c r="A344"/>
  <c r="A332"/>
  <c r="A571"/>
  <c r="A559"/>
  <c r="A547"/>
  <c r="A535"/>
  <c r="A523"/>
  <c r="A511"/>
  <c r="A499"/>
  <c r="A487"/>
  <c r="A475"/>
  <c r="A463"/>
  <c r="A451"/>
  <c r="A439"/>
  <c r="A427"/>
  <c r="A415"/>
  <c r="A403"/>
  <c r="A391"/>
  <c r="A379"/>
  <c r="A367"/>
  <c r="A355"/>
  <c r="A343"/>
  <c r="A331"/>
  <c r="A570"/>
  <c r="A558"/>
  <c r="A546"/>
  <c r="A534"/>
  <c r="A522"/>
  <c r="A510"/>
  <c r="A498"/>
  <c r="A486"/>
  <c r="A474"/>
  <c r="A462"/>
  <c r="A450"/>
  <c r="A438"/>
  <c r="A426"/>
  <c r="A414"/>
  <c r="A402"/>
  <c r="A390"/>
  <c r="A378"/>
  <c r="A366"/>
  <c r="A354"/>
  <c r="A342"/>
  <c r="A330"/>
  <c r="A569"/>
  <c r="A557"/>
  <c r="A545"/>
  <c r="A533"/>
  <c r="A521"/>
  <c r="A509"/>
  <c r="A497"/>
  <c r="A485"/>
  <c r="A473"/>
  <c r="A461"/>
  <c r="A449"/>
  <c r="A437"/>
  <c r="A425"/>
  <c r="A413"/>
  <c r="A401"/>
  <c r="A389"/>
  <c r="A377"/>
  <c r="A365"/>
  <c r="A353"/>
  <c r="A341"/>
  <c r="A329"/>
  <c r="A568"/>
  <c r="A556"/>
  <c r="A544"/>
  <c r="A532"/>
  <c r="A520"/>
  <c r="A508"/>
  <c r="A496"/>
  <c r="A484"/>
  <c r="A472"/>
  <c r="A460"/>
  <c r="A448"/>
  <c r="A436"/>
  <c r="A424"/>
  <c r="A412"/>
  <c r="A400"/>
  <c r="A388"/>
  <c r="A376"/>
  <c r="A364"/>
  <c r="A352"/>
  <c r="A340"/>
  <c r="A328"/>
  <c r="A567"/>
  <c r="A555"/>
  <c r="A543"/>
  <c r="A531"/>
  <c r="A519"/>
  <c r="A507"/>
  <c r="A495"/>
  <c r="A483"/>
  <c r="A471"/>
  <c r="A459"/>
  <c r="A447"/>
  <c r="A435"/>
  <c r="A423"/>
  <c r="A411"/>
  <c r="A399"/>
  <c r="A387"/>
  <c r="A375"/>
  <c r="A363"/>
  <c r="A351"/>
  <c r="A339"/>
  <c r="A327"/>
  <c r="A566"/>
  <c r="A554"/>
  <c r="A542"/>
  <c r="A530"/>
  <c r="A518"/>
  <c r="A506"/>
  <c r="A494"/>
  <c r="A482"/>
  <c r="A470"/>
  <c r="A458"/>
  <c r="A446"/>
  <c r="A434"/>
  <c r="A422"/>
  <c r="A410"/>
  <c r="A398"/>
  <c r="A386"/>
  <c r="A374"/>
  <c r="A362"/>
  <c r="A350"/>
  <c r="A338"/>
  <c r="A326"/>
  <c r="A565"/>
  <c r="A553"/>
  <c r="A541"/>
  <c r="A529"/>
  <c r="A517"/>
  <c r="A505"/>
  <c r="A493"/>
  <c r="A481"/>
  <c r="A469"/>
  <c r="A457"/>
  <c r="A445"/>
  <c r="A433"/>
  <c r="A421"/>
  <c r="A409"/>
  <c r="A397"/>
  <c r="A385"/>
  <c r="A373"/>
  <c r="A361"/>
  <c r="A349"/>
  <c r="A337"/>
  <c r="A325"/>
  <c r="A564"/>
  <c r="A552"/>
  <c r="A540"/>
  <c r="A528"/>
  <c r="A516"/>
  <c r="A504"/>
  <c r="A492"/>
  <c r="A480"/>
  <c r="A468"/>
  <c r="A456"/>
  <c r="A444"/>
  <c r="A432"/>
  <c r="A420"/>
  <c r="A408"/>
  <c r="A396"/>
  <c r="A384"/>
  <c r="A372"/>
  <c r="A360"/>
  <c r="A348"/>
  <c r="A336"/>
  <c r="A324"/>
  <c r="A563"/>
  <c r="A551"/>
  <c r="A539"/>
  <c r="A527"/>
  <c r="A515"/>
  <c r="A503"/>
  <c r="A491"/>
  <c r="A479"/>
  <c r="A467"/>
  <c r="A455"/>
  <c r="A443"/>
  <c r="A431"/>
  <c r="A419"/>
  <c r="A407"/>
  <c r="A395"/>
  <c r="A383"/>
  <c r="A371"/>
  <c r="A359"/>
  <c r="A347"/>
  <c r="A335"/>
  <c r="A323"/>
  <c r="A466"/>
  <c r="A322"/>
  <c r="A454"/>
  <c r="A334"/>
  <c r="A442"/>
  <c r="A430"/>
  <c r="A562"/>
  <c r="A418"/>
  <c r="A550"/>
  <c r="A406"/>
  <c r="A538"/>
  <c r="A394"/>
  <c r="A526"/>
  <c r="A382"/>
  <c r="A478"/>
  <c r="A514"/>
  <c r="A370"/>
  <c r="A502"/>
  <c r="A358"/>
  <c r="A490"/>
  <c r="A346"/>
  <c r="E4679"/>
  <c r="E4429"/>
  <c r="E2679"/>
  <c r="E2390"/>
  <c r="A4679"/>
  <c r="A2679"/>
  <c r="A2390"/>
  <c r="A4429"/>
  <c r="A2503"/>
  <c r="E15158"/>
  <c r="E1812"/>
  <c r="A1812"/>
  <c r="E1684"/>
  <c r="E1718"/>
  <c r="E1422"/>
  <c r="A1422"/>
  <c r="A1684"/>
  <c r="A1718"/>
  <c r="E5480"/>
  <c r="E4704"/>
  <c r="E4454"/>
  <c r="E2704"/>
  <c r="E2415"/>
  <c r="A4704"/>
  <c r="A2704"/>
  <c r="A2415"/>
  <c r="A4454"/>
  <c r="E6216"/>
  <c r="E5615"/>
  <c r="E5546"/>
  <c r="E5580"/>
  <c r="E5512"/>
  <c r="A5512"/>
  <c r="A6216"/>
  <c r="A5546"/>
  <c r="A5580"/>
  <c r="A5615"/>
  <c r="E4282"/>
  <c r="E4532"/>
  <c r="E2532"/>
  <c r="E2243"/>
  <c r="A2532"/>
  <c r="A2243"/>
  <c r="A4532"/>
  <c r="A4282"/>
  <c r="E15150"/>
  <c r="E1800"/>
  <c r="A1800"/>
  <c r="E4709"/>
  <c r="E4459"/>
  <c r="E2709"/>
  <c r="E2420"/>
  <c r="A4459"/>
  <c r="A2709"/>
  <c r="A4709"/>
  <c r="A2420"/>
  <c r="A1610"/>
  <c r="E1636"/>
  <c r="A1945"/>
  <c r="A10609"/>
  <c r="E4398"/>
  <c r="E2648"/>
  <c r="E2359"/>
  <c r="A4398"/>
  <c r="A2648"/>
  <c r="A2359"/>
  <c r="E4771"/>
  <c r="E4521"/>
  <c r="E2771"/>
  <c r="E2482"/>
  <c r="A4771"/>
  <c r="A4521"/>
  <c r="A2771"/>
  <c r="A2482"/>
  <c r="E5509"/>
  <c r="E5612"/>
  <c r="E5543"/>
  <c r="E5577"/>
  <c r="A5577"/>
  <c r="A5612"/>
  <c r="A5509"/>
  <c r="A5543"/>
  <c r="E15099"/>
  <c r="E4281"/>
  <c r="E4531"/>
  <c r="E2531"/>
  <c r="E2242"/>
  <c r="A2531"/>
  <c r="A2242"/>
  <c r="A4531"/>
  <c r="A4281"/>
  <c r="E4426"/>
  <c r="E4676"/>
  <c r="E2676"/>
  <c r="E2387"/>
  <c r="A2676"/>
  <c r="A2387"/>
  <c r="A4676"/>
  <c r="A4426"/>
  <c r="E2110"/>
  <c r="E1214"/>
  <c r="E2076"/>
  <c r="E1248"/>
  <c r="E2042"/>
  <c r="A5653"/>
  <c r="A2042"/>
  <c r="A2076"/>
  <c r="A2110"/>
  <c r="A1214"/>
  <c r="A1248"/>
  <c r="E1582"/>
  <c r="A15135"/>
  <c r="A5106"/>
  <c r="E1419"/>
  <c r="E1780"/>
  <c r="E1681"/>
  <c r="E1968"/>
  <c r="E1715"/>
  <c r="A1968"/>
  <c r="A1715"/>
  <c r="A1780"/>
  <c r="A1419"/>
  <c r="A1681"/>
  <c r="A1629"/>
  <c r="E1945"/>
  <c r="E4323"/>
  <c r="E2573"/>
  <c r="E2284"/>
  <c r="E1484"/>
  <c r="A2284"/>
  <c r="A4323"/>
  <c r="A2573"/>
  <c r="A1484"/>
  <c r="E2062"/>
  <c r="E1043"/>
  <c r="E1234"/>
  <c r="E2130"/>
  <c r="E1268"/>
  <c r="E2096"/>
  <c r="A5673"/>
  <c r="A2062"/>
  <c r="A2130"/>
  <c r="A1268"/>
  <c r="A2096"/>
  <c r="A1043"/>
  <c r="A1234"/>
  <c r="E4514"/>
  <c r="E2764"/>
  <c r="E2475"/>
  <c r="E1280"/>
  <c r="A2764"/>
  <c r="A2475"/>
  <c r="A4514"/>
  <c r="A1280"/>
  <c r="E1619"/>
  <c r="E5038"/>
  <c r="E1610"/>
  <c r="E5412"/>
  <c r="E5522"/>
  <c r="E5625"/>
  <c r="E5556"/>
  <c r="E5590"/>
  <c r="A5625"/>
  <c r="A5522"/>
  <c r="A5556"/>
  <c r="A5590"/>
  <c r="E5549"/>
  <c r="E5583"/>
  <c r="E5515"/>
  <c r="E5618"/>
  <c r="A5515"/>
  <c r="A5549"/>
  <c r="A5583"/>
  <c r="A5618"/>
  <c r="E5589"/>
  <c r="E5521"/>
  <c r="E5624"/>
  <c r="E5555"/>
  <c r="A5589"/>
  <c r="A5624"/>
  <c r="A5521"/>
  <c r="A5555"/>
  <c r="E1816"/>
  <c r="A1816"/>
  <c r="E6065"/>
  <c r="E5619"/>
  <c r="E6214"/>
  <c r="E5584"/>
  <c r="E5516"/>
  <c r="E5550"/>
  <c r="E2529"/>
  <c r="A5550"/>
  <c r="A5584"/>
  <c r="A6214"/>
  <c r="A5619"/>
  <c r="A5516"/>
  <c r="A2529"/>
  <c r="A1626"/>
  <c r="E1680"/>
  <c r="A1680"/>
  <c r="E1626"/>
  <c r="E1822"/>
  <c r="A1822"/>
  <c r="E1813"/>
  <c r="A1813"/>
  <c r="E5602"/>
  <c r="E5534"/>
  <c r="E5637"/>
  <c r="E5568"/>
  <c r="A5637"/>
  <c r="A5534"/>
  <c r="A5568"/>
  <c r="A5602"/>
  <c r="A1698"/>
  <c r="E1644"/>
  <c r="A1644"/>
  <c r="E1698"/>
  <c r="E1921"/>
  <c r="E1824"/>
  <c r="E1955"/>
  <c r="E1835"/>
  <c r="A1921"/>
  <c r="A1955"/>
  <c r="A1824"/>
  <c r="A1835"/>
  <c r="E1794"/>
  <c r="A1794"/>
  <c r="A1887"/>
  <c r="E1887"/>
  <c r="E1806"/>
  <c r="A1806"/>
  <c r="E1672"/>
  <c r="E1706"/>
  <c r="E1410"/>
  <c r="A1410"/>
  <c r="A1672"/>
  <c r="A1706"/>
  <c r="E1938"/>
  <c r="E1798"/>
  <c r="A1798"/>
  <c r="E1793"/>
  <c r="E2006"/>
  <c r="A2006"/>
  <c r="A1793"/>
  <c r="E1810"/>
  <c r="A1810"/>
  <c r="E15207"/>
  <c r="E9603"/>
  <c r="E6667"/>
  <c r="E6666"/>
  <c r="E6664"/>
  <c r="E7059"/>
  <c r="E6671"/>
  <c r="E6668"/>
  <c r="A15207"/>
  <c r="A10815"/>
  <c r="A9603"/>
  <c r="A7059"/>
  <c r="A6671"/>
  <c r="A6668"/>
  <c r="A6667"/>
  <c r="A6666"/>
  <c r="A6664"/>
  <c r="E15133"/>
  <c r="E6741"/>
  <c r="E10711"/>
  <c r="E10677"/>
  <c r="A6741"/>
  <c r="A15133"/>
  <c r="A10677"/>
  <c r="A10711"/>
  <c r="E5574"/>
  <c r="E5506"/>
  <c r="E5609"/>
  <c r="E5540"/>
  <c r="A5540"/>
  <c r="A5574"/>
  <c r="A5609"/>
  <c r="A5506"/>
  <c r="A1616"/>
  <c r="E1616"/>
  <c r="E5598"/>
  <c r="E5530"/>
  <c r="E5633"/>
  <c r="E5564"/>
  <c r="A5564"/>
  <c r="A5598"/>
  <c r="A5633"/>
  <c r="A5530"/>
  <c r="E1640"/>
  <c r="E1694"/>
  <c r="A1640"/>
  <c r="A1694"/>
  <c r="E5520"/>
  <c r="E5588"/>
  <c r="E5623"/>
  <c r="E5554"/>
  <c r="A5588"/>
  <c r="A5623"/>
  <c r="A5520"/>
  <c r="A5554"/>
  <c r="A1630"/>
  <c r="E1630"/>
  <c r="E1441"/>
  <c r="E1703"/>
  <c r="E1737"/>
  <c r="A1703"/>
  <c r="A1737"/>
  <c r="A1441"/>
  <c r="E1900"/>
  <c r="A1900"/>
  <c r="A11" i="23"/>
  <c r="G11" s="1"/>
  <c r="E11"/>
  <c r="E1818" i="22"/>
  <c r="A1818"/>
  <c r="E4287"/>
  <c r="E2537"/>
  <c r="E2248"/>
  <c r="A2248"/>
  <c r="A4287"/>
  <c r="A2537"/>
  <c r="E4537"/>
  <c r="A4537"/>
  <c r="E4438"/>
  <c r="E2688"/>
  <c r="E2399"/>
  <c r="E1450"/>
  <c r="A4438"/>
  <c r="A2688"/>
  <c r="A2399"/>
  <c r="A1450"/>
  <c r="E4688"/>
  <c r="A4688"/>
  <c r="E5627"/>
  <c r="E5558"/>
  <c r="E5592"/>
  <c r="E5524"/>
  <c r="A5524"/>
  <c r="A5558"/>
  <c r="A5592"/>
  <c r="A5627"/>
  <c r="E1688"/>
  <c r="A1688"/>
  <c r="E1634"/>
  <c r="A1634"/>
  <c r="A5480"/>
  <c r="E1784"/>
  <c r="E1804"/>
  <c r="E1972"/>
  <c r="A1972"/>
  <c r="A1804"/>
  <c r="A1784"/>
  <c r="E576"/>
  <c r="A572"/>
  <c r="A587"/>
  <c r="E585"/>
  <c r="E575"/>
  <c r="A575"/>
  <c r="E573"/>
  <c r="E588"/>
  <c r="A583"/>
  <c r="E574"/>
  <c r="A582"/>
  <c r="E587"/>
  <c r="A581"/>
  <c r="A586"/>
  <c r="E584"/>
  <c r="E572"/>
  <c r="A580"/>
  <c r="E583"/>
  <c r="E586"/>
  <c r="E582"/>
  <c r="A579"/>
  <c r="A574"/>
  <c r="E581"/>
  <c r="A585"/>
  <c r="A578"/>
  <c r="E580"/>
  <c r="A573"/>
  <c r="A577"/>
  <c r="E578"/>
  <c r="A588"/>
  <c r="E579"/>
  <c r="E577"/>
  <c r="A584"/>
  <c r="A576"/>
  <c r="E1807"/>
  <c r="A1807"/>
  <c r="E1870"/>
  <c r="E1797"/>
  <c r="A1870"/>
  <c r="A1797"/>
  <c r="E5106"/>
  <c r="E5570"/>
  <c r="E5536"/>
  <c r="E5639"/>
  <c r="E5604"/>
  <c r="E908"/>
  <c r="A5639"/>
  <c r="A5536"/>
  <c r="A5570"/>
  <c r="A5604"/>
  <c r="A908"/>
  <c r="E1700"/>
  <c r="E1646"/>
  <c r="A1646"/>
  <c r="A1700"/>
  <c r="E5812"/>
  <c r="E3665"/>
  <c r="E3915"/>
  <c r="E3415"/>
  <c r="A5674"/>
  <c r="A5812"/>
  <c r="A3915"/>
  <c r="A3415"/>
  <c r="A3665"/>
  <c r="E1269"/>
  <c r="A2131"/>
  <c r="A2097"/>
  <c r="E2063"/>
  <c r="E2131"/>
  <c r="A1613"/>
  <c r="A1235"/>
  <c r="A2063"/>
  <c r="E1235"/>
  <c r="A1269"/>
  <c r="E1613"/>
  <c r="E2097"/>
  <c r="E1989"/>
  <c r="E2023"/>
  <c r="E1853"/>
  <c r="E1801"/>
  <c r="A1989"/>
  <c r="A2023"/>
  <c r="A1801"/>
  <c r="A1853"/>
  <c r="E1697"/>
  <c r="E1731"/>
  <c r="E1435"/>
  <c r="A1435"/>
  <c r="A1697"/>
  <c r="A1731"/>
  <c r="E5608"/>
  <c r="E1826"/>
  <c r="A1826"/>
  <c r="A1904"/>
  <c r="E1904"/>
  <c r="E4415"/>
  <c r="E2665"/>
  <c r="E2376"/>
  <c r="A5651"/>
  <c r="A4415"/>
  <c r="A2665"/>
  <c r="A2376"/>
  <c r="A2040"/>
  <c r="A2074"/>
  <c r="E1246"/>
  <c r="E1212"/>
  <c r="E2108"/>
  <c r="A1590"/>
  <c r="A1246"/>
  <c r="A2108"/>
  <c r="A1212"/>
  <c r="E1590"/>
  <c r="E2040"/>
  <c r="E2074"/>
  <c r="A4665"/>
  <c r="E4665"/>
  <c r="A5608"/>
  <c r="E11934"/>
  <c r="E6215"/>
  <c r="E5677"/>
  <c r="E5640"/>
  <c r="E3780"/>
  <c r="E3280"/>
  <c r="E3530"/>
  <c r="A11934"/>
  <c r="A6215"/>
  <c r="A3280"/>
  <c r="A5677"/>
  <c r="A3530"/>
  <c r="A3780"/>
  <c r="A5640"/>
  <c r="E5571"/>
  <c r="E5605"/>
  <c r="A1647"/>
  <c r="E5537"/>
  <c r="A5571"/>
  <c r="A5605"/>
  <c r="A5537"/>
  <c r="E1647"/>
  <c r="E1701"/>
  <c r="A1701"/>
  <c r="E1795"/>
  <c r="A1795"/>
  <c r="E1820"/>
  <c r="A1820"/>
  <c r="A1938"/>
  <c r="E11943"/>
  <c r="E15206"/>
  <c r="E5617"/>
  <c r="E4280"/>
  <c r="E2530"/>
  <c r="E2494"/>
  <c r="E2493"/>
  <c r="E2241"/>
  <c r="E2492"/>
  <c r="A11943"/>
  <c r="A15206"/>
  <c r="A5617"/>
  <c r="A2530"/>
  <c r="A2494"/>
  <c r="A2493"/>
  <c r="A2241"/>
  <c r="A4280"/>
  <c r="A2492"/>
  <c r="A5548"/>
  <c r="A5514"/>
  <c r="E5582"/>
  <c r="A1624"/>
  <c r="E5548"/>
  <c r="E5514"/>
  <c r="E1624"/>
  <c r="A5582"/>
  <c r="E1678"/>
  <c r="A1678"/>
  <c r="A4530"/>
  <c r="A15090"/>
  <c r="E15090"/>
  <c r="E4530"/>
  <c r="M7" i="21" l="1"/>
  <c r="M6"/>
</calcChain>
</file>

<file path=xl/sharedStrings.xml><?xml version="1.0" encoding="utf-8"?>
<sst xmlns="http://schemas.openxmlformats.org/spreadsheetml/2006/main" count="65065" uniqueCount="24923">
  <si>
    <t xml:space="preserve">об оспаривании решений избирательных комиссий по выборам высшего должностного лица субъекта Российской Федерации, выборного должностного лица местного самоуправления </t>
  </si>
  <si>
    <t xml:space="preserve">об отказе в регистрации кандидата </t>
  </si>
  <si>
    <t>об оспаривании решений избирательных комиссий по выборам в законодательные (представительные) органы государственной власти субъекта Российской Федерации, представительные органы местного самоуправления</t>
  </si>
  <si>
    <t xml:space="preserve">Сфера правоотношений </t>
  </si>
  <si>
    <t xml:space="preserve">№ стр. </t>
  </si>
  <si>
    <t>Об оспаривании нормативных правовых актов органов государственной власти субъектов Российской Федерации, представительных органов муниципальных образований  (глава 21 КАС РФ)</t>
  </si>
  <si>
    <t>о привлечении судьи к административной ответственности (ч. 4 ст. 16 Закона РФ  «О статусе судей Российской Федерации»)</t>
  </si>
  <si>
    <t>возлагающего на федеральные органы государственной власти, органы государственной власти субъектов Российской Федерации, органы местного самоуправления, иные органы и организации, наделенные отдельными государственными или иными публичными полномочиями, должностных лиц, государственных и муниципальных служащих обязанность исполнить иные требования имущественного характера и (или) требования неимущественного характера</t>
  </si>
  <si>
    <t>предусматривающего обращение взыскания на средства бюджетов бюджетной системы Российской Федерации</t>
  </si>
  <si>
    <t>об  установлении для должника временного ограничения права на выезд из РФ по заявлению взыскателя</t>
  </si>
  <si>
    <t>об  установлении для должника временного ограничения права на выезд из РФ по заявлению судебного пристава-исполнителя</t>
  </si>
  <si>
    <t>о снятии ограничения на выезд из Российской Федерации</t>
  </si>
  <si>
    <t>о прекращении действия права на управление транспортными средствами (п. 2 ч. 1 ст. 28 Федерального закона от 10.12.1999 № 196-ФЗ "О безопасности дорожного движения"</t>
  </si>
  <si>
    <t>302</t>
  </si>
  <si>
    <t>303</t>
  </si>
  <si>
    <t>в связи с увольнением по обстоятельствам, не зависящим от воли сторон (ст. 83 ТК РФ)</t>
  </si>
  <si>
    <t>в связи с увольнением по инициативе работодателя (ст. 71, 81 ТК РФ)</t>
  </si>
  <si>
    <t>о защите авторских и (или) смежных прав в информационно-телекоммуникационных сетях, в том числе в сети  Интернет (ч. 3 ст. 26  ГПК РФ)</t>
  </si>
  <si>
    <t>О госпитализации гражданина в медицинскую противотуберкулезную организацию в недобровольном порядке 
(главы 31 КАС РФ)</t>
  </si>
  <si>
    <t>О защите избирательных прав и права на участие в референдуме граждан Российской Федерации 
(глава 24 КАС РФ)</t>
  </si>
  <si>
    <t xml:space="preserve">Из графы 2 </t>
  </si>
  <si>
    <t xml:space="preserve">приняты к производству </t>
  </si>
  <si>
    <t>дополнительные или встречные требования по соответствующей категории удовлетворены  полностью или частично (по количеству требований)</t>
  </si>
  <si>
    <t>отказано  по дополнительным или встречным требованиям по соответствующей категории (по количеству требований)</t>
  </si>
  <si>
    <t>судебные расходы:</t>
  </si>
  <si>
    <t>рассмотрены с вынесением решения (судебного приказа)</t>
  </si>
  <si>
    <t>Основания прекращения 
(ст. 220 ГПК РФ, ст. 194 КАС РФ)</t>
  </si>
  <si>
    <t>Федеральная антимонопольная служба (ФАС России)</t>
  </si>
  <si>
    <t>Федеральная налоговая служба (ФНС России)</t>
  </si>
  <si>
    <t>Федеральная служба безопасности Российской Федерации (ФСБ России)</t>
  </si>
  <si>
    <t>Федеральная служба государственной регистрации, кадастра и картографии (Росреестр)</t>
  </si>
  <si>
    <t>Федеральная служба государственной статистики (Росстат)</t>
  </si>
  <si>
    <t>Федеральная служба исполнения наказаний (ФСИН России)</t>
  </si>
  <si>
    <t>Федеральная служба охраны Российской Федерации (ФСО России)</t>
  </si>
  <si>
    <t>Федеральная служба по ветеринарному и фитосанитарному надзору (Россельхознадзор)</t>
  </si>
  <si>
    <t>Федеральная служба по военно-техническому сотрудничеству (ФСВТС России)</t>
  </si>
  <si>
    <t>Федеральная служба по гидрометеорологии и мониторингу окружающей среды (Росгидромет)</t>
  </si>
  <si>
    <t>Федеральная служба по интеллектуальной собственности (Роспатент)</t>
  </si>
  <si>
    <t>Федеральная служба по надзору в сфере защиты прав потребителей и благополучия человека (Роспотребнадзор)</t>
  </si>
  <si>
    <t>Федеральная служба по надзору в сфере здравоохранения (Росздравнадзор)</t>
  </si>
  <si>
    <t>Федеральная служба по надзору в сфере образования и науки (Рособрнадзор)</t>
  </si>
  <si>
    <t>Федеральная служба по надзору в сфере природопользования (Росприроднадзор)</t>
  </si>
  <si>
    <t>Федеральная служба по надзору в сфере связи, информационных технологий и массовых коммуникаций (Роскомнадзор)</t>
  </si>
  <si>
    <t>Федеральная служба по надзору в сфере транспорта (Ространснадзор)</t>
  </si>
  <si>
    <t>Федеральная служба по труду и занятости (Роструд)</t>
  </si>
  <si>
    <t>Федеральная служба по регулированию алкогольного рынка (Росалкогольрегулирование)</t>
  </si>
  <si>
    <t>Федеральная служба по финансовому мониторингу (Росфинмониторинг)</t>
  </si>
  <si>
    <t>Федеральная таможенная служба (ФТС России)</t>
  </si>
  <si>
    <t>Федеральное казначейство (Казначейство России)</t>
  </si>
  <si>
    <t>Федеральная служба судебных приставов (ФССП)</t>
  </si>
  <si>
    <t>об оспаривании решений избирательных комиссий по выборам в Государственную Думу Российской Федерации</t>
  </si>
  <si>
    <t>об отказе в регистрации кандидата, выдвинутого по одномандатному избирательному округу</t>
  </si>
  <si>
    <t>об аннулировании регистрации кандидата, выдвинутого по одномандатному избирательному округу</t>
  </si>
  <si>
    <t>304</t>
  </si>
  <si>
    <t>305</t>
  </si>
  <si>
    <t>306</t>
  </si>
  <si>
    <t>307</t>
  </si>
  <si>
    <t>308</t>
  </si>
  <si>
    <t>309</t>
  </si>
  <si>
    <t>гражданам, подвергшимся воздействию радиации вследствие катастрофы на Чернобыльской АЭС</t>
  </si>
  <si>
    <t>местного самоуправления</t>
  </si>
  <si>
    <t>Сроки представления</t>
  </si>
  <si>
    <t>Первичные:</t>
  </si>
  <si>
    <t>Полугодовая</t>
  </si>
  <si>
    <t>Мировые судьи</t>
  </si>
  <si>
    <t>Окончено дел за отчетный период</t>
  </si>
  <si>
    <t>оставлено без рассмотрения</t>
  </si>
  <si>
    <t>передано в другие суды</t>
  </si>
  <si>
    <t>всего окончено</t>
  </si>
  <si>
    <t>всего</t>
  </si>
  <si>
    <t>А</t>
  </si>
  <si>
    <t>Дела искового производства</t>
  </si>
  <si>
    <t>имеющих детей</t>
  </si>
  <si>
    <t>с иными судами общей юрисдикции</t>
  </si>
  <si>
    <t>с арбитражными судами</t>
  </si>
  <si>
    <t>17</t>
  </si>
  <si>
    <t>18</t>
  </si>
  <si>
    <t>19</t>
  </si>
  <si>
    <t>21</t>
  </si>
  <si>
    <t>22</t>
  </si>
  <si>
    <t>23</t>
  </si>
  <si>
    <t>24</t>
  </si>
  <si>
    <t>25</t>
  </si>
  <si>
    <t>26</t>
  </si>
  <si>
    <t>27</t>
  </si>
  <si>
    <t>28</t>
  </si>
  <si>
    <t>29</t>
  </si>
  <si>
    <t>30</t>
  </si>
  <si>
    <t>31</t>
  </si>
  <si>
    <t>33</t>
  </si>
  <si>
    <t>34</t>
  </si>
  <si>
    <t>36</t>
  </si>
  <si>
    <t>37</t>
  </si>
  <si>
    <t>38</t>
  </si>
  <si>
    <t>39</t>
  </si>
  <si>
    <t>40</t>
  </si>
  <si>
    <t>41</t>
  </si>
  <si>
    <t>42</t>
  </si>
  <si>
    <t>43</t>
  </si>
  <si>
    <t>44</t>
  </si>
  <si>
    <t>45</t>
  </si>
  <si>
    <t>49</t>
  </si>
  <si>
    <t>50</t>
  </si>
  <si>
    <t>51</t>
  </si>
  <si>
    <t>52</t>
  </si>
  <si>
    <t>53</t>
  </si>
  <si>
    <t>55</t>
  </si>
  <si>
    <t>56</t>
  </si>
  <si>
    <t>58</t>
  </si>
  <si>
    <t>59</t>
  </si>
  <si>
    <t>60</t>
  </si>
  <si>
    <t>61</t>
  </si>
  <si>
    <t>62</t>
  </si>
  <si>
    <t>63</t>
  </si>
  <si>
    <t>64</t>
  </si>
  <si>
    <t>65</t>
  </si>
  <si>
    <t>продукция которых предназначена для распространения на территории одного субъекта Российской Федерации</t>
  </si>
  <si>
    <t>местных</t>
  </si>
  <si>
    <t>местных религиозных организаций</t>
  </si>
  <si>
    <t>региональных</t>
  </si>
  <si>
    <t>политических партий, их региональных отделений или иных структурных подразделений</t>
  </si>
  <si>
    <t>межрегиональных</t>
  </si>
  <si>
    <t>централизованных религиозных организаций, состоящих из местных религиозных организаций, находящихся в пределах одного субъекта Российской Федерации (региональных религиозных организаций)</t>
  </si>
  <si>
    <t>международных</t>
  </si>
  <si>
    <t>иные споры о праве собственности на землю</t>
  </si>
  <si>
    <t>иные дела, связанные с защитой интеллектуальной собственности</t>
  </si>
  <si>
    <t>о восстановлении срока для принятия наследства, о принятии наследства, о признании права на наследственное имущество</t>
  </si>
  <si>
    <t>иные, связанные с наследованием имущества</t>
  </si>
  <si>
    <t>иные споры, возникающие в ходе исполнительного производства</t>
  </si>
  <si>
    <t xml:space="preserve">о присуждении компенсации за нарушение права на уголовное досудебное производство в разумный срок и применение меры процессуального принуждения в виде наложения ареста на имущество
</t>
  </si>
  <si>
    <t>о восстановлении на государственной (муниципальной) службе в связи с признанием приказа в отношении государственного (муниципального) служащего об увольнении недействительным</t>
  </si>
  <si>
    <t>спортсменам и тренерам</t>
  </si>
  <si>
    <t>248</t>
  </si>
  <si>
    <t>Наименование показателя</t>
  </si>
  <si>
    <t xml:space="preserve">«Административный ответчик» (из них федеральный орган государственной власти и его органы в субъектах Российской Федерации): </t>
  </si>
  <si>
    <t>высший исполнительный орган власти субъекта Российской Федерации</t>
  </si>
  <si>
    <t>249</t>
  </si>
  <si>
    <t>250</t>
  </si>
  <si>
    <t>251</t>
  </si>
  <si>
    <t>252</t>
  </si>
  <si>
    <t>253</t>
  </si>
  <si>
    <t>иные</t>
  </si>
  <si>
    <t>запрет совершать определенные действия</t>
  </si>
  <si>
    <t>в связи с правовой позицией:</t>
  </si>
  <si>
    <t>Пленума Верховного Суда Российской Федерации</t>
  </si>
  <si>
    <t>актов органов государственной власти, содержащие разъяснения законодательства и обладающие нормативными свойствами</t>
  </si>
  <si>
    <t>актов иных органов, наделенных публичными полномочиями, содержащие разъяснения законодательства и обладающие нормативными свойствами</t>
  </si>
  <si>
    <t>254</t>
  </si>
  <si>
    <t>255</t>
  </si>
  <si>
    <t>Центральная избирательная комиссия</t>
  </si>
  <si>
    <t>Центральный банк Российской Федерации</t>
  </si>
  <si>
    <t>решений  федеральных органов исполнительной власти и органов исполнительной власти субъектов Российской Федерации об отказе в назначении пенсии, в перерасчете пенсии за выслугу лет,  о прекращении выплаты пенсии, доплаты к пенсии государственным  служащим</t>
  </si>
  <si>
    <t>сотрудникам органов МВД России, таможенных и иных государственных органов</t>
  </si>
  <si>
    <t>Административные дела, рассматриваемые Дисциплинарной коллегией Верховного Суда РФ (глава 23 КАС РФ)</t>
  </si>
  <si>
    <t>О защите избирательных прав и права на участие в референдуме граждан Российской Федерации (глава 24 КАС РФ)</t>
  </si>
  <si>
    <t>О госпитализации гражданина в медицинскую организацию, оказывающую психиатрическую помощь в стационарных условиях, в недобровольном порядке, о продлении срока госпитализации гражданина в недобровольном порядке или о психиатрическом освидетельствовании гражданина в недобровольном порядке (глава 30 КАС РФ)</t>
  </si>
  <si>
    <t>иные дела по спорам о защите неимущественных благ (ст. 150 ГК РФ)</t>
  </si>
  <si>
    <t>Президиума Верховного Суда Российской Федерации</t>
  </si>
  <si>
    <t>256</t>
  </si>
  <si>
    <t>257</t>
  </si>
  <si>
    <t>258</t>
  </si>
  <si>
    <t>259</t>
  </si>
  <si>
    <t>260</t>
  </si>
  <si>
    <t>261</t>
  </si>
  <si>
    <t>О взыскании денежных сумм в счет уплаты установленных законом обязательных платежей и санкций с физических лиц  (глава 32,  в т.ч. рассматриваемые  в порядке главы 11.1 КАС РФ)</t>
  </si>
  <si>
    <t>Объединено дел в отчетном периоде</t>
  </si>
  <si>
    <t>Вынесено частных определений</t>
  </si>
  <si>
    <t>о разрешении споров между федеральными органами государственной власти и органами государственной власти субъектов Российской Федерации,  между органами государственной власти субъектов Российской Федерации, переданных на рассмотрение в Верховный Суд Российской Федерации Президентом Российской Федерации в соответствии со статьей 85 Конституции Российской Федерации</t>
  </si>
  <si>
    <t>решений о привлечении к дисциплинарной ответственности</t>
  </si>
  <si>
    <t>решений, повлекших необеспечение положенными видами довольствия</t>
  </si>
  <si>
    <t>Составлено мотивированных решений с нарушением установленных сроков</t>
  </si>
  <si>
    <t>по делам военнослужащих и иных приравненных к ним лиц, подлежащих обязательному государственному страхованию</t>
  </si>
  <si>
    <t>связанные с оказанием медицинской помощи и предоставлением лечения в порядке обязательного медицинского страхования</t>
  </si>
  <si>
    <t>из жилого помещения, принадлежащего на праве собственности</t>
  </si>
  <si>
    <t>решения органа местного самоуправления о снятии с учета либо об отказе в постановке на учет в качестве нуждающихся в жилых помещениях</t>
  </si>
  <si>
    <t xml:space="preserve">решений органов власти об исключении из подпрограммы «Обеспечение жильем молодых семей» </t>
  </si>
  <si>
    <t>решения общего собрания собственников помещений многоквартирного дома, а также общего собрания ТСЖ</t>
  </si>
  <si>
    <t xml:space="preserve">решений об увольнении с военной службы </t>
  </si>
  <si>
    <t>решений о назначении на должность, снижении в должности</t>
  </si>
  <si>
    <t xml:space="preserve">решений о переводе по службе </t>
  </si>
  <si>
    <t>решений о привлечении к материальной ответственности</t>
  </si>
  <si>
    <t>решения работодателя об отказе  в поступлении на государственную (муниципальную) службу</t>
  </si>
  <si>
    <t>решения работодателя об отказе в приеме на работу, заключении трудового договора</t>
  </si>
  <si>
    <t xml:space="preserve">инвалидам </t>
  </si>
  <si>
    <t>Из неоконченных производством приостановлено</t>
  </si>
  <si>
    <t>о присуждении компенсации за нарушение права на уголовное судопроизводство в разумный срок</t>
  </si>
  <si>
    <t>Остаток неоконченных дел на начало года</t>
  </si>
  <si>
    <t>Поступило дел в отчетном периоде</t>
  </si>
  <si>
    <t xml:space="preserve"> в связи с обращением прокурора</t>
  </si>
  <si>
    <t>по искам (заявлениям) юридических лиц, в т.ч. госорганов</t>
  </si>
  <si>
    <t>Остаток неоконченных дел на конец отчетного периода</t>
  </si>
  <si>
    <t xml:space="preserve">Категория суда </t>
  </si>
  <si>
    <t xml:space="preserve">Категория дел </t>
  </si>
  <si>
    <t>Категория дел</t>
  </si>
  <si>
    <t>в связи с увольнением вследствие нарушения установленных правил заключения трудового договора (ст. 84 ТК РФ)</t>
  </si>
  <si>
    <t>об оспаривании постановлений, действий (бездействия) судебных приставов-исполнителей и иных должностных лиц ФССП РФ, если от разрешения данных требований зависит определение гражданских прав и обязанностей</t>
  </si>
  <si>
    <t>централизованных религиозных организаций, имеющих местные религиозные организации на территории двух и более субъектов Российской Федерации (межрегиональных религиозных организаций)</t>
  </si>
  <si>
    <t>религиозных организаций, не являющихся юридическими лицами</t>
  </si>
  <si>
    <t>Правительственная комиссия по контролю за осуществлением иностранных инвестиций в Российской Федерации</t>
  </si>
  <si>
    <t>Число дел (материалов), в которых имеется аудиозапись судебных заседаний</t>
  </si>
  <si>
    <t>с участием более 3 истцов или ответчиков</t>
  </si>
  <si>
    <t>с участием более 10 истцов или ответчиков</t>
  </si>
  <si>
    <t>Направлено ответчикам заочных решений с нарушением трехдневного срока (ч. 1 ст. 236 ГПК РФ)</t>
  </si>
  <si>
    <t>Рассмотрено заявлений по новым и вновь открывшимся  обстоятельствам</t>
  </si>
  <si>
    <t>Исполнение решений других государств на территории Российской Федерации</t>
  </si>
  <si>
    <t>Раздел 4. Основания прекращения гражданских  и административных дел</t>
  </si>
  <si>
    <t>Раздел  5. Общая продолжительность рассмотрения  гражданских и административных дел в судебной системе</t>
  </si>
  <si>
    <t>Раздел 6. Результат рассмотрения заявлений в соответствии с Федеральным законом от  30.04.2010 № 68-ФЗ «О компенсации за нарушение права на судопроизводство в разумный срок или права на исполнение судебного акта в разумный срок»</t>
  </si>
  <si>
    <t xml:space="preserve">о присуждении компенсации за нарушение права на судопроизводство в разумный срок или права на исполнение судебного акта в разумный срок по делам, подсудным  областным и равным им судам, окружным (флотским) военным судам                                      </t>
  </si>
  <si>
    <t xml:space="preserve">об оспаривании решений (действий/бездействия) судебного пристава-исполнителя о временном ограничении права на выезд должника из Российской Федерации </t>
  </si>
  <si>
    <t>об оспаривании решений (действий/бездействия) судебного пристава-исполнителя о взыскании с должника расходов по совершению исполнительского действий и исполнительного сбора</t>
  </si>
  <si>
    <t>в отношении граждан Российской Федерации</t>
  </si>
  <si>
    <t>в отношении иностранных граждан или лиц без гражданства</t>
  </si>
  <si>
    <t>об отказе в проведении референдума</t>
  </si>
  <si>
    <t>об отказе в регистрации  инициативной группы по проведению референдума, иной группы участников референдума</t>
  </si>
  <si>
    <t>иные решения</t>
  </si>
  <si>
    <t>о регистрации кандидата</t>
  </si>
  <si>
    <t>об аннулировании регистрации кандидата</t>
  </si>
  <si>
    <t>о заверении списка кандидатов</t>
  </si>
  <si>
    <t>об отказе в заверении списка кандидатов</t>
  </si>
  <si>
    <t>о регистрации кандидата,  списка кандидатов</t>
  </si>
  <si>
    <t>об отказе в регистрации кандидата, списка кандидатов</t>
  </si>
  <si>
    <t>об аннулировании регистрации кандидата, списка кандидатов</t>
  </si>
  <si>
    <t>об исключении кандидата из заверенного списка кандидатов</t>
  </si>
  <si>
    <t>о продлении административного надзора</t>
  </si>
  <si>
    <t>о дополнении ранее установленных административных ограничений</t>
  </si>
  <si>
    <t>связанные с государственной тайной</t>
  </si>
  <si>
    <t>с участием иностранных лиц</t>
  </si>
  <si>
    <t>О возвращении государственной пошлины</t>
  </si>
  <si>
    <t xml:space="preserve">Рассмотрено судебных поручений </t>
  </si>
  <si>
    <t>Оспариваемые НПА, решение отменены или пересмотрены и перестали затрагивать права, свободы и законные интересы административного истца (ч. 2 ст. 194 КАС РФ)</t>
  </si>
  <si>
    <t xml:space="preserve">О выдаче исполнительных листов на принудительное исполнение решений третейских судов      </t>
  </si>
  <si>
    <t>Связанные с выполнением судами функций содействия в отношении третейских судов</t>
  </si>
  <si>
    <t>Резервная строка</t>
  </si>
  <si>
    <t>265</t>
  </si>
  <si>
    <t>266</t>
  </si>
  <si>
    <t>267</t>
  </si>
  <si>
    <t>268</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</si>
  <si>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</si>
  <si>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</si>
  <si>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</si>
  <si>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</si>
  <si>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</si>
  <si>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</si>
  <si>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</si>
  <si>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</si>
  <si>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</si>
  <si>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</si>
  <si>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</si>
  <si>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</si>
  <si>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</si>
  <si>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</si>
  <si>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</si>
  <si>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</si>
  <si>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</si>
  <si>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</si>
  <si>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</si>
  <si>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</si>
  <si>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</si>
  <si>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</si>
  <si>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</si>
  <si>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</si>
  <si>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</si>
  <si>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</si>
  <si>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</si>
  <si>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</si>
  <si>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297</t>
  </si>
  <si>
    <t>298</t>
  </si>
  <si>
    <t>299</t>
  </si>
  <si>
    <t>300</t>
  </si>
  <si>
    <t>301</t>
  </si>
  <si>
    <t>по обращениям финансовых управляющих в связи с рассмотрением дел о банкротстве в арбитражных судах</t>
  </si>
  <si>
    <t>рассмотрено с участием специалиста</t>
  </si>
  <si>
    <t>О возмещении ответчику убытков, причиненных обеспечением иска (ст. 146 ГПК РФ)</t>
  </si>
  <si>
    <t>иных органов</t>
  </si>
  <si>
    <t>Всего рассмотрено (окончено производством)</t>
  </si>
  <si>
    <t>решений государственных органов о прекращении допуска к государственной тайне</t>
  </si>
  <si>
    <t>по вопросам предоставления жилого помещения по договору социального найма и найма жилого помещения</t>
  </si>
  <si>
    <t>решения об отказе в признании членами семьи лиц, совместно проживающих в жилом помещении, понуждении выдать государственный жилищный сертификат</t>
  </si>
  <si>
    <t>О  присуждении компенсации за нарушение права на судопроизводство в разумный срок
(глава 26 КАС РФ)</t>
  </si>
  <si>
    <t>об обязании изменить дату и формулировку причин увольнения, об обязании перевести на другую работу  в связи с признанием приказа в отношении  государственного (муниципального) служащего об увольнении недействительным</t>
  </si>
  <si>
    <t xml:space="preserve">партии </t>
  </si>
  <si>
    <t>регионального отделения или иных структурных подразделений партии</t>
  </si>
  <si>
    <t>Материалы, рассматриваемые в порядке исполнительного производства и исполнения решений, рассматриваемые в административном судопроизводстве</t>
  </si>
  <si>
    <t>о признании и исполнении решений иностранных судов по семейным делам</t>
  </si>
  <si>
    <t>Конституционного Суда Российской Федерации</t>
  </si>
  <si>
    <t>Нарушение права на рассмотрение административного  дела в разумные сроки</t>
  </si>
  <si>
    <t>Оставлено заявлений без движения на конец отчетного периода (ч. 1 ст. 136 ГПК РФ, ч. 1 ст. 130 КАС РФ)</t>
  </si>
  <si>
    <t>Вынесено определений о непринятии отказа  истца от  иска, признания иска ответчиком (ч. 2 ст. 39 ГПК РФ, ч. 5 ст. 46 КАС РФ)</t>
  </si>
  <si>
    <t>Гражданское судопроизводство</t>
  </si>
  <si>
    <t>Административное судопроизводство</t>
  </si>
  <si>
    <t>Гарнизонные военные суды</t>
  </si>
  <si>
    <t>о взыскании невыплаченной заработной платы, других выплат ( и компенсации за задержку их выплаты)</t>
  </si>
  <si>
    <t>по искам работников (кроме компенсации за задержку выплаты заработной платы, других выплат)</t>
  </si>
  <si>
    <t>по искам работодателей</t>
  </si>
  <si>
    <t>женщинам, лицам с семейными обязанностями</t>
  </si>
  <si>
    <t>несовершеннолетним</t>
  </si>
  <si>
    <t>работающим в районах Крайнего Севера и приравненных к ним местностях</t>
  </si>
  <si>
    <t>иным категориям работников</t>
  </si>
  <si>
    <t>206</t>
  </si>
  <si>
    <t>207</t>
  </si>
  <si>
    <t>208</t>
  </si>
  <si>
    <t>209</t>
  </si>
  <si>
    <t>210</t>
  </si>
  <si>
    <t>211</t>
  </si>
  <si>
    <t>212</t>
  </si>
  <si>
    <t>213</t>
  </si>
  <si>
    <t>военнослужащим</t>
  </si>
  <si>
    <t>лицам, пострадавшим в результате радиационных и техногенных катастроф</t>
  </si>
  <si>
    <t>жертвам политических репрессий</t>
  </si>
  <si>
    <t>переселенцам и беженцам</t>
  </si>
  <si>
    <t>отказа в предоставлении государственной социальной помощи, социального обслуживания,   льгот по системе социального обслуживания</t>
  </si>
  <si>
    <t xml:space="preserve">отказа в предоставлении мер социальной поддержки в связи с утратой жилого помещения </t>
  </si>
  <si>
    <t>отказа в принятии на учёт для получения единовременной социальной выплаты для приобретения или строительства жилого помещения</t>
  </si>
  <si>
    <t>по искам застрахованных</t>
  </si>
  <si>
    <t xml:space="preserve">решений администраций муниципальных образований об отказе в назначении пенсии, в перерасчете пенсии за выслугу лет, о прекращении выплаты пенсии, доплаты к пенсии муниципальным служащим </t>
  </si>
  <si>
    <t>гражданин Российской Федерации</t>
  </si>
  <si>
    <t>иностранный гражданин</t>
  </si>
  <si>
    <t>лица без гражданства</t>
  </si>
  <si>
    <t>российская организация</t>
  </si>
  <si>
    <t>иностранная организация</t>
  </si>
  <si>
    <t>Число административных дел, по которым прекращено производство</t>
  </si>
  <si>
    <t>Число гражданских дел, по которым прекращено производство</t>
  </si>
  <si>
    <t>Число дел (материалов) рассмотренных с использованием ВКС</t>
  </si>
  <si>
    <t>Материалы в порядке исполнительного производства и исполнения судебных решений в гражданском судопроизводстве</t>
  </si>
  <si>
    <t>о защите права использования результатов интеллектуальной деятельности в составе единой технологии</t>
  </si>
  <si>
    <t>связанные с прекращением допуска к государственной тайне</t>
  </si>
  <si>
    <t>связанные с несоблюдением ограничений и запретов, установленных в целях противодействия коррупции</t>
  </si>
  <si>
    <t>в случае введения процедур банкротства</t>
  </si>
  <si>
    <t>по делам лиц, пострадавших от несчастных случаев на производстве и профессиональных заболеваний</t>
  </si>
  <si>
    <t>из жилого помещения, занимаемого по договору специализированного найма (служебного помещения, общежития и др.)</t>
  </si>
  <si>
    <t>Административные дела</t>
  </si>
  <si>
    <t>1</t>
  </si>
  <si>
    <t>2</t>
  </si>
  <si>
    <t>3</t>
  </si>
  <si>
    <t>4</t>
  </si>
  <si>
    <t>5</t>
  </si>
  <si>
    <t>6</t>
  </si>
  <si>
    <t>7</t>
  </si>
  <si>
    <t>8</t>
  </si>
  <si>
    <t>9</t>
  </si>
  <si>
    <t>10</t>
  </si>
  <si>
    <t xml:space="preserve">Раздел 2. Движение и результаты рассмотрения гражданских дел </t>
  </si>
  <si>
    <t>Иные в порядке гражданского судопроизводства</t>
  </si>
  <si>
    <t>Дела особого производства</t>
  </si>
  <si>
    <t>Административные дела о защите нарушенных или оспариваемых прав, свобод и законных интересов граждан, прав и законных интересов организаций, возникающие из административных и иных публичных правоотношений</t>
  </si>
  <si>
    <t>11</t>
  </si>
  <si>
    <t>12</t>
  </si>
  <si>
    <t>13</t>
  </si>
  <si>
    <t>14</t>
  </si>
  <si>
    <t>15</t>
  </si>
  <si>
    <t>16</t>
  </si>
  <si>
    <t xml:space="preserve">по искам служащего </t>
  </si>
  <si>
    <t xml:space="preserve">по искам представителя нанимателя </t>
  </si>
  <si>
    <t>российское общественное объединение</t>
  </si>
  <si>
    <t>иностранное общественное объединение</t>
  </si>
  <si>
    <t>международное общественное объединение</t>
  </si>
  <si>
    <t>российская религиозная организация</t>
  </si>
  <si>
    <t>иностранная религиозная организация</t>
  </si>
  <si>
    <t xml:space="preserve">о досрочном прекращении административного надзора </t>
  </si>
  <si>
    <t>о признании торгов недействительными</t>
  </si>
  <si>
    <t>о возмещении убытков, причиненных в результате совершения исполнительных действий и (или) применения мер принудительного исполнения</t>
  </si>
  <si>
    <t>международная религиозная организация</t>
  </si>
  <si>
    <t>общественное объединение, не являющиеся юридическим лицом</t>
  </si>
  <si>
    <t>религиозная организация, не являющаяся юридическим лицом</t>
  </si>
  <si>
    <t>орган государственной власти</t>
  </si>
  <si>
    <t>иной государственный орган</t>
  </si>
  <si>
    <t>орган местного самоуправления</t>
  </si>
  <si>
    <t>избирательная комиссия</t>
  </si>
  <si>
    <t>комиссия референдума</t>
  </si>
  <si>
    <t>должностное лицо</t>
  </si>
  <si>
    <t>государственный служащий</t>
  </si>
  <si>
    <t>муниципальный служащий</t>
  </si>
  <si>
    <t>Президент Российской Федерации</t>
  </si>
  <si>
    <t>Совет Федерации Федерального Собрания Российской Федерации</t>
  </si>
  <si>
    <t>Государственная Дума Федерального Собрания Российской Федерации</t>
  </si>
  <si>
    <t>Правительство Российской Федерации</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</si>
  <si>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</si>
  <si>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</si>
  <si>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</si>
  <si>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</si>
  <si>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</si>
  <si>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</si>
  <si>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</si>
  <si>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</si>
  <si>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</si>
  <si>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</si>
  <si>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</si>
  <si>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</si>
  <si>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</si>
  <si>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</si>
  <si>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</si>
  <si>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</si>
  <si>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</si>
  <si>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</si>
  <si>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</si>
  <si>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</si>
  <si>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</si>
  <si>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</si>
  <si>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</si>
  <si>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</si>
  <si>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</si>
  <si>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</si>
  <si>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</si>
  <si>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</si>
  <si>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</si>
  <si>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</si>
  <si>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</si>
  <si>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</si>
  <si>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</si>
  <si>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</si>
  <si>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</si>
  <si>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</si>
  <si>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</si>
  <si>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</si>
  <si>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</si>
  <si>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</si>
  <si>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</si>
  <si>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</si>
  <si>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</si>
  <si>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</si>
  <si>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</si>
  <si>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</si>
  <si>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</si>
  <si>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</si>
  <si>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</si>
  <si>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</si>
  <si>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</si>
  <si>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</si>
  <si>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</si>
  <si>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</si>
  <si>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</si>
  <si>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</si>
  <si>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</si>
  <si>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</si>
  <si>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</si>
  <si>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</si>
  <si>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</si>
  <si>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</si>
  <si>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</si>
  <si>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</si>
  <si>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</si>
  <si>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</si>
  <si>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</si>
  <si>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</si>
  <si>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</si>
  <si>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</si>
  <si>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</si>
  <si>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</si>
  <si>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</si>
  <si>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</si>
  <si>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</si>
  <si>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</si>
  <si>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</si>
  <si>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</si>
  <si>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199</t>
  </si>
  <si>
    <t>200</t>
  </si>
  <si>
    <t>201</t>
  </si>
  <si>
    <t>202</t>
  </si>
  <si>
    <t>203</t>
  </si>
  <si>
    <t>204</t>
  </si>
  <si>
    <t>205</t>
  </si>
  <si>
    <t>религиозных организаций</t>
  </si>
  <si>
    <t>общероссийских общественных объединений</t>
  </si>
  <si>
    <t>32</t>
  </si>
  <si>
    <t>35</t>
  </si>
  <si>
    <t>47</t>
  </si>
  <si>
    <t>48</t>
  </si>
  <si>
    <t>54</t>
  </si>
  <si>
    <t>66</t>
  </si>
  <si>
    <t>74</t>
  </si>
  <si>
    <t>84</t>
  </si>
  <si>
    <t>87</t>
  </si>
  <si>
    <t>93</t>
  </si>
  <si>
    <t>104</t>
  </si>
  <si>
    <t>115</t>
  </si>
  <si>
    <t>214</t>
  </si>
  <si>
    <t>215</t>
  </si>
  <si>
    <t>216</t>
  </si>
  <si>
    <t>217</t>
  </si>
  <si>
    <t>218</t>
  </si>
  <si>
    <t>219</t>
  </si>
  <si>
    <t>220</t>
  </si>
  <si>
    <t>221</t>
  </si>
  <si>
    <t>222</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</si>
  <si>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</si>
  <si>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</si>
  <si>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</si>
  <si>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</si>
  <si>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</si>
  <si>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</si>
  <si>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</si>
  <si>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</si>
  <si>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</si>
  <si>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</si>
  <si>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</si>
  <si>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</si>
  <si>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</si>
  <si>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</si>
  <si>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</si>
  <si>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</si>
  <si>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</si>
  <si>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</si>
  <si>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</si>
  <si>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</si>
  <si>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</si>
  <si>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</si>
  <si>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</si>
  <si>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</si>
  <si>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</si>
  <si>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 xml:space="preserve">Раздел 3. Движение и результаты рассмотрения административных дел </t>
  </si>
  <si>
    <t>иным категориям граждан о предоставлении гарантий и компенсаций</t>
  </si>
  <si>
    <t>оспаривание решений о выселении военнослужащих</t>
  </si>
  <si>
    <t>о частичной отмене ранее установленных поднадзорному лицу административных ограничений</t>
  </si>
  <si>
    <t>20</t>
  </si>
  <si>
    <t>46</t>
  </si>
  <si>
    <t>57</t>
  </si>
  <si>
    <t>67</t>
  </si>
  <si>
    <t>68</t>
  </si>
  <si>
    <t>69</t>
  </si>
  <si>
    <t>70</t>
  </si>
  <si>
    <t>71</t>
  </si>
  <si>
    <t>72</t>
  </si>
  <si>
    <t>73</t>
  </si>
  <si>
    <t>75</t>
  </si>
  <si>
    <t>76</t>
  </si>
  <si>
    <t>77</t>
  </si>
  <si>
    <t>78</t>
  </si>
  <si>
    <t>79</t>
  </si>
  <si>
    <t>80</t>
  </si>
  <si>
    <t>81</t>
  </si>
  <si>
    <t>82</t>
  </si>
  <si>
    <t>83</t>
  </si>
  <si>
    <t>85</t>
  </si>
  <si>
    <t>86</t>
  </si>
  <si>
    <t>88</t>
  </si>
  <si>
    <t>89</t>
  </si>
  <si>
    <t>90</t>
  </si>
  <si>
    <t>91</t>
  </si>
  <si>
    <t>92</t>
  </si>
  <si>
    <t>94</t>
  </si>
  <si>
    <t>95</t>
  </si>
  <si>
    <t>96</t>
  </si>
  <si>
    <t>97</t>
  </si>
  <si>
    <t>98</t>
  </si>
  <si>
    <t>99</t>
  </si>
  <si>
    <t>100</t>
  </si>
  <si>
    <t>101</t>
  </si>
  <si>
    <t>102</t>
  </si>
  <si>
    <t>103</t>
  </si>
  <si>
    <t>105</t>
  </si>
  <si>
    <t>106</t>
  </si>
  <si>
    <t>107</t>
  </si>
  <si>
    <t>108</t>
  </si>
  <si>
    <t>109</t>
  </si>
  <si>
    <t>110</t>
  </si>
  <si>
    <t>111</t>
  </si>
  <si>
    <t>112</t>
  </si>
  <si>
    <t>113</t>
  </si>
  <si>
    <t>114</t>
  </si>
  <si>
    <t>116</t>
  </si>
  <si>
    <t>117</t>
  </si>
  <si>
    <t>118</t>
  </si>
  <si>
    <t>119</t>
  </si>
  <si>
    <t>120</t>
  </si>
  <si>
    <t>«Административный ответчик» (из них орган власти субъекта Российской Федерации):</t>
  </si>
  <si>
    <t xml:space="preserve">о присуждении компенсации за нарушение права на досудебное производство по уголовному делу и применение меры процессуального принуждения в виде наложения ареста на имущество
</t>
  </si>
  <si>
    <t>предписания Государственной инспекции труда</t>
  </si>
  <si>
    <t>№ стр.</t>
  </si>
  <si>
    <t>Наименование организации, представившей отчет</t>
  </si>
  <si>
    <t xml:space="preserve">Всего (по уголовному, гражданскому, административному судопроизводствам) </t>
  </si>
  <si>
    <t>представительной (законодательной) и исполнительной власти субъектов Российской Федерации</t>
  </si>
  <si>
    <t>федеральной власти</t>
  </si>
  <si>
    <t>Счетная палата Российской Федерации</t>
  </si>
  <si>
    <t xml:space="preserve">Уполномоченные при Президенте Российской Федерации по правам </t>
  </si>
  <si>
    <t>бездетных или имеющих взрослых детей</t>
  </si>
  <si>
    <t>в связи с исполнением трудовых обязанностей</t>
  </si>
  <si>
    <t>в связи с нарушением правил движения и авариями на транспорте</t>
  </si>
  <si>
    <t>по другим основаниям</t>
  </si>
  <si>
    <t>из договоров с финансово-кредитными учреждениями</t>
  </si>
  <si>
    <t>к средствам массовой информации</t>
  </si>
  <si>
    <t>к гражданам и юридическим лицам</t>
  </si>
  <si>
    <t>cвыше установленных до 3 мес. включительно</t>
  </si>
  <si>
    <t>свыше 3 мес. до 1 года включительно</t>
  </si>
  <si>
    <t>свыше 1 года до 2 лет включительно</t>
  </si>
  <si>
    <t>свыше 2-х лет до 3-х лет включительно</t>
  </si>
  <si>
    <t>свыше 3-х лет</t>
  </si>
  <si>
    <t>cвыше установленных сроков до 3 мес. включительно</t>
  </si>
  <si>
    <t>всего рассмотрено</t>
  </si>
  <si>
    <t>по повторным производствам</t>
  </si>
  <si>
    <t>ОКПО</t>
  </si>
  <si>
    <t xml:space="preserve"> ОКАТО</t>
  </si>
  <si>
    <t>Почтовый адрес</t>
  </si>
  <si>
    <t xml:space="preserve">Из числа дел, по которым судебные акты вступили в силу в отчетном периоде
</t>
  </si>
  <si>
    <t>о признании права собственности на садовые участки и объекты недвижимости</t>
  </si>
  <si>
    <t>о порядке выдела земельного участка в счет земельных долей в праве общей собственности из земель сельскохозяйственного назначения</t>
  </si>
  <si>
    <t>о признании права собственности на невостребованные земельные участки в составе земель сельскохозяйственного назначения</t>
  </si>
  <si>
    <t>о предоставлении (либо об отказе в предоставлении) земельного участка</t>
  </si>
  <si>
    <t>об изъятии земельных участков для государственных или муниципальных нужд и определении их выкупной цены</t>
  </si>
  <si>
    <t>о разделе наследственного имущества</t>
  </si>
  <si>
    <t>о признании завещания недействительным</t>
  </si>
  <si>
    <t>о признании недостойным наследником</t>
  </si>
  <si>
    <t>об ответственности наследников по долгам наследодателя</t>
  </si>
  <si>
    <t>об освобождении имущества от ареста</t>
  </si>
  <si>
    <t>об отмене установленного судебным приставом-исполнителем запрета на распоряжение имуществом</t>
  </si>
  <si>
    <t>Гражданские дела:</t>
  </si>
  <si>
    <t>Административные дела:</t>
  </si>
  <si>
    <t>решений, повлекших нарушение жилищных прав военнослужащих</t>
  </si>
  <si>
    <t>решений, повлекших невыплату компенсации за наем жилья</t>
  </si>
  <si>
    <t xml:space="preserve">решений, повлекших нарушение прав военнослужащих при ипотечном кредитовании </t>
  </si>
  <si>
    <t>других общественных объединений</t>
  </si>
  <si>
    <t xml:space="preserve">Нарушение права на уголовное судопроизводство в разумный срок </t>
  </si>
  <si>
    <t xml:space="preserve">Нарушение права на уголовное досудебное производство в разумный срок </t>
  </si>
  <si>
    <t>Нарушение права на рассмотрение гражданского дела в разумные сроки</t>
  </si>
  <si>
    <t>Нарушение права на исполнение судебного акта в разумные сроки</t>
  </si>
  <si>
    <t>Иные дела о защите нарушенных или оспариваемых прав, свобод и законных интересов граждан, прав и законных интересов организаций, возникающие из административных и иных публичных правоотношений)</t>
  </si>
  <si>
    <t>продукция которых предназначена для распространения на территориях двух и более субъектов Российской Федерации</t>
  </si>
  <si>
    <t>решений о невыплате денежных компенсаций при увольнении</t>
  </si>
  <si>
    <t>решений о невыплате надбавок за участие в боевых действиях</t>
  </si>
  <si>
    <t xml:space="preserve">решений о невыплате жилищных субсидий </t>
  </si>
  <si>
    <t xml:space="preserve">о присуждении компенсации за нарушение права на уголовное судопроизводство в разумный срок  </t>
  </si>
  <si>
    <t>о присуждении компенсации за нарушение права на исполнение судебного акта в разумный срок</t>
  </si>
  <si>
    <t xml:space="preserve">о присуждении компенсации за нарушение права на гражданское судопроизводство в разумный срок </t>
  </si>
  <si>
    <t>по договору ОСАГО</t>
  </si>
  <si>
    <t>по договору КАСКО</t>
  </si>
  <si>
    <t>о защите права гражданина на изображение</t>
  </si>
  <si>
    <t>Гражданские дела</t>
  </si>
  <si>
    <t>об установлении административного надзора</t>
  </si>
  <si>
    <t>прекращено</t>
  </si>
  <si>
    <t>Управлению Судебного департамента в субъекте Российской Федерации</t>
  </si>
  <si>
    <t xml:space="preserve">Об административном надзоре за лицами, освобожденными из мест лишения свободы 
(глава 29 КАС РФ)
</t>
  </si>
  <si>
    <t>до 50 тыс. руб.</t>
  </si>
  <si>
    <t>от 50 до 100 тыс. руб.</t>
  </si>
  <si>
    <t>от 100 до 300 тыс. руб.</t>
  </si>
  <si>
    <t>от 300 до 500 тыс. руб.</t>
  </si>
  <si>
    <t>от 500 тыс. до 1 млн руб.</t>
  </si>
  <si>
    <t>свыше 1 млн руб.</t>
  </si>
  <si>
    <t>международная организация</t>
  </si>
  <si>
    <t xml:space="preserve">Из строки 1: </t>
  </si>
  <si>
    <t>в гражданском судопроизводстве</t>
  </si>
  <si>
    <t>в административном судопроизводстве</t>
  </si>
  <si>
    <t>в порядке производства по делам об административных правонарушениях</t>
  </si>
  <si>
    <t>о принятии к производству</t>
  </si>
  <si>
    <t>отказано в принятии</t>
  </si>
  <si>
    <t xml:space="preserve">Имеется вступившее в законную силу судебное решение по этому спору 
(п. 2 ст. 220 ГПК РФ, п. 2 ч. 1 ст. 194 КАС РФ) </t>
  </si>
  <si>
    <t>Истец отказался от иска и отказ принят судом 
(п. 3 ст. 220 ГПК РФ, п. 3 ст. 194 КАС РФ)</t>
  </si>
  <si>
    <t>Смерть гражданина, если не допускается правопреемство или ликвидация организации 
(п. 6 ч. 1 ст.  220 ГПК РФ, п. 5 ст. 194 КАС РФ)</t>
  </si>
  <si>
    <t>В том числе:</t>
  </si>
  <si>
    <t>Раздел 9. Материалы по вопросам исполнительного производства  и другие в порядке гражданского, административного судопроизводства, разрешенные судом (мировым судьей)</t>
  </si>
  <si>
    <t xml:space="preserve">в т.ч. споры между местными органами самоуправления </t>
  </si>
  <si>
    <t>о защите прав на селекционное достижение</t>
  </si>
  <si>
    <r>
      <t xml:space="preserve">Примечание к разделу 3: </t>
    </r>
    <r>
      <rPr>
        <b/>
        <vertAlign val="superscript"/>
        <sz val="12"/>
        <color indexed="8"/>
        <rFont val="Times New Roman"/>
        <family val="1"/>
        <charset val="204"/>
      </rPr>
      <t/>
    </r>
  </si>
  <si>
    <t>Число дел (материалов) в которых имеется видеозапись судебных заседаний</t>
  </si>
  <si>
    <t>иной орган/организация, наделенные отдельными государственными или иными публичными полномочиями</t>
  </si>
  <si>
    <t>262</t>
  </si>
  <si>
    <t>263</t>
  </si>
  <si>
    <t>264</t>
  </si>
  <si>
    <t xml:space="preserve">связанные с государственной тайной </t>
  </si>
  <si>
    <t>объединения и организации, не обладающие государственными или иными публичными полномочиями в спорных правоотношениях</t>
  </si>
  <si>
    <t>общественных объединений,  не являющихся юридическими лицами</t>
  </si>
  <si>
    <t xml:space="preserve">Министерство внутренних дел Российской Федерации, включая главное управление по вопросам миграции и главное управление по контролю за оборотом наркотиков </t>
  </si>
  <si>
    <t>в связи с постановлением:</t>
  </si>
  <si>
    <t>законодательный (представительный) орган власти субъекта Российской Федерации</t>
  </si>
  <si>
    <t>иной орган государственной власти субъекта Российской Федерации</t>
  </si>
  <si>
    <t>из жилого помещения, занимаемого по договору социального найма</t>
  </si>
  <si>
    <t>о защите авторских прав</t>
  </si>
  <si>
    <t>о защите прав, смежных с авторскими</t>
  </si>
  <si>
    <t>о защите патентных прав</t>
  </si>
  <si>
    <t>о защите прав на топологии интегральных микросхем</t>
  </si>
  <si>
    <t>о защите права на секрет производства (ноу-хау)</t>
  </si>
  <si>
    <t xml:space="preserve">о защите права на средства индивидуализации юридических лиц, товаров, услуг и предприятий </t>
  </si>
  <si>
    <t xml:space="preserve"> </t>
  </si>
  <si>
    <t>иных  организаций</t>
  </si>
  <si>
    <t>о постановке (снятии) земельного участка на кадастровый учет, соединенное со спором о границах земельного участка и о праве на него</t>
  </si>
  <si>
    <t>иные споры по делам о восстановлении на работе, государственной (муниципальной) службе</t>
  </si>
  <si>
    <t>заключения служебной проверки, дисциплинарных взысканий, результатов аттестации, результатов конкурса на замещение должности государственной (муниципальной) службы</t>
  </si>
  <si>
    <t>лиц, находящихся на государственной (муниципальной) службе</t>
  </si>
  <si>
    <t xml:space="preserve">иные дела об оплате труда </t>
  </si>
  <si>
    <t>иные споры об имущественной ответственности сторон трудового договора</t>
  </si>
  <si>
    <t>ВЕДОМСТВЕННОЕ СТАТИСТИЧЕСКОЕ НАБЛЮДЕНИЕ</t>
  </si>
  <si>
    <t>Поступило сообщений по частным определениям (постановлениям)</t>
  </si>
  <si>
    <t>за</t>
  </si>
  <si>
    <t>месяцев</t>
  </si>
  <si>
    <t>г.</t>
  </si>
  <si>
    <t>Кто представляет</t>
  </si>
  <si>
    <t>Кому представляет</t>
  </si>
  <si>
    <t>Районные суды</t>
  </si>
  <si>
    <t>Судебному департаменту при Верховном Суде Российской Федерации</t>
  </si>
  <si>
    <t>15 января и 15 июля</t>
  </si>
  <si>
    <t>Сводные:</t>
  </si>
  <si>
    <t xml:space="preserve">Судебному департаменту при Верховном Суде Российской Федерации </t>
  </si>
  <si>
    <t>Судебный департамент при Верховном Суде Российской Федерации</t>
  </si>
  <si>
    <t>Верховному Суду Российской Федерации</t>
  </si>
  <si>
    <t>Окружные (флотские) военные суды</t>
  </si>
  <si>
    <t>A</t>
  </si>
  <si>
    <t xml:space="preserve">о признании незаконными решений, действий (бездействия) судебного пристава-исполнителя, связанного с применением мер принудительного исполнения </t>
  </si>
  <si>
    <t>Из графы 17</t>
  </si>
  <si>
    <t>из графы 7 с удовлетворением требования</t>
  </si>
  <si>
    <t xml:space="preserve"> из графы 8 удовлетворено частично 
по основному требованию</t>
  </si>
  <si>
    <t>из графы 8 с вынесением судебного приказа</t>
  </si>
  <si>
    <t xml:space="preserve">из графы 7 упрощенное производство  </t>
  </si>
  <si>
    <t>из графы 7 с отказом в удовлетворении требования</t>
  </si>
  <si>
    <t>решений жилищной комиссии об отказе в признании инвалидов, участников ВОВ, ветеранов боевых действий,  военнослужащих и членов их семей нуждающимися в обеспечении жилым помещением</t>
  </si>
  <si>
    <t>поступившие повторно после отмены  по новым и вновь открывшимся обстоятельствам в связи с позицией Европейского Суда по правам человека, Конституционного Суда РФ, Постановлениями Президиума и Пленума Верховного Суда РФ</t>
  </si>
  <si>
    <t>Код:</t>
  </si>
  <si>
    <t>Текущая дата печати:</t>
  </si>
  <si>
    <t>Подтверждения</t>
  </si>
  <si>
    <t>Значения элементов</t>
  </si>
  <si>
    <t>Описание формулы</t>
  </si>
  <si>
    <t>Формула</t>
  </si>
  <si>
    <t>Код формулы</t>
  </si>
  <si>
    <t>Cтатус</t>
  </si>
  <si>
    <t>Y</t>
  </si>
  <si>
    <t>h</t>
  </si>
  <si>
    <t>Код</t>
  </si>
  <si>
    <t>Наименование отчетного периода</t>
  </si>
  <si>
    <t>1 инстанция</t>
  </si>
  <si>
    <t>«Административный ответчик» (из них федеральный орган государственной власти и его органы в субъектах Российской Федерации):</t>
  </si>
  <si>
    <t>О приостановлении деятельности или ликвидации политической партии, ее регионального отделения или иного структурного подразделения, другого общественного объединения, религиозной или иной некоммерческой организации, либо о запрете деятельности общественного объединения или религиозной организации, не являющихся юридическими лицами, либо о прекращении деятельности средств массовой информации, либо об ограничении доступа к аудиовизуальному сервису (глава 27 КАС РФ)</t>
  </si>
  <si>
    <r>
      <t>О приостановлении деятельности или ликвидации политической партии, ее регионального отделения или иного структурного подразделения, другого общественного объединения, религиозной или иной некоммерческой организации, либо о запрете деятельности общественного объединения или религиозной организации, не являющихся юридическими лицами, либо о прекращении деятельности средств массовой информации, либо об ограничении доступа к аудиовизуальному сервису 
(глава 27 КАС РФ)</t>
    </r>
    <r>
      <rPr>
        <b/>
        <sz val="15"/>
        <color indexed="8"/>
        <rFont val="Times New Roman"/>
        <family val="1"/>
        <charset val="204"/>
      </rPr>
      <t/>
    </r>
  </si>
  <si>
    <t>Министерство здравоохранения Российской Федерации (Минздрав России)</t>
  </si>
  <si>
    <t>Министерство иностранных дел Российской Федерации (МИД России)</t>
  </si>
  <si>
    <t>Министерство культуры Российской Федерации (Минкультуры России)</t>
  </si>
  <si>
    <t>Министерство обороны Российской Федерации (Минобороны России)</t>
  </si>
  <si>
    <t>Министерство образования и науки Российской Федерации (Минобрнауки России)</t>
  </si>
  <si>
    <t>Министерство природных ресурсов и экологии Российской Федерации (Минприроды России)</t>
  </si>
  <si>
    <t>Министерство промышленности и торговли Российской Федерации (Минпромторг России)</t>
  </si>
  <si>
    <t>Министерство Российской Федерации по делам гражданской обороны, чрезвычайным ситуациям и ликвидации последствий стихийных бедствий (МЧС России)</t>
  </si>
  <si>
    <t>Министерство Российской Федерации по развитию Дальнего Востока (Минвостокразвития России)</t>
  </si>
  <si>
    <t>Министерство связи и массовых коммуникаций Российской Федерации (Минкомсвязь России)</t>
  </si>
  <si>
    <t>Министерство Российской Федерации по делам Северного Кавказа (Минкавказ России)</t>
  </si>
  <si>
    <t>Министерство сельского хозяйства Российской Федерации (Минсельхоз России)</t>
  </si>
  <si>
    <t>Министерство спорта Российской Федерации (Минспорт России)</t>
  </si>
  <si>
    <t>Министерство строительства и жилищно-коммунального хозяйства Российской Федерации (Минстрой России)</t>
  </si>
  <si>
    <t>Министерство транспорта Российской Федерации (Минтранс России)</t>
  </si>
  <si>
    <t>Министерство труда и социальной защиты Российской Федерации (Минтруда России)</t>
  </si>
  <si>
    <t>Министерство финансов Российской Федерации (Минфин России)</t>
  </si>
  <si>
    <t>Министерство экономического развития Российской Федерации (Минэкономразвития России)</t>
  </si>
  <si>
    <t>Министерство энергетики Российской Федерации (Минэнерго России)</t>
  </si>
  <si>
    <t>Министерство юстиции Российской Федерации (Минюст России)</t>
  </si>
  <si>
    <t>Государственная фельдъегерская служба Российской Федерации (ГФС России)</t>
  </si>
  <si>
    <t>Служба внешней разведки Российской Федерации (СВР России)</t>
  </si>
  <si>
    <r>
      <rPr>
        <b/>
        <vertAlign val="superscript"/>
        <sz val="14"/>
        <rFont val="Times New Roman"/>
        <family val="1"/>
        <charset val="204"/>
      </rPr>
      <t xml:space="preserve">3 </t>
    </r>
    <r>
      <rPr>
        <b/>
        <sz val="14"/>
        <rFont val="Times New Roman"/>
        <family val="1"/>
        <charset val="204"/>
      </rPr>
      <t>ФЗ - федеральный закон.</t>
    </r>
  </si>
  <si>
    <r>
      <t xml:space="preserve">сумма госпошлины, уплаченной 
при подаче заявления (руб.) </t>
    </r>
    <r>
      <rPr>
        <b/>
        <vertAlign val="superscript"/>
        <sz val="14"/>
        <rFont val="Times New Roman"/>
        <family val="1"/>
        <charset val="204"/>
      </rPr>
      <t>1</t>
    </r>
  </si>
  <si>
    <t>Иные основания для прекращения производства (ст. 318 ГПК РФ, ч. 3 ст. 194 КАС РФ)</t>
  </si>
  <si>
    <t>Из числа дел оконченных производством не по существу дела (из граф 15, 16 строки 1 раздела 2; граф 15, 16 строки 1 раздела 3)</t>
  </si>
  <si>
    <t>Из числа дел неоконченных производством на конец отчетного периода (из графы 19, строки 1 раздела 2; графы 19 строки 1 раздела 3)</t>
  </si>
  <si>
    <t>Из графы 17 «всего окончено»  строки 1 раздела 2 и строки 1 раздела 3  окончено дел в сроки (из общего времени нахождения дела в суде, включая сроки приостановления):</t>
  </si>
  <si>
    <t>Из графы 19 «Остаток неоконченных дел на конец отчетного периода» строки 1 раздела 2 и строки 1 раздела 3 (из общего времени нахождения дела в суде (у мирового судьи), включая приостановленные дела), дела, находящиеся в производстве суда:</t>
  </si>
  <si>
    <t>Из графы 17 «всего окончено»  строки 1 раздела 2 и строки 1 раздела 3 окончено производством дел:</t>
  </si>
  <si>
    <t>Вынесено судебных приказов (из графы 10 строки 1 раздела 2 и из графы 10 строки 1 раздела 3)</t>
  </si>
  <si>
    <t>Федеральная служба по техническому и экспортному контролю (ФСТЭК России)</t>
  </si>
  <si>
    <t xml:space="preserve">Управление делами Президента Российской Федерации </t>
  </si>
  <si>
    <t>Федеральная служба по экологическому, технологическому и атомному надзору (Ростехнадзор)</t>
  </si>
  <si>
    <t>Федеральная служба войск национальной гвардии Российской Федерации (Росгвардия)</t>
  </si>
  <si>
    <t>Районный суд</t>
  </si>
  <si>
    <t xml:space="preserve">Дела, возникающие из семейных правоотношений </t>
  </si>
  <si>
    <t xml:space="preserve">Дела, возникающие из жилищных правоотношений </t>
  </si>
  <si>
    <t>Административные дела о взыскании обязательных платежей и  санкций</t>
  </si>
  <si>
    <t>Иные административные дела, связанные с осуществлением обязательного судебного контроля</t>
  </si>
  <si>
    <t>Материалы, рассматриваемые в  гражданском судопроизводстве, связанные с исполнением решений  и организацией гражданского судопроизводства</t>
  </si>
  <si>
    <t>Материалы, рассматриваемые в  административном судопроизводстве, связанные с исполнением решений и организацией административного  судопроизводства</t>
  </si>
  <si>
    <t>Итого гражданских дел 
(сумма строк 6,7)</t>
  </si>
  <si>
    <t>Итого гражданских, административных дел и материалов (сумма строк 13,15,16)</t>
  </si>
  <si>
    <t>Итого гражданских дел и административных дел, рассмотренных в порядке ГПК и КАС РФ                                    (сумма строк 8,12)</t>
  </si>
  <si>
    <t xml:space="preserve">Дела, возникающие из трудовых отношений  </t>
  </si>
  <si>
    <t xml:space="preserve">Дела, связанные с правом собственности на землю и  землепользованием </t>
  </si>
  <si>
    <t xml:space="preserve">об ограничении  доступа к запрещенным  информационным материалам  (за исключением споров, связанных с защитой интеллектуальной собственности) </t>
  </si>
  <si>
    <t>о регистрации федерального списка кандидатов в депутаты ГД ФС РФ (ст. 3, 50 ФЗ от 22.02.2014 № 20-ФЗ "О выборах депутатов в Государственную Думу")</t>
  </si>
  <si>
    <t>об отказе в регистрации федерального списка кандидатов в депутаты ГД ФС РФ (ст. 3, 50 ФЗ от 22.02.2014 № 20-ФЗ "О выборах депутатов в Государственную Думу")</t>
  </si>
  <si>
    <t>об исключении кандидата из федерального списка кандидатов в депутаты ГД ФС РФ (п. 4 ст. 50 ФЗ от 22.02.2014 № 20-ФЗ "О выборах депутатов в Государственную Думу")</t>
  </si>
  <si>
    <t>о регистрации кандидата , выдвинутого по одномандатному избирательному округу (ст. 51  ФЗ от 22.02.2014 № 20-ФЗ "О выборах депутатов в Государственную Думу")</t>
  </si>
  <si>
    <t>310</t>
  </si>
  <si>
    <t xml:space="preserve">о признании незаконными представлений и иных актов прокурора (из строки 20) </t>
  </si>
  <si>
    <t>об оспаривании  решения, действий (бездействия) органов военного управления (из строки 20)</t>
  </si>
  <si>
    <t>об оспаривании решений представительного органа муниципального образования о самороспуске  
(из строки 22)</t>
  </si>
  <si>
    <t>об оспаривании решения представительного органа муниципального образования об удалении в отставку главы муниципального образования  
(из строки 22)</t>
  </si>
  <si>
    <t>об оспаривании решения о признании информации и материалов, распространяемых посредством сети "Интернет", информацией, распространение которой в Российской Федерации запрещено (решений о включении в реестр доменных имен, указателей страниц сайтов в сети "Интернет" и сетевых адресов, позволяющих идентифицировать сайты в сети "Интернет", содержащие информацию, распространение которой в Российской Федерации запрещено) (из строки 44)</t>
  </si>
  <si>
    <t>иные  административные дела, связанные с осуществлением обязательного судебного контроля за соблюдением прав и свобод человека и гражданина, прав организаций при реализации отдельных административных властных требований к физическим лицам и организациям 
(из строки 44)</t>
  </si>
  <si>
    <t>311</t>
  </si>
  <si>
    <t>312</t>
  </si>
  <si>
    <t>Иные в порядке административного судопроизводства</t>
  </si>
  <si>
    <t>Рассмотрено материалов  о   передаче дела вышестоящим судом по подсудности (п. 4 ч. 2 ст. 33 ГПК РФ/ п. 3 ч. 2 ст. 27 КАС РФ)</t>
  </si>
  <si>
    <t>Зарегистрировано исковых заявлений, заявлений в порядке гражданского и административного судопроизводства, заявлений о выдаче судебного приказа, поступивших в отчетном периоде</t>
  </si>
  <si>
    <t>из договоров в сфере торговли, услуг, выполнения работ</t>
  </si>
  <si>
    <t>Раздел 12. Результаты рассмотрения некоторых категорий административных дел по сферам правоотношений (из строк 9, 10, 45 раздела 3)</t>
  </si>
  <si>
    <t>Контрольные соотношения: 1) сумма граф 1 и 2 равна сумме граф 17, 19, 21; 2) графа 17 равна сумме граф 7, 13, 15, 16; 3) графа 2 больше или равна  граф 3, 4;  4) графа 7 больше или равна графе 8; 5) графа 7 больше или равна графе 11; 6) графа 7 больше или равна графе 12; 7) графа 8 больше или равна графе 9; 8) графа 8 больше или равна графе 10; 9) графа 13 больше или равна графе 14; 10) графа 17 больше или равна сумме граф 23 - 28; 11) строка 14 меньше или равна строке 13; 12) строка 1 раздела 1 равна строке 31 раздела 2; 13) строка 2 раздела 1 равна строке 66 раздела 2; 14)строка 3 раздела 1 равна строке 128 раздела 2; 15) строка 4 раздела 1 равна строке 147 раздела 2; 16) строка 15 графы 17 раздела 1 равна сумме строки 32 графы 1 раздела 8 и строки 1 графы 1 раздела 9; 17) строка 16 графы 17 раздела 1 равна сумме строки 32 графы 2 раздела 8 и строки 1 графы 2 раздела 9; 18) графа 7 равна сумме граф 8, 12</t>
  </si>
  <si>
    <t>Областные и равные им суды</t>
  </si>
  <si>
    <t>Верховный Суд Российской Федерации</t>
  </si>
  <si>
    <t>30 января и 30 июля</t>
  </si>
  <si>
    <t>20 февраля и 20 августа</t>
  </si>
  <si>
    <t>Ф.F3r разд.3 стл.10 стр.209=0</t>
  </si>
  <si>
    <t>Ф.F3r разд.3 стл.7 стр.1=Ф.F3r разд.3 стл.8 стр.1+Ф.F3r разд.3 стл.12 стр.1</t>
  </si>
  <si>
    <t>Ф.F3r разд.3 стл.7 стр.10=Ф.F3r разд.3 стл.8 стр.10+Ф.F3r разд.3 стл.12 стр.10</t>
  </si>
  <si>
    <t>Ф.F3r разд.3 стл.7 стр.100=Ф.F3r разд.3 стл.8 стр.100+Ф.F3r разд.3 стл.12 стр.100</t>
  </si>
  <si>
    <t>Ф.F3r разд.3 стл.7 стр.101=Ф.F3r разд.3 стл.8 стр.101+Ф.F3r разд.3 стл.12 стр.101</t>
  </si>
  <si>
    <t>Ф.F3r разд.3 стл.7 стр.102=Ф.F3r разд.3 стл.8 стр.102+Ф.F3r разд.3 стл.12 стр.102</t>
  </si>
  <si>
    <t>Ф.F3r разд.3 стл.7 стр.103=Ф.F3r разд.3 стл.8 стр.103+Ф.F3r разд.3 стл.12 стр.103</t>
  </si>
  <si>
    <t>Ф.F3r разд.3 стл.7 стр.104=Ф.F3r разд.3 стл.8 стр.104+Ф.F3r разд.3 стл.12 стр.104</t>
  </si>
  <si>
    <t>Ф.F3r разд.3 стл.7 стр.105=Ф.F3r разд.3 стл.8 стр.105+Ф.F3r разд.3 стл.12 стр.105</t>
  </si>
  <si>
    <t>Ф.F3r разд.3 стл.7 стр.106=Ф.F3r разд.3 стл.8 стр.106+Ф.F3r разд.3 стл.12 стр.106</t>
  </si>
  <si>
    <t>Ф.F3r разд.3 стл.7 стр.107=Ф.F3r разд.3 стл.8 стр.107+Ф.F3r разд.3 стл.12 стр.107</t>
  </si>
  <si>
    <t>Ф.F3r разд.3 стл.7 стр.108=Ф.F3r разд.3 стл.8 стр.108+Ф.F3r разд.3 стл.12 стр.108</t>
  </si>
  <si>
    <t>Ф.F3r разд.3 стл.7 стр.109=Ф.F3r разд.3 стл.8 стр.109+Ф.F3r разд.3 стл.12 стр.109</t>
  </si>
  <si>
    <t>Ф.F3r разд.3 стл.7 стр.11=Ф.F3r разд.3 стл.8 стр.11+Ф.F3r разд.3 стл.12 стр.11</t>
  </si>
  <si>
    <t>Ф.F3r разд.3 стл.7 стр.110=Ф.F3r разд.3 стл.8 стр.110+Ф.F3r разд.3 стл.12 стр.110</t>
  </si>
  <si>
    <t>Ф.F3r разд.3 стл.7 стр.111=Ф.F3r разд.3 стл.8 стр.111+Ф.F3r разд.3 стл.12 стр.111</t>
  </si>
  <si>
    <t>Ф.F3r разд.3 стл.7 стр.112=Ф.F3r разд.3 стл.8 стр.112+Ф.F3r разд.3 стл.12 стр.112</t>
  </si>
  <si>
    <t>Ф.F3r разд.3 стл.7 стр.113=Ф.F3r разд.3 стл.8 стр.113+Ф.F3r разд.3 стл.12 стр.113</t>
  </si>
  <si>
    <t>Ф.F3r разд.3 стл.7 стр.114=Ф.F3r разд.3 стл.8 стр.114+Ф.F3r разд.3 стл.12 стр.114</t>
  </si>
  <si>
    <t>Ф.F3r разд.3 стл.7 стр.115=Ф.F3r разд.3 стл.8 стр.115+Ф.F3r разд.3 стл.12 стр.115</t>
  </si>
  <si>
    <t>Ф.F3r разд.3 стл.7 стр.116=Ф.F3r разд.3 стл.8 стр.116+Ф.F3r разд.3 стл.12 стр.116</t>
  </si>
  <si>
    <t>Ф.F3r разд.3 стл.7 стр.117=Ф.F3r разд.3 стл.8 стр.117+Ф.F3r разд.3 стл.12 стр.117</t>
  </si>
  <si>
    <t>Ф.F3r разд.3 стл.7 стр.118=Ф.F3r разд.3 стл.8 стр.118+Ф.F3r разд.3 стл.12 стр.118</t>
  </si>
  <si>
    <t>Ф.F3r разд.3 стл.7 стр.119=Ф.F3r разд.3 стл.8 стр.119+Ф.F3r разд.3 стл.12 стр.119</t>
  </si>
  <si>
    <t>Ф.F3r разд.3 стл.7 стр.12=Ф.F3r разд.3 стл.8 стр.12+Ф.F3r разд.3 стл.12 стр.12</t>
  </si>
  <si>
    <t>Ф.F3r разд.3 стл.7 стр.120=Ф.F3r разд.3 стл.8 стр.120+Ф.F3r разд.3 стл.12 стр.120</t>
  </si>
  <si>
    <t>Ф.F3r разд.3 стл.7 стр.121=Ф.F3r разд.3 стл.8 стр.121+Ф.F3r разд.3 стл.12 стр.121</t>
  </si>
  <si>
    <t>Ф.F3r разд.3 стл.7 стр.122=Ф.F3r разд.3 стл.8 стр.122+Ф.F3r разд.3 стл.12 стр.122</t>
  </si>
  <si>
    <t>Ф.F3r разд.3 стл.7 стр.123=Ф.F3r разд.3 стл.8 стр.123+Ф.F3r разд.3 стл.12 стр.123</t>
  </si>
  <si>
    <t>Ф.F3r разд.3 стл.7 стр.124=Ф.F3r разд.3 стл.8 стр.124+Ф.F3r разд.3 стл.12 стр.124</t>
  </si>
  <si>
    <t>Ф.F3r разд.3 стл.7 стр.125=Ф.F3r разд.3 стл.8 стр.125+Ф.F3r разд.3 стл.12 стр.125</t>
  </si>
  <si>
    <t>Ф.F3r разд.3 стл.7 стр.126=Ф.F3r разд.3 стл.8 стр.126+Ф.F3r разд.3 стл.12 стр.126</t>
  </si>
  <si>
    <t>Ф.F3r разд.3 стл.7 стр.127=Ф.F3r разд.3 стл.8 стр.127+Ф.F3r разд.3 стл.12 стр.127</t>
  </si>
  <si>
    <t>Ф.F3r разд.3 стл.7 стр.128=Ф.F3r разд.3 стл.8 стр.128+Ф.F3r разд.3 стл.12 стр.128</t>
  </si>
  <si>
    <t>Ф.F3r разд.3 стл.7 стр.129=Ф.F3r разд.3 стл.8 стр.129+Ф.F3r разд.3 стл.12 стр.129</t>
  </si>
  <si>
    <t>Ф.F3r разд.3 стл.7 стр.13=Ф.F3r разд.3 стл.8 стр.13+Ф.F3r разд.3 стл.12 стр.13</t>
  </si>
  <si>
    <t>Ф.F3r разд.3 стл.7 стр.130=Ф.F3r разд.3 стл.8 стр.130+Ф.F3r разд.3 стл.12 стр.130</t>
  </si>
  <si>
    <t>Ф.F3r разд.3 стл.7 стр.131=Ф.F3r разд.3 стл.8 стр.131+Ф.F3r разд.3 стл.12 стр.131</t>
  </si>
  <si>
    <t>Ф.F3r разд.3 стл.7 стр.132=Ф.F3r разд.3 стл.8 стр.132+Ф.F3r разд.3 стл.12 стр.132</t>
  </si>
  <si>
    <t>Ф.F3r разд.3 стл.7 стр.133=Ф.F3r разд.3 стл.8 стр.133+Ф.F3r разд.3 стл.12 стр.133</t>
  </si>
  <si>
    <t>Ф.F3r разд.3 стл.7 стр.134=Ф.F3r разд.3 стл.8 стр.134+Ф.F3r разд.3 стл.12 стр.134</t>
  </si>
  <si>
    <t>Ф.F3r разд.3 стл.7 стр.135=Ф.F3r разд.3 стл.8 стр.135+Ф.F3r разд.3 стл.12 стр.135</t>
  </si>
  <si>
    <t>Ф.F3r разд.3 стл.7 стр.136=Ф.F3r разд.3 стл.8 стр.136+Ф.F3r разд.3 стл.12 стр.136</t>
  </si>
  <si>
    <t>Ф.F3r разд.3 стл.7 стр.137=Ф.F3r разд.3 стл.8 стр.137+Ф.F3r разд.3 стл.12 стр.137</t>
  </si>
  <si>
    <t>Ф.F3r разд.3 стл.7 стр.138=Ф.F3r разд.3 стл.8 стр.138+Ф.F3r разд.3 стл.12 стр.138</t>
  </si>
  <si>
    <t>Ф.F3r разд.3 стл.7 стр.139=Ф.F3r разд.3 стл.8 стр.139+Ф.F3r разд.3 стл.12 стр.139</t>
  </si>
  <si>
    <t>Ф.F3r разд.3 стл.7 стр.14=Ф.F3r разд.3 стл.8 стр.14+Ф.F3r разд.3 стл.12 стр.14</t>
  </si>
  <si>
    <t>Ф.F3r разд.3 стл.7 стр.140=Ф.F3r разд.3 стл.8 стр.140+Ф.F3r разд.3 стл.12 стр.140</t>
  </si>
  <si>
    <t>Ф.F3r разд.3 стл.7 стр.141=Ф.F3r разд.3 стл.8 стр.141+Ф.F3r разд.3 стл.12 стр.141</t>
  </si>
  <si>
    <t>Ф.F3r разд.3 стл.7 стр.142=Ф.F3r разд.3 стл.8 стр.142+Ф.F3r разд.3 стл.12 стр.142</t>
  </si>
  <si>
    <t>Ф.F3r разд.3 стл.7 стр.143=Ф.F3r разд.3 стл.8 стр.143+Ф.F3r разд.3 стл.12 стр.143</t>
  </si>
  <si>
    <t>Ф.F3r разд.3 стл.7 стр.144=Ф.F3r разд.3 стл.8 стр.144+Ф.F3r разд.3 стл.12 стр.144</t>
  </si>
  <si>
    <t>Ф.F3r разд.3 стл.7 стр.145=Ф.F3r разд.3 стл.8 стр.145+Ф.F3r разд.3 стл.12 стр.145</t>
  </si>
  <si>
    <t>Ф.F3r разд.3 стл.7 стр.146=Ф.F3r разд.3 стл.8 стр.146+Ф.F3r разд.3 стл.12 стр.146</t>
  </si>
  <si>
    <t>Ф.F3r разд.3 стл.7 стр.147=Ф.F3r разд.3 стл.8 стр.147+Ф.F3r разд.3 стл.12 стр.147</t>
  </si>
  <si>
    <t>Ф.F3r разд.3 стл.7 стр.148=Ф.F3r разд.3 стл.8 стр.148+Ф.F3r разд.3 стл.12 стр.148</t>
  </si>
  <si>
    <t>Ф.F3r разд.3 стл.7 стр.149=Ф.F3r разд.3 стл.8 стр.149+Ф.F3r разд.3 стл.12 стр.149</t>
  </si>
  <si>
    <t>Ф.F3r разд.3 стл.7 стр.15=Ф.F3r разд.3 стл.8 стр.15+Ф.F3r разд.3 стл.12 стр.15</t>
  </si>
  <si>
    <t>Ф.F3r разд.3 стл.7 стр.150=Ф.F3r разд.3 стл.8 стр.150+Ф.F3r разд.3 стл.12 стр.150</t>
  </si>
  <si>
    <t>Ф.F3r разд.3 стл.7 стр.151=Ф.F3r разд.3 стл.8 стр.151+Ф.F3r разд.3 стл.12 стр.151</t>
  </si>
  <si>
    <t>Ф.F3r разд.3 стл.7 стр.152=Ф.F3r разд.3 стл.8 стр.152+Ф.F3r разд.3 стл.12 стр.152</t>
  </si>
  <si>
    <t>Ф.F3r разд.3 стл.7 стр.153=Ф.F3r разд.3 стл.8 стр.153+Ф.F3r разд.3 стл.12 стр.153</t>
  </si>
  <si>
    <t>Ф.F3r разд.3 стл.7 стр.154=Ф.F3r разд.3 стл.8 стр.154+Ф.F3r разд.3 стл.12 стр.154</t>
  </si>
  <si>
    <t>Ф.F3r разд.3 стл.7 стр.155=Ф.F3r разд.3 стл.8 стр.155+Ф.F3r разд.3 стл.12 стр.155</t>
  </si>
  <si>
    <t>Ф.F3r разд.3 стл.7 стр.156=Ф.F3r разд.3 стл.8 стр.156+Ф.F3r разд.3 стл.12 стр.156</t>
  </si>
  <si>
    <t>Ф.F3r разд.3 стл.7 стр.157=Ф.F3r разд.3 стл.8 стр.157+Ф.F3r разд.3 стл.12 стр.157</t>
  </si>
  <si>
    <t>Ф.F3r разд.3 стл.7 стр.158=Ф.F3r разд.3 стл.8 стр.158+Ф.F3r разд.3 стл.12 стр.158</t>
  </si>
  <si>
    <t>Ф.F3r разд.3 стл.7 стр.159=Ф.F3r разд.3 стл.8 стр.159+Ф.F3r разд.3 стл.12 стр.159</t>
  </si>
  <si>
    <t>Ф.F3r разд.3 стл.7 стр.16=Ф.F3r разд.3 стл.8 стр.16+Ф.F3r разд.3 стл.12 стр.16</t>
  </si>
  <si>
    <t>Ф.F3r разд.3 стл.7 стр.160=Ф.F3r разд.3 стл.8 стр.160+Ф.F3r разд.3 стл.12 стр.160</t>
  </si>
  <si>
    <t>Ф.F3r разд.3 стл.7 стр.161=Ф.F3r разд.3 стл.8 стр.161+Ф.F3r разд.3 стл.12 стр.161</t>
  </si>
  <si>
    <t>Ф.F3r разд.3 стл.7 стр.162=Ф.F3r разд.3 стл.8 стр.162+Ф.F3r разд.3 стл.12 стр.162</t>
  </si>
  <si>
    <t>Ф.F3r разд.3 стл.7 стр.163=Ф.F3r разд.3 стл.8 стр.163+Ф.F3r разд.3 стл.12 стр.163</t>
  </si>
  <si>
    <t>Ф.F3r разд.3 стл.7 стр.164=Ф.F3r разд.3 стл.8 стр.164+Ф.F3r разд.3 стл.12 стр.164</t>
  </si>
  <si>
    <t>Ф.F3r разд.3 стл.7 стр.165=Ф.F3r разд.3 стл.8 стр.165+Ф.F3r разд.3 стл.12 стр.165</t>
  </si>
  <si>
    <t>Ф.F3r разд.3 стл.7 стр.166=Ф.F3r разд.3 стл.8 стр.166+Ф.F3r разд.3 стл.12 стр.166</t>
  </si>
  <si>
    <t>Ф.F3r разд.3 стл.7 стр.167=Ф.F3r разд.3 стл.8 стр.167+Ф.F3r разд.3 стл.12 стр.167</t>
  </si>
  <si>
    <t>Ф.F3r разд.3 стл.7 стр.168=Ф.F3r разд.3 стл.8 стр.168+Ф.F3r разд.3 стл.12 стр.168</t>
  </si>
  <si>
    <t>Ф.F3r разд.3 стл.7 стр.169=Ф.F3r разд.3 стл.8 стр.169+Ф.F3r разд.3 стл.12 стр.169</t>
  </si>
  <si>
    <t>Ф.F3r разд.3 стл.7 стр.17=Ф.F3r разд.3 стл.8 стр.17+Ф.F3r разд.3 стл.12 стр.17</t>
  </si>
  <si>
    <t>Ф.F3r разд.3 стл.7 стр.170=Ф.F3r разд.3 стл.8 стр.170+Ф.F3r разд.3 стл.12 стр.170</t>
  </si>
  <si>
    <t>Ф.F3r разд.3 стл.7 стр.171=Ф.F3r разд.3 стл.8 стр.171+Ф.F3r разд.3 стл.12 стр.171</t>
  </si>
  <si>
    <t>Ф.F3r разд.3 стл.7 стр.172=Ф.F3r разд.3 стл.8 стр.172+Ф.F3r разд.3 стл.12 стр.172</t>
  </si>
  <si>
    <t>Ф.F3r разд.3 стл.7 стр.173=Ф.F3r разд.3 стл.8 стр.173+Ф.F3r разд.3 стл.12 стр.173</t>
  </si>
  <si>
    <t>Ф.F3r разд.3 стл.7 стр.174=Ф.F3r разд.3 стл.8 стр.174+Ф.F3r разд.3 стл.12 стр.174</t>
  </si>
  <si>
    <t>Ф.F3r разд.3 стл.7 стр.175=Ф.F3r разд.3 стл.8 стр.175+Ф.F3r разд.3 стл.12 стр.175</t>
  </si>
  <si>
    <t>Ф.F3r разд.3 стл.7 стр.176=Ф.F3r разд.3 стл.8 стр.176+Ф.F3r разд.3 стл.12 стр.176</t>
  </si>
  <si>
    <t>Ф.F3r разд.3 стл.7 стр.177=Ф.F3r разд.3 стл.8 стр.177+Ф.F3r разд.3 стл.12 стр.177</t>
  </si>
  <si>
    <t>Ф.F3r разд.3 стл.7 стр.178=Ф.F3r разд.3 стл.8 стр.178+Ф.F3r разд.3 стл.12 стр.178</t>
  </si>
  <si>
    <t>Ф.F3r разд.3 стл.7 стр.179=Ф.F3r разд.3 стл.8 стр.179+Ф.F3r разд.3 стл.12 стр.179</t>
  </si>
  <si>
    <t>Ф.F3r разд.3 стл.7 стр.18=Ф.F3r разд.3 стл.8 стр.18+Ф.F3r разд.3 стл.12 стр.18</t>
  </si>
  <si>
    <t>Ф.F3r разд.3 стл.7 стр.180=Ф.F3r разд.3 стл.8 стр.180+Ф.F3r разд.3 стл.12 стр.180</t>
  </si>
  <si>
    <t>Ф.F3r разд.3 стл.7 стр.181=Ф.F3r разд.3 стл.8 стр.181+Ф.F3r разд.3 стл.12 стр.181</t>
  </si>
  <si>
    <t>Ф.F3r разд.3 стл.7 стр.182=Ф.F3r разд.3 стл.8 стр.182+Ф.F3r разд.3 стл.12 стр.182</t>
  </si>
  <si>
    <t>Ф.F3r разд.3 стл.7 стр.183=Ф.F3r разд.3 стл.8 стр.183+Ф.F3r разд.3 стл.12 стр.183</t>
  </si>
  <si>
    <t>Ф.F3r разд.3 стл.7 стр.184=Ф.F3r разд.3 стл.8 стр.184+Ф.F3r разд.3 стл.12 стр.184</t>
  </si>
  <si>
    <t>Ф.F3r разд.3 стл.7 стр.185=Ф.F3r разд.3 стл.8 стр.185+Ф.F3r разд.3 стл.12 стр.185</t>
  </si>
  <si>
    <t>Ф.F3r разд.3 стл.7 стр.186=Ф.F3r разд.3 стл.8 стр.186+Ф.F3r разд.3 стл.12 стр.186</t>
  </si>
  <si>
    <t>Ф.F3r разд.3 стл.7 стр.187=Ф.F3r разд.3 стл.8 стр.187+Ф.F3r разд.3 стл.12 стр.187</t>
  </si>
  <si>
    <t>Ф.F3r разд.3 стл.7 стр.188=Ф.F3r разд.3 стл.8 стр.188+Ф.F3r разд.3 стл.12 стр.188</t>
  </si>
  <si>
    <t>Ф.F3r разд.3 стл.7 стр.189=Ф.F3r разд.3 стл.8 стр.189+Ф.F3r разд.3 стл.12 стр.189</t>
  </si>
  <si>
    <t>Ф.F3r разд.3 стл.7 стр.19=Ф.F3r разд.3 стл.8 стр.19+Ф.F3r разд.3 стл.12 стр.19</t>
  </si>
  <si>
    <t>Ф.F3r разд.3 стл.7 стр.190=Ф.F3r разд.3 стл.8 стр.190+Ф.F3r разд.3 стл.12 стр.190</t>
  </si>
  <si>
    <t>Ф.F3r разд.3 стл.7 стр.191=Ф.F3r разд.3 стл.8 стр.191+Ф.F3r разд.3 стл.12 стр.191</t>
  </si>
  <si>
    <t>Ф.F3r разд.3 стл.7 стр.192=Ф.F3r разд.3 стл.8 стр.192+Ф.F3r разд.3 стл.12 стр.192</t>
  </si>
  <si>
    <t>Ф.F3r разд.3 стл.7 стр.193=Ф.F3r разд.3 стл.8 стр.193+Ф.F3r разд.3 стл.12 стр.193</t>
  </si>
  <si>
    <t>Ф.F3r разд.3 стл.7 стр.194=Ф.F3r разд.3 стл.8 стр.194+Ф.F3r разд.3 стл.12 стр.194</t>
  </si>
  <si>
    <t>Ф.F3r разд.3 стл.7 стр.195=Ф.F3r разд.3 стл.8 стр.195+Ф.F3r разд.3 стл.12 стр.195</t>
  </si>
  <si>
    <t>Ф.F3r разд.3 стл.7 стр.196=Ф.F3r разд.3 стл.8 стр.196+Ф.F3r разд.3 стл.12 стр.196</t>
  </si>
  <si>
    <t>Ф.F3r разд.3 стл.7 стр.197=Ф.F3r разд.3 стл.8 стр.197+Ф.F3r разд.3 стл.12 стр.197</t>
  </si>
  <si>
    <t>Ф.F3r разд.3 стл.7 стр.198=Ф.F3r разд.3 стл.8 стр.198+Ф.F3r разд.3 стл.12 стр.198</t>
  </si>
  <si>
    <t>Ф.F3r разд.3 стл.7 стр.199=Ф.F3r разд.3 стл.8 стр.199+Ф.F3r разд.3 стл.12 стр.199</t>
  </si>
  <si>
    <t>Ф.F3r разд.3 стл.7 стр.2=Ф.F3r разд.3 стл.8 стр.2+Ф.F3r разд.3 стл.12 стр.2</t>
  </si>
  <si>
    <t>Ф.F3r разд.3 стл.7 стр.20=Ф.F3r разд.3 стл.8 стр.20+Ф.F3r разд.3 стл.12 стр.20</t>
  </si>
  <si>
    <t>Ф.F3r разд.3 стл.7 стр.200=Ф.F3r разд.3 стл.8 стр.200+Ф.F3r разд.3 стл.12 стр.200</t>
  </si>
  <si>
    <t>Ф.F3r разд.3 стл.7 стр.201=Ф.F3r разд.3 стл.8 стр.201+Ф.F3r разд.3 стл.12 стр.201</t>
  </si>
  <si>
    <t>Ф.F3r разд.3 стл.7 стр.202=Ф.F3r разд.3 стл.8 стр.202+Ф.F3r разд.3 стл.12 стр.202</t>
  </si>
  <si>
    <t>Ф.F3r разд.3 стл.7 стр.203=Ф.F3r разд.3 стл.8 стр.203+Ф.F3r разд.3 стл.12 стр.203</t>
  </si>
  <si>
    <t>Ф.F3r разд.3 стл.7 стр.204=Ф.F3r разд.3 стл.8 стр.204+Ф.F3r разд.3 стл.12 стр.204</t>
  </si>
  <si>
    <t>Ф.F3r разд.3 стл.7 стр.205=Ф.F3r разд.3 стл.8 стр.205+Ф.F3r разд.3 стл.12 стр.205</t>
  </si>
  <si>
    <t>Ф.F3r разд.3 стл.7 стр.206=Ф.F3r разд.3 стл.8 стр.206+Ф.F3r разд.3 стл.12 стр.206</t>
  </si>
  <si>
    <t>Ф.F3r разд.3 стл.7 стр.207=Ф.F3r разд.3 стл.8 стр.207+Ф.F3r разд.3 стл.12 стр.207</t>
  </si>
  <si>
    <t>Ф.F3r разд.3 стл.7 стр.208=Ф.F3r разд.3 стл.8 стр.208+Ф.F3r разд.3 стл.12 стр.208</t>
  </si>
  <si>
    <t>Ф.F3r разд.3 стл.7 стр.209=Ф.F3r разд.3 стл.8 стр.209+Ф.F3r разд.3 стл.12 стр.209</t>
  </si>
  <si>
    <t>Ф.F3r разд.3 стл.7 стр.21=Ф.F3r разд.3 стл.8 стр.21+Ф.F3r разд.3 стл.12 стр.21</t>
  </si>
  <si>
    <t>Ф.F3r разд.3 стл.7 стр.210=Ф.F3r разд.3 стл.8 стр.210+Ф.F3r разд.3 стл.12 стр.210</t>
  </si>
  <si>
    <t>Ф.F3r разд.3 стл.7 стр.211=Ф.F3r разд.3 стл.8 стр.211+Ф.F3r разд.3 стл.12 стр.211</t>
  </si>
  <si>
    <t>Ф.F3r разд.3 стл.7 стр.212=Ф.F3r разд.3 стл.8 стр.212+Ф.F3r разд.3 стл.12 стр.212</t>
  </si>
  <si>
    <t>Ф.F3r разд.3 стл.7 стр.213=Ф.F3r разд.3 стл.8 стр.213+Ф.F3r разд.3 стл.12 стр.213</t>
  </si>
  <si>
    <t>Ф.F3r разд.3 стл.7 стр.214=Ф.F3r разд.3 стл.8 стр.214+Ф.F3r разд.3 стл.12 стр.214</t>
  </si>
  <si>
    <t>Ф.F3r разд.3 стл.7 стр.215=Ф.F3r разд.3 стл.8 стр.215+Ф.F3r разд.3 стл.12 стр.215</t>
  </si>
  <si>
    <t>Ф.F3r разд.3 стл.7 стр.216=Ф.F3r разд.3 стл.8 стр.216+Ф.F3r разд.3 стл.12 стр.216</t>
  </si>
  <si>
    <t>Ф.F3r разд.3 стл.7 стр.217=Ф.F3r разд.3 стл.8 стр.217+Ф.F3r разд.3 стл.12 стр.217</t>
  </si>
  <si>
    <t>Ф.F3r разд.3 стл.7 стр.218=Ф.F3r разд.3 стл.8 стр.218+Ф.F3r разд.3 стл.12 стр.218</t>
  </si>
  <si>
    <t>Ф.F3r разд.3 стл.7 стр.219=Ф.F3r разд.3 стл.8 стр.219+Ф.F3r разд.3 стл.12 стр.219</t>
  </si>
  <si>
    <t>Ф.F3r разд.3 стл.7 стр.22=Ф.F3r разд.3 стл.8 стр.22+Ф.F3r разд.3 стл.12 стр.22</t>
  </si>
  <si>
    <t>Ф.F3r разд.3 стл.7 стр.220=Ф.F3r разд.3 стл.8 стр.220+Ф.F3r разд.3 стл.12 стр.220</t>
  </si>
  <si>
    <t>Ф.F3r разд.3 стл.7 стр.221=Ф.F3r разд.3 стл.8 стр.221+Ф.F3r разд.3 стл.12 стр.221</t>
  </si>
  <si>
    <t>Ф.F3r разд.3 стл.7 стр.222=Ф.F3r разд.3 стл.8 стр.222+Ф.F3r разд.3 стл.12 стр.222</t>
  </si>
  <si>
    <t>Ф.F3r разд.3 стл.7 стр.223=Ф.F3r разд.3 стл.8 стр.223+Ф.F3r разд.3 стл.12 стр.223</t>
  </si>
  <si>
    <t>Ф.F3r разд.3 стл.7 стр.224=Ф.F3r разд.3 стл.8 стр.224+Ф.F3r разд.3 стл.12 стр.224</t>
  </si>
  <si>
    <t>Ф.F3r разд.3 стл.7 стр.225=Ф.F3r разд.3 стл.8 стр.225+Ф.F3r разд.3 стл.12 стр.225</t>
  </si>
  <si>
    <t>Ф.F3r разд.3 стл.7 стр.226=Ф.F3r разд.3 стл.8 стр.226+Ф.F3r разд.3 стл.12 стр.226</t>
  </si>
  <si>
    <t>Ф.F3r разд.3 стл.7 стр.227=Ф.F3r разд.3 стл.8 стр.227+Ф.F3r разд.3 стл.12 стр.227</t>
  </si>
  <si>
    <t>Ф.F3r разд.3 стл.7 стр.228=Ф.F3r разд.3 стл.8 стр.228+Ф.F3r разд.3 стл.12 стр.228</t>
  </si>
  <si>
    <t>Ф.F3r разд.3 стл.7 стр.229=Ф.F3r разд.3 стл.8 стр.229+Ф.F3r разд.3 стл.12 стр.229</t>
  </si>
  <si>
    <t>Ф.F3r разд.3 стл.7 стр.23=Ф.F3r разд.3 стл.8 стр.23+Ф.F3r разд.3 стл.12 стр.23</t>
  </si>
  <si>
    <t>Ф.F3r разд.3 стл.7 стр.230=Ф.F3r разд.3 стл.8 стр.230+Ф.F3r разд.3 стл.12 стр.230</t>
  </si>
  <si>
    <t>Ф.F3r разд.3 стл.7 стр.231=Ф.F3r разд.3 стл.8 стр.231+Ф.F3r разд.3 стл.12 стр.231</t>
  </si>
  <si>
    <t>Ф.F3r разд.3 стл.7 стр.232=Ф.F3r разд.3 стл.8 стр.232+Ф.F3r разд.3 стл.12 стр.232</t>
  </si>
  <si>
    <t>Ф.F3r разд.3 стл.7 стр.233=Ф.F3r разд.3 стл.8 стр.233+Ф.F3r разд.3 стл.12 стр.233</t>
  </si>
  <si>
    <t>Ф.F3r разд.3 стл.7 стр.234=Ф.F3r разд.3 стл.8 стр.234+Ф.F3r разд.3 стл.12 стр.234</t>
  </si>
  <si>
    <t>Ф.F3r разд.3 стл.7 стр.235=Ф.F3r разд.3 стл.8 стр.235+Ф.F3r разд.3 стл.12 стр.235</t>
  </si>
  <si>
    <t>Ф.F3r разд.3 стл.7 стр.236=Ф.F3r разд.3 стл.8 стр.236+Ф.F3r разд.3 стл.12 стр.236</t>
  </si>
  <si>
    <t>Ф.F3r разд.3 стл.7 стр.237=Ф.F3r разд.3 стл.8 стр.237+Ф.F3r разд.3 стл.12 стр.237</t>
  </si>
  <si>
    <t>Ф.F3r разд.3 стл.7 стр.238=Ф.F3r разд.3 стл.8 стр.238+Ф.F3r разд.3 стл.12 стр.238</t>
  </si>
  <si>
    <t>Ф.F3r разд.3 стл.7 стр.239=Ф.F3r разд.3 стл.8 стр.239+Ф.F3r разд.3 стл.12 стр.239</t>
  </si>
  <si>
    <t>Ф.F3r разд.3 стл.7 стр.24=Ф.F3r разд.3 стл.8 стр.24+Ф.F3r разд.3 стл.12 стр.24</t>
  </si>
  <si>
    <t>Ф.F3r разд.3 стл.7 стр.240=Ф.F3r разд.3 стл.8 стр.240+Ф.F3r разд.3 стл.12 стр.240</t>
  </si>
  <si>
    <t>Ф.F3r разд.3 стл.7 стр.241=Ф.F3r разд.3 стл.8 стр.241+Ф.F3r разд.3 стл.12 стр.241</t>
  </si>
  <si>
    <t>Ф.F3r разд.3 стл.7 стр.242=Ф.F3r разд.3 стл.8 стр.242+Ф.F3r разд.3 стл.12 стр.242</t>
  </si>
  <si>
    <t>Ф.F3r разд.3 стл.7 стр.243=Ф.F3r разд.3 стл.8 стр.243+Ф.F3r разд.3 стл.12 стр.243</t>
  </si>
  <si>
    <t>Ф.F3r разд.3 стл.7 стр.244=Ф.F3r разд.3 стл.8 стр.244+Ф.F3r разд.3 стл.12 стр.244</t>
  </si>
  <si>
    <t>Ф.F3r разд.3 стл.7 стр.245=Ф.F3r разд.3 стл.8 стр.245+Ф.F3r разд.3 стл.12 стр.245</t>
  </si>
  <si>
    <t>Ф.F3r разд.3 стл.7 стр.246=Ф.F3r разд.3 стл.8 стр.246+Ф.F3r разд.3 стл.12 стр.246</t>
  </si>
  <si>
    <t>Ф.F3r разд.3 стл.7 стр.247=Ф.F3r разд.3 стл.8 стр.247+Ф.F3r разд.3 стл.12 стр.247</t>
  </si>
  <si>
    <t>Ф.F3r разд.3 стл.7 стр.248=Ф.F3r разд.3 стл.8 стр.248+Ф.F3r разд.3 стл.12 стр.248</t>
  </si>
  <si>
    <t>Ф.F3r разд.3 стл.7 стр.249=Ф.F3r разд.3 стл.8 стр.249+Ф.F3r разд.3 стл.12 стр.249</t>
  </si>
  <si>
    <t>Ф.F3r разд.3 стл.7 стр.25=Ф.F3r разд.3 стл.8 стр.25+Ф.F3r разд.3 стл.12 стр.25</t>
  </si>
  <si>
    <t>Ф.F3r разд.3 стл.7 стр.250=Ф.F3r разд.3 стл.8 стр.250+Ф.F3r разд.3 стл.12 стр.250</t>
  </si>
  <si>
    <t>Ф.F3r разд.3 стл.7 стр.251=Ф.F3r разд.3 стл.8 стр.251+Ф.F3r разд.3 стл.12 стр.251</t>
  </si>
  <si>
    <t>Ф.F3r разд.3 стл.7 стр.252=Ф.F3r разд.3 стл.8 стр.252+Ф.F3r разд.3 стл.12 стр.252</t>
  </si>
  <si>
    <t>Ф.F3r разд.3 стл.7 стр.253=Ф.F3r разд.3 стл.8 стр.253+Ф.F3r разд.3 стл.12 стр.253</t>
  </si>
  <si>
    <t>Ф.F3r разд.3 стл.7 стр.254=Ф.F3r разд.3 стл.8 стр.254+Ф.F3r разд.3 стл.12 стр.254</t>
  </si>
  <si>
    <t>Ф.F3r разд.3 стл.7 стр.255=Ф.F3r разд.3 стл.8 стр.255+Ф.F3r разд.3 стл.12 стр.255</t>
  </si>
  <si>
    <t>Ф.F3r разд.3 стл.7 стр.256=Ф.F3r разд.3 стл.8 стр.256+Ф.F3r разд.3 стл.12 стр.256</t>
  </si>
  <si>
    <t>Ф.F3r разд.3 стл.7 стр.257=Ф.F3r разд.3 стл.8 стр.257+Ф.F3r разд.3 стл.12 стр.257</t>
  </si>
  <si>
    <t>Ф.F3r разд.3 стл.7 стр.258=Ф.F3r разд.3 стл.8 стр.258+Ф.F3r разд.3 стл.12 стр.258</t>
  </si>
  <si>
    <t>Ф.F3r разд.3 стл.7 стр.259=Ф.F3r разд.3 стл.8 стр.259+Ф.F3r разд.3 стл.12 стр.259</t>
  </si>
  <si>
    <t>Ф.F3r разд.3 стл.7 стр.26=Ф.F3r разд.3 стл.8 стр.26+Ф.F3r разд.3 стл.12 стр.26</t>
  </si>
  <si>
    <t>Ф.F3r разд.3 стл.7 стр.260=Ф.F3r разд.3 стл.8 стр.260+Ф.F3r разд.3 стл.12 стр.260</t>
  </si>
  <si>
    <t>Ф.F3r разд.3 стл.7 стр.261=Ф.F3r разд.3 стл.8 стр.261+Ф.F3r разд.3 стл.12 стр.261</t>
  </si>
  <si>
    <t>Ф.F3r разд.3 стл.7 стр.262=Ф.F3r разд.3 стл.8 стр.262+Ф.F3r разд.3 стл.12 стр.262</t>
  </si>
  <si>
    <t>Ф.F3r разд.3 стл.7 стр.263=Ф.F3r разд.3 стл.8 стр.263+Ф.F3r разд.3 стл.12 стр.263</t>
  </si>
  <si>
    <t>Ф.F3r разд.3 стл.7 стр.264=Ф.F3r разд.3 стл.8 стр.264+Ф.F3r разд.3 стл.12 стр.264</t>
  </si>
  <si>
    <t>Ф.F3r разд.3 стл.7 стр.265=Ф.F3r разд.3 стл.8 стр.265+Ф.F3r разд.3 стл.12 стр.265</t>
  </si>
  <si>
    <t>Ф.F3r разд.3 стл.7 стр.266=Ф.F3r разд.3 стл.8 стр.266+Ф.F3r разд.3 стл.12 стр.266</t>
  </si>
  <si>
    <t>Ф.F3r разд.3 стл.7 стр.267=Ф.F3r разд.3 стл.8 стр.267+Ф.F3r разд.3 стл.12 стр.267</t>
  </si>
  <si>
    <t>Ф.F3r разд.3 стл.7 стр.268=Ф.F3r разд.3 стл.8 стр.268+Ф.F3r разд.3 стл.12 стр.268</t>
  </si>
  <si>
    <t>Ф.F3r разд.3 стл.7 стр.269=Ф.F3r разд.3 стл.8 стр.269+Ф.F3r разд.3 стл.12 стр.269</t>
  </si>
  <si>
    <t>Ф.F3r разд.3 стл.7 стр.27=Ф.F3r разд.3 стл.8 стр.27+Ф.F3r разд.3 стл.12 стр.27</t>
  </si>
  <si>
    <t>Ф.F3r разд.3 стл.7 стр.270=Ф.F3r разд.3 стл.8 стр.270+Ф.F3r разд.3 стл.12 стр.270</t>
  </si>
  <si>
    <t>Ф.F3r разд.3 стл.7 стр.271=Ф.F3r разд.3 стл.8 стр.271+Ф.F3r разд.3 стл.12 стр.271</t>
  </si>
  <si>
    <t>Ф.F3r разд.3 стл.7 стр.272=Ф.F3r разд.3 стл.8 стр.272+Ф.F3r разд.3 стл.12 стр.272</t>
  </si>
  <si>
    <t>Ф.F3r разд.3 стл.7 стр.273=Ф.F3r разд.3 стл.8 стр.273+Ф.F3r разд.3 стл.12 стр.273</t>
  </si>
  <si>
    <t>Ф.F3r разд.3 стл.7 стр.274=Ф.F3r разд.3 стл.8 стр.274+Ф.F3r разд.3 стл.12 стр.274</t>
  </si>
  <si>
    <t>Ф.F3r разд.3 стл.7 стр.275=Ф.F3r разд.3 стл.8 стр.275+Ф.F3r разд.3 стл.12 стр.275</t>
  </si>
  <si>
    <t>Ф.F3r разд.3 стл.7 стр.276=Ф.F3r разд.3 стл.8 стр.276+Ф.F3r разд.3 стл.12 стр.276</t>
  </si>
  <si>
    <t>Ф.F3r разд.3 стл.7 стр.277=Ф.F3r разд.3 стл.8 стр.277+Ф.F3r разд.3 стл.12 стр.277</t>
  </si>
  <si>
    <t>Ф.F3r разд.3 стл.7 стр.278=Ф.F3r разд.3 стл.8 стр.278+Ф.F3r разд.3 стл.12 стр.278</t>
  </si>
  <si>
    <t>Ф.F3r разд.3 стл.7 стр.279=Ф.F3r разд.3 стл.8 стр.279+Ф.F3r разд.3 стл.12 стр.279</t>
  </si>
  <si>
    <t>Ф.F3r разд.3 стл.7 стр.28=Ф.F3r разд.3 стл.8 стр.28+Ф.F3r разд.3 стл.12 стр.28</t>
  </si>
  <si>
    <t>Ф.F3r разд.3 стл.7 стр.280=Ф.F3r разд.3 стл.8 стр.280+Ф.F3r разд.3 стл.12 стр.280</t>
  </si>
  <si>
    <t>Ф.F3r разд.3 стл.7 стр.281=Ф.F3r разд.3 стл.8 стр.281+Ф.F3r разд.3 стл.12 стр.281</t>
  </si>
  <si>
    <t>Ф.F3r разд.3 стл.7 стр.282=Ф.F3r разд.3 стл.8 стр.282+Ф.F3r разд.3 стл.12 стр.282</t>
  </si>
  <si>
    <t>Ф.F3r разд.3 стл.7 стр.283=Ф.F3r разд.3 стл.8 стр.283+Ф.F3r разд.3 стл.12 стр.283</t>
  </si>
  <si>
    <t>Ф.F3r разд.3 стл.7 стр.284=Ф.F3r разд.3 стл.8 стр.284+Ф.F3r разд.3 стл.12 стр.284</t>
  </si>
  <si>
    <t>Ф.F3r разд.3 стл.7 стр.285=Ф.F3r разд.3 стл.8 стр.285+Ф.F3r разд.3 стл.12 стр.285</t>
  </si>
  <si>
    <t>Ф.F3r разд.3 стл.7 стр.286=Ф.F3r разд.3 стл.8 стр.286+Ф.F3r разд.3 стл.12 стр.286</t>
  </si>
  <si>
    <t>Ф.F3r разд.3 стл.7 стр.287=Ф.F3r разд.3 стл.8 стр.287+Ф.F3r разд.3 стл.12 стр.287</t>
  </si>
  <si>
    <t>Ф.F3r разд.3 стл.7 стр.288=Ф.F3r разд.3 стл.8 стр.288+Ф.F3r разд.3 стл.12 стр.288</t>
  </si>
  <si>
    <t>Ф.F3r разд.3 стл.7 стр.289=Ф.F3r разд.3 стл.8 стр.289+Ф.F3r разд.3 стл.12 стр.289</t>
  </si>
  <si>
    <t>Ф.F3r разд.3 стл.7 стр.29=Ф.F3r разд.3 стл.8 стр.29+Ф.F3r разд.3 стл.12 стр.29</t>
  </si>
  <si>
    <t>Ф.F3r разд.3 стл.7 стр.290=Ф.F3r разд.3 стл.8 стр.290+Ф.F3r разд.3 стл.12 стр.290</t>
  </si>
  <si>
    <t>Ф.F3r разд.3 стл.7 стр.291=Ф.F3r разд.3 стл.8 стр.291+Ф.F3r разд.3 стл.12 стр.291</t>
  </si>
  <si>
    <t>Ф.F3r разд.3 стл.7 стр.292=Ф.F3r разд.3 стл.8 стр.292+Ф.F3r разд.3 стл.12 стр.292</t>
  </si>
  <si>
    <t>Ф.F3r разд.3 стл.7 стр.293=Ф.F3r разд.3 стл.8 стр.293+Ф.F3r разд.3 стл.12 стр.293</t>
  </si>
  <si>
    <t>Ф.F3r разд.3 стл.7 стр.294=Ф.F3r разд.3 стл.8 стр.294+Ф.F3r разд.3 стл.12 стр.294</t>
  </si>
  <si>
    <t>Ф.F3r разд.3 стл.7 стр.295=Ф.F3r разд.3 стл.8 стр.295+Ф.F3r разд.3 стл.12 стр.295</t>
  </si>
  <si>
    <t>Ф.F3r разд.3 стл.7 стр.296=Ф.F3r разд.3 стл.8 стр.296+Ф.F3r разд.3 стл.12 стр.296</t>
  </si>
  <si>
    <t>Ф.F3r разд.3 стл.7 стр.297=Ф.F3r разд.3 стл.8 стр.297+Ф.F3r разд.3 стл.12 стр.297</t>
  </si>
  <si>
    <t>Ф.F3r разд.3 стл.7 стр.298=Ф.F3r разд.3 стл.8 стр.298+Ф.F3r разд.3 стл.12 стр.298</t>
  </si>
  <si>
    <t>Ф.F3r разд.3 стл.7 стр.299=Ф.F3r разд.3 стл.8 стр.299+Ф.F3r разд.3 стл.12 стр.299</t>
  </si>
  <si>
    <t>Ф.F3r разд.3 стл.7 стр.3=Ф.F3r разд.3 стл.8 стр.3+Ф.F3r разд.3 стл.12 стр.3</t>
  </si>
  <si>
    <t>Ф.F3r разд.3 стл.7 стр.30=Ф.F3r разд.3 стл.8 стр.30+Ф.F3r разд.3 стл.12 стр.30</t>
  </si>
  <si>
    <t>Ф.F3r разд.3 стл.7 стр.300=Ф.F3r разд.3 стл.8 стр.300+Ф.F3r разд.3 стл.12 стр.300</t>
  </si>
  <si>
    <t>Ф.F3r разд.3 стл.7 стр.301=Ф.F3r разд.3 стл.8 стр.301+Ф.F3r разд.3 стл.12 стр.301</t>
  </si>
  <si>
    <t>Ф.F3r разд.3 стл.7 стр.302=Ф.F3r разд.3 стл.8 стр.302+Ф.F3r разд.3 стл.12 стр.302</t>
  </si>
  <si>
    <t>Ф.F3r разд.3 стл.7 стр.303=Ф.F3r разд.3 стл.8 стр.303+Ф.F3r разд.3 стл.12 стр.303</t>
  </si>
  <si>
    <t>Ф.F3r разд.3 стл.7 стр.304=Ф.F3r разд.3 стл.8 стр.304+Ф.F3r разд.3 стл.12 стр.304</t>
  </si>
  <si>
    <t>Ф.F3r разд.3 стл.7 стр.305=Ф.F3r разд.3 стл.8 стр.305+Ф.F3r разд.3 стл.12 стр.305</t>
  </si>
  <si>
    <t>Ф.F3r разд.3 стл.7 стр.306=Ф.F3r разд.3 стл.8 стр.306+Ф.F3r разд.3 стл.12 стр.306</t>
  </si>
  <si>
    <t>Ф.F3r разд.3 стл.7 стр.307=Ф.F3r разд.3 стл.8 стр.307+Ф.F3r разд.3 стл.12 стр.307</t>
  </si>
  <si>
    <t>Ф.F3r разд.3 стл.7 стр.308=Ф.F3r разд.3 стл.8 стр.308+Ф.F3r разд.3 стл.12 стр.308</t>
  </si>
  <si>
    <t>Ф.F3r разд.3 стл.7 стр.309=Ф.F3r разд.3 стл.8 стр.309+Ф.F3r разд.3 стл.12 стр.309</t>
  </si>
  <si>
    <t>Ф.F3r разд.3 стл.7 стр.31=Ф.F3r разд.3 стл.8 стр.31+Ф.F3r разд.3 стл.12 стр.31</t>
  </si>
  <si>
    <t>Ф.F3r разд.3 стл.7 стр.310=Ф.F3r разд.3 стл.8 стр.310+Ф.F3r разд.3 стл.12 стр.310</t>
  </si>
  <si>
    <t>Ф.F3r разд.3 стл.7 стр.311=Ф.F3r разд.3 стл.8 стр.311+Ф.F3r разд.3 стл.12 стр.311</t>
  </si>
  <si>
    <t>Ф.F3r разд.3 стл.7 стр.312=Ф.F3r разд.3 стл.8 стр.312+Ф.F3r разд.3 стл.12 стр.312</t>
  </si>
  <si>
    <t>Ф.F3r разд.3 стл.7 стр.32=Ф.F3r разд.3 стл.8 стр.32+Ф.F3r разд.3 стл.12 стр.32</t>
  </si>
  <si>
    <t>Ф.F3r разд.3 стл.7 стр.33=Ф.F3r разд.3 стл.8 стр.33+Ф.F3r разд.3 стл.12 стр.33</t>
  </si>
  <si>
    <t>Ф.F3r разд.3 стл.7 стр.34=Ф.F3r разд.3 стл.8 стр.34+Ф.F3r разд.3 стл.12 стр.34</t>
  </si>
  <si>
    <t>Ф.F3r разд.3 стл.7 стр.35=Ф.F3r разд.3 стл.8 стр.35+Ф.F3r разд.3 стл.12 стр.35</t>
  </si>
  <si>
    <t>Ф.F3r разд.3 стл.7 стр.36=Ф.F3r разд.3 стл.8 стр.36+Ф.F3r разд.3 стл.12 стр.36</t>
  </si>
  <si>
    <t>Ф.F3r разд.3 стл.7 стр.37=Ф.F3r разд.3 стл.8 стр.37+Ф.F3r разд.3 стл.12 стр.37</t>
  </si>
  <si>
    <t>Ф.F3r разд.3 стл.7 стр.38=Ф.F3r разд.3 стл.8 стр.38+Ф.F3r разд.3 стл.12 стр.38</t>
  </si>
  <si>
    <t>Ф.F3r разд.3 стл.7 стр.39=Ф.F3r разд.3 стл.8 стр.39+Ф.F3r разд.3 стл.12 стр.39</t>
  </si>
  <si>
    <t>Ф.F3r разд.3 стл.7 стр.4=Ф.F3r разд.3 стл.8 стр.4+Ф.F3r разд.3 стл.12 стр.4</t>
  </si>
  <si>
    <t>Ф.F3r разд.3 стл.7 стр.40=Ф.F3r разд.3 стл.8 стр.40+Ф.F3r разд.3 стл.12 стр.40</t>
  </si>
  <si>
    <t>Ф.F3r разд.3 стл.7 стр.41=Ф.F3r разд.3 стл.8 стр.41+Ф.F3r разд.3 стл.12 стр.41</t>
  </si>
  <si>
    <t>Ф.F3r разд.3 стл.7 стр.42=Ф.F3r разд.3 стл.8 стр.42+Ф.F3r разд.3 стл.12 стр.42</t>
  </si>
  <si>
    <t>Ф.F3r разд.3 стл.7 стр.43=Ф.F3r разд.3 стл.8 стр.43+Ф.F3r разд.3 стл.12 стр.43</t>
  </si>
  <si>
    <t>Ф.F3r разд.3 стл.7 стр.44=Ф.F3r разд.3 стл.8 стр.44+Ф.F3r разд.3 стл.12 стр.44</t>
  </si>
  <si>
    <t>Ф.F3r разд.3 стл.7 стр.45=Ф.F3r разд.3 стл.8 стр.45+Ф.F3r разд.3 стл.12 стр.45</t>
  </si>
  <si>
    <t>Ф.F3r разд.3 стл.7 стр.46=Ф.F3r разд.3 стл.8 стр.46+Ф.F3r разд.3 стл.12 стр.46</t>
  </si>
  <si>
    <t>Ф.F3r разд.3 стл.7 стр.47=Ф.F3r разд.3 стл.8 стр.47+Ф.F3r разд.3 стл.12 стр.47</t>
  </si>
  <si>
    <t>Ф.F3r разд.3 стл.7 стр.48=Ф.F3r разд.3 стл.8 стр.48+Ф.F3r разд.3 стл.12 стр.48</t>
  </si>
  <si>
    <t>Ф.F3r разд.3 стл.7 стр.49=Ф.F3r разд.3 стл.8 стр.49+Ф.F3r разд.3 стл.12 стр.49</t>
  </si>
  <si>
    <t>Ф.F3r разд.3 стл.7 стр.5=Ф.F3r разд.3 стл.8 стр.5+Ф.F3r разд.3 стл.12 стр.5</t>
  </si>
  <si>
    <t>Ф.F3r разд.3 стл.7 стр.50=Ф.F3r разд.3 стл.8 стр.50+Ф.F3r разд.3 стл.12 стр.50</t>
  </si>
  <si>
    <t>Ф.F3r разд.3 стл.7 стр.51=Ф.F3r разд.3 стл.8 стр.51+Ф.F3r разд.3 стл.12 стр.51</t>
  </si>
  <si>
    <t>Ф.F3r разд.3 стл.7 стр.52=Ф.F3r разд.3 стл.8 стр.52+Ф.F3r разд.3 стл.12 стр.52</t>
  </si>
  <si>
    <t>Ф.F3r разд.3 стл.7 стр.53=Ф.F3r разд.3 стл.8 стр.53+Ф.F3r разд.3 стл.12 стр.53</t>
  </si>
  <si>
    <t>Ф.F3r разд.3 стл.7 стр.54=Ф.F3r разд.3 стл.8 стр.54+Ф.F3r разд.3 стл.12 стр.54</t>
  </si>
  <si>
    <t>Ф.F3r разд.3 стл.7 стр.55=Ф.F3r разд.3 стл.8 стр.55+Ф.F3r разд.3 стл.12 стр.55</t>
  </si>
  <si>
    <t>Ф.F3r разд.3 стл.7 стр.56=Ф.F3r разд.3 стл.8 стр.56+Ф.F3r разд.3 стл.12 стр.56</t>
  </si>
  <si>
    <t>Ф.F3r разд.3 стл.7 стр.57=Ф.F3r разд.3 стл.8 стр.57+Ф.F3r разд.3 стл.12 стр.57</t>
  </si>
  <si>
    <t>Ф.F3r разд.3 стл.7 стр.58=Ф.F3r разд.3 стл.8 стр.58+Ф.F3r разд.3 стл.12 стр.58</t>
  </si>
  <si>
    <t>Ф.F3r разд.3 стл.7 стр.59=Ф.F3r разд.3 стл.8 стр.59+Ф.F3r разд.3 стл.12 стр.59</t>
  </si>
  <si>
    <t>Ф.F3r разд.3 стл.7 стр.6=Ф.F3r разд.3 стл.8 стр.6+Ф.F3r разд.3 стл.12 стр.6</t>
  </si>
  <si>
    <t>Ф.F3r разд.3 стл.7 стр.60=Ф.F3r разд.3 стл.8 стр.60+Ф.F3r разд.3 стл.12 стр.60</t>
  </si>
  <si>
    <t>Ф.F3r разд.3 стл.7 стр.61=Ф.F3r разд.3 стл.8 стр.61+Ф.F3r разд.3 стл.12 стр.61</t>
  </si>
  <si>
    <t>Ф.F3r разд.3 стл.7 стр.62=Ф.F3r разд.3 стл.8 стр.62+Ф.F3r разд.3 стл.12 стр.62</t>
  </si>
  <si>
    <t>Ф.F3r разд.3 стл.7 стр.63=Ф.F3r разд.3 стл.8 стр.63+Ф.F3r разд.3 стл.12 стр.63</t>
  </si>
  <si>
    <t>Ф.F3r разд.3 стл.7 стр.64=Ф.F3r разд.3 стл.8 стр.64+Ф.F3r разд.3 стл.12 стр.64</t>
  </si>
  <si>
    <t>Ф.F3r разд.3 стл.7 стр.65=Ф.F3r разд.3 стл.8 стр.65+Ф.F3r разд.3 стл.12 стр.65</t>
  </si>
  <si>
    <t>Ф.F3r разд.3 стл.7 стр.66=Ф.F3r разд.3 стл.8 стр.66+Ф.F3r разд.3 стл.12 стр.66</t>
  </si>
  <si>
    <t>Ф.F3r разд.3 стл.7 стр.67=Ф.F3r разд.3 стл.8 стр.67+Ф.F3r разд.3 стл.12 стр.67</t>
  </si>
  <si>
    <t>Ф.F3r разд.3 стл.7 стр.68=Ф.F3r разд.3 стл.8 стр.68+Ф.F3r разд.3 стл.12 стр.68</t>
  </si>
  <si>
    <t>Ф.F3r разд.3 стл.7 стр.69=Ф.F3r разд.3 стл.8 стр.69+Ф.F3r разд.3 стл.12 стр.69</t>
  </si>
  <si>
    <t>Ф.F3r разд.3 стл.7 стр.7=Ф.F3r разд.3 стл.8 стр.7+Ф.F3r разд.3 стл.12 стр.7</t>
  </si>
  <si>
    <t>Ф.F3r разд.3 стл.7 стр.70=Ф.F3r разд.3 стл.8 стр.70+Ф.F3r разд.3 стл.12 стр.70</t>
  </si>
  <si>
    <t>Ф.F3r разд.3 стл.7 стр.71=Ф.F3r разд.3 стл.8 стр.71+Ф.F3r разд.3 стл.12 стр.71</t>
  </si>
  <si>
    <t>Ф.F3r разд.3 стл.7 стр.72=Ф.F3r разд.3 стл.8 стр.72+Ф.F3r разд.3 стл.12 стр.72</t>
  </si>
  <si>
    <t>Ф.F3r разд.3 стл.7 стр.73=Ф.F3r разд.3 стл.8 стр.73+Ф.F3r разд.3 стл.12 стр.73</t>
  </si>
  <si>
    <t>Ф.F3r разд.3 стл.7 стр.74=Ф.F3r разд.3 стл.8 стр.74+Ф.F3r разд.3 стл.12 стр.74</t>
  </si>
  <si>
    <t>Ф.F3r разд.3 стл.7 стр.75=Ф.F3r разд.3 стл.8 стр.75+Ф.F3r разд.3 стл.12 стр.75</t>
  </si>
  <si>
    <t>Ф.F3r разд.3 стл.7 стр.76=Ф.F3r разд.3 стл.8 стр.76+Ф.F3r разд.3 стл.12 стр.76</t>
  </si>
  <si>
    <t>Ф.F3r разд.3 стл.7 стр.77=Ф.F3r разд.3 стл.8 стр.77+Ф.F3r разд.3 стл.12 стр.77</t>
  </si>
  <si>
    <t>Ф.F3r разд.3 стл.7 стр.78=Ф.F3r разд.3 стл.8 стр.78+Ф.F3r разд.3 стл.12 стр.78</t>
  </si>
  <si>
    <t>Ф.F3r разд.3 стл.7 стр.79=Ф.F3r разд.3 стл.8 стр.79+Ф.F3r разд.3 стл.12 стр.79</t>
  </si>
  <si>
    <t>Ф.F3r разд.3 стл.7 стр.8=Ф.F3r разд.3 стл.8 стр.8+Ф.F3r разд.3 стл.12 стр.8</t>
  </si>
  <si>
    <t>Ф.F3r разд.3 стл.7 стр.80=Ф.F3r разд.3 стл.8 стр.80+Ф.F3r разд.3 стл.12 стр.80</t>
  </si>
  <si>
    <t>Ф.F3r разд.3 стл.7 стр.81=Ф.F3r разд.3 стл.8 стр.81+Ф.F3r разд.3 стл.12 стр.81</t>
  </si>
  <si>
    <t>Ф.F3r разд.3 стл.7 стр.82=Ф.F3r разд.3 стл.8 стр.82+Ф.F3r разд.3 стл.12 стр.82</t>
  </si>
  <si>
    <t>Ф.F3r разд.3 стл.7 стр.83=Ф.F3r разд.3 стл.8 стр.83+Ф.F3r разд.3 стл.12 стр.83</t>
  </si>
  <si>
    <t>Ф.F3r разд.3 стл.7 стр.84=Ф.F3r разд.3 стл.8 стр.84+Ф.F3r разд.3 стл.12 стр.84</t>
  </si>
  <si>
    <t>Ф.F3r разд.3 стл.7 стр.85=Ф.F3r разд.3 стл.8 стр.85+Ф.F3r разд.3 стл.12 стр.85</t>
  </si>
  <si>
    <t>Ф.F3r разд.3 стл.7 стр.86=Ф.F3r разд.3 стл.8 стр.86+Ф.F3r разд.3 стл.12 стр.86</t>
  </si>
  <si>
    <t>Ф.F3r разд.3 стл.7 стр.87=Ф.F3r разд.3 стл.8 стр.87+Ф.F3r разд.3 стл.12 стр.87</t>
  </si>
  <si>
    <t>Ф.F3r разд.3 стл.7 стр.88=Ф.F3r разд.3 стл.8 стр.88+Ф.F3r разд.3 стл.12 стр.88</t>
  </si>
  <si>
    <t>Ф.F3r разд.3 стл.7 стр.89=Ф.F3r разд.3 стл.8 стр.89+Ф.F3r разд.3 стл.12 стр.89</t>
  </si>
  <si>
    <t>Ф.F3r разд.3 стл.7 стр.9=Ф.F3r разд.3 стл.8 стр.9+Ф.F3r разд.3 стл.12 стр.9</t>
  </si>
  <si>
    <t>Ф.F3r разд.3 стл.7 стр.90=Ф.F3r разд.3 стл.8 стр.90+Ф.F3r разд.3 стл.12 стр.90</t>
  </si>
  <si>
    <t>Ф.F3r разд.3 стл.7 стр.91=Ф.F3r разд.3 стл.8 стр.91+Ф.F3r разд.3 стл.12 стр.91</t>
  </si>
  <si>
    <t>Ф.F3r разд.3 стл.7 стр.92=Ф.F3r разд.3 стл.8 стр.92+Ф.F3r разд.3 стл.12 стр.92</t>
  </si>
  <si>
    <t>Ф.F3r разд.3 стл.7 стр.93=Ф.F3r разд.3 стл.8 стр.93+Ф.F3r разд.3 стл.12 стр.93</t>
  </si>
  <si>
    <t>Ф.F3r разд.3 стл.7 стр.94=Ф.F3r разд.3 стл.8 стр.94+Ф.F3r разд.3 стл.12 стр.94</t>
  </si>
  <si>
    <t>Ф.F3r разд.3 стл.7 стр.95=Ф.F3r разд.3 стл.8 стр.95+Ф.F3r разд.3 стл.12 стр.95</t>
  </si>
  <si>
    <t>Ф.F3r разд.3 стл.7 стр.96=Ф.F3r разд.3 стл.8 стр.96+Ф.F3r разд.3 стл.12 стр.96</t>
  </si>
  <si>
    <t>Ф.F3r разд.3 стл.7 стр.97=Ф.F3r разд.3 стл.8 стр.97+Ф.F3r разд.3 стл.12 стр.97</t>
  </si>
  <si>
    <t>Ф.F3r разд.3 стл.7 стр.98=Ф.F3r разд.3 стл.8 стр.98+Ф.F3r разд.3 стл.12 стр.98</t>
  </si>
  <si>
    <t>Ф.F3r разд.3 стл.7 стр.99=Ф.F3r разд.3 стл.8 стр.99+Ф.F3r разд.3 стл.12 стр.99</t>
  </si>
  <si>
    <t>Ф.F3r разд.2 стл.7 стр.1=Ф.F3r разд.2 стл.8 стр.1+Ф.F3r разд.2 стл.12 стр.1</t>
  </si>
  <si>
    <t>Ф.F3r разд.2 стл.7 стр.10=Ф.F3r разд.2 стл.8 стр.10+Ф.F3r разд.2 стл.12 стр.10</t>
  </si>
  <si>
    <t>Ф.F3r разд.2 стл.7 стр.100=Ф.F3r разд.2 стл.8 стр.100+Ф.F3r разд.2 стл.12 стр.100</t>
  </si>
  <si>
    <t>Ф.F3r разд.2 стл.7 стр.101=Ф.F3r разд.2 стл.8 стр.101+Ф.F3r разд.2 стл.12 стр.101</t>
  </si>
  <si>
    <t>Ф.F3r разд.2 стл.7 стр.102=Ф.F3r разд.2 стл.8 стр.102+Ф.F3r разд.2 стл.12 стр.102</t>
  </si>
  <si>
    <t>Ф.F3r разд.2 стл.7 стр.103=Ф.F3r разд.2 стл.8 стр.103+Ф.F3r разд.2 стл.12 стр.103</t>
  </si>
  <si>
    <t>Ф.F3r разд.2 стл.7 стр.104=Ф.F3r разд.2 стл.8 стр.104+Ф.F3r разд.2 стл.12 стр.104</t>
  </si>
  <si>
    <t>Ф.F3r разд.2 стл.7 стр.105=Ф.F3r разд.2 стл.8 стр.105+Ф.F3r разд.2 стл.12 стр.105</t>
  </si>
  <si>
    <t>Ф.F3r разд.2 стл.7 стр.106=Ф.F3r разд.2 стл.8 стр.106+Ф.F3r разд.2 стл.12 стр.106</t>
  </si>
  <si>
    <t>Ф.F3r разд.2 стл.7 стр.107=Ф.F3r разд.2 стл.8 стр.107+Ф.F3r разд.2 стл.12 стр.107</t>
  </si>
  <si>
    <t>Ф.F3r разд.2 стл.7 стр.108=Ф.F3r разд.2 стл.8 стр.108+Ф.F3r разд.2 стл.12 стр.108</t>
  </si>
  <si>
    <t>Ф.F3r разд.2 стл.7 стр.109=Ф.F3r разд.2 стл.8 стр.109+Ф.F3r разд.2 стл.12 стр.109</t>
  </si>
  <si>
    <t>Ф.F3r разд.2 стл.7 стр.11=Ф.F3r разд.2 стл.8 стр.11+Ф.F3r разд.2 стл.12 стр.11</t>
  </si>
  <si>
    <t>Ф.F3r разд.2 стл.7 стр.110=Ф.F3r разд.2 стл.8 стр.110+Ф.F3r разд.2 стл.12 стр.110</t>
  </si>
  <si>
    <t>Ф.F3r разд.2 стл.7 стр.111=Ф.F3r разд.2 стл.8 стр.111+Ф.F3r разд.2 стл.12 стр.111</t>
  </si>
  <si>
    <t>Ф.F3r разд.2 стл.7 стр.112=Ф.F3r разд.2 стл.8 стр.112+Ф.F3r разд.2 стл.12 стр.112</t>
  </si>
  <si>
    <t>Ф.F3r разд.2 стл.7 стр.113=Ф.F3r разд.2 стл.8 стр.113+Ф.F3r разд.2 стл.12 стр.113</t>
  </si>
  <si>
    <t>Ф.F3r разд.2 стл.7 стр.114=Ф.F3r разд.2 стл.8 стр.114+Ф.F3r разд.2 стл.12 стр.114</t>
  </si>
  <si>
    <t>Ф.F3r разд.2 стл.7 стр.115=Ф.F3r разд.2 стл.8 стр.115+Ф.F3r разд.2 стл.12 стр.115</t>
  </si>
  <si>
    <t>Ф.F3r разд.2 стл.7 стр.116=Ф.F3r разд.2 стл.8 стр.116+Ф.F3r разд.2 стл.12 стр.116</t>
  </si>
  <si>
    <t>Ф.F3r разд.2 стл.7 стр.117=Ф.F3r разд.2 стл.8 стр.117+Ф.F3r разд.2 стл.12 стр.117</t>
  </si>
  <si>
    <t>Ф.F3r разд.2 стл.7 стр.118=Ф.F3r разд.2 стл.8 стр.118+Ф.F3r разд.2 стл.12 стр.118</t>
  </si>
  <si>
    <t>Ф.F3r разд.2 стл.7 стр.119=Ф.F3r разд.2 стл.8 стр.119+Ф.F3r разд.2 стл.12 стр.119</t>
  </si>
  <si>
    <t>Ф.F3r разд.2 стл.7 стр.12=Ф.F3r разд.2 стл.8 стр.12+Ф.F3r разд.2 стл.12 стр.12</t>
  </si>
  <si>
    <t>Ф.F3r разд.2 стл.7 стр.120=Ф.F3r разд.2 стл.8 стр.120+Ф.F3r разд.2 стл.12 стр.120</t>
  </si>
  <si>
    <t>Ф.F3r разд.2 стл.7 стр.121=Ф.F3r разд.2 стл.8 стр.121+Ф.F3r разд.2 стл.12 стр.121</t>
  </si>
  <si>
    <t>Ф.F3r разд.2 стл.7 стр.122=Ф.F3r разд.2 стл.8 стр.122+Ф.F3r разд.2 стл.12 стр.122</t>
  </si>
  <si>
    <t>Ф.F3r разд.2 стл.7 стр.123=Ф.F3r разд.2 стл.8 стр.123+Ф.F3r разд.2 стл.12 стр.123</t>
  </si>
  <si>
    <t>Ф.F3r разд.2 стл.7 стр.124=Ф.F3r разд.2 стл.8 стр.124+Ф.F3r разд.2 стл.12 стр.124</t>
  </si>
  <si>
    <t>Ф.F3r разд.2 стл.7 стр.125=Ф.F3r разд.2 стл.8 стр.125+Ф.F3r разд.2 стл.12 стр.125</t>
  </si>
  <si>
    <t>Ф.F3r разд.2 стл.7 стр.126=Ф.F3r разд.2 стл.8 стр.126+Ф.F3r разд.2 стл.12 стр.126</t>
  </si>
  <si>
    <t>Ф.F3r разд.2 стл.7 стр.127=Ф.F3r разд.2 стл.8 стр.127+Ф.F3r разд.2 стл.12 стр.127</t>
  </si>
  <si>
    <t>Ф.F3r разд.2 стл.7 стр.128=Ф.F3r разд.2 стл.8 стр.128+Ф.F3r разд.2 стл.12 стр.128</t>
  </si>
  <si>
    <t>Ф.F3r разд.2 стл.7 стр.129=Ф.F3r разд.2 стл.8 стр.129+Ф.F3r разд.2 стл.12 стр.129</t>
  </si>
  <si>
    <t>Ф.F3r разд.2 стл.7 стр.13=Ф.F3r разд.2 стл.8 стр.13+Ф.F3r разд.2 стл.12 стр.13</t>
  </si>
  <si>
    <t>Ф.F3r разд.2 стл.7 стр.130=Ф.F3r разд.2 стл.8 стр.130+Ф.F3r разд.2 стл.12 стр.130</t>
  </si>
  <si>
    <t>Ф.F3r разд.2 стл.7 стр.131=Ф.F3r разд.2 стл.8 стр.131+Ф.F3r разд.2 стл.12 стр.131</t>
  </si>
  <si>
    <t>Ф.F3r разд.2 стл.7 стр.132=Ф.F3r разд.2 стл.8 стр.132+Ф.F3r разд.2 стл.12 стр.132</t>
  </si>
  <si>
    <t>Ф.F3r разд.2 стл.7 стр.133=Ф.F3r разд.2 стл.8 стр.133+Ф.F3r разд.2 стл.12 стр.133</t>
  </si>
  <si>
    <t>Ф.F3r разд.2 стл.7 стр.134=Ф.F3r разд.2 стл.8 стр.134+Ф.F3r разд.2 стл.12 стр.134</t>
  </si>
  <si>
    <t>Ф.F3r разд.2 стл.7 стр.135=Ф.F3r разд.2 стл.8 стр.135+Ф.F3r разд.2 стл.12 стр.135</t>
  </si>
  <si>
    <t>Ф.F3r разд.2 стл.7 стр.136=Ф.F3r разд.2 стл.8 стр.136+Ф.F3r разд.2 стл.12 стр.136</t>
  </si>
  <si>
    <t>Ф.F3r разд.2 стл.7 стр.137=Ф.F3r разд.2 стл.8 стр.137+Ф.F3r разд.2 стл.12 стр.137</t>
  </si>
  <si>
    <t>Ф.F3r разд.2 стл.7 стр.138=Ф.F3r разд.2 стл.8 стр.138+Ф.F3r разд.2 стл.12 стр.138</t>
  </si>
  <si>
    <t>Ф.F3r разд.2 стл.7 стр.139=Ф.F3r разд.2 стл.8 стр.139+Ф.F3r разд.2 стл.12 стр.139</t>
  </si>
  <si>
    <t>Ф.F3r разд.2 стл.7 стр.14=Ф.F3r разд.2 стл.8 стр.14+Ф.F3r разд.2 стл.12 стр.14</t>
  </si>
  <si>
    <t>Ф.F3r разд.2 стл.7 стр.140=Ф.F3r разд.2 стл.8 стр.140+Ф.F3r разд.2 стл.12 стр.140</t>
  </si>
  <si>
    <t>Ф.F3r разд.2 стл.7 стр.141=Ф.F3r разд.2 стл.8 стр.141+Ф.F3r разд.2 стл.12 стр.141</t>
  </si>
  <si>
    <t>Ф.F3r разд.2 стл.7 стр.142=Ф.F3r разд.2 стл.8 стр.142+Ф.F3r разд.2 стл.12 стр.142</t>
  </si>
  <si>
    <t>Ф.F3r разд.2 стл.7 стр.143=Ф.F3r разд.2 стл.8 стр.143+Ф.F3r разд.2 стл.12 стр.143</t>
  </si>
  <si>
    <t>Ф.F3r разд.2 стл.7 стр.144=Ф.F3r разд.2 стл.8 стр.144+Ф.F3r разд.2 стл.12 стр.144</t>
  </si>
  <si>
    <t>Ф.F3r разд.2 стл.7 стр.145=Ф.F3r разд.2 стл.8 стр.145+Ф.F3r разд.2 стл.12 стр.145</t>
  </si>
  <si>
    <t>Ф.F3r разд.2 стл.7 стр.146=Ф.F3r разд.2 стл.8 стр.146+Ф.F3r разд.2 стл.12 стр.146</t>
  </si>
  <si>
    <t>Ф.F3r разд.2 стл.7 стр.147=Ф.F3r разд.2 стл.8 стр.147+Ф.F3r разд.2 стл.12 стр.147</t>
  </si>
  <si>
    <t>Ф.F3r разд.2 стл.7 стр.148=Ф.F3r разд.2 стл.8 стр.148+Ф.F3r разд.2 стл.12 стр.148</t>
  </si>
  <si>
    <t>Ф.F3r разд.2 стл.7 стр.149=Ф.F3r разд.2 стл.8 стр.149+Ф.F3r разд.2 стл.12 стр.149</t>
  </si>
  <si>
    <t>Ф.F3r разд.2 стл.7 стр.15=Ф.F3r разд.2 стл.8 стр.15+Ф.F3r разд.2 стл.12 стр.15</t>
  </si>
  <si>
    <t>Ф.F3r разд.2 стл.7 стр.150=Ф.F3r разд.2 стл.8 стр.150+Ф.F3r разд.2 стл.12 стр.150</t>
  </si>
  <si>
    <t>Ф.F3r разд.2 стл.7 стр.151=Ф.F3r разд.2 стл.8 стр.151+Ф.F3r разд.2 стл.12 стр.151</t>
  </si>
  <si>
    <t>Ф.F3r разд.2 стл.7 стр.152=Ф.F3r разд.2 стл.8 стр.152+Ф.F3r разд.2 стл.12 стр.152</t>
  </si>
  <si>
    <t>Ф.F3r разд.2 стл.7 стр.153=Ф.F3r разд.2 стл.8 стр.153+Ф.F3r разд.2 стл.12 стр.153</t>
  </si>
  <si>
    <t>Ф.F3r разд.2 стл.7 стр.154=Ф.F3r разд.2 стл.8 стр.154+Ф.F3r разд.2 стл.12 стр.154</t>
  </si>
  <si>
    <t>Ф.F3r разд.2 стл.7 стр.155=Ф.F3r разд.2 стл.8 стр.155+Ф.F3r разд.2 стл.12 стр.155</t>
  </si>
  <si>
    <t>Ф.F3r разд.2 стл.7 стр.156=Ф.F3r разд.2 стл.8 стр.156+Ф.F3r разд.2 стл.12 стр.156</t>
  </si>
  <si>
    <t>Ф.F3r разд.2 стл.7 стр.157=Ф.F3r разд.2 стл.8 стр.157+Ф.F3r разд.2 стл.12 стр.157</t>
  </si>
  <si>
    <t>Ф.F3r разд.2 стл.7 стр.158=Ф.F3r разд.2 стл.8 стр.158+Ф.F3r разд.2 стл.12 стр.158</t>
  </si>
  <si>
    <t>Ф.F3r разд.2 стл.7 стр.159=Ф.F3r разд.2 стл.8 стр.159+Ф.F3r разд.2 стл.12 стр.159</t>
  </si>
  <si>
    <t>Ф.F3r разд.2 стл.7 стр.16=Ф.F3r разд.2 стл.8 стр.16+Ф.F3r разд.2 стл.12 стр.16</t>
  </si>
  <si>
    <t>Ф.F3r разд.2 стл.7 стр.160=Ф.F3r разд.2 стл.8 стр.160+Ф.F3r разд.2 стл.12 стр.160</t>
  </si>
  <si>
    <t>Ф.F3r разд.2 стл.7 стр.161=Ф.F3r разд.2 стл.8 стр.161+Ф.F3r разд.2 стл.12 стр.161</t>
  </si>
  <si>
    <t>Ф.F3r разд.2 стл.7 стр.162=Ф.F3r разд.2 стл.8 стр.162+Ф.F3r разд.2 стл.12 стр.162</t>
  </si>
  <si>
    <t>Ф.F3r разд.2 стл.7 стр.163=Ф.F3r разд.2 стл.8 стр.163+Ф.F3r разд.2 стл.12 стр.163</t>
  </si>
  <si>
    <t>Ф.F3r разд.2 стл.7 стр.164=Ф.F3r разд.2 стл.8 стр.164+Ф.F3r разд.2 стл.12 стр.164</t>
  </si>
  <si>
    <t>Ф.F3r разд.2 стл.7 стр.165=Ф.F3r разд.2 стл.8 стр.165+Ф.F3r разд.2 стл.12 стр.165</t>
  </si>
  <si>
    <t>Ф.F3r разд.2 стл.7 стр.166=Ф.F3r разд.2 стл.8 стр.166+Ф.F3r разд.2 стл.12 стр.166</t>
  </si>
  <si>
    <t>Ф.F3r разд.2 стл.7 стр.167=Ф.F3r разд.2 стл.8 стр.167+Ф.F3r разд.2 стл.12 стр.167</t>
  </si>
  <si>
    <t>Ф.F3r разд.2 стл.7 стр.168=Ф.F3r разд.2 стл.8 стр.168+Ф.F3r разд.2 стл.12 стр.168</t>
  </si>
  <si>
    <t>Ф.F3r разд.2 стл.7 стр.169=Ф.F3r разд.2 стл.8 стр.169+Ф.F3r разд.2 стл.12 стр.169</t>
  </si>
  <si>
    <t>Ф.F3r разд.2 стл.7 стр.17=Ф.F3r разд.2 стл.8 стр.17+Ф.F3r разд.2 стл.12 стр.17</t>
  </si>
  <si>
    <t>Ф.F3r разд.2 стл.7 стр.170=Ф.F3r разд.2 стл.8 стр.170+Ф.F3r разд.2 стл.12 стр.170</t>
  </si>
  <si>
    <t>Ф.F3r разд.2 стл.7 стр.171=Ф.F3r разд.2 стл.8 стр.171+Ф.F3r разд.2 стл.12 стр.171</t>
  </si>
  <si>
    <t>Ф.F3r разд.2 стл.7 стр.172=Ф.F3r разд.2 стл.8 стр.172+Ф.F3r разд.2 стл.12 стр.172</t>
  </si>
  <si>
    <t>Ф.F3r разд.2 стл.7 стр.173=Ф.F3r разд.2 стл.8 стр.173+Ф.F3r разд.2 стл.12 стр.173</t>
  </si>
  <si>
    <t>Ф.F3r разд.2 стл.7 стр.174=Ф.F3r разд.2 стл.8 стр.174+Ф.F3r разд.2 стл.12 стр.174</t>
  </si>
  <si>
    <t>Ф.F3r разд.2 стл.7 стр.175=Ф.F3r разд.2 стл.8 стр.175+Ф.F3r разд.2 стл.12 стр.175</t>
  </si>
  <si>
    <t>Ф.F3r разд.2 стл.7 стр.176=Ф.F3r разд.2 стл.8 стр.176+Ф.F3r разд.2 стл.12 стр.176</t>
  </si>
  <si>
    <t>Ф.F3r разд.2 стл.7 стр.177=Ф.F3r разд.2 стл.8 стр.177+Ф.F3r разд.2 стл.12 стр.177</t>
  </si>
  <si>
    <t>Ф.F3r разд.2 стл.7 стр.178=Ф.F3r разд.2 стл.8 стр.178+Ф.F3r разд.2 стл.12 стр.178</t>
  </si>
  <si>
    <t>Ф.F3r разд.2 стл.7 стр.179=Ф.F3r разд.2 стл.8 стр.179+Ф.F3r разд.2 стл.12 стр.179</t>
  </si>
  <si>
    <t>Ф.F3r разд.2 стл.7 стр.18=Ф.F3r разд.2 стл.8 стр.18+Ф.F3r разд.2 стл.12 стр.18</t>
  </si>
  <si>
    <t>Ф.F3r разд.2 стл.7 стр.180=Ф.F3r разд.2 стл.8 стр.180+Ф.F3r разд.2 стл.12 стр.180</t>
  </si>
  <si>
    <t>Ф.F3r разд.2 стл.7 стр.181=Ф.F3r разд.2 стл.8 стр.181+Ф.F3r разд.2 стл.12 стр.181</t>
  </si>
  <si>
    <t>Ф.F3r разд.2 стл.7 стр.182=Ф.F3r разд.2 стл.8 стр.182+Ф.F3r разд.2 стл.12 стр.182</t>
  </si>
  <si>
    <t>Ф.F3r разд.2 стл.7 стр.183=Ф.F3r разд.2 стл.8 стр.183+Ф.F3r разд.2 стл.12 стр.183</t>
  </si>
  <si>
    <t>Ф.F3r разд.2 стл.7 стр.184=Ф.F3r разд.2 стл.8 стр.184+Ф.F3r разд.2 стл.12 стр.184</t>
  </si>
  <si>
    <t>Ф.F3r разд.2 стл.7 стр.185=Ф.F3r разд.2 стл.8 стр.185+Ф.F3r разд.2 стл.12 стр.185</t>
  </si>
  <si>
    <t>Ф.F3r разд.2 стл.7 стр.186=Ф.F3r разд.2 стл.8 стр.186+Ф.F3r разд.2 стл.12 стр.186</t>
  </si>
  <si>
    <t>Ф.F3r разд.2 стл.7 стр.187=Ф.F3r разд.2 стл.8 стр.187+Ф.F3r разд.2 стл.12 стр.187</t>
  </si>
  <si>
    <t>Ф.F3r разд.2 стл.7 стр.188=Ф.F3r разд.2 стл.8 стр.188+Ф.F3r разд.2 стл.12 стр.188</t>
  </si>
  <si>
    <t>Ф.F3r разд.2 стл.7 стр.189=Ф.F3r разд.2 стл.8 стр.189+Ф.F3r разд.2 стл.12 стр.189</t>
  </si>
  <si>
    <t>Ф.F3r разд.2 стл.7 стр.19=Ф.F3r разд.2 стл.8 стр.19+Ф.F3r разд.2 стл.12 стр.19</t>
  </si>
  <si>
    <t>Ф.F3r разд.2 стл.7 стр.190=Ф.F3r разд.2 стл.8 стр.190+Ф.F3r разд.2 стл.12 стр.190</t>
  </si>
  <si>
    <t>Ф.F3r разд.2 стл.7 стр.191=Ф.F3r разд.2 стл.8 стр.191+Ф.F3r разд.2 стл.12 стр.191</t>
  </si>
  <si>
    <t>Ф.F3r разд.2 стл.7 стр.192=Ф.F3r разд.2 стл.8 стр.192+Ф.F3r разд.2 стл.12 стр.192</t>
  </si>
  <si>
    <t>Ф.F3r разд.2 стл.7 стр.193=Ф.F3r разд.2 стл.8 стр.193+Ф.F3r разд.2 стл.12 стр.193</t>
  </si>
  <si>
    <t>Ф.F3r разд.2 стл.7 стр.194=Ф.F3r разд.2 стл.8 стр.194+Ф.F3r разд.2 стл.12 стр.194</t>
  </si>
  <si>
    <t>Ф.F3r разд.2 стл.7 стр.195=Ф.F3r разд.2 стл.8 стр.195+Ф.F3r разд.2 стл.12 стр.195</t>
  </si>
  <si>
    <t>Ф.F3r разд.2 стл.7 стр.196=Ф.F3r разд.2 стл.8 стр.196+Ф.F3r разд.2 стл.12 стр.196</t>
  </si>
  <si>
    <t>Ф.F3r разд.2 стл.7 стр.197=Ф.F3r разд.2 стл.8 стр.197+Ф.F3r разд.2 стл.12 стр.197</t>
  </si>
  <si>
    <t>Ф.F3r разд.2 стл.7 стр.198=Ф.F3r разд.2 стл.8 стр.198+Ф.F3r разд.2 стл.12 стр.198</t>
  </si>
  <si>
    <t>Ф.F3r разд.2 стл.7 стр.199=Ф.F3r разд.2 стл.8 стр.199+Ф.F3r разд.2 стл.12 стр.199</t>
  </si>
  <si>
    <t>Ф.F3r разд.2 стл.7 стр.2=Ф.F3r разд.2 стл.8 стр.2+Ф.F3r разд.2 стл.12 стр.2</t>
  </si>
  <si>
    <t>Ф.F3r разд.2 стл.7 стр.20=Ф.F3r разд.2 стл.8 стр.20+Ф.F3r разд.2 стл.12 стр.20</t>
  </si>
  <si>
    <t>Ф.F3r разд.2 стл.7 стр.200=Ф.F3r разд.2 стл.8 стр.200+Ф.F3r разд.2 стл.12 стр.200</t>
  </si>
  <si>
    <t>Ф.F3r разд.2 стл.7 стр.201=Ф.F3r разд.2 стл.8 стр.201+Ф.F3r разд.2 стл.12 стр.201</t>
  </si>
  <si>
    <t>Ф.F3r разд.2 стл.7 стр.202=Ф.F3r разд.2 стл.8 стр.202+Ф.F3r разд.2 стл.12 стр.202</t>
  </si>
  <si>
    <t>Ф.F3r разд.2 стл.7 стр.203=Ф.F3r разд.2 стл.8 стр.203+Ф.F3r разд.2 стл.12 стр.203</t>
  </si>
  <si>
    <t>Ф.F3r разд.2 стл.7 стр.204=Ф.F3r разд.2 стл.8 стр.204+Ф.F3r разд.2 стл.12 стр.204</t>
  </si>
  <si>
    <t>Ф.F3r разд.2 стл.7 стр.205=Ф.F3r разд.2 стл.8 стр.205+Ф.F3r разд.2 стл.12 стр.205</t>
  </si>
  <si>
    <t>Ф.F3r разд.2 стл.7 стр.206=Ф.F3r разд.2 стл.8 стр.206+Ф.F3r разд.2 стл.12 стр.206</t>
  </si>
  <si>
    <t>Ф.F3r разд.2 стл.7 стр.207=Ф.F3r разд.2 стл.8 стр.207+Ф.F3r разд.2 стл.12 стр.207</t>
  </si>
  <si>
    <t>Ф.F3r разд.2 стл.7 стр.208=Ф.F3r разд.2 стл.8 стр.208+Ф.F3r разд.2 стл.12 стр.208</t>
  </si>
  <si>
    <t>Ф.F3r разд.2 стл.7 стр.209=Ф.F3r разд.2 стл.8 стр.209+Ф.F3r разд.2 стл.12 стр.209</t>
  </si>
  <si>
    <t>Ф.F3r разд.2 стл.7 стр.21=Ф.F3r разд.2 стл.8 стр.21+Ф.F3r разд.2 стл.12 стр.21</t>
  </si>
  <si>
    <t>Ф.F3r разд.2 стл.7 стр.210=Ф.F3r разд.2 стл.8 стр.210+Ф.F3r разд.2 стл.12 стр.210</t>
  </si>
  <si>
    <t>Ф.F3r разд.2 стл.7 стр.211=Ф.F3r разд.2 стл.8 стр.211+Ф.F3r разд.2 стл.12 стр.211</t>
  </si>
  <si>
    <t>Ф.F3r разд.2 стл.7 стр.212=Ф.F3r разд.2 стл.8 стр.212+Ф.F3r разд.2 стл.12 стр.212</t>
  </si>
  <si>
    <t>Ф.F3r разд.2 стл.7 стр.213=Ф.F3r разд.2 стл.8 стр.213+Ф.F3r разд.2 стл.12 стр.213</t>
  </si>
  <si>
    <t>Ф.F3r разд.2 стл.7 стр.214=Ф.F3r разд.2 стл.8 стр.214+Ф.F3r разд.2 стл.12 стр.214</t>
  </si>
  <si>
    <t>Ф.F3r разд.2 стл.7 стр.215=Ф.F3r разд.2 стл.8 стр.215+Ф.F3r разд.2 стл.12 стр.215</t>
  </si>
  <si>
    <t>Ф.F3r разд.2 стл.7 стр.216=Ф.F3r разд.2 стл.8 стр.216+Ф.F3r разд.2 стл.12 стр.216</t>
  </si>
  <si>
    <t>Ф.F3r разд.2 стл.7 стр.217=Ф.F3r разд.2 стл.8 стр.217+Ф.F3r разд.2 стл.12 стр.217</t>
  </si>
  <si>
    <t>Ф.F3r разд.2 стл.7 стр.218=Ф.F3r разд.2 стл.8 стр.218+Ф.F3r разд.2 стл.12 стр.218</t>
  </si>
  <si>
    <t>Ф.F3r разд.2 стл.7 стр.219=Ф.F3r разд.2 стл.8 стр.219+Ф.F3r разд.2 стл.12 стр.219</t>
  </si>
  <si>
    <t>Ф.F3r разд.2 стл.7 стр.22=Ф.F3r разд.2 стл.8 стр.22+Ф.F3r разд.2 стл.12 стр.22</t>
  </si>
  <si>
    <t>Ф.F3r разд.2 стл.7 стр.220=Ф.F3r разд.2 стл.8 стр.220+Ф.F3r разд.2 стл.12 стр.220</t>
  </si>
  <si>
    <t>Ф.F3r разд.2 стл.7 стр.221=Ф.F3r разд.2 стл.8 стр.221+Ф.F3r разд.2 стл.12 стр.221</t>
  </si>
  <si>
    <t>Ф.F3r разд.2 стл.7 стр.222=Ф.F3r разд.2 стл.8 стр.222+Ф.F3r разд.2 стл.12 стр.222</t>
  </si>
  <si>
    <t>Ф.F3r разд.2 стл.7 стр.223=Ф.F3r разд.2 стл.8 стр.223+Ф.F3r разд.2 стл.12 стр.223</t>
  </si>
  <si>
    <t>Ф.F3r разд.2 стл.7 стр.224=Ф.F3r разд.2 стл.8 стр.224+Ф.F3r разд.2 стл.12 стр.224</t>
  </si>
  <si>
    <t>Ф.F3r разд.2 стл.7 стр.225=Ф.F3r разд.2 стл.8 стр.225+Ф.F3r разд.2 стл.12 стр.225</t>
  </si>
  <si>
    <t>Ф.F3r разд.2 стл.7 стр.226=Ф.F3r разд.2 стл.8 стр.226+Ф.F3r разд.2 стл.12 стр.226</t>
  </si>
  <si>
    <t>Ф.F3r разд.2 стл.7 стр.227=Ф.F3r разд.2 стл.8 стр.227+Ф.F3r разд.2 стл.12 стр.227</t>
  </si>
  <si>
    <t>Ф.F3r разд.2 стл.7 стр.228=Ф.F3r разд.2 стл.8 стр.228+Ф.F3r разд.2 стл.12 стр.228</t>
  </si>
  <si>
    <t>Ф.F3r разд.2 стл.7 стр.229=Ф.F3r разд.2 стл.8 стр.229+Ф.F3r разд.2 стл.12 стр.229</t>
  </si>
  <si>
    <t>Ф.F3r разд.2 стл.7 стр.23=Ф.F3r разд.2 стл.8 стр.23+Ф.F3r разд.2 стл.12 стр.23</t>
  </si>
  <si>
    <t>Ф.F3r разд.2 стл.7 стр.230=Ф.F3r разд.2 стл.8 стр.230+Ф.F3r разд.2 стл.12 стр.230</t>
  </si>
  <si>
    <t>Ф.F3r разд.2 стл.7 стр.231=Ф.F3r разд.2 стл.8 стр.231+Ф.F3r разд.2 стл.12 стр.231</t>
  </si>
  <si>
    <t>Ф.F3r разд.2 стл.7 стр.232=Ф.F3r разд.2 стл.8 стр.232+Ф.F3r разд.2 стл.12 стр.232</t>
  </si>
  <si>
    <t>Ф.F3r разд.2 стл.7 стр.233=Ф.F3r разд.2 стл.8 стр.233+Ф.F3r разд.2 стл.12 стр.233</t>
  </si>
  <si>
    <t>Ф.F3r разд.2 стл.7 стр.234=Ф.F3r разд.2 стл.8 стр.234+Ф.F3r разд.2 стл.12 стр.234</t>
  </si>
  <si>
    <t>Ф.F3r разд.2 стл.7 стр.235=Ф.F3r разд.2 стл.8 стр.235+Ф.F3r разд.2 стл.12 стр.235</t>
  </si>
  <si>
    <t>Ф.F3r разд.2 стл.7 стр.236=Ф.F3r разд.2 стл.8 стр.236+Ф.F3r разд.2 стл.12 стр.236</t>
  </si>
  <si>
    <t>Ф.F3r разд.2 стл.7 стр.237=Ф.F3r разд.2 стл.8 стр.237+Ф.F3r разд.2 стл.12 стр.237</t>
  </si>
  <si>
    <t>Ф.F3r разд.2 стл.7 стр.24=Ф.F3r разд.2 стл.8 стр.24+Ф.F3r разд.2 стл.12 стр.24</t>
  </si>
  <si>
    <t>Ф.F3r разд.2 стл.7 стр.25=Ф.F3r разд.2 стл.8 стр.25+Ф.F3r разд.2 стл.12 стр.25</t>
  </si>
  <si>
    <t>Ф.F3r разд.2 стл.7 стр.26=Ф.F3r разд.2 стл.8 стр.26+Ф.F3r разд.2 стл.12 стр.26</t>
  </si>
  <si>
    <t>Ф.F3r разд.2 стл.7 стр.27=Ф.F3r разд.2 стл.8 стр.27+Ф.F3r разд.2 стл.12 стр.27</t>
  </si>
  <si>
    <t>Ф.F3r разд.2 стл.7 стр.28=Ф.F3r разд.2 стл.8 стр.28+Ф.F3r разд.2 стл.12 стр.28</t>
  </si>
  <si>
    <t>Ф.F3r разд.2 стл.7 стр.29=Ф.F3r разд.2 стл.8 стр.29+Ф.F3r разд.2 стл.12 стр.29</t>
  </si>
  <si>
    <t>Ф.F3r разд.2 стл.7 стр.3=Ф.F3r разд.2 стл.8 стр.3+Ф.F3r разд.2 стл.12 стр.3</t>
  </si>
  <si>
    <t>Ф.F3r разд.2 стл.7 стр.30=Ф.F3r разд.2 стл.8 стр.30+Ф.F3r разд.2 стл.12 стр.30</t>
  </si>
  <si>
    <t>Ф.F3r разд.2 стл.7 стр.31=Ф.F3r разд.2 стл.8 стр.31+Ф.F3r разд.2 стл.12 стр.31</t>
  </si>
  <si>
    <t>Ф.F3r разд.2 стл.7 стр.32=Ф.F3r разд.2 стл.8 стр.32+Ф.F3r разд.2 стл.12 стр.32</t>
  </si>
  <si>
    <t>Ф.F3r разд.2 стл.7 стр.33=Ф.F3r разд.2 стл.8 стр.33+Ф.F3r разд.2 стл.12 стр.33</t>
  </si>
  <si>
    <t>Ф.F3r разд.2 стл.7 стр.34=Ф.F3r разд.2 стл.8 стр.34+Ф.F3r разд.2 стл.12 стр.34</t>
  </si>
  <si>
    <t>Ф.F3r разд.2 стл.7 стр.35=Ф.F3r разд.2 стл.8 стр.35+Ф.F3r разд.2 стл.12 стр.35</t>
  </si>
  <si>
    <t>Ф.F3r разд.2 стл.7 стр.36=Ф.F3r разд.2 стл.8 стр.36+Ф.F3r разд.2 стл.12 стр.36</t>
  </si>
  <si>
    <t>Ф.F3r разд.2 стл.7 стр.37=Ф.F3r разд.2 стл.8 стр.37+Ф.F3r разд.2 стл.12 стр.37</t>
  </si>
  <si>
    <t>Ф.F3r разд.2 стл.7 стр.38=Ф.F3r разд.2 стл.8 стр.38+Ф.F3r разд.2 стл.12 стр.38</t>
  </si>
  <si>
    <t>Ф.F3r разд.2 стл.7 стр.39=Ф.F3r разд.2 стл.8 стр.39+Ф.F3r разд.2 стл.12 стр.39</t>
  </si>
  <si>
    <t>Ф.F3r разд.2 стл.7 стр.4=Ф.F3r разд.2 стл.8 стр.4+Ф.F3r разд.2 стл.12 стр.4</t>
  </si>
  <si>
    <t>Ф.F3r разд.2 стл.7 стр.40=Ф.F3r разд.2 стл.8 стр.40+Ф.F3r разд.2 стл.12 стр.40</t>
  </si>
  <si>
    <t>Ф.F3r разд.2 стл.7 стр.41=Ф.F3r разд.2 стл.8 стр.41+Ф.F3r разд.2 стл.12 стр.41</t>
  </si>
  <si>
    <t>Ф.F3r разд.2 стл.7 стр.42=Ф.F3r разд.2 стл.8 стр.42+Ф.F3r разд.2 стл.12 стр.42</t>
  </si>
  <si>
    <t>Ф.F3r разд.2 стл.7 стр.43=Ф.F3r разд.2 стл.8 стр.43+Ф.F3r разд.2 стл.12 стр.43</t>
  </si>
  <si>
    <t>Ф.F3r разд.2 стл.7 стр.44=Ф.F3r разд.2 стл.8 стр.44+Ф.F3r разд.2 стл.12 стр.44</t>
  </si>
  <si>
    <t>Ф.F3r разд.2 стл.7 стр.45=Ф.F3r разд.2 стл.8 стр.45+Ф.F3r разд.2 стл.12 стр.45</t>
  </si>
  <si>
    <t>Ф.F3r разд.2 стл.7 стр.46=Ф.F3r разд.2 стл.8 стр.46+Ф.F3r разд.2 стл.12 стр.46</t>
  </si>
  <si>
    <t>Ф.F3r разд.2 стл.7 стр.47=Ф.F3r разд.2 стл.8 стр.47+Ф.F3r разд.2 стл.12 стр.47</t>
  </si>
  <si>
    <t>Ф.F3r разд.2 стл.7 стр.48=Ф.F3r разд.2 стл.8 стр.48+Ф.F3r разд.2 стл.12 стр.48</t>
  </si>
  <si>
    <t>Ф.F3r разд.2 стл.7 стр.49=Ф.F3r разд.2 стл.8 стр.49+Ф.F3r разд.2 стл.12 стр.49</t>
  </si>
  <si>
    <t>Ф.F3r разд.2 стл.7 стр.5=Ф.F3r разд.2 стл.8 стр.5+Ф.F3r разд.2 стл.12 стр.5</t>
  </si>
  <si>
    <t>Ф.F3r разд.2 стл.7 стр.50=Ф.F3r разд.2 стл.8 стр.50+Ф.F3r разд.2 стл.12 стр.50</t>
  </si>
  <si>
    <t>Ф.F3r разд.2 стл.7 стр.51=Ф.F3r разд.2 стл.8 стр.51+Ф.F3r разд.2 стл.12 стр.51</t>
  </si>
  <si>
    <t>Ф.F3r разд.2 стл.7 стр.52=Ф.F3r разд.2 стл.8 стр.52+Ф.F3r разд.2 стл.12 стр.52</t>
  </si>
  <si>
    <t>Ф.F3r разд.2 стл.7 стр.53=Ф.F3r разд.2 стл.8 стр.53+Ф.F3r разд.2 стл.12 стр.53</t>
  </si>
  <si>
    <t>Ф.F3r разд.2 стл.7 стр.54=Ф.F3r разд.2 стл.8 стр.54+Ф.F3r разд.2 стл.12 стр.54</t>
  </si>
  <si>
    <t>Ф.F3r разд.2 стл.7 стр.55=Ф.F3r разд.2 стл.8 стр.55+Ф.F3r разд.2 стл.12 стр.55</t>
  </si>
  <si>
    <t>Ф.F3r разд.2 стл.7 стр.56=Ф.F3r разд.2 стл.8 стр.56+Ф.F3r разд.2 стл.12 стр.56</t>
  </si>
  <si>
    <t>Ф.F3r разд.2 стл.7 стр.57=Ф.F3r разд.2 стл.8 стр.57+Ф.F3r разд.2 стл.12 стр.57</t>
  </si>
  <si>
    <t>Ф.F3r разд.2 стл.7 стр.58=Ф.F3r разд.2 стл.8 стр.58+Ф.F3r разд.2 стл.12 стр.58</t>
  </si>
  <si>
    <t>Ф.F3r разд.2 стл.7 стр.59=Ф.F3r разд.2 стл.8 стр.59+Ф.F3r разд.2 стл.12 стр.59</t>
  </si>
  <si>
    <t>Ф.F3r разд.2 стл.7 стр.6=Ф.F3r разд.2 стл.8 стр.6+Ф.F3r разд.2 стл.12 стр.6</t>
  </si>
  <si>
    <t>Ф.F3r разд.2 стл.7 стр.60=Ф.F3r разд.2 стл.8 стр.60+Ф.F3r разд.2 стл.12 стр.60</t>
  </si>
  <si>
    <t>Ф.F3r разд.2 стл.7 стр.61=Ф.F3r разд.2 стл.8 стр.61+Ф.F3r разд.2 стл.12 стр.61</t>
  </si>
  <si>
    <t>Ф.F3r разд.2 стл.7 стр.62=Ф.F3r разд.2 стл.8 стр.62+Ф.F3r разд.2 стл.12 стр.62</t>
  </si>
  <si>
    <t>Ф.F3r разд.2 стл.7 стр.63=Ф.F3r разд.2 стл.8 стр.63+Ф.F3r разд.2 стл.12 стр.63</t>
  </si>
  <si>
    <t>Ф.F3r разд.2 стл.7 стр.64=Ф.F3r разд.2 стл.8 стр.64+Ф.F3r разд.2 стл.12 стр.64</t>
  </si>
  <si>
    <t>Ф.F3r разд.2 стл.7 стр.65=Ф.F3r разд.2 стл.8 стр.65+Ф.F3r разд.2 стл.12 стр.65</t>
  </si>
  <si>
    <t>Ф.F3r разд.2 стл.7 стр.66=Ф.F3r разд.2 стл.8 стр.66+Ф.F3r разд.2 стл.12 стр.66</t>
  </si>
  <si>
    <t>Ф.F3r разд.2 стл.7 стр.67=Ф.F3r разд.2 стл.8 стр.67+Ф.F3r разд.2 стл.12 стр.67</t>
  </si>
  <si>
    <t>Ф.F3r разд.2 стл.7 стр.68=Ф.F3r разд.2 стл.8 стр.68+Ф.F3r разд.2 стл.12 стр.68</t>
  </si>
  <si>
    <t>Ф.F3r разд.2 стл.7 стр.69=Ф.F3r разд.2 стл.8 стр.69+Ф.F3r разд.2 стл.12 стр.69</t>
  </si>
  <si>
    <t>Ф.F3r разд.2 стл.7 стр.7=Ф.F3r разд.2 стл.8 стр.7+Ф.F3r разд.2 стл.12 стр.7</t>
  </si>
  <si>
    <t>Ф.F3r разд.2 стл.7 стр.70=Ф.F3r разд.2 стл.8 стр.70+Ф.F3r разд.2 стл.12 стр.70</t>
  </si>
  <si>
    <t>Ф.F3r разд.2 стл.7 стр.71=Ф.F3r разд.2 стл.8 стр.71+Ф.F3r разд.2 стл.12 стр.71</t>
  </si>
  <si>
    <t>Ф.F3r разд.2 стл.7 стр.72=Ф.F3r разд.2 стл.8 стр.72+Ф.F3r разд.2 стл.12 стр.72</t>
  </si>
  <si>
    <t>Ф.F3r разд.2 стл.7 стр.73=Ф.F3r разд.2 стл.8 стр.73+Ф.F3r разд.2 стл.12 стр.73</t>
  </si>
  <si>
    <t>Ф.F3r разд.2 стл.7 стр.74=Ф.F3r разд.2 стл.8 стр.74+Ф.F3r разд.2 стл.12 стр.74</t>
  </si>
  <si>
    <t>Ф.F3r разд.2 стл.7 стр.75=Ф.F3r разд.2 стл.8 стр.75+Ф.F3r разд.2 стл.12 стр.75</t>
  </si>
  <si>
    <t>Ф.F3r разд.2 стл.7 стр.76=Ф.F3r разд.2 стл.8 стр.76+Ф.F3r разд.2 стл.12 стр.76</t>
  </si>
  <si>
    <t>Ф.F3r разд.2 стл.7 стр.77=Ф.F3r разд.2 стл.8 стр.77+Ф.F3r разд.2 стл.12 стр.77</t>
  </si>
  <si>
    <t>Ф.F3r разд.2 стл.7 стр.78=Ф.F3r разд.2 стл.8 стр.78+Ф.F3r разд.2 стл.12 стр.78</t>
  </si>
  <si>
    <t>Ф.F3r разд.2 стл.7 стр.79=Ф.F3r разд.2 стл.8 стр.79+Ф.F3r разд.2 стл.12 стр.79</t>
  </si>
  <si>
    <t>Ф.F3r разд.2 стл.7 стр.8=Ф.F3r разд.2 стл.8 стр.8+Ф.F3r разд.2 стл.12 стр.8</t>
  </si>
  <si>
    <t>Ф.F3r разд.2 стл.7 стр.80=Ф.F3r разд.2 стл.8 стр.80+Ф.F3r разд.2 стл.12 стр.80</t>
  </si>
  <si>
    <t>Ф.F3r разд.2 стл.7 стр.81=Ф.F3r разд.2 стл.8 стр.81+Ф.F3r разд.2 стл.12 стр.81</t>
  </si>
  <si>
    <t>Ф.F3r разд.2 стл.7 стр.82=Ф.F3r разд.2 стл.8 стр.82+Ф.F3r разд.2 стл.12 стр.82</t>
  </si>
  <si>
    <t>Ф.F3r разд.2 стл.7 стр.83=Ф.F3r разд.2 стл.8 стр.83+Ф.F3r разд.2 стл.12 стр.83</t>
  </si>
  <si>
    <t>Ф.F3r разд.2 стл.7 стр.84=Ф.F3r разд.2 стл.8 стр.84+Ф.F3r разд.2 стл.12 стр.84</t>
  </si>
  <si>
    <t>Ф.F3r разд.2 стл.7 стр.85=Ф.F3r разд.2 стл.8 стр.85+Ф.F3r разд.2 стл.12 стр.85</t>
  </si>
  <si>
    <t>Ф.F3r разд.2 стл.7 стр.86=Ф.F3r разд.2 стл.8 стр.86+Ф.F3r разд.2 стл.12 стр.86</t>
  </si>
  <si>
    <t>Ф.F3r разд.2 стл.7 стр.87=Ф.F3r разд.2 стл.8 стр.87+Ф.F3r разд.2 стл.12 стр.87</t>
  </si>
  <si>
    <t>Ф.F3r разд.2 стл.7 стр.88=Ф.F3r разд.2 стл.8 стр.88+Ф.F3r разд.2 стл.12 стр.88</t>
  </si>
  <si>
    <t>Ф.F3r разд.2 стл.7 стр.89=Ф.F3r разд.2 стл.8 стр.89+Ф.F3r разд.2 стл.12 стр.89</t>
  </si>
  <si>
    <t>Ф.F3r разд.2 стл.7 стр.9=Ф.F3r разд.2 стл.8 стр.9+Ф.F3r разд.2 стл.12 стр.9</t>
  </si>
  <si>
    <t>Ф.F3r разд.2 стл.7 стр.90=Ф.F3r разд.2 стл.8 стр.90+Ф.F3r разд.2 стл.12 стр.90</t>
  </si>
  <si>
    <t>Ф.F3r разд.2 стл.7 стр.91=Ф.F3r разд.2 стл.8 стр.91+Ф.F3r разд.2 стл.12 стр.91</t>
  </si>
  <si>
    <t>Ф.F3r разд.2 стл.7 стр.92=Ф.F3r разд.2 стл.8 стр.92+Ф.F3r разд.2 стл.12 стр.92</t>
  </si>
  <si>
    <t>Ф.F3r разд.2 стл.7 стр.93=Ф.F3r разд.2 стл.8 стр.93+Ф.F3r разд.2 стл.12 стр.93</t>
  </si>
  <si>
    <t>Ф.F3r разд.2 стл.7 стр.94=Ф.F3r разд.2 стл.8 стр.94+Ф.F3r разд.2 стл.12 стр.94</t>
  </si>
  <si>
    <t>Ф.F3r разд.2 стл.7 стр.95=Ф.F3r разд.2 стл.8 стр.95+Ф.F3r разд.2 стл.12 стр.95</t>
  </si>
  <si>
    <t>Ф.F3r разд.2 стл.7 стр.96=Ф.F3r разд.2 стл.8 стр.96+Ф.F3r разд.2 стл.12 стр.96</t>
  </si>
  <si>
    <t>Ф.F3r разд.2 стл.7 стр.97=Ф.F3r разд.2 стл.8 стр.97+Ф.F3r разд.2 стл.12 стр.97</t>
  </si>
  <si>
    <t>Ф.F3r разд.2 стл.7 стр.98=Ф.F3r разд.2 стл.8 стр.98+Ф.F3r разд.2 стл.12 стр.98</t>
  </si>
  <si>
    <t>Ф.F3r разд.2 стл.7 стр.99=Ф.F3r разд.2 стл.8 стр.99+Ф.F3r разд.2 стл.12 стр.99</t>
  </si>
  <si>
    <t>Ф.F3r разд.1 стл.12 стр.17&gt;=Ф.F3r разд.2 стл.12 стр.1+Ф.F3r разд.3 стл.12 стр.1+Ф.F3r разд.9 сумма стл.5-6 стр.1</t>
  </si>
  <si>
    <t>Ф.F3r разд.1 стл.8 стр.17&gt;=Ф.F3r разд.2 стл.8 стр.1+Ф.F3r разд.3 стл.8 стр.1+Ф.F3r разд.9 сумма стл.3-4 стр.1</t>
  </si>
  <si>
    <t>Ф.F3r разд.12 стл.2 стр.1=0</t>
  </si>
  <si>
    <t>Ф.F3r разд.12 стл.2 стр.10=0</t>
  </si>
  <si>
    <t>Ф.F3r разд.12 стл.2 стр.11=0</t>
  </si>
  <si>
    <t>Ф.F3r разд.12 стл.2 стр.12=0</t>
  </si>
  <si>
    <t>Ф.F3r разд.12 стл.2 стр.13=0</t>
  </si>
  <si>
    <t>Ф.F3r разд.12 стл.2 стр.14=0</t>
  </si>
  <si>
    <t>Ф.F3r разд.12 стл.2 стр.15=0</t>
  </si>
  <si>
    <t>Ф.F3r разд.12 стл.2 стр.16=0</t>
  </si>
  <si>
    <t>Ф.F3r разд.12 стл.2 стр.17=0</t>
  </si>
  <si>
    <t>Ф.F3r разд.12 стл.2 стр.18=0</t>
  </si>
  <si>
    <t>Ф.F3r разд.12 стл.2 стр.19=0</t>
  </si>
  <si>
    <t>Ф.F3r разд.12 стл.2 стр.2=0</t>
  </si>
  <si>
    <t>Ф.F3r разд.12 стл.2 стр.3=0</t>
  </si>
  <si>
    <t>Ф.F3r разд.12 стл.2 стр.4=0</t>
  </si>
  <si>
    <t>Ф.F3r разд.12 стл.2 стр.5=0</t>
  </si>
  <si>
    <t>Ф.F3r разд.12 стл.2 стр.6=0</t>
  </si>
  <si>
    <t>Ф.F3r разд.12 стл.2 стр.7=0</t>
  </si>
  <si>
    <t>Ф.F3r разд.12 стл.2 стр.8=0</t>
  </si>
  <si>
    <t>Ф.F3r разд.12 стл.2 стр.9=0</t>
  </si>
  <si>
    <t>Ф.F3r разд.12 стл.3 стр.1=0</t>
  </si>
  <si>
    <t>Ф.F3r разд.12 стл.3 стр.10=0</t>
  </si>
  <si>
    <t>Ф.F3r разд.12 стл.3 стр.11=0</t>
  </si>
  <si>
    <t>Ф.F3r разд.12 стл.3 стр.12=0</t>
  </si>
  <si>
    <t>Ф.F3r разд.12 стл.3 стр.13=0</t>
  </si>
  <si>
    <t>Ф.F3r разд.12 стл.3 стр.14=0</t>
  </si>
  <si>
    <t>Ф.F3r разд.12 стл.3 стр.15=0</t>
  </si>
  <si>
    <t>Ф.F3r разд.12 стл.3 стр.16=0</t>
  </si>
  <si>
    <t>Ф.F3r разд.12 стл.3 стр.17=0</t>
  </si>
  <si>
    <t>Ф.F3r разд.12 стл.3 стр.18=0</t>
  </si>
  <si>
    <t>Ф.F3r разд.12 стл.3 стр.19=0</t>
  </si>
  <si>
    <t>Ф.F3r разд.12 стл.3 стр.2=0</t>
  </si>
  <si>
    <t>Ф.F3r разд.12 стл.3 стр.3=0</t>
  </si>
  <si>
    <t>Ф.F3r разд.12 стл.3 стр.4=0</t>
  </si>
  <si>
    <t>Ф.F3r разд.12 стл.3 стр.5=0</t>
  </si>
  <si>
    <t>Ф.F3r разд.12 стл.3 стр.6=0</t>
  </si>
  <si>
    <t>Ф.F3r разд.12 стл.3 стр.7=0</t>
  </si>
  <si>
    <t>Ф.F3r разд.12 стл.3 стр.8=0</t>
  </si>
  <si>
    <t>Ф.F3r разд.12 стл.3 стр.9=0</t>
  </si>
  <si>
    <t>Ф.F3r разд.3 стл.10 стр.207=0</t>
  </si>
  <si>
    <t>Ф.F3r разд.3 стл.10 стр.208=0</t>
  </si>
  <si>
    <t>Ф.F3r разд.3 стл.10 стр.210=0</t>
  </si>
  <si>
    <t>Ф.F3r разд.3 стл.10 стр.211=0</t>
  </si>
  <si>
    <t>Ф.F3r разд.3 стл.10 стр.212=0</t>
  </si>
  <si>
    <t>Ф.F3r разд.3 стл.10 стр.213=0</t>
  </si>
  <si>
    <t>Ф.F3r разд.3 стл.10 стр.214=0</t>
  </si>
  <si>
    <t>Ф.F3r разд.3 стл.10 стр.215=0</t>
  </si>
  <si>
    <t>Ф.F3r разд.3 стл.10 стр.216=0</t>
  </si>
  <si>
    <t>Ф.F3r разд.3 стл.10 стр.217=0</t>
  </si>
  <si>
    <t>Ф.F3r разд.3 стл.14 стр.165=0</t>
  </si>
  <si>
    <t>Ф.F3r разд.3 стл.14 стр.166=0</t>
  </si>
  <si>
    <t>Ф.F3r разд.3 стл.14 стр.167=0</t>
  </si>
  <si>
    <t>Ф.F3r разд.3 стл.14 стр.171=0</t>
  </si>
  <si>
    <t>Ф.F3r разд.3 стл.14 стр.175=0</t>
  </si>
  <si>
    <t>Ф.F3r разд.3 стл.14 стр.220=0</t>
  </si>
  <si>
    <t>Ф.F3r разд.3 стл.10 стр.165=0</t>
  </si>
  <si>
    <t>Ф.F3r разд.3 стл.10 стр.166=0</t>
  </si>
  <si>
    <t>Ф.F3r разд.3 стл.10 стр.167=0</t>
  </si>
  <si>
    <t>Ф.F3r разд.3 стл.10 стр.168=0</t>
  </si>
  <si>
    <t>Ф.F3r разд.3 стл.10 стр.169=0</t>
  </si>
  <si>
    <t>Ф.F3r разд.3 стл.10 стр.170=0</t>
  </si>
  <si>
    <t>Ф.F3r разд.3 стл.10 стр.171=0</t>
  </si>
  <si>
    <t>Ф.F3r разд.3 стл.10 стр.172=0</t>
  </si>
  <si>
    <t>Ф.F3r разд.3 стл.10 стр.173=0</t>
  </si>
  <si>
    <t>Ф.F3r разд.3 стл.10 стр.174=0</t>
  </si>
  <si>
    <t>Ф.F3r разд.3 стл.10 стр.175=0</t>
  </si>
  <si>
    <t>Ф.F3r разд.3 стл.10 стр.176=0</t>
  </si>
  <si>
    <t>Ф.F3r разд.3 стл.10 стр.177=0</t>
  </si>
  <si>
    <t>Ф.F3r разд.3 стл.10 стр.178=0</t>
  </si>
  <si>
    <t>Ф.F3r разд.3 стл.10 стр.179=0</t>
  </si>
  <si>
    <t>Ф.F3r разд.3 стл.10 стр.180=0</t>
  </si>
  <si>
    <t>Ф.F3r разд.3 стл.10 стр.181=0</t>
  </si>
  <si>
    <t>Ф.F3r разд.3 стл.10 стр.182=0</t>
  </si>
  <si>
    <t>Ф.F3r разд.3 стл.10 стр.183=0</t>
  </si>
  <si>
    <t>Ф.F3r разд.3 стл.10 стр.184=0</t>
  </si>
  <si>
    <t>Ф.F3r разд.3 стл.10 стр.185=0</t>
  </si>
  <si>
    <t>Ф.F3r разд.3 стл.10 стр.186=0</t>
  </si>
  <si>
    <t>Ф.F3r разд.3 стл.10 стр.187=0</t>
  </si>
  <si>
    <t>Ф.F3r разд.3 стл.10 стр.188=0</t>
  </si>
  <si>
    <t>Ф.F3r разд.3 стл.23 стр.78=0</t>
  </si>
  <si>
    <t>Ф.F3r разд.3 стл.23 стр.79=0</t>
  </si>
  <si>
    <t>Ф.F3r разд.3 стл.23 стр.80=0</t>
  </si>
  <si>
    <t>Ф.F3r разд.3 стл.23 стр.81=0</t>
  </si>
  <si>
    <t>Ф.F3r разд.3 стл.23 стр.82=0</t>
  </si>
  <si>
    <t>Ф.F3r разд.3 стл.23 стр.83=0</t>
  </si>
  <si>
    <t>Ф.F3r разд.3 стл.23 стр.84=0</t>
  </si>
  <si>
    <t>Ф.F3r разд.3 стл.24 стр.78=0</t>
  </si>
  <si>
    <t>Ф.F3r разд.3 стл.24 стр.79=0</t>
  </si>
  <si>
    <t>Ф.F3r разд.3 стл.24 стр.80=0</t>
  </si>
  <si>
    <t>Ф.F3r разд.3 стл.24 стр.81=0</t>
  </si>
  <si>
    <t>Ф.F3r разд.3 стл.24 стр.82=0</t>
  </si>
  <si>
    <t>Ф.F3r разд.3 стл.24 стр.83=0</t>
  </si>
  <si>
    <t>Ф.F3r разд.3 стл.24 стр.84=0</t>
  </si>
  <si>
    <t>Ф.F3r разд.3 стл.25 стр.78=0</t>
  </si>
  <si>
    <t>Ф.F3r разд.3 стл.25 стр.79=0</t>
  </si>
  <si>
    <t>Ф.F3r разд.3 стл.25 стр.80=0</t>
  </si>
  <si>
    <t>Ф.F3r разд.3 стл.25 стр.81=0</t>
  </si>
  <si>
    <t>Ф.F3r разд.3 стл.25 стр.82=0</t>
  </si>
  <si>
    <t>Ф.F3r разд.3 стл.25 стр.83=0</t>
  </si>
  <si>
    <t>Ф.F3r разд.3 стл.25 стр.84=0</t>
  </si>
  <si>
    <t>Ф.F3r разд.3 стл.26 стр.78=0</t>
  </si>
  <si>
    <t>Ф.F3r разд.3 стл.26 стр.79=0</t>
  </si>
  <si>
    <t>Ф.F3r разд.3 стл.26 стр.80=0</t>
  </si>
  <si>
    <t>Ф.F3r разд.3 стл.26 стр.81=0</t>
  </si>
  <si>
    <t>Ф.F3r разд.3 стл.26 стр.82=0</t>
  </si>
  <si>
    <t>Ф.F3r разд.3 стл.26 стр.83=0</t>
  </si>
  <si>
    <t>Ф.F3r разд.3 стл.26 стр.84=0</t>
  </si>
  <si>
    <t>Ф.F3r разд.3 стл.27 стр.78=0</t>
  </si>
  <si>
    <t>Ф.F3r разд.3 стл.27 стр.79=0</t>
  </si>
  <si>
    <t>Ф.F3r разд.3 стл.27 стр.80=0</t>
  </si>
  <si>
    <t>Ф.F3r разд.3 стл.27 стр.81=0</t>
  </si>
  <si>
    <t>Ф.F3r разд.3 стл.27 стр.82=0</t>
  </si>
  <si>
    <t>Ф.F3r разд.3 стл.27 стр.83=0</t>
  </si>
  <si>
    <t>Ф.F3r разд.3 стл.27 стр.84=0</t>
  </si>
  <si>
    <t>Ф.F3r разд.3 стл.28 стр.78=0</t>
  </si>
  <si>
    <t>Ф.F3r разд.3 стл.28 стр.79=0</t>
  </si>
  <si>
    <t>Ф.F3r разд.3 стл.28 стр.80=0</t>
  </si>
  <si>
    <t>Ф.F3r разд.3 стл.28 стр.81=0</t>
  </si>
  <si>
    <t>Ф.F3r разд.3 стл.28 стр.82=0</t>
  </si>
  <si>
    <t>Ф.F3r разд.3 стл.28 стр.83=0</t>
  </si>
  <si>
    <t>Ф.F3r разд.3 стл.28 стр.84=0</t>
  </si>
  <si>
    <t>Ф.F3r разд.2 стл.10 стр.214=0</t>
  </si>
  <si>
    <t>Ф.F3r разд.2 стл.10 стр.221=0</t>
  </si>
  <si>
    <t>Ф.F3r разд.2 стл.10 стр.222=0</t>
  </si>
  <si>
    <t>Ф.F3r разд.2 стл.10 стр.223=0</t>
  </si>
  <si>
    <t>Ф.F3r разд.2 стл.10 стр.224=0</t>
  </si>
  <si>
    <t>Ф.F3r разд.2 стл.10 стр.225=0</t>
  </si>
  <si>
    <t>Ф.F3r разд.2 стл.10 стр.226=0</t>
  </si>
  <si>
    <t>Ф.F3r разд.2 стл.10 стр.227=0</t>
  </si>
  <si>
    <t>Ф.F3r разд.2 стл.10 стр.228=0</t>
  </si>
  <si>
    <t>Ф.F3r разд.2 стл.11 стр.226=0</t>
  </si>
  <si>
    <t>Ф.F3r разд.2 стл.11 стр.227=0</t>
  </si>
  <si>
    <t>Ф.F3r разд.2 стл.10 стр.100=0</t>
  </si>
  <si>
    <t>Ф.F3r разд.2 стл.10 стр.101=0</t>
  </si>
  <si>
    <t>Ф.F3r разд.2 стл.10 стр.102=0</t>
  </si>
  <si>
    <t>Ф.F3r разд.2 стл.10 стр.103=0</t>
  </si>
  <si>
    <t>Ф.F3r разд.2 стл.10 стр.104=0</t>
  </si>
  <si>
    <t>Ф.F3r разд.2 стл.10 стр.105=0</t>
  </si>
  <si>
    <t>Ф.F3r разд.2 стл.10 стр.106=0</t>
  </si>
  <si>
    <t>Ф.F3r разд.2 стл.10 стр.107=0</t>
  </si>
  <si>
    <t>Ф.F3r разд.2 стл.10 стр.108=0</t>
  </si>
  <si>
    <t>Ф.F3r разд.2 стл.10 стр.109=0</t>
  </si>
  <si>
    <t>Ф.F3r разд.2 стл.10 стр.110=0</t>
  </si>
  <si>
    <t>Ф.F3r разд.2 стл.10 стр.111=0</t>
  </si>
  <si>
    <t>Ф.F3r разд.2 стл.10 стр.112=0</t>
  </si>
  <si>
    <t>Ф.F3r разд.2 стл.10 стр.113=0</t>
  </si>
  <si>
    <t>Ф.F3r разд.2 стл.10 стр.72=0</t>
  </si>
  <si>
    <t>Ф.F3r разд.2 стл.10 стр.73=0</t>
  </si>
  <si>
    <t>Ф.F3r разд.2 стл.10 стр.74=0</t>
  </si>
  <si>
    <t>Ф.F3r разд.2 стл.10 стр.76=0</t>
  </si>
  <si>
    <t>Ф.F3r разд.2 стл.10 стр.77=0</t>
  </si>
  <si>
    <t>Ф.F3r разд.2 стл.10 стр.78=0</t>
  </si>
  <si>
    <t>Ф.F3r разд.2 стл.10 стр.79=0</t>
  </si>
  <si>
    <t>Ф.F3r разд.2 стл.10 стр.80=0</t>
  </si>
  <si>
    <t>Ф.F3r разд.2 стл.10 стр.81=0</t>
  </si>
  <si>
    <t>Ф.F3r разд.2 стл.10 стр.82=0</t>
  </si>
  <si>
    <t>Ф.F3r разд.2 стл.10 стр.83=0</t>
  </si>
  <si>
    <t>Ф.F3r разд.2 стл.10 стр.84=0</t>
  </si>
  <si>
    <t>Ф.F3r разд.2 стл.10 стр.85=0</t>
  </si>
  <si>
    <t>Ф.F3r разд.2 стл.10 стр.86=0</t>
  </si>
  <si>
    <t>Ф.F3r разд.2 стл.10 стр.87=0</t>
  </si>
  <si>
    <t>Ф.F3r разд.2 стл.10 стр.88=0</t>
  </si>
  <si>
    <t>Ф.F3r разд.2 стл.10 стр.89=0</t>
  </si>
  <si>
    <t>Ф.F3r разд.2 стл.10 стр.90=0</t>
  </si>
  <si>
    <t>Ф.F3r разд.2 стл.10 стр.91=0</t>
  </si>
  <si>
    <t>Ф.F3r разд.2 стл.10 стр.92=0</t>
  </si>
  <si>
    <t>Ф.F3r разд.2 стл.10 стр.93=0</t>
  </si>
  <si>
    <t>Ф.F3r разд.2 стл.10 стр.94=0</t>
  </si>
  <si>
    <t>Ф.F3r разд.2 стл.10 стр.95=0</t>
  </si>
  <si>
    <t>Ф.F3r разд.2 стл.10 стр.96=0</t>
  </si>
  <si>
    <t>Ф.F3r разд.2 стл.10 стр.97=0</t>
  </si>
  <si>
    <t>Ф.F3r разд.2 стл.10 стр.98=0</t>
  </si>
  <si>
    <t>Ф.F3r разд.2 стл.10 стр.99=0</t>
  </si>
  <si>
    <t>Ф.F3r разд.2 стл.10 стр.115=0</t>
  </si>
  <si>
    <t>Ф.F3r разд.2 стл.10 стр.204=0</t>
  </si>
  <si>
    <t>Ф.F3r разд.2 стл.10 стр.173=0</t>
  </si>
  <si>
    <t>Ф.F3r разд.2 стл.10 стр.174=0</t>
  </si>
  <si>
    <t>Ф.F3r разд.2 стл.10 стр.175=0</t>
  </si>
  <si>
    <t>Ф.F3r разд.2 стл.10 стр.176=0</t>
  </si>
  <si>
    <t>Ф.F3r разд.2 стл.10 стр.177=0</t>
  </si>
  <si>
    <t>Ф.F3r разд.2 стл.10 стр.181=0</t>
  </si>
  <si>
    <t>Ф.F3r разд.2 стл.10 стр.182=0</t>
  </si>
  <si>
    <t>Ф.F3r разд.2 стл.10 стр.183=0</t>
  </si>
  <si>
    <t>Ф.F3r разд.2 стл.10 стр.184=0</t>
  </si>
  <si>
    <t>Ф.F3r разд.2 стл.10 стр.185=0</t>
  </si>
  <si>
    <t>Ф.F3r разд.2 стл.10 стр.186=0</t>
  </si>
  <si>
    <t>Ф.F3r разд.2 стл.10 стр.187=0</t>
  </si>
  <si>
    <t>Ф.F3r разд.2 стл.10 стр.188=0</t>
  </si>
  <si>
    <t>Ф.F3r разд.2 стл.10 стр.189=0</t>
  </si>
  <si>
    <t>Ф.F3r разд.2 стл.10 стр.190=0</t>
  </si>
  <si>
    <t>Ф.F3r разд.2 стл.10 стр.191=0</t>
  </si>
  <si>
    <t>Ф.F3r разд.2 стл.10 стр.192=0</t>
  </si>
  <si>
    <t>Ф.F3r разд.2 стл.10 стр.193=0</t>
  </si>
  <si>
    <t>Ф.F3r разд.2 стл.10 стр.194=0</t>
  </si>
  <si>
    <t>Ф.F3r разд.2 стл.10 стр.195=0</t>
  </si>
  <si>
    <t>Ф.F3r разд.2 стл.10 стр.196=0</t>
  </si>
  <si>
    <t>Ф.F3r разд.2 стл.10 стр.197=0</t>
  </si>
  <si>
    <t>Ф.F3r разд.2 стл.10 стр.198=0</t>
  </si>
  <si>
    <t>Ф.F3r разд.2 стл.10 стр.199=0</t>
  </si>
  <si>
    <t>Ф.F3r разд.2 стл.10 стр.200=0</t>
  </si>
  <si>
    <t>Ф.F3r разд.2 стл.10 стр.201=0</t>
  </si>
  <si>
    <t>Ф.F3r разд.2 стл.10 стр.202=0</t>
  </si>
  <si>
    <t>Ф.F3r разд.2 стл.10 стр.118=0</t>
  </si>
  <si>
    <t>Ф.F3r разд.2 стл.10 стр.120=0</t>
  </si>
  <si>
    <t>Ф.F3r разд.2 стл.10 стр.121=0</t>
  </si>
  <si>
    <t>Ф.F3r разд.2 стл.10 стр.122=0</t>
  </si>
  <si>
    <t>Ф.F3r разд.2 стл.10 стр.123=0</t>
  </si>
  <si>
    <t>Ф.F3r разд.2 стл.10 стр.131=0</t>
  </si>
  <si>
    <t>Ф.F3r разд.2 стл.10 стр.132=0</t>
  </si>
  <si>
    <t>Ф.F3r разд.2 стл.10 стр.133=0</t>
  </si>
  <si>
    <t>Ф.F3r разд.2 стл.10 стр.134=0</t>
  </si>
  <si>
    <t>Ф.F3r разд.2 стл.10 стр.139=0</t>
  </si>
  <si>
    <t>Ф.F3r разд.2 стл.10 стр.140=0</t>
  </si>
  <si>
    <t>Ф.F3r разд.2 стл.10 стр.141=0</t>
  </si>
  <si>
    <t>Ф.F3r разд.2 стл.10 стр.142=0</t>
  </si>
  <si>
    <t>Ф.F3r разд.2 стл.10 стр.143=0</t>
  </si>
  <si>
    <t>Ф.F3r разд.2 стл.10 стр.144=0</t>
  </si>
  <si>
    <t>Ф.F3r разд.2 стл.10 стр.145=0</t>
  </si>
  <si>
    <t>Ф.F3r разд.2 стл.10 стр.146=0</t>
  </si>
  <si>
    <t>Ф.F3r разд.2 стл.10 стр.147=0</t>
  </si>
  <si>
    <t>Ф.F3r разд.2 стл.10 стр.148=0</t>
  </si>
  <si>
    <t>Ф.F3r разд.2 стл.10 стр.149=0</t>
  </si>
  <si>
    <t>Ф.F3r разд.2 стл.10 стр.150=0</t>
  </si>
  <si>
    <t>Ф.F3r разд.2 стл.10 стр.151=0</t>
  </si>
  <si>
    <t>Ф.F3r разд.2 стл.10 стр.152=0</t>
  </si>
  <si>
    <t>Ф.F3r разд.2 стл.10 стр.153=0</t>
  </si>
  <si>
    <t>Ф.F3r разд.2 стл.10 стр.154=0</t>
  </si>
  <si>
    <t>Ф.F3r разд.2 стл.10 стр.155=0</t>
  </si>
  <si>
    <t>Ф.F3r разд.2 стл.10 стр.156=0</t>
  </si>
  <si>
    <t>Ф.F3r разд.2 стл.10 стр.157=0</t>
  </si>
  <si>
    <t>Ф.F3r разд.2 стл.10 стр.158=0</t>
  </si>
  <si>
    <t>Ф.F3r разд.2 стл.10 стр.159=0</t>
  </si>
  <si>
    <t>Ф.F3r разд.2 стл.10 стр.160=0</t>
  </si>
  <si>
    <t>Ф.F3r разд.2 стл.10 стр.161=0</t>
  </si>
  <si>
    <t>Ф.F3r разд.2 стл.10 стр.162=0</t>
  </si>
  <si>
    <t>Ф.F3r разд.2 стл.10 стр.163=0</t>
  </si>
  <si>
    <t>Ф.F3r разд.2 стл.10 стр.164=0</t>
  </si>
  <si>
    <t>Ф.F3r разд.2 стл.10 стр.165=0</t>
  </si>
  <si>
    <t>Ф.F3r разд.2 стл.10 стр.166=0</t>
  </si>
  <si>
    <t>Ф.F3r разд.2 стл.10 стр.167=0</t>
  </si>
  <si>
    <t>Ф.F3r разд.2 стл.10 стр.68=0</t>
  </si>
  <si>
    <t>Ф.F3r разд.2 стл.10 стр.69=0</t>
  </si>
  <si>
    <t>Ф.F3r разд.2 стл.10 стр.34=0</t>
  </si>
  <si>
    <t>Ф.F3r разд.2 стл.10 стр.35=0</t>
  </si>
  <si>
    <t>Ф.F3r разд.2 стл.10 стр.36=0</t>
  </si>
  <si>
    <t>Ф.F3r разд.2 стл.10 стр.37=0</t>
  </si>
  <si>
    <t>Ф.F3r разд.2 стл.10 стр.38=0</t>
  </si>
  <si>
    <t>Ф.F3r разд.2 стл.10 стр.41=0</t>
  </si>
  <si>
    <t>Ф.F3r разд.2 стл.10 стр.42=0</t>
  </si>
  <si>
    <t>Ф.F3r разд.2 стл.10 стр.43=0</t>
  </si>
  <si>
    <t>Ф.F3r разд.2 стл.10 стр.44=0</t>
  </si>
  <si>
    <t>Ф.F3r разд.2 стл.10 стр.50=0</t>
  </si>
  <si>
    <t>Ф.F3r разд.2 стл.10 стр.51=0</t>
  </si>
  <si>
    <t>Ф.F3r разд.2 стл.10 стр.52=0</t>
  </si>
  <si>
    <t>Ф.F3r разд.2 стл.10 стр.53=0</t>
  </si>
  <si>
    <t>Ф.F3r разд.2 стл.10 стр.58=0</t>
  </si>
  <si>
    <t>Ф.F3r разд.2 стл.10 стр.59=0</t>
  </si>
  <si>
    <t>Ф.F3r разд.2 стл.10 стр.60=0</t>
  </si>
  <si>
    <t>Ф.F3r разд.2 стл.10 стр.61=0</t>
  </si>
  <si>
    <t>Ф.F3r разд.2 стл.10 стр.62=0</t>
  </si>
  <si>
    <t>Ф.F3r разд.2 стл.10 стр.63=0</t>
  </si>
  <si>
    <t>Ф.F3r разд.2 стл.10 стр.64=0</t>
  </si>
  <si>
    <t>Ф.F3r разд.2 стл.10 стр.65=0</t>
  </si>
  <si>
    <t>Ф.F3r разд.2 стл.10 стр.25=0</t>
  </si>
  <si>
    <t>Ф.F3r разд.2 стл.10 стр.8=0</t>
  </si>
  <si>
    <t>Ф.F3r разд.2 стл.10 стр.3=0</t>
  </si>
  <si>
    <t>Ф.F3r разд.2 стл.10 стр.4=0</t>
  </si>
  <si>
    <t>Ф.F3r разд.2 стл.10 стр.5=0</t>
  </si>
  <si>
    <t>Ф.F3r разд.2 стл.10 стр.6=0</t>
  </si>
  <si>
    <t>Ф.F3r разд.2 стл.10 стр.2=0</t>
  </si>
  <si>
    <t>Ф.F3r разд.2 стл.11 стр.2=0</t>
  </si>
  <si>
    <t>Ф.F3r разд.12 стл.9 стр.19=Ф.F3r разд.3 стл.8 стр.45</t>
  </si>
  <si>
    <t>Ф.F3r разд.12 стл.5 стр.19=Ф.F3r разд.3 стл.7 стр.10</t>
  </si>
  <si>
    <t>Ф.F3r разд.12 стл.8 стр.19=Ф.F3r разд.3 стл.7 стр.45</t>
  </si>
  <si>
    <t>Ф.F3r разд.12 стл.7 стр.19=Ф.F3r разд.3 стл.17 стр.45</t>
  </si>
  <si>
    <t>Ф.F3r разд.12 стл.6 стр.19=Ф.F3r разд.3 стл.8 стр.10</t>
  </si>
  <si>
    <t>Ф.F3r разд.12 стл.4 стр.19=Ф.F3r разд.3 стл.17 стр.10</t>
  </si>
  <si>
    <t>Ф.F3r разд.12 стл.3 стр.19=Ф.F3r разд.3 стл.8 стр.9</t>
  </si>
  <si>
    <t>Ф.F3r разд.12 стл.2 стр.19=Ф.F3r разд.3 стл.7 стр.9</t>
  </si>
  <si>
    <t>Ф.F3r разд.12 стл.1 стр.19=Ф.F3r разд.3 стл.17 стр.9</t>
  </si>
  <si>
    <t>Ф.F3r разд.12 стл.1 стр.16&lt;=Ф.F3r разд.12 стл.1 стр.15</t>
  </si>
  <si>
    <t>Ф.F3r разд.12 стл.2 стр.16&lt;=Ф.F3r разд.12 стл.2 стр.15</t>
  </si>
  <si>
    <t>Ф.F3r разд.12 стл.3 стр.16&lt;=Ф.F3r разд.12 стл.3 стр.15</t>
  </si>
  <si>
    <t>Ф.F3r разд.12 стл.4 стр.16&lt;=Ф.F3r разд.12 стл.4 стр.15</t>
  </si>
  <si>
    <t>Ф.F3r разд.12 стл.5 стр.16&lt;=Ф.F3r разд.12 стл.5 стр.15</t>
  </si>
  <si>
    <t>Ф.F3r разд.12 стл.6 стр.16&lt;=Ф.F3r разд.12 стл.6 стр.15</t>
  </si>
  <si>
    <t>Ф.F3r разд.12 стл.7 стр.16&lt;=Ф.F3r разд.12 стл.7 стр.15</t>
  </si>
  <si>
    <t>Ф.F3r разд.12 стл.8 стр.16&lt;=Ф.F3r разд.12 стл.8 стр.15</t>
  </si>
  <si>
    <t>Ф.F3r разд.12 стл.9 стр.16&lt;=Ф.F3r разд.12 стл.9 стр.15</t>
  </si>
  <si>
    <t>Ф.F3r разд.12 стл.1 сумма стр.1-15+Ф.F3r разд.12 стл.1 сумма стр.17-18=Ф.F3r разд.12 стл.1 стр.19</t>
  </si>
  <si>
    <t>Ф.F3r разд.12 стл.2 сумма стр.1-15+Ф.F3r разд.12 стл.2 сумма стр.17-18=Ф.F3r разд.12 стл.2 стр.19</t>
  </si>
  <si>
    <t>Ф.F3r разд.12 стл.3 сумма стр.1-15+Ф.F3r разд.12 стл.3 сумма стр.17-18=Ф.F3r разд.12 стл.3 стр.19</t>
  </si>
  <si>
    <t>Ф.F3r разд.12 стл.4 сумма стр.1-15+Ф.F3r разд.12 стл.4 сумма стр.17-18=Ф.F3r разд.12 стл.4 стр.19</t>
  </si>
  <si>
    <t>Ф.F3r разд.12 стл.5 сумма стр.1-15+Ф.F3r разд.12 стл.5 сумма стр.17-18=Ф.F3r разд.12 стл.5 стр.19</t>
  </si>
  <si>
    <t>Ф.F3r разд.12 стл.6 сумма стр.1-15+Ф.F3r разд.12 стл.6 сумма стр.17-18=Ф.F3r разд.12 стл.6 стр.19</t>
  </si>
  <si>
    <t>Ф.F3r разд.12 стл.7 сумма стр.1-15+Ф.F3r разд.12 стл.7 сумма стр.17-18=Ф.F3r разд.12 стл.7 стр.19</t>
  </si>
  <si>
    <t>Ф.F3r разд.12 стл.8 сумма стр.1-15+Ф.F3r разд.12 стл.8 сумма стр.17-18=Ф.F3r разд.12 стл.8 стр.19</t>
  </si>
  <si>
    <t>Ф.F3r разд.12 стл.9 сумма стр.1-15+Ф.F3r разд.12 стл.9 сумма стр.17-18=Ф.F3r разд.12 стл.9 стр.19</t>
  </si>
  <si>
    <t>Ф.F3r разд.11 стл.1 сумма стр.4-5&gt;=0</t>
  </si>
  <si>
    <t>Ф.F3r разд.9 стл.2 стр.1=Ф.F3r разд.9 стл.4 стр.1+Ф.F3r разд.9 стл.6 стр.1+Ф.F3r разд.9 стл.8 стр.1</t>
  </si>
  <si>
    <t>Ф.F3r разд.9 стл.2 стр.10=Ф.F3r разд.9 стл.4 стр.10+Ф.F3r разд.9 стл.6 стр.10+Ф.F3r разд.9 стл.8 стр.10</t>
  </si>
  <si>
    <t>Ф.F3r разд.9 стл.2 стр.11=Ф.F3r разд.9 стл.4 стр.11+Ф.F3r разд.9 стл.6 стр.11+Ф.F3r разд.9 стл.8 стр.11</t>
  </si>
  <si>
    <t>Ф.F3r разд.9 стл.2 стр.12=Ф.F3r разд.9 стл.4 стр.12+Ф.F3r разд.9 стл.6 стр.12+Ф.F3r разд.9 стл.8 стр.12</t>
  </si>
  <si>
    <t>Ф.F3r разд.9 стл.2 стр.13=Ф.F3r разд.9 стл.4 стр.13+Ф.F3r разд.9 стл.6 стр.13+Ф.F3r разд.9 стл.8 стр.13</t>
  </si>
  <si>
    <t>Ф.F3r разд.9 стл.2 стр.14=Ф.F3r разд.9 стл.4 стр.14+Ф.F3r разд.9 стл.6 стр.14+Ф.F3r разд.9 стл.8 стр.14</t>
  </si>
  <si>
    <t>Ф.F3r разд.9 стл.2 стр.15=Ф.F3r разд.9 стл.4 стр.15+Ф.F3r разд.9 стл.6 стр.15+Ф.F3r разд.9 стл.8 стр.15</t>
  </si>
  <si>
    <t>Ф.F3r разд.9 стл.2 стр.16=Ф.F3r разд.9 стл.4 стр.16+Ф.F3r разд.9 стл.6 стр.16+Ф.F3r разд.9 стл.8 стр.16</t>
  </si>
  <si>
    <t>Ф.F3r разд.9 стл.2 стр.17=Ф.F3r разд.9 стл.4 стр.17+Ф.F3r разд.9 стл.6 стр.17+Ф.F3r разд.9 стл.8 стр.17</t>
  </si>
  <si>
    <t>Ф.F3r разд.9 стл.2 стр.18=Ф.F3r разд.9 стл.4 стр.18+Ф.F3r разд.9 стл.6 стр.18+Ф.F3r разд.9 стл.8 стр.18</t>
  </si>
  <si>
    <t>Ф.F3r разд.9 стл.2 стр.19=Ф.F3r разд.9 стл.4 стр.19+Ф.F3r разд.9 стл.6 стр.19+Ф.F3r разд.9 стл.8 стр.19</t>
  </si>
  <si>
    <t>Ф.F3r разд.9 стл.2 стр.2=Ф.F3r разд.9 стл.4 стр.2+Ф.F3r разд.9 стл.6 стр.2+Ф.F3r разд.9 стл.8 стр.2</t>
  </si>
  <si>
    <t>Ф.F3r разд.9 стл.2 стр.20=Ф.F3r разд.9 стл.4 стр.20+Ф.F3r разд.9 стл.6 стр.20+Ф.F3r разд.9 стл.8 стр.20</t>
  </si>
  <si>
    <t>Ф.F3r разд.9 стл.2 стр.21=Ф.F3r разд.9 стл.4 стр.21+Ф.F3r разд.9 стл.6 стр.21+Ф.F3r разд.9 стл.8 стр.21</t>
  </si>
  <si>
    <t>Ф.F3r разд.9 стл.2 стр.22=Ф.F3r разд.9 стл.4 стр.22+Ф.F3r разд.9 стл.6 стр.22+Ф.F3r разд.9 стл.8 стр.22</t>
  </si>
  <si>
    <t>Ф.F3r разд.9 стл.2 стр.23=Ф.F3r разд.9 стл.4 стр.23+Ф.F3r разд.9 стл.6 стр.23+Ф.F3r разд.9 стл.8 стр.23</t>
  </si>
  <si>
    <t>Ф.F3r разд.9 стл.2 стр.24=Ф.F3r разд.9 стл.4 стр.24+Ф.F3r разд.9 стл.6 стр.24+Ф.F3r разд.9 стл.8 стр.24</t>
  </si>
  <si>
    <t>Ф.F3r разд.9 стл.2 стр.3=Ф.F3r разд.9 стл.4 стр.3+Ф.F3r разд.9 стл.6 стр.3+Ф.F3r разд.9 стл.8 стр.3</t>
  </si>
  <si>
    <t>Ф.F3r разд.9 стл.2 стр.4=Ф.F3r разд.9 стл.4 стр.4+Ф.F3r разд.9 стл.6 стр.4+Ф.F3r разд.9 стл.8 стр.4</t>
  </si>
  <si>
    <t>Ф.F3r разд.9 стл.2 стр.5=Ф.F3r разд.9 стл.4 стр.5+Ф.F3r разд.9 стл.6 стр.5+Ф.F3r разд.9 стл.8 стр.5</t>
  </si>
  <si>
    <t>Ф.F3r разд.9 стл.2 стр.6=Ф.F3r разд.9 стл.4 стр.6+Ф.F3r разд.9 стл.6 стр.6+Ф.F3r разд.9 стл.8 стр.6</t>
  </si>
  <si>
    <t>Ф.F3r разд.9 стл.2 стр.7=Ф.F3r разд.9 стл.4 стр.7+Ф.F3r разд.9 стл.6 стр.7+Ф.F3r разд.9 стл.8 стр.7</t>
  </si>
  <si>
    <t>Ф.F3r разд.9 стл.2 стр.8=Ф.F3r разд.9 стл.4 стр.8+Ф.F3r разд.9 стл.6 стр.8+Ф.F3r разд.9 стл.8 стр.8</t>
  </si>
  <si>
    <t>Ф.F3r разд.9 стл.2 стр.9=Ф.F3r разд.9 стл.4 стр.9+Ф.F3r разд.9 стл.6 стр.9+Ф.F3r разд.9 стл.8 стр.9</t>
  </si>
  <si>
    <t>Ф.F3r разд.9 стл.1 стр.1=Ф.F3r разд.9 стл.3 стр.1+Ф.F3r разд.9 стл.5 стр.1+Ф.F3r разд.9 стл.7 стр.1</t>
  </si>
  <si>
    <t>Ф.F3r разд.9 стл.1 стр.10=Ф.F3r разд.9 стл.3 стр.10+Ф.F3r разд.9 стл.5 стр.10+Ф.F3r разд.9 стл.7 стр.10</t>
  </si>
  <si>
    <t>Ф.F3r разд.9 стл.1 стр.11=Ф.F3r разд.9 стл.3 стр.11+Ф.F3r разд.9 стл.5 стр.11+Ф.F3r разд.9 стл.7 стр.11</t>
  </si>
  <si>
    <t>Ф.F3r разд.9 стл.1 стр.12=Ф.F3r разд.9 стл.3 стр.12+Ф.F3r разд.9 стл.5 стр.12+Ф.F3r разд.9 стл.7 стр.12</t>
  </si>
  <si>
    <t>Ф.F3r разд.9 стл.1 стр.13=Ф.F3r разд.9 стл.3 стр.13+Ф.F3r разд.9 стл.5 стр.13+Ф.F3r разд.9 стл.7 стр.13</t>
  </si>
  <si>
    <t>Ф.F3r разд.9 стл.1 стр.14=Ф.F3r разд.9 стл.3 стр.14+Ф.F3r разд.9 стл.5 стр.14+Ф.F3r разд.9 стл.7 стр.14</t>
  </si>
  <si>
    <t>Ф.F3r разд.9 стл.1 стр.15=Ф.F3r разд.9 стл.3 стр.15+Ф.F3r разд.9 стл.5 стр.15+Ф.F3r разд.9 стл.7 стр.15</t>
  </si>
  <si>
    <t>Ф.F3r разд.9 стл.1 стр.16=Ф.F3r разд.9 стл.3 стр.16+Ф.F3r разд.9 стл.5 стр.16+Ф.F3r разд.9 стл.7 стр.16</t>
  </si>
  <si>
    <t>Ф.F3r разд.9 стл.1 стр.17=Ф.F3r разд.9 стл.3 стр.17+Ф.F3r разд.9 стл.5 стр.17+Ф.F3r разд.9 стл.7 стр.17</t>
  </si>
  <si>
    <t>Ф.F3r разд.9 стл.1 стр.18=Ф.F3r разд.9 стл.3 стр.18+Ф.F3r разд.9 стл.5 стр.18+Ф.F3r разд.9 стл.7 стр.18</t>
  </si>
  <si>
    <t>Ф.F3r разд.9 стл.1 стр.19=Ф.F3r разд.9 стл.3 стр.19+Ф.F3r разд.9 стл.5 стр.19+Ф.F3r разд.9 стл.7 стр.19</t>
  </si>
  <si>
    <t>Ф.F3r разд.9 стл.1 стр.2=Ф.F3r разд.9 стл.3 стр.2+Ф.F3r разд.9 стл.5 стр.2+Ф.F3r разд.9 стл.7 стр.2</t>
  </si>
  <si>
    <t>Ф.F3r разд.9 стл.1 стр.20=Ф.F3r разд.9 стл.3 стр.20+Ф.F3r разд.9 стл.5 стр.20+Ф.F3r разд.9 стл.7 стр.20</t>
  </si>
  <si>
    <t>Ф.F3r разд.9 стл.1 стр.21=Ф.F3r разд.9 стл.3 стр.21+Ф.F3r разд.9 стл.5 стр.21+Ф.F3r разд.9 стл.7 стр.21</t>
  </si>
  <si>
    <t>Ф.F3r разд.9 стл.1 стр.22=Ф.F3r разд.9 стл.3 стр.22+Ф.F3r разд.9 стл.5 стр.22+Ф.F3r разд.9 стл.7 стр.22</t>
  </si>
  <si>
    <t>Ф.F3r разд.9 стл.1 стр.23=Ф.F3r разд.9 стл.3 стр.23+Ф.F3r разд.9 стл.5 стр.23+Ф.F3r разд.9 стл.7 стр.23</t>
  </si>
  <si>
    <t>Ф.F3r разд.9 стл.1 стр.24=Ф.F3r разд.9 стл.3 стр.24+Ф.F3r разд.9 стл.5 стр.24+Ф.F3r разд.9 стл.7 стр.24</t>
  </si>
  <si>
    <t>Ф.F3r разд.9 стл.1 стр.3=Ф.F3r разд.9 стл.3 стр.3+Ф.F3r разд.9 стл.5 стр.3+Ф.F3r разд.9 стл.7 стр.3</t>
  </si>
  <si>
    <t>Ф.F3r разд.9 стл.1 стр.4=Ф.F3r разд.9 стл.3 стр.4+Ф.F3r разд.9 стл.5 стр.4+Ф.F3r разд.9 стл.7 стр.4</t>
  </si>
  <si>
    <t>Ф.F3r разд.9 стл.1 стр.5=Ф.F3r разд.9 стл.3 стр.5+Ф.F3r разд.9 стл.5 стр.5+Ф.F3r разд.9 стл.7 стр.5</t>
  </si>
  <si>
    <t>Ф.F3r разд.9 стл.1 стр.6=Ф.F3r разд.9 стл.3 стр.6+Ф.F3r разд.9 стл.5 стр.6+Ф.F3r разд.9 стл.7 стр.6</t>
  </si>
  <si>
    <t>Ф.F3r разд.9 стл.1 стр.7=Ф.F3r разд.9 стл.3 стр.7+Ф.F3r разд.9 стл.5 стр.7+Ф.F3r разд.9 стл.7 стр.7</t>
  </si>
  <si>
    <t>Ф.F3r разд.9 стл.1 стр.8=Ф.F3r разд.9 стл.3 стр.8+Ф.F3r разд.9 стл.5 стр.8+Ф.F3r разд.9 стл.7 стр.8</t>
  </si>
  <si>
    <t>Ф.F3r разд.9 стл.1 стр.9=Ф.F3r разд.9 стл.3 стр.9+Ф.F3r разд.9 стл.5 стр.9+Ф.F3r разд.9 стл.7 стр.9</t>
  </si>
  <si>
    <t>Ф.F3r разд.8 стл.1 стр.25=0</t>
  </si>
  <si>
    <t>Ф.F3r разд.8 стл.1 стр.18&lt;=Ф.F3r разд.8 стл.1 стр.17</t>
  </si>
  <si>
    <t>Ф.F3r разд.8 стл.2 стр.18&lt;=Ф.F3r разд.8 стл.2 стр.17</t>
  </si>
  <si>
    <t>Ф.F3r разд.7 стл.6 стр.1&gt;=Ф.F3r разд.7 стл.5 стр.1</t>
  </si>
  <si>
    <t>Ф.F3r разд.7 стл.6 стр.10&gt;=Ф.F3r разд.7 стл.5 стр.10</t>
  </si>
  <si>
    <t>Ф.F3r разд.7 стл.6 стр.11&gt;=Ф.F3r разд.7 стл.5 стр.11</t>
  </si>
  <si>
    <t>Ф.F3r разд.7 стл.6 стр.2&gt;=Ф.F3r разд.7 стл.5 стр.2</t>
  </si>
  <si>
    <t>Ф.F3r разд.7 стл.6 стр.3&gt;=Ф.F3r разд.7 стл.5 стр.3</t>
  </si>
  <si>
    <t>Ф.F3r разд.7 стл.6 стр.4&gt;=Ф.F3r разд.7 стл.5 стр.4</t>
  </si>
  <si>
    <t>Ф.F3r разд.7 стл.6 стр.5&gt;=Ф.F3r разд.7 стл.5 стр.5</t>
  </si>
  <si>
    <t>Ф.F3r разд.7 стл.6 стр.6&gt;=Ф.F3r разд.7 стл.5 стр.6</t>
  </si>
  <si>
    <t>Ф.F3r разд.7 стл.6 стр.7&gt;=Ф.F3r разд.7 стл.5 стр.7</t>
  </si>
  <si>
    <t>Ф.F3r разд.7 стл.6 стр.8&gt;=Ф.F3r разд.7 стл.5 стр.8</t>
  </si>
  <si>
    <t>Ф.F3r разд.7 стл.6 стр.9&gt;=Ф.F3r разд.7 стл.5 стр.9</t>
  </si>
  <si>
    <t>Ф.F3r разд.7 стл.1 сумма стр.9-11&lt;=Ф.F3r разд.7 стл.1 стр.8</t>
  </si>
  <si>
    <t>Ф.F3r разд.7 стл.2 сумма стр.9-11&lt;=Ф.F3r разд.7 стл.2 стр.8</t>
  </si>
  <si>
    <t>Ф.F3r разд.7 стл.3 сумма стр.9-11&lt;=Ф.F3r разд.7 стл.3 стр.8</t>
  </si>
  <si>
    <t>Ф.F3r разд.7 стл.4 сумма стр.9-11&lt;=Ф.F3r разд.7 стл.4 стр.8</t>
  </si>
  <si>
    <t>Ф.F3r разд.7 стл.5 сумма стр.9-11&lt;=Ф.F3r разд.7 стл.5 стр.8</t>
  </si>
  <si>
    <t>Ф.F3r разд.7 стл.6 сумма стр.9-11&lt;=Ф.F3r разд.7 стл.6 стр.8</t>
  </si>
  <si>
    <t>Ф.F3r разд.7 стл.1 стр.7=Ф.F3r разд.7 стл.1 сумма стр.1-6</t>
  </si>
  <si>
    <t>Ф.F3r разд.7 стл.2 стр.7=Ф.F3r разд.7 стл.2 сумма стр.1-6</t>
  </si>
  <si>
    <t>Ф.F3r разд.7 стл.3 стр.7=Ф.F3r разд.7 стл.3 сумма стр.1-6</t>
  </si>
  <si>
    <t>Ф.F3r разд.7 стл.4 стр.7=Ф.F3r разд.7 стл.4 сумма стр.1-6</t>
  </si>
  <si>
    <t>Ф.F3r разд.7 стл.5 стр.7=Ф.F3r разд.7 стл.5 сумма стр.1-6</t>
  </si>
  <si>
    <t>Ф.F3r разд.7 стл.6 стр.7=Ф.F3r разд.7 стл.6 сумма стр.1-6</t>
  </si>
  <si>
    <t>Ф.F3r разд.6 стл.2 стр.3=0</t>
  </si>
  <si>
    <t>Ф.F3r разд.6 стл.3 стр.3=0</t>
  </si>
  <si>
    <t>Ф.F3r разд.5 стл.1 стр.13&lt;=Ф.F3r разд.5 стл.1 сумма стр.1-12</t>
  </si>
  <si>
    <t>Ф.F3r разд.5 стл.2 стр.13&lt;=Ф.F3r разд.5 стл.2 сумма стр.1-12</t>
  </si>
  <si>
    <t>Ф.F3r разд.5 стл.3 стр.13&lt;=Ф.F3r разд.5 стл.3 сумма стр.1-12</t>
  </si>
  <si>
    <t>Ф.F3r разд.5 стл.4 стр.13&lt;=Ф.F3r разд.5 стл.4 сумма стр.1-12</t>
  </si>
  <si>
    <t>Ф.F3r разд.5 стл.5 стр.13&lt;=Ф.F3r разд.5 стл.5 сумма стр.1-12</t>
  </si>
  <si>
    <t>Ф.F3r разд.5 стл.6 стр.13&lt;=Ф.F3r разд.5 стл.6 сумма стр.1-12</t>
  </si>
  <si>
    <t>Ф.F3r разд.5 стл.6 сумма стр.1-13&lt;=Ф.F3r разд.5 стл.2 сумма стр.1-13</t>
  </si>
  <si>
    <t>Ф.F3r разд.5 стл.4 сумма стр.7-12=Ф.F3r разд.3 стл.19 стр.1</t>
  </si>
  <si>
    <t>Ф.F3r разд.5 стл.3 сумма стр.7-12=Ф.F3r разд.3 стл.15 стр.1+Ф.F3r разд.3 стл.16 стр.1</t>
  </si>
  <si>
    <t>Ф.F3r разд.5 стл.1 сумма стр.7-12=Ф.F3r разд.3 стл.7 стр.1+Ф.F3r разд.3 стл.13 стр.1</t>
  </si>
  <si>
    <t>Ф.F3r разд.5 стл.2 сумма стр.1-13&lt;=Ф.F3r разд.5 стл.1 сумма стр.1-13</t>
  </si>
  <si>
    <t>Ф.F3r разд.4 стл.1 стр.5&lt;=Ф.F3r разд.4 стл.1 стр.4</t>
  </si>
  <si>
    <t>Ф.F3r разд.4 стл.2 стр.5&lt;=Ф.F3r разд.4 стл.2 стр.4</t>
  </si>
  <si>
    <t>Ф.F3r разд.3 стл.1 сумма стр.49-60&lt;=Ф.F3r разд.3 стл.1 стр.48</t>
  </si>
  <si>
    <t>Ф.F3r разд.3 стл.10 сумма стр.49-60&lt;=Ф.F3r разд.3 стл.10 стр.48</t>
  </si>
  <si>
    <t>Ф.F3r разд.3 стл.11 сумма стр.49-60&lt;=Ф.F3r разд.3 стл.11 стр.48</t>
  </si>
  <si>
    <t>Ф.F3r разд.3 стл.12 сумма стр.49-60&lt;=Ф.F3r разд.3 стл.12 стр.48</t>
  </si>
  <si>
    <t>Ф.F3r разд.3 стл.13 сумма стр.49-60&lt;=Ф.F3r разд.3 стл.13 стр.48</t>
  </si>
  <si>
    <t>Ф.F3r разд.3 стл.14 сумма стр.49-60&lt;=Ф.F3r разд.3 стл.14 стр.48</t>
  </si>
  <si>
    <t>Ф.F3r разд.3 стл.15 сумма стр.49-60&lt;=Ф.F3r разд.3 стл.15 стр.48</t>
  </si>
  <si>
    <t>Ф.F3r разд.3 стл.16 сумма стр.49-60&lt;=Ф.F3r разд.3 стл.16 стр.48</t>
  </si>
  <si>
    <t>Ф.F3r разд.3 стл.17 сумма стр.49-60&lt;=Ф.F3r разд.3 стл.17 стр.48</t>
  </si>
  <si>
    <t>Ф.F3r разд.3 стл.18 сумма стр.49-60&lt;=Ф.F3r разд.3 стл.18 стр.48</t>
  </si>
  <si>
    <t>Ф.F3r разд.3 стл.19 сумма стр.49-60&lt;=Ф.F3r разд.3 стл.19 стр.48</t>
  </si>
  <si>
    <t>Ф.F3r разд.3 стл.2 сумма стр.49-60&lt;=Ф.F3r разд.3 стл.2 стр.48</t>
  </si>
  <si>
    <t>Ф.F3r разд.3 стл.20 сумма стр.49-60&lt;=Ф.F3r разд.3 стл.20 стр.48</t>
  </si>
  <si>
    <t>Ф.F3r разд.3 стл.21 сумма стр.49-60&lt;=Ф.F3r разд.3 стл.21 стр.48</t>
  </si>
  <si>
    <t>Ф.F3r разд.3 стл.22 сумма стр.49-60&lt;=Ф.F3r разд.3 стл.22 стр.48</t>
  </si>
  <si>
    <t>Ф.F3r разд.3 стл.23 сумма стр.49-60&lt;=Ф.F3r разд.3 стл.23 стр.48</t>
  </si>
  <si>
    <t>Ф.F3r разд.3 стл.24 сумма стр.49-60&lt;=Ф.F3r разд.3 стл.24 стр.48</t>
  </si>
  <si>
    <t>Ф.F3r разд.3 стл.25 сумма стр.49-60&lt;=Ф.F3r разд.3 стл.25 стр.48</t>
  </si>
  <si>
    <t>Ф.F3r разд.3 стл.26 сумма стр.49-60&lt;=Ф.F3r разд.3 стл.26 стр.48</t>
  </si>
  <si>
    <t>Ф.F3r разд.3 стл.27 сумма стр.49-60&lt;=Ф.F3r разд.3 стл.27 стр.48</t>
  </si>
  <si>
    <t>Ф.F3r разд.3 стл.28 сумма стр.49-60&lt;=Ф.F3r разд.3 стл.28 стр.48</t>
  </si>
  <si>
    <t>Ф.F3r разд.3 стл.29 сумма стр.49-60&lt;=Ф.F3r разд.3 стл.29 стр.48</t>
  </si>
  <si>
    <t>Ф.F3r разд.3 стл.3 сумма стр.49-60&lt;=Ф.F3r разд.3 стл.3 стр.48</t>
  </si>
  <si>
    <t>Ф.F3r разд.3 стл.30 сумма стр.49-60&lt;=Ф.F3r разд.3 стл.30 стр.48</t>
  </si>
  <si>
    <t>Ф.F3r разд.3 стл.31 сумма стр.49-60&lt;=Ф.F3r разд.3 стл.31 стр.48</t>
  </si>
  <si>
    <t>Ф.F3r разд.3 стл.32 сумма стр.49-60&lt;=Ф.F3r разд.3 стл.32 стр.48</t>
  </si>
  <si>
    <t>Ф.F3r разд.3 стл.33 сумма стр.49-60&lt;=Ф.F3r разд.3 стл.33 стр.48</t>
  </si>
  <si>
    <t>Ф.F3r разд.3 стл.4 сумма стр.49-60&lt;=Ф.F3r разд.3 стл.4 стр.48</t>
  </si>
  <si>
    <t>Ф.F3r разд.3 стл.5 сумма стр.49-60&lt;=Ф.F3r разд.3 стл.5 стр.48</t>
  </si>
  <si>
    <t>Ф.F3r разд.3 стл.6 сумма стр.49-60&lt;=Ф.F3r разд.3 стл.6 стр.48</t>
  </si>
  <si>
    <t>Ф.F3r разд.3 стл.7 сумма стр.49-60&lt;=Ф.F3r разд.3 стл.7 стр.48</t>
  </si>
  <si>
    <t>Ф.F3r разд.3 стл.8 сумма стр.49-60&lt;=Ф.F3r разд.3 стл.8 стр.48</t>
  </si>
  <si>
    <t>Ф.F3r разд.3 стл.9 сумма стр.49-60&lt;=Ф.F3r разд.3 стл.9 стр.48</t>
  </si>
  <si>
    <t>Ф.F3r разд.3 стл.1 стр.37&lt;=Ф.F3r разд.3 стл.1 стр.36</t>
  </si>
  <si>
    <t>Ф.F3r разд.3 стл.10 стр.37&lt;=Ф.F3r разд.3 стл.10 стр.36</t>
  </si>
  <si>
    <t>Ф.F3r разд.3 стл.11 стр.37&lt;=Ф.F3r разд.3 стл.11 стр.36</t>
  </si>
  <si>
    <t>Ф.F3r разд.3 стл.12 стр.37&lt;=Ф.F3r разд.3 стл.12 стр.36</t>
  </si>
  <si>
    <t>Ф.F3r разд.3 стл.13 стр.37&lt;=Ф.F3r разд.3 стл.13 стр.36</t>
  </si>
  <si>
    <t>Ф.F3r разд.3 стл.14 стр.37&lt;=Ф.F3r разд.3 стл.14 стр.36</t>
  </si>
  <si>
    <t>Ф.F3r разд.3 стл.15 стр.37&lt;=Ф.F3r разд.3 стл.15 стр.36</t>
  </si>
  <si>
    <t>Ф.F3r разд.3 стл.16 стр.37&lt;=Ф.F3r разд.3 стл.16 стр.36</t>
  </si>
  <si>
    <t>Ф.F3r разд.3 стл.17 стр.37&lt;=Ф.F3r разд.3 стл.17 стр.36</t>
  </si>
  <si>
    <t>Ф.F3r разд.3 стл.18 стр.37&lt;=Ф.F3r разд.3 стл.18 стр.36</t>
  </si>
  <si>
    <t>Ф.F3r разд.3 стл.19 стр.37&lt;=Ф.F3r разд.3 стл.19 стр.36</t>
  </si>
  <si>
    <t>Ф.F3r разд.3 стл.2 стр.37&lt;=Ф.F3r разд.3 стл.2 стр.36</t>
  </si>
  <si>
    <t>Ф.F3r разд.3 стл.20 стр.37&lt;=Ф.F3r разд.3 стл.20 стр.36</t>
  </si>
  <si>
    <t>Ф.F3r разд.3 стл.21 стр.37&lt;=Ф.F3r разд.3 стл.21 стр.36</t>
  </si>
  <si>
    <t>Ф.F3r разд.3 стл.22 стр.37&lt;=Ф.F3r разд.3 стл.22 стр.36</t>
  </si>
  <si>
    <t>Ф.F3r разд.3 стл.23 стр.37&lt;=Ф.F3r разд.3 стл.23 стр.36</t>
  </si>
  <si>
    <t>Ф.F3r разд.3 стл.24 стр.37&lt;=Ф.F3r разд.3 стл.24 стр.36</t>
  </si>
  <si>
    <t>Ф.F3r разд.3 стл.25 стр.37&lt;=Ф.F3r разд.3 стл.25 стр.36</t>
  </si>
  <si>
    <t>Ф.F3r разд.3 стл.26 стр.37&lt;=Ф.F3r разд.3 стл.26 стр.36</t>
  </si>
  <si>
    <t>Ф.F3r разд.3 стл.27 стр.37&lt;=Ф.F3r разд.3 стл.27 стр.36</t>
  </si>
  <si>
    <t>Ф.F3r разд.3 стл.28 стр.37&lt;=Ф.F3r разд.3 стл.28 стр.36</t>
  </si>
  <si>
    <t>Ф.F3r разд.3 стл.29 стр.37&lt;=Ф.F3r разд.3 стл.29 стр.36</t>
  </si>
  <si>
    <t>Ф.F3r разд.3 стл.3 стр.37&lt;=Ф.F3r разд.3 стл.3 стр.36</t>
  </si>
  <si>
    <t>Ф.F3r разд.3 стл.30 стр.37&lt;=Ф.F3r разд.3 стл.30 стр.36</t>
  </si>
  <si>
    <t>Ф.F3r разд.3 стл.31 стр.37&lt;=Ф.F3r разд.3 стл.31 стр.36</t>
  </si>
  <si>
    <t>Ф.F3r разд.3 стл.32 стр.37&lt;=Ф.F3r разд.3 стл.32 стр.36</t>
  </si>
  <si>
    <t>Ф.F3r разд.3 стл.33 стр.37&lt;=Ф.F3r разд.3 стл.33 стр.36</t>
  </si>
  <si>
    <t>Ф.F3r разд.3 стл.4 стр.37&lt;=Ф.F3r разд.3 стл.4 стр.36</t>
  </si>
  <si>
    <t>Ф.F3r разд.3 стл.5 стр.37&lt;=Ф.F3r разд.3 стл.5 стр.36</t>
  </si>
  <si>
    <t>Ф.F3r разд.3 стл.6 стр.37&lt;=Ф.F3r разд.3 стл.6 стр.36</t>
  </si>
  <si>
    <t>Ф.F3r разд.3 стл.7 стр.37&lt;=Ф.F3r разд.3 стл.7 стр.36</t>
  </si>
  <si>
    <t>Ф.F3r разд.3 стл.8 стр.37&lt;=Ф.F3r разд.3 стл.8 стр.36</t>
  </si>
  <si>
    <t>Ф.F3r разд.3 стл.9 стр.37&lt;=Ф.F3r разд.3 стл.9 стр.36</t>
  </si>
  <si>
    <t>Ф.F3r разд.3 стл.1 стр.30&lt;=Ф.F3r разд.3 стл.1 стр.27</t>
  </si>
  <si>
    <t>Ф.F3r разд.3 стл.10 стр.30&lt;=Ф.F3r разд.3 стл.10 стр.27</t>
  </si>
  <si>
    <t>Ф.F3r разд.3 стл.11 стр.30&lt;=Ф.F3r разд.3 стл.11 стр.27</t>
  </si>
  <si>
    <t>Ф.F3r разд.3 стл.12 стр.30&lt;=Ф.F3r разд.3 стл.12 стр.27</t>
  </si>
  <si>
    <t>Ф.F3r разд.3 стл.13 стр.30&lt;=Ф.F3r разд.3 стл.13 стр.27</t>
  </si>
  <si>
    <t>Ф.F3r разд.3 стл.14 стр.30&lt;=Ф.F3r разд.3 стл.14 стр.27</t>
  </si>
  <si>
    <t>Ф.F3r разд.3 стл.15 стр.30&lt;=Ф.F3r разд.3 стл.15 стр.27</t>
  </si>
  <si>
    <t>Ф.F3r разд.3 стл.16 стр.30&lt;=Ф.F3r разд.3 стл.16 стр.27</t>
  </si>
  <si>
    <t>Ф.F3r разд.3 стл.17 стр.30&lt;=Ф.F3r разд.3 стл.17 стр.27</t>
  </si>
  <si>
    <t>Ф.F3r разд.3 стл.18 стр.30&lt;=Ф.F3r разд.3 стл.18 стр.27</t>
  </si>
  <si>
    <t>Ф.F3r разд.3 стл.19 стр.30&lt;=Ф.F3r разд.3 стл.19 стр.27</t>
  </si>
  <si>
    <t>Ф.F3r разд.3 стл.2 стр.30&lt;=Ф.F3r разд.3 стл.2 стр.27</t>
  </si>
  <si>
    <t>Ф.F3r разд.3 стл.20 стр.30&lt;=Ф.F3r разд.3 стл.20 стр.27</t>
  </si>
  <si>
    <t>Ф.F3r разд.3 стл.21 стр.30&lt;=Ф.F3r разд.3 стл.21 стр.27</t>
  </si>
  <si>
    <t>Ф.F3r разд.3 стл.22 стр.30&lt;=Ф.F3r разд.3 стл.22 стр.27</t>
  </si>
  <si>
    <t>Ф.F3r разд.3 стл.23 стр.30&lt;=Ф.F3r разд.3 стл.23 стр.27</t>
  </si>
  <si>
    <t>Ф.F3r разд.3 стл.24 стр.30&lt;=Ф.F3r разд.3 стл.24 стр.27</t>
  </si>
  <si>
    <t>Ф.F3r разд.3 стл.25 стр.30&lt;=Ф.F3r разд.3 стл.25 стр.27</t>
  </si>
  <si>
    <t>Ф.F3r разд.3 стл.26 стр.30&lt;=Ф.F3r разд.3 стл.26 стр.27</t>
  </si>
  <si>
    <t>Ф.F3r разд.3 стл.27 стр.30&lt;=Ф.F3r разд.3 стл.27 стр.27</t>
  </si>
  <si>
    <t>Ф.F3r разд.3 стл.28 стр.30&lt;=Ф.F3r разд.3 стл.28 стр.27</t>
  </si>
  <si>
    <t>Ф.F3r разд.3 стл.29 стр.30&lt;=Ф.F3r разд.3 стл.29 стр.27</t>
  </si>
  <si>
    <t>Ф.F3r разд.3 стл.3 стр.30&lt;=Ф.F3r разд.3 стл.3 стр.27</t>
  </si>
  <si>
    <t>Ф.F3r разд.3 стл.30 стр.30&lt;=Ф.F3r разд.3 стл.30 стр.27</t>
  </si>
  <si>
    <t>Ф.F3r разд.3 стл.31 стр.30&lt;=Ф.F3r разд.3 стл.31 стр.27</t>
  </si>
  <si>
    <t>Ф.F3r разд.3 стл.32 стр.30&lt;=Ф.F3r разд.3 стл.32 стр.27</t>
  </si>
  <si>
    <t>Ф.F3r разд.3 стл.33 стр.30&lt;=Ф.F3r разд.3 стл.33 стр.27</t>
  </si>
  <si>
    <t>Ф.F3r разд.3 стл.4 стр.30&lt;=Ф.F3r разд.3 стл.4 стр.27</t>
  </si>
  <si>
    <t>Ф.F3r разд.3 стл.5 стр.30&lt;=Ф.F3r разд.3 стл.5 стр.27</t>
  </si>
  <si>
    <t>Ф.F3r разд.3 стл.6 стр.30&lt;=Ф.F3r разд.3 стл.6 стр.27</t>
  </si>
  <si>
    <t>Ф.F3r разд.3 стл.7 стр.30&lt;=Ф.F3r разд.3 стл.7 стр.27</t>
  </si>
  <si>
    <t>Ф.F3r разд.3 стл.8 стр.30&lt;=Ф.F3r разд.3 стл.8 стр.27</t>
  </si>
  <si>
    <t>Ф.F3r разд.3 стл.9 стр.30&lt;=Ф.F3r разд.3 стл.9 стр.27</t>
  </si>
  <si>
    <t>Ф.F3r разд.3 стл.1 стр.29&lt;=Ф.F3r разд.3 стл.1 стр.27</t>
  </si>
  <si>
    <t>Ф.F3r разд.3 стл.10 стр.29&lt;=Ф.F3r разд.3 стл.10 стр.27</t>
  </si>
  <si>
    <t>Ф.F3r разд.3 стл.11 стр.29&lt;=Ф.F3r разд.3 стл.11 стр.27</t>
  </si>
  <si>
    <t>Ф.F3r разд.3 стл.12 стр.29&lt;=Ф.F3r разд.3 стл.12 стр.27</t>
  </si>
  <si>
    <t>Ф.F3r разд.3 стл.13 стр.29&lt;=Ф.F3r разд.3 стл.13 стр.27</t>
  </si>
  <si>
    <t>Ф.F3r разд.3 стл.14 стр.29&lt;=Ф.F3r разд.3 стл.14 стр.27</t>
  </si>
  <si>
    <t>Ф.F3r разд.3 стл.15 стр.29&lt;=Ф.F3r разд.3 стл.15 стр.27</t>
  </si>
  <si>
    <t>Ф.F3r разд.3 стл.16 стр.29&lt;=Ф.F3r разд.3 стл.16 стр.27</t>
  </si>
  <si>
    <t>Ф.F3r разд.3 стл.17 стр.29&lt;=Ф.F3r разд.3 стл.17 стр.27</t>
  </si>
  <si>
    <t>Ф.F3r разд.3 стл.18 стр.29&lt;=Ф.F3r разд.3 стл.18 стр.27</t>
  </si>
  <si>
    <t>Ф.F3r разд.3 стл.19 стр.29&lt;=Ф.F3r разд.3 стл.19 стр.27</t>
  </si>
  <si>
    <t>Ф.F3r разд.3 стл.2 стр.29&lt;=Ф.F3r разд.3 стл.2 стр.27</t>
  </si>
  <si>
    <t>Ф.F3r разд.3 стл.20 стр.29&lt;=Ф.F3r разд.3 стл.20 стр.27</t>
  </si>
  <si>
    <t>Ф.F3r разд.3 стл.21 стр.29&lt;=Ф.F3r разд.3 стл.21 стр.27</t>
  </si>
  <si>
    <t>Ф.F3r разд.3 стл.22 стр.29&lt;=Ф.F3r разд.3 стл.22 стр.27</t>
  </si>
  <si>
    <t>Ф.F3r разд.3 стл.23 стр.29&lt;=Ф.F3r разд.3 стл.23 стр.27</t>
  </si>
  <si>
    <t>Ф.F3r разд.3 стл.24 стр.29&lt;=Ф.F3r разд.3 стл.24 стр.27</t>
  </si>
  <si>
    <t>Ф.F3r разд.3 стл.25 стр.29&lt;=Ф.F3r разд.3 стл.25 стр.27</t>
  </si>
  <si>
    <t>Ф.F3r разд.3 стл.26 стр.29&lt;=Ф.F3r разд.3 стл.26 стр.27</t>
  </si>
  <si>
    <t>Ф.F3r разд.3 стл.27 стр.29&lt;=Ф.F3r разд.3 стл.27 стр.27</t>
  </si>
  <si>
    <t>Ф.F3r разд.3 стл.28 стр.29&lt;=Ф.F3r разд.3 стл.28 стр.27</t>
  </si>
  <si>
    <t>Ф.F3r разд.3 стл.29 стр.29&lt;=Ф.F3r разд.3 стл.29 стр.27</t>
  </si>
  <si>
    <t>Ф.F3r разд.3 стл.3 стр.29&lt;=Ф.F3r разд.3 стл.3 стр.27</t>
  </si>
  <si>
    <t>Ф.F3r разд.3 стл.30 стр.29&lt;=Ф.F3r разд.3 стл.30 стр.27</t>
  </si>
  <si>
    <t>Ф.F3r разд.3 стл.31 стр.29&lt;=Ф.F3r разд.3 стл.31 стр.27</t>
  </si>
  <si>
    <t>Ф.F3r разд.3 стл.32 стр.29&lt;=Ф.F3r разд.3 стл.32 стр.27</t>
  </si>
  <si>
    <t>Ф.F3r разд.3 стл.33 стр.29&lt;=Ф.F3r разд.3 стл.33 стр.27</t>
  </si>
  <si>
    <t>Ф.F3r разд.3 стл.4 стр.29&lt;=Ф.F3r разд.3 стл.4 стр.27</t>
  </si>
  <si>
    <t>Ф.F3r разд.3 стл.5 стр.29&lt;=Ф.F3r разд.3 стл.5 стр.27</t>
  </si>
  <si>
    <t>Ф.F3r разд.3 стл.6 стр.29&lt;=Ф.F3r разд.3 стл.6 стр.27</t>
  </si>
  <si>
    <t>Ф.F3r разд.3 стл.7 стр.29&lt;=Ф.F3r разд.3 стл.7 стр.27</t>
  </si>
  <si>
    <t>Ф.F3r разд.3 стл.8 стр.29&lt;=Ф.F3r разд.3 стл.8 стр.27</t>
  </si>
  <si>
    <t>Ф.F3r разд.3 стл.9 стр.29&lt;=Ф.F3r разд.3 стл.9 стр.27</t>
  </si>
  <si>
    <t>Ф.F3r разд.3 стл.1 стр.28&lt;=Ф.F3r разд.3 стл.1 стр.27</t>
  </si>
  <si>
    <t>Ф.F3r разд.3 стл.10 стр.28&lt;=Ф.F3r разд.3 стл.10 стр.27</t>
  </si>
  <si>
    <t>Ф.F3r разд.3 стл.11 стр.28&lt;=Ф.F3r разд.3 стл.11 стр.27</t>
  </si>
  <si>
    <t>Ф.F3r разд.3 стл.12 стр.28&lt;=Ф.F3r разд.3 стл.12 стр.27</t>
  </si>
  <si>
    <t>Ф.F3r разд.3 стл.13 стр.28&lt;=Ф.F3r разд.3 стл.13 стр.27</t>
  </si>
  <si>
    <t>Ф.F3r разд.3 стл.14 стр.28&lt;=Ф.F3r разд.3 стл.14 стр.27</t>
  </si>
  <si>
    <t>Ф.F3r разд.3 стл.15 стр.28&lt;=Ф.F3r разд.3 стл.15 стр.27</t>
  </si>
  <si>
    <t>Ф.F3r разд.3 стл.16 стр.28&lt;=Ф.F3r разд.3 стл.16 стр.27</t>
  </si>
  <si>
    <t>Ф.F3r разд.3 стл.17 стр.28&lt;=Ф.F3r разд.3 стл.17 стр.27</t>
  </si>
  <si>
    <t>Ф.F3r разд.3 стл.18 стр.28&lt;=Ф.F3r разд.3 стл.18 стр.27</t>
  </si>
  <si>
    <t>Ф.F3r разд.3 стл.19 стр.28&lt;=Ф.F3r разд.3 стл.19 стр.27</t>
  </si>
  <si>
    <t>Ф.F3r разд.3 стл.2 стр.28&lt;=Ф.F3r разд.3 стл.2 стр.27</t>
  </si>
  <si>
    <t>Ф.F3r разд.3 стл.20 стр.28&lt;=Ф.F3r разд.3 стл.20 стр.27</t>
  </si>
  <si>
    <t>Ф.F3r разд.3 стл.21 стр.28&lt;=Ф.F3r разд.3 стл.21 стр.27</t>
  </si>
  <si>
    <t>Ф.F3r разд.3 стл.22 стр.28&lt;=Ф.F3r разд.3 стл.22 стр.27</t>
  </si>
  <si>
    <t>Ф.F3r разд.3 стл.23 стр.28&lt;=Ф.F3r разд.3 стл.23 стр.27</t>
  </si>
  <si>
    <t>Ф.F3r разд.3 стл.24 стр.28&lt;=Ф.F3r разд.3 стл.24 стр.27</t>
  </si>
  <si>
    <t>Ф.F3r разд.3 стл.25 стр.28&lt;=Ф.F3r разд.3 стл.25 стр.27</t>
  </si>
  <si>
    <t>Ф.F3r разд.3 стл.26 стр.28&lt;=Ф.F3r разд.3 стл.26 стр.27</t>
  </si>
  <si>
    <t>Ф.F3r разд.3 стл.27 стр.28&lt;=Ф.F3r разд.3 стл.27 стр.27</t>
  </si>
  <si>
    <t>Ф.F3r разд.3 стл.28 стр.28&lt;=Ф.F3r разд.3 стл.28 стр.27</t>
  </si>
  <si>
    <t>Ф.F3r разд.3 стл.29 стр.28&lt;=Ф.F3r разд.3 стл.29 стр.27</t>
  </si>
  <si>
    <t>Ф.F3r разд.3 стл.3 стр.28&lt;=Ф.F3r разд.3 стл.3 стр.27</t>
  </si>
  <si>
    <t>Ф.F3r разд.3 стл.30 стр.28&lt;=Ф.F3r разд.3 стл.30 стр.27</t>
  </si>
  <si>
    <t>Ф.F3r разд.3 стл.31 стр.28&lt;=Ф.F3r разд.3 стл.31 стр.27</t>
  </si>
  <si>
    <t>Ф.F3r разд.3 стл.32 стр.28&lt;=Ф.F3r разд.3 стл.32 стр.27</t>
  </si>
  <si>
    <t>Ф.F3r разд.3 стл.33 стр.28&lt;=Ф.F3r разд.3 стл.33 стр.27</t>
  </si>
  <si>
    <t>Ф.F3r разд.3 стл.4 стр.28&lt;=Ф.F3r разд.3 стл.4 стр.27</t>
  </si>
  <si>
    <t>Ф.F3r разд.3 стл.5 стр.28&lt;=Ф.F3r разд.3 стл.5 стр.27</t>
  </si>
  <si>
    <t>Ф.F3r разд.3 стл.6 стр.28&lt;=Ф.F3r разд.3 стл.6 стр.27</t>
  </si>
  <si>
    <t>Ф.F3r разд.3 стл.7 стр.28&lt;=Ф.F3r разд.3 стл.7 стр.27</t>
  </si>
  <si>
    <t>Ф.F3r разд.3 стл.8 стр.28&lt;=Ф.F3r разд.3 стл.8 стр.27</t>
  </si>
  <si>
    <t>Ф.F3r разд.3 стл.9 стр.28&lt;=Ф.F3r разд.3 стл.9 стр.27</t>
  </si>
  <si>
    <t>Ф.F3r разд.3 стл.1 стр.20+Ф.F3r разд.3 стл.1 стр.22+Ф.F3r разд.3 стл.1 сумма стр.24-27+Ф.F3r разд.3 стл.1 сумма стр.31-32+Ф.F3r разд.3 стл.1 сумма стр.38-44=Ф.F3r разд.3 стл.1 стр.45</t>
  </si>
  <si>
    <t>Ф.F3r разд.3 стл.10 стр.20+Ф.F3r разд.3 стл.10 стр.22+Ф.F3r разд.3 стл.10 сумма стр.24-27+Ф.F3r разд.3 стл.10 сумма стр.31-32+Ф.F3r разд.3 стл.10 сумма стр.38-44=Ф.F3r разд.3 стл.10 стр.45</t>
  </si>
  <si>
    <t>Ф.F3r разд.3 стл.11 стр.20+Ф.F3r разд.3 стл.11 стр.22+Ф.F3r разд.3 стл.11 сумма стр.24-27+Ф.F3r разд.3 стл.11 сумма стр.31-32+Ф.F3r разд.3 стл.11 сумма стр.38-44=Ф.F3r разд.3 стл.11 стр.45</t>
  </si>
  <si>
    <t>Ф.F3r разд.3 стл.12 стр.20+Ф.F3r разд.3 стл.12 стр.22+Ф.F3r разд.3 стл.12 сумма стр.24-27+Ф.F3r разд.3 стл.12 сумма стр.31-32+Ф.F3r разд.3 стл.12 сумма стр.38-44=Ф.F3r разд.3 стл.12 стр.45</t>
  </si>
  <si>
    <t>Ф.F3r разд.3 стл.13 стр.20+Ф.F3r разд.3 стл.13 стр.22+Ф.F3r разд.3 стл.13 сумма стр.24-27+Ф.F3r разд.3 стл.13 сумма стр.31-32+Ф.F3r разд.3 стл.13 сумма стр.38-44=Ф.F3r разд.3 стл.13 стр.45</t>
  </si>
  <si>
    <t>Ф.F3r разд.3 стл.14 стр.20+Ф.F3r разд.3 стл.14 стр.22+Ф.F3r разд.3 стл.14 сумма стр.24-27+Ф.F3r разд.3 стл.14 сумма стр.31-32+Ф.F3r разд.3 стл.14 сумма стр.38-44=Ф.F3r разд.3 стл.14 стр.45</t>
  </si>
  <si>
    <t>Ф.F3r разд.3 стл.15 стр.20+Ф.F3r разд.3 стл.15 стр.22+Ф.F3r разд.3 стл.15 сумма стр.24-27+Ф.F3r разд.3 стл.15 сумма стр.31-32+Ф.F3r разд.3 стл.15 сумма стр.38-44=Ф.F3r разд.3 стл.15 стр.45</t>
  </si>
  <si>
    <t>Ф.F3r разд.3 стл.16 стр.20+Ф.F3r разд.3 стл.16 стр.22+Ф.F3r разд.3 стл.16 сумма стр.24-27+Ф.F3r разд.3 стл.16 сумма стр.31-32+Ф.F3r разд.3 стл.16 сумма стр.38-44=Ф.F3r разд.3 стл.16 стр.45</t>
  </si>
  <si>
    <t>Ф.F3r разд.3 стл.17 стр.20+Ф.F3r разд.3 стл.17 стр.22+Ф.F3r разд.3 стл.17 сумма стр.24-27+Ф.F3r разд.3 стл.17 сумма стр.31-32+Ф.F3r разд.3 стл.17 сумма стр.38-44=Ф.F3r разд.3 стл.17 стр.45</t>
  </si>
  <si>
    <t>Ф.F3r разд.3 стл.18 стр.20+Ф.F3r разд.3 стл.18 стр.22+Ф.F3r разд.3 стл.18 сумма стр.24-27+Ф.F3r разд.3 стл.18 сумма стр.31-32+Ф.F3r разд.3 стл.18 сумма стр.38-44=Ф.F3r разд.3 стл.18 стр.45</t>
  </si>
  <si>
    <t>Ф.F3r разд.3 стл.19 стр.20+Ф.F3r разд.3 стл.19 стр.22+Ф.F3r разд.3 стл.19 сумма стр.24-27+Ф.F3r разд.3 стл.19 сумма стр.31-32+Ф.F3r разд.3 стл.19 сумма стр.38-44=Ф.F3r разд.3 стл.19 стр.45</t>
  </si>
  <si>
    <t>Ф.F3r разд.3 стл.2 стр.20+Ф.F3r разд.3 стл.2 стр.22+Ф.F3r разд.3 стл.2 сумма стр.24-27+Ф.F3r разд.3 стл.2 сумма стр.31-32+Ф.F3r разд.3 стл.2 сумма стр.38-44=Ф.F3r разд.3 стл.2 стр.45</t>
  </si>
  <si>
    <t>Ф.F3r разд.3 стл.20 стр.20+Ф.F3r разд.3 стл.20 стр.22+Ф.F3r разд.3 стл.20 сумма стр.24-27+Ф.F3r разд.3 стл.20 сумма стр.31-32+Ф.F3r разд.3 стл.20 сумма стр.38-44=Ф.F3r разд.3 стл.20 стр.45</t>
  </si>
  <si>
    <t>Ф.F3r разд.3 стл.21 стр.20+Ф.F3r разд.3 стл.21 стр.22+Ф.F3r разд.3 стл.21 сумма стр.24-27+Ф.F3r разд.3 стл.21 сумма стр.31-32+Ф.F3r разд.3 стл.21 сумма стр.38-44=Ф.F3r разд.3 стл.21 стр.45</t>
  </si>
  <si>
    <t>Ф.F3r разд.3 стл.22 стр.20+Ф.F3r разд.3 стл.22 стр.22+Ф.F3r разд.3 стл.22 сумма стр.24-27+Ф.F3r разд.3 стл.22 сумма стр.31-32+Ф.F3r разд.3 стл.22 сумма стр.38-44=Ф.F3r разд.3 стл.22 стр.45</t>
  </si>
  <si>
    <t>Ф.F3r разд.3 стл.23 стр.20+Ф.F3r разд.3 стл.23 стр.22+Ф.F3r разд.3 стл.23 сумма стр.24-27+Ф.F3r разд.3 стл.23 сумма стр.31-32+Ф.F3r разд.3 стл.23 сумма стр.38-44=Ф.F3r разд.3 стл.23 стр.45</t>
  </si>
  <si>
    <t>Ф.F3r разд.3 стл.24 стр.20+Ф.F3r разд.3 стл.24 стр.22+Ф.F3r разд.3 стл.24 сумма стр.24-27+Ф.F3r разд.3 стл.24 сумма стр.31-32+Ф.F3r разд.3 стл.24 сумма стр.38-44=Ф.F3r разд.3 стл.24 стр.45</t>
  </si>
  <si>
    <t>Ф.F3r разд.3 стл.25 стр.20+Ф.F3r разд.3 стл.25 стр.22+Ф.F3r разд.3 стл.25 сумма стр.24-27+Ф.F3r разд.3 стл.25 сумма стр.31-32+Ф.F3r разд.3 стл.25 сумма стр.38-44=Ф.F3r разд.3 стл.25 стр.45</t>
  </si>
  <si>
    <t>Ф.F3r разд.3 стл.26 стр.20+Ф.F3r разд.3 стл.26 стр.22+Ф.F3r разд.3 стл.26 сумма стр.24-27+Ф.F3r разд.3 стл.26 сумма стр.31-32+Ф.F3r разд.3 стл.26 сумма стр.38-44=Ф.F3r разд.3 стл.26 стр.45</t>
  </si>
  <si>
    <t>Ф.F3r разд.3 стл.27 стр.20+Ф.F3r разд.3 стл.27 стр.22+Ф.F3r разд.3 стл.27 сумма стр.24-27+Ф.F3r разд.3 стл.27 сумма стр.31-32+Ф.F3r разд.3 стл.27 сумма стр.38-44=Ф.F3r разд.3 стл.27 стр.45</t>
  </si>
  <si>
    <t>Ф.F3r разд.3 стл.28 стр.20+Ф.F3r разд.3 стл.28 стр.22+Ф.F3r разд.3 стл.28 сумма стр.24-27+Ф.F3r разд.3 стл.28 сумма стр.31-32+Ф.F3r разд.3 стл.28 сумма стр.38-44=Ф.F3r разд.3 стл.28 стр.45</t>
  </si>
  <si>
    <t>Ф.F3r разд.3 стл.29 стр.20+Ф.F3r разд.3 стл.29 стр.22+Ф.F3r разд.3 стл.29 сумма стр.24-27+Ф.F3r разд.3 стл.29 сумма стр.31-32+Ф.F3r разд.3 стл.29 сумма стр.38-44=Ф.F3r разд.3 стл.29 стр.45</t>
  </si>
  <si>
    <t>Ф.F3r разд.3 стл.3 стр.20+Ф.F3r разд.3 стл.3 стр.22+Ф.F3r разд.3 стл.3 сумма стр.24-27+Ф.F3r разд.3 стл.3 сумма стр.31-32+Ф.F3r разд.3 стл.3 сумма стр.38-44=Ф.F3r разд.3 стл.3 стр.45</t>
  </si>
  <si>
    <t>Ф.F3r разд.3 стл.30 стр.20+Ф.F3r разд.3 стл.30 стр.22+Ф.F3r разд.3 стл.30 сумма стр.24-27+Ф.F3r разд.3 стл.30 сумма стр.31-32+Ф.F3r разд.3 стл.30 сумма стр.38-44=Ф.F3r разд.3 стл.30 стр.45</t>
  </si>
  <si>
    <t>Ф.F3r разд.3 стл.31 стр.20+Ф.F3r разд.3 стл.31 стр.22+Ф.F3r разд.3 стл.31 сумма стр.24-27+Ф.F3r разд.3 стл.31 сумма стр.31-32+Ф.F3r разд.3 стл.31 сумма стр.38-44=Ф.F3r разд.3 стл.31 стр.45</t>
  </si>
  <si>
    <t>Ф.F3r разд.3 стл.32 стр.20+Ф.F3r разд.3 стл.32 стр.22+Ф.F3r разд.3 стл.32 сумма стр.24-27+Ф.F3r разд.3 стл.32 сумма стр.31-32+Ф.F3r разд.3 стл.32 сумма стр.38-44=Ф.F3r разд.3 стл.32 стр.45</t>
  </si>
  <si>
    <t>Ф.F3r разд.3 стл.33 стр.20+Ф.F3r разд.3 стл.33 стр.22+Ф.F3r разд.3 стл.33 сумма стр.24-27+Ф.F3r разд.3 стл.33 сумма стр.31-32+Ф.F3r разд.3 стл.33 сумма стр.38-44=Ф.F3r разд.3 стл.33 стр.45</t>
  </si>
  <si>
    <t>Ф.F3r разд.3 стл.4 стр.20+Ф.F3r разд.3 стл.4 стр.22+Ф.F3r разд.3 стл.4 сумма стр.24-27+Ф.F3r разд.3 стл.4 сумма стр.31-32+Ф.F3r разд.3 стл.4 сумма стр.38-44=Ф.F3r разд.3 стл.4 стр.45</t>
  </si>
  <si>
    <t>Ф.F3r разд.3 стл.5 стр.20+Ф.F3r разд.3 стл.5 стр.22+Ф.F3r разд.3 стл.5 сумма стр.24-27+Ф.F3r разд.3 стл.5 сумма стр.31-32+Ф.F3r разд.3 стл.5 сумма стр.38-44=Ф.F3r разд.3 стл.5 стр.45</t>
  </si>
  <si>
    <t>Ф.F3r разд.3 стл.6 стр.20+Ф.F3r разд.3 стл.6 стр.22+Ф.F3r разд.3 стл.6 сумма стр.24-27+Ф.F3r разд.3 стл.6 сумма стр.31-32+Ф.F3r разд.3 стл.6 сумма стр.38-44=Ф.F3r разд.3 стл.6 стр.45</t>
  </si>
  <si>
    <t>Ф.F3r разд.3 стл.7 стр.20+Ф.F3r разд.3 стл.7 стр.22+Ф.F3r разд.3 стл.7 сумма стр.24-27+Ф.F3r разд.3 стл.7 сумма стр.31-32+Ф.F3r разд.3 стл.7 сумма стр.38-44=Ф.F3r разд.3 стл.7 стр.45</t>
  </si>
  <si>
    <t>Ф.F3r разд.3 стл.8 стр.20+Ф.F3r разд.3 стл.8 стр.22+Ф.F3r разд.3 стл.8 сумма стр.24-27+Ф.F3r разд.3 стл.8 сумма стр.31-32+Ф.F3r разд.3 стл.8 сумма стр.38-44=Ф.F3r разд.3 стл.8 стр.45</t>
  </si>
  <si>
    <t>Ф.F3r разд.3 стл.9 стр.20+Ф.F3r разд.3 стл.9 стр.22+Ф.F3r разд.3 стл.9 сумма стр.24-27+Ф.F3r разд.3 стл.9 сумма стр.31-32+Ф.F3r разд.3 стл.9 сумма стр.38-44=Ф.F3r разд.3 стл.9 стр.45</t>
  </si>
  <si>
    <t>Ф.F3r разд.3 стл.1 сумма стр.2-18=Ф.F3r разд.3 стл.1 стр.19</t>
  </si>
  <si>
    <t>Ф.F3r разд.3 стл.10 сумма стр.2-18=Ф.F3r разд.3 стл.10 стр.19</t>
  </si>
  <si>
    <t>Ф.F3r разд.3 стл.11 сумма стр.2-18=Ф.F3r разд.3 стл.11 стр.19</t>
  </si>
  <si>
    <t>Ф.F3r разд.3 стл.12 сумма стр.2-18=Ф.F3r разд.3 стл.12 стр.19</t>
  </si>
  <si>
    <t>Ф.F3r разд.3 стл.13 сумма стр.2-18=Ф.F3r разд.3 стл.13 стр.19</t>
  </si>
  <si>
    <t>Ф.F3r разд.3 стл.14 сумма стр.2-18=Ф.F3r разд.3 стл.14 стр.19</t>
  </si>
  <si>
    <t>Ф.F3r разд.3 стл.15 сумма стр.2-18=Ф.F3r разд.3 стл.15 стр.19</t>
  </si>
  <si>
    <t>Ф.F3r разд.3 стл.16 сумма стр.2-18=Ф.F3r разд.3 стл.16 стр.19</t>
  </si>
  <si>
    <t>Ф.F3r разд.3 стл.17 сумма стр.2-18=Ф.F3r разд.3 стл.17 стр.19</t>
  </si>
  <si>
    <t>Ф.F3r разд.3 стл.18 сумма стр.2-18=Ф.F3r разд.3 стл.18 стр.19</t>
  </si>
  <si>
    <t>Ф.F3r разд.3 стл.19 сумма стр.2-18=Ф.F3r разд.3 стл.19 стр.19</t>
  </si>
  <si>
    <t>Ф.F3r разд.3 стл.2 сумма стр.2-18=Ф.F3r разд.3 стл.2 стр.19</t>
  </si>
  <si>
    <t>Ф.F3r разд.3 стл.20 сумма стр.2-18=Ф.F3r разд.3 стл.20 стр.19</t>
  </si>
  <si>
    <t>Ф.F3r разд.3 стл.21 сумма стр.2-18=Ф.F3r разд.3 стл.21 стр.19</t>
  </si>
  <si>
    <t>Ф.F3r разд.3 стл.22 сумма стр.2-18=Ф.F3r разд.3 стл.22 стр.19</t>
  </si>
  <si>
    <t>Ф.F3r разд.3 стл.23 сумма стр.2-18=Ф.F3r разд.3 стл.23 стр.19</t>
  </si>
  <si>
    <t>Ф.F3r разд.3 стл.24 сумма стр.2-18=Ф.F3r разд.3 стл.24 стр.19</t>
  </si>
  <si>
    <t>Ф.F3r разд.3 стл.25 сумма стр.2-18=Ф.F3r разд.3 стл.25 стр.19</t>
  </si>
  <si>
    <t>Ф.F3r разд.3 стл.26 сумма стр.2-18=Ф.F3r разд.3 стл.26 стр.19</t>
  </si>
  <si>
    <t>Ф.F3r разд.3 стл.27 сумма стр.2-18=Ф.F3r разд.3 стл.27 стр.19</t>
  </si>
  <si>
    <t>Ф.F3r разд.3 стл.28 сумма стр.2-18=Ф.F3r разд.3 стл.28 стр.19</t>
  </si>
  <si>
    <t>Ф.F3r разд.3 стл.29 сумма стр.2-18=Ф.F3r разд.3 стл.29 стр.19</t>
  </si>
  <si>
    <t>Ф.F3r разд.3 стл.3 сумма стр.2-18=Ф.F3r разд.3 стл.3 стр.19</t>
  </si>
  <si>
    <t>Ф.F3r разд.3 стл.30 сумма стр.2-18=Ф.F3r разд.3 стл.30 стр.19</t>
  </si>
  <si>
    <t>Ф.F3r разд.3 стл.31 сумма стр.2-18=Ф.F3r разд.3 стл.31 стр.19</t>
  </si>
  <si>
    <t>Ф.F3r разд.3 стл.32 сумма стр.2-18=Ф.F3r разд.3 стл.32 стр.19</t>
  </si>
  <si>
    <t>Ф.F3r разд.3 стл.33 сумма стр.2-18=Ф.F3r разд.3 стл.33 стр.19</t>
  </si>
  <si>
    <t>Ф.F3r разд.3 стл.4 сумма стр.2-18=Ф.F3r разд.3 стл.4 стр.19</t>
  </si>
  <si>
    <t>Ф.F3r разд.3 стл.5 сумма стр.2-18=Ф.F3r разд.3 стл.5 стр.19</t>
  </si>
  <si>
    <t>Ф.F3r разд.3 стл.6 сумма стр.2-18=Ф.F3r разд.3 стл.6 стр.19</t>
  </si>
  <si>
    <t>Ф.F3r разд.3 стл.7 сумма стр.2-18=Ф.F3r разд.3 стл.7 стр.19</t>
  </si>
  <si>
    <t>Ф.F3r разд.3 стл.8 сумма стр.2-18=Ф.F3r разд.3 стл.8 стр.19</t>
  </si>
  <si>
    <t>Ф.F3r разд.3 стл.9 сумма стр.2-18=Ф.F3r разд.3 стл.9 стр.19</t>
  </si>
  <si>
    <t>Ф.F3r разд.2 стл.13 стр.1&gt;=Ф.F3r разд.2 стл.14 стр.1</t>
  </si>
  <si>
    <t>Ф.F3r разд.2 стл.13 стр.10&gt;=Ф.F3r разд.2 стл.14 стр.10</t>
  </si>
  <si>
    <t>Ф.F3r разд.2 стл.13 стр.100&gt;=Ф.F3r разд.2 стл.14 стр.100</t>
  </si>
  <si>
    <t>Ф.F3r разд.2 стл.13 стр.101&gt;=Ф.F3r разд.2 стл.14 стр.101</t>
  </si>
  <si>
    <t>Ф.F3r разд.2 стл.13 стр.102&gt;=Ф.F3r разд.2 стл.14 стр.102</t>
  </si>
  <si>
    <t>Ф.F3r разд.2 стл.13 стр.103&gt;=Ф.F3r разд.2 стл.14 стр.103</t>
  </si>
  <si>
    <t>Ф.F3r разд.2 стл.13 стр.104&gt;=Ф.F3r разд.2 стл.14 стр.104</t>
  </si>
  <si>
    <t>Ф.F3r разд.2 стл.13 стр.105&gt;=Ф.F3r разд.2 стл.14 стр.105</t>
  </si>
  <si>
    <t>Ф.F3r разд.2 стл.13 стр.106&gt;=Ф.F3r разд.2 стл.14 стр.106</t>
  </si>
  <si>
    <t>Ф.F3r разд.2 стл.13 стр.107&gt;=Ф.F3r разд.2 стл.14 стр.107</t>
  </si>
  <si>
    <t>Ф.F3r разд.2 стл.13 стр.108&gt;=Ф.F3r разд.2 стл.14 стр.108</t>
  </si>
  <si>
    <t>Ф.F3r разд.2 стл.13 стр.109&gt;=Ф.F3r разд.2 стл.14 стр.109</t>
  </si>
  <si>
    <t>Ф.F3r разд.2 стл.13 стр.11&gt;=Ф.F3r разд.2 стл.14 стр.11</t>
  </si>
  <si>
    <t>Ф.F3r разд.2 стл.13 стр.110&gt;=Ф.F3r разд.2 стл.14 стр.110</t>
  </si>
  <si>
    <t>Ф.F3r разд.2 стл.13 стр.111&gt;=Ф.F3r разд.2 стл.14 стр.111</t>
  </si>
  <si>
    <t>Ф.F3r разд.2 стл.13 стр.112&gt;=Ф.F3r разд.2 стл.14 стр.112</t>
  </si>
  <si>
    <t>Ф.F3r разд.2 стл.13 стр.113&gt;=Ф.F3r разд.2 стл.14 стр.113</t>
  </si>
  <si>
    <t>Ф.F3r разд.2 стл.13 стр.114&gt;=Ф.F3r разд.2 стл.14 стр.114</t>
  </si>
  <si>
    <t>Ф.F3r разд.2 стл.13 стр.115&gt;=Ф.F3r разд.2 стл.14 стр.115</t>
  </si>
  <si>
    <t>Ф.F3r разд.2 стл.13 стр.116&gt;=Ф.F3r разд.2 стл.14 стр.116</t>
  </si>
  <si>
    <t>Ф.F3r разд.2 стл.13 стр.117&gt;=Ф.F3r разд.2 стл.14 стр.117</t>
  </si>
  <si>
    <t>Ф.F3r разд.2 стл.13 стр.118&gt;=Ф.F3r разд.2 стл.14 стр.118</t>
  </si>
  <si>
    <t>Ф.F3r разд.2 стл.13 стр.119&gt;=Ф.F3r разд.2 стл.14 стр.119</t>
  </si>
  <si>
    <t>Ф.F3r разд.2 стл.13 стр.12&gt;=Ф.F3r разд.2 стл.14 стр.12</t>
  </si>
  <si>
    <t>Ф.F3r разд.2 стл.13 стр.120&gt;=Ф.F3r разд.2 стл.14 стр.120</t>
  </si>
  <si>
    <t>Ф.F3r разд.2 стл.13 стр.121&gt;=Ф.F3r разд.2 стл.14 стр.121</t>
  </si>
  <si>
    <t>Ф.F3r разд.2 стл.13 стр.122&gt;=Ф.F3r разд.2 стл.14 стр.122</t>
  </si>
  <si>
    <t>Ф.F3r разд.2 стл.13 стр.123&gt;=Ф.F3r разд.2 стл.14 стр.123</t>
  </si>
  <si>
    <t>Ф.F3r разд.2 стл.13 стр.124&gt;=Ф.F3r разд.2 стл.14 стр.124</t>
  </si>
  <si>
    <t>Ф.F3r разд.2 стл.13 стр.125&gt;=Ф.F3r разд.2 стл.14 стр.125</t>
  </si>
  <si>
    <t>Ф.F3r разд.2 стл.13 стр.126&gt;=Ф.F3r разд.2 стл.14 стр.126</t>
  </si>
  <si>
    <t>Ф.F3r разд.2 стл.13 стр.127&gt;=Ф.F3r разд.2 стл.14 стр.127</t>
  </si>
  <si>
    <t>Ф.F3r разд.2 стл.13 стр.128&gt;=Ф.F3r разд.2 стл.14 стр.128</t>
  </si>
  <si>
    <t>Ф.F3r разд.2 стл.13 стр.129&gt;=Ф.F3r разд.2 стл.14 стр.129</t>
  </si>
  <si>
    <t>Ф.F3r разд.2 стл.13 стр.13&gt;=Ф.F3r разд.2 стл.14 стр.13</t>
  </si>
  <si>
    <t>Ф.F3r разд.2 стл.13 стр.130&gt;=Ф.F3r разд.2 стл.14 стр.130</t>
  </si>
  <si>
    <t>Ф.F3r разд.2 стл.13 стр.131&gt;=Ф.F3r разд.2 стл.14 стр.131</t>
  </si>
  <si>
    <t>Ф.F3r разд.2 стл.13 стр.132&gt;=Ф.F3r разд.2 стл.14 стр.132</t>
  </si>
  <si>
    <t>Ф.F3r разд.2 стл.13 стр.133&gt;=Ф.F3r разд.2 стл.14 стр.133</t>
  </si>
  <si>
    <t>Ф.F3r разд.2 стл.13 стр.134&gt;=Ф.F3r разд.2 стл.14 стр.134</t>
  </si>
  <si>
    <t>Ф.F3r разд.2 стл.13 стр.135&gt;=Ф.F3r разд.2 стл.14 стр.135</t>
  </si>
  <si>
    <t>Ф.F3r разд.2 стл.13 стр.136&gt;=Ф.F3r разд.2 стл.14 стр.136</t>
  </si>
  <si>
    <t>Ф.F3r разд.2 стл.13 стр.137&gt;=Ф.F3r разд.2 стл.14 стр.137</t>
  </si>
  <si>
    <t>Ф.F3r разд.2 стл.13 стр.138&gt;=Ф.F3r разд.2 стл.14 стр.138</t>
  </si>
  <si>
    <t>Ф.F3r разд.2 стл.13 стр.139&gt;=Ф.F3r разд.2 стл.14 стр.139</t>
  </si>
  <si>
    <t>Ф.F3r разд.2 стл.13 стр.14&gt;=Ф.F3r разд.2 стл.14 стр.14</t>
  </si>
  <si>
    <t>Ф.F3r разд.2 стл.13 стр.140&gt;=Ф.F3r разд.2 стл.14 стр.140</t>
  </si>
  <si>
    <t>Ф.F3r разд.2 стл.13 стр.141&gt;=Ф.F3r разд.2 стл.14 стр.141</t>
  </si>
  <si>
    <t>Ф.F3r разд.2 стл.13 стр.142&gt;=Ф.F3r разд.2 стл.14 стр.142</t>
  </si>
  <si>
    <t>Ф.F3r разд.2 стл.13 стр.143&gt;=Ф.F3r разд.2 стл.14 стр.143</t>
  </si>
  <si>
    <t>Ф.F3r разд.2 стл.13 стр.144&gt;=Ф.F3r разд.2 стл.14 стр.144</t>
  </si>
  <si>
    <t>Ф.F3r разд.2 стл.13 стр.145&gt;=Ф.F3r разд.2 стл.14 стр.145</t>
  </si>
  <si>
    <t>Ф.F3r разд.2 стл.13 стр.146&gt;=Ф.F3r разд.2 стл.14 стр.146</t>
  </si>
  <si>
    <t>Ф.F3r разд.2 стл.13 стр.147&gt;=Ф.F3r разд.2 стл.14 стр.147</t>
  </si>
  <si>
    <t>Ф.F3r разд.2 стл.13 стр.148&gt;=Ф.F3r разд.2 стл.14 стр.148</t>
  </si>
  <si>
    <t>Ф.F3r разд.2 стл.13 стр.149&gt;=Ф.F3r разд.2 стл.14 стр.149</t>
  </si>
  <si>
    <t>Ф.F3r разд.2 стл.13 стр.15&gt;=Ф.F3r разд.2 стл.14 стр.15</t>
  </si>
  <si>
    <t>Ф.F3r разд.2 стл.13 стр.150&gt;=Ф.F3r разд.2 стл.14 стр.150</t>
  </si>
  <si>
    <t>Ф.F3r разд.2 стл.13 стр.151&gt;=Ф.F3r разд.2 стл.14 стр.151</t>
  </si>
  <si>
    <t>Ф.F3r разд.2 стл.13 стр.152&gt;=Ф.F3r разд.2 стл.14 стр.152</t>
  </si>
  <si>
    <t>Ф.F3r разд.2 стл.13 стр.153&gt;=Ф.F3r разд.2 стл.14 стр.153</t>
  </si>
  <si>
    <t>Ф.F3r разд.2 стл.13 стр.154&gt;=Ф.F3r разд.2 стл.14 стр.154</t>
  </si>
  <si>
    <t>Ф.F3r разд.2 стл.13 стр.155&gt;=Ф.F3r разд.2 стл.14 стр.155</t>
  </si>
  <si>
    <t>Ф.F3r разд.2 стл.13 стр.156&gt;=Ф.F3r разд.2 стл.14 стр.156</t>
  </si>
  <si>
    <t>Ф.F3r разд.2 стл.13 стр.157&gt;=Ф.F3r разд.2 стл.14 стр.157</t>
  </si>
  <si>
    <t>Ф.F3r разд.2 стл.13 стр.158&gt;=Ф.F3r разд.2 стл.14 стр.158</t>
  </si>
  <si>
    <t>Ф.F3r разд.2 стл.13 стр.159&gt;=Ф.F3r разд.2 стл.14 стр.159</t>
  </si>
  <si>
    <t>Ф.F3r разд.2 стл.13 стр.16&gt;=Ф.F3r разд.2 стл.14 стр.16</t>
  </si>
  <si>
    <t>Ф.F3r разд.2 стл.13 стр.160&gt;=Ф.F3r разд.2 стл.14 стр.160</t>
  </si>
  <si>
    <t>Ф.F3r разд.2 стл.13 стр.161&gt;=Ф.F3r разд.2 стл.14 стр.161</t>
  </si>
  <si>
    <t>Ф.F3r разд.2 стл.13 стр.162&gt;=Ф.F3r разд.2 стл.14 стр.162</t>
  </si>
  <si>
    <t>Ф.F3r разд.2 стл.13 стр.163&gt;=Ф.F3r разд.2 стл.14 стр.163</t>
  </si>
  <si>
    <t>Ф.F3r разд.2 стл.13 стр.164&gt;=Ф.F3r разд.2 стл.14 стр.164</t>
  </si>
  <si>
    <t>Ф.F3r разд.2 стл.13 стр.165&gt;=Ф.F3r разд.2 стл.14 стр.165</t>
  </si>
  <si>
    <t>Ф.F3r разд.2 стл.13 стр.166&gt;=Ф.F3r разд.2 стл.14 стр.166</t>
  </si>
  <si>
    <t>Ф.F3r разд.2 стл.13 стр.167&gt;=Ф.F3r разд.2 стл.14 стр.167</t>
  </si>
  <si>
    <t>Ф.F3r разд.2 стл.13 стр.168&gt;=Ф.F3r разд.2 стл.14 стр.168</t>
  </si>
  <si>
    <t>Ф.F3r разд.2 стл.13 стр.169&gt;=Ф.F3r разд.2 стл.14 стр.169</t>
  </si>
  <si>
    <t>Ф.F3r разд.2 стл.13 стр.17&gt;=Ф.F3r разд.2 стл.14 стр.17</t>
  </si>
  <si>
    <t>Ф.F3r разд.2 стл.13 стр.170&gt;=Ф.F3r разд.2 стл.14 стр.170</t>
  </si>
  <si>
    <t>Ф.F3r разд.2 стл.13 стр.171&gt;=Ф.F3r разд.2 стл.14 стр.171</t>
  </si>
  <si>
    <t>Ф.F3r разд.2 стл.13 стр.172&gt;=Ф.F3r разд.2 стл.14 стр.172</t>
  </si>
  <si>
    <t>Ф.F3r разд.2 стл.13 стр.173&gt;=Ф.F3r разд.2 стл.14 стр.173</t>
  </si>
  <si>
    <t>Ф.F3r разд.2 стл.13 стр.174&gt;=Ф.F3r разд.2 стл.14 стр.174</t>
  </si>
  <si>
    <t>Ф.F3r разд.2 стл.13 стр.175&gt;=Ф.F3r разд.2 стл.14 стр.175</t>
  </si>
  <si>
    <t>Ф.F3r разд.2 стл.13 стр.176&gt;=Ф.F3r разд.2 стл.14 стр.176</t>
  </si>
  <si>
    <t>Ф.F3r разд.2 стл.13 стр.177&gt;=Ф.F3r разд.2 стл.14 стр.177</t>
  </si>
  <si>
    <t>Ф.F3r разд.2 стл.13 стр.178&gt;=Ф.F3r разд.2 стл.14 стр.178</t>
  </si>
  <si>
    <t>Ф.F3r разд.2 стл.13 стр.179&gt;=Ф.F3r разд.2 стл.14 стр.179</t>
  </si>
  <si>
    <t>Ф.F3r разд.2 стл.13 стр.18&gt;=Ф.F3r разд.2 стл.14 стр.18</t>
  </si>
  <si>
    <t>Ф.F3r разд.2 стл.13 стр.180&gt;=Ф.F3r разд.2 стл.14 стр.180</t>
  </si>
  <si>
    <t>Ф.F3r разд.2 стл.13 стр.181&gt;=Ф.F3r разд.2 стл.14 стр.181</t>
  </si>
  <si>
    <t>Ф.F3r разд.2 стл.13 стр.182&gt;=Ф.F3r разд.2 стл.14 стр.182</t>
  </si>
  <si>
    <t>Ф.F3r разд.2 стл.13 стр.183&gt;=Ф.F3r разд.2 стл.14 стр.183</t>
  </si>
  <si>
    <t>Ф.F3r разд.2 стл.13 стр.184&gt;=Ф.F3r разд.2 стл.14 стр.184</t>
  </si>
  <si>
    <t>Ф.F3r разд.2 стл.13 стр.185&gt;=Ф.F3r разд.2 стл.14 стр.185</t>
  </si>
  <si>
    <t>Ф.F3r разд.2 стл.13 стр.186&gt;=Ф.F3r разд.2 стл.14 стр.186</t>
  </si>
  <si>
    <t>Ф.F3r разд.2 стл.13 стр.187&gt;=Ф.F3r разд.2 стл.14 стр.187</t>
  </si>
  <si>
    <t>Ф.F3r разд.2 стл.13 стр.188&gt;=Ф.F3r разд.2 стл.14 стр.188</t>
  </si>
  <si>
    <t>Ф.F3r разд.2 стл.13 стр.189&gt;=Ф.F3r разд.2 стл.14 стр.189</t>
  </si>
  <si>
    <t>Ф.F3r разд.2 стл.13 стр.19&gt;=Ф.F3r разд.2 стл.14 стр.19</t>
  </si>
  <si>
    <t>Ф.F3r разд.2 стл.13 стр.190&gt;=Ф.F3r разд.2 стл.14 стр.190</t>
  </si>
  <si>
    <t>Ф.F3r разд.2 стл.13 стр.191&gt;=Ф.F3r разд.2 стл.14 стр.191</t>
  </si>
  <si>
    <t>Ф.F3r разд.2 стл.13 стр.192&gt;=Ф.F3r разд.2 стл.14 стр.192</t>
  </si>
  <si>
    <t>Ф.F3r разд.2 стл.13 стр.193&gt;=Ф.F3r разд.2 стл.14 стр.193</t>
  </si>
  <si>
    <t>Ф.F3r разд.2 стл.13 стр.194&gt;=Ф.F3r разд.2 стл.14 стр.194</t>
  </si>
  <si>
    <t>Ф.F3r разд.2 стл.13 стр.195&gt;=Ф.F3r разд.2 стл.14 стр.195</t>
  </si>
  <si>
    <t>Ф.F3r разд.2 стл.13 стр.196&gt;=Ф.F3r разд.2 стл.14 стр.196</t>
  </si>
  <si>
    <t>Ф.F3r разд.2 стл.13 стр.197&gt;=Ф.F3r разд.2 стл.14 стр.197</t>
  </si>
  <si>
    <t>Ф.F3r разд.2 стл.13 стр.198&gt;=Ф.F3r разд.2 стл.14 стр.198</t>
  </si>
  <si>
    <t>Ф.F3r разд.2 стл.13 стр.199&gt;=Ф.F3r разд.2 стл.14 стр.199</t>
  </si>
  <si>
    <t>Ф.F3r разд.2 стл.13 стр.2&gt;=Ф.F3r разд.2 стл.14 стр.2</t>
  </si>
  <si>
    <t>Ф.F3r разд.2 стл.13 стр.20&gt;=Ф.F3r разд.2 стл.14 стр.20</t>
  </si>
  <si>
    <t>Ф.F3r разд.2 стл.13 стр.200&gt;=Ф.F3r разд.2 стл.14 стр.200</t>
  </si>
  <si>
    <t>Ф.F3r разд.2 стл.13 стр.201&gt;=Ф.F3r разд.2 стл.14 стр.201</t>
  </si>
  <si>
    <t>Ф.F3r разд.2 стл.13 стр.202&gt;=Ф.F3r разд.2 стл.14 стр.202</t>
  </si>
  <si>
    <t>Ф.F3r разд.2 стл.13 стр.203&gt;=Ф.F3r разд.2 стл.14 стр.203</t>
  </si>
  <si>
    <t>Ф.F3r разд.2 стл.13 стр.204&gt;=Ф.F3r разд.2 стл.14 стр.204</t>
  </si>
  <si>
    <t>Ф.F3r разд.2 стл.13 стр.205&gt;=Ф.F3r разд.2 стл.14 стр.205</t>
  </si>
  <si>
    <t>Ф.F3r разд.2 стл.13 стр.206&gt;=Ф.F3r разд.2 стл.14 стр.206</t>
  </si>
  <si>
    <t>Ф.F3r разд.2 стл.13 стр.207&gt;=Ф.F3r разд.2 стл.14 стр.207</t>
  </si>
  <si>
    <t>Ф.F3r разд.2 стл.13 стр.208&gt;=Ф.F3r разд.2 стл.14 стр.208</t>
  </si>
  <si>
    <t>Ф.F3r разд.2 стл.13 стр.209&gt;=Ф.F3r разд.2 стл.14 стр.209</t>
  </si>
  <si>
    <t>Ф.F3r разд.2 стл.13 стр.21&gt;=Ф.F3r разд.2 стл.14 стр.21</t>
  </si>
  <si>
    <t>Ф.F3r разд.2 стл.13 стр.210&gt;=Ф.F3r разд.2 стл.14 стр.210</t>
  </si>
  <si>
    <t>Ф.F3r разд.2 стл.13 стр.211&gt;=Ф.F3r разд.2 стл.14 стр.211</t>
  </si>
  <si>
    <t>Ф.F3r разд.2 стл.13 стр.212&gt;=Ф.F3r разд.2 стл.14 стр.212</t>
  </si>
  <si>
    <t>Ф.F3r разд.2 стл.13 стр.213&gt;=Ф.F3r разд.2 стл.14 стр.213</t>
  </si>
  <si>
    <t>Ф.F3r разд.2 стл.13 стр.214&gt;=Ф.F3r разд.2 стл.14 стр.214</t>
  </si>
  <si>
    <t>Ф.F3r разд.2 стл.13 стр.215&gt;=Ф.F3r разд.2 стл.14 стр.215</t>
  </si>
  <si>
    <t>Ф.F3r разд.2 стл.13 стр.216&gt;=Ф.F3r разд.2 стл.14 стр.216</t>
  </si>
  <si>
    <t>Ф.F3r разд.2 стл.13 стр.217&gt;=Ф.F3r разд.2 стл.14 стр.217</t>
  </si>
  <si>
    <t>Ф.F3r разд.2 стл.13 стр.218&gt;=Ф.F3r разд.2 стл.14 стр.218</t>
  </si>
  <si>
    <t>Ф.F3r разд.2 стл.13 стр.219&gt;=Ф.F3r разд.2 стл.14 стр.219</t>
  </si>
  <si>
    <t>Ф.F3r разд.2 стл.13 стр.22&gt;=Ф.F3r разд.2 стл.14 стр.22</t>
  </si>
  <si>
    <t>Ф.F3r разд.2 стл.13 стр.220&gt;=Ф.F3r разд.2 стл.14 стр.220</t>
  </si>
  <si>
    <t>Ф.F3r разд.2 стл.13 стр.221&gt;=Ф.F3r разд.2 стл.14 стр.221</t>
  </si>
  <si>
    <t>Ф.F3r разд.2 стл.13 стр.222&gt;=Ф.F3r разд.2 стл.14 стр.222</t>
  </si>
  <si>
    <t>Ф.F3r разд.2 стл.13 стр.223&gt;=Ф.F3r разд.2 стл.14 стр.223</t>
  </si>
  <si>
    <t>Ф.F3r разд.2 стл.13 стр.224&gt;=Ф.F3r разд.2 стл.14 стр.224</t>
  </si>
  <si>
    <t>Ф.F3r разд.2 стл.13 стр.225&gt;=Ф.F3r разд.2 стл.14 стр.225</t>
  </si>
  <si>
    <t>Ф.F3r разд.2 стл.13 стр.226&gt;=Ф.F3r разд.2 стл.14 стр.226</t>
  </si>
  <si>
    <t>Ф.F3r разд.2 стл.13 стр.227&gt;=Ф.F3r разд.2 стл.14 стр.227</t>
  </si>
  <si>
    <t>Ф.F3r разд.2 стл.13 стр.228&gt;=Ф.F3r разд.2 стл.14 стр.228</t>
  </si>
  <si>
    <t>Ф.F3r разд.2 стл.13 стр.229&gt;=Ф.F3r разд.2 стл.14 стр.229</t>
  </si>
  <si>
    <t>Ф.F3r разд.2 стл.13 стр.23&gt;=Ф.F3r разд.2 стл.14 стр.23</t>
  </si>
  <si>
    <t>Ф.F3r разд.2 стл.13 стр.230&gt;=Ф.F3r разд.2 стл.14 стр.230</t>
  </si>
  <si>
    <t>Ф.F3r разд.2 стл.13 стр.231&gt;=Ф.F3r разд.2 стл.14 стр.231</t>
  </si>
  <si>
    <t>Ф.F3r разд.2 стл.13 стр.232&gt;=Ф.F3r разд.2 стл.14 стр.232</t>
  </si>
  <si>
    <t>Ф.F3r разд.2 стл.13 стр.233&gt;=Ф.F3r разд.2 стл.14 стр.233</t>
  </si>
  <si>
    <t>Ф.F3r разд.2 стл.13 стр.234&gt;=Ф.F3r разд.2 стл.14 стр.234</t>
  </si>
  <si>
    <t>Ф.F3r разд.2 стл.13 стр.235&gt;=Ф.F3r разд.2 стл.14 стр.235</t>
  </si>
  <si>
    <t>Ф.F3r разд.2 стл.13 стр.236&gt;=Ф.F3r разд.2 стл.14 стр.236</t>
  </si>
  <si>
    <t>Ф.F3r разд.2 стл.13 стр.237&gt;=Ф.F3r разд.2 стл.14 стр.237</t>
  </si>
  <si>
    <t>Ф.F3r разд.2 стл.13 стр.24&gt;=Ф.F3r разд.2 стл.14 стр.24</t>
  </si>
  <si>
    <t>Ф.F3r разд.2 стл.13 стр.25&gt;=Ф.F3r разд.2 стл.14 стр.25</t>
  </si>
  <si>
    <t>Ф.F3r разд.2 стл.13 стр.26&gt;=Ф.F3r разд.2 стл.14 стр.26</t>
  </si>
  <si>
    <t>Ф.F3r разд.2 стл.13 стр.27&gt;=Ф.F3r разд.2 стл.14 стр.27</t>
  </si>
  <si>
    <t>Ф.F3r разд.2 стл.13 стр.28&gt;=Ф.F3r разд.2 стл.14 стр.28</t>
  </si>
  <si>
    <t>Ф.F3r разд.2 стл.13 стр.29&gt;=Ф.F3r разд.2 стл.14 стр.29</t>
  </si>
  <si>
    <t>Ф.F3r разд.2 стл.13 стр.3&gt;=Ф.F3r разд.2 стл.14 стр.3</t>
  </si>
  <si>
    <t>Ф.F3r разд.2 стл.13 стр.30&gt;=Ф.F3r разд.2 стл.14 стр.30</t>
  </si>
  <si>
    <t>Ф.F3r разд.2 стл.13 стр.31&gt;=Ф.F3r разд.2 стл.14 стр.31</t>
  </si>
  <si>
    <t>Ф.F3r разд.2 стл.13 стр.32&gt;=Ф.F3r разд.2 стл.14 стр.32</t>
  </si>
  <si>
    <t>Ф.F3r разд.2 стл.13 стр.33&gt;=Ф.F3r разд.2 стл.14 стр.33</t>
  </si>
  <si>
    <t>Ф.F3r разд.2 стл.13 стр.34&gt;=Ф.F3r разд.2 стл.14 стр.34</t>
  </si>
  <si>
    <t>Ф.F3r разд.2 стл.13 стр.35&gt;=Ф.F3r разд.2 стл.14 стр.35</t>
  </si>
  <si>
    <t>Ф.F3r разд.2 стл.13 стр.36&gt;=Ф.F3r разд.2 стл.14 стр.36</t>
  </si>
  <si>
    <t>Ф.F3r разд.2 стл.13 стр.37&gt;=Ф.F3r разд.2 стл.14 стр.37</t>
  </si>
  <si>
    <t>Ф.F3r разд.2 стл.13 стр.38&gt;=Ф.F3r разд.2 стл.14 стр.38</t>
  </si>
  <si>
    <t>Ф.F3r разд.2 стл.13 стр.39&gt;=Ф.F3r разд.2 стл.14 стр.39</t>
  </si>
  <si>
    <t>Ф.F3r разд.2 стл.13 стр.4&gt;=Ф.F3r разд.2 стл.14 стр.4</t>
  </si>
  <si>
    <t>Ф.F3r разд.2 стл.13 стр.40&gt;=Ф.F3r разд.2 стл.14 стр.40</t>
  </si>
  <si>
    <t>Ф.F3r разд.2 стл.13 стр.41&gt;=Ф.F3r разд.2 стл.14 стр.41</t>
  </si>
  <si>
    <t>Ф.F3r разд.2 стл.13 стр.42&gt;=Ф.F3r разд.2 стл.14 стр.42</t>
  </si>
  <si>
    <t>Ф.F3r разд.2 стл.13 стр.43&gt;=Ф.F3r разд.2 стл.14 стр.43</t>
  </si>
  <si>
    <t>Ф.F3r разд.2 стл.13 стр.44&gt;=Ф.F3r разд.2 стл.14 стр.44</t>
  </si>
  <si>
    <t>Ф.F3r разд.2 стл.13 стр.45&gt;=Ф.F3r разд.2 стл.14 стр.45</t>
  </si>
  <si>
    <t>Ф.F3r разд.2 стл.13 стр.46&gt;=Ф.F3r разд.2 стл.14 стр.46</t>
  </si>
  <si>
    <t>Ф.F3r разд.2 стл.13 стр.47&gt;=Ф.F3r разд.2 стл.14 стр.47</t>
  </si>
  <si>
    <t>Ф.F3r разд.2 стл.13 стр.48&gt;=Ф.F3r разд.2 стл.14 стр.48</t>
  </si>
  <si>
    <t>Ф.F3r разд.2 стл.13 стр.49&gt;=Ф.F3r разд.2 стл.14 стр.49</t>
  </si>
  <si>
    <t>Ф.F3r разд.2 стл.13 стр.5&gt;=Ф.F3r разд.2 стл.14 стр.5</t>
  </si>
  <si>
    <t>Ф.F3r разд.2 стл.13 стр.50&gt;=Ф.F3r разд.2 стл.14 стр.50</t>
  </si>
  <si>
    <t>Ф.F3r разд.2 стл.13 стр.51&gt;=Ф.F3r разд.2 стл.14 стр.51</t>
  </si>
  <si>
    <t>Ф.F3r разд.2 стл.13 стр.52&gt;=Ф.F3r разд.2 стл.14 стр.52</t>
  </si>
  <si>
    <t>Ф.F3r разд.2 стл.13 стр.53&gt;=Ф.F3r разд.2 стл.14 стр.53</t>
  </si>
  <si>
    <t>Ф.F3r разд.2 стл.13 стр.54&gt;=Ф.F3r разд.2 стл.14 стр.54</t>
  </si>
  <si>
    <t>Ф.F3r разд.2 стл.13 стр.55&gt;=Ф.F3r разд.2 стл.14 стр.55</t>
  </si>
  <si>
    <t>Ф.F3r разд.2 стл.13 стр.56&gt;=Ф.F3r разд.2 стл.14 стр.56</t>
  </si>
  <si>
    <t>Ф.F3r разд.2 стл.13 стр.57&gt;=Ф.F3r разд.2 стл.14 стр.57</t>
  </si>
  <si>
    <t>Ф.F3r разд.2 стл.13 стр.58&gt;=Ф.F3r разд.2 стл.14 стр.58</t>
  </si>
  <si>
    <t>Ф.F3r разд.2 стл.13 стр.59&gt;=Ф.F3r разд.2 стл.14 стр.59</t>
  </si>
  <si>
    <t>Ф.F3r разд.2 стл.13 стр.6&gt;=Ф.F3r разд.2 стл.14 стр.6</t>
  </si>
  <si>
    <t>Ф.F3r разд.2 стл.13 стр.60&gt;=Ф.F3r разд.2 стл.14 стр.60</t>
  </si>
  <si>
    <t>Ф.F3r разд.2 стл.13 стр.61&gt;=Ф.F3r разд.2 стл.14 стр.61</t>
  </si>
  <si>
    <t>Ф.F3r разд.2 стл.13 стр.62&gt;=Ф.F3r разд.2 стл.14 стр.62</t>
  </si>
  <si>
    <t>Ф.F3r разд.2 стл.13 стр.63&gt;=Ф.F3r разд.2 стл.14 стр.63</t>
  </si>
  <si>
    <t>Ф.F3r разд.2 стл.13 стр.64&gt;=Ф.F3r разд.2 стл.14 стр.64</t>
  </si>
  <si>
    <t>Ф.F3r разд.2 стл.13 стр.65&gt;=Ф.F3r разд.2 стл.14 стр.65</t>
  </si>
  <si>
    <t>Ф.F3r разд.2 стл.13 стр.66&gt;=Ф.F3r разд.2 стл.14 стр.66</t>
  </si>
  <si>
    <t>Ф.F3r разд.2 стл.13 стр.67&gt;=Ф.F3r разд.2 стл.14 стр.67</t>
  </si>
  <si>
    <t>Ф.F3r разд.2 стл.13 стр.68&gt;=Ф.F3r разд.2 стл.14 стр.68</t>
  </si>
  <si>
    <t>Ф.F3r разд.2 стл.13 стр.69&gt;=Ф.F3r разд.2 стл.14 стр.69</t>
  </si>
  <si>
    <t>Ф.F3r разд.2 стл.13 стр.7&gt;=Ф.F3r разд.2 стл.14 стр.7</t>
  </si>
  <si>
    <t>Ф.F3r разд.2 стл.13 стр.70&gt;=Ф.F3r разд.2 стл.14 стр.70</t>
  </si>
  <si>
    <t>Ф.F3r разд.2 стл.13 стр.71&gt;=Ф.F3r разд.2 стл.14 стр.71</t>
  </si>
  <si>
    <t>Ф.F3r разд.2 стл.13 стр.72&gt;=Ф.F3r разд.2 стл.14 стр.72</t>
  </si>
  <si>
    <t>Ф.F3r разд.2 стл.13 стр.73&gt;=Ф.F3r разд.2 стл.14 стр.73</t>
  </si>
  <si>
    <t>Ф.F3r разд.2 стл.13 стр.74&gt;=Ф.F3r разд.2 стл.14 стр.74</t>
  </si>
  <si>
    <t>Ф.F3r разд.2 стл.13 стр.75&gt;=Ф.F3r разд.2 стл.14 стр.75</t>
  </si>
  <si>
    <t>Ф.F3r разд.2 стл.13 стр.76&gt;=Ф.F3r разд.2 стл.14 стр.76</t>
  </si>
  <si>
    <t>Ф.F3r разд.2 стл.13 стр.77&gt;=Ф.F3r разд.2 стл.14 стр.77</t>
  </si>
  <si>
    <t>Ф.F3r разд.2 стл.13 стр.78&gt;=Ф.F3r разд.2 стл.14 стр.78</t>
  </si>
  <si>
    <t>Ф.F3r разд.2 стл.13 стр.79&gt;=Ф.F3r разд.2 стл.14 стр.79</t>
  </si>
  <si>
    <t>Ф.F3r разд.2 стл.13 стр.8&gt;=Ф.F3r разд.2 стл.14 стр.8</t>
  </si>
  <si>
    <t>Ф.F3r разд.2 стл.13 стр.80&gt;=Ф.F3r разд.2 стл.14 стр.80</t>
  </si>
  <si>
    <t>Ф.F3r разд.2 стл.13 стр.81&gt;=Ф.F3r разд.2 стл.14 стр.81</t>
  </si>
  <si>
    <t>Ф.F3r разд.2 стл.13 стр.82&gt;=Ф.F3r разд.2 стл.14 стр.82</t>
  </si>
  <si>
    <t>Ф.F3r разд.2 стл.13 стр.83&gt;=Ф.F3r разд.2 стл.14 стр.83</t>
  </si>
  <si>
    <t>Ф.F3r разд.2 стл.13 стр.84&gt;=Ф.F3r разд.2 стл.14 стр.84</t>
  </si>
  <si>
    <t>Ф.F3r разд.2 стл.13 стр.85&gt;=Ф.F3r разд.2 стл.14 стр.85</t>
  </si>
  <si>
    <t>Ф.F3r разд.2 стл.13 стр.86&gt;=Ф.F3r разд.2 стл.14 стр.86</t>
  </si>
  <si>
    <t>Ф.F3r разд.2 стл.13 стр.87&gt;=Ф.F3r разд.2 стл.14 стр.87</t>
  </si>
  <si>
    <t>Ф.F3r разд.2 стл.13 стр.88&gt;=Ф.F3r разд.2 стл.14 стр.88</t>
  </si>
  <si>
    <t>Ф.F3r разд.2 стл.13 стр.89&gt;=Ф.F3r разд.2 стл.14 стр.89</t>
  </si>
  <si>
    <t>Ф.F3r разд.2 стл.13 стр.9&gt;=Ф.F3r разд.2 стл.14 стр.9</t>
  </si>
  <si>
    <t>Ф.F3r разд.2 стл.13 стр.90&gt;=Ф.F3r разд.2 стл.14 стр.90</t>
  </si>
  <si>
    <t>Ф.F3r разд.2 стл.13 стр.91&gt;=Ф.F3r разд.2 стл.14 стр.91</t>
  </si>
  <si>
    <t>Ф.F3r разд.2 стл.13 стр.92&gt;=Ф.F3r разд.2 стл.14 стр.92</t>
  </si>
  <si>
    <t>Ф.F3r разд.2 стл.13 стр.93&gt;=Ф.F3r разд.2 стл.14 стр.93</t>
  </si>
  <si>
    <t>Ф.F3r разд.2 стл.13 стр.94&gt;=Ф.F3r разд.2 стл.14 стр.94</t>
  </si>
  <si>
    <t>Ф.F3r разд.2 стл.13 стр.95&gt;=Ф.F3r разд.2 стл.14 стр.95</t>
  </si>
  <si>
    <t>Ф.F3r разд.2 стл.13 стр.96&gt;=Ф.F3r разд.2 стл.14 стр.96</t>
  </si>
  <si>
    <t>Ф.F3r разд.2 стл.13 стр.97&gt;=Ф.F3r разд.2 стл.14 стр.97</t>
  </si>
  <si>
    <t>Ф.F3r разд.2 стл.13 стр.98&gt;=Ф.F3r разд.2 стл.14 стр.98</t>
  </si>
  <si>
    <t>Ф.F3r разд.2 стл.13 стр.99&gt;=Ф.F3r разд.2 стл.14 стр.99</t>
  </si>
  <si>
    <t>Ф.F3r разд.2 сумма стл.1-2 стр.1=Ф.F3r разд.2 стл.17 стр.1+Ф.F3r разд.2 стл.19 стр.1+Ф.F3r разд.2 стл.21 стр.1</t>
  </si>
  <si>
    <t>Ф.F3r разд.2 сумма стл.1-2 стр.10=Ф.F3r разд.2 стл.17 стр.10+Ф.F3r разд.2 стл.19 стр.10+Ф.F3r разд.2 стл.21 стр.10</t>
  </si>
  <si>
    <t>Ф.F3r разд.2 сумма стл.1-2 стр.100=Ф.F3r разд.2 стл.17 стр.100+Ф.F3r разд.2 стл.19 стр.100+Ф.F3r разд.2 стл.21 стр.100</t>
  </si>
  <si>
    <t>Ф.F3r разд.2 сумма стл.1-2 стр.101=Ф.F3r разд.2 стл.17 стр.101+Ф.F3r разд.2 стл.19 стр.101+Ф.F3r разд.2 стл.21 стр.101</t>
  </si>
  <si>
    <t>Ф.F3r разд.2 сумма стл.1-2 стр.102=Ф.F3r разд.2 стл.17 стр.102+Ф.F3r разд.2 стл.19 стр.102+Ф.F3r разд.2 стл.21 стр.102</t>
  </si>
  <si>
    <t>Ф.F3r разд.2 сумма стл.1-2 стр.103=Ф.F3r разд.2 стл.17 стр.103+Ф.F3r разд.2 стл.19 стр.103+Ф.F3r разд.2 стл.21 стр.103</t>
  </si>
  <si>
    <t>Ф.F3r разд.2 сумма стл.1-2 стр.104=Ф.F3r разд.2 стл.17 стр.104+Ф.F3r разд.2 стл.19 стр.104+Ф.F3r разд.2 стл.21 стр.104</t>
  </si>
  <si>
    <t>Ф.F3r разд.2 сумма стл.1-2 стр.105=Ф.F3r разд.2 стл.17 стр.105+Ф.F3r разд.2 стл.19 стр.105+Ф.F3r разд.2 стл.21 стр.105</t>
  </si>
  <si>
    <t>Ф.F3r разд.2 сумма стл.1-2 стр.106=Ф.F3r разд.2 стл.17 стр.106+Ф.F3r разд.2 стл.19 стр.106+Ф.F3r разд.2 стл.21 стр.106</t>
  </si>
  <si>
    <t>Ф.F3r разд.2 сумма стл.1-2 стр.107=Ф.F3r разд.2 стл.17 стр.107+Ф.F3r разд.2 стл.19 стр.107+Ф.F3r разд.2 стл.21 стр.107</t>
  </si>
  <si>
    <t>Ф.F3r разд.2 сумма стл.1-2 стр.108=Ф.F3r разд.2 стл.17 стр.108+Ф.F3r разд.2 стл.19 стр.108+Ф.F3r разд.2 стл.21 стр.108</t>
  </si>
  <si>
    <t>Ф.F3r разд.2 сумма стл.1-2 стр.109=Ф.F3r разд.2 стл.17 стр.109+Ф.F3r разд.2 стл.19 стр.109+Ф.F3r разд.2 стл.21 стр.109</t>
  </si>
  <si>
    <t>Ф.F3r разд.2 сумма стл.1-2 стр.11=Ф.F3r разд.2 стл.17 стр.11+Ф.F3r разд.2 стл.19 стр.11+Ф.F3r разд.2 стл.21 стр.11</t>
  </si>
  <si>
    <t>Ф.F3r разд.2 сумма стл.1-2 стр.110=Ф.F3r разд.2 стл.17 стр.110+Ф.F3r разд.2 стл.19 стр.110+Ф.F3r разд.2 стл.21 стр.110</t>
  </si>
  <si>
    <t>Ф.F3r разд.2 сумма стл.1-2 стр.111=Ф.F3r разд.2 стл.17 стр.111+Ф.F3r разд.2 стл.19 стр.111+Ф.F3r разд.2 стл.21 стр.111</t>
  </si>
  <si>
    <t>Ф.F3r разд.2 сумма стл.1-2 стр.112=Ф.F3r разд.2 стл.17 стр.112+Ф.F3r разд.2 стл.19 стр.112+Ф.F3r разд.2 стл.21 стр.112</t>
  </si>
  <si>
    <t>Ф.F3r разд.2 сумма стл.1-2 стр.113=Ф.F3r разд.2 стл.17 стр.113+Ф.F3r разд.2 стл.19 стр.113+Ф.F3r разд.2 стл.21 стр.113</t>
  </si>
  <si>
    <t>Ф.F3r разд.2 сумма стл.1-2 стр.114=Ф.F3r разд.2 стл.17 стр.114+Ф.F3r разд.2 стл.19 стр.114+Ф.F3r разд.2 стл.21 стр.114</t>
  </si>
  <si>
    <t>Ф.F3r разд.2 сумма стл.1-2 стр.115=Ф.F3r разд.2 стл.17 стр.115+Ф.F3r разд.2 стл.19 стр.115+Ф.F3r разд.2 стл.21 стр.115</t>
  </si>
  <si>
    <t>Ф.F3r разд.2 сумма стл.1-2 стр.116=Ф.F3r разд.2 стл.17 стр.116+Ф.F3r разд.2 стл.19 стр.116+Ф.F3r разд.2 стл.21 стр.116</t>
  </si>
  <si>
    <t>Ф.F3r разд.2 сумма стл.1-2 стр.117=Ф.F3r разд.2 стл.17 стр.117+Ф.F3r разд.2 стл.19 стр.117+Ф.F3r разд.2 стл.21 стр.117</t>
  </si>
  <si>
    <t>Ф.F3r разд.2 сумма стл.1-2 стр.118=Ф.F3r разд.2 стл.17 стр.118+Ф.F3r разд.2 стл.19 стр.118+Ф.F3r разд.2 стл.21 стр.118</t>
  </si>
  <si>
    <t>Ф.F3r разд.2 сумма стл.1-2 стр.119=Ф.F3r разд.2 стл.17 стр.119+Ф.F3r разд.2 стл.19 стр.119+Ф.F3r разд.2 стл.21 стр.119</t>
  </si>
  <si>
    <t>Ф.F3r разд.2 сумма стл.1-2 стр.12=Ф.F3r разд.2 стл.17 стр.12+Ф.F3r разд.2 стл.19 стр.12+Ф.F3r разд.2 стл.21 стр.12</t>
  </si>
  <si>
    <t>Ф.F3r разд.2 сумма стл.1-2 стр.120=Ф.F3r разд.2 стл.17 стр.120+Ф.F3r разд.2 стл.19 стр.120+Ф.F3r разд.2 стл.21 стр.120</t>
  </si>
  <si>
    <t>Ф.F3r разд.2 сумма стл.1-2 стр.121=Ф.F3r разд.2 стл.17 стр.121+Ф.F3r разд.2 стл.19 стр.121+Ф.F3r разд.2 стл.21 стр.121</t>
  </si>
  <si>
    <t>Ф.F3r разд.2 сумма стл.1-2 стр.122=Ф.F3r разд.2 стл.17 стр.122+Ф.F3r разд.2 стл.19 стр.122+Ф.F3r разд.2 стл.21 стр.122</t>
  </si>
  <si>
    <t>Ф.F3r разд.2 сумма стл.1-2 стр.123=Ф.F3r разд.2 стл.17 стр.123+Ф.F3r разд.2 стл.19 стр.123+Ф.F3r разд.2 стл.21 стр.123</t>
  </si>
  <si>
    <t>Ф.F3r разд.2 сумма стл.1-2 стр.124=Ф.F3r разд.2 стл.17 стр.124+Ф.F3r разд.2 стл.19 стр.124+Ф.F3r разд.2 стл.21 стр.124</t>
  </si>
  <si>
    <t>Ф.F3r разд.2 сумма стл.1-2 стр.125=Ф.F3r разд.2 стл.17 стр.125+Ф.F3r разд.2 стл.19 стр.125+Ф.F3r разд.2 стл.21 стр.125</t>
  </si>
  <si>
    <t>Ф.F3r разд.2 сумма стл.1-2 стр.126=Ф.F3r разд.2 стл.17 стр.126+Ф.F3r разд.2 стл.19 стр.126+Ф.F3r разд.2 стл.21 стр.126</t>
  </si>
  <si>
    <t>Ф.F3r разд.2 сумма стл.1-2 стр.127=Ф.F3r разд.2 стл.17 стр.127+Ф.F3r разд.2 стл.19 стр.127+Ф.F3r разд.2 стл.21 стр.127</t>
  </si>
  <si>
    <t>Ф.F3r разд.2 сумма стл.1-2 стр.128=Ф.F3r разд.2 стл.17 стр.128+Ф.F3r разд.2 стл.19 стр.128+Ф.F3r разд.2 стл.21 стр.128</t>
  </si>
  <si>
    <t>Ф.F3r разд.2 сумма стл.1-2 стр.129=Ф.F3r разд.2 стл.17 стр.129+Ф.F3r разд.2 стл.19 стр.129+Ф.F3r разд.2 стл.21 стр.129</t>
  </si>
  <si>
    <t>Ф.F3r разд.2 сумма стл.1-2 стр.13=Ф.F3r разд.2 стл.17 стр.13+Ф.F3r разд.2 стл.19 стр.13+Ф.F3r разд.2 стл.21 стр.13</t>
  </si>
  <si>
    <t>Ф.F3r разд.2 сумма стл.1-2 стр.130=Ф.F3r разд.2 стл.17 стр.130+Ф.F3r разд.2 стл.19 стр.130+Ф.F3r разд.2 стл.21 стр.130</t>
  </si>
  <si>
    <t>Ф.F3r разд.2 сумма стл.1-2 стр.131=Ф.F3r разд.2 стл.17 стр.131+Ф.F3r разд.2 стл.19 стр.131+Ф.F3r разд.2 стл.21 стр.131</t>
  </si>
  <si>
    <t>Ф.F3r разд.2 сумма стл.1-2 стр.132=Ф.F3r разд.2 стл.17 стр.132+Ф.F3r разд.2 стл.19 стр.132+Ф.F3r разд.2 стл.21 стр.132</t>
  </si>
  <si>
    <t>Ф.F3r разд.2 сумма стл.1-2 стр.133=Ф.F3r разд.2 стл.17 стр.133+Ф.F3r разд.2 стл.19 стр.133+Ф.F3r разд.2 стл.21 стр.133</t>
  </si>
  <si>
    <t>Ф.F3r разд.2 сумма стл.1-2 стр.134=Ф.F3r разд.2 стл.17 стр.134+Ф.F3r разд.2 стл.19 стр.134+Ф.F3r разд.2 стл.21 стр.134</t>
  </si>
  <si>
    <t>Ф.F3r разд.2 сумма стл.1-2 стр.135=Ф.F3r разд.2 стл.17 стр.135+Ф.F3r разд.2 стл.19 стр.135+Ф.F3r разд.2 стл.21 стр.135</t>
  </si>
  <si>
    <t>Ф.F3r разд.2 сумма стл.1-2 стр.136=Ф.F3r разд.2 стл.17 стр.136+Ф.F3r разд.2 стл.19 стр.136+Ф.F3r разд.2 стл.21 стр.136</t>
  </si>
  <si>
    <t>Ф.F3r разд.2 сумма стл.1-2 стр.137=Ф.F3r разд.2 стл.17 стр.137+Ф.F3r разд.2 стл.19 стр.137+Ф.F3r разд.2 стл.21 стр.137</t>
  </si>
  <si>
    <t>Ф.F3r разд.2 сумма стл.1-2 стр.138=Ф.F3r разд.2 стл.17 стр.138+Ф.F3r разд.2 стл.19 стр.138+Ф.F3r разд.2 стл.21 стр.138</t>
  </si>
  <si>
    <t>Ф.F3r разд.2 сумма стл.1-2 стр.139=Ф.F3r разд.2 стл.17 стр.139+Ф.F3r разд.2 стл.19 стр.139+Ф.F3r разд.2 стл.21 стр.139</t>
  </si>
  <si>
    <t>Ф.F3r разд.2 сумма стл.1-2 стр.14=Ф.F3r разд.2 стл.17 стр.14+Ф.F3r разд.2 стл.19 стр.14+Ф.F3r разд.2 стл.21 стр.14</t>
  </si>
  <si>
    <t>Ф.F3r разд.2 сумма стл.1-2 стр.140=Ф.F3r разд.2 стл.17 стр.140+Ф.F3r разд.2 стл.19 стр.140+Ф.F3r разд.2 стл.21 стр.140</t>
  </si>
  <si>
    <t>Ф.F3r разд.2 сумма стл.1-2 стр.141=Ф.F3r разд.2 стл.17 стр.141+Ф.F3r разд.2 стл.19 стр.141+Ф.F3r разд.2 стл.21 стр.141</t>
  </si>
  <si>
    <t>Ф.F3r разд.2 сумма стл.1-2 стр.142=Ф.F3r разд.2 стл.17 стр.142+Ф.F3r разд.2 стл.19 стр.142+Ф.F3r разд.2 стл.21 стр.142</t>
  </si>
  <si>
    <t>Ф.F3r разд.2 сумма стл.1-2 стр.143=Ф.F3r разд.2 стл.17 стр.143+Ф.F3r разд.2 стл.19 стр.143+Ф.F3r разд.2 стл.21 стр.143</t>
  </si>
  <si>
    <t>Ф.F3r разд.2 сумма стл.1-2 стр.144=Ф.F3r разд.2 стл.17 стр.144+Ф.F3r разд.2 стл.19 стр.144+Ф.F3r разд.2 стл.21 стр.144</t>
  </si>
  <si>
    <t>Ф.F3r разд.2 сумма стл.1-2 стр.145=Ф.F3r разд.2 стл.17 стр.145+Ф.F3r разд.2 стл.19 стр.145+Ф.F3r разд.2 стл.21 стр.145</t>
  </si>
  <si>
    <t>Ф.F3r разд.2 сумма стл.1-2 стр.146=Ф.F3r разд.2 стл.17 стр.146+Ф.F3r разд.2 стл.19 стр.146+Ф.F3r разд.2 стл.21 стр.146</t>
  </si>
  <si>
    <t>Ф.F3r разд.2 сумма стл.1-2 стр.147=Ф.F3r разд.2 стл.17 стр.147+Ф.F3r разд.2 стл.19 стр.147+Ф.F3r разд.2 стл.21 стр.147</t>
  </si>
  <si>
    <t>Ф.F3r разд.2 сумма стл.1-2 стр.148=Ф.F3r разд.2 стл.17 стр.148+Ф.F3r разд.2 стл.19 стр.148+Ф.F3r разд.2 стл.21 стр.148</t>
  </si>
  <si>
    <t>Ф.F3r разд.2 сумма стл.1-2 стр.149=Ф.F3r разд.2 стл.17 стр.149+Ф.F3r разд.2 стл.19 стр.149+Ф.F3r разд.2 стл.21 стр.149</t>
  </si>
  <si>
    <t>Ф.F3r разд.2 сумма стл.1-2 стр.15=Ф.F3r разд.2 стл.17 стр.15+Ф.F3r разд.2 стл.19 стр.15+Ф.F3r разд.2 стл.21 стр.15</t>
  </si>
  <si>
    <t>Ф.F3r разд.2 сумма стл.1-2 стр.150=Ф.F3r разд.2 стл.17 стр.150+Ф.F3r разд.2 стл.19 стр.150+Ф.F3r разд.2 стл.21 стр.150</t>
  </si>
  <si>
    <t>Ф.F3r разд.2 сумма стл.1-2 стр.151=Ф.F3r разд.2 стл.17 стр.151+Ф.F3r разд.2 стл.19 стр.151+Ф.F3r разд.2 стл.21 стр.151</t>
  </si>
  <si>
    <t>Ф.F3r разд.2 сумма стл.1-2 стр.152=Ф.F3r разд.2 стл.17 стр.152+Ф.F3r разд.2 стл.19 стр.152+Ф.F3r разд.2 стл.21 стр.152</t>
  </si>
  <si>
    <t>Ф.F3r разд.2 сумма стл.1-2 стр.153=Ф.F3r разд.2 стл.17 стр.153+Ф.F3r разд.2 стл.19 стр.153+Ф.F3r разд.2 стл.21 стр.153</t>
  </si>
  <si>
    <t>Ф.F3r разд.2 сумма стл.1-2 стр.154=Ф.F3r разд.2 стл.17 стр.154+Ф.F3r разд.2 стл.19 стр.154+Ф.F3r разд.2 стл.21 стр.154</t>
  </si>
  <si>
    <t>Ф.F3r разд.2 сумма стл.1-2 стр.155=Ф.F3r разд.2 стл.17 стр.155+Ф.F3r разд.2 стл.19 стр.155+Ф.F3r разд.2 стл.21 стр.155</t>
  </si>
  <si>
    <t>Ф.F3r разд.2 сумма стл.1-2 стр.156=Ф.F3r разд.2 стл.17 стр.156+Ф.F3r разд.2 стл.19 стр.156+Ф.F3r разд.2 стл.21 стр.156</t>
  </si>
  <si>
    <t>Ф.F3r разд.2 сумма стл.1-2 стр.157=Ф.F3r разд.2 стл.17 стр.157+Ф.F3r разд.2 стл.19 стр.157+Ф.F3r разд.2 стл.21 стр.157</t>
  </si>
  <si>
    <t>Ф.F3r разд.2 сумма стл.1-2 стр.158=Ф.F3r разд.2 стл.17 стр.158+Ф.F3r разд.2 стл.19 стр.158+Ф.F3r разд.2 стл.21 стр.158</t>
  </si>
  <si>
    <t>Ф.F3r разд.2 сумма стл.1-2 стр.159=Ф.F3r разд.2 стл.17 стр.159+Ф.F3r разд.2 стл.19 стр.159+Ф.F3r разд.2 стл.21 стр.159</t>
  </si>
  <si>
    <t>Ф.F3r разд.2 сумма стл.1-2 стр.16=Ф.F3r разд.2 стл.17 стр.16+Ф.F3r разд.2 стл.19 стр.16+Ф.F3r разд.2 стл.21 стр.16</t>
  </si>
  <si>
    <t>Ф.F3r разд.2 сумма стл.1-2 стр.160=Ф.F3r разд.2 стл.17 стр.160+Ф.F3r разд.2 стл.19 стр.160+Ф.F3r разд.2 стл.21 стр.160</t>
  </si>
  <si>
    <t>Ф.F3r разд.2 сумма стл.1-2 стр.161=Ф.F3r разд.2 стл.17 стр.161+Ф.F3r разд.2 стл.19 стр.161+Ф.F3r разд.2 стл.21 стр.161</t>
  </si>
  <si>
    <t>Ф.F3r разд.2 сумма стл.1-2 стр.162=Ф.F3r разд.2 стл.17 стр.162+Ф.F3r разд.2 стл.19 стр.162+Ф.F3r разд.2 стл.21 стр.162</t>
  </si>
  <si>
    <t>Ф.F3r разд.2 сумма стл.1-2 стр.163=Ф.F3r разд.2 стл.17 стр.163+Ф.F3r разд.2 стл.19 стр.163+Ф.F3r разд.2 стл.21 стр.163</t>
  </si>
  <si>
    <t>Ф.F3r разд.2 сумма стл.1-2 стр.164=Ф.F3r разд.2 стл.17 стр.164+Ф.F3r разд.2 стл.19 стр.164+Ф.F3r разд.2 стл.21 стр.164</t>
  </si>
  <si>
    <t>Ф.F3r разд.2 сумма стл.1-2 стр.165=Ф.F3r разд.2 стл.17 стр.165+Ф.F3r разд.2 стл.19 стр.165+Ф.F3r разд.2 стл.21 стр.165</t>
  </si>
  <si>
    <t>Ф.F3r разд.2 сумма стл.1-2 стр.166=Ф.F3r разд.2 стл.17 стр.166+Ф.F3r разд.2 стл.19 стр.166+Ф.F3r разд.2 стл.21 стр.166</t>
  </si>
  <si>
    <t>Ф.F3r разд.2 сумма стл.1-2 стр.167=Ф.F3r разд.2 стл.17 стр.167+Ф.F3r разд.2 стл.19 стр.167+Ф.F3r разд.2 стл.21 стр.167</t>
  </si>
  <si>
    <t>Ф.F3r разд.2 сумма стл.1-2 стр.168=Ф.F3r разд.2 стл.17 стр.168+Ф.F3r разд.2 стл.19 стр.168+Ф.F3r разд.2 стл.21 стр.168</t>
  </si>
  <si>
    <t>Ф.F3r разд.2 сумма стл.1-2 стр.169=Ф.F3r разд.2 стл.17 стр.169+Ф.F3r разд.2 стл.19 стр.169+Ф.F3r разд.2 стл.21 стр.169</t>
  </si>
  <si>
    <t>Ф.F3r разд.2 сумма стл.1-2 стр.17=Ф.F3r разд.2 стл.17 стр.17+Ф.F3r разд.2 стл.19 стр.17+Ф.F3r разд.2 стл.21 стр.17</t>
  </si>
  <si>
    <t>Ф.F3r разд.2 сумма стл.1-2 стр.170=Ф.F3r разд.2 стл.17 стр.170+Ф.F3r разд.2 стл.19 стр.170+Ф.F3r разд.2 стл.21 стр.170</t>
  </si>
  <si>
    <t>Ф.F3r разд.2 сумма стл.1-2 стр.171=Ф.F3r разд.2 стл.17 стр.171+Ф.F3r разд.2 стл.19 стр.171+Ф.F3r разд.2 стл.21 стр.171</t>
  </si>
  <si>
    <t>Ф.F3r разд.2 сумма стл.1-2 стр.172=Ф.F3r разд.2 стл.17 стр.172+Ф.F3r разд.2 стл.19 стр.172+Ф.F3r разд.2 стл.21 стр.172</t>
  </si>
  <si>
    <t>Ф.F3r разд.2 сумма стл.1-2 стр.173=Ф.F3r разд.2 стл.17 стр.173+Ф.F3r разд.2 стл.19 стр.173+Ф.F3r разд.2 стл.21 стр.173</t>
  </si>
  <si>
    <t>Ф.F3r разд.2 сумма стл.1-2 стр.174=Ф.F3r разд.2 стл.17 стр.174+Ф.F3r разд.2 стл.19 стр.174+Ф.F3r разд.2 стл.21 стр.174</t>
  </si>
  <si>
    <t>Ф.F3r разд.2 сумма стл.1-2 стр.175=Ф.F3r разд.2 стл.17 стр.175+Ф.F3r разд.2 стл.19 стр.175+Ф.F3r разд.2 стл.21 стр.175</t>
  </si>
  <si>
    <t>Ф.F3r разд.2 сумма стл.1-2 стр.176=Ф.F3r разд.2 стл.17 стр.176+Ф.F3r разд.2 стл.19 стр.176+Ф.F3r разд.2 стл.21 стр.176</t>
  </si>
  <si>
    <t>Ф.F3r разд.2 сумма стл.1-2 стр.177=Ф.F3r разд.2 стл.17 стр.177+Ф.F3r разд.2 стл.19 стр.177+Ф.F3r разд.2 стл.21 стр.177</t>
  </si>
  <si>
    <t>Ф.F3r разд.2 сумма стл.1-2 стр.178=Ф.F3r разд.2 стл.17 стр.178+Ф.F3r разд.2 стл.19 стр.178+Ф.F3r разд.2 стл.21 стр.178</t>
  </si>
  <si>
    <t>Ф.F3r разд.2 сумма стл.1-2 стр.179=Ф.F3r разд.2 стл.17 стр.179+Ф.F3r разд.2 стл.19 стр.179+Ф.F3r разд.2 стл.21 стр.179</t>
  </si>
  <si>
    <t>Ф.F3r разд.2 сумма стл.1-2 стр.18=Ф.F3r разд.2 стл.17 стр.18+Ф.F3r разд.2 стл.19 стр.18+Ф.F3r разд.2 стл.21 стр.18</t>
  </si>
  <si>
    <t>Ф.F3r разд.2 сумма стл.1-2 стр.180=Ф.F3r разд.2 стл.17 стр.180+Ф.F3r разд.2 стл.19 стр.180+Ф.F3r разд.2 стл.21 стр.180</t>
  </si>
  <si>
    <t>Ф.F3r разд.2 сумма стл.1-2 стр.181=Ф.F3r разд.2 стл.17 стр.181+Ф.F3r разд.2 стл.19 стр.181+Ф.F3r разд.2 стл.21 стр.181</t>
  </si>
  <si>
    <t>Ф.F3r разд.2 сумма стл.1-2 стр.182=Ф.F3r разд.2 стл.17 стр.182+Ф.F3r разд.2 стл.19 стр.182+Ф.F3r разд.2 стл.21 стр.182</t>
  </si>
  <si>
    <t>Ф.F3r разд.2 сумма стл.1-2 стр.183=Ф.F3r разд.2 стл.17 стр.183+Ф.F3r разд.2 стл.19 стр.183+Ф.F3r разд.2 стл.21 стр.183</t>
  </si>
  <si>
    <t>Ф.F3r разд.2 сумма стл.1-2 стр.184=Ф.F3r разд.2 стл.17 стр.184+Ф.F3r разд.2 стл.19 стр.184+Ф.F3r разд.2 стл.21 стр.184</t>
  </si>
  <si>
    <t>Ф.F3r разд.2 сумма стл.1-2 стр.185=Ф.F3r разд.2 стл.17 стр.185+Ф.F3r разд.2 стл.19 стр.185+Ф.F3r разд.2 стл.21 стр.185</t>
  </si>
  <si>
    <t>Ф.F3r разд.2 сумма стл.1-2 стр.186=Ф.F3r разд.2 стл.17 стр.186+Ф.F3r разд.2 стл.19 стр.186+Ф.F3r разд.2 стл.21 стр.186</t>
  </si>
  <si>
    <t>Ф.F3r разд.2 сумма стл.1-2 стр.187=Ф.F3r разд.2 стл.17 стр.187+Ф.F3r разд.2 стл.19 стр.187+Ф.F3r разд.2 стл.21 стр.187</t>
  </si>
  <si>
    <t>Ф.F3r разд.2 сумма стл.1-2 стр.188=Ф.F3r разд.2 стл.17 стр.188+Ф.F3r разд.2 стл.19 стр.188+Ф.F3r разд.2 стл.21 стр.188</t>
  </si>
  <si>
    <t>Ф.F3r разд.2 сумма стл.1-2 стр.189=Ф.F3r разд.2 стл.17 стр.189+Ф.F3r разд.2 стл.19 стр.189+Ф.F3r разд.2 стл.21 стр.189</t>
  </si>
  <si>
    <t>Ф.F3r разд.2 сумма стл.1-2 стр.19=Ф.F3r разд.2 стл.17 стр.19+Ф.F3r разд.2 стл.19 стр.19+Ф.F3r разд.2 стл.21 стр.19</t>
  </si>
  <si>
    <t>Ф.F3r разд.2 сумма стл.1-2 стр.190=Ф.F3r разд.2 стл.17 стр.190+Ф.F3r разд.2 стл.19 стр.190+Ф.F3r разд.2 стл.21 стр.190</t>
  </si>
  <si>
    <t>Ф.F3r разд.2 сумма стл.1-2 стр.191=Ф.F3r разд.2 стл.17 стр.191+Ф.F3r разд.2 стл.19 стр.191+Ф.F3r разд.2 стл.21 стр.191</t>
  </si>
  <si>
    <t>Ф.F3r разд.2 сумма стл.1-2 стр.192=Ф.F3r разд.2 стл.17 стр.192+Ф.F3r разд.2 стл.19 стр.192+Ф.F3r разд.2 стл.21 стр.192</t>
  </si>
  <si>
    <t>Ф.F3r разд.2 сумма стл.1-2 стр.193=Ф.F3r разд.2 стл.17 стр.193+Ф.F3r разд.2 стл.19 стр.193+Ф.F3r разд.2 стл.21 стр.193</t>
  </si>
  <si>
    <t>Ф.F3r разд.2 сумма стл.1-2 стр.194=Ф.F3r разд.2 стл.17 стр.194+Ф.F3r разд.2 стл.19 стр.194+Ф.F3r разд.2 стл.21 стр.194</t>
  </si>
  <si>
    <t>Ф.F3r разд.2 сумма стл.1-2 стр.195=Ф.F3r разд.2 стл.17 стр.195+Ф.F3r разд.2 стл.19 стр.195+Ф.F3r разд.2 стл.21 стр.195</t>
  </si>
  <si>
    <t>Ф.F3r разд.2 сумма стл.1-2 стр.196=Ф.F3r разд.2 стл.17 стр.196+Ф.F3r разд.2 стл.19 стр.196+Ф.F3r разд.2 стл.21 стр.196</t>
  </si>
  <si>
    <t>Ф.F3r разд.2 сумма стл.1-2 стр.197=Ф.F3r разд.2 стл.17 стр.197+Ф.F3r разд.2 стл.19 стр.197+Ф.F3r разд.2 стл.21 стр.197</t>
  </si>
  <si>
    <t>Ф.F3r разд.2 сумма стл.1-2 стр.198=Ф.F3r разд.2 стл.17 стр.198+Ф.F3r разд.2 стл.19 стр.198+Ф.F3r разд.2 стл.21 стр.198</t>
  </si>
  <si>
    <t>Ф.F3r разд.2 сумма стл.1-2 стр.199=Ф.F3r разд.2 стл.17 стр.199+Ф.F3r разд.2 стл.19 стр.199+Ф.F3r разд.2 стл.21 стр.199</t>
  </si>
  <si>
    <t>Ф.F3r разд.2 сумма стл.1-2 стр.2=Ф.F3r разд.2 стл.17 стр.2+Ф.F3r разд.2 стл.19 стр.2+Ф.F3r разд.2 стл.21 стр.2</t>
  </si>
  <si>
    <t>Ф.F3r разд.2 сумма стл.1-2 стр.20=Ф.F3r разд.2 стл.17 стр.20+Ф.F3r разд.2 стл.19 стр.20+Ф.F3r разд.2 стл.21 стр.20</t>
  </si>
  <si>
    <t>Ф.F3r разд.2 сумма стл.1-2 стр.200=Ф.F3r разд.2 стл.17 стр.200+Ф.F3r разд.2 стл.19 стр.200+Ф.F3r разд.2 стл.21 стр.200</t>
  </si>
  <si>
    <t>Ф.F3r разд.2 сумма стл.1-2 стр.201=Ф.F3r разд.2 стл.17 стр.201+Ф.F3r разд.2 стл.19 стр.201+Ф.F3r разд.2 стл.21 стр.201</t>
  </si>
  <si>
    <t>Ф.F3r разд.2 сумма стл.1-2 стр.202=Ф.F3r разд.2 стл.17 стр.202+Ф.F3r разд.2 стл.19 стр.202+Ф.F3r разд.2 стл.21 стр.202</t>
  </si>
  <si>
    <t>Ф.F3r разд.2 сумма стл.1-2 стр.203=Ф.F3r разд.2 стл.17 стр.203+Ф.F3r разд.2 стл.19 стр.203+Ф.F3r разд.2 стл.21 стр.203</t>
  </si>
  <si>
    <t>Ф.F3r разд.2 сумма стл.1-2 стр.204=Ф.F3r разд.2 стл.17 стр.204+Ф.F3r разд.2 стл.19 стр.204+Ф.F3r разд.2 стл.21 стр.204</t>
  </si>
  <si>
    <t>Ф.F3r разд.2 сумма стл.1-2 стр.205=Ф.F3r разд.2 стл.17 стр.205+Ф.F3r разд.2 стл.19 стр.205+Ф.F3r разд.2 стл.21 стр.205</t>
  </si>
  <si>
    <t>Ф.F3r разд.2 сумма стл.1-2 стр.206=Ф.F3r разд.2 стл.17 стр.206+Ф.F3r разд.2 стл.19 стр.206+Ф.F3r разд.2 стл.21 стр.206</t>
  </si>
  <si>
    <t>Ф.F3r разд.2 сумма стл.1-2 стр.207=Ф.F3r разд.2 стл.17 стр.207+Ф.F3r разд.2 стл.19 стр.207+Ф.F3r разд.2 стл.21 стр.207</t>
  </si>
  <si>
    <t>Ф.F3r разд.2 сумма стл.1-2 стр.208=Ф.F3r разд.2 стл.17 стр.208+Ф.F3r разд.2 стл.19 стр.208+Ф.F3r разд.2 стл.21 стр.208</t>
  </si>
  <si>
    <t>Ф.F3r разд.2 сумма стл.1-2 стр.209=Ф.F3r разд.2 стл.17 стр.209+Ф.F3r разд.2 стл.19 стр.209+Ф.F3r разд.2 стл.21 стр.209</t>
  </si>
  <si>
    <t>Ф.F3r разд.2 сумма стл.1-2 стр.21=Ф.F3r разд.2 стл.17 стр.21+Ф.F3r разд.2 стл.19 стр.21+Ф.F3r разд.2 стл.21 стр.21</t>
  </si>
  <si>
    <t>Ф.F3r разд.2 сумма стл.1-2 стр.210=Ф.F3r разд.2 стл.17 стр.210+Ф.F3r разд.2 стл.19 стр.210+Ф.F3r разд.2 стл.21 стр.210</t>
  </si>
  <si>
    <t>Ф.F3r разд.2 сумма стл.1-2 стр.211=Ф.F3r разд.2 стл.17 стр.211+Ф.F3r разд.2 стл.19 стр.211+Ф.F3r разд.2 стл.21 стр.211</t>
  </si>
  <si>
    <t>Ф.F3r разд.2 сумма стл.1-2 стр.212=Ф.F3r разд.2 стл.17 стр.212+Ф.F3r разд.2 стл.19 стр.212+Ф.F3r разд.2 стл.21 стр.212</t>
  </si>
  <si>
    <t>Ф.F3r разд.2 сумма стл.1-2 стр.213=Ф.F3r разд.2 стл.17 стр.213+Ф.F3r разд.2 стл.19 стр.213+Ф.F3r разд.2 стл.21 стр.213</t>
  </si>
  <si>
    <t>Ф.F3r разд.2 сумма стл.1-2 стр.214=Ф.F3r разд.2 стл.17 стр.214+Ф.F3r разд.2 стл.19 стр.214+Ф.F3r разд.2 стл.21 стр.214</t>
  </si>
  <si>
    <t>Ф.F3r разд.2 сумма стл.1-2 стр.215=Ф.F3r разд.2 стл.17 стр.215+Ф.F3r разд.2 стл.19 стр.215+Ф.F3r разд.2 стл.21 стр.215</t>
  </si>
  <si>
    <t>Ф.F3r разд.2 сумма стл.1-2 стр.216=Ф.F3r разд.2 стл.17 стр.216+Ф.F3r разд.2 стл.19 стр.216+Ф.F3r разд.2 стл.21 стр.216</t>
  </si>
  <si>
    <t>Ф.F3r разд.2 сумма стл.1-2 стр.217=Ф.F3r разд.2 стл.17 стр.217+Ф.F3r разд.2 стл.19 стр.217+Ф.F3r разд.2 стл.21 стр.217</t>
  </si>
  <si>
    <t>Ф.F3r разд.2 сумма стл.1-2 стр.218=Ф.F3r разд.2 стл.17 стр.218+Ф.F3r разд.2 стл.19 стр.218+Ф.F3r разд.2 стл.21 стр.218</t>
  </si>
  <si>
    <t>Ф.F3r разд.2 сумма стл.1-2 стр.219=Ф.F3r разд.2 стл.17 стр.219+Ф.F3r разд.2 стл.19 стр.219+Ф.F3r разд.2 стл.21 стр.219</t>
  </si>
  <si>
    <t>Ф.F3r разд.2 сумма стл.1-2 стр.22=Ф.F3r разд.2 стл.17 стр.22+Ф.F3r разд.2 стл.19 стр.22+Ф.F3r разд.2 стл.21 стр.22</t>
  </si>
  <si>
    <t>Ф.F3r разд.2 сумма стл.1-2 стр.220=Ф.F3r разд.2 стл.17 стр.220+Ф.F3r разд.2 стл.19 стр.220+Ф.F3r разд.2 стл.21 стр.220</t>
  </si>
  <si>
    <t>Ф.F3r разд.2 сумма стл.1-2 стр.221=Ф.F3r разд.2 стл.17 стр.221+Ф.F3r разд.2 стл.19 стр.221+Ф.F3r разд.2 стл.21 стр.221</t>
  </si>
  <si>
    <t>Ф.F3r разд.2 сумма стл.1-2 стр.222=Ф.F3r разд.2 стл.17 стр.222+Ф.F3r разд.2 стл.19 стр.222+Ф.F3r разд.2 стл.21 стр.222</t>
  </si>
  <si>
    <t>Ф.F3r разд.2 сумма стл.1-2 стр.223=Ф.F3r разд.2 стл.17 стр.223+Ф.F3r разд.2 стл.19 стр.223+Ф.F3r разд.2 стл.21 стр.223</t>
  </si>
  <si>
    <t>Ф.F3r разд.2 сумма стл.1-2 стр.224=Ф.F3r разд.2 стл.17 стр.224+Ф.F3r разд.2 стл.19 стр.224+Ф.F3r разд.2 стл.21 стр.224</t>
  </si>
  <si>
    <t>Ф.F3r разд.2 сумма стл.1-2 стр.225=Ф.F3r разд.2 стл.17 стр.225+Ф.F3r разд.2 стл.19 стр.225+Ф.F3r разд.2 стл.21 стр.225</t>
  </si>
  <si>
    <t>Ф.F3r разд.2 сумма стл.1-2 стр.226=Ф.F3r разд.2 стл.17 стр.226+Ф.F3r разд.2 стл.19 стр.226+Ф.F3r разд.2 стл.21 стр.226</t>
  </si>
  <si>
    <t>Ф.F3r разд.2 сумма стл.1-2 стр.227=Ф.F3r разд.2 стл.17 стр.227+Ф.F3r разд.2 стл.19 стр.227+Ф.F3r разд.2 стл.21 стр.227</t>
  </si>
  <si>
    <t>Ф.F3r разд.2 сумма стл.1-2 стр.228=Ф.F3r разд.2 стл.17 стр.228+Ф.F3r разд.2 стл.19 стр.228+Ф.F3r разд.2 стл.21 стр.228</t>
  </si>
  <si>
    <t>Ф.F3r разд.2 сумма стл.1-2 стр.229=Ф.F3r разд.2 стл.17 стр.229+Ф.F3r разд.2 стл.19 стр.229+Ф.F3r разд.2 стл.21 стр.229</t>
  </si>
  <si>
    <t>Ф.F3r разд.2 сумма стл.1-2 стр.23=Ф.F3r разд.2 стл.17 стр.23+Ф.F3r разд.2 стл.19 стр.23+Ф.F3r разд.2 стл.21 стр.23</t>
  </si>
  <si>
    <t>Ф.F3r разд.2 сумма стл.1-2 стр.230=Ф.F3r разд.2 стл.17 стр.230+Ф.F3r разд.2 стл.19 стр.230+Ф.F3r разд.2 стл.21 стр.230</t>
  </si>
  <si>
    <t>Ф.F3r разд.2 сумма стл.1-2 стр.231=Ф.F3r разд.2 стл.17 стр.231+Ф.F3r разд.2 стл.19 стр.231+Ф.F3r разд.2 стл.21 стр.231</t>
  </si>
  <si>
    <t>Ф.F3r разд.2 сумма стл.1-2 стр.232=Ф.F3r разд.2 стл.17 стр.232+Ф.F3r разд.2 стл.19 стр.232+Ф.F3r разд.2 стл.21 стр.232</t>
  </si>
  <si>
    <t>Ф.F3r разд.2 сумма стл.1-2 стр.233=Ф.F3r разд.2 стл.17 стр.233+Ф.F3r разд.2 стл.19 стр.233+Ф.F3r разд.2 стл.21 стр.233</t>
  </si>
  <si>
    <t>Ф.F3r разд.2 сумма стл.1-2 стр.234=Ф.F3r разд.2 стл.17 стр.234+Ф.F3r разд.2 стл.19 стр.234+Ф.F3r разд.2 стл.21 стр.234</t>
  </si>
  <si>
    <t>Ф.F3r разд.2 сумма стл.1-2 стр.235=Ф.F3r разд.2 стл.17 стр.235+Ф.F3r разд.2 стл.19 стр.235+Ф.F3r разд.2 стл.21 стр.235</t>
  </si>
  <si>
    <t>Ф.F3r разд.2 сумма стл.1-2 стр.236=Ф.F3r разд.2 стл.17 стр.236+Ф.F3r разд.2 стл.19 стр.236+Ф.F3r разд.2 стл.21 стр.236</t>
  </si>
  <si>
    <t>Ф.F3r разд.2 сумма стл.1-2 стр.237=Ф.F3r разд.2 стл.17 стр.237+Ф.F3r разд.2 стл.19 стр.237+Ф.F3r разд.2 стл.21 стр.237</t>
  </si>
  <si>
    <t>Ф.F3r разд.2 сумма стл.1-2 стр.24=Ф.F3r разд.2 стл.17 стр.24+Ф.F3r разд.2 стл.19 стр.24+Ф.F3r разд.2 стл.21 стр.24</t>
  </si>
  <si>
    <t>Ф.F3r разд.2 сумма стл.1-2 стр.25=Ф.F3r разд.2 стл.17 стр.25+Ф.F3r разд.2 стл.19 стр.25+Ф.F3r разд.2 стл.21 стр.25</t>
  </si>
  <si>
    <t>Ф.F3r разд.2 сумма стл.1-2 стр.26=Ф.F3r разд.2 стл.17 стр.26+Ф.F3r разд.2 стл.19 стр.26+Ф.F3r разд.2 стл.21 стр.26</t>
  </si>
  <si>
    <t>Ф.F3r разд.2 сумма стл.1-2 стр.27=Ф.F3r разд.2 стл.17 стр.27+Ф.F3r разд.2 стл.19 стр.27+Ф.F3r разд.2 стл.21 стр.27</t>
  </si>
  <si>
    <t>Ф.F3r разд.2 сумма стл.1-2 стр.28=Ф.F3r разд.2 стл.17 стр.28+Ф.F3r разд.2 стл.19 стр.28+Ф.F3r разд.2 стл.21 стр.28</t>
  </si>
  <si>
    <t>Ф.F3r разд.2 сумма стл.1-2 стр.29=Ф.F3r разд.2 стл.17 стр.29+Ф.F3r разд.2 стл.19 стр.29+Ф.F3r разд.2 стл.21 стр.29</t>
  </si>
  <si>
    <t>Ф.F3r разд.2 сумма стл.1-2 стр.3=Ф.F3r разд.2 стл.17 стр.3+Ф.F3r разд.2 стл.19 стр.3+Ф.F3r разд.2 стл.21 стр.3</t>
  </si>
  <si>
    <t>Ф.F3r разд.2 сумма стл.1-2 стр.30=Ф.F3r разд.2 стл.17 стр.30+Ф.F3r разд.2 стл.19 стр.30+Ф.F3r разд.2 стл.21 стр.30</t>
  </si>
  <si>
    <t>Ф.F3r разд.2 сумма стл.1-2 стр.31=Ф.F3r разд.2 стл.17 стр.31+Ф.F3r разд.2 стл.19 стр.31+Ф.F3r разд.2 стл.21 стр.31</t>
  </si>
  <si>
    <t>Ф.F3r разд.2 сумма стл.1-2 стр.32=Ф.F3r разд.2 стл.17 стр.32+Ф.F3r разд.2 стл.19 стр.32+Ф.F3r разд.2 стл.21 стр.32</t>
  </si>
  <si>
    <t>Ф.F3r разд.2 сумма стл.1-2 стр.33=Ф.F3r разд.2 стл.17 стр.33+Ф.F3r разд.2 стл.19 стр.33+Ф.F3r разд.2 стл.21 стр.33</t>
  </si>
  <si>
    <t>Ф.F3r разд.2 сумма стл.1-2 стр.34=Ф.F3r разд.2 стл.17 стр.34+Ф.F3r разд.2 стл.19 стр.34+Ф.F3r разд.2 стл.21 стр.34</t>
  </si>
  <si>
    <t>Ф.F3r разд.2 сумма стл.1-2 стр.35=Ф.F3r разд.2 стл.17 стр.35+Ф.F3r разд.2 стл.19 стр.35+Ф.F3r разд.2 стл.21 стр.35</t>
  </si>
  <si>
    <t>Ф.F3r разд.2 сумма стл.1-2 стр.36=Ф.F3r разд.2 стл.17 стр.36+Ф.F3r разд.2 стл.19 стр.36+Ф.F3r разд.2 стл.21 стр.36</t>
  </si>
  <si>
    <t>Ф.F3r разд.2 сумма стл.1-2 стр.37=Ф.F3r разд.2 стл.17 стр.37+Ф.F3r разд.2 стл.19 стр.37+Ф.F3r разд.2 стл.21 стр.37</t>
  </si>
  <si>
    <t>Ф.F3r разд.2 сумма стл.1-2 стр.38=Ф.F3r разд.2 стл.17 стр.38+Ф.F3r разд.2 стл.19 стр.38+Ф.F3r разд.2 стл.21 стр.38</t>
  </si>
  <si>
    <t>Ф.F3r разд.2 сумма стл.1-2 стр.39=Ф.F3r разд.2 стл.17 стр.39+Ф.F3r разд.2 стл.19 стр.39+Ф.F3r разд.2 стл.21 стр.39</t>
  </si>
  <si>
    <t>Ф.F3r разд.2 сумма стл.1-2 стр.4=Ф.F3r разд.2 стл.17 стр.4+Ф.F3r разд.2 стл.19 стр.4+Ф.F3r разд.2 стл.21 стр.4</t>
  </si>
  <si>
    <t>Ф.F3r разд.2 сумма стл.1-2 стр.40=Ф.F3r разд.2 стл.17 стр.40+Ф.F3r разд.2 стл.19 стр.40+Ф.F3r разд.2 стл.21 стр.40</t>
  </si>
  <si>
    <t>Ф.F3r разд.2 сумма стл.1-2 стр.41=Ф.F3r разд.2 стл.17 стр.41+Ф.F3r разд.2 стл.19 стр.41+Ф.F3r разд.2 стл.21 стр.41</t>
  </si>
  <si>
    <t>Ф.F3r разд.2 сумма стл.1-2 стр.42=Ф.F3r разд.2 стл.17 стр.42+Ф.F3r разд.2 стл.19 стр.42+Ф.F3r разд.2 стл.21 стр.42</t>
  </si>
  <si>
    <t>Ф.F3r разд.2 сумма стл.1-2 стр.43=Ф.F3r разд.2 стл.17 стр.43+Ф.F3r разд.2 стл.19 стр.43+Ф.F3r разд.2 стл.21 стр.43</t>
  </si>
  <si>
    <t>Ф.F3r разд.2 сумма стл.1-2 стр.44=Ф.F3r разд.2 стл.17 стр.44+Ф.F3r разд.2 стл.19 стр.44+Ф.F3r разд.2 стл.21 стр.44</t>
  </si>
  <si>
    <t>Ф.F3r разд.2 сумма стл.1-2 стр.45=Ф.F3r разд.2 стл.17 стр.45+Ф.F3r разд.2 стл.19 стр.45+Ф.F3r разд.2 стл.21 стр.45</t>
  </si>
  <si>
    <t>Ф.F3r разд.2 сумма стл.1-2 стр.46=Ф.F3r разд.2 стл.17 стр.46+Ф.F3r разд.2 стл.19 стр.46+Ф.F3r разд.2 стл.21 стр.46</t>
  </si>
  <si>
    <t>Ф.F3r разд.2 сумма стл.1-2 стр.47=Ф.F3r разд.2 стл.17 стр.47+Ф.F3r разд.2 стл.19 стр.47+Ф.F3r разд.2 стл.21 стр.47</t>
  </si>
  <si>
    <t>Ф.F3r разд.2 сумма стл.1-2 стр.48=Ф.F3r разд.2 стл.17 стр.48+Ф.F3r разд.2 стл.19 стр.48+Ф.F3r разд.2 стл.21 стр.48</t>
  </si>
  <si>
    <t>Ф.F3r разд.2 сумма стл.1-2 стр.49=Ф.F3r разд.2 стл.17 стр.49+Ф.F3r разд.2 стл.19 стр.49+Ф.F3r разд.2 стл.21 стр.49</t>
  </si>
  <si>
    <t>Ф.F3r разд.2 сумма стл.1-2 стр.5=Ф.F3r разд.2 стл.17 стр.5+Ф.F3r разд.2 стл.19 стр.5+Ф.F3r разд.2 стл.21 стр.5</t>
  </si>
  <si>
    <t>Ф.F3r разд.2 сумма стл.1-2 стр.50=Ф.F3r разд.2 стл.17 стр.50+Ф.F3r разд.2 стл.19 стр.50+Ф.F3r разд.2 стл.21 стр.50</t>
  </si>
  <si>
    <t>Ф.F3r разд.2 сумма стл.1-2 стр.51=Ф.F3r разд.2 стл.17 стр.51+Ф.F3r разд.2 стл.19 стр.51+Ф.F3r разд.2 стл.21 стр.51</t>
  </si>
  <si>
    <t>Ф.F3r разд.2 сумма стл.1-2 стр.52=Ф.F3r разд.2 стл.17 стр.52+Ф.F3r разд.2 стл.19 стр.52+Ф.F3r разд.2 стл.21 стр.52</t>
  </si>
  <si>
    <t>Ф.F3r разд.2 сумма стл.1-2 стр.53=Ф.F3r разд.2 стл.17 стр.53+Ф.F3r разд.2 стл.19 стр.53+Ф.F3r разд.2 стл.21 стр.53</t>
  </si>
  <si>
    <t>Ф.F3r разд.2 сумма стл.1-2 стр.54=Ф.F3r разд.2 стл.17 стр.54+Ф.F3r разд.2 стл.19 стр.54+Ф.F3r разд.2 стл.21 стр.54</t>
  </si>
  <si>
    <t>Ф.F3r разд.2 сумма стл.1-2 стр.55=Ф.F3r разд.2 стл.17 стр.55+Ф.F3r разд.2 стл.19 стр.55+Ф.F3r разд.2 стл.21 стр.55</t>
  </si>
  <si>
    <t>Ф.F3r разд.2 сумма стл.1-2 стр.56=Ф.F3r разд.2 стл.17 стр.56+Ф.F3r разд.2 стл.19 стр.56+Ф.F3r разд.2 стл.21 стр.56</t>
  </si>
  <si>
    <t>Ф.F3r разд.2 сумма стл.1-2 стр.57=Ф.F3r разд.2 стл.17 стр.57+Ф.F3r разд.2 стл.19 стр.57+Ф.F3r разд.2 стл.21 стр.57</t>
  </si>
  <si>
    <t>Ф.F3r разд.2 сумма стл.1-2 стр.58=Ф.F3r разд.2 стл.17 стр.58+Ф.F3r разд.2 стл.19 стр.58+Ф.F3r разд.2 стл.21 стр.58</t>
  </si>
  <si>
    <t>Ф.F3r разд.2 сумма стл.1-2 стр.59=Ф.F3r разд.2 стл.17 стр.59+Ф.F3r разд.2 стл.19 стр.59+Ф.F3r разд.2 стл.21 стр.59</t>
  </si>
  <si>
    <t>Ф.F3r разд.2 сумма стл.1-2 стр.6=Ф.F3r разд.2 стл.17 стр.6+Ф.F3r разд.2 стл.19 стр.6+Ф.F3r разд.2 стл.21 стр.6</t>
  </si>
  <si>
    <t>Ф.F3r разд.2 сумма стл.1-2 стр.60=Ф.F3r разд.2 стл.17 стр.60+Ф.F3r разд.2 стл.19 стр.60+Ф.F3r разд.2 стл.21 стр.60</t>
  </si>
  <si>
    <t>Ф.F3r разд.2 сумма стл.1-2 стр.61=Ф.F3r разд.2 стл.17 стр.61+Ф.F3r разд.2 стл.19 стр.61+Ф.F3r разд.2 стл.21 стр.61</t>
  </si>
  <si>
    <t>Ф.F3r разд.2 сумма стл.1-2 стр.62=Ф.F3r разд.2 стл.17 стр.62+Ф.F3r разд.2 стл.19 стр.62+Ф.F3r разд.2 стл.21 стр.62</t>
  </si>
  <si>
    <t>Ф.F3r разд.2 сумма стл.1-2 стр.63=Ф.F3r разд.2 стл.17 стр.63+Ф.F3r разд.2 стл.19 стр.63+Ф.F3r разд.2 стл.21 стр.63</t>
  </si>
  <si>
    <t>Ф.F3r разд.2 сумма стл.1-2 стр.64=Ф.F3r разд.2 стл.17 стр.64+Ф.F3r разд.2 стл.19 стр.64+Ф.F3r разд.2 стл.21 стр.64</t>
  </si>
  <si>
    <t>Ф.F3r разд.2 сумма стл.1-2 стр.65=Ф.F3r разд.2 стл.17 стр.65+Ф.F3r разд.2 стл.19 стр.65+Ф.F3r разд.2 стл.21 стр.65</t>
  </si>
  <si>
    <t>Ф.F3r разд.2 сумма стл.1-2 стр.66=Ф.F3r разд.2 стл.17 стр.66+Ф.F3r разд.2 стл.19 стр.66+Ф.F3r разд.2 стл.21 стр.66</t>
  </si>
  <si>
    <t>Ф.F3r разд.2 сумма стл.1-2 стр.67=Ф.F3r разд.2 стл.17 стр.67+Ф.F3r разд.2 стл.19 стр.67+Ф.F3r разд.2 стл.21 стр.67</t>
  </si>
  <si>
    <t>Ф.F3r разд.2 сумма стл.1-2 стр.68=Ф.F3r разд.2 стл.17 стр.68+Ф.F3r разд.2 стл.19 стр.68+Ф.F3r разд.2 стл.21 стр.68</t>
  </si>
  <si>
    <t>Ф.F3r разд.2 сумма стл.1-2 стр.69=Ф.F3r разд.2 стл.17 стр.69+Ф.F3r разд.2 стл.19 стр.69+Ф.F3r разд.2 стл.21 стр.69</t>
  </si>
  <si>
    <t>Ф.F3r разд.2 сумма стл.1-2 стр.7=Ф.F3r разд.2 стл.17 стр.7+Ф.F3r разд.2 стл.19 стр.7+Ф.F3r разд.2 стл.21 стр.7</t>
  </si>
  <si>
    <t>Ф.F3r разд.2 сумма стл.1-2 стр.70=Ф.F3r разд.2 стл.17 стр.70+Ф.F3r разд.2 стл.19 стр.70+Ф.F3r разд.2 стл.21 стр.70</t>
  </si>
  <si>
    <t>Ф.F3r разд.2 сумма стл.1-2 стр.71=Ф.F3r разд.2 стл.17 стр.71+Ф.F3r разд.2 стл.19 стр.71+Ф.F3r разд.2 стл.21 стр.71</t>
  </si>
  <si>
    <t>Ф.F3r разд.2 сумма стл.1-2 стр.72=Ф.F3r разд.2 стл.17 стр.72+Ф.F3r разд.2 стл.19 стр.72+Ф.F3r разд.2 стл.21 стр.72</t>
  </si>
  <si>
    <t>Ф.F3r разд.2 сумма стл.1-2 стр.73=Ф.F3r разд.2 стл.17 стр.73+Ф.F3r разд.2 стл.19 стр.73+Ф.F3r разд.2 стл.21 стр.73</t>
  </si>
  <si>
    <t>Ф.F3r разд.2 сумма стл.1-2 стр.74=Ф.F3r разд.2 стл.17 стр.74+Ф.F3r разд.2 стл.19 стр.74+Ф.F3r разд.2 стл.21 стр.74</t>
  </si>
  <si>
    <t>Ф.F3r разд.2 сумма стл.1-2 стр.75=Ф.F3r разд.2 стл.17 стр.75+Ф.F3r разд.2 стл.19 стр.75+Ф.F3r разд.2 стл.21 стр.75</t>
  </si>
  <si>
    <t>Ф.F3r разд.2 сумма стл.1-2 стр.76=Ф.F3r разд.2 стл.17 стр.76+Ф.F3r разд.2 стл.19 стр.76+Ф.F3r разд.2 стл.21 стр.76</t>
  </si>
  <si>
    <t>Ф.F3r разд.2 сумма стл.1-2 стр.77=Ф.F3r разд.2 стл.17 стр.77+Ф.F3r разд.2 стл.19 стр.77+Ф.F3r разд.2 стл.21 стр.77</t>
  </si>
  <si>
    <t>Ф.F3r разд.2 сумма стл.1-2 стр.78=Ф.F3r разд.2 стл.17 стр.78+Ф.F3r разд.2 стл.19 стр.78+Ф.F3r разд.2 стл.21 стр.78</t>
  </si>
  <si>
    <t>Ф.F3r разд.2 сумма стл.1-2 стр.79=Ф.F3r разд.2 стл.17 стр.79+Ф.F3r разд.2 стл.19 стр.79+Ф.F3r разд.2 стл.21 стр.79</t>
  </si>
  <si>
    <t>Ф.F3r разд.2 сумма стл.1-2 стр.8=Ф.F3r разд.2 стл.17 стр.8+Ф.F3r разд.2 стл.19 стр.8+Ф.F3r разд.2 стл.21 стр.8</t>
  </si>
  <si>
    <t>Ф.F3r разд.2 сумма стл.1-2 стр.80=Ф.F3r разд.2 стл.17 стр.80+Ф.F3r разд.2 стл.19 стр.80+Ф.F3r разд.2 стл.21 стр.80</t>
  </si>
  <si>
    <t>Ф.F3r разд.2 сумма стл.1-2 стр.81=Ф.F3r разд.2 стл.17 стр.81+Ф.F3r разд.2 стл.19 стр.81+Ф.F3r разд.2 стл.21 стр.81</t>
  </si>
  <si>
    <t>Ф.F3r разд.2 сумма стл.1-2 стр.82=Ф.F3r разд.2 стл.17 стр.82+Ф.F3r разд.2 стл.19 стр.82+Ф.F3r разд.2 стл.21 стр.82</t>
  </si>
  <si>
    <t>Ф.F3r разд.2 сумма стл.1-2 стр.83=Ф.F3r разд.2 стл.17 стр.83+Ф.F3r разд.2 стл.19 стр.83+Ф.F3r разд.2 стл.21 стр.83</t>
  </si>
  <si>
    <t>Ф.F3r разд.2 сумма стл.1-2 стр.84=Ф.F3r разд.2 стл.17 стр.84+Ф.F3r разд.2 стл.19 стр.84+Ф.F3r разд.2 стл.21 стр.84</t>
  </si>
  <si>
    <t>Ф.F3r разд.2 сумма стл.1-2 стр.85=Ф.F3r разд.2 стл.17 стр.85+Ф.F3r разд.2 стл.19 стр.85+Ф.F3r разд.2 стл.21 стр.85</t>
  </si>
  <si>
    <t>Ф.F3r разд.2 сумма стл.1-2 стр.86=Ф.F3r разд.2 стл.17 стр.86+Ф.F3r разд.2 стл.19 стр.86+Ф.F3r разд.2 стл.21 стр.86</t>
  </si>
  <si>
    <t>Ф.F3r разд.2 сумма стл.1-2 стр.87=Ф.F3r разд.2 стл.17 стр.87+Ф.F3r разд.2 стл.19 стр.87+Ф.F3r разд.2 стл.21 стр.87</t>
  </si>
  <si>
    <t>Ф.F3r разд.2 сумма стл.1-2 стр.88=Ф.F3r разд.2 стл.17 стр.88+Ф.F3r разд.2 стл.19 стр.88+Ф.F3r разд.2 стл.21 стр.88</t>
  </si>
  <si>
    <t>Ф.F3r разд.2 сумма стл.1-2 стр.89=Ф.F3r разд.2 стл.17 стр.89+Ф.F3r разд.2 стл.19 стр.89+Ф.F3r разд.2 стл.21 стр.89</t>
  </si>
  <si>
    <t>Ф.F3r разд.2 сумма стл.1-2 стр.9=Ф.F3r разд.2 стл.17 стр.9+Ф.F3r разд.2 стл.19 стр.9+Ф.F3r разд.2 стл.21 стр.9</t>
  </si>
  <si>
    <t>Ф.F3r разд.2 сумма стл.1-2 стр.90=Ф.F3r разд.2 стл.17 стр.90+Ф.F3r разд.2 стл.19 стр.90+Ф.F3r разд.2 стл.21 стр.90</t>
  </si>
  <si>
    <t>Ф.F3r разд.2 сумма стл.1-2 стр.91=Ф.F3r разд.2 стл.17 стр.91+Ф.F3r разд.2 стл.19 стр.91+Ф.F3r разд.2 стл.21 стр.91</t>
  </si>
  <si>
    <t>Ф.F3r разд.2 сумма стл.1-2 стр.92=Ф.F3r разд.2 стл.17 стр.92+Ф.F3r разд.2 стл.19 стр.92+Ф.F3r разд.2 стл.21 стр.92</t>
  </si>
  <si>
    <t>Ф.F3r разд.2 сумма стл.1-2 стр.93=Ф.F3r разд.2 стл.17 стр.93+Ф.F3r разд.2 стл.19 стр.93+Ф.F3r разд.2 стл.21 стр.93</t>
  </si>
  <si>
    <t>Ф.F3r разд.2 сумма стл.1-2 стр.94=Ф.F3r разд.2 стл.17 стр.94+Ф.F3r разд.2 стл.19 стр.94+Ф.F3r разд.2 стл.21 стр.94</t>
  </si>
  <si>
    <t>Ф.F3r разд.2 сумма стл.1-2 стр.95=Ф.F3r разд.2 стл.17 стр.95+Ф.F3r разд.2 стл.19 стр.95+Ф.F3r разд.2 стл.21 стр.95</t>
  </si>
  <si>
    <t>Ф.F3r разд.2 сумма стл.1-2 стр.96=Ф.F3r разд.2 стл.17 стр.96+Ф.F3r разд.2 стл.19 стр.96+Ф.F3r разд.2 стл.21 стр.96</t>
  </si>
  <si>
    <t>Ф.F3r разд.2 сумма стл.1-2 стр.97=Ф.F3r разд.2 стл.17 стр.97+Ф.F3r разд.2 стл.19 стр.97+Ф.F3r разд.2 стл.21 стр.97</t>
  </si>
  <si>
    <t>Ф.F3r разд.2 сумма стл.1-2 стр.98=Ф.F3r разд.2 стл.17 стр.98+Ф.F3r разд.2 стл.19 стр.98+Ф.F3r разд.2 стл.21 стр.98</t>
  </si>
  <si>
    <t>Ф.F3r разд.2 сумма стл.1-2 стр.99=Ф.F3r разд.2 стл.17 стр.99+Ф.F3r разд.2 стл.19 стр.99+Ф.F3r разд.2 стл.21 стр.99</t>
  </si>
  <si>
    <t>Ф.F3r разд.2 стл.17 стр.1=Ф.F3r разд.2 стл.7 стр.1+Ф.F3r разд.2 стл.13 стр.1+Ф.F3r разд.2 стл.15 стр.1+Ф.F3r разд.2 стл.16 стр.1</t>
  </si>
  <si>
    <t>Ф.F3r разд.2 стл.17 стр.10=Ф.F3r разд.2 стл.7 стр.10+Ф.F3r разд.2 стл.13 стр.10+Ф.F3r разд.2 стл.15 стр.10+Ф.F3r разд.2 стл.16 стр.10</t>
  </si>
  <si>
    <t>Ф.F3r разд.2 стл.17 стр.100=Ф.F3r разд.2 стл.7 стр.100+Ф.F3r разд.2 стл.13 стр.100+Ф.F3r разд.2 стл.15 стр.100+Ф.F3r разд.2 стл.16 стр.100</t>
  </si>
  <si>
    <t>Ф.F3r разд.2 стл.17 стр.101=Ф.F3r разд.2 стл.7 стр.101+Ф.F3r разд.2 стл.13 стр.101+Ф.F3r разд.2 стл.15 стр.101+Ф.F3r разд.2 стл.16 стр.101</t>
  </si>
  <si>
    <t>Ф.F3r разд.2 стл.17 стр.102=Ф.F3r разд.2 стл.7 стр.102+Ф.F3r разд.2 стл.13 стр.102+Ф.F3r разд.2 стл.15 стр.102+Ф.F3r разд.2 стл.16 стр.102</t>
  </si>
  <si>
    <t>Ф.F3r разд.2 стл.17 стр.103=Ф.F3r разд.2 стл.7 стр.103+Ф.F3r разд.2 стл.13 стр.103+Ф.F3r разд.2 стл.15 стр.103+Ф.F3r разд.2 стл.16 стр.103</t>
  </si>
  <si>
    <t>Ф.F3r разд.2 стл.17 стр.104=Ф.F3r разд.2 стл.7 стр.104+Ф.F3r разд.2 стл.13 стр.104+Ф.F3r разд.2 стл.15 стр.104+Ф.F3r разд.2 стл.16 стр.104</t>
  </si>
  <si>
    <t>Ф.F3r разд.2 стл.17 стр.105=Ф.F3r разд.2 стл.7 стр.105+Ф.F3r разд.2 стл.13 стр.105+Ф.F3r разд.2 стл.15 стр.105+Ф.F3r разд.2 стл.16 стр.105</t>
  </si>
  <si>
    <t>Ф.F3r разд.2 стл.17 стр.106=Ф.F3r разд.2 стл.7 стр.106+Ф.F3r разд.2 стл.13 стр.106+Ф.F3r разд.2 стл.15 стр.106+Ф.F3r разд.2 стл.16 стр.106</t>
  </si>
  <si>
    <t>Ф.F3r разд.2 стл.17 стр.107=Ф.F3r разд.2 стл.7 стр.107+Ф.F3r разд.2 стл.13 стр.107+Ф.F3r разд.2 стл.15 стр.107+Ф.F3r разд.2 стл.16 стр.107</t>
  </si>
  <si>
    <t>Ф.F3r разд.2 стл.17 стр.108=Ф.F3r разд.2 стл.7 стр.108+Ф.F3r разд.2 стл.13 стр.108+Ф.F3r разд.2 стл.15 стр.108+Ф.F3r разд.2 стл.16 стр.108</t>
  </si>
  <si>
    <t>Ф.F3r разд.2 стл.17 стр.109=Ф.F3r разд.2 стл.7 стр.109+Ф.F3r разд.2 стл.13 стр.109+Ф.F3r разд.2 стл.15 стр.109+Ф.F3r разд.2 стл.16 стр.109</t>
  </si>
  <si>
    <t>Ф.F3r разд.2 стл.17 стр.11=Ф.F3r разд.2 стл.7 стр.11+Ф.F3r разд.2 стл.13 стр.11+Ф.F3r разд.2 стл.15 стр.11+Ф.F3r разд.2 стл.16 стр.11</t>
  </si>
  <si>
    <t>Ф.F3r разд.2 стл.17 стр.110=Ф.F3r разд.2 стл.7 стр.110+Ф.F3r разд.2 стл.13 стр.110+Ф.F3r разд.2 стл.15 стр.110+Ф.F3r разд.2 стл.16 стр.110</t>
  </si>
  <si>
    <t>Ф.F3r разд.2 стл.17 стр.111=Ф.F3r разд.2 стл.7 стр.111+Ф.F3r разд.2 стл.13 стр.111+Ф.F3r разд.2 стл.15 стр.111+Ф.F3r разд.2 стл.16 стр.111</t>
  </si>
  <si>
    <t>Ф.F3r разд.2 стл.17 стр.112=Ф.F3r разд.2 стл.7 стр.112+Ф.F3r разд.2 стл.13 стр.112+Ф.F3r разд.2 стл.15 стр.112+Ф.F3r разд.2 стл.16 стр.112</t>
  </si>
  <si>
    <t>Ф.F3r разд.2 стл.17 стр.113=Ф.F3r разд.2 стл.7 стр.113+Ф.F3r разд.2 стл.13 стр.113+Ф.F3r разд.2 стл.15 стр.113+Ф.F3r разд.2 стл.16 стр.113</t>
  </si>
  <si>
    <t>Ф.F3r разд.2 стл.17 стр.114=Ф.F3r разд.2 стл.7 стр.114+Ф.F3r разд.2 стл.13 стр.114+Ф.F3r разд.2 стл.15 стр.114+Ф.F3r разд.2 стл.16 стр.114</t>
  </si>
  <si>
    <t>Ф.F3r разд.2 стл.17 стр.115=Ф.F3r разд.2 стл.7 стр.115+Ф.F3r разд.2 стл.13 стр.115+Ф.F3r разд.2 стл.15 стр.115+Ф.F3r разд.2 стл.16 стр.115</t>
  </si>
  <si>
    <t>Ф.F3r разд.2 стл.17 стр.116=Ф.F3r разд.2 стл.7 стр.116+Ф.F3r разд.2 стл.13 стр.116+Ф.F3r разд.2 стл.15 стр.116+Ф.F3r разд.2 стл.16 стр.116</t>
  </si>
  <si>
    <t>Ф.F3r разд.2 стл.17 стр.117=Ф.F3r разд.2 стл.7 стр.117+Ф.F3r разд.2 стл.13 стр.117+Ф.F3r разд.2 стл.15 стр.117+Ф.F3r разд.2 стл.16 стр.117</t>
  </si>
  <si>
    <t>Ф.F3r разд.2 стл.17 стр.118=Ф.F3r разд.2 стл.7 стр.118+Ф.F3r разд.2 стл.13 стр.118+Ф.F3r разд.2 стл.15 стр.118+Ф.F3r разд.2 стл.16 стр.118</t>
  </si>
  <si>
    <t>Ф.F3r разд.2 стл.17 стр.119=Ф.F3r разд.2 стл.7 стр.119+Ф.F3r разд.2 стл.13 стр.119+Ф.F3r разд.2 стл.15 стр.119+Ф.F3r разд.2 стл.16 стр.119</t>
  </si>
  <si>
    <t>Ф.F3r разд.2 стл.17 стр.12=Ф.F3r разд.2 стл.7 стр.12+Ф.F3r разд.2 стл.13 стр.12+Ф.F3r разд.2 стл.15 стр.12+Ф.F3r разд.2 стл.16 стр.12</t>
  </si>
  <si>
    <t>Ф.F3r разд.2 стл.17 стр.120=Ф.F3r разд.2 стл.7 стр.120+Ф.F3r разд.2 стл.13 стр.120+Ф.F3r разд.2 стл.15 стр.120+Ф.F3r разд.2 стл.16 стр.120</t>
  </si>
  <si>
    <t>Ф.F3r разд.2 стл.17 стр.121=Ф.F3r разд.2 стл.7 стр.121+Ф.F3r разд.2 стл.13 стр.121+Ф.F3r разд.2 стл.15 стр.121+Ф.F3r разд.2 стл.16 стр.121</t>
  </si>
  <si>
    <t>Ф.F3r разд.2 стл.17 стр.122=Ф.F3r разд.2 стл.7 стр.122+Ф.F3r разд.2 стл.13 стр.122+Ф.F3r разд.2 стл.15 стр.122+Ф.F3r разд.2 стл.16 стр.122</t>
  </si>
  <si>
    <t>Ф.F3r разд.2 стл.17 стр.123=Ф.F3r разд.2 стл.7 стр.123+Ф.F3r разд.2 стл.13 стр.123+Ф.F3r разд.2 стл.15 стр.123+Ф.F3r разд.2 стл.16 стр.123</t>
  </si>
  <si>
    <t>Ф.F3r разд.2 стл.17 стр.124=Ф.F3r разд.2 стл.7 стр.124+Ф.F3r разд.2 стл.13 стр.124+Ф.F3r разд.2 стл.15 стр.124+Ф.F3r разд.2 стл.16 стр.124</t>
  </si>
  <si>
    <t>Ф.F3r разд.2 стл.17 стр.125=Ф.F3r разд.2 стл.7 стр.125+Ф.F3r разд.2 стл.13 стр.125+Ф.F3r разд.2 стл.15 стр.125+Ф.F3r разд.2 стл.16 стр.125</t>
  </si>
  <si>
    <t>Ф.F3r разд.2 стл.17 стр.126=Ф.F3r разд.2 стл.7 стр.126+Ф.F3r разд.2 стл.13 стр.126+Ф.F3r разд.2 стл.15 стр.126+Ф.F3r разд.2 стл.16 стр.126</t>
  </si>
  <si>
    <t>Ф.F3r разд.2 стл.17 стр.127=Ф.F3r разд.2 стл.7 стр.127+Ф.F3r разд.2 стл.13 стр.127+Ф.F3r разд.2 стл.15 стр.127+Ф.F3r разд.2 стл.16 стр.127</t>
  </si>
  <si>
    <t>Ф.F3r разд.2 стл.17 стр.128=Ф.F3r разд.2 стл.7 стр.128+Ф.F3r разд.2 стл.13 стр.128+Ф.F3r разд.2 стл.15 стр.128+Ф.F3r разд.2 стл.16 стр.128</t>
  </si>
  <si>
    <t>Ф.F3r разд.2 стл.17 стр.129=Ф.F3r разд.2 стл.7 стр.129+Ф.F3r разд.2 стл.13 стр.129+Ф.F3r разд.2 стл.15 стр.129+Ф.F3r разд.2 стл.16 стр.129</t>
  </si>
  <si>
    <t>Ф.F3r разд.2 стл.17 стр.13=Ф.F3r разд.2 стл.7 стр.13+Ф.F3r разд.2 стл.13 стр.13+Ф.F3r разд.2 стл.15 стр.13+Ф.F3r разд.2 стл.16 стр.13</t>
  </si>
  <si>
    <t>Ф.F3r разд.2 стл.17 стр.130=Ф.F3r разд.2 стл.7 стр.130+Ф.F3r разд.2 стл.13 стр.130+Ф.F3r разд.2 стл.15 стр.130+Ф.F3r разд.2 стл.16 стр.130</t>
  </si>
  <si>
    <t>Ф.F3r разд.2 стл.17 стр.131=Ф.F3r разд.2 стл.7 стр.131+Ф.F3r разд.2 стл.13 стр.131+Ф.F3r разд.2 стл.15 стр.131+Ф.F3r разд.2 стл.16 стр.131</t>
  </si>
  <si>
    <t>Ф.F3r разд.2 стл.17 стр.132=Ф.F3r разд.2 стл.7 стр.132+Ф.F3r разд.2 стл.13 стр.132+Ф.F3r разд.2 стл.15 стр.132+Ф.F3r разд.2 стл.16 стр.132</t>
  </si>
  <si>
    <t>Ф.F3r разд.2 стл.17 стр.133=Ф.F3r разд.2 стл.7 стр.133+Ф.F3r разд.2 стл.13 стр.133+Ф.F3r разд.2 стл.15 стр.133+Ф.F3r разд.2 стл.16 стр.133</t>
  </si>
  <si>
    <t>Ф.F3r разд.2 стл.17 стр.134=Ф.F3r разд.2 стл.7 стр.134+Ф.F3r разд.2 стл.13 стр.134+Ф.F3r разд.2 стл.15 стр.134+Ф.F3r разд.2 стл.16 стр.134</t>
  </si>
  <si>
    <t>Ф.F3r разд.2 стл.17 стр.135=Ф.F3r разд.2 стл.7 стр.135+Ф.F3r разд.2 стл.13 стр.135+Ф.F3r разд.2 стл.15 стр.135+Ф.F3r разд.2 стл.16 стр.135</t>
  </si>
  <si>
    <t>Ф.F3r разд.2 стл.17 стр.136=Ф.F3r разд.2 стл.7 стр.136+Ф.F3r разд.2 стл.13 стр.136+Ф.F3r разд.2 стл.15 стр.136+Ф.F3r разд.2 стл.16 стр.136</t>
  </si>
  <si>
    <t>Ф.F3r разд.2 стл.17 стр.137=Ф.F3r разд.2 стл.7 стр.137+Ф.F3r разд.2 стл.13 стр.137+Ф.F3r разд.2 стл.15 стр.137+Ф.F3r разд.2 стл.16 стр.137</t>
  </si>
  <si>
    <t>Ф.F3r разд.2 стл.17 стр.138=Ф.F3r разд.2 стл.7 стр.138+Ф.F3r разд.2 стл.13 стр.138+Ф.F3r разд.2 стл.15 стр.138+Ф.F3r разд.2 стл.16 стр.138</t>
  </si>
  <si>
    <t>Ф.F3r разд.2 стл.17 стр.139=Ф.F3r разд.2 стл.7 стр.139+Ф.F3r разд.2 стл.13 стр.139+Ф.F3r разд.2 стл.15 стр.139+Ф.F3r разд.2 стл.16 стр.139</t>
  </si>
  <si>
    <t>Ф.F3r разд.2 стл.17 стр.14=Ф.F3r разд.2 стл.7 стр.14+Ф.F3r разд.2 стл.13 стр.14+Ф.F3r разд.2 стл.15 стр.14+Ф.F3r разд.2 стл.16 стр.14</t>
  </si>
  <si>
    <t>Ф.F3r разд.2 стл.17 стр.140=Ф.F3r разд.2 стл.7 стр.140+Ф.F3r разд.2 стл.13 стр.140+Ф.F3r разд.2 стл.15 стр.140+Ф.F3r разд.2 стл.16 стр.140</t>
  </si>
  <si>
    <t>Ф.F3r разд.2 стл.17 стр.141=Ф.F3r разд.2 стл.7 стр.141+Ф.F3r разд.2 стл.13 стр.141+Ф.F3r разд.2 стл.15 стр.141+Ф.F3r разд.2 стл.16 стр.141</t>
  </si>
  <si>
    <t>Ф.F3r разд.2 стл.17 стр.142=Ф.F3r разд.2 стл.7 стр.142+Ф.F3r разд.2 стл.13 стр.142+Ф.F3r разд.2 стл.15 стр.142+Ф.F3r разд.2 стл.16 стр.142</t>
  </si>
  <si>
    <t>Ф.F3r разд.2 стл.17 стр.143=Ф.F3r разд.2 стл.7 стр.143+Ф.F3r разд.2 стл.13 стр.143+Ф.F3r разд.2 стл.15 стр.143+Ф.F3r разд.2 стл.16 стр.143</t>
  </si>
  <si>
    <t>Ф.F3r разд.2 стл.17 стр.144=Ф.F3r разд.2 стл.7 стр.144+Ф.F3r разд.2 стл.13 стр.144+Ф.F3r разд.2 стл.15 стр.144+Ф.F3r разд.2 стл.16 стр.144</t>
  </si>
  <si>
    <t>Ф.F3r разд.2 стл.17 стр.145=Ф.F3r разд.2 стл.7 стр.145+Ф.F3r разд.2 стл.13 стр.145+Ф.F3r разд.2 стл.15 стр.145+Ф.F3r разд.2 стл.16 стр.145</t>
  </si>
  <si>
    <t>Ф.F3r разд.2 стл.17 стр.146=Ф.F3r разд.2 стл.7 стр.146+Ф.F3r разд.2 стл.13 стр.146+Ф.F3r разд.2 стл.15 стр.146+Ф.F3r разд.2 стл.16 стр.146</t>
  </si>
  <si>
    <t>Ф.F3r разд.2 стл.17 стр.147=Ф.F3r разд.2 стл.7 стр.147+Ф.F3r разд.2 стл.13 стр.147+Ф.F3r разд.2 стл.15 стр.147+Ф.F3r разд.2 стл.16 стр.147</t>
  </si>
  <si>
    <t>Ф.F3r разд.2 стл.17 стр.148=Ф.F3r разд.2 стл.7 стр.148+Ф.F3r разд.2 стл.13 стр.148+Ф.F3r разд.2 стл.15 стр.148+Ф.F3r разд.2 стл.16 стр.148</t>
  </si>
  <si>
    <t>Ф.F3r разд.2 стл.17 стр.149=Ф.F3r разд.2 стл.7 стр.149+Ф.F3r разд.2 стл.13 стр.149+Ф.F3r разд.2 стл.15 стр.149+Ф.F3r разд.2 стл.16 стр.149</t>
  </si>
  <si>
    <t>Ф.F3r разд.2 стл.17 стр.15=Ф.F3r разд.2 стл.7 стр.15+Ф.F3r разд.2 стл.13 стр.15+Ф.F3r разд.2 стл.15 стр.15+Ф.F3r разд.2 стл.16 стр.15</t>
  </si>
  <si>
    <t>Ф.F3r разд.2 стл.17 стр.150=Ф.F3r разд.2 стл.7 стр.150+Ф.F3r разд.2 стл.13 стр.150+Ф.F3r разд.2 стл.15 стр.150+Ф.F3r разд.2 стл.16 стр.150</t>
  </si>
  <si>
    <t>Ф.F3r разд.2 стл.17 стр.151=Ф.F3r разд.2 стл.7 стр.151+Ф.F3r разд.2 стл.13 стр.151+Ф.F3r разд.2 стл.15 стр.151+Ф.F3r разд.2 стл.16 стр.151</t>
  </si>
  <si>
    <t>Ф.F3r разд.2 стл.17 стр.152=Ф.F3r разд.2 стл.7 стр.152+Ф.F3r разд.2 стл.13 стр.152+Ф.F3r разд.2 стл.15 стр.152+Ф.F3r разд.2 стл.16 стр.152</t>
  </si>
  <si>
    <t>Ф.F3r разд.2 стл.17 стр.153=Ф.F3r разд.2 стл.7 стр.153+Ф.F3r разд.2 стл.13 стр.153+Ф.F3r разд.2 стл.15 стр.153+Ф.F3r разд.2 стл.16 стр.153</t>
  </si>
  <si>
    <t>Ф.F3r разд.2 стл.17 стр.154=Ф.F3r разд.2 стл.7 стр.154+Ф.F3r разд.2 стл.13 стр.154+Ф.F3r разд.2 стл.15 стр.154+Ф.F3r разд.2 стл.16 стр.154</t>
  </si>
  <si>
    <t>Ф.F3r разд.2 стл.17 стр.155=Ф.F3r разд.2 стл.7 стр.155+Ф.F3r разд.2 стл.13 стр.155+Ф.F3r разд.2 стл.15 стр.155+Ф.F3r разд.2 стл.16 стр.155</t>
  </si>
  <si>
    <t>Ф.F3r разд.2 стл.17 стр.156=Ф.F3r разд.2 стл.7 стр.156+Ф.F3r разд.2 стл.13 стр.156+Ф.F3r разд.2 стл.15 стр.156+Ф.F3r разд.2 стл.16 стр.156</t>
  </si>
  <si>
    <t>Ф.F3r разд.2 стл.17 стр.157=Ф.F3r разд.2 стл.7 стр.157+Ф.F3r разд.2 стл.13 стр.157+Ф.F3r разд.2 стл.15 стр.157+Ф.F3r разд.2 стл.16 стр.157</t>
  </si>
  <si>
    <t>Ф.F3r разд.2 стл.17 стр.158=Ф.F3r разд.2 стл.7 стр.158+Ф.F3r разд.2 стл.13 стр.158+Ф.F3r разд.2 стл.15 стр.158+Ф.F3r разд.2 стл.16 стр.158</t>
  </si>
  <si>
    <t>Ф.F3r разд.2 стл.17 стр.159=Ф.F3r разд.2 стл.7 стр.159+Ф.F3r разд.2 стл.13 стр.159+Ф.F3r разд.2 стл.15 стр.159+Ф.F3r разд.2 стл.16 стр.159</t>
  </si>
  <si>
    <t>Ф.F3r разд.2 стл.17 стр.16=Ф.F3r разд.2 стл.7 стр.16+Ф.F3r разд.2 стл.13 стр.16+Ф.F3r разд.2 стл.15 стр.16+Ф.F3r разд.2 стл.16 стр.16</t>
  </si>
  <si>
    <t>Ф.F3r разд.2 стл.17 стр.160=Ф.F3r разд.2 стл.7 стр.160+Ф.F3r разд.2 стл.13 стр.160+Ф.F3r разд.2 стл.15 стр.160+Ф.F3r разд.2 стл.16 стр.160</t>
  </si>
  <si>
    <t>Ф.F3r разд.2 стл.17 стр.161=Ф.F3r разд.2 стл.7 стр.161+Ф.F3r разд.2 стл.13 стр.161+Ф.F3r разд.2 стл.15 стр.161+Ф.F3r разд.2 стл.16 стр.161</t>
  </si>
  <si>
    <t>Ф.F3r разд.2 стл.17 стр.162=Ф.F3r разд.2 стл.7 стр.162+Ф.F3r разд.2 стл.13 стр.162+Ф.F3r разд.2 стл.15 стр.162+Ф.F3r разд.2 стл.16 стр.162</t>
  </si>
  <si>
    <t>Ф.F3r разд.2 стл.17 стр.163=Ф.F3r разд.2 стл.7 стр.163+Ф.F3r разд.2 стл.13 стр.163+Ф.F3r разд.2 стл.15 стр.163+Ф.F3r разд.2 стл.16 стр.163</t>
  </si>
  <si>
    <t>Ф.F3r разд.2 стл.17 стр.164=Ф.F3r разд.2 стл.7 стр.164+Ф.F3r разд.2 стл.13 стр.164+Ф.F3r разд.2 стл.15 стр.164+Ф.F3r разд.2 стл.16 стр.164</t>
  </si>
  <si>
    <t>Ф.F3r разд.2 стл.17 стр.165=Ф.F3r разд.2 стл.7 стр.165+Ф.F3r разд.2 стл.13 стр.165+Ф.F3r разд.2 стл.15 стр.165+Ф.F3r разд.2 стл.16 стр.165</t>
  </si>
  <si>
    <t>Ф.F3r разд.2 стл.17 стр.166=Ф.F3r разд.2 стл.7 стр.166+Ф.F3r разд.2 стл.13 стр.166+Ф.F3r разд.2 стл.15 стр.166+Ф.F3r разд.2 стл.16 стр.166</t>
  </si>
  <si>
    <t>Ф.F3r разд.2 стл.17 стр.167=Ф.F3r разд.2 стл.7 стр.167+Ф.F3r разд.2 стл.13 стр.167+Ф.F3r разд.2 стл.15 стр.167+Ф.F3r разд.2 стл.16 стр.167</t>
  </si>
  <si>
    <t>Ф.F3r разд.2 стл.17 стр.168=Ф.F3r разд.2 стл.7 стр.168+Ф.F3r разд.2 стл.13 стр.168+Ф.F3r разд.2 стл.15 стр.168+Ф.F3r разд.2 стл.16 стр.168</t>
  </si>
  <si>
    <t>Ф.F3r разд.2 стл.17 стр.169=Ф.F3r разд.2 стл.7 стр.169+Ф.F3r разд.2 стл.13 стр.169+Ф.F3r разд.2 стл.15 стр.169+Ф.F3r разд.2 стл.16 стр.169</t>
  </si>
  <si>
    <t>Ф.F3r разд.2 стл.17 стр.17=Ф.F3r разд.2 стл.7 стр.17+Ф.F3r разд.2 стл.13 стр.17+Ф.F3r разд.2 стл.15 стр.17+Ф.F3r разд.2 стл.16 стр.17</t>
  </si>
  <si>
    <t>Ф.F3r разд.2 стл.17 стр.170=Ф.F3r разд.2 стл.7 стр.170+Ф.F3r разд.2 стл.13 стр.170+Ф.F3r разд.2 стл.15 стр.170+Ф.F3r разд.2 стл.16 стр.170</t>
  </si>
  <si>
    <t>Ф.F3r разд.2 стл.17 стр.171=Ф.F3r разд.2 стл.7 стр.171+Ф.F3r разд.2 стл.13 стр.171+Ф.F3r разд.2 стл.15 стр.171+Ф.F3r разд.2 стл.16 стр.171</t>
  </si>
  <si>
    <t>Ф.F3r разд.2 стл.17 стр.172=Ф.F3r разд.2 стл.7 стр.172+Ф.F3r разд.2 стл.13 стр.172+Ф.F3r разд.2 стл.15 стр.172+Ф.F3r разд.2 стл.16 стр.172</t>
  </si>
  <si>
    <t>Ф.F3r разд.2 стл.17 стр.173=Ф.F3r разд.2 стл.7 стр.173+Ф.F3r разд.2 стл.13 стр.173+Ф.F3r разд.2 стл.15 стр.173+Ф.F3r разд.2 стл.16 стр.173</t>
  </si>
  <si>
    <t>Ф.F3r разд.2 стл.17 стр.174=Ф.F3r разд.2 стл.7 стр.174+Ф.F3r разд.2 стл.13 стр.174+Ф.F3r разд.2 стл.15 стр.174+Ф.F3r разд.2 стл.16 стр.174</t>
  </si>
  <si>
    <t>Ф.F3r разд.2 стл.17 стр.175=Ф.F3r разд.2 стл.7 стр.175+Ф.F3r разд.2 стл.13 стр.175+Ф.F3r разд.2 стл.15 стр.175+Ф.F3r разд.2 стл.16 стр.175</t>
  </si>
  <si>
    <t>Ф.F3r разд.2 стл.17 стр.176=Ф.F3r разд.2 стл.7 стр.176+Ф.F3r разд.2 стл.13 стр.176+Ф.F3r разд.2 стл.15 стр.176+Ф.F3r разд.2 стл.16 стр.176</t>
  </si>
  <si>
    <t>Ф.F3r разд.2 стл.17 стр.177=Ф.F3r разд.2 стл.7 стр.177+Ф.F3r разд.2 стл.13 стр.177+Ф.F3r разд.2 стл.15 стр.177+Ф.F3r разд.2 стл.16 стр.177</t>
  </si>
  <si>
    <t>Ф.F3r разд.2 стл.17 стр.178=Ф.F3r разд.2 стл.7 стр.178+Ф.F3r разд.2 стл.13 стр.178+Ф.F3r разд.2 стл.15 стр.178+Ф.F3r разд.2 стл.16 стр.178</t>
  </si>
  <si>
    <t>Ф.F3r разд.2 стл.17 стр.179=Ф.F3r разд.2 стл.7 стр.179+Ф.F3r разд.2 стл.13 стр.179+Ф.F3r разд.2 стл.15 стр.179+Ф.F3r разд.2 стл.16 стр.179</t>
  </si>
  <si>
    <t>Ф.F3r разд.2 стл.17 стр.18=Ф.F3r разд.2 стл.7 стр.18+Ф.F3r разд.2 стл.13 стр.18+Ф.F3r разд.2 стл.15 стр.18+Ф.F3r разд.2 стл.16 стр.18</t>
  </si>
  <si>
    <t>Ф.F3r разд.2 стл.17 стр.180=Ф.F3r разд.2 стл.7 стр.180+Ф.F3r разд.2 стл.13 стр.180+Ф.F3r разд.2 стл.15 стр.180+Ф.F3r разд.2 стл.16 стр.180</t>
  </si>
  <si>
    <t>Ф.F3r разд.2 стл.17 стр.181=Ф.F3r разд.2 стл.7 стр.181+Ф.F3r разд.2 стл.13 стр.181+Ф.F3r разд.2 стл.15 стр.181+Ф.F3r разд.2 стл.16 стр.181</t>
  </si>
  <si>
    <t>Ф.F3r разд.2 стл.17 стр.182=Ф.F3r разд.2 стл.7 стр.182+Ф.F3r разд.2 стл.13 стр.182+Ф.F3r разд.2 стл.15 стр.182+Ф.F3r разд.2 стл.16 стр.182</t>
  </si>
  <si>
    <t>Ф.F3r разд.2 стл.17 стр.183=Ф.F3r разд.2 стл.7 стр.183+Ф.F3r разд.2 стл.13 стр.183+Ф.F3r разд.2 стл.15 стр.183+Ф.F3r разд.2 стл.16 стр.183</t>
  </si>
  <si>
    <t>Ф.F3r разд.2 стл.17 стр.184=Ф.F3r разд.2 стл.7 стр.184+Ф.F3r разд.2 стл.13 стр.184+Ф.F3r разд.2 стл.15 стр.184+Ф.F3r разд.2 стл.16 стр.184</t>
  </si>
  <si>
    <t>Ф.F3r разд.2 стл.17 стр.185=Ф.F3r разд.2 стл.7 стр.185+Ф.F3r разд.2 стл.13 стр.185+Ф.F3r разд.2 стл.15 стр.185+Ф.F3r разд.2 стл.16 стр.185</t>
  </si>
  <si>
    <t>Ф.F3r разд.2 стл.17 стр.186=Ф.F3r разд.2 стл.7 стр.186+Ф.F3r разд.2 стл.13 стр.186+Ф.F3r разд.2 стл.15 стр.186+Ф.F3r разд.2 стл.16 стр.186</t>
  </si>
  <si>
    <t>Ф.F3r разд.2 стл.17 стр.187=Ф.F3r разд.2 стл.7 стр.187+Ф.F3r разд.2 стл.13 стр.187+Ф.F3r разд.2 стл.15 стр.187+Ф.F3r разд.2 стл.16 стр.187</t>
  </si>
  <si>
    <t>Ф.F3r разд.2 стл.17 стр.188=Ф.F3r разд.2 стл.7 стр.188+Ф.F3r разд.2 стл.13 стр.188+Ф.F3r разд.2 стл.15 стр.188+Ф.F3r разд.2 стл.16 стр.188</t>
  </si>
  <si>
    <t>Ф.F3r разд.2 стл.17 стр.189=Ф.F3r разд.2 стл.7 стр.189+Ф.F3r разд.2 стл.13 стр.189+Ф.F3r разд.2 стл.15 стр.189+Ф.F3r разд.2 стл.16 стр.189</t>
  </si>
  <si>
    <t>Ф.F3r разд.2 стл.17 стр.19=Ф.F3r разд.2 стл.7 стр.19+Ф.F3r разд.2 стл.13 стр.19+Ф.F3r разд.2 стл.15 стр.19+Ф.F3r разд.2 стл.16 стр.19</t>
  </si>
  <si>
    <t>Ф.F3r разд.2 стл.17 стр.190=Ф.F3r разд.2 стл.7 стр.190+Ф.F3r разд.2 стл.13 стр.190+Ф.F3r разд.2 стл.15 стр.190+Ф.F3r разд.2 стл.16 стр.190</t>
  </si>
  <si>
    <t>Ф.F3r разд.2 стл.17 стр.191=Ф.F3r разд.2 стл.7 стр.191+Ф.F3r разд.2 стл.13 стр.191+Ф.F3r разд.2 стл.15 стр.191+Ф.F3r разд.2 стл.16 стр.191</t>
  </si>
  <si>
    <t>Ф.F3r разд.2 стл.17 стр.192=Ф.F3r разд.2 стл.7 стр.192+Ф.F3r разд.2 стл.13 стр.192+Ф.F3r разд.2 стл.15 стр.192+Ф.F3r разд.2 стл.16 стр.192</t>
  </si>
  <si>
    <t>Ф.F3r разд.2 стл.17 стр.193=Ф.F3r разд.2 стл.7 стр.193+Ф.F3r разд.2 стл.13 стр.193+Ф.F3r разд.2 стл.15 стр.193+Ф.F3r разд.2 стл.16 стр.193</t>
  </si>
  <si>
    <t>Ф.F3r разд.2 стл.17 стр.194=Ф.F3r разд.2 стл.7 стр.194+Ф.F3r разд.2 стл.13 стр.194+Ф.F3r разд.2 стл.15 стр.194+Ф.F3r разд.2 стл.16 стр.194</t>
  </si>
  <si>
    <t>Ф.F3r разд.2 стл.17 стр.195=Ф.F3r разд.2 стл.7 стр.195+Ф.F3r разд.2 стл.13 стр.195+Ф.F3r разд.2 стл.15 стр.195+Ф.F3r разд.2 стл.16 стр.195</t>
  </si>
  <si>
    <t>Ф.F3r разд.2 стл.17 стр.196=Ф.F3r разд.2 стл.7 стр.196+Ф.F3r разд.2 стл.13 стр.196+Ф.F3r разд.2 стл.15 стр.196+Ф.F3r разд.2 стл.16 стр.196</t>
  </si>
  <si>
    <t>Ф.F3r разд.2 стл.17 стр.197=Ф.F3r разд.2 стл.7 стр.197+Ф.F3r разд.2 стл.13 стр.197+Ф.F3r разд.2 стл.15 стр.197+Ф.F3r разд.2 стл.16 стр.197</t>
  </si>
  <si>
    <t>Ф.F3r разд.2 стл.17 стр.198=Ф.F3r разд.2 стл.7 стр.198+Ф.F3r разд.2 стл.13 стр.198+Ф.F3r разд.2 стл.15 стр.198+Ф.F3r разд.2 стл.16 стр.198</t>
  </si>
  <si>
    <t>Ф.F3r разд.2 стл.17 стр.199=Ф.F3r разд.2 стл.7 стр.199+Ф.F3r разд.2 стл.13 стр.199+Ф.F3r разд.2 стл.15 стр.199+Ф.F3r разд.2 стл.16 стр.199</t>
  </si>
  <si>
    <t>Ф.F3r разд.2 стл.17 стр.2=Ф.F3r разд.2 стл.7 стр.2+Ф.F3r разд.2 стл.13 стр.2+Ф.F3r разд.2 стл.15 стр.2+Ф.F3r разд.2 стл.16 стр.2</t>
  </si>
  <si>
    <t>Ф.F3r разд.2 стл.17 стр.20=Ф.F3r разд.2 стл.7 стр.20+Ф.F3r разд.2 стл.13 стр.20+Ф.F3r разд.2 стл.15 стр.20+Ф.F3r разд.2 стл.16 стр.20</t>
  </si>
  <si>
    <t>Ф.F3r разд.2 стл.17 стр.200=Ф.F3r разд.2 стл.7 стр.200+Ф.F3r разд.2 стл.13 стр.200+Ф.F3r разд.2 стл.15 стр.200+Ф.F3r разд.2 стл.16 стр.200</t>
  </si>
  <si>
    <t>Ф.F3r разд.2 стл.17 стр.201=Ф.F3r разд.2 стл.7 стр.201+Ф.F3r разд.2 стл.13 стр.201+Ф.F3r разд.2 стл.15 стр.201+Ф.F3r разд.2 стл.16 стр.201</t>
  </si>
  <si>
    <t>Ф.F3r разд.2 стл.17 стр.202=Ф.F3r разд.2 стл.7 стр.202+Ф.F3r разд.2 стл.13 стр.202+Ф.F3r разд.2 стл.15 стр.202+Ф.F3r разд.2 стл.16 стр.202</t>
  </si>
  <si>
    <t>Ф.F3r разд.2 стл.17 стр.203=Ф.F3r разд.2 стл.7 стр.203+Ф.F3r разд.2 стл.13 стр.203+Ф.F3r разд.2 стл.15 стр.203+Ф.F3r разд.2 стл.16 стр.203</t>
  </si>
  <si>
    <t>Ф.F3r разд.2 стл.17 стр.204=Ф.F3r разд.2 стл.7 стр.204+Ф.F3r разд.2 стл.13 стр.204+Ф.F3r разд.2 стл.15 стр.204+Ф.F3r разд.2 стл.16 стр.204</t>
  </si>
  <si>
    <t>Ф.F3r разд.2 стл.17 стр.205=Ф.F3r разд.2 стл.7 стр.205+Ф.F3r разд.2 стл.13 стр.205+Ф.F3r разд.2 стл.15 стр.205+Ф.F3r разд.2 стл.16 стр.205</t>
  </si>
  <si>
    <t>Ф.F3r разд.2 стл.17 стр.206=Ф.F3r разд.2 стл.7 стр.206+Ф.F3r разд.2 стл.13 стр.206+Ф.F3r разд.2 стл.15 стр.206+Ф.F3r разд.2 стл.16 стр.206</t>
  </si>
  <si>
    <t>Ф.F3r разд.2 стл.17 стр.207=Ф.F3r разд.2 стл.7 стр.207+Ф.F3r разд.2 стл.13 стр.207+Ф.F3r разд.2 стл.15 стр.207+Ф.F3r разд.2 стл.16 стр.207</t>
  </si>
  <si>
    <t>Ф.F3r разд.2 стл.17 стр.208=Ф.F3r разд.2 стл.7 стр.208+Ф.F3r разд.2 стл.13 стр.208+Ф.F3r разд.2 стл.15 стр.208+Ф.F3r разд.2 стл.16 стр.208</t>
  </si>
  <si>
    <t>Ф.F3r разд.2 стл.17 стр.209=Ф.F3r разд.2 стл.7 стр.209+Ф.F3r разд.2 стл.13 стр.209+Ф.F3r разд.2 стл.15 стр.209+Ф.F3r разд.2 стл.16 стр.209</t>
  </si>
  <si>
    <t>Ф.F3r разд.2 стл.17 стр.21=Ф.F3r разд.2 стл.7 стр.21+Ф.F3r разд.2 стл.13 стр.21+Ф.F3r разд.2 стл.15 стр.21+Ф.F3r разд.2 стл.16 стр.21</t>
  </si>
  <si>
    <t>Ф.F3r разд.2 стл.17 стр.210=Ф.F3r разд.2 стл.7 стр.210+Ф.F3r разд.2 стл.13 стр.210+Ф.F3r разд.2 стл.15 стр.210+Ф.F3r разд.2 стл.16 стр.210</t>
  </si>
  <si>
    <t>Ф.F3r разд.2 стл.17 стр.211=Ф.F3r разд.2 стл.7 стр.211+Ф.F3r разд.2 стл.13 стр.211+Ф.F3r разд.2 стл.15 стр.211+Ф.F3r разд.2 стл.16 стр.211</t>
  </si>
  <si>
    <t>Ф.F3r разд.2 стл.17 стр.212=Ф.F3r разд.2 стл.7 стр.212+Ф.F3r разд.2 стл.13 стр.212+Ф.F3r разд.2 стл.15 стр.212+Ф.F3r разд.2 стл.16 стр.212</t>
  </si>
  <si>
    <t>Ф.F3r разд.2 стл.17 стр.213=Ф.F3r разд.2 стл.7 стр.213+Ф.F3r разд.2 стл.13 стр.213+Ф.F3r разд.2 стл.15 стр.213+Ф.F3r разд.2 стл.16 стр.213</t>
  </si>
  <si>
    <t>Ф.F3r разд.2 стл.17 стр.214=Ф.F3r разд.2 стл.7 стр.214+Ф.F3r разд.2 стл.13 стр.214+Ф.F3r разд.2 стл.15 стр.214+Ф.F3r разд.2 стл.16 стр.214</t>
  </si>
  <si>
    <t>Ф.F3r разд.2 стл.17 стр.215=Ф.F3r разд.2 стл.7 стр.215+Ф.F3r разд.2 стл.13 стр.215+Ф.F3r разд.2 стл.15 стр.215+Ф.F3r разд.2 стл.16 стр.215</t>
  </si>
  <si>
    <t>Ф.F3r разд.2 стл.17 стр.216=Ф.F3r разд.2 стл.7 стр.216+Ф.F3r разд.2 стл.13 стр.216+Ф.F3r разд.2 стл.15 стр.216+Ф.F3r разд.2 стл.16 стр.216</t>
  </si>
  <si>
    <t>Ф.F3r разд.2 стл.17 стр.217=Ф.F3r разд.2 стл.7 стр.217+Ф.F3r разд.2 стл.13 стр.217+Ф.F3r разд.2 стл.15 стр.217+Ф.F3r разд.2 стл.16 стр.217</t>
  </si>
  <si>
    <t>Ф.F3r разд.2 стл.17 стр.218=Ф.F3r разд.2 стл.7 стр.218+Ф.F3r разд.2 стл.13 стр.218+Ф.F3r разд.2 стл.15 стр.218+Ф.F3r разд.2 стл.16 стр.218</t>
  </si>
  <si>
    <t>Ф.F3r разд.2 стл.17 стр.219=Ф.F3r разд.2 стл.7 стр.219+Ф.F3r разд.2 стл.13 стр.219+Ф.F3r разд.2 стл.15 стр.219+Ф.F3r разд.2 стл.16 стр.219</t>
  </si>
  <si>
    <t>Ф.F3r разд.2 стл.17 стр.22=Ф.F3r разд.2 стл.7 стр.22+Ф.F3r разд.2 стл.13 стр.22+Ф.F3r разд.2 стл.15 стр.22+Ф.F3r разд.2 стл.16 стр.22</t>
  </si>
  <si>
    <t>Ф.F3r разд.2 стл.17 стр.220=Ф.F3r разд.2 стл.7 стр.220+Ф.F3r разд.2 стл.13 стр.220+Ф.F3r разд.2 стл.15 стр.220+Ф.F3r разд.2 стл.16 стр.220</t>
  </si>
  <si>
    <t>Ф.F3r разд.2 стл.17 стр.221=Ф.F3r разд.2 стл.7 стр.221+Ф.F3r разд.2 стл.13 стр.221+Ф.F3r разд.2 стл.15 стр.221+Ф.F3r разд.2 стл.16 стр.221</t>
  </si>
  <si>
    <t>Ф.F3r разд.2 стл.17 стр.222=Ф.F3r разд.2 стл.7 стр.222+Ф.F3r разд.2 стл.13 стр.222+Ф.F3r разд.2 стл.15 стр.222+Ф.F3r разд.2 стл.16 стр.222</t>
  </si>
  <si>
    <t>Ф.F3r разд.2 стл.17 стр.223=Ф.F3r разд.2 стл.7 стр.223+Ф.F3r разд.2 стл.13 стр.223+Ф.F3r разд.2 стл.15 стр.223+Ф.F3r разд.2 стл.16 стр.223</t>
  </si>
  <si>
    <t>Ф.F3r разд.2 стл.17 стр.224=Ф.F3r разд.2 стл.7 стр.224+Ф.F3r разд.2 стл.13 стр.224+Ф.F3r разд.2 стл.15 стр.224+Ф.F3r разд.2 стл.16 стр.224</t>
  </si>
  <si>
    <t>Ф.F3r разд.2 стл.17 стр.225=Ф.F3r разд.2 стл.7 стр.225+Ф.F3r разд.2 стл.13 стр.225+Ф.F3r разд.2 стл.15 стр.225+Ф.F3r разд.2 стл.16 стр.225</t>
  </si>
  <si>
    <t>Ф.F3r разд.2 стл.17 стр.226=Ф.F3r разд.2 стл.7 стр.226+Ф.F3r разд.2 стл.13 стр.226+Ф.F3r разд.2 стл.15 стр.226+Ф.F3r разд.2 стл.16 стр.226</t>
  </si>
  <si>
    <t>Ф.F3r разд.2 стл.17 стр.227=Ф.F3r разд.2 стл.7 стр.227+Ф.F3r разд.2 стл.13 стр.227+Ф.F3r разд.2 стл.15 стр.227+Ф.F3r разд.2 стл.16 стр.227</t>
  </si>
  <si>
    <t>Ф.F3r разд.2 стл.17 стр.228=Ф.F3r разд.2 стл.7 стр.228+Ф.F3r разд.2 стл.13 стр.228+Ф.F3r разд.2 стл.15 стр.228+Ф.F3r разд.2 стл.16 стр.228</t>
  </si>
  <si>
    <t>Ф.F3r разд.2 стл.17 стр.229=Ф.F3r разд.2 стл.7 стр.229+Ф.F3r разд.2 стл.13 стр.229+Ф.F3r разд.2 стл.15 стр.229+Ф.F3r разд.2 стл.16 стр.229</t>
  </si>
  <si>
    <t>Ф.F3r разд.2 стл.17 стр.23=Ф.F3r разд.2 стл.7 стр.23+Ф.F3r разд.2 стл.13 стр.23+Ф.F3r разд.2 стл.15 стр.23+Ф.F3r разд.2 стл.16 стр.23</t>
  </si>
  <si>
    <t>Ф.F3r разд.2 стл.17 стр.230=Ф.F3r разд.2 стл.7 стр.230+Ф.F3r разд.2 стл.13 стр.230+Ф.F3r разд.2 стл.15 стр.230+Ф.F3r разд.2 стл.16 стр.230</t>
  </si>
  <si>
    <t>Ф.F3r разд.2 стл.17 стр.231=Ф.F3r разд.2 стл.7 стр.231+Ф.F3r разд.2 стл.13 стр.231+Ф.F3r разд.2 стл.15 стр.231+Ф.F3r разд.2 стл.16 стр.231</t>
  </si>
  <si>
    <t>Ф.F3r разд.2 стл.17 стр.232=Ф.F3r разд.2 стл.7 стр.232+Ф.F3r разд.2 стл.13 стр.232+Ф.F3r разд.2 стл.15 стр.232+Ф.F3r разд.2 стл.16 стр.232</t>
  </si>
  <si>
    <t>Ф.F3r разд.2 стл.17 стр.233=Ф.F3r разд.2 стл.7 стр.233+Ф.F3r разд.2 стл.13 стр.233+Ф.F3r разд.2 стл.15 стр.233+Ф.F3r разд.2 стл.16 стр.233</t>
  </si>
  <si>
    <t>Ф.F3r разд.2 стл.17 стр.234=Ф.F3r разд.2 стл.7 стр.234+Ф.F3r разд.2 стл.13 стр.234+Ф.F3r разд.2 стл.15 стр.234+Ф.F3r разд.2 стл.16 стр.234</t>
  </si>
  <si>
    <t>Ф.F3r разд.2 стл.17 стр.235=Ф.F3r разд.2 стл.7 стр.235+Ф.F3r разд.2 стл.13 стр.235+Ф.F3r разд.2 стл.15 стр.235+Ф.F3r разд.2 стл.16 стр.235</t>
  </si>
  <si>
    <t>Ф.F3r разд.2 стл.17 стр.236=Ф.F3r разд.2 стл.7 стр.236+Ф.F3r разд.2 стл.13 стр.236+Ф.F3r разд.2 стл.15 стр.236+Ф.F3r разд.2 стл.16 стр.236</t>
  </si>
  <si>
    <t>Ф.F3r разд.2 стл.17 стр.237=Ф.F3r разд.2 стл.7 стр.237+Ф.F3r разд.2 стл.13 стр.237+Ф.F3r разд.2 стл.15 стр.237+Ф.F3r разд.2 стл.16 стр.237</t>
  </si>
  <si>
    <t>Ф.F3r разд.2 стл.17 стр.24=Ф.F3r разд.2 стл.7 стр.24+Ф.F3r разд.2 стл.13 стр.24+Ф.F3r разд.2 стл.15 стр.24+Ф.F3r разд.2 стл.16 стр.24</t>
  </si>
  <si>
    <t>Ф.F3r разд.2 стл.17 стр.25=Ф.F3r разд.2 стл.7 стр.25+Ф.F3r разд.2 стл.13 стр.25+Ф.F3r разд.2 стл.15 стр.25+Ф.F3r разд.2 стл.16 стр.25</t>
  </si>
  <si>
    <t>Ф.F3r разд.2 стл.17 стр.26=Ф.F3r разд.2 стл.7 стр.26+Ф.F3r разд.2 стл.13 стр.26+Ф.F3r разд.2 стл.15 стр.26+Ф.F3r разд.2 стл.16 стр.26</t>
  </si>
  <si>
    <t>Ф.F3r разд.2 стл.17 стр.27=Ф.F3r разд.2 стл.7 стр.27+Ф.F3r разд.2 стл.13 стр.27+Ф.F3r разд.2 стл.15 стр.27+Ф.F3r разд.2 стл.16 стр.27</t>
  </si>
  <si>
    <t>Ф.F3r разд.2 стл.17 стр.28=Ф.F3r разд.2 стл.7 стр.28+Ф.F3r разд.2 стл.13 стр.28+Ф.F3r разд.2 стл.15 стр.28+Ф.F3r разд.2 стл.16 стр.28</t>
  </si>
  <si>
    <t>Ф.F3r разд.2 стл.17 стр.29=Ф.F3r разд.2 стл.7 стр.29+Ф.F3r разд.2 стл.13 стр.29+Ф.F3r разд.2 стл.15 стр.29+Ф.F3r разд.2 стл.16 стр.29</t>
  </si>
  <si>
    <t>Ф.F3r разд.2 стл.17 стр.3=Ф.F3r разд.2 стл.7 стр.3+Ф.F3r разд.2 стл.13 стр.3+Ф.F3r разд.2 стл.15 стр.3+Ф.F3r разд.2 стл.16 стр.3</t>
  </si>
  <si>
    <t>Ф.F3r разд.2 стл.17 стр.30=Ф.F3r разд.2 стл.7 стр.30+Ф.F3r разд.2 стл.13 стр.30+Ф.F3r разд.2 стл.15 стр.30+Ф.F3r разд.2 стл.16 стр.30</t>
  </si>
  <si>
    <t>Ф.F3r разд.2 стл.17 стр.31=Ф.F3r разд.2 стл.7 стр.31+Ф.F3r разд.2 стл.13 стр.31+Ф.F3r разд.2 стл.15 стр.31+Ф.F3r разд.2 стл.16 стр.31</t>
  </si>
  <si>
    <t>Ф.F3r разд.2 стл.17 стр.32=Ф.F3r разд.2 стл.7 стр.32+Ф.F3r разд.2 стл.13 стр.32+Ф.F3r разд.2 стл.15 стр.32+Ф.F3r разд.2 стл.16 стр.32</t>
  </si>
  <si>
    <t>Ф.F3r разд.2 стл.17 стр.33=Ф.F3r разд.2 стл.7 стр.33+Ф.F3r разд.2 стл.13 стр.33+Ф.F3r разд.2 стл.15 стр.33+Ф.F3r разд.2 стл.16 стр.33</t>
  </si>
  <si>
    <t>Ф.F3r разд.2 стл.17 стр.34=Ф.F3r разд.2 стл.7 стр.34+Ф.F3r разд.2 стл.13 стр.34+Ф.F3r разд.2 стл.15 стр.34+Ф.F3r разд.2 стл.16 стр.34</t>
  </si>
  <si>
    <t>Ф.F3r разд.2 стл.17 стр.35=Ф.F3r разд.2 стл.7 стр.35+Ф.F3r разд.2 стл.13 стр.35+Ф.F3r разд.2 стл.15 стр.35+Ф.F3r разд.2 стл.16 стр.35</t>
  </si>
  <si>
    <t>Ф.F3r разд.2 стл.17 стр.36=Ф.F3r разд.2 стл.7 стр.36+Ф.F3r разд.2 стл.13 стр.36+Ф.F3r разд.2 стл.15 стр.36+Ф.F3r разд.2 стл.16 стр.36</t>
  </si>
  <si>
    <t>Ф.F3r разд.2 стл.17 стр.37=Ф.F3r разд.2 стл.7 стр.37+Ф.F3r разд.2 стл.13 стр.37+Ф.F3r разд.2 стл.15 стр.37+Ф.F3r разд.2 стл.16 стр.37</t>
  </si>
  <si>
    <t>Ф.F3r разд.2 стл.17 стр.38=Ф.F3r разд.2 стл.7 стр.38+Ф.F3r разд.2 стл.13 стр.38+Ф.F3r разд.2 стл.15 стр.38+Ф.F3r разд.2 стл.16 стр.38</t>
  </si>
  <si>
    <t>Ф.F3r разд.2 стл.17 стр.39=Ф.F3r разд.2 стл.7 стр.39+Ф.F3r разд.2 стл.13 стр.39+Ф.F3r разд.2 стл.15 стр.39+Ф.F3r разд.2 стл.16 стр.39</t>
  </si>
  <si>
    <t>Ф.F3r разд.2 стл.17 стр.4=Ф.F3r разд.2 стл.7 стр.4+Ф.F3r разд.2 стл.13 стр.4+Ф.F3r разд.2 стл.15 стр.4+Ф.F3r разд.2 стл.16 стр.4</t>
  </si>
  <si>
    <t>Ф.F3r разд.2 стл.17 стр.40=Ф.F3r разд.2 стл.7 стр.40+Ф.F3r разд.2 стл.13 стр.40+Ф.F3r разд.2 стл.15 стр.40+Ф.F3r разд.2 стл.16 стр.40</t>
  </si>
  <si>
    <t>Ф.F3r разд.2 стл.17 стр.41=Ф.F3r разд.2 стл.7 стр.41+Ф.F3r разд.2 стл.13 стр.41+Ф.F3r разд.2 стл.15 стр.41+Ф.F3r разд.2 стл.16 стр.41</t>
  </si>
  <si>
    <t>Ф.F3r разд.2 стл.17 стр.42=Ф.F3r разд.2 стл.7 стр.42+Ф.F3r разд.2 стл.13 стр.42+Ф.F3r разд.2 стл.15 стр.42+Ф.F3r разд.2 стл.16 стр.42</t>
  </si>
  <si>
    <t>Ф.F3r разд.2 стл.17 стр.43=Ф.F3r разд.2 стл.7 стр.43+Ф.F3r разд.2 стл.13 стр.43+Ф.F3r разд.2 стл.15 стр.43+Ф.F3r разд.2 стл.16 стр.43</t>
  </si>
  <si>
    <t>Ф.F3r разд.2 стл.17 стр.44=Ф.F3r разд.2 стл.7 стр.44+Ф.F3r разд.2 стл.13 стр.44+Ф.F3r разд.2 стл.15 стр.44+Ф.F3r разд.2 стл.16 стр.44</t>
  </si>
  <si>
    <t>Ф.F3r разд.2 стл.17 стр.45=Ф.F3r разд.2 стл.7 стр.45+Ф.F3r разд.2 стл.13 стр.45+Ф.F3r разд.2 стл.15 стр.45+Ф.F3r разд.2 стл.16 стр.45</t>
  </si>
  <si>
    <t>Ф.F3r разд.2 стл.17 стр.46=Ф.F3r разд.2 стл.7 стр.46+Ф.F3r разд.2 стл.13 стр.46+Ф.F3r разд.2 стл.15 стр.46+Ф.F3r разд.2 стл.16 стр.46</t>
  </si>
  <si>
    <t>Ф.F3r разд.2 стл.17 стр.47=Ф.F3r разд.2 стл.7 стр.47+Ф.F3r разд.2 стл.13 стр.47+Ф.F3r разд.2 стл.15 стр.47+Ф.F3r разд.2 стл.16 стр.47</t>
  </si>
  <si>
    <t>Ф.F3r разд.2 стл.17 стр.48=Ф.F3r разд.2 стл.7 стр.48+Ф.F3r разд.2 стл.13 стр.48+Ф.F3r разд.2 стл.15 стр.48+Ф.F3r разд.2 стл.16 стр.48</t>
  </si>
  <si>
    <t>Ф.F3r разд.2 стл.17 стр.49=Ф.F3r разд.2 стл.7 стр.49+Ф.F3r разд.2 стл.13 стр.49+Ф.F3r разд.2 стл.15 стр.49+Ф.F3r разд.2 стл.16 стр.49</t>
  </si>
  <si>
    <t>Ф.F3r разд.2 стл.17 стр.5=Ф.F3r разд.2 стл.7 стр.5+Ф.F3r разд.2 стл.13 стр.5+Ф.F3r разд.2 стл.15 стр.5+Ф.F3r разд.2 стл.16 стр.5</t>
  </si>
  <si>
    <t>Ф.F3r разд.2 стл.17 стр.50=Ф.F3r разд.2 стл.7 стр.50+Ф.F3r разд.2 стл.13 стр.50+Ф.F3r разд.2 стл.15 стр.50+Ф.F3r разд.2 стл.16 стр.50</t>
  </si>
  <si>
    <t>Ф.F3r разд.2 стл.17 стр.51=Ф.F3r разд.2 стл.7 стр.51+Ф.F3r разд.2 стл.13 стр.51+Ф.F3r разд.2 стл.15 стр.51+Ф.F3r разд.2 стл.16 стр.51</t>
  </si>
  <si>
    <t>Ф.F3r разд.2 стл.17 стр.52=Ф.F3r разд.2 стл.7 стр.52+Ф.F3r разд.2 стл.13 стр.52+Ф.F3r разд.2 стл.15 стр.52+Ф.F3r разд.2 стл.16 стр.52</t>
  </si>
  <si>
    <t>Ф.F3r разд.2 стл.17 стр.53=Ф.F3r разд.2 стл.7 стр.53+Ф.F3r разд.2 стл.13 стр.53+Ф.F3r разд.2 стл.15 стр.53+Ф.F3r разд.2 стл.16 стр.53</t>
  </si>
  <si>
    <t>Ф.F3r разд.2 стл.17 стр.54=Ф.F3r разд.2 стл.7 стр.54+Ф.F3r разд.2 стл.13 стр.54+Ф.F3r разд.2 стл.15 стр.54+Ф.F3r разд.2 стл.16 стр.54</t>
  </si>
  <si>
    <t>Ф.F3r разд.2 стл.17 стр.55=Ф.F3r разд.2 стл.7 стр.55+Ф.F3r разд.2 стл.13 стр.55+Ф.F3r разд.2 стл.15 стр.55+Ф.F3r разд.2 стл.16 стр.55</t>
  </si>
  <si>
    <t>Ф.F3r разд.2 стл.17 стр.56=Ф.F3r разд.2 стл.7 стр.56+Ф.F3r разд.2 стл.13 стр.56+Ф.F3r разд.2 стл.15 стр.56+Ф.F3r разд.2 стл.16 стр.56</t>
  </si>
  <si>
    <t>Ф.F3r разд.2 стл.17 стр.57=Ф.F3r разд.2 стл.7 стр.57+Ф.F3r разд.2 стл.13 стр.57+Ф.F3r разд.2 стл.15 стр.57+Ф.F3r разд.2 стл.16 стр.57</t>
  </si>
  <si>
    <t>Ф.F3r разд.2 стл.17 стр.58=Ф.F3r разд.2 стл.7 стр.58+Ф.F3r разд.2 стл.13 стр.58+Ф.F3r разд.2 стл.15 стр.58+Ф.F3r разд.2 стл.16 стр.58</t>
  </si>
  <si>
    <t>Ф.F3r разд.2 стл.17 стр.59=Ф.F3r разд.2 стл.7 стр.59+Ф.F3r разд.2 стл.13 стр.59+Ф.F3r разд.2 стл.15 стр.59+Ф.F3r разд.2 стл.16 стр.59</t>
  </si>
  <si>
    <t>Ф.F3r разд.2 стл.17 стр.6=Ф.F3r разд.2 стл.7 стр.6+Ф.F3r разд.2 стл.13 стр.6+Ф.F3r разд.2 стл.15 стр.6+Ф.F3r разд.2 стл.16 стр.6</t>
  </si>
  <si>
    <t>Ф.F3r разд.2 стл.17 стр.60=Ф.F3r разд.2 стл.7 стр.60+Ф.F3r разд.2 стл.13 стр.60+Ф.F3r разд.2 стл.15 стр.60+Ф.F3r разд.2 стл.16 стр.60</t>
  </si>
  <si>
    <t>Ф.F3r разд.2 стл.17 стр.61=Ф.F3r разд.2 стл.7 стр.61+Ф.F3r разд.2 стл.13 стр.61+Ф.F3r разд.2 стл.15 стр.61+Ф.F3r разд.2 стл.16 стр.61</t>
  </si>
  <si>
    <t>Ф.F3r разд.2 стл.17 стр.62=Ф.F3r разд.2 стл.7 стр.62+Ф.F3r разд.2 стл.13 стр.62+Ф.F3r разд.2 стл.15 стр.62+Ф.F3r разд.2 стл.16 стр.62</t>
  </si>
  <si>
    <t>Ф.F3r разд.2 стл.17 стр.63=Ф.F3r разд.2 стл.7 стр.63+Ф.F3r разд.2 стл.13 стр.63+Ф.F3r разд.2 стл.15 стр.63+Ф.F3r разд.2 стл.16 стр.63</t>
  </si>
  <si>
    <t>Ф.F3r разд.2 стл.17 стр.64=Ф.F3r разд.2 стл.7 стр.64+Ф.F3r разд.2 стл.13 стр.64+Ф.F3r разд.2 стл.15 стр.64+Ф.F3r разд.2 стл.16 стр.64</t>
  </si>
  <si>
    <t>Ф.F3r разд.2 стл.17 стр.65=Ф.F3r разд.2 стл.7 стр.65+Ф.F3r разд.2 стл.13 стр.65+Ф.F3r разд.2 стл.15 стр.65+Ф.F3r разд.2 стл.16 стр.65</t>
  </si>
  <si>
    <t>Ф.F3r разд.2 стл.17 стр.66=Ф.F3r разд.2 стл.7 стр.66+Ф.F3r разд.2 стл.13 стр.66+Ф.F3r разд.2 стл.15 стр.66+Ф.F3r разд.2 стл.16 стр.66</t>
  </si>
  <si>
    <t>Ф.F3r разд.2 стл.17 стр.67=Ф.F3r разд.2 стл.7 стр.67+Ф.F3r разд.2 стл.13 стр.67+Ф.F3r разд.2 стл.15 стр.67+Ф.F3r разд.2 стл.16 стр.67</t>
  </si>
  <si>
    <t>Ф.F3r разд.2 стл.17 стр.68=Ф.F3r разд.2 стл.7 стр.68+Ф.F3r разд.2 стл.13 стр.68+Ф.F3r разд.2 стл.15 стр.68+Ф.F3r разд.2 стл.16 стр.68</t>
  </si>
  <si>
    <t>Ф.F3r разд.2 стл.17 стр.69=Ф.F3r разд.2 стл.7 стр.69+Ф.F3r разд.2 стл.13 стр.69+Ф.F3r разд.2 стл.15 стр.69+Ф.F3r разд.2 стл.16 стр.69</t>
  </si>
  <si>
    <t>Ф.F3r разд.2 стл.17 стр.7=Ф.F3r разд.2 стл.7 стр.7+Ф.F3r разд.2 стл.13 стр.7+Ф.F3r разд.2 стл.15 стр.7+Ф.F3r разд.2 стл.16 стр.7</t>
  </si>
  <si>
    <t>Ф.F3r разд.2 стл.17 стр.70=Ф.F3r разд.2 стл.7 стр.70+Ф.F3r разд.2 стл.13 стр.70+Ф.F3r разд.2 стл.15 стр.70+Ф.F3r разд.2 стл.16 стр.70</t>
  </si>
  <si>
    <t>Ф.F3r разд.2 стл.17 стр.71=Ф.F3r разд.2 стл.7 стр.71+Ф.F3r разд.2 стл.13 стр.71+Ф.F3r разд.2 стл.15 стр.71+Ф.F3r разд.2 стл.16 стр.71</t>
  </si>
  <si>
    <t>Ф.F3r разд.2 стл.17 стр.72=Ф.F3r разд.2 стл.7 стр.72+Ф.F3r разд.2 стл.13 стр.72+Ф.F3r разд.2 стл.15 стр.72+Ф.F3r разд.2 стл.16 стр.72</t>
  </si>
  <si>
    <t>Ф.F3r разд.2 стл.17 стр.73=Ф.F3r разд.2 стл.7 стр.73+Ф.F3r разд.2 стл.13 стр.73+Ф.F3r разд.2 стл.15 стр.73+Ф.F3r разд.2 стл.16 стр.73</t>
  </si>
  <si>
    <t>Ф.F3r разд.2 стл.17 стр.74=Ф.F3r разд.2 стл.7 стр.74+Ф.F3r разд.2 стл.13 стр.74+Ф.F3r разд.2 стл.15 стр.74+Ф.F3r разд.2 стл.16 стр.74</t>
  </si>
  <si>
    <t>Ф.F3r разд.2 стл.17 стр.75=Ф.F3r разд.2 стл.7 стр.75+Ф.F3r разд.2 стл.13 стр.75+Ф.F3r разд.2 стл.15 стр.75+Ф.F3r разд.2 стл.16 стр.75</t>
  </si>
  <si>
    <t>Ф.F3r разд.2 стл.17 стр.76=Ф.F3r разд.2 стл.7 стр.76+Ф.F3r разд.2 стл.13 стр.76+Ф.F3r разд.2 стл.15 стр.76+Ф.F3r разд.2 стл.16 стр.76</t>
  </si>
  <si>
    <t>Ф.F3r разд.2 стл.17 стр.77=Ф.F3r разд.2 стл.7 стр.77+Ф.F3r разд.2 стл.13 стр.77+Ф.F3r разд.2 стл.15 стр.77+Ф.F3r разд.2 стл.16 стр.77</t>
  </si>
  <si>
    <t>Ф.F3r разд.2 стл.17 стр.78=Ф.F3r разд.2 стл.7 стр.78+Ф.F3r разд.2 стл.13 стр.78+Ф.F3r разд.2 стл.15 стр.78+Ф.F3r разд.2 стл.16 стр.78</t>
  </si>
  <si>
    <t>Ф.F3r разд.2 стл.17 стр.79=Ф.F3r разд.2 стл.7 стр.79+Ф.F3r разд.2 стл.13 стр.79+Ф.F3r разд.2 стл.15 стр.79+Ф.F3r разд.2 стл.16 стр.79</t>
  </si>
  <si>
    <t>Ф.F3r разд.2 стл.17 стр.8=Ф.F3r разд.2 стл.7 стр.8+Ф.F3r разд.2 стл.13 стр.8+Ф.F3r разд.2 стл.15 стр.8+Ф.F3r разд.2 стл.16 стр.8</t>
  </si>
  <si>
    <t>Ф.F3r разд.2 стл.17 стр.80=Ф.F3r разд.2 стл.7 стр.80+Ф.F3r разд.2 стл.13 стр.80+Ф.F3r разд.2 стл.15 стр.80+Ф.F3r разд.2 стл.16 стр.80</t>
  </si>
  <si>
    <t>Ф.F3r разд.2 стл.17 стр.81=Ф.F3r разд.2 стл.7 стр.81+Ф.F3r разд.2 стл.13 стр.81+Ф.F3r разд.2 стл.15 стр.81+Ф.F3r разд.2 стл.16 стр.81</t>
  </si>
  <si>
    <t>Ф.F3r разд.2 стл.17 стр.82=Ф.F3r разд.2 стл.7 стр.82+Ф.F3r разд.2 стл.13 стр.82+Ф.F3r разд.2 стл.15 стр.82+Ф.F3r разд.2 стл.16 стр.82</t>
  </si>
  <si>
    <t>Ф.F3r разд.2 стл.17 стр.83=Ф.F3r разд.2 стл.7 стр.83+Ф.F3r разд.2 стл.13 стр.83+Ф.F3r разд.2 стл.15 стр.83+Ф.F3r разд.2 стл.16 стр.83</t>
  </si>
  <si>
    <t>Ф.F3r разд.2 стл.17 стр.84=Ф.F3r разд.2 стл.7 стр.84+Ф.F3r разд.2 стл.13 стр.84+Ф.F3r разд.2 стл.15 стр.84+Ф.F3r разд.2 стл.16 стр.84</t>
  </si>
  <si>
    <t>Ф.F3r разд.2 стл.17 стр.85=Ф.F3r разд.2 стл.7 стр.85+Ф.F3r разд.2 стл.13 стр.85+Ф.F3r разд.2 стл.15 стр.85+Ф.F3r разд.2 стл.16 стр.85</t>
  </si>
  <si>
    <t>Ф.F3r разд.2 стл.17 стр.86=Ф.F3r разд.2 стл.7 стр.86+Ф.F3r разд.2 стл.13 стр.86+Ф.F3r разд.2 стл.15 стр.86+Ф.F3r разд.2 стл.16 стр.86</t>
  </si>
  <si>
    <t>Ф.F3r разд.2 стл.17 стр.87=Ф.F3r разд.2 стл.7 стр.87+Ф.F3r разд.2 стл.13 стр.87+Ф.F3r разд.2 стл.15 стр.87+Ф.F3r разд.2 стл.16 стр.87</t>
  </si>
  <si>
    <t>Ф.F3r разд.2 стл.17 стр.88=Ф.F3r разд.2 стл.7 стр.88+Ф.F3r разд.2 стл.13 стр.88+Ф.F3r разд.2 стл.15 стр.88+Ф.F3r разд.2 стл.16 стр.88</t>
  </si>
  <si>
    <t>Ф.F3r разд.2 стл.17 стр.89=Ф.F3r разд.2 стл.7 стр.89+Ф.F3r разд.2 стл.13 стр.89+Ф.F3r разд.2 стл.15 стр.89+Ф.F3r разд.2 стл.16 стр.89</t>
  </si>
  <si>
    <t>Ф.F3r разд.2 стл.17 стр.9=Ф.F3r разд.2 стл.7 стр.9+Ф.F3r разд.2 стл.13 стр.9+Ф.F3r разд.2 стл.15 стр.9+Ф.F3r разд.2 стл.16 стр.9</t>
  </si>
  <si>
    <t>Ф.F3r разд.2 стл.17 стр.90=Ф.F3r разд.2 стл.7 стр.90+Ф.F3r разд.2 стл.13 стр.90+Ф.F3r разд.2 стл.15 стр.90+Ф.F3r разд.2 стл.16 стр.90</t>
  </si>
  <si>
    <t>Ф.F3r разд.2 стл.17 стр.91=Ф.F3r разд.2 стл.7 стр.91+Ф.F3r разд.2 стл.13 стр.91+Ф.F3r разд.2 стл.15 стр.91+Ф.F3r разд.2 стл.16 стр.91</t>
  </si>
  <si>
    <t>Ф.F3r разд.2 стл.17 стр.92=Ф.F3r разд.2 стл.7 стр.92+Ф.F3r разд.2 стл.13 стр.92+Ф.F3r разд.2 стл.15 стр.92+Ф.F3r разд.2 стл.16 стр.92</t>
  </si>
  <si>
    <t>Ф.F3r разд.2 стл.17 стр.93=Ф.F3r разд.2 стл.7 стр.93+Ф.F3r разд.2 стл.13 стр.93+Ф.F3r разд.2 стл.15 стр.93+Ф.F3r разд.2 стл.16 стр.93</t>
  </si>
  <si>
    <t>Ф.F3r разд.2 стл.17 стр.94=Ф.F3r разд.2 стл.7 стр.94+Ф.F3r разд.2 стл.13 стр.94+Ф.F3r разд.2 стл.15 стр.94+Ф.F3r разд.2 стл.16 стр.94</t>
  </si>
  <si>
    <t>Ф.F3r разд.2 стл.17 стр.95=Ф.F3r разд.2 стл.7 стр.95+Ф.F3r разд.2 стл.13 стр.95+Ф.F3r разд.2 стл.15 стр.95+Ф.F3r разд.2 стл.16 стр.95</t>
  </si>
  <si>
    <t>Ф.F3r разд.2 стл.17 стр.96=Ф.F3r разд.2 стл.7 стр.96+Ф.F3r разд.2 стл.13 стр.96+Ф.F3r разд.2 стл.15 стр.96+Ф.F3r разд.2 стл.16 стр.96</t>
  </si>
  <si>
    <t>Ф.F3r разд.2 стл.17 стр.97=Ф.F3r разд.2 стл.7 стр.97+Ф.F3r разд.2 стл.13 стр.97+Ф.F3r разд.2 стл.15 стр.97+Ф.F3r разд.2 стл.16 стр.97</t>
  </si>
  <si>
    <t>Ф.F3r разд.2 стл.17 стр.98=Ф.F3r разд.2 стл.7 стр.98+Ф.F3r разд.2 стл.13 стр.98+Ф.F3r разд.2 стл.15 стр.98+Ф.F3r разд.2 стл.16 стр.98</t>
  </si>
  <si>
    <t>Ф.F3r разд.2 стл.17 стр.99=Ф.F3r разд.2 стл.7 стр.99+Ф.F3r разд.2 стл.13 стр.99+Ф.F3r разд.2 стл.15 стр.99+Ф.F3r разд.2 стл.16 стр.99</t>
  </si>
  <si>
    <t>Ф.F3r разд.2 стл.7 стр.1&gt;=Ф.F3r разд.2 стл.8 стр.1</t>
  </si>
  <si>
    <t>Ф.F3r разд.2 стл.7 стр.10&gt;=Ф.F3r разд.2 стл.8 стр.10</t>
  </si>
  <si>
    <t>Ф.F3r разд.2 стл.7 стр.100&gt;=Ф.F3r разд.2 стл.8 стр.100</t>
  </si>
  <si>
    <t>Ф.F3r разд.2 стл.7 стр.101&gt;=Ф.F3r разд.2 стл.8 стр.101</t>
  </si>
  <si>
    <t>Ф.F3r разд.2 стл.7 стр.102&gt;=Ф.F3r разд.2 стл.8 стр.102</t>
  </si>
  <si>
    <t>Ф.F3r разд.2 стл.7 стр.103&gt;=Ф.F3r разд.2 стл.8 стр.103</t>
  </si>
  <si>
    <t>Ф.F3r разд.2 стл.7 стр.104&gt;=Ф.F3r разд.2 стл.8 стр.104</t>
  </si>
  <si>
    <t>Ф.F3r разд.2 стл.7 стр.105&gt;=Ф.F3r разд.2 стл.8 стр.105</t>
  </si>
  <si>
    <t>Ф.F3r разд.2 стл.7 стр.106&gt;=Ф.F3r разд.2 стл.8 стр.106</t>
  </si>
  <si>
    <t>Ф.F3r разд.2 стл.7 стр.107&gt;=Ф.F3r разд.2 стл.8 стр.107</t>
  </si>
  <si>
    <t>Ф.F3r разд.2 стл.7 стр.108&gt;=Ф.F3r разд.2 стл.8 стр.108</t>
  </si>
  <si>
    <t>Ф.F3r разд.2 стл.7 стр.109&gt;=Ф.F3r разд.2 стл.8 стр.109</t>
  </si>
  <si>
    <t>Ф.F3r разд.2 стл.7 стр.11&gt;=Ф.F3r разд.2 стл.8 стр.11</t>
  </si>
  <si>
    <t>Ф.F3r разд.2 стл.7 стр.110&gt;=Ф.F3r разд.2 стл.8 стр.110</t>
  </si>
  <si>
    <t>Ф.F3r разд.2 стл.7 стр.111&gt;=Ф.F3r разд.2 стл.8 стр.111</t>
  </si>
  <si>
    <t>Ф.F3r разд.2 стл.7 стр.112&gt;=Ф.F3r разд.2 стл.8 стр.112</t>
  </si>
  <si>
    <t>Ф.F3r разд.2 стл.7 стр.113&gt;=Ф.F3r разд.2 стл.8 стр.113</t>
  </si>
  <si>
    <t>Ф.F3r разд.2 стл.7 стр.114&gt;=Ф.F3r разд.2 стл.8 стр.114</t>
  </si>
  <si>
    <t>Ф.F3r разд.2 стл.7 стр.115&gt;=Ф.F3r разд.2 стл.8 стр.115</t>
  </si>
  <si>
    <t>Ф.F3r разд.2 стл.7 стр.116&gt;=Ф.F3r разд.2 стл.8 стр.116</t>
  </si>
  <si>
    <t>Ф.F3r разд.2 стл.7 стр.117&gt;=Ф.F3r разд.2 стл.8 стр.117</t>
  </si>
  <si>
    <t>Ф.F3r разд.2 стл.7 стр.118&gt;=Ф.F3r разд.2 стл.8 стр.118</t>
  </si>
  <si>
    <t>Ф.F3r разд.2 стл.7 стр.119&gt;=Ф.F3r разд.2 стл.8 стр.119</t>
  </si>
  <si>
    <t>Ф.F3r разд.2 стл.7 стр.12&gt;=Ф.F3r разд.2 стл.8 стр.12</t>
  </si>
  <si>
    <t>Ф.F3r разд.2 стл.7 стр.120&gt;=Ф.F3r разд.2 стл.8 стр.120</t>
  </si>
  <si>
    <t>Ф.F3r разд.2 стл.7 стр.121&gt;=Ф.F3r разд.2 стл.8 стр.121</t>
  </si>
  <si>
    <t>Ф.F3r разд.2 стл.7 стр.122&gt;=Ф.F3r разд.2 стл.8 стр.122</t>
  </si>
  <si>
    <t>Ф.F3r разд.2 стл.7 стр.123&gt;=Ф.F3r разд.2 стл.8 стр.123</t>
  </si>
  <si>
    <t>Ф.F3r разд.2 стл.7 стр.124&gt;=Ф.F3r разд.2 стл.8 стр.124</t>
  </si>
  <si>
    <t>Ф.F3r разд.2 стл.7 стр.125&gt;=Ф.F3r разд.2 стл.8 стр.125</t>
  </si>
  <si>
    <t>Ф.F3r разд.2 стл.7 стр.126&gt;=Ф.F3r разд.2 стл.8 стр.126</t>
  </si>
  <si>
    <t>Ф.F3r разд.2 стл.7 стр.127&gt;=Ф.F3r разд.2 стл.8 стр.127</t>
  </si>
  <si>
    <t>Ф.F3r разд.2 стл.7 стр.128&gt;=Ф.F3r разд.2 стл.8 стр.128</t>
  </si>
  <si>
    <t>Ф.F3r разд.2 стл.7 стр.129&gt;=Ф.F3r разд.2 стл.8 стр.129</t>
  </si>
  <si>
    <t>Ф.F3r разд.2 стл.7 стр.13&gt;=Ф.F3r разд.2 стл.8 стр.13</t>
  </si>
  <si>
    <t>Ф.F3r разд.2 стл.7 стр.130&gt;=Ф.F3r разд.2 стл.8 стр.130</t>
  </si>
  <si>
    <t>Ф.F3r разд.2 стл.7 стр.131&gt;=Ф.F3r разд.2 стл.8 стр.131</t>
  </si>
  <si>
    <t>Ф.F3r разд.2 стл.7 стр.132&gt;=Ф.F3r разд.2 стл.8 стр.132</t>
  </si>
  <si>
    <t>Ф.F3r разд.2 стл.7 стр.133&gt;=Ф.F3r разд.2 стл.8 стр.133</t>
  </si>
  <si>
    <t>Ф.F3r разд.2 стл.7 стр.134&gt;=Ф.F3r разд.2 стл.8 стр.134</t>
  </si>
  <si>
    <t>Ф.F3r разд.2 стл.7 стр.135&gt;=Ф.F3r разд.2 стл.8 стр.135</t>
  </si>
  <si>
    <t>Ф.F3r разд.2 стл.7 стр.136&gt;=Ф.F3r разд.2 стл.8 стр.136</t>
  </si>
  <si>
    <t>Ф.F3r разд.2 стл.7 стр.137&gt;=Ф.F3r разд.2 стл.8 стр.137</t>
  </si>
  <si>
    <t>Ф.F3r разд.2 стл.7 стр.138&gt;=Ф.F3r разд.2 стл.8 стр.138</t>
  </si>
  <si>
    <t>Ф.F3r разд.2 стл.7 стр.139&gt;=Ф.F3r разд.2 стл.8 стр.139</t>
  </si>
  <si>
    <t>Ф.F3r разд.2 стл.7 стр.14&gt;=Ф.F3r разд.2 стл.8 стр.14</t>
  </si>
  <si>
    <t>Ф.F3r разд.2 стл.7 стр.140&gt;=Ф.F3r разд.2 стл.8 стр.140</t>
  </si>
  <si>
    <t>Ф.F3r разд.2 стл.7 стр.141&gt;=Ф.F3r разд.2 стл.8 стр.141</t>
  </si>
  <si>
    <t>Ф.F3r разд.2 стл.7 стр.142&gt;=Ф.F3r разд.2 стл.8 стр.142</t>
  </si>
  <si>
    <t>Ф.F3r разд.2 стл.7 стр.143&gt;=Ф.F3r разд.2 стл.8 стр.143</t>
  </si>
  <si>
    <t>Ф.F3r разд.2 стл.7 стр.144&gt;=Ф.F3r разд.2 стл.8 стр.144</t>
  </si>
  <si>
    <t>Ф.F3r разд.2 стл.7 стр.145&gt;=Ф.F3r разд.2 стл.8 стр.145</t>
  </si>
  <si>
    <t>Ф.F3r разд.2 стл.7 стр.146&gt;=Ф.F3r разд.2 стл.8 стр.146</t>
  </si>
  <si>
    <t>Ф.F3r разд.2 стл.7 стр.147&gt;=Ф.F3r разд.2 стл.8 стр.147</t>
  </si>
  <si>
    <t>Ф.F3r разд.2 стл.7 стр.148&gt;=Ф.F3r разд.2 стл.8 стр.148</t>
  </si>
  <si>
    <t>Ф.F3r разд.2 стл.7 стр.149&gt;=Ф.F3r разд.2 стл.8 стр.149</t>
  </si>
  <si>
    <t>Ф.F3r разд.2 стл.7 стр.15&gt;=Ф.F3r разд.2 стл.8 стр.15</t>
  </si>
  <si>
    <t>Ф.F3r разд.2 стл.7 стр.150&gt;=Ф.F3r разд.2 стл.8 стр.150</t>
  </si>
  <si>
    <t>Ф.F3r разд.2 стл.7 стр.151&gt;=Ф.F3r разд.2 стл.8 стр.151</t>
  </si>
  <si>
    <t>Ф.F3r разд.2 стл.7 стр.152&gt;=Ф.F3r разд.2 стл.8 стр.152</t>
  </si>
  <si>
    <t>Ф.F3r разд.2 стл.7 стр.153&gt;=Ф.F3r разд.2 стл.8 стр.153</t>
  </si>
  <si>
    <t>Ф.F3r разд.2 стл.7 стр.154&gt;=Ф.F3r разд.2 стл.8 стр.154</t>
  </si>
  <si>
    <t>Ф.F3r разд.2 стл.7 стр.155&gt;=Ф.F3r разд.2 стл.8 стр.155</t>
  </si>
  <si>
    <t>Ф.F3r разд.2 стл.7 стр.156&gt;=Ф.F3r разд.2 стл.8 стр.156</t>
  </si>
  <si>
    <t>Ф.F3r разд.2 стл.7 стр.157&gt;=Ф.F3r разд.2 стл.8 стр.157</t>
  </si>
  <si>
    <t>Ф.F3r разд.2 стл.7 стр.158&gt;=Ф.F3r разд.2 стл.8 стр.158</t>
  </si>
  <si>
    <t>Ф.F3r разд.2 стл.7 стр.159&gt;=Ф.F3r разд.2 стл.8 стр.159</t>
  </si>
  <si>
    <t>Ф.F3r разд.2 стл.7 стр.16&gt;=Ф.F3r разд.2 стл.8 стр.16</t>
  </si>
  <si>
    <t>Ф.F3r разд.2 стл.7 стр.160&gt;=Ф.F3r разд.2 стл.8 стр.160</t>
  </si>
  <si>
    <t>Ф.F3r разд.2 стл.7 стр.161&gt;=Ф.F3r разд.2 стл.8 стр.161</t>
  </si>
  <si>
    <t>Ф.F3r разд.2 стл.7 стр.162&gt;=Ф.F3r разд.2 стл.8 стр.162</t>
  </si>
  <si>
    <t>Ф.F3r разд.2 стл.7 стр.163&gt;=Ф.F3r разд.2 стл.8 стр.163</t>
  </si>
  <si>
    <t>Ф.F3r разд.2 стл.7 стр.164&gt;=Ф.F3r разд.2 стл.8 стр.164</t>
  </si>
  <si>
    <t>Ф.F3r разд.2 стл.7 стр.165&gt;=Ф.F3r разд.2 стл.8 стр.165</t>
  </si>
  <si>
    <t>Ф.F3r разд.2 стл.7 стр.166&gt;=Ф.F3r разд.2 стл.8 стр.166</t>
  </si>
  <si>
    <t>Ф.F3r разд.2 стл.7 стр.167&gt;=Ф.F3r разд.2 стл.8 стр.167</t>
  </si>
  <si>
    <t>Ф.F3r разд.2 стл.7 стр.168&gt;=Ф.F3r разд.2 стл.8 стр.168</t>
  </si>
  <si>
    <t>Ф.F3r разд.2 стл.7 стр.169&gt;=Ф.F3r разд.2 стл.8 стр.169</t>
  </si>
  <si>
    <t>Ф.F3r разд.2 стл.7 стр.17&gt;=Ф.F3r разд.2 стл.8 стр.17</t>
  </si>
  <si>
    <t>Ф.F3r разд.2 стл.7 стр.170&gt;=Ф.F3r разд.2 стл.8 стр.170</t>
  </si>
  <si>
    <t>Ф.F3r разд.2 стл.7 стр.171&gt;=Ф.F3r разд.2 стл.8 стр.171</t>
  </si>
  <si>
    <t>Ф.F3r разд.2 стл.7 стр.172&gt;=Ф.F3r разд.2 стл.8 стр.172</t>
  </si>
  <si>
    <t>Ф.F3r разд.2 стл.7 стр.173&gt;=Ф.F3r разд.2 стл.8 стр.173</t>
  </si>
  <si>
    <t>Ф.F3r разд.2 стл.7 стр.174&gt;=Ф.F3r разд.2 стл.8 стр.174</t>
  </si>
  <si>
    <t>Ф.F3r разд.2 стл.7 стр.175&gt;=Ф.F3r разд.2 стл.8 стр.175</t>
  </si>
  <si>
    <t>Ф.F3r разд.2 стл.7 стр.176&gt;=Ф.F3r разд.2 стл.8 стр.176</t>
  </si>
  <si>
    <t>Ф.F3r разд.2 стл.7 стр.177&gt;=Ф.F3r разд.2 стл.8 стр.177</t>
  </si>
  <si>
    <t>Ф.F3r разд.2 стл.7 стр.178&gt;=Ф.F3r разд.2 стл.8 стр.178</t>
  </si>
  <si>
    <t>Ф.F3r разд.2 стл.7 стр.179&gt;=Ф.F3r разд.2 стл.8 стр.179</t>
  </si>
  <si>
    <t>Ф.F3r разд.2 стл.7 стр.18&gt;=Ф.F3r разд.2 стл.8 стр.18</t>
  </si>
  <si>
    <t>Ф.F3r разд.2 стл.7 стр.180&gt;=Ф.F3r разд.2 стл.8 стр.180</t>
  </si>
  <si>
    <t>Ф.F3r разд.2 стл.7 стр.181&gt;=Ф.F3r разд.2 стл.8 стр.181</t>
  </si>
  <si>
    <t>Ф.F3r разд.2 стл.7 стр.182&gt;=Ф.F3r разд.2 стл.8 стр.182</t>
  </si>
  <si>
    <t>Ф.F3r разд.2 стл.7 стр.183&gt;=Ф.F3r разд.2 стл.8 стр.183</t>
  </si>
  <si>
    <t>Ф.F3r разд.2 стл.7 стр.184&gt;=Ф.F3r разд.2 стл.8 стр.184</t>
  </si>
  <si>
    <t>Ф.F3r разд.2 стл.7 стр.185&gt;=Ф.F3r разд.2 стл.8 стр.185</t>
  </si>
  <si>
    <t>Ф.F3r разд.2 стл.7 стр.186&gt;=Ф.F3r разд.2 стл.8 стр.186</t>
  </si>
  <si>
    <t>Ф.F3r разд.2 стл.7 стр.187&gt;=Ф.F3r разд.2 стл.8 стр.187</t>
  </si>
  <si>
    <t>Ф.F3r разд.2 стл.7 стр.188&gt;=Ф.F3r разд.2 стл.8 стр.188</t>
  </si>
  <si>
    <t>Ф.F3r разд.2 стл.7 стр.189&gt;=Ф.F3r разд.2 стл.8 стр.189</t>
  </si>
  <si>
    <t>Ф.F3r разд.2 стл.7 стр.19&gt;=Ф.F3r разд.2 стл.8 стр.19</t>
  </si>
  <si>
    <t>Ф.F3r разд.2 стл.7 стр.190&gt;=Ф.F3r разд.2 стл.8 стр.190</t>
  </si>
  <si>
    <t>Ф.F3r разд.2 стл.7 стр.191&gt;=Ф.F3r разд.2 стл.8 стр.191</t>
  </si>
  <si>
    <t>Ф.F3r разд.2 стл.7 стр.192&gt;=Ф.F3r разд.2 стл.8 стр.192</t>
  </si>
  <si>
    <t>Ф.F3r разд.2 стл.7 стр.193&gt;=Ф.F3r разд.2 стл.8 стр.193</t>
  </si>
  <si>
    <t>Ф.F3r разд.2 стл.7 стр.194&gt;=Ф.F3r разд.2 стл.8 стр.194</t>
  </si>
  <si>
    <t>Ф.F3r разд.2 стл.7 стр.195&gt;=Ф.F3r разд.2 стл.8 стр.195</t>
  </si>
  <si>
    <t>Ф.F3r разд.2 стл.7 стр.196&gt;=Ф.F3r разд.2 стл.8 стр.196</t>
  </si>
  <si>
    <t>Ф.F3r разд.2 стл.7 стр.197&gt;=Ф.F3r разд.2 стл.8 стр.197</t>
  </si>
  <si>
    <t>Ф.F3r разд.2 стл.7 стр.198&gt;=Ф.F3r разд.2 стл.8 стр.198</t>
  </si>
  <si>
    <t>Ф.F3r разд.2 стл.7 стр.199&gt;=Ф.F3r разд.2 стл.8 стр.199</t>
  </si>
  <si>
    <t>Ф.F3r разд.2 стл.7 стр.2&gt;=Ф.F3r разд.2 стл.8 стр.2</t>
  </si>
  <si>
    <t>Ф.F3r разд.2 стл.7 стр.20&gt;=Ф.F3r разд.2 стл.8 стр.20</t>
  </si>
  <si>
    <t>Ф.F3r разд.2 стл.7 стр.200&gt;=Ф.F3r разд.2 стл.8 стр.200</t>
  </si>
  <si>
    <t>Ф.F3r разд.2 стл.7 стр.201&gt;=Ф.F3r разд.2 стл.8 стр.201</t>
  </si>
  <si>
    <t>Ф.F3r разд.2 стл.7 стр.202&gt;=Ф.F3r разд.2 стл.8 стр.202</t>
  </si>
  <si>
    <t>Ф.F3r разд.2 стл.7 стр.203&gt;=Ф.F3r разд.2 стл.8 стр.203</t>
  </si>
  <si>
    <t>Ф.F3r разд.2 стл.7 стр.204&gt;=Ф.F3r разд.2 стл.8 стр.204</t>
  </si>
  <si>
    <t>Ф.F3r разд.2 стл.7 стр.205&gt;=Ф.F3r разд.2 стл.8 стр.205</t>
  </si>
  <si>
    <t>Ф.F3r разд.2 стл.7 стр.206&gt;=Ф.F3r разд.2 стл.8 стр.206</t>
  </si>
  <si>
    <t>Ф.F3r разд.2 стл.7 стр.207&gt;=Ф.F3r разд.2 стл.8 стр.207</t>
  </si>
  <si>
    <t>Ф.F3r разд.2 стл.7 стр.208&gt;=Ф.F3r разд.2 стл.8 стр.208</t>
  </si>
  <si>
    <t>Ф.F3r разд.2 стл.7 стр.209&gt;=Ф.F3r разд.2 стл.8 стр.209</t>
  </si>
  <si>
    <t>Ф.F3r разд.2 стл.7 стр.21&gt;=Ф.F3r разд.2 стл.8 стр.21</t>
  </si>
  <si>
    <t>Ф.F3r разд.2 стл.7 стр.210&gt;=Ф.F3r разд.2 стл.8 стр.210</t>
  </si>
  <si>
    <t>Ф.F3r разд.2 стл.7 стр.211&gt;=Ф.F3r разд.2 стл.8 стр.211</t>
  </si>
  <si>
    <t>Ф.F3r разд.2 стл.7 стр.212&gt;=Ф.F3r разд.2 стл.8 стр.212</t>
  </si>
  <si>
    <t>Ф.F3r разд.2 стл.7 стр.213&gt;=Ф.F3r разд.2 стл.8 стр.213</t>
  </si>
  <si>
    <t>Ф.F3r разд.2 стл.7 стр.214&gt;=Ф.F3r разд.2 стл.8 стр.214</t>
  </si>
  <si>
    <t>Ф.F3r разд.2 стл.7 стр.215&gt;=Ф.F3r разд.2 стл.8 стр.215</t>
  </si>
  <si>
    <t>Ф.F3r разд.2 стл.7 стр.216&gt;=Ф.F3r разд.2 стл.8 стр.216</t>
  </si>
  <si>
    <t>Ф.F3r разд.2 стл.7 стр.217&gt;=Ф.F3r разд.2 стл.8 стр.217</t>
  </si>
  <si>
    <t>Ф.F3r разд.2 стл.7 стр.218&gt;=Ф.F3r разд.2 стл.8 стр.218</t>
  </si>
  <si>
    <t>Ф.F3r разд.2 стл.7 стр.219&gt;=Ф.F3r разд.2 стл.8 стр.219</t>
  </si>
  <si>
    <t>Ф.F3r разд.2 стл.7 стр.22&gt;=Ф.F3r разд.2 стл.8 стр.22</t>
  </si>
  <si>
    <t>Ф.F3r разд.2 стл.7 стр.220&gt;=Ф.F3r разд.2 стл.8 стр.220</t>
  </si>
  <si>
    <t>Ф.F3r разд.2 стл.7 стр.221&gt;=Ф.F3r разд.2 стл.8 стр.221</t>
  </si>
  <si>
    <t>Ф.F3r разд.2 стл.7 стр.222&gt;=Ф.F3r разд.2 стл.8 стр.222</t>
  </si>
  <si>
    <t>Ф.F3r разд.2 стл.7 стр.223&gt;=Ф.F3r разд.2 стл.8 стр.223</t>
  </si>
  <si>
    <t>Ф.F3r разд.2 стл.7 стр.224&gt;=Ф.F3r разд.2 стл.8 стр.224</t>
  </si>
  <si>
    <t>Ф.F3r разд.2 стл.7 стр.225&gt;=Ф.F3r разд.2 стл.8 стр.225</t>
  </si>
  <si>
    <t>Ф.F3r разд.2 стл.7 стр.226&gt;=Ф.F3r разд.2 стл.8 стр.226</t>
  </si>
  <si>
    <t>Ф.F3r разд.2 стл.7 стр.227&gt;=Ф.F3r разд.2 стл.8 стр.227</t>
  </si>
  <si>
    <t>Ф.F3r разд.2 стл.7 стр.228&gt;=Ф.F3r разд.2 стл.8 стр.228</t>
  </si>
  <si>
    <t>Ф.F3r разд.2 стл.7 стр.229&gt;=Ф.F3r разд.2 стл.8 стр.229</t>
  </si>
  <si>
    <t>Ф.F3r разд.2 стл.7 стр.23&gt;=Ф.F3r разд.2 стл.8 стр.23</t>
  </si>
  <si>
    <t>Ф.F3r разд.2 стл.7 стр.230&gt;=Ф.F3r разд.2 стл.8 стр.230</t>
  </si>
  <si>
    <t>Ф.F3r разд.2 стл.7 стр.231&gt;=Ф.F3r разд.2 стл.8 стр.231</t>
  </si>
  <si>
    <t>Ф.F3r разд.2 стл.7 стр.232&gt;=Ф.F3r разд.2 стл.8 стр.232</t>
  </si>
  <si>
    <t>Ф.F3r разд.2 стл.7 стр.233&gt;=Ф.F3r разд.2 стл.8 стр.233</t>
  </si>
  <si>
    <t>Ф.F3r разд.2 стл.7 стр.234&gt;=Ф.F3r разд.2 стл.8 стр.234</t>
  </si>
  <si>
    <t>Ф.F3r разд.2 стл.7 стр.235&gt;=Ф.F3r разд.2 стл.8 стр.235</t>
  </si>
  <si>
    <t>Ф.F3r разд.2 стл.7 стр.236&gt;=Ф.F3r разд.2 стл.8 стр.236</t>
  </si>
  <si>
    <t>Ф.F3r разд.2 стл.7 стр.237&gt;=Ф.F3r разд.2 стл.8 стр.237</t>
  </si>
  <si>
    <t>Ф.F3r разд.2 стл.7 стр.24&gt;=Ф.F3r разд.2 стл.8 стр.24</t>
  </si>
  <si>
    <t>Ф.F3r разд.2 стл.7 стр.25&gt;=Ф.F3r разд.2 стл.8 стр.25</t>
  </si>
  <si>
    <t>Ф.F3r разд.2 стл.7 стр.26&gt;=Ф.F3r разд.2 стл.8 стр.26</t>
  </si>
  <si>
    <t>Ф.F3r разд.2 стл.7 стр.27&gt;=Ф.F3r разд.2 стл.8 стр.27</t>
  </si>
  <si>
    <t>Ф.F3r разд.2 стл.7 стр.28&gt;=Ф.F3r разд.2 стл.8 стр.28</t>
  </si>
  <si>
    <t>Ф.F3r разд.2 стл.7 стр.29&gt;=Ф.F3r разд.2 стл.8 стр.29</t>
  </si>
  <si>
    <t>Ф.F3r разд.2 стл.7 стр.3&gt;=Ф.F3r разд.2 стл.8 стр.3</t>
  </si>
  <si>
    <t>Ф.F3r разд.2 стл.7 стр.30&gt;=Ф.F3r разд.2 стл.8 стр.30</t>
  </si>
  <si>
    <t>Ф.F3r разд.2 стл.7 стр.31&gt;=Ф.F3r разд.2 стл.8 стр.31</t>
  </si>
  <si>
    <t>Ф.F3r разд.2 стл.7 стр.32&gt;=Ф.F3r разд.2 стл.8 стр.32</t>
  </si>
  <si>
    <t>Ф.F3r разд.2 стл.7 стр.33&gt;=Ф.F3r разд.2 стл.8 стр.33</t>
  </si>
  <si>
    <t>Ф.F3r разд.2 стл.7 стр.34&gt;=Ф.F3r разд.2 стл.8 стр.34</t>
  </si>
  <si>
    <t>Ф.F3r разд.2 стл.7 стр.35&gt;=Ф.F3r разд.2 стл.8 стр.35</t>
  </si>
  <si>
    <t>Ф.F3r разд.2 стл.7 стр.36&gt;=Ф.F3r разд.2 стл.8 стр.36</t>
  </si>
  <si>
    <t>Ф.F3r разд.2 стл.7 стр.37&gt;=Ф.F3r разд.2 стл.8 стр.37</t>
  </si>
  <si>
    <t>Ф.F3r разд.2 стл.7 стр.38&gt;=Ф.F3r разд.2 стл.8 стр.38</t>
  </si>
  <si>
    <t>Ф.F3r разд.2 стл.7 стр.39&gt;=Ф.F3r разд.2 стл.8 стр.39</t>
  </si>
  <si>
    <t>Ф.F3r разд.2 стл.7 стр.4&gt;=Ф.F3r разд.2 стл.8 стр.4</t>
  </si>
  <si>
    <t>Ф.F3r разд.2 стл.7 стр.40&gt;=Ф.F3r разд.2 стл.8 стр.40</t>
  </si>
  <si>
    <t>Ф.F3r разд.2 стл.7 стр.41&gt;=Ф.F3r разд.2 стл.8 стр.41</t>
  </si>
  <si>
    <t>Ф.F3r разд.2 стл.7 стр.42&gt;=Ф.F3r разд.2 стл.8 стр.42</t>
  </si>
  <si>
    <t>Ф.F3r разд.2 стл.7 стр.43&gt;=Ф.F3r разд.2 стл.8 стр.43</t>
  </si>
  <si>
    <t>Ф.F3r разд.2 стл.7 стр.44&gt;=Ф.F3r разд.2 стл.8 стр.44</t>
  </si>
  <si>
    <t>Ф.F3r разд.2 стл.7 стр.45&gt;=Ф.F3r разд.2 стл.8 стр.45</t>
  </si>
  <si>
    <t>Ф.F3r разд.2 стл.7 стр.46&gt;=Ф.F3r разд.2 стл.8 стр.46</t>
  </si>
  <si>
    <t>Ф.F3r разд.2 стл.7 стр.47&gt;=Ф.F3r разд.2 стл.8 стр.47</t>
  </si>
  <si>
    <t>Ф.F3r разд.2 стл.7 стр.48&gt;=Ф.F3r разд.2 стл.8 стр.48</t>
  </si>
  <si>
    <t>Ф.F3r разд.2 стл.7 стр.49&gt;=Ф.F3r разд.2 стл.8 стр.49</t>
  </si>
  <si>
    <t>Ф.F3r разд.2 стл.7 стр.5&gt;=Ф.F3r разд.2 стл.8 стр.5</t>
  </si>
  <si>
    <t>Ф.F3r разд.2 стл.7 стр.50&gt;=Ф.F3r разд.2 стл.8 стр.50</t>
  </si>
  <si>
    <t>Ф.F3r разд.2 стл.7 стр.51&gt;=Ф.F3r разд.2 стл.8 стр.51</t>
  </si>
  <si>
    <t>Ф.F3r разд.2 стл.7 стр.52&gt;=Ф.F3r разд.2 стл.8 стр.52</t>
  </si>
  <si>
    <t>Ф.F3r разд.2 стл.7 стр.53&gt;=Ф.F3r разд.2 стл.8 стр.53</t>
  </si>
  <si>
    <t>Ф.F3r разд.2 стл.7 стр.54&gt;=Ф.F3r разд.2 стл.8 стр.54</t>
  </si>
  <si>
    <t>Ф.F3r разд.2 стл.7 стр.55&gt;=Ф.F3r разд.2 стл.8 стр.55</t>
  </si>
  <si>
    <t>Ф.F3r разд.2 стл.7 стр.56&gt;=Ф.F3r разд.2 стл.8 стр.56</t>
  </si>
  <si>
    <t>Ф.F3r разд.2 стл.7 стр.57&gt;=Ф.F3r разд.2 стл.8 стр.57</t>
  </si>
  <si>
    <t>Ф.F3r разд.2 стл.7 стр.58&gt;=Ф.F3r разд.2 стл.8 стр.58</t>
  </si>
  <si>
    <t>Ф.F3r разд.2 стл.7 стр.59&gt;=Ф.F3r разд.2 стл.8 стр.59</t>
  </si>
  <si>
    <t>Ф.F3r разд.2 стл.7 стр.6&gt;=Ф.F3r разд.2 стл.8 стр.6</t>
  </si>
  <si>
    <t>Ф.F3r разд.2 стл.7 стр.60&gt;=Ф.F3r разд.2 стл.8 стр.60</t>
  </si>
  <si>
    <t>Ф.F3r разд.2 стл.7 стр.61&gt;=Ф.F3r разд.2 стл.8 стр.61</t>
  </si>
  <si>
    <t>Ф.F3r разд.2 стл.7 стр.62&gt;=Ф.F3r разд.2 стл.8 стр.62</t>
  </si>
  <si>
    <t>Ф.F3r разд.2 стл.7 стр.63&gt;=Ф.F3r разд.2 стл.8 стр.63</t>
  </si>
  <si>
    <t>Ф.F3r разд.2 стл.7 стр.64&gt;=Ф.F3r разд.2 стл.8 стр.64</t>
  </si>
  <si>
    <t>Ф.F3r разд.2 стл.7 стр.65&gt;=Ф.F3r разд.2 стл.8 стр.65</t>
  </si>
  <si>
    <t>Ф.F3r разд.2 стл.7 стр.66&gt;=Ф.F3r разд.2 стл.8 стр.66</t>
  </si>
  <si>
    <t>Ф.F3r разд.2 стл.7 стр.67&gt;=Ф.F3r разд.2 стл.8 стр.67</t>
  </si>
  <si>
    <t>Ф.F3r разд.2 стл.7 стр.68&gt;=Ф.F3r разд.2 стл.8 стр.68</t>
  </si>
  <si>
    <t>Ф.F3r разд.2 стл.7 стр.69&gt;=Ф.F3r разд.2 стл.8 стр.69</t>
  </si>
  <si>
    <t>Ф.F3r разд.2 стл.7 стр.7&gt;=Ф.F3r разд.2 стл.8 стр.7</t>
  </si>
  <si>
    <t>Ф.F3r разд.2 стл.7 стр.70&gt;=Ф.F3r разд.2 стл.8 стр.70</t>
  </si>
  <si>
    <t>Ф.F3r разд.2 стл.7 стр.71&gt;=Ф.F3r разд.2 стл.8 стр.71</t>
  </si>
  <si>
    <t>Ф.F3r разд.2 стл.7 стр.72&gt;=Ф.F3r разд.2 стл.8 стр.72</t>
  </si>
  <si>
    <t>Ф.F3r разд.2 стл.7 стр.73&gt;=Ф.F3r разд.2 стл.8 стр.73</t>
  </si>
  <si>
    <t>Ф.F3r разд.2 стл.7 стр.74&gt;=Ф.F3r разд.2 стл.8 стр.74</t>
  </si>
  <si>
    <t>Ф.F3r разд.2 стл.7 стр.75&gt;=Ф.F3r разд.2 стл.8 стр.75</t>
  </si>
  <si>
    <t>Ф.F3r разд.2 стл.7 стр.76&gt;=Ф.F3r разд.2 стл.8 стр.76</t>
  </si>
  <si>
    <t>Ф.F3r разд.2 стл.7 стр.77&gt;=Ф.F3r разд.2 стл.8 стр.77</t>
  </si>
  <si>
    <t>Ф.F3r разд.2 стл.7 стр.78&gt;=Ф.F3r разд.2 стл.8 стр.78</t>
  </si>
  <si>
    <t>Ф.F3r разд.2 стл.7 стр.79&gt;=Ф.F3r разд.2 стл.8 стр.79</t>
  </si>
  <si>
    <t>Ф.F3r разд.2 стл.7 стр.8&gt;=Ф.F3r разд.2 стл.8 стр.8</t>
  </si>
  <si>
    <t>Ф.F3r разд.2 стл.7 стр.80&gt;=Ф.F3r разд.2 стл.8 стр.80</t>
  </si>
  <si>
    <t>Ф.F3r разд.2 стл.7 стр.81&gt;=Ф.F3r разд.2 стл.8 стр.81</t>
  </si>
  <si>
    <t>Ф.F3r разд.2 стл.7 стр.82&gt;=Ф.F3r разд.2 стл.8 стр.82</t>
  </si>
  <si>
    <t>Ф.F3r разд.2 стл.7 стр.83&gt;=Ф.F3r разд.2 стл.8 стр.83</t>
  </si>
  <si>
    <t>Ф.F3r разд.2 стл.7 стр.84&gt;=Ф.F3r разд.2 стл.8 стр.84</t>
  </si>
  <si>
    <t>Ф.F3r разд.2 стл.7 стр.85&gt;=Ф.F3r разд.2 стл.8 стр.85</t>
  </si>
  <si>
    <t>Ф.F3r разд.2 стл.7 стр.86&gt;=Ф.F3r разд.2 стл.8 стр.86</t>
  </si>
  <si>
    <t>Ф.F3r разд.2 стл.7 стр.87&gt;=Ф.F3r разд.2 стл.8 стр.87</t>
  </si>
  <si>
    <t>Ф.F3r разд.2 стл.7 стр.88&gt;=Ф.F3r разд.2 стл.8 стр.88</t>
  </si>
  <si>
    <t>Ф.F3r разд.2 стл.7 стр.89&gt;=Ф.F3r разд.2 стл.8 стр.89</t>
  </si>
  <si>
    <t>Ф.F3r разд.2 стл.7 стр.9&gt;=Ф.F3r разд.2 стл.8 стр.9</t>
  </si>
  <si>
    <t>Ф.F3r разд.2 стл.7 стр.90&gt;=Ф.F3r разд.2 стл.8 стр.90</t>
  </si>
  <si>
    <t>Ф.F3r разд.2 стл.7 стр.91&gt;=Ф.F3r разд.2 стл.8 стр.91</t>
  </si>
  <si>
    <t>Ф.F3r разд.2 стл.7 стр.92&gt;=Ф.F3r разд.2 стл.8 стр.92</t>
  </si>
  <si>
    <t>Ф.F3r разд.2 стл.7 стр.93&gt;=Ф.F3r разд.2 стл.8 стр.93</t>
  </si>
  <si>
    <t>Ф.F3r разд.2 стл.7 стр.94&gt;=Ф.F3r разд.2 стл.8 стр.94</t>
  </si>
  <si>
    <t>Ф.F3r разд.2 стл.7 стр.95&gt;=Ф.F3r разд.2 стл.8 стр.95</t>
  </si>
  <si>
    <t>Ф.F3r разд.2 стл.7 стр.96&gt;=Ф.F3r разд.2 стл.8 стр.96</t>
  </si>
  <si>
    <t>Ф.F3r разд.2 стл.7 стр.97&gt;=Ф.F3r разд.2 стл.8 стр.97</t>
  </si>
  <si>
    <t>Ф.F3r разд.2 стл.7 стр.98&gt;=Ф.F3r разд.2 стл.8 стр.98</t>
  </si>
  <si>
    <t>Ф.F3r разд.2 стл.7 стр.99&gt;=Ф.F3r разд.2 стл.8 стр.99</t>
  </si>
  <si>
    <t>Ф.F3r разд.2 стл.7 стр.1&gt;=Ф.F3r разд.2 стл.11 стр.1</t>
  </si>
  <si>
    <t>Ф.F3r разд.2 стл.7 стр.10&gt;=Ф.F3r разд.2 стл.11 стр.10</t>
  </si>
  <si>
    <t>Ф.F3r разд.2 стл.7 стр.100&gt;=Ф.F3r разд.2 стл.11 стр.100</t>
  </si>
  <si>
    <t>Ф.F3r разд.2 стл.7 стр.101&gt;=Ф.F3r разд.2 стл.11 стр.101</t>
  </si>
  <si>
    <t>Ф.F3r разд.2 стл.7 стр.102&gt;=Ф.F3r разд.2 стл.11 стр.102</t>
  </si>
  <si>
    <t>Ф.F3r разд.2 стл.7 стр.103&gt;=Ф.F3r разд.2 стл.11 стр.103</t>
  </si>
  <si>
    <t>Ф.F3r разд.2 стл.7 стр.104&gt;=Ф.F3r разд.2 стл.11 стр.104</t>
  </si>
  <si>
    <t>Ф.F3r разд.2 стл.7 стр.105&gt;=Ф.F3r разд.2 стл.11 стр.105</t>
  </si>
  <si>
    <t>Ф.F3r разд.2 стл.7 стр.106&gt;=Ф.F3r разд.2 стл.11 стр.106</t>
  </si>
  <si>
    <t>Ф.F3r разд.2 стл.7 стр.107&gt;=Ф.F3r разд.2 стл.11 стр.107</t>
  </si>
  <si>
    <t>Ф.F3r разд.2 стл.7 стр.108&gt;=Ф.F3r разд.2 стл.11 стр.108</t>
  </si>
  <si>
    <t>Ф.F3r разд.2 стл.7 стр.109&gt;=Ф.F3r разд.2 стл.11 стр.109</t>
  </si>
  <si>
    <t>Ф.F3r разд.2 стл.7 стр.11&gt;=Ф.F3r разд.2 стл.11 стр.11</t>
  </si>
  <si>
    <t>Ф.F3r разд.2 стл.7 стр.110&gt;=Ф.F3r разд.2 стл.11 стр.110</t>
  </si>
  <si>
    <t>Ф.F3r разд.2 стл.7 стр.111&gt;=Ф.F3r разд.2 стл.11 стр.111</t>
  </si>
  <si>
    <t>Ф.F3r разд.2 стл.7 стр.112&gt;=Ф.F3r разд.2 стл.11 стр.112</t>
  </si>
  <si>
    <t>Ф.F3r разд.2 стл.7 стр.113&gt;=Ф.F3r разд.2 стл.11 стр.113</t>
  </si>
  <si>
    <t>Ф.F3r разд.2 стл.7 стр.114&gt;=Ф.F3r разд.2 стл.11 стр.114</t>
  </si>
  <si>
    <t>Ф.F3r разд.2 стл.7 стр.115&gt;=Ф.F3r разд.2 стл.11 стр.115</t>
  </si>
  <si>
    <t>Ф.F3r разд.2 стл.7 стр.116&gt;=Ф.F3r разд.2 стл.11 стр.116</t>
  </si>
  <si>
    <t>Ф.F3r разд.2 стл.7 стр.117&gt;=Ф.F3r разд.2 стл.11 стр.117</t>
  </si>
  <si>
    <t>Ф.F3r разд.2 стл.7 стр.118&gt;=Ф.F3r разд.2 стл.11 стр.118</t>
  </si>
  <si>
    <t>Ф.F3r разд.2 стл.7 стр.119&gt;=Ф.F3r разд.2 стл.11 стр.119</t>
  </si>
  <si>
    <t>Ф.F3r разд.2 стл.7 стр.12&gt;=Ф.F3r разд.2 стл.11 стр.12</t>
  </si>
  <si>
    <t>Ф.F3r разд.2 стл.7 стр.120&gt;=Ф.F3r разд.2 стл.11 стр.120</t>
  </si>
  <si>
    <t>Ф.F3r разд.2 стл.7 стр.121&gt;=Ф.F3r разд.2 стл.11 стр.121</t>
  </si>
  <si>
    <t>Ф.F3r разд.2 стл.7 стр.122&gt;=Ф.F3r разд.2 стл.11 стр.122</t>
  </si>
  <si>
    <t>Ф.F3r разд.2 стл.7 стр.123&gt;=Ф.F3r разд.2 стл.11 стр.123</t>
  </si>
  <si>
    <t>Ф.F3r разд.2 стл.7 стр.124&gt;=Ф.F3r разд.2 стл.11 стр.124</t>
  </si>
  <si>
    <t>Ф.F3r разд.2 стл.7 стр.125&gt;=Ф.F3r разд.2 стл.11 стр.125</t>
  </si>
  <si>
    <t>Ф.F3r разд.2 стл.7 стр.126&gt;=Ф.F3r разд.2 стл.11 стр.126</t>
  </si>
  <si>
    <t>Ф.F3r разд.2 стл.7 стр.127&gt;=Ф.F3r разд.2 стл.11 стр.127</t>
  </si>
  <si>
    <t>Ф.F3r разд.2 стл.7 стр.128&gt;=Ф.F3r разд.2 стл.11 стр.128</t>
  </si>
  <si>
    <t>Ф.F3r разд.2 стл.7 стр.129&gt;=Ф.F3r разд.2 стл.11 стр.129</t>
  </si>
  <si>
    <t>Ф.F3r разд.2 стл.7 стр.13&gt;=Ф.F3r разд.2 стл.11 стр.13</t>
  </si>
  <si>
    <t>Ф.F3r разд.2 стл.7 стр.130&gt;=Ф.F3r разд.2 стл.11 стр.130</t>
  </si>
  <si>
    <t>Ф.F3r разд.2 стл.7 стр.131&gt;=Ф.F3r разд.2 стл.11 стр.131</t>
  </si>
  <si>
    <t>Ф.F3r разд.2 стл.7 стр.132&gt;=Ф.F3r разд.2 стл.11 стр.132</t>
  </si>
  <si>
    <t>Ф.F3r разд.2 стл.7 стр.133&gt;=Ф.F3r разд.2 стл.11 стр.133</t>
  </si>
  <si>
    <t>Ф.F3r разд.2 стл.7 стр.134&gt;=Ф.F3r разд.2 стл.11 стр.134</t>
  </si>
  <si>
    <t>Ф.F3r разд.2 стл.7 стр.135&gt;=Ф.F3r разд.2 стл.11 стр.135</t>
  </si>
  <si>
    <t>Ф.F3r разд.2 стл.7 стр.136&gt;=Ф.F3r разд.2 стл.11 стр.136</t>
  </si>
  <si>
    <t>Ф.F3r разд.2 стл.7 стр.137&gt;=Ф.F3r разд.2 стл.11 стр.137</t>
  </si>
  <si>
    <t>Ф.F3r разд.2 стл.7 стр.138&gt;=Ф.F3r разд.2 стл.11 стр.138</t>
  </si>
  <si>
    <t>Ф.F3r разд.2 стл.7 стр.139&gt;=Ф.F3r разд.2 стл.11 стр.139</t>
  </si>
  <si>
    <t>Ф.F3r разд.2 стл.7 стр.14&gt;=Ф.F3r разд.2 стл.11 стр.14</t>
  </si>
  <si>
    <t>Ф.F3r разд.2 стл.7 стр.140&gt;=Ф.F3r разд.2 стл.11 стр.140</t>
  </si>
  <si>
    <t>Ф.F3r разд.2 стл.7 стр.141&gt;=Ф.F3r разд.2 стл.11 стр.141</t>
  </si>
  <si>
    <t>Ф.F3r разд.2 стл.7 стр.142&gt;=Ф.F3r разд.2 стл.11 стр.142</t>
  </si>
  <si>
    <t>Ф.F3r разд.2 стл.7 стр.143&gt;=Ф.F3r разд.2 стл.11 стр.143</t>
  </si>
  <si>
    <t>Ф.F3r разд.2 стл.7 стр.144&gt;=Ф.F3r разд.2 стл.11 стр.144</t>
  </si>
  <si>
    <t>Ф.F3r разд.2 стл.7 стр.145&gt;=Ф.F3r разд.2 стл.11 стр.145</t>
  </si>
  <si>
    <t>Ф.F3r разд.2 стл.7 стр.146&gt;=Ф.F3r разд.2 стл.11 стр.146</t>
  </si>
  <si>
    <t>Ф.F3r разд.2 стл.7 стр.147&gt;=Ф.F3r разд.2 стл.11 стр.147</t>
  </si>
  <si>
    <t>Ф.F3r разд.2 стл.7 стр.148&gt;=Ф.F3r разд.2 стл.11 стр.148</t>
  </si>
  <si>
    <t>Ф.F3r разд.2 стл.7 стр.149&gt;=Ф.F3r разд.2 стл.11 стр.149</t>
  </si>
  <si>
    <t>Ф.F3r разд.2 стл.7 стр.15&gt;=Ф.F3r разд.2 стл.11 стр.15</t>
  </si>
  <si>
    <t>Ф.F3r разд.2 стл.7 стр.150&gt;=Ф.F3r разд.2 стл.11 стр.150</t>
  </si>
  <si>
    <t>Ф.F3r разд.2 стл.7 стр.151&gt;=Ф.F3r разд.2 стл.11 стр.151</t>
  </si>
  <si>
    <t>Ф.F3r разд.2 стл.7 стр.152&gt;=Ф.F3r разд.2 стл.11 стр.152</t>
  </si>
  <si>
    <t>Ф.F3r разд.2 стл.7 стр.153&gt;=Ф.F3r разд.2 стл.11 стр.153</t>
  </si>
  <si>
    <t>Ф.F3r разд.2 стл.7 стр.154&gt;=Ф.F3r разд.2 стл.11 стр.154</t>
  </si>
  <si>
    <t>Ф.F3r разд.2 стл.7 стр.155&gt;=Ф.F3r разд.2 стл.11 стр.155</t>
  </si>
  <si>
    <t>Ф.F3r разд.2 стл.7 стр.156&gt;=Ф.F3r разд.2 стл.11 стр.156</t>
  </si>
  <si>
    <t>Ф.F3r разд.2 стл.7 стр.157&gt;=Ф.F3r разд.2 стл.11 стр.157</t>
  </si>
  <si>
    <t>Ф.F3r разд.2 стл.7 стр.158&gt;=Ф.F3r разд.2 стл.11 стр.158</t>
  </si>
  <si>
    <t>Ф.F3r разд.2 стл.7 стр.159&gt;=Ф.F3r разд.2 стл.11 стр.159</t>
  </si>
  <si>
    <t>Ф.F3r разд.2 стл.7 стр.16&gt;=Ф.F3r разд.2 стл.11 стр.16</t>
  </si>
  <si>
    <t>Ф.F3r разд.2 стл.7 стр.160&gt;=Ф.F3r разд.2 стл.11 стр.160</t>
  </si>
  <si>
    <t>Ф.F3r разд.2 стл.7 стр.161&gt;=Ф.F3r разд.2 стл.11 стр.161</t>
  </si>
  <si>
    <t>Ф.F3r разд.2 стл.7 стр.162&gt;=Ф.F3r разд.2 стл.11 стр.162</t>
  </si>
  <si>
    <t>Ф.F3r разд.2 стл.7 стр.163&gt;=Ф.F3r разд.2 стл.11 стр.163</t>
  </si>
  <si>
    <t>Ф.F3r разд.2 стл.7 стр.164&gt;=Ф.F3r разд.2 стл.11 стр.164</t>
  </si>
  <si>
    <t>Ф.F3r разд.2 стл.7 стр.165&gt;=Ф.F3r разд.2 стл.11 стр.165</t>
  </si>
  <si>
    <t>Ф.F3r разд.2 стл.7 стр.166&gt;=Ф.F3r разд.2 стл.11 стр.166</t>
  </si>
  <si>
    <t>Ф.F3r разд.2 стл.7 стр.167&gt;=Ф.F3r разд.2 стл.11 стр.167</t>
  </si>
  <si>
    <t>Ф.F3r разд.2 стл.7 стр.168&gt;=Ф.F3r разд.2 стл.11 стр.168</t>
  </si>
  <si>
    <t>Ф.F3r разд.2 стл.7 стр.169&gt;=Ф.F3r разд.2 стл.11 стр.169</t>
  </si>
  <si>
    <t>Ф.F3r разд.2 стл.7 стр.17&gt;=Ф.F3r разд.2 стл.11 стр.17</t>
  </si>
  <si>
    <t>Ф.F3r разд.2 стл.7 стр.170&gt;=Ф.F3r разд.2 стл.11 стр.170</t>
  </si>
  <si>
    <t>Ф.F3r разд.2 стл.7 стр.171&gt;=Ф.F3r разд.2 стл.11 стр.171</t>
  </si>
  <si>
    <t>Ф.F3r разд.2 стл.7 стр.172&gt;=Ф.F3r разд.2 стл.11 стр.172</t>
  </si>
  <si>
    <t>Ф.F3r разд.2 стл.7 стр.173&gt;=Ф.F3r разд.2 стл.11 стр.173</t>
  </si>
  <si>
    <t>Ф.F3r разд.2 стл.7 стр.174&gt;=Ф.F3r разд.2 стл.11 стр.174</t>
  </si>
  <si>
    <t>Ф.F3r разд.2 стл.7 стр.175&gt;=Ф.F3r разд.2 стл.11 стр.175</t>
  </si>
  <si>
    <t>Ф.F3r разд.2 стл.7 стр.176&gt;=Ф.F3r разд.2 стл.11 стр.176</t>
  </si>
  <si>
    <t>Ф.F3r разд.2 стл.7 стр.177&gt;=Ф.F3r разд.2 стл.11 стр.177</t>
  </si>
  <si>
    <t>Ф.F3r разд.2 стл.7 стр.178&gt;=Ф.F3r разд.2 стл.11 стр.178</t>
  </si>
  <si>
    <t>Ф.F3r разд.2 стл.7 стр.179&gt;=Ф.F3r разд.2 стл.11 стр.179</t>
  </si>
  <si>
    <t>Ф.F3r разд.2 стл.7 стр.18&gt;=Ф.F3r разд.2 стл.11 стр.18</t>
  </si>
  <si>
    <t>Ф.F3r разд.2 стл.7 стр.180&gt;=Ф.F3r разд.2 стл.11 стр.180</t>
  </si>
  <si>
    <t>Ф.F3r разд.2 стл.7 стр.181&gt;=Ф.F3r разд.2 стл.11 стр.181</t>
  </si>
  <si>
    <t>Ф.F3r разд.2 стл.7 стр.182&gt;=Ф.F3r разд.2 стл.11 стр.182</t>
  </si>
  <si>
    <t>Ф.F3r разд.2 стл.7 стр.183&gt;=Ф.F3r разд.2 стл.11 стр.183</t>
  </si>
  <si>
    <t>Ф.F3r разд.2 стл.7 стр.184&gt;=Ф.F3r разд.2 стл.11 стр.184</t>
  </si>
  <si>
    <t>Ф.F3r разд.2 стл.7 стр.185&gt;=Ф.F3r разд.2 стл.11 стр.185</t>
  </si>
  <si>
    <t>Ф.F3r разд.2 стл.7 стр.186&gt;=Ф.F3r разд.2 стл.11 стр.186</t>
  </si>
  <si>
    <t>Ф.F3r разд.2 стл.7 стр.187&gt;=Ф.F3r разд.2 стл.11 стр.187</t>
  </si>
  <si>
    <t>Ф.F3r разд.2 стл.7 стр.188&gt;=Ф.F3r разд.2 стл.11 стр.188</t>
  </si>
  <si>
    <t>Ф.F3r разд.2 стл.7 стр.189&gt;=Ф.F3r разд.2 стл.11 стр.189</t>
  </si>
  <si>
    <t>Ф.F3r разд.2 стл.7 стр.19&gt;=Ф.F3r разд.2 стл.11 стр.19</t>
  </si>
  <si>
    <t>Ф.F3r разд.2 стл.7 стр.190&gt;=Ф.F3r разд.2 стл.11 стр.190</t>
  </si>
  <si>
    <t>Ф.F3r разд.2 стл.7 стр.191&gt;=Ф.F3r разд.2 стл.11 стр.191</t>
  </si>
  <si>
    <t>Ф.F3r разд.2 стл.7 стр.192&gt;=Ф.F3r разд.2 стл.11 стр.192</t>
  </si>
  <si>
    <t>Ф.F3r разд.2 стл.7 стр.193&gt;=Ф.F3r разд.2 стл.11 стр.193</t>
  </si>
  <si>
    <t>Ф.F3r разд.2 стл.7 стр.194&gt;=Ф.F3r разд.2 стл.11 стр.194</t>
  </si>
  <si>
    <t>Ф.F3r разд.2 стл.7 стр.195&gt;=Ф.F3r разд.2 стл.11 стр.195</t>
  </si>
  <si>
    <t>Ф.F3r разд.2 стл.7 стр.196&gt;=Ф.F3r разд.2 стл.11 стр.196</t>
  </si>
  <si>
    <t>Ф.F3r разд.2 стл.7 стр.197&gt;=Ф.F3r разд.2 стл.11 стр.197</t>
  </si>
  <si>
    <t>Ф.F3r разд.2 стл.7 стр.198&gt;=Ф.F3r разд.2 стл.11 стр.198</t>
  </si>
  <si>
    <t>Ф.F3r разд.2 стл.7 стр.199&gt;=Ф.F3r разд.2 стл.11 стр.199</t>
  </si>
  <si>
    <t>Ф.F3r разд.2 стл.7 стр.2&gt;=Ф.F3r разд.2 стл.11 стр.2</t>
  </si>
  <si>
    <t>Ф.F3r разд.2 стл.7 стр.20&gt;=Ф.F3r разд.2 стл.11 стр.20</t>
  </si>
  <si>
    <t>Ф.F3r разд.2 стл.7 стр.200&gt;=Ф.F3r разд.2 стл.11 стр.200</t>
  </si>
  <si>
    <t>Ф.F3r разд.2 стл.7 стр.201&gt;=Ф.F3r разд.2 стл.11 стр.201</t>
  </si>
  <si>
    <t>Ф.F3r разд.2 стл.7 стр.202&gt;=Ф.F3r разд.2 стл.11 стр.202</t>
  </si>
  <si>
    <t>Ф.F3r разд.2 стл.7 стр.203&gt;=Ф.F3r разд.2 стл.11 стр.203</t>
  </si>
  <si>
    <t>Ф.F3r разд.2 стл.7 стр.204&gt;=Ф.F3r разд.2 стл.11 стр.204</t>
  </si>
  <si>
    <t>Ф.F3r разд.2 стл.7 стр.205&gt;=Ф.F3r разд.2 стл.11 стр.205</t>
  </si>
  <si>
    <t>Ф.F3r разд.2 стл.7 стр.206&gt;=Ф.F3r разд.2 стл.11 стр.206</t>
  </si>
  <si>
    <t>Ф.F3r разд.2 стл.7 стр.207&gt;=Ф.F3r разд.2 стл.11 стр.207</t>
  </si>
  <si>
    <t>Ф.F3r разд.2 стл.7 стр.208&gt;=Ф.F3r разд.2 стл.11 стр.208</t>
  </si>
  <si>
    <t>Ф.F3r разд.2 стл.7 стр.209&gt;=Ф.F3r разд.2 стл.11 стр.209</t>
  </si>
  <si>
    <t>Ф.F3r разд.2 стл.7 стр.21&gt;=Ф.F3r разд.2 стл.11 стр.21</t>
  </si>
  <si>
    <t>Ф.F3r разд.2 стл.7 стр.210&gt;=Ф.F3r разд.2 стл.11 стр.210</t>
  </si>
  <si>
    <t>Ф.F3r разд.2 стл.7 стр.211&gt;=Ф.F3r разд.2 стл.11 стр.211</t>
  </si>
  <si>
    <t>Ф.F3r разд.2 стл.7 стр.212&gt;=Ф.F3r разд.2 стл.11 стр.212</t>
  </si>
  <si>
    <t>Ф.F3r разд.2 стл.7 стр.213&gt;=Ф.F3r разд.2 стл.11 стр.213</t>
  </si>
  <si>
    <t>Ф.F3r разд.2 стл.7 стр.214&gt;=Ф.F3r разд.2 стл.11 стр.214</t>
  </si>
  <si>
    <t>Ф.F3r разд.2 стл.7 стр.215&gt;=Ф.F3r разд.2 стл.11 стр.215</t>
  </si>
  <si>
    <t>Ф.F3r разд.2 стл.7 стр.216&gt;=Ф.F3r разд.2 стл.11 стр.216</t>
  </si>
  <si>
    <t>Ф.F3r разд.2 стл.7 стр.217&gt;=Ф.F3r разд.2 стл.11 стр.217</t>
  </si>
  <si>
    <t>Ф.F3r разд.2 стл.7 стр.218&gt;=Ф.F3r разд.2 стл.11 стр.218</t>
  </si>
  <si>
    <t>Ф.F3r разд.2 стл.7 стр.219&gt;=Ф.F3r разд.2 стл.11 стр.219</t>
  </si>
  <si>
    <t>Ф.F3r разд.2 стл.7 стр.22&gt;=Ф.F3r разд.2 стл.11 стр.22</t>
  </si>
  <si>
    <t>Ф.F3r разд.2 стл.7 стр.220&gt;=Ф.F3r разд.2 стл.11 стр.220</t>
  </si>
  <si>
    <t>Ф.F3r разд.2 стл.7 стр.221&gt;=Ф.F3r разд.2 стл.11 стр.221</t>
  </si>
  <si>
    <t>Ф.F3r разд.2 стл.7 стр.222&gt;=Ф.F3r разд.2 стл.11 стр.222</t>
  </si>
  <si>
    <t>Ф.F3r разд.2 стл.7 стр.223&gt;=Ф.F3r разд.2 стл.11 стр.223</t>
  </si>
  <si>
    <t>Ф.F3r разд.2 стл.7 стр.224&gt;=Ф.F3r разд.2 стл.11 стр.224</t>
  </si>
  <si>
    <t>Ф.F3r разд.2 стл.7 стр.225&gt;=Ф.F3r разд.2 стл.11 стр.225</t>
  </si>
  <si>
    <t>Ф.F3r разд.2 стл.7 стр.226&gt;=Ф.F3r разд.2 стл.11 стр.226</t>
  </si>
  <si>
    <t>Ф.F3r разд.2 стл.7 стр.227&gt;=Ф.F3r разд.2 стл.11 стр.227</t>
  </si>
  <si>
    <t>Ф.F3r разд.2 стл.7 стр.228&gt;=Ф.F3r разд.2 стл.11 стр.228</t>
  </si>
  <si>
    <t>Ф.F3r разд.2 стл.7 стр.229&gt;=Ф.F3r разд.2 стл.11 стр.229</t>
  </si>
  <si>
    <t>Ф.F3r разд.2 стл.7 стр.23&gt;=Ф.F3r разд.2 стл.11 стр.23</t>
  </si>
  <si>
    <t>Ф.F3r разд.2 стл.7 стр.230&gt;=Ф.F3r разд.2 стл.11 стр.230</t>
  </si>
  <si>
    <t>Ф.F3r разд.2 стл.7 стр.231&gt;=Ф.F3r разд.2 стл.11 стр.231</t>
  </si>
  <si>
    <t>Ф.F3r разд.2 стл.7 стр.232&gt;=Ф.F3r разд.2 стл.11 стр.232</t>
  </si>
  <si>
    <t>Ф.F3r разд.2 стл.7 стр.233&gt;=Ф.F3r разд.2 стл.11 стр.233</t>
  </si>
  <si>
    <t>Ф.F3r разд.2 стл.7 стр.234&gt;=Ф.F3r разд.2 стл.11 стр.234</t>
  </si>
  <si>
    <t>Ф.F3r разд.2 стл.7 стр.235&gt;=Ф.F3r разд.2 стл.11 стр.235</t>
  </si>
  <si>
    <t>Ф.F3r разд.2 стл.7 стр.236&gt;=Ф.F3r разд.2 стл.11 стр.236</t>
  </si>
  <si>
    <t>Ф.F3r разд.2 стл.7 стр.237&gt;=Ф.F3r разд.2 стл.11 стр.237</t>
  </si>
  <si>
    <t>Ф.F3r разд.2 стл.7 стр.24&gt;=Ф.F3r разд.2 стл.11 стр.24</t>
  </si>
  <si>
    <t>Ф.F3r разд.2 стл.7 стр.25&gt;=Ф.F3r разд.2 стл.11 стр.25</t>
  </si>
  <si>
    <t>Ф.F3r разд.2 стл.7 стр.26&gt;=Ф.F3r разд.2 стл.11 стр.26</t>
  </si>
  <si>
    <t>Ф.F3r разд.2 стл.7 стр.27&gt;=Ф.F3r разд.2 стл.11 стр.27</t>
  </si>
  <si>
    <t>Ф.F3r разд.2 стл.7 стр.28&gt;=Ф.F3r разд.2 стл.11 стр.28</t>
  </si>
  <si>
    <t>Ф.F3r разд.2 стл.7 стр.29&gt;=Ф.F3r разд.2 стл.11 стр.29</t>
  </si>
  <si>
    <t>Ф.F3r разд.2 стл.7 стр.3&gt;=Ф.F3r разд.2 стл.11 стр.3</t>
  </si>
  <si>
    <t>Ф.F3r разд.2 стл.7 стр.30&gt;=Ф.F3r разд.2 стл.11 стр.30</t>
  </si>
  <si>
    <t>Ф.F3r разд.2 стл.7 стр.31&gt;=Ф.F3r разд.2 стл.11 стр.31</t>
  </si>
  <si>
    <t>Ф.F3r разд.2 стл.7 стр.32&gt;=Ф.F3r разд.2 стл.11 стр.32</t>
  </si>
  <si>
    <t>Ф.F3r разд.2 стл.7 стр.33&gt;=Ф.F3r разд.2 стл.11 стр.33</t>
  </si>
  <si>
    <t>Ф.F3r разд.2 стл.7 стр.34&gt;=Ф.F3r разд.2 стл.11 стр.34</t>
  </si>
  <si>
    <t>Ф.F3r разд.2 стл.7 стр.35&gt;=Ф.F3r разд.2 стл.11 стр.35</t>
  </si>
  <si>
    <t>Ф.F3r разд.2 стл.7 стр.36&gt;=Ф.F3r разд.2 стл.11 стр.36</t>
  </si>
  <si>
    <t>Ф.F3r разд.2 стл.7 стр.37&gt;=Ф.F3r разд.2 стл.11 стр.37</t>
  </si>
  <si>
    <t>Ф.F3r разд.2 стл.7 стр.38&gt;=Ф.F3r разд.2 стл.11 стр.38</t>
  </si>
  <si>
    <t>Ф.F3r разд.2 стл.7 стр.39&gt;=Ф.F3r разд.2 стл.11 стр.39</t>
  </si>
  <si>
    <t>Ф.F3r разд.2 стл.7 стр.4&gt;=Ф.F3r разд.2 стл.11 стр.4</t>
  </si>
  <si>
    <t>Ф.F3r разд.2 стл.7 стр.40&gt;=Ф.F3r разд.2 стл.11 стр.40</t>
  </si>
  <si>
    <t>Ф.F3r разд.2 стл.7 стр.41&gt;=Ф.F3r разд.2 стл.11 стр.41</t>
  </si>
  <si>
    <t>Ф.F3r разд.2 стл.7 стр.42&gt;=Ф.F3r разд.2 стл.11 стр.42</t>
  </si>
  <si>
    <t>Ф.F3r разд.2 стл.7 стр.43&gt;=Ф.F3r разд.2 стл.11 стр.43</t>
  </si>
  <si>
    <t>Ф.F3r разд.2 стл.7 стр.44&gt;=Ф.F3r разд.2 стл.11 стр.44</t>
  </si>
  <si>
    <t>Ф.F3r разд.2 стл.7 стр.45&gt;=Ф.F3r разд.2 стл.11 стр.45</t>
  </si>
  <si>
    <t>Ф.F3r разд.2 стл.7 стр.46&gt;=Ф.F3r разд.2 стл.11 стр.46</t>
  </si>
  <si>
    <t>Ф.F3r разд.2 стл.7 стр.47&gt;=Ф.F3r разд.2 стл.11 стр.47</t>
  </si>
  <si>
    <t>Ф.F3r разд.2 стл.7 стр.48&gt;=Ф.F3r разд.2 стл.11 стр.48</t>
  </si>
  <si>
    <t>Ф.F3r разд.2 стл.7 стр.49&gt;=Ф.F3r разд.2 стл.11 стр.49</t>
  </si>
  <si>
    <t>Ф.F3r разд.2 стл.7 стр.5&gt;=Ф.F3r разд.2 стл.11 стр.5</t>
  </si>
  <si>
    <t>Ф.F3r разд.2 стл.7 стр.50&gt;=Ф.F3r разд.2 стл.11 стр.50</t>
  </si>
  <si>
    <t>Ф.F3r разд.2 стл.7 стр.51&gt;=Ф.F3r разд.2 стл.11 стр.51</t>
  </si>
  <si>
    <t>Ф.F3r разд.2 стл.7 стр.52&gt;=Ф.F3r разд.2 стл.11 стр.52</t>
  </si>
  <si>
    <t>Ф.F3r разд.2 стл.7 стр.53&gt;=Ф.F3r разд.2 стл.11 стр.53</t>
  </si>
  <si>
    <t>Ф.F3r разд.2 стл.7 стр.54&gt;=Ф.F3r разд.2 стл.11 стр.54</t>
  </si>
  <si>
    <t>Ф.F3r разд.2 стл.7 стр.55&gt;=Ф.F3r разд.2 стл.11 стр.55</t>
  </si>
  <si>
    <t>Ф.F3r разд.2 стл.7 стр.56&gt;=Ф.F3r разд.2 стл.11 стр.56</t>
  </si>
  <si>
    <t>Ф.F3r разд.2 стл.7 стр.57&gt;=Ф.F3r разд.2 стл.11 стр.57</t>
  </si>
  <si>
    <t>Ф.F3r разд.2 стл.7 стр.58&gt;=Ф.F3r разд.2 стл.11 стр.58</t>
  </si>
  <si>
    <t>Ф.F3r разд.2 стл.7 стр.59&gt;=Ф.F3r разд.2 стл.11 стр.59</t>
  </si>
  <si>
    <t>Ф.F3r разд.2 стл.7 стр.6&gt;=Ф.F3r разд.2 стл.11 стр.6</t>
  </si>
  <si>
    <t>Ф.F3r разд.2 стл.7 стр.60&gt;=Ф.F3r разд.2 стл.11 стр.60</t>
  </si>
  <si>
    <t>Ф.F3r разд.2 стл.7 стр.61&gt;=Ф.F3r разд.2 стл.11 стр.61</t>
  </si>
  <si>
    <t>Ф.F3r разд.2 стл.7 стр.62&gt;=Ф.F3r разд.2 стл.11 стр.62</t>
  </si>
  <si>
    <t>Ф.F3r разд.2 стл.7 стр.63&gt;=Ф.F3r разд.2 стл.11 стр.63</t>
  </si>
  <si>
    <t>Ф.F3r разд.2 стл.7 стр.64&gt;=Ф.F3r разд.2 стл.11 стр.64</t>
  </si>
  <si>
    <t>Ф.F3r разд.2 стл.7 стр.65&gt;=Ф.F3r разд.2 стл.11 стр.65</t>
  </si>
  <si>
    <t>Ф.F3r разд.2 стл.7 стр.66&gt;=Ф.F3r разд.2 стл.11 стр.66</t>
  </si>
  <si>
    <t>Ф.F3r разд.2 стл.7 стр.67&gt;=Ф.F3r разд.2 стл.11 стр.67</t>
  </si>
  <si>
    <t>Ф.F3r разд.2 стл.7 стр.68&gt;=Ф.F3r разд.2 стл.11 стр.68</t>
  </si>
  <si>
    <t>Ф.F3r разд.2 стл.7 стр.69&gt;=Ф.F3r разд.2 стл.11 стр.69</t>
  </si>
  <si>
    <t>Ф.F3r разд.2 стл.7 стр.7&gt;=Ф.F3r разд.2 стл.11 стр.7</t>
  </si>
  <si>
    <t>Ф.F3r разд.2 стл.7 стр.70&gt;=Ф.F3r разд.2 стл.11 стр.70</t>
  </si>
  <si>
    <t>Ф.F3r разд.2 стл.7 стр.71&gt;=Ф.F3r разд.2 стл.11 стр.71</t>
  </si>
  <si>
    <t>Ф.F3r разд.2 стл.7 стр.72&gt;=Ф.F3r разд.2 стл.11 стр.72</t>
  </si>
  <si>
    <t>Ф.F3r разд.2 стл.7 стр.73&gt;=Ф.F3r разд.2 стл.11 стр.73</t>
  </si>
  <si>
    <t>Ф.F3r разд.2 стл.7 стр.74&gt;=Ф.F3r разд.2 стл.11 стр.74</t>
  </si>
  <si>
    <t>Ф.F3r разд.2 стл.7 стр.75&gt;=Ф.F3r разд.2 стл.11 стр.75</t>
  </si>
  <si>
    <t>Ф.F3r разд.2 стл.7 стр.76&gt;=Ф.F3r разд.2 стл.11 стр.76</t>
  </si>
  <si>
    <t>Ф.F3r разд.2 стл.7 стр.77&gt;=Ф.F3r разд.2 стл.11 стр.77</t>
  </si>
  <si>
    <t>Ф.F3r разд.2 стл.7 стр.78&gt;=Ф.F3r разд.2 стл.11 стр.78</t>
  </si>
  <si>
    <t>Ф.F3r разд.2 стл.7 стр.79&gt;=Ф.F3r разд.2 стл.11 стр.79</t>
  </si>
  <si>
    <t>Ф.F3r разд.2 стл.7 стр.8&gt;=Ф.F3r разд.2 стл.11 стр.8</t>
  </si>
  <si>
    <t>Ф.F3r разд.2 стл.7 стр.80&gt;=Ф.F3r разд.2 стл.11 стр.80</t>
  </si>
  <si>
    <t>Ф.F3r разд.2 стл.7 стр.81&gt;=Ф.F3r разд.2 стл.11 стр.81</t>
  </si>
  <si>
    <t>Ф.F3r разд.2 стл.7 стр.82&gt;=Ф.F3r разд.2 стл.11 стр.82</t>
  </si>
  <si>
    <t>Ф.F3r разд.2 стл.7 стр.83&gt;=Ф.F3r разд.2 стл.11 стр.83</t>
  </si>
  <si>
    <t>Ф.F3r разд.2 стл.7 стр.84&gt;=Ф.F3r разд.2 стл.11 стр.84</t>
  </si>
  <si>
    <t>Ф.F3r разд.2 стл.7 стр.85&gt;=Ф.F3r разд.2 стл.11 стр.85</t>
  </si>
  <si>
    <t>Ф.F3r разд.2 стл.7 стр.86&gt;=Ф.F3r разд.2 стл.11 стр.86</t>
  </si>
  <si>
    <t>Ф.F3r разд.2 стл.7 стр.87&gt;=Ф.F3r разд.2 стл.11 стр.87</t>
  </si>
  <si>
    <t>Ф.F3r разд.2 стл.7 стр.88&gt;=Ф.F3r разд.2 стл.11 стр.88</t>
  </si>
  <si>
    <t>Ф.F3r разд.2 стл.7 стр.89&gt;=Ф.F3r разд.2 стл.11 стр.89</t>
  </si>
  <si>
    <t>Ф.F3r разд.2 стл.7 стр.9&gt;=Ф.F3r разд.2 стл.11 стр.9</t>
  </si>
  <si>
    <t>Ф.F3r разд.2 стл.7 стр.90&gt;=Ф.F3r разд.2 стл.11 стр.90</t>
  </si>
  <si>
    <t>Ф.F3r разд.2 стл.7 стр.91&gt;=Ф.F3r разд.2 стл.11 стр.91</t>
  </si>
  <si>
    <t>Ф.F3r разд.2 стл.7 стр.92&gt;=Ф.F3r разд.2 стл.11 стр.92</t>
  </si>
  <si>
    <t>Ф.F3r разд.2 стл.7 стр.93&gt;=Ф.F3r разд.2 стл.11 стр.93</t>
  </si>
  <si>
    <t>Ф.F3r разд.2 стл.7 стр.94&gt;=Ф.F3r разд.2 стл.11 стр.94</t>
  </si>
  <si>
    <t>Ф.F3r разд.2 стл.7 стр.95&gt;=Ф.F3r разд.2 стл.11 стр.95</t>
  </si>
  <si>
    <t>Ф.F3r разд.2 стл.7 стр.96&gt;=Ф.F3r разд.2 стл.11 стр.96</t>
  </si>
  <si>
    <t>Ф.F3r разд.2 стл.7 стр.97&gt;=Ф.F3r разд.2 стл.11 стр.97</t>
  </si>
  <si>
    <t>Ф.F3r разд.2 стл.7 стр.98&gt;=Ф.F3r разд.2 стл.11 стр.98</t>
  </si>
  <si>
    <t>Ф.F3r разд.2 стл.7 стр.99&gt;=Ф.F3r разд.2 стл.11 стр.99</t>
  </si>
  <si>
    <t>Ф.F3r разд.2 стл.7 стр.1&gt;=Ф.F3r разд.2 стл.12 стр.1</t>
  </si>
  <si>
    <t>Ф.F3r разд.2 стл.7 стр.10&gt;=Ф.F3r разд.2 стл.12 стр.10</t>
  </si>
  <si>
    <t>Ф.F3r разд.2 стл.7 стр.100&gt;=Ф.F3r разд.2 стл.12 стр.100</t>
  </si>
  <si>
    <t>Ф.F3r разд.2 стл.7 стр.101&gt;=Ф.F3r разд.2 стл.12 стр.101</t>
  </si>
  <si>
    <t>Ф.F3r разд.2 стл.7 стр.102&gt;=Ф.F3r разд.2 стл.12 стр.102</t>
  </si>
  <si>
    <t>Ф.F3r разд.2 стл.7 стр.103&gt;=Ф.F3r разд.2 стл.12 стр.103</t>
  </si>
  <si>
    <t>Ф.F3r разд.2 стл.7 стр.104&gt;=Ф.F3r разд.2 стл.12 стр.104</t>
  </si>
  <si>
    <t>Ф.F3r разд.2 стл.7 стр.105&gt;=Ф.F3r разд.2 стл.12 стр.105</t>
  </si>
  <si>
    <t>Ф.F3r разд.2 стл.7 стр.106&gt;=Ф.F3r разд.2 стл.12 стр.106</t>
  </si>
  <si>
    <t>Ф.F3r разд.2 стл.7 стр.107&gt;=Ф.F3r разд.2 стл.12 стр.107</t>
  </si>
  <si>
    <t>Ф.F3r разд.2 стл.7 стр.108&gt;=Ф.F3r разд.2 стл.12 стр.108</t>
  </si>
  <si>
    <t>Ф.F3r разд.2 стл.7 стр.109&gt;=Ф.F3r разд.2 стл.12 стр.109</t>
  </si>
  <si>
    <t>Ф.F3r разд.2 стл.7 стр.11&gt;=Ф.F3r разд.2 стл.12 стр.11</t>
  </si>
  <si>
    <t>Ф.F3r разд.2 стл.7 стр.110&gt;=Ф.F3r разд.2 стл.12 стр.110</t>
  </si>
  <si>
    <t>Ф.F3r разд.2 стл.7 стр.111&gt;=Ф.F3r разд.2 стл.12 стр.111</t>
  </si>
  <si>
    <t>Ф.F3r разд.2 стл.7 стр.112&gt;=Ф.F3r разд.2 стл.12 стр.112</t>
  </si>
  <si>
    <t>Ф.F3r разд.2 стл.7 стр.113&gt;=Ф.F3r разд.2 стл.12 стр.113</t>
  </si>
  <si>
    <t>Ф.F3r разд.2 стл.7 стр.114&gt;=Ф.F3r разд.2 стл.12 стр.114</t>
  </si>
  <si>
    <t>Ф.F3r разд.2 стл.7 стр.115&gt;=Ф.F3r разд.2 стл.12 стр.115</t>
  </si>
  <si>
    <t>Ф.F3r разд.2 стл.7 стр.116&gt;=Ф.F3r разд.2 стл.12 стр.116</t>
  </si>
  <si>
    <t>Ф.F3r разд.2 стл.7 стр.117&gt;=Ф.F3r разд.2 стл.12 стр.117</t>
  </si>
  <si>
    <t>Ф.F3r разд.2 стл.7 стр.118&gt;=Ф.F3r разд.2 стл.12 стр.118</t>
  </si>
  <si>
    <t>Ф.F3r разд.2 стл.7 стр.119&gt;=Ф.F3r разд.2 стл.12 стр.119</t>
  </si>
  <si>
    <t>Ф.F3r разд.2 стл.7 стр.12&gt;=Ф.F3r разд.2 стл.12 стр.12</t>
  </si>
  <si>
    <t>Ф.F3r разд.2 стл.7 стр.120&gt;=Ф.F3r разд.2 стл.12 стр.120</t>
  </si>
  <si>
    <t>Ф.F3r разд.2 стл.7 стр.121&gt;=Ф.F3r разд.2 стл.12 стр.121</t>
  </si>
  <si>
    <t>Ф.F3r разд.2 стл.7 стр.122&gt;=Ф.F3r разд.2 стл.12 стр.122</t>
  </si>
  <si>
    <t>Ф.F3r разд.2 стл.7 стр.123&gt;=Ф.F3r разд.2 стл.12 стр.123</t>
  </si>
  <si>
    <t>Ф.F3r разд.2 стл.7 стр.124&gt;=Ф.F3r разд.2 стл.12 стр.124</t>
  </si>
  <si>
    <t>Ф.F3r разд.2 стл.7 стр.125&gt;=Ф.F3r разд.2 стл.12 стр.125</t>
  </si>
  <si>
    <t>Ф.F3r разд.2 стл.7 стр.126&gt;=Ф.F3r разд.2 стл.12 стр.126</t>
  </si>
  <si>
    <t>Ф.F3r разд.2 стл.7 стр.127&gt;=Ф.F3r разд.2 стл.12 стр.127</t>
  </si>
  <si>
    <t>Ф.F3r разд.2 стл.7 стр.128&gt;=Ф.F3r разд.2 стл.12 стр.128</t>
  </si>
  <si>
    <t>Ф.F3r разд.2 стл.7 стр.129&gt;=Ф.F3r разд.2 стл.12 стр.129</t>
  </si>
  <si>
    <t>Ф.F3r разд.2 стл.7 стр.13&gt;=Ф.F3r разд.2 стл.12 стр.13</t>
  </si>
  <si>
    <t>Ф.F3r разд.2 стл.7 стр.130&gt;=Ф.F3r разд.2 стл.12 стр.130</t>
  </si>
  <si>
    <t>Ф.F3r разд.2 стл.7 стр.131&gt;=Ф.F3r разд.2 стл.12 стр.131</t>
  </si>
  <si>
    <t>Ф.F3r разд.2 стл.7 стр.132&gt;=Ф.F3r разд.2 стл.12 стр.132</t>
  </si>
  <si>
    <t>Ф.F3r разд.2 стл.7 стр.133&gt;=Ф.F3r разд.2 стл.12 стр.133</t>
  </si>
  <si>
    <t>Ф.F3r разд.2 стл.7 стр.134&gt;=Ф.F3r разд.2 стл.12 стр.134</t>
  </si>
  <si>
    <t>Ф.F3r разд.2 стл.7 стр.135&gt;=Ф.F3r разд.2 стл.12 стр.135</t>
  </si>
  <si>
    <t>Ф.F3r разд.2 стл.7 стр.136&gt;=Ф.F3r разд.2 стл.12 стр.136</t>
  </si>
  <si>
    <t>Ф.F3r разд.2 стл.7 стр.137&gt;=Ф.F3r разд.2 стл.12 стр.137</t>
  </si>
  <si>
    <t>Ф.F3r разд.2 стл.7 стр.138&gt;=Ф.F3r разд.2 стл.12 стр.138</t>
  </si>
  <si>
    <t>Ф.F3r разд.2 стл.7 стр.139&gt;=Ф.F3r разд.2 стл.12 стр.139</t>
  </si>
  <si>
    <t>Ф.F3r разд.2 стл.7 стр.14&gt;=Ф.F3r разд.2 стл.12 стр.14</t>
  </si>
  <si>
    <t>Ф.F3r разд.2 стл.7 стр.140&gt;=Ф.F3r разд.2 стл.12 стр.140</t>
  </si>
  <si>
    <t>Ф.F3r разд.2 стл.7 стр.141&gt;=Ф.F3r разд.2 стл.12 стр.141</t>
  </si>
  <si>
    <t>Ф.F3r разд.2 стл.7 стр.142&gt;=Ф.F3r разд.2 стл.12 стр.142</t>
  </si>
  <si>
    <t>Ф.F3r разд.2 стл.7 стр.143&gt;=Ф.F3r разд.2 стл.12 стр.143</t>
  </si>
  <si>
    <t>Ф.F3r разд.2 стл.7 стр.144&gt;=Ф.F3r разд.2 стл.12 стр.144</t>
  </si>
  <si>
    <t>Ф.F3r разд.2 стл.7 стр.145&gt;=Ф.F3r разд.2 стл.12 стр.145</t>
  </si>
  <si>
    <t>Ф.F3r разд.2 стл.7 стр.146&gt;=Ф.F3r разд.2 стл.12 стр.146</t>
  </si>
  <si>
    <t>Ф.F3r разд.2 стл.7 стр.147&gt;=Ф.F3r разд.2 стл.12 стр.147</t>
  </si>
  <si>
    <t>Ф.F3r разд.2 стл.7 стр.148&gt;=Ф.F3r разд.2 стл.12 стр.148</t>
  </si>
  <si>
    <t>Ф.F3r разд.2 стл.7 стр.149&gt;=Ф.F3r разд.2 стл.12 стр.149</t>
  </si>
  <si>
    <t>Ф.F3r разд.2 стл.7 стр.15&gt;=Ф.F3r разд.2 стл.12 стр.15</t>
  </si>
  <si>
    <t>Ф.F3r разд.2 стл.7 стр.150&gt;=Ф.F3r разд.2 стл.12 стр.150</t>
  </si>
  <si>
    <t>Ф.F3r разд.2 стл.7 стр.151&gt;=Ф.F3r разд.2 стл.12 стр.151</t>
  </si>
  <si>
    <t>Ф.F3r разд.2 стл.7 стр.152&gt;=Ф.F3r разд.2 стл.12 стр.152</t>
  </si>
  <si>
    <t>Ф.F3r разд.2 стл.7 стр.153&gt;=Ф.F3r разд.2 стл.12 стр.153</t>
  </si>
  <si>
    <t>Ф.F3r разд.2 стл.7 стр.154&gt;=Ф.F3r разд.2 стл.12 стр.154</t>
  </si>
  <si>
    <t>Ф.F3r разд.2 стл.7 стр.155&gt;=Ф.F3r разд.2 стл.12 стр.155</t>
  </si>
  <si>
    <t>Ф.F3r разд.2 стл.7 стр.156&gt;=Ф.F3r разд.2 стл.12 стр.156</t>
  </si>
  <si>
    <t>Ф.F3r разд.2 стл.7 стр.157&gt;=Ф.F3r разд.2 стл.12 стр.157</t>
  </si>
  <si>
    <t>Ф.F3r разд.2 стл.7 стр.158&gt;=Ф.F3r разд.2 стл.12 стр.158</t>
  </si>
  <si>
    <t>Ф.F3r разд.2 стл.7 стр.159&gt;=Ф.F3r разд.2 стл.12 стр.159</t>
  </si>
  <si>
    <t>Ф.F3r разд.2 стл.7 стр.16&gt;=Ф.F3r разд.2 стл.12 стр.16</t>
  </si>
  <si>
    <t>Ф.F3r разд.2 стл.7 стр.160&gt;=Ф.F3r разд.2 стл.12 стр.160</t>
  </si>
  <si>
    <t>Ф.F3r разд.2 стл.7 стр.161&gt;=Ф.F3r разд.2 стл.12 стр.161</t>
  </si>
  <si>
    <t>Ф.F3r разд.2 стл.7 стр.162&gt;=Ф.F3r разд.2 стл.12 стр.162</t>
  </si>
  <si>
    <t>Ф.F3r разд.2 стл.7 стр.163&gt;=Ф.F3r разд.2 стл.12 стр.163</t>
  </si>
  <si>
    <t>Ф.F3r разд.2 стл.7 стр.164&gt;=Ф.F3r разд.2 стл.12 стр.164</t>
  </si>
  <si>
    <t>Ф.F3r разд.2 стл.7 стр.165&gt;=Ф.F3r разд.2 стл.12 стр.165</t>
  </si>
  <si>
    <t>Ф.F3r разд.2 стл.7 стр.166&gt;=Ф.F3r разд.2 стл.12 стр.166</t>
  </si>
  <si>
    <t>Ф.F3r разд.2 стл.7 стр.167&gt;=Ф.F3r разд.2 стл.12 стр.167</t>
  </si>
  <si>
    <t>Ф.F3r разд.2 стл.7 стр.168&gt;=Ф.F3r разд.2 стл.12 стр.168</t>
  </si>
  <si>
    <t>Ф.F3r разд.2 стл.7 стр.169&gt;=Ф.F3r разд.2 стл.12 стр.169</t>
  </si>
  <si>
    <t>Ф.F3r разд.2 стл.7 стр.17&gt;=Ф.F3r разд.2 стл.12 стр.17</t>
  </si>
  <si>
    <t>Ф.F3r разд.2 стл.7 стр.170&gt;=Ф.F3r разд.2 стл.12 стр.170</t>
  </si>
  <si>
    <t>Ф.F3r разд.2 стл.7 стр.171&gt;=Ф.F3r разд.2 стл.12 стр.171</t>
  </si>
  <si>
    <t>Ф.F3r разд.2 стл.7 стр.172&gt;=Ф.F3r разд.2 стл.12 стр.172</t>
  </si>
  <si>
    <t>Ф.F3r разд.2 стл.7 стр.173&gt;=Ф.F3r разд.2 стл.12 стр.173</t>
  </si>
  <si>
    <t>Ф.F3r разд.2 стл.7 стр.174&gt;=Ф.F3r разд.2 стл.12 стр.174</t>
  </si>
  <si>
    <t>Ф.F3r разд.2 стл.7 стр.175&gt;=Ф.F3r разд.2 стл.12 стр.175</t>
  </si>
  <si>
    <t>Ф.F3r разд.2 стл.7 стр.176&gt;=Ф.F3r разд.2 стл.12 стр.176</t>
  </si>
  <si>
    <t>Ф.F3r разд.2 стл.7 стр.177&gt;=Ф.F3r разд.2 стл.12 стр.177</t>
  </si>
  <si>
    <t>Ф.F3r разд.2 стл.7 стр.178&gt;=Ф.F3r разд.2 стл.12 стр.178</t>
  </si>
  <si>
    <t>Ф.F3r разд.2 стл.7 стр.179&gt;=Ф.F3r разд.2 стл.12 стр.179</t>
  </si>
  <si>
    <t>Ф.F3r разд.2 стл.7 стр.18&gt;=Ф.F3r разд.2 стл.12 стр.18</t>
  </si>
  <si>
    <t>Ф.F3r разд.2 стл.7 стр.180&gt;=Ф.F3r разд.2 стл.12 стр.180</t>
  </si>
  <si>
    <t>Ф.F3r разд.2 стл.7 стр.181&gt;=Ф.F3r разд.2 стл.12 стр.181</t>
  </si>
  <si>
    <t>Ф.F3r разд.2 стл.7 стр.182&gt;=Ф.F3r разд.2 стл.12 стр.182</t>
  </si>
  <si>
    <t>Ф.F3r разд.2 стл.7 стр.183&gt;=Ф.F3r разд.2 стл.12 стр.183</t>
  </si>
  <si>
    <t>Ф.F3r разд.2 стл.7 стр.184&gt;=Ф.F3r разд.2 стл.12 стр.184</t>
  </si>
  <si>
    <t>Ф.F3r разд.2 стл.7 стр.185&gt;=Ф.F3r разд.2 стл.12 стр.185</t>
  </si>
  <si>
    <t>Ф.F3r разд.2 стл.7 стр.186&gt;=Ф.F3r разд.2 стл.12 стр.186</t>
  </si>
  <si>
    <t>Ф.F3r разд.2 стл.7 стр.187&gt;=Ф.F3r разд.2 стл.12 стр.187</t>
  </si>
  <si>
    <t>Ф.F3r разд.2 стл.7 стр.188&gt;=Ф.F3r разд.2 стл.12 стр.188</t>
  </si>
  <si>
    <t>Ф.F3r разд.2 стл.7 стр.189&gt;=Ф.F3r разд.2 стл.12 стр.189</t>
  </si>
  <si>
    <t>Ф.F3r разд.2 стл.7 стр.19&gt;=Ф.F3r разд.2 стл.12 стр.19</t>
  </si>
  <si>
    <t>Ф.F3r разд.2 стл.7 стр.190&gt;=Ф.F3r разд.2 стл.12 стр.190</t>
  </si>
  <si>
    <t>Ф.F3r разд.2 стл.7 стр.191&gt;=Ф.F3r разд.2 стл.12 стр.191</t>
  </si>
  <si>
    <t>Ф.F3r разд.2 стл.7 стр.192&gt;=Ф.F3r разд.2 стл.12 стр.192</t>
  </si>
  <si>
    <t>Ф.F3r разд.2 стл.7 стр.193&gt;=Ф.F3r разд.2 стл.12 стр.193</t>
  </si>
  <si>
    <t>Ф.F3r разд.2 стл.7 стр.194&gt;=Ф.F3r разд.2 стл.12 стр.194</t>
  </si>
  <si>
    <t>Ф.F3r разд.2 стл.7 стр.195&gt;=Ф.F3r разд.2 стл.12 стр.195</t>
  </si>
  <si>
    <t>Ф.F3r разд.2 стл.7 стр.196&gt;=Ф.F3r разд.2 стл.12 стр.196</t>
  </si>
  <si>
    <t>Ф.F3r разд.2 стл.7 стр.197&gt;=Ф.F3r разд.2 стл.12 стр.197</t>
  </si>
  <si>
    <t>Ф.F3r разд.2 стл.7 стр.198&gt;=Ф.F3r разд.2 стл.12 стр.198</t>
  </si>
  <si>
    <t>Ф.F3r разд.2 стл.7 стр.199&gt;=Ф.F3r разд.2 стл.12 стр.199</t>
  </si>
  <si>
    <t>Ф.F3r разд.2 стл.7 стр.2&gt;=Ф.F3r разд.2 стл.12 стр.2</t>
  </si>
  <si>
    <t>Ф.F3r разд.2 стл.7 стр.20&gt;=Ф.F3r разд.2 стл.12 стр.20</t>
  </si>
  <si>
    <t>Ф.F3r разд.2 стл.7 стр.200&gt;=Ф.F3r разд.2 стл.12 стр.200</t>
  </si>
  <si>
    <t>Ф.F3r разд.2 стл.7 стр.201&gt;=Ф.F3r разд.2 стл.12 стр.201</t>
  </si>
  <si>
    <t>Ф.F3r разд.2 стл.7 стр.202&gt;=Ф.F3r разд.2 стл.12 стр.202</t>
  </si>
  <si>
    <t>Ф.F3r разд.2 стл.7 стр.203&gt;=Ф.F3r разд.2 стл.12 стр.203</t>
  </si>
  <si>
    <t>Ф.F3r разд.2 стл.7 стр.204&gt;=Ф.F3r разд.2 стл.12 стр.204</t>
  </si>
  <si>
    <t>Ф.F3r разд.2 стл.7 стр.205&gt;=Ф.F3r разд.2 стл.12 стр.205</t>
  </si>
  <si>
    <t>Ф.F3r разд.2 стл.7 стр.206&gt;=Ф.F3r разд.2 стл.12 стр.206</t>
  </si>
  <si>
    <t>Ф.F3r разд.2 стл.7 стр.207&gt;=Ф.F3r разд.2 стл.12 стр.207</t>
  </si>
  <si>
    <t>Ф.F3r разд.2 стл.7 стр.208&gt;=Ф.F3r разд.2 стл.12 стр.208</t>
  </si>
  <si>
    <t>Ф.F3r разд.2 стл.7 стр.209&gt;=Ф.F3r разд.2 стл.12 стр.209</t>
  </si>
  <si>
    <t>Ф.F3r разд.2 стл.7 стр.21&gt;=Ф.F3r разд.2 стл.12 стр.21</t>
  </si>
  <si>
    <t>Ф.F3r разд.2 стл.7 стр.210&gt;=Ф.F3r разд.2 стл.12 стр.210</t>
  </si>
  <si>
    <t>Ф.F3r разд.2 стл.7 стр.211&gt;=Ф.F3r разд.2 стл.12 стр.211</t>
  </si>
  <si>
    <t>Ф.F3r разд.2 стл.7 стр.212&gt;=Ф.F3r разд.2 стл.12 стр.212</t>
  </si>
  <si>
    <t>Ф.F3r разд.2 стл.7 стр.213&gt;=Ф.F3r разд.2 стл.12 стр.213</t>
  </si>
  <si>
    <t>Ф.F3r разд.2 стл.7 стр.214&gt;=Ф.F3r разд.2 стл.12 стр.214</t>
  </si>
  <si>
    <t>Ф.F3r разд.2 стл.7 стр.215&gt;=Ф.F3r разд.2 стл.12 стр.215</t>
  </si>
  <si>
    <t>Ф.F3r разд.2 стл.7 стр.216&gt;=Ф.F3r разд.2 стл.12 стр.216</t>
  </si>
  <si>
    <t>Ф.F3r разд.2 стл.7 стр.217&gt;=Ф.F3r разд.2 стл.12 стр.217</t>
  </si>
  <si>
    <t>Ф.F3r разд.2 стл.7 стр.218&gt;=Ф.F3r разд.2 стл.12 стр.218</t>
  </si>
  <si>
    <t>Ф.F3r разд.2 стл.7 стр.219&gt;=Ф.F3r разд.2 стл.12 стр.219</t>
  </si>
  <si>
    <t>Ф.F3r разд.2 стл.7 стр.22&gt;=Ф.F3r разд.2 стл.12 стр.22</t>
  </si>
  <si>
    <t>Ф.F3r разд.2 стл.7 стр.220&gt;=Ф.F3r разд.2 стл.12 стр.220</t>
  </si>
  <si>
    <t>Ф.F3r разд.2 стл.7 стр.221&gt;=Ф.F3r разд.2 стл.12 стр.221</t>
  </si>
  <si>
    <t>Ф.F3r разд.2 стл.7 стр.222&gt;=Ф.F3r разд.2 стл.12 стр.222</t>
  </si>
  <si>
    <t>Ф.F3r разд.2 стл.7 стр.223&gt;=Ф.F3r разд.2 стл.12 стр.223</t>
  </si>
  <si>
    <t>Ф.F3r разд.2 стл.7 стр.224&gt;=Ф.F3r разд.2 стл.12 стр.224</t>
  </si>
  <si>
    <t>Ф.F3r разд.2 стл.7 стр.225&gt;=Ф.F3r разд.2 стл.12 стр.225</t>
  </si>
  <si>
    <t>Ф.F3r разд.2 стл.7 стр.226&gt;=Ф.F3r разд.2 стл.12 стр.226</t>
  </si>
  <si>
    <t>Ф.F3r разд.2 стл.7 стр.227&gt;=Ф.F3r разд.2 стл.12 стр.227</t>
  </si>
  <si>
    <t>Ф.F3r разд.2 стл.7 стр.228&gt;=Ф.F3r разд.2 стл.12 стр.228</t>
  </si>
  <si>
    <t>Ф.F3r разд.2 стл.7 стр.229&gt;=Ф.F3r разд.2 стл.12 стр.229</t>
  </si>
  <si>
    <t>Ф.F3r разд.2 стл.7 стр.23&gt;=Ф.F3r разд.2 стл.12 стр.23</t>
  </si>
  <si>
    <t>Ф.F3r разд.2 стл.7 стр.230&gt;=Ф.F3r разд.2 стл.12 стр.230</t>
  </si>
  <si>
    <t>Ф.F3r разд.2 стл.7 стр.231&gt;=Ф.F3r разд.2 стл.12 стр.231</t>
  </si>
  <si>
    <t>Ф.F3r разд.2 стл.7 стр.232&gt;=Ф.F3r разд.2 стл.12 стр.232</t>
  </si>
  <si>
    <t>Ф.F3r разд.2 стл.7 стр.233&gt;=Ф.F3r разд.2 стл.12 стр.233</t>
  </si>
  <si>
    <t>Ф.F3r разд.2 стл.7 стр.234&gt;=Ф.F3r разд.2 стл.12 стр.234</t>
  </si>
  <si>
    <t>Ф.F3r разд.2 стл.7 стр.235&gt;=Ф.F3r разд.2 стл.12 стр.235</t>
  </si>
  <si>
    <t>Ф.F3r разд.2 стл.7 стр.236&gt;=Ф.F3r разд.2 стл.12 стр.236</t>
  </si>
  <si>
    <t>Ф.F3r разд.2 стл.7 стр.237&gt;=Ф.F3r разд.2 стл.12 стр.237</t>
  </si>
  <si>
    <t>Ф.F3r разд.2 стл.7 стр.24&gt;=Ф.F3r разд.2 стл.12 стр.24</t>
  </si>
  <si>
    <t>Ф.F3r разд.2 стл.7 стр.25&gt;=Ф.F3r разд.2 стл.12 стр.25</t>
  </si>
  <si>
    <t>Ф.F3r разд.2 стл.7 стр.26&gt;=Ф.F3r разд.2 стл.12 стр.26</t>
  </si>
  <si>
    <t>Ф.F3r разд.2 стл.7 стр.27&gt;=Ф.F3r разд.2 стл.12 стр.27</t>
  </si>
  <si>
    <t>Ф.F3r разд.2 стл.7 стр.28&gt;=Ф.F3r разд.2 стл.12 стр.28</t>
  </si>
  <si>
    <t>Ф.F3r разд.2 стл.7 стр.29&gt;=Ф.F3r разд.2 стл.12 стр.29</t>
  </si>
  <si>
    <t>Ф.F3r разд.2 стл.7 стр.3&gt;=Ф.F3r разд.2 стл.12 стр.3</t>
  </si>
  <si>
    <t>Ф.F3r разд.2 стл.7 стр.30&gt;=Ф.F3r разд.2 стл.12 стр.30</t>
  </si>
  <si>
    <t>Ф.F3r разд.2 стл.7 стр.31&gt;=Ф.F3r разд.2 стл.12 стр.31</t>
  </si>
  <si>
    <t>Ф.F3r разд.2 стл.7 стр.32&gt;=Ф.F3r разд.2 стл.12 стр.32</t>
  </si>
  <si>
    <t>Ф.F3r разд.2 стл.7 стр.33&gt;=Ф.F3r разд.2 стл.12 стр.33</t>
  </si>
  <si>
    <t>Ф.F3r разд.2 стл.7 стр.34&gt;=Ф.F3r разд.2 стл.12 стр.34</t>
  </si>
  <si>
    <t>Ф.F3r разд.2 стл.7 стр.35&gt;=Ф.F3r разд.2 стл.12 стр.35</t>
  </si>
  <si>
    <t>Ф.F3r разд.2 стл.7 стр.36&gt;=Ф.F3r разд.2 стл.12 стр.36</t>
  </si>
  <si>
    <t>Ф.F3r разд.2 стл.7 стр.37&gt;=Ф.F3r разд.2 стл.12 стр.37</t>
  </si>
  <si>
    <t>Ф.F3r разд.2 стл.7 стр.38&gt;=Ф.F3r разд.2 стл.12 стр.38</t>
  </si>
  <si>
    <t>Ф.F3r разд.2 стл.7 стр.39&gt;=Ф.F3r разд.2 стл.12 стр.39</t>
  </si>
  <si>
    <t>Ф.F3r разд.2 стл.7 стр.4&gt;=Ф.F3r разд.2 стл.12 стр.4</t>
  </si>
  <si>
    <t>Ф.F3r разд.2 стл.7 стр.40&gt;=Ф.F3r разд.2 стл.12 стр.40</t>
  </si>
  <si>
    <t>Ф.F3r разд.2 стл.7 стр.41&gt;=Ф.F3r разд.2 стл.12 стр.41</t>
  </si>
  <si>
    <t>Ф.F3r разд.2 стл.7 стр.42&gt;=Ф.F3r разд.2 стл.12 стр.42</t>
  </si>
  <si>
    <t>Ф.F3r разд.2 стл.7 стр.43&gt;=Ф.F3r разд.2 стл.12 стр.43</t>
  </si>
  <si>
    <t>Ф.F3r разд.2 стл.7 стр.44&gt;=Ф.F3r разд.2 стл.12 стр.44</t>
  </si>
  <si>
    <t>Ф.F3r разд.2 стл.7 стр.45&gt;=Ф.F3r разд.2 стл.12 стр.45</t>
  </si>
  <si>
    <t>Ф.F3r разд.2 стл.7 стр.46&gt;=Ф.F3r разд.2 стл.12 стр.46</t>
  </si>
  <si>
    <t>Ф.F3r разд.2 стл.7 стр.47&gt;=Ф.F3r разд.2 стл.12 стр.47</t>
  </si>
  <si>
    <t>Ф.F3r разд.2 стл.7 стр.48&gt;=Ф.F3r разд.2 стл.12 стр.48</t>
  </si>
  <si>
    <t>Ф.F3r разд.2 стл.7 стр.49&gt;=Ф.F3r разд.2 стл.12 стр.49</t>
  </si>
  <si>
    <t>Ф.F3r разд.2 стл.7 стр.5&gt;=Ф.F3r разд.2 стл.12 стр.5</t>
  </si>
  <si>
    <t>Ф.F3r разд.2 стл.7 стр.50&gt;=Ф.F3r разд.2 стл.12 стр.50</t>
  </si>
  <si>
    <t>Ф.F3r разд.2 стл.7 стр.51&gt;=Ф.F3r разд.2 стл.12 стр.51</t>
  </si>
  <si>
    <t>Ф.F3r разд.2 стл.7 стр.52&gt;=Ф.F3r разд.2 стл.12 стр.52</t>
  </si>
  <si>
    <t>Ф.F3r разд.2 стл.7 стр.53&gt;=Ф.F3r разд.2 стл.12 стр.53</t>
  </si>
  <si>
    <t>Ф.F3r разд.2 стл.7 стр.54&gt;=Ф.F3r разд.2 стл.12 стр.54</t>
  </si>
  <si>
    <t>Ф.F3r разд.2 стл.7 стр.55&gt;=Ф.F3r разд.2 стл.12 стр.55</t>
  </si>
  <si>
    <t>Ф.F3r разд.2 стл.7 стр.56&gt;=Ф.F3r разд.2 стл.12 стр.56</t>
  </si>
  <si>
    <t>Ф.F3r разд.2 стл.7 стр.57&gt;=Ф.F3r разд.2 стл.12 стр.57</t>
  </si>
  <si>
    <t>Ф.F3r разд.2 стл.7 стр.58&gt;=Ф.F3r разд.2 стл.12 стр.58</t>
  </si>
  <si>
    <t>Ф.F3r разд.2 стл.7 стр.59&gt;=Ф.F3r разд.2 стл.12 стр.59</t>
  </si>
  <si>
    <t>Ф.F3r разд.2 стл.7 стр.6&gt;=Ф.F3r разд.2 стл.12 стр.6</t>
  </si>
  <si>
    <t>Ф.F3r разд.2 стл.7 стр.60&gt;=Ф.F3r разд.2 стл.12 стр.60</t>
  </si>
  <si>
    <t>Ф.F3r разд.2 стл.7 стр.61&gt;=Ф.F3r разд.2 стл.12 стр.61</t>
  </si>
  <si>
    <t>Ф.F3r разд.2 стл.7 стр.62&gt;=Ф.F3r разд.2 стл.12 стр.62</t>
  </si>
  <si>
    <t>Ф.F3r разд.2 стл.7 стр.63&gt;=Ф.F3r разд.2 стл.12 стр.63</t>
  </si>
  <si>
    <t>Ф.F3r разд.2 стл.7 стр.64&gt;=Ф.F3r разд.2 стл.12 стр.64</t>
  </si>
  <si>
    <t>Ф.F3r разд.2 стл.7 стр.65&gt;=Ф.F3r разд.2 стл.12 стр.65</t>
  </si>
  <si>
    <t>Ф.F3r разд.2 стл.7 стр.66&gt;=Ф.F3r разд.2 стл.12 стр.66</t>
  </si>
  <si>
    <t>Ф.F3r разд.2 стл.7 стр.67&gt;=Ф.F3r разд.2 стл.12 стр.67</t>
  </si>
  <si>
    <t>Ф.F3r разд.2 стл.7 стр.68&gt;=Ф.F3r разд.2 стл.12 стр.68</t>
  </si>
  <si>
    <t>Ф.F3r разд.2 стл.7 стр.69&gt;=Ф.F3r разд.2 стл.12 стр.69</t>
  </si>
  <si>
    <t>Ф.F3r разд.2 стл.7 стр.7&gt;=Ф.F3r разд.2 стл.12 стр.7</t>
  </si>
  <si>
    <t>Ф.F3r разд.2 стл.7 стр.70&gt;=Ф.F3r разд.2 стл.12 стр.70</t>
  </si>
  <si>
    <t>Ф.F3r разд.2 стл.7 стр.71&gt;=Ф.F3r разд.2 стл.12 стр.71</t>
  </si>
  <si>
    <t>Ф.F3r разд.2 стл.7 стр.72&gt;=Ф.F3r разд.2 стл.12 стр.72</t>
  </si>
  <si>
    <t>Ф.F3r разд.2 стл.7 стр.73&gt;=Ф.F3r разд.2 стл.12 стр.73</t>
  </si>
  <si>
    <t>Ф.F3r разд.2 стл.7 стр.74&gt;=Ф.F3r разд.2 стл.12 стр.74</t>
  </si>
  <si>
    <t>Ф.F3r разд.2 стл.7 стр.75&gt;=Ф.F3r разд.2 стл.12 стр.75</t>
  </si>
  <si>
    <t>Ф.F3r разд.2 стл.7 стр.76&gt;=Ф.F3r разд.2 стл.12 стр.76</t>
  </si>
  <si>
    <t>Ф.F3r разд.2 стл.7 стр.77&gt;=Ф.F3r разд.2 стл.12 стр.77</t>
  </si>
  <si>
    <t>Ф.F3r разд.2 стл.7 стр.78&gt;=Ф.F3r разд.2 стл.12 стр.78</t>
  </si>
  <si>
    <t>Ф.F3r разд.2 стл.7 стр.79&gt;=Ф.F3r разд.2 стл.12 стр.79</t>
  </si>
  <si>
    <t>Ф.F3r разд.2 стл.7 стр.8&gt;=Ф.F3r разд.2 стл.12 стр.8</t>
  </si>
  <si>
    <t>Ф.F3r разд.2 стл.7 стр.80&gt;=Ф.F3r разд.2 стл.12 стр.80</t>
  </si>
  <si>
    <t>Ф.F3r разд.2 стл.7 стр.81&gt;=Ф.F3r разд.2 стл.12 стр.81</t>
  </si>
  <si>
    <t>Ф.F3r разд.2 стл.7 стр.82&gt;=Ф.F3r разд.2 стл.12 стр.82</t>
  </si>
  <si>
    <t>Ф.F3r разд.2 стл.7 стр.83&gt;=Ф.F3r разд.2 стл.12 стр.83</t>
  </si>
  <si>
    <t>Ф.F3r разд.2 стл.7 стр.84&gt;=Ф.F3r разд.2 стл.12 стр.84</t>
  </si>
  <si>
    <t>Ф.F3r разд.2 стл.7 стр.85&gt;=Ф.F3r разд.2 стл.12 стр.85</t>
  </si>
  <si>
    <t>Ф.F3r разд.2 стл.7 стр.86&gt;=Ф.F3r разд.2 стл.12 стр.86</t>
  </si>
  <si>
    <t>Ф.F3r разд.2 стл.7 стр.87&gt;=Ф.F3r разд.2 стл.12 стр.87</t>
  </si>
  <si>
    <t>Ф.F3r разд.2 стл.7 стр.88&gt;=Ф.F3r разд.2 стл.12 стр.88</t>
  </si>
  <si>
    <t>Ф.F3r разд.2 стл.7 стр.89&gt;=Ф.F3r разд.2 стл.12 стр.89</t>
  </si>
  <si>
    <t>Ф.F3r разд.2 стл.7 стр.9&gt;=Ф.F3r разд.2 стл.12 стр.9</t>
  </si>
  <si>
    <t>Ф.F3r разд.2 стл.7 стр.90&gt;=Ф.F3r разд.2 стл.12 стр.90</t>
  </si>
  <si>
    <t>Ф.F3r разд.2 стл.7 стр.91&gt;=Ф.F3r разд.2 стл.12 стр.91</t>
  </si>
  <si>
    <t>Ф.F3r разд.2 стл.7 стр.92&gt;=Ф.F3r разд.2 стл.12 стр.92</t>
  </si>
  <si>
    <t>Ф.F3r разд.2 стл.7 стр.93&gt;=Ф.F3r разд.2 стл.12 стр.93</t>
  </si>
  <si>
    <t>Ф.F3r разд.2 стл.7 стр.94&gt;=Ф.F3r разд.2 стл.12 стр.94</t>
  </si>
  <si>
    <t>Ф.F3r разд.2 стл.7 стр.95&gt;=Ф.F3r разд.2 стл.12 стр.95</t>
  </si>
  <si>
    <t>Ф.F3r разд.2 стл.7 стр.96&gt;=Ф.F3r разд.2 стл.12 стр.96</t>
  </si>
  <si>
    <t>Ф.F3r разд.2 стл.7 стр.97&gt;=Ф.F3r разд.2 стл.12 стр.97</t>
  </si>
  <si>
    <t>Ф.F3r разд.2 стл.7 стр.98&gt;=Ф.F3r разд.2 стл.12 стр.98</t>
  </si>
  <si>
    <t>Ф.F3r разд.2 стл.7 стр.99&gt;=Ф.F3r разд.2 стл.12 стр.99</t>
  </si>
  <si>
    <t>Ф.F3r разд.2 стл.8 стр.1&gt;=Ф.F3r разд.2 стл.9 стр.1</t>
  </si>
  <si>
    <t>Ф.F3r разд.2 стл.8 стр.10&gt;=Ф.F3r разд.2 стл.9 стр.10</t>
  </si>
  <si>
    <t>Ф.F3r разд.2 стл.8 стр.100&gt;=Ф.F3r разд.2 стл.9 стр.100</t>
  </si>
  <si>
    <t>Ф.F3r разд.2 стл.8 стр.101&gt;=Ф.F3r разд.2 стл.9 стр.101</t>
  </si>
  <si>
    <t>Ф.F3r разд.2 стл.8 стр.102&gt;=Ф.F3r разд.2 стл.9 стр.102</t>
  </si>
  <si>
    <t>Ф.F3r разд.2 стл.8 стр.103&gt;=Ф.F3r разд.2 стл.9 стр.103</t>
  </si>
  <si>
    <t>Ф.F3r разд.2 стл.8 стр.104&gt;=Ф.F3r разд.2 стл.9 стр.104</t>
  </si>
  <si>
    <t>Ф.F3r разд.2 стл.8 стр.105&gt;=Ф.F3r разд.2 стл.9 стр.105</t>
  </si>
  <si>
    <t>Ф.F3r разд.2 стл.8 стр.106&gt;=Ф.F3r разд.2 стл.9 стр.106</t>
  </si>
  <si>
    <t>Ф.F3r разд.2 стл.8 стр.107&gt;=Ф.F3r разд.2 стл.9 стр.107</t>
  </si>
  <si>
    <t>Ф.F3r разд.2 стл.8 стр.108&gt;=Ф.F3r разд.2 стл.9 стр.108</t>
  </si>
  <si>
    <t>Ф.F3r разд.2 стл.8 стр.109&gt;=Ф.F3r разд.2 стл.9 стр.109</t>
  </si>
  <si>
    <t>Ф.F3r разд.2 стл.8 стр.11&gt;=Ф.F3r разд.2 стл.9 стр.11</t>
  </si>
  <si>
    <t>Ф.F3r разд.2 стл.8 стр.110&gt;=Ф.F3r разд.2 стл.9 стр.110</t>
  </si>
  <si>
    <t>Ф.F3r разд.2 стл.8 стр.111&gt;=Ф.F3r разд.2 стл.9 стр.111</t>
  </si>
  <si>
    <t>Ф.F3r разд.2 стл.8 стр.112&gt;=Ф.F3r разд.2 стл.9 стр.112</t>
  </si>
  <si>
    <t>Ф.F3r разд.2 стл.8 стр.113&gt;=Ф.F3r разд.2 стл.9 стр.113</t>
  </si>
  <si>
    <t>Ф.F3r разд.2 стл.8 стр.114&gt;=Ф.F3r разд.2 стл.9 стр.114</t>
  </si>
  <si>
    <t>Ф.F3r разд.2 стл.8 стр.115&gt;=Ф.F3r разд.2 стл.9 стр.115</t>
  </si>
  <si>
    <t>Ф.F3r разд.2 стл.8 стр.116&gt;=Ф.F3r разд.2 стл.9 стр.116</t>
  </si>
  <si>
    <t>Ф.F3r разд.2 стл.8 стр.117&gt;=Ф.F3r разд.2 стл.9 стр.117</t>
  </si>
  <si>
    <t>Ф.F3r разд.2 стл.8 стр.118&gt;=Ф.F3r разд.2 стл.9 стр.118</t>
  </si>
  <si>
    <t>Ф.F3r разд.2 стл.8 стр.119&gt;=Ф.F3r разд.2 стл.9 стр.119</t>
  </si>
  <si>
    <t>Ф.F3r разд.2 стл.8 стр.12&gt;=Ф.F3r разд.2 стл.9 стр.12</t>
  </si>
  <si>
    <t>Ф.F3r разд.2 стл.8 стр.120&gt;=Ф.F3r разд.2 стл.9 стр.120</t>
  </si>
  <si>
    <t>Ф.F3r разд.2 стл.8 стр.121&gt;=Ф.F3r разд.2 стл.9 стр.121</t>
  </si>
  <si>
    <t>Ф.F3r разд.2 стл.8 стр.122&gt;=Ф.F3r разд.2 стл.9 стр.122</t>
  </si>
  <si>
    <t>Ф.F3r разд.2 стл.8 стр.123&gt;=Ф.F3r разд.2 стл.9 стр.123</t>
  </si>
  <si>
    <t>Ф.F3r разд.2 стл.8 стр.124&gt;=Ф.F3r разд.2 стл.9 стр.124</t>
  </si>
  <si>
    <t>Ф.F3r разд.2 стл.8 стр.125&gt;=Ф.F3r разд.2 стл.9 стр.125</t>
  </si>
  <si>
    <t>Ф.F3r разд.2 стл.8 стр.126&gt;=Ф.F3r разд.2 стл.9 стр.126</t>
  </si>
  <si>
    <t>Ф.F3r разд.2 стл.8 стр.127&gt;=Ф.F3r разд.2 стл.9 стр.127</t>
  </si>
  <si>
    <t>Ф.F3r разд.2 стл.8 стр.128&gt;=Ф.F3r разд.2 стл.9 стр.128</t>
  </si>
  <si>
    <t>Ф.F3r разд.2 стл.8 стр.129&gt;=Ф.F3r разд.2 стл.9 стр.129</t>
  </si>
  <si>
    <t>Ф.F3r разд.2 стл.8 стр.13&gt;=Ф.F3r разд.2 стл.9 стр.13</t>
  </si>
  <si>
    <t>Ф.F3r разд.2 стл.8 стр.130&gt;=Ф.F3r разд.2 стл.9 стр.130</t>
  </si>
  <si>
    <t>Ф.F3r разд.2 стл.8 стр.131&gt;=Ф.F3r разд.2 стл.9 стр.131</t>
  </si>
  <si>
    <t>Ф.F3r разд.2 стл.8 стр.132&gt;=Ф.F3r разд.2 стл.9 стр.132</t>
  </si>
  <si>
    <t>Ф.F3r разд.2 стл.8 стр.133&gt;=Ф.F3r разд.2 стл.9 стр.133</t>
  </si>
  <si>
    <t>Ф.F3r разд.2 стл.8 стр.134&gt;=Ф.F3r разд.2 стл.9 стр.134</t>
  </si>
  <si>
    <t>Ф.F3r разд.2 стл.8 стр.135&gt;=Ф.F3r разд.2 стл.9 стр.135</t>
  </si>
  <si>
    <t>Ф.F3r разд.2 стл.8 стр.136&gt;=Ф.F3r разд.2 стл.9 стр.136</t>
  </si>
  <si>
    <t>Ф.F3r разд.2 стл.8 стр.137&gt;=Ф.F3r разд.2 стл.9 стр.137</t>
  </si>
  <si>
    <t>Ф.F3r разд.2 стл.8 стр.138&gt;=Ф.F3r разд.2 стл.9 стр.138</t>
  </si>
  <si>
    <t>Ф.F3r разд.2 стл.8 стр.139&gt;=Ф.F3r разд.2 стл.9 стр.139</t>
  </si>
  <si>
    <t>Ф.F3r разд.2 стл.8 стр.14&gt;=Ф.F3r разд.2 стл.9 стр.14</t>
  </si>
  <si>
    <t>Ф.F3r разд.2 стл.8 стр.140&gt;=Ф.F3r разд.2 стл.9 стр.140</t>
  </si>
  <si>
    <t>Ф.F3r разд.2 стл.8 стр.141&gt;=Ф.F3r разд.2 стл.9 стр.141</t>
  </si>
  <si>
    <t>Ф.F3r разд.2 стл.8 стр.142&gt;=Ф.F3r разд.2 стл.9 стр.142</t>
  </si>
  <si>
    <t>Ф.F3r разд.2 стл.8 стр.143&gt;=Ф.F3r разд.2 стл.9 стр.143</t>
  </si>
  <si>
    <t>Ф.F3r разд.2 стл.8 стр.144&gt;=Ф.F3r разд.2 стл.9 стр.144</t>
  </si>
  <si>
    <t>Ф.F3r разд.2 стл.8 стр.145&gt;=Ф.F3r разд.2 стл.9 стр.145</t>
  </si>
  <si>
    <t>Ф.F3r разд.2 стл.8 стр.146&gt;=Ф.F3r разд.2 стл.9 стр.146</t>
  </si>
  <si>
    <t>Ф.F3r разд.2 стл.8 стр.147&gt;=Ф.F3r разд.2 стл.9 стр.147</t>
  </si>
  <si>
    <t>Ф.F3r разд.2 стл.8 стр.148&gt;=Ф.F3r разд.2 стл.9 стр.148</t>
  </si>
  <si>
    <t>Ф.F3r разд.2 стл.8 стр.149&gt;=Ф.F3r разд.2 стл.9 стр.149</t>
  </si>
  <si>
    <t>Ф.F3r разд.2 стл.8 стр.15&gt;=Ф.F3r разд.2 стл.9 стр.15</t>
  </si>
  <si>
    <t>Ф.F3r разд.2 стл.8 стр.150&gt;=Ф.F3r разд.2 стл.9 стр.150</t>
  </si>
  <si>
    <t>Ф.F3r разд.2 стл.8 стр.151&gt;=Ф.F3r разд.2 стл.9 стр.151</t>
  </si>
  <si>
    <t>Ф.F3r разд.2 стл.8 стр.152&gt;=Ф.F3r разд.2 стл.9 стр.152</t>
  </si>
  <si>
    <t>Ф.F3r разд.2 стл.8 стр.153&gt;=Ф.F3r разд.2 стл.9 стр.153</t>
  </si>
  <si>
    <t>Ф.F3r разд.2 стл.8 стр.154&gt;=Ф.F3r разд.2 стл.9 стр.154</t>
  </si>
  <si>
    <t>Ф.F3r разд.2 стл.8 стр.155&gt;=Ф.F3r разд.2 стл.9 стр.155</t>
  </si>
  <si>
    <t>Ф.F3r разд.2 стл.8 стр.156&gt;=Ф.F3r разд.2 стл.9 стр.156</t>
  </si>
  <si>
    <t>Ф.F3r разд.2 стл.8 стр.157&gt;=Ф.F3r разд.2 стл.9 стр.157</t>
  </si>
  <si>
    <t>Ф.F3r разд.2 стл.8 стр.158&gt;=Ф.F3r разд.2 стл.9 стр.158</t>
  </si>
  <si>
    <t>Ф.F3r разд.2 стл.8 стр.159&gt;=Ф.F3r разд.2 стл.9 стр.159</t>
  </si>
  <si>
    <t>Ф.F3r разд.2 стл.8 стр.16&gt;=Ф.F3r разд.2 стл.9 стр.16</t>
  </si>
  <si>
    <t>Ф.F3r разд.2 стл.8 стр.160&gt;=Ф.F3r разд.2 стл.9 стр.160</t>
  </si>
  <si>
    <t>Ф.F3r разд.2 стл.8 стр.161&gt;=Ф.F3r разд.2 стл.9 стр.161</t>
  </si>
  <si>
    <t>Ф.F3r разд.2 стл.8 стр.162&gt;=Ф.F3r разд.2 стл.9 стр.162</t>
  </si>
  <si>
    <t>Ф.F3r разд.2 стл.8 стр.163&gt;=Ф.F3r разд.2 стл.9 стр.163</t>
  </si>
  <si>
    <t>Ф.F3r разд.2 стл.8 стр.164&gt;=Ф.F3r разд.2 стл.9 стр.164</t>
  </si>
  <si>
    <t>Ф.F3r разд.2 стл.8 стр.165&gt;=Ф.F3r разд.2 стл.9 стр.165</t>
  </si>
  <si>
    <t>Ф.F3r разд.2 стл.8 стр.166&gt;=Ф.F3r разд.2 стл.9 стр.166</t>
  </si>
  <si>
    <t>Ф.F3r разд.2 стл.8 стр.167&gt;=Ф.F3r разд.2 стл.9 стр.167</t>
  </si>
  <si>
    <t>Ф.F3r разд.2 стл.8 стр.168&gt;=Ф.F3r разд.2 стл.9 стр.168</t>
  </si>
  <si>
    <t>Ф.F3r разд.2 стл.8 стр.169&gt;=Ф.F3r разд.2 стл.9 стр.169</t>
  </si>
  <si>
    <t>Ф.F3r разд.2 стл.8 стр.17&gt;=Ф.F3r разд.2 стл.9 стр.17</t>
  </si>
  <si>
    <t>Ф.F3r разд.2 стл.8 стр.170&gt;=Ф.F3r разд.2 стл.9 стр.170</t>
  </si>
  <si>
    <t>Ф.F3r разд.2 стл.8 стр.171&gt;=Ф.F3r разд.2 стл.9 стр.171</t>
  </si>
  <si>
    <t>Ф.F3r разд.2 стл.8 стр.172&gt;=Ф.F3r разд.2 стл.9 стр.172</t>
  </si>
  <si>
    <t>Ф.F3r разд.2 стл.8 стр.173&gt;=Ф.F3r разд.2 стл.9 стр.173</t>
  </si>
  <si>
    <t>Ф.F3r разд.2 стл.8 стр.174&gt;=Ф.F3r разд.2 стл.9 стр.174</t>
  </si>
  <si>
    <t>Ф.F3r разд.2 стл.8 стр.175&gt;=Ф.F3r разд.2 стл.9 стр.175</t>
  </si>
  <si>
    <t>Ф.F3r разд.2 стл.8 стр.176&gt;=Ф.F3r разд.2 стл.9 стр.176</t>
  </si>
  <si>
    <t>Ф.F3r разд.2 стл.8 стр.177&gt;=Ф.F3r разд.2 стл.9 стр.177</t>
  </si>
  <si>
    <t>Ф.F3r разд.2 стл.8 стр.178&gt;=Ф.F3r разд.2 стл.9 стр.178</t>
  </si>
  <si>
    <t>Ф.F3r разд.2 стл.8 стр.179&gt;=Ф.F3r разд.2 стл.9 стр.179</t>
  </si>
  <si>
    <t>Ф.F3r разд.2 стл.8 стр.18&gt;=Ф.F3r разд.2 стл.9 стр.18</t>
  </si>
  <si>
    <t>Ф.F3r разд.2 стл.8 стр.180&gt;=Ф.F3r разд.2 стл.9 стр.180</t>
  </si>
  <si>
    <t>Ф.F3r разд.2 стл.8 стр.181&gt;=Ф.F3r разд.2 стл.9 стр.181</t>
  </si>
  <si>
    <t>Ф.F3r разд.2 стл.8 стр.182&gt;=Ф.F3r разд.2 стл.9 стр.182</t>
  </si>
  <si>
    <t>Ф.F3r разд.2 стл.8 стр.183&gt;=Ф.F3r разд.2 стл.9 стр.183</t>
  </si>
  <si>
    <t>Ф.F3r разд.2 стл.8 стр.184&gt;=Ф.F3r разд.2 стл.9 стр.184</t>
  </si>
  <si>
    <t>Ф.F3r разд.2 стл.8 стр.185&gt;=Ф.F3r разд.2 стл.9 стр.185</t>
  </si>
  <si>
    <t>Ф.F3r разд.2 стл.8 стр.186&gt;=Ф.F3r разд.2 стл.9 стр.186</t>
  </si>
  <si>
    <t>Ф.F3r разд.2 стл.8 стр.187&gt;=Ф.F3r разд.2 стл.9 стр.187</t>
  </si>
  <si>
    <t>Ф.F3r разд.2 стл.8 стр.188&gt;=Ф.F3r разд.2 стл.9 стр.188</t>
  </si>
  <si>
    <t>Ф.F3r разд.2 стл.8 стр.189&gt;=Ф.F3r разд.2 стл.9 стр.189</t>
  </si>
  <si>
    <t>Ф.F3r разд.2 стл.8 стр.19&gt;=Ф.F3r разд.2 стл.9 стр.19</t>
  </si>
  <si>
    <t>Ф.F3r разд.2 стл.8 стр.190&gt;=Ф.F3r разд.2 стл.9 стр.190</t>
  </si>
  <si>
    <t>Ф.F3r разд.2 стл.8 стр.191&gt;=Ф.F3r разд.2 стл.9 стр.191</t>
  </si>
  <si>
    <t>Ф.F3r разд.2 стл.8 стр.192&gt;=Ф.F3r разд.2 стл.9 стр.192</t>
  </si>
  <si>
    <t>Ф.F3r разд.2 стл.8 стр.193&gt;=Ф.F3r разд.2 стл.9 стр.193</t>
  </si>
  <si>
    <t>Ф.F3r разд.2 стл.8 стр.194&gt;=Ф.F3r разд.2 стл.9 стр.194</t>
  </si>
  <si>
    <t>Ф.F3r разд.2 стл.8 стр.195&gt;=Ф.F3r разд.2 стл.9 стр.195</t>
  </si>
  <si>
    <t>Ф.F3r разд.2 стл.8 стр.196&gt;=Ф.F3r разд.2 стл.9 стр.196</t>
  </si>
  <si>
    <t>Ф.F3r разд.2 стл.8 стр.197&gt;=Ф.F3r разд.2 стл.9 стр.197</t>
  </si>
  <si>
    <t>Ф.F3r разд.2 стл.8 стр.198&gt;=Ф.F3r разд.2 стл.9 стр.198</t>
  </si>
  <si>
    <t>Ф.F3r разд.2 стл.8 стр.199&gt;=Ф.F3r разд.2 стл.9 стр.199</t>
  </si>
  <si>
    <t>Ф.F3r разд.2 стл.8 стр.2&gt;=Ф.F3r разд.2 стл.9 стр.2</t>
  </si>
  <si>
    <t>Ф.F3r разд.2 стл.8 стр.20&gt;=Ф.F3r разд.2 стл.9 стр.20</t>
  </si>
  <si>
    <t>Ф.F3r разд.2 стл.8 стр.200&gt;=Ф.F3r разд.2 стл.9 стр.200</t>
  </si>
  <si>
    <t>Ф.F3r разд.2 стл.8 стр.201&gt;=Ф.F3r разд.2 стл.9 стр.201</t>
  </si>
  <si>
    <t>Ф.F3r разд.2 стл.8 стр.202&gt;=Ф.F3r разд.2 стл.9 стр.202</t>
  </si>
  <si>
    <t>Ф.F3r разд.2 стл.8 стр.203&gt;=Ф.F3r разд.2 стл.9 стр.203</t>
  </si>
  <si>
    <t>Ф.F3r разд.2 стл.8 стр.204&gt;=Ф.F3r разд.2 стл.9 стр.204</t>
  </si>
  <si>
    <t>Ф.F3r разд.2 стл.8 стр.205&gt;=Ф.F3r разд.2 стл.9 стр.205</t>
  </si>
  <si>
    <t>Ф.F3r разд.2 стл.8 стр.206&gt;=Ф.F3r разд.2 стл.9 стр.206</t>
  </si>
  <si>
    <t>Ф.F3r разд.2 стл.8 стр.207&gt;=Ф.F3r разд.2 стл.9 стр.207</t>
  </si>
  <si>
    <t>Ф.F3r разд.2 стл.8 стр.208&gt;=Ф.F3r разд.2 стл.9 стр.208</t>
  </si>
  <si>
    <t>Ф.F3r разд.2 стл.8 стр.209&gt;=Ф.F3r разд.2 стл.9 стр.209</t>
  </si>
  <si>
    <t>Ф.F3r разд.2 стл.8 стр.21&gt;=Ф.F3r разд.2 стл.9 стр.21</t>
  </si>
  <si>
    <t>Ф.F3r разд.2 стл.8 стр.210&gt;=Ф.F3r разд.2 стл.9 стр.210</t>
  </si>
  <si>
    <t>Ф.F3r разд.2 стл.8 стр.211&gt;=Ф.F3r разд.2 стл.9 стр.211</t>
  </si>
  <si>
    <t>Ф.F3r разд.2 стл.8 стр.212&gt;=Ф.F3r разд.2 стл.9 стр.212</t>
  </si>
  <si>
    <t>Ф.F3r разд.2 стл.8 стр.213&gt;=Ф.F3r разд.2 стл.9 стр.213</t>
  </si>
  <si>
    <t>Ф.F3r разд.2 стл.8 стр.214&gt;=Ф.F3r разд.2 стл.9 стр.214</t>
  </si>
  <si>
    <t>Ф.F3r разд.2 стл.8 стр.215&gt;=Ф.F3r разд.2 стл.9 стр.215</t>
  </si>
  <si>
    <t>Ф.F3r разд.2 стл.8 стр.216&gt;=Ф.F3r разд.2 стл.9 стр.216</t>
  </si>
  <si>
    <t>Ф.F3r разд.2 стл.8 стр.217&gt;=Ф.F3r разд.2 стл.9 стр.217</t>
  </si>
  <si>
    <t>Ф.F3r разд.2 стл.8 стр.218&gt;=Ф.F3r разд.2 стл.9 стр.218</t>
  </si>
  <si>
    <t>Ф.F3r разд.2 стл.8 стр.219&gt;=Ф.F3r разд.2 стл.9 стр.219</t>
  </si>
  <si>
    <t>Ф.F3r разд.2 стл.8 стр.22&gt;=Ф.F3r разд.2 стл.9 стр.22</t>
  </si>
  <si>
    <t>Ф.F3r разд.2 стл.8 стр.220&gt;=Ф.F3r разд.2 стл.9 стр.220</t>
  </si>
  <si>
    <t>Ф.F3r разд.2 стл.8 стр.221&gt;=Ф.F3r разд.2 стл.9 стр.221</t>
  </si>
  <si>
    <t>Ф.F3r разд.2 стл.8 стр.222&gt;=Ф.F3r разд.2 стл.9 стр.222</t>
  </si>
  <si>
    <t>Ф.F3r разд.2 стл.8 стр.223&gt;=Ф.F3r разд.2 стл.9 стр.223</t>
  </si>
  <si>
    <t>Ф.F3r разд.2 стл.8 стр.224&gt;=Ф.F3r разд.2 стл.9 стр.224</t>
  </si>
  <si>
    <t>Ф.F3r разд.2 стл.8 стр.225&gt;=Ф.F3r разд.2 стл.9 стр.225</t>
  </si>
  <si>
    <t>Ф.F3r разд.2 стл.8 стр.226&gt;=Ф.F3r разд.2 стл.9 стр.226</t>
  </si>
  <si>
    <t>Ф.F3r разд.2 стл.8 стр.227&gt;=Ф.F3r разд.2 стл.9 стр.227</t>
  </si>
  <si>
    <t>Ф.F3r разд.2 стл.8 стр.228&gt;=Ф.F3r разд.2 стл.9 стр.228</t>
  </si>
  <si>
    <t>Ф.F3r разд.2 стл.8 стр.229&gt;=Ф.F3r разд.2 стл.9 стр.229</t>
  </si>
  <si>
    <t>Ф.F3r разд.2 стл.8 стр.23&gt;=Ф.F3r разд.2 стл.9 стр.23</t>
  </si>
  <si>
    <t>Ф.F3r разд.2 стл.8 стр.230&gt;=Ф.F3r разд.2 стл.9 стр.230</t>
  </si>
  <si>
    <t>Ф.F3r разд.2 стл.8 стр.231&gt;=Ф.F3r разд.2 стл.9 стр.231</t>
  </si>
  <si>
    <t>Ф.F3r разд.2 стл.8 стр.232&gt;=Ф.F3r разд.2 стл.9 стр.232</t>
  </si>
  <si>
    <t>Ф.F3r разд.2 стл.8 стр.233&gt;=Ф.F3r разд.2 стл.9 стр.233</t>
  </si>
  <si>
    <t>Ф.F3r разд.2 стл.8 стр.234&gt;=Ф.F3r разд.2 стл.9 стр.234</t>
  </si>
  <si>
    <t>Ф.F3r разд.2 стл.8 стр.235&gt;=Ф.F3r разд.2 стл.9 стр.235</t>
  </si>
  <si>
    <t>Ф.F3r разд.2 стл.8 стр.236&gt;=Ф.F3r разд.2 стл.9 стр.236</t>
  </si>
  <si>
    <t>Ф.F3r разд.2 стл.8 стр.237&gt;=Ф.F3r разд.2 стл.9 стр.237</t>
  </si>
  <si>
    <t>Ф.F3r разд.2 стл.8 стр.24&gt;=Ф.F3r разд.2 стл.9 стр.24</t>
  </si>
  <si>
    <t>Ф.F3r разд.2 стл.8 стр.25&gt;=Ф.F3r разд.2 стл.9 стр.25</t>
  </si>
  <si>
    <t>Ф.F3r разд.2 стл.8 стр.26&gt;=Ф.F3r разд.2 стл.9 стр.26</t>
  </si>
  <si>
    <t>Ф.F3r разд.2 стл.8 стр.27&gt;=Ф.F3r разд.2 стл.9 стр.27</t>
  </si>
  <si>
    <t>Ф.F3r разд.2 стл.8 стр.28&gt;=Ф.F3r разд.2 стл.9 стр.28</t>
  </si>
  <si>
    <t>Ф.F3r разд.2 стл.8 стр.29&gt;=Ф.F3r разд.2 стл.9 стр.29</t>
  </si>
  <si>
    <t>Ф.F3r разд.2 стл.8 стр.3&gt;=Ф.F3r разд.2 стл.9 стр.3</t>
  </si>
  <si>
    <t>Ф.F3r разд.2 стл.8 стр.30&gt;=Ф.F3r разд.2 стл.9 стр.30</t>
  </si>
  <si>
    <t>Ф.F3r разд.2 стл.8 стр.31&gt;=Ф.F3r разд.2 стл.9 стр.31</t>
  </si>
  <si>
    <t>Ф.F3r разд.2 стл.8 стр.32&gt;=Ф.F3r разд.2 стл.9 стр.32</t>
  </si>
  <si>
    <t>Ф.F3r разд.2 стл.8 стр.33&gt;=Ф.F3r разд.2 стл.9 стр.33</t>
  </si>
  <si>
    <t>Ф.F3r разд.2 стл.8 стр.34&gt;=Ф.F3r разд.2 стл.9 стр.34</t>
  </si>
  <si>
    <t>Ф.F3r разд.2 стл.8 стр.35&gt;=Ф.F3r разд.2 стл.9 стр.35</t>
  </si>
  <si>
    <t>Ф.F3r разд.2 стл.8 стр.36&gt;=Ф.F3r разд.2 стл.9 стр.36</t>
  </si>
  <si>
    <t>Ф.F3r разд.2 стл.8 стр.37&gt;=Ф.F3r разд.2 стл.9 стр.37</t>
  </si>
  <si>
    <t>Ф.F3r разд.2 стл.8 стр.38&gt;=Ф.F3r разд.2 стл.9 стр.38</t>
  </si>
  <si>
    <t>Ф.F3r разд.2 стл.8 стр.39&gt;=Ф.F3r разд.2 стл.9 стр.39</t>
  </si>
  <si>
    <t>Ф.F3r разд.2 стл.8 стр.4&gt;=Ф.F3r разд.2 стл.9 стр.4</t>
  </si>
  <si>
    <t>Ф.F3r разд.2 стл.8 стр.40&gt;=Ф.F3r разд.2 стл.9 стр.40</t>
  </si>
  <si>
    <t>Ф.F3r разд.2 стл.8 стр.41&gt;=Ф.F3r разд.2 стл.9 стр.41</t>
  </si>
  <si>
    <t>Ф.F3r разд.2 стл.8 стр.42&gt;=Ф.F3r разд.2 стл.9 стр.42</t>
  </si>
  <si>
    <t>Ф.F3r разд.2 стл.8 стр.43&gt;=Ф.F3r разд.2 стл.9 стр.43</t>
  </si>
  <si>
    <t>Ф.F3r разд.2 стл.8 стр.44&gt;=Ф.F3r разд.2 стл.9 стр.44</t>
  </si>
  <si>
    <t>Ф.F3r разд.2 стл.8 стр.45&gt;=Ф.F3r разд.2 стл.9 стр.45</t>
  </si>
  <si>
    <t>Ф.F3r разд.2 стл.8 стр.46&gt;=Ф.F3r разд.2 стл.9 стр.46</t>
  </si>
  <si>
    <t>Ф.F3r разд.2 стл.8 стр.47&gt;=Ф.F3r разд.2 стл.9 стр.47</t>
  </si>
  <si>
    <t>Ф.F3r разд.2 стл.8 стр.48&gt;=Ф.F3r разд.2 стл.9 стр.48</t>
  </si>
  <si>
    <t>Ф.F3r разд.2 стл.8 стр.49&gt;=Ф.F3r разд.2 стл.9 стр.49</t>
  </si>
  <si>
    <t>Ф.F3r разд.2 стл.8 стр.5&gt;=Ф.F3r разд.2 стл.9 стр.5</t>
  </si>
  <si>
    <t>Ф.F3r разд.2 стл.8 стр.50&gt;=Ф.F3r разд.2 стл.9 стр.50</t>
  </si>
  <si>
    <t>Ф.F3r разд.2 стл.8 стр.51&gt;=Ф.F3r разд.2 стл.9 стр.51</t>
  </si>
  <si>
    <t>Ф.F3r разд.2 стл.8 стр.52&gt;=Ф.F3r разд.2 стл.9 стр.52</t>
  </si>
  <si>
    <t>Ф.F3r разд.2 стл.8 стр.53&gt;=Ф.F3r разд.2 стл.9 стр.53</t>
  </si>
  <si>
    <t>Ф.F3r разд.2 стл.8 стр.54&gt;=Ф.F3r разд.2 стл.9 стр.54</t>
  </si>
  <si>
    <t>Ф.F3r разд.2 стл.8 стр.55&gt;=Ф.F3r разд.2 стл.9 стр.55</t>
  </si>
  <si>
    <t>Ф.F3r разд.2 стл.8 стр.56&gt;=Ф.F3r разд.2 стл.9 стр.56</t>
  </si>
  <si>
    <t>Ф.F3r разд.2 стл.8 стр.57&gt;=Ф.F3r разд.2 стл.9 стр.57</t>
  </si>
  <si>
    <t>Ф.F3r разд.2 стл.8 стр.58&gt;=Ф.F3r разд.2 стл.9 стр.58</t>
  </si>
  <si>
    <t>Ф.F3r разд.2 стл.8 стр.59&gt;=Ф.F3r разд.2 стл.9 стр.59</t>
  </si>
  <si>
    <t>Ф.F3r разд.2 стл.8 стр.6&gt;=Ф.F3r разд.2 стл.9 стр.6</t>
  </si>
  <si>
    <t>Ф.F3r разд.2 стл.8 стр.60&gt;=Ф.F3r разд.2 стл.9 стр.60</t>
  </si>
  <si>
    <t>Ф.F3r разд.2 стл.8 стр.61&gt;=Ф.F3r разд.2 стл.9 стр.61</t>
  </si>
  <si>
    <t>Ф.F3r разд.2 стл.8 стр.62&gt;=Ф.F3r разд.2 стл.9 стр.62</t>
  </si>
  <si>
    <t>Ф.F3r разд.2 стл.8 стр.63&gt;=Ф.F3r разд.2 стл.9 стр.63</t>
  </si>
  <si>
    <t>Ф.F3r разд.2 стл.8 стр.64&gt;=Ф.F3r разд.2 стл.9 стр.64</t>
  </si>
  <si>
    <t>Ф.F3r разд.2 стл.8 стр.65&gt;=Ф.F3r разд.2 стл.9 стр.65</t>
  </si>
  <si>
    <t>Ф.F3r разд.2 стл.8 стр.66&gt;=Ф.F3r разд.2 стл.9 стр.66</t>
  </si>
  <si>
    <t>Ф.F3r разд.2 стл.8 стр.67&gt;=Ф.F3r разд.2 стл.9 стр.67</t>
  </si>
  <si>
    <t>Ф.F3r разд.2 стл.8 стр.68&gt;=Ф.F3r разд.2 стл.9 стр.68</t>
  </si>
  <si>
    <t>Ф.F3r разд.2 стл.8 стр.69&gt;=Ф.F3r разд.2 стл.9 стр.69</t>
  </si>
  <si>
    <t>Ф.F3r разд.2 стл.8 стр.7&gt;=Ф.F3r разд.2 стл.9 стр.7</t>
  </si>
  <si>
    <t>Ф.F3r разд.2 стл.8 стр.70&gt;=Ф.F3r разд.2 стл.9 стр.70</t>
  </si>
  <si>
    <t>Ф.F3r разд.2 стл.8 стр.71&gt;=Ф.F3r разд.2 стл.9 стр.71</t>
  </si>
  <si>
    <t>Ф.F3r разд.2 стл.8 стр.72&gt;=Ф.F3r разд.2 стл.9 стр.72</t>
  </si>
  <si>
    <t>Ф.F3r разд.2 стл.8 стр.73&gt;=Ф.F3r разд.2 стл.9 стр.73</t>
  </si>
  <si>
    <t>Ф.F3r разд.2 стл.8 стр.74&gt;=Ф.F3r разд.2 стл.9 стр.74</t>
  </si>
  <si>
    <t>Ф.F3r разд.2 стл.8 стр.75&gt;=Ф.F3r разд.2 стл.9 стр.75</t>
  </si>
  <si>
    <t>Ф.F3r разд.2 стл.8 стр.76&gt;=Ф.F3r разд.2 стл.9 стр.76</t>
  </si>
  <si>
    <t>Ф.F3r разд.2 стл.8 стр.77&gt;=Ф.F3r разд.2 стл.9 стр.77</t>
  </si>
  <si>
    <t>Ф.F3r разд.2 стл.8 стр.78&gt;=Ф.F3r разд.2 стл.9 стр.78</t>
  </si>
  <si>
    <t>Ф.F3r разд.2 стл.8 стр.79&gt;=Ф.F3r разд.2 стл.9 стр.79</t>
  </si>
  <si>
    <t>Ф.F3r разд.2 стл.8 стр.8&gt;=Ф.F3r разд.2 стл.9 стр.8</t>
  </si>
  <si>
    <t>Ф.F3r разд.2 стл.8 стр.80&gt;=Ф.F3r разд.2 стл.9 стр.80</t>
  </si>
  <si>
    <t>Ф.F3r разд.2 стл.8 стр.81&gt;=Ф.F3r разд.2 стл.9 стр.81</t>
  </si>
  <si>
    <t>Ф.F3r разд.2 стл.8 стр.82&gt;=Ф.F3r разд.2 стл.9 стр.82</t>
  </si>
  <si>
    <t>Ф.F3r разд.2 стл.8 стр.83&gt;=Ф.F3r разд.2 стл.9 стр.83</t>
  </si>
  <si>
    <t>Ф.F3r разд.2 стл.8 стр.84&gt;=Ф.F3r разд.2 стл.9 стр.84</t>
  </si>
  <si>
    <t>Ф.F3r разд.2 стл.8 стр.85&gt;=Ф.F3r разд.2 стл.9 стр.85</t>
  </si>
  <si>
    <t>Ф.F3r разд.2 стл.8 стр.86&gt;=Ф.F3r разд.2 стл.9 стр.86</t>
  </si>
  <si>
    <t>Ф.F3r разд.2 стл.8 стр.87&gt;=Ф.F3r разд.2 стл.9 стр.87</t>
  </si>
  <si>
    <t>Ф.F3r разд.2 стл.8 стр.88&gt;=Ф.F3r разд.2 стл.9 стр.88</t>
  </si>
  <si>
    <t>Ф.F3r разд.2 стл.8 стр.89&gt;=Ф.F3r разд.2 стл.9 стр.89</t>
  </si>
  <si>
    <t>Ф.F3r разд.2 стл.8 стр.9&gt;=Ф.F3r разд.2 стл.9 стр.9</t>
  </si>
  <si>
    <t>Ф.F3r разд.2 стл.8 стр.90&gt;=Ф.F3r разд.2 стл.9 стр.90</t>
  </si>
  <si>
    <t>Ф.F3r разд.2 стл.8 стр.91&gt;=Ф.F3r разд.2 стл.9 стр.91</t>
  </si>
  <si>
    <t>Ф.F3r разд.2 стл.8 стр.92&gt;=Ф.F3r разд.2 стл.9 стр.92</t>
  </si>
  <si>
    <t>Ф.F3r разд.2 стл.8 стр.93&gt;=Ф.F3r разд.2 стл.9 стр.93</t>
  </si>
  <si>
    <t>Ф.F3r разд.2 стл.8 стр.94&gt;=Ф.F3r разд.2 стл.9 стр.94</t>
  </si>
  <si>
    <t>Ф.F3r разд.2 стл.8 стр.95&gt;=Ф.F3r разд.2 стл.9 стр.95</t>
  </si>
  <si>
    <t>Ф.F3r разд.2 стл.8 стр.96&gt;=Ф.F3r разд.2 стл.9 стр.96</t>
  </si>
  <si>
    <t>Ф.F3r разд.2 стл.8 стр.97&gt;=Ф.F3r разд.2 стл.9 стр.97</t>
  </si>
  <si>
    <t>Ф.F3r разд.2 стл.8 стр.98&gt;=Ф.F3r разд.2 стл.9 стр.98</t>
  </si>
  <si>
    <t>Ф.F3r разд.2 стл.8 стр.99&gt;=Ф.F3r разд.2 стл.9 стр.99</t>
  </si>
  <si>
    <t>Ф.F3r разд.2 стл.8 стр.1&gt;=Ф.F3r разд.2 стл.10 стр.1</t>
  </si>
  <si>
    <t>Ф.F3r разд.2 стл.8 стр.10&gt;=Ф.F3r разд.2 стл.10 стр.10</t>
  </si>
  <si>
    <t>Ф.F3r разд.2 стл.8 стр.100&gt;=Ф.F3r разд.2 стл.10 стр.100</t>
  </si>
  <si>
    <t>Ф.F3r разд.2 стл.8 стр.101&gt;=Ф.F3r разд.2 стл.10 стр.101</t>
  </si>
  <si>
    <t>Ф.F3r разд.2 стл.8 стр.102&gt;=Ф.F3r разд.2 стл.10 стр.102</t>
  </si>
  <si>
    <t>Ф.F3r разд.2 стл.8 стр.103&gt;=Ф.F3r разд.2 стл.10 стр.103</t>
  </si>
  <si>
    <t>Ф.F3r разд.2 стл.8 стр.104&gt;=Ф.F3r разд.2 стл.10 стр.104</t>
  </si>
  <si>
    <t>Ф.F3r разд.2 стл.8 стр.105&gt;=Ф.F3r разд.2 стл.10 стр.105</t>
  </si>
  <si>
    <t>Ф.F3r разд.2 стл.8 стр.106&gt;=Ф.F3r разд.2 стл.10 стр.106</t>
  </si>
  <si>
    <t>Ф.F3r разд.2 стл.8 стр.107&gt;=Ф.F3r разд.2 стл.10 стр.107</t>
  </si>
  <si>
    <t>Ф.F3r разд.2 стл.8 стр.108&gt;=Ф.F3r разд.2 стл.10 стр.108</t>
  </si>
  <si>
    <t>Ф.F3r разд.2 стл.8 стр.109&gt;=Ф.F3r разд.2 стл.10 стр.109</t>
  </si>
  <si>
    <t>Ф.F3r разд.2 стл.8 стр.11&gt;=Ф.F3r разд.2 стл.10 стр.11</t>
  </si>
  <si>
    <t>Ф.F3r разд.2 стл.8 стр.110&gt;=Ф.F3r разд.2 стл.10 стр.110</t>
  </si>
  <si>
    <t>Ф.F3r разд.2 стл.8 стр.111&gt;=Ф.F3r разд.2 стл.10 стр.111</t>
  </si>
  <si>
    <t>Ф.F3r разд.2 стл.8 стр.112&gt;=Ф.F3r разд.2 стл.10 стр.112</t>
  </si>
  <si>
    <t>Ф.F3r разд.2 стл.8 стр.113&gt;=Ф.F3r разд.2 стл.10 стр.113</t>
  </si>
  <si>
    <t>Ф.F3r разд.2 стл.8 стр.114&gt;=Ф.F3r разд.2 стл.10 стр.114</t>
  </si>
  <si>
    <t>Ф.F3r разд.2 стл.8 стр.115&gt;=Ф.F3r разд.2 стл.10 стр.115</t>
  </si>
  <si>
    <t>Ф.F3r разд.2 стл.8 стр.116&gt;=Ф.F3r разд.2 стл.10 стр.116</t>
  </si>
  <si>
    <t>Ф.F3r разд.2 стл.8 стр.117&gt;=Ф.F3r разд.2 стл.10 стр.117</t>
  </si>
  <si>
    <t>Ф.F3r разд.2 стл.8 стр.118&gt;=Ф.F3r разд.2 стл.10 стр.118</t>
  </si>
  <si>
    <t>Ф.F3r разд.2 стл.8 стр.119&gt;=Ф.F3r разд.2 стл.10 стр.119</t>
  </si>
  <si>
    <t>Ф.F3r разд.2 стл.8 стр.12&gt;=Ф.F3r разд.2 стл.10 стр.12</t>
  </si>
  <si>
    <t>Ф.F3r разд.2 стл.8 стр.120&gt;=Ф.F3r разд.2 стл.10 стр.120</t>
  </si>
  <si>
    <t>Ф.F3r разд.2 стл.8 стр.121&gt;=Ф.F3r разд.2 стл.10 стр.121</t>
  </si>
  <si>
    <t>Ф.F3r разд.2 стл.8 стр.122&gt;=Ф.F3r разд.2 стл.10 стр.122</t>
  </si>
  <si>
    <t>Ф.F3r разд.2 стл.8 стр.123&gt;=Ф.F3r разд.2 стл.10 стр.123</t>
  </si>
  <si>
    <t>Ф.F3r разд.2 стл.8 стр.124&gt;=Ф.F3r разд.2 стл.10 стр.124</t>
  </si>
  <si>
    <t>Ф.F3r разд.2 стл.8 стр.125&gt;=Ф.F3r разд.2 стл.10 стр.125</t>
  </si>
  <si>
    <t>Ф.F3r разд.2 стл.8 стр.126&gt;=Ф.F3r разд.2 стл.10 стр.126</t>
  </si>
  <si>
    <t>Ф.F3r разд.2 стл.8 стр.127&gt;=Ф.F3r разд.2 стл.10 стр.127</t>
  </si>
  <si>
    <t>Ф.F3r разд.2 стл.8 стр.128&gt;=Ф.F3r разд.2 стл.10 стр.128</t>
  </si>
  <si>
    <t>Ф.F3r разд.2 стл.8 стр.129&gt;=Ф.F3r разд.2 стл.10 стр.129</t>
  </si>
  <si>
    <t>Ф.F3r разд.2 стл.8 стр.13&gt;=Ф.F3r разд.2 стл.10 стр.13</t>
  </si>
  <si>
    <t>Ф.F3r разд.2 стл.8 стр.130&gt;=Ф.F3r разд.2 стл.10 стр.130</t>
  </si>
  <si>
    <t>Ф.F3r разд.2 стл.8 стр.131&gt;=Ф.F3r разд.2 стл.10 стр.131</t>
  </si>
  <si>
    <t>Ф.F3r разд.2 стл.8 стр.132&gt;=Ф.F3r разд.2 стл.10 стр.132</t>
  </si>
  <si>
    <t>Ф.F3r разд.2 стл.8 стр.133&gt;=Ф.F3r разд.2 стл.10 стр.133</t>
  </si>
  <si>
    <t>Ф.F3r разд.2 стл.8 стр.134&gt;=Ф.F3r разд.2 стл.10 стр.134</t>
  </si>
  <si>
    <t>Ф.F3r разд.2 стл.8 стр.135&gt;=Ф.F3r разд.2 стл.10 стр.135</t>
  </si>
  <si>
    <t>Ф.F3r разд.2 стл.8 стр.136&gt;=Ф.F3r разд.2 стл.10 стр.136</t>
  </si>
  <si>
    <t>Ф.F3r разд.2 стл.8 стр.137&gt;=Ф.F3r разд.2 стл.10 стр.137</t>
  </si>
  <si>
    <t>Ф.F3r разд.2 стл.8 стр.138&gt;=Ф.F3r разд.2 стл.10 стр.138</t>
  </si>
  <si>
    <t>Ф.F3r разд.2 стл.8 стр.139&gt;=Ф.F3r разд.2 стл.10 стр.139</t>
  </si>
  <si>
    <t>Ф.F3r разд.2 стл.8 стр.14&gt;=Ф.F3r разд.2 стл.10 стр.14</t>
  </si>
  <si>
    <t>Ф.F3r разд.2 стл.8 стр.140&gt;=Ф.F3r разд.2 стл.10 стр.140</t>
  </si>
  <si>
    <t>Ф.F3r разд.2 стл.8 стр.141&gt;=Ф.F3r разд.2 стл.10 стр.141</t>
  </si>
  <si>
    <t>Ф.F3r разд.2 стл.8 стр.142&gt;=Ф.F3r разд.2 стл.10 стр.142</t>
  </si>
  <si>
    <t>Ф.F3r разд.2 стл.8 стр.143&gt;=Ф.F3r разд.2 стл.10 стр.143</t>
  </si>
  <si>
    <t>Ф.F3r разд.2 стл.8 стр.144&gt;=Ф.F3r разд.2 стл.10 стр.144</t>
  </si>
  <si>
    <t>Ф.F3r разд.2 стл.8 стр.145&gt;=Ф.F3r разд.2 стл.10 стр.145</t>
  </si>
  <si>
    <t>Ф.F3r разд.2 стл.8 стр.146&gt;=Ф.F3r разд.2 стл.10 стр.146</t>
  </si>
  <si>
    <t>Ф.F3r разд.2 стл.8 стр.147&gt;=Ф.F3r разд.2 стл.10 стр.147</t>
  </si>
  <si>
    <t>Ф.F3r разд.2 стл.8 стр.148&gt;=Ф.F3r разд.2 стл.10 стр.148</t>
  </si>
  <si>
    <t>Ф.F3r разд.2 стл.8 стр.149&gt;=Ф.F3r разд.2 стл.10 стр.149</t>
  </si>
  <si>
    <t>Ф.F3r разд.2 стл.8 стр.15&gt;=Ф.F3r разд.2 стл.10 стр.15</t>
  </si>
  <si>
    <t>Ф.F3r разд.2 стл.8 стр.150&gt;=Ф.F3r разд.2 стл.10 стр.150</t>
  </si>
  <si>
    <t>Ф.F3r разд.2 стл.8 стр.151&gt;=Ф.F3r разд.2 стл.10 стр.151</t>
  </si>
  <si>
    <t>Ф.F3r разд.2 стл.8 стр.152&gt;=Ф.F3r разд.2 стл.10 стр.152</t>
  </si>
  <si>
    <t>Ф.F3r разд.2 стл.8 стр.153&gt;=Ф.F3r разд.2 стл.10 стр.153</t>
  </si>
  <si>
    <t>Ф.F3r разд.2 стл.8 стр.154&gt;=Ф.F3r разд.2 стл.10 стр.154</t>
  </si>
  <si>
    <t>Ф.F3r разд.2 стл.8 стр.155&gt;=Ф.F3r разд.2 стл.10 стр.155</t>
  </si>
  <si>
    <t>Ф.F3r разд.2 стл.8 стр.156&gt;=Ф.F3r разд.2 стл.10 стр.156</t>
  </si>
  <si>
    <t>Ф.F3r разд.2 стл.8 стр.157&gt;=Ф.F3r разд.2 стл.10 стр.157</t>
  </si>
  <si>
    <t>Ф.F3r разд.2 стл.8 стр.158&gt;=Ф.F3r разд.2 стл.10 стр.158</t>
  </si>
  <si>
    <t>Ф.F3r разд.2 стл.8 стр.159&gt;=Ф.F3r разд.2 стл.10 стр.159</t>
  </si>
  <si>
    <t>Ф.F3r разд.2 стл.8 стр.16&gt;=Ф.F3r разд.2 стл.10 стр.16</t>
  </si>
  <si>
    <t>Ф.F3r разд.2 стл.8 стр.160&gt;=Ф.F3r разд.2 стл.10 стр.160</t>
  </si>
  <si>
    <t>Ф.F3r разд.2 стл.8 стр.161&gt;=Ф.F3r разд.2 стл.10 стр.161</t>
  </si>
  <si>
    <t>Ф.F3r разд.2 стл.8 стр.162&gt;=Ф.F3r разд.2 стл.10 стр.162</t>
  </si>
  <si>
    <t>Ф.F3r разд.2 стл.8 стр.163&gt;=Ф.F3r разд.2 стл.10 стр.163</t>
  </si>
  <si>
    <t>Ф.F3r разд.2 стл.8 стр.164&gt;=Ф.F3r разд.2 стл.10 стр.164</t>
  </si>
  <si>
    <t>Ф.F3r разд.2 стл.8 стр.165&gt;=Ф.F3r разд.2 стл.10 стр.165</t>
  </si>
  <si>
    <t>Ф.F3r разд.2 стл.8 стр.166&gt;=Ф.F3r разд.2 стл.10 стр.166</t>
  </si>
  <si>
    <t>Ф.F3r разд.2 стл.8 стр.167&gt;=Ф.F3r разд.2 стл.10 стр.167</t>
  </si>
  <si>
    <t>Ф.F3r разд.2 стл.8 стр.168&gt;=Ф.F3r разд.2 стл.10 стр.168</t>
  </si>
  <si>
    <t>Ф.F3r разд.2 стл.8 стр.169&gt;=Ф.F3r разд.2 стл.10 стр.169</t>
  </si>
  <si>
    <t>Ф.F3r разд.2 стл.8 стр.17&gt;=Ф.F3r разд.2 стл.10 стр.17</t>
  </si>
  <si>
    <t>Ф.F3r разд.2 стл.8 стр.170&gt;=Ф.F3r разд.2 стл.10 стр.170</t>
  </si>
  <si>
    <t>Ф.F3r разд.2 стл.8 стр.171&gt;=Ф.F3r разд.2 стл.10 стр.171</t>
  </si>
  <si>
    <t>Ф.F3r разд.2 стл.8 стр.172&gt;=Ф.F3r разд.2 стл.10 стр.172</t>
  </si>
  <si>
    <t>Ф.F3r разд.2 стл.8 стр.173&gt;=Ф.F3r разд.2 стл.10 стр.173</t>
  </si>
  <si>
    <t>Ф.F3r разд.2 стл.8 стр.174&gt;=Ф.F3r разд.2 стл.10 стр.174</t>
  </si>
  <si>
    <t>Ф.F3r разд.2 стл.8 стр.175&gt;=Ф.F3r разд.2 стл.10 стр.175</t>
  </si>
  <si>
    <t>Ф.F3r разд.2 стл.8 стр.176&gt;=Ф.F3r разд.2 стл.10 стр.176</t>
  </si>
  <si>
    <t>Ф.F3r разд.2 стл.8 стр.177&gt;=Ф.F3r разд.2 стл.10 стр.177</t>
  </si>
  <si>
    <t>Ф.F3r разд.2 стл.8 стр.178&gt;=Ф.F3r разд.2 стл.10 стр.178</t>
  </si>
  <si>
    <t>Ф.F3r разд.2 стл.8 стр.179&gt;=Ф.F3r разд.2 стл.10 стр.179</t>
  </si>
  <si>
    <t>Ф.F3r разд.2 стл.8 стр.18&gt;=Ф.F3r разд.2 стл.10 стр.18</t>
  </si>
  <si>
    <t>Ф.F3r разд.2 стл.8 стр.180&gt;=Ф.F3r разд.2 стл.10 стр.180</t>
  </si>
  <si>
    <t>Ф.F3r разд.2 стл.8 стр.181&gt;=Ф.F3r разд.2 стл.10 стр.181</t>
  </si>
  <si>
    <t>Ф.F3r разд.2 стл.8 стр.182&gt;=Ф.F3r разд.2 стл.10 стр.182</t>
  </si>
  <si>
    <t>Ф.F3r разд.2 стл.8 стр.183&gt;=Ф.F3r разд.2 стл.10 стр.183</t>
  </si>
  <si>
    <t>Ф.F3r разд.2 стл.8 стр.184&gt;=Ф.F3r разд.2 стл.10 стр.184</t>
  </si>
  <si>
    <t>Ф.F3r разд.2 стл.8 стр.185&gt;=Ф.F3r разд.2 стл.10 стр.185</t>
  </si>
  <si>
    <t>Ф.F3r разд.2 стл.8 стр.186&gt;=Ф.F3r разд.2 стл.10 стр.186</t>
  </si>
  <si>
    <t>Ф.F3r разд.2 стл.8 стр.187&gt;=Ф.F3r разд.2 стл.10 стр.187</t>
  </si>
  <si>
    <t>Ф.F3r разд.2 стл.8 стр.188&gt;=Ф.F3r разд.2 стл.10 стр.188</t>
  </si>
  <si>
    <t>Ф.F3r разд.2 стл.8 стр.189&gt;=Ф.F3r разд.2 стл.10 стр.189</t>
  </si>
  <si>
    <t>Ф.F3r разд.2 стл.8 стр.19&gt;=Ф.F3r разд.2 стл.10 стр.19</t>
  </si>
  <si>
    <t>Ф.F3r разд.2 стл.8 стр.190&gt;=Ф.F3r разд.2 стл.10 стр.190</t>
  </si>
  <si>
    <t>Ф.F3r разд.2 стл.8 стр.191&gt;=Ф.F3r разд.2 стл.10 стр.191</t>
  </si>
  <si>
    <t>Ф.F3r разд.2 стл.8 стр.192&gt;=Ф.F3r разд.2 стл.10 стр.192</t>
  </si>
  <si>
    <t>Ф.F3r разд.2 стл.8 стр.193&gt;=Ф.F3r разд.2 стл.10 стр.193</t>
  </si>
  <si>
    <t>Ф.F3r разд.2 стл.8 стр.194&gt;=Ф.F3r разд.2 стл.10 стр.194</t>
  </si>
  <si>
    <t>Ф.F3r разд.2 стл.8 стр.195&gt;=Ф.F3r разд.2 стл.10 стр.195</t>
  </si>
  <si>
    <t>Ф.F3r разд.2 стл.8 стр.196&gt;=Ф.F3r разд.2 стл.10 стр.196</t>
  </si>
  <si>
    <t>Ф.F3r разд.2 стл.8 стр.197&gt;=Ф.F3r разд.2 стл.10 стр.197</t>
  </si>
  <si>
    <t>Ф.F3r разд.2 стл.8 стр.198&gt;=Ф.F3r разд.2 стл.10 стр.198</t>
  </si>
  <si>
    <t>Ф.F3r разд.2 стл.8 стр.199&gt;=Ф.F3r разд.2 стл.10 стр.199</t>
  </si>
  <si>
    <t>Ф.F3r разд.2 стл.8 стр.2&gt;=Ф.F3r разд.2 стл.10 стр.2</t>
  </si>
  <si>
    <t>Ф.F3r разд.2 стл.8 стр.20&gt;=Ф.F3r разд.2 стл.10 стр.20</t>
  </si>
  <si>
    <t>Ф.F3r разд.2 стл.8 стр.200&gt;=Ф.F3r разд.2 стл.10 стр.200</t>
  </si>
  <si>
    <t>Ф.F3r разд.2 стл.8 стр.201&gt;=Ф.F3r разд.2 стл.10 стр.201</t>
  </si>
  <si>
    <t>Ф.F3r разд.2 стл.8 стр.202&gt;=Ф.F3r разд.2 стл.10 стр.202</t>
  </si>
  <si>
    <t>Ф.F3r разд.2 стл.8 стр.203&gt;=Ф.F3r разд.2 стл.10 стр.203</t>
  </si>
  <si>
    <t>Ф.F3r разд.2 стл.8 стр.204&gt;=Ф.F3r разд.2 стл.10 стр.204</t>
  </si>
  <si>
    <t>Ф.F3r разд.2 стл.8 стр.205&gt;=Ф.F3r разд.2 стл.10 стр.205</t>
  </si>
  <si>
    <t>Ф.F3r разд.2 стл.8 стр.206&gt;=Ф.F3r разд.2 стл.10 стр.206</t>
  </si>
  <si>
    <t>Ф.F3r разд.2 стл.8 стр.207&gt;=Ф.F3r разд.2 стл.10 стр.207</t>
  </si>
  <si>
    <t>Ф.F3r разд.2 стл.8 стр.208&gt;=Ф.F3r разд.2 стл.10 стр.208</t>
  </si>
  <si>
    <t>Ф.F3r разд.2 стл.8 стр.209&gt;=Ф.F3r разд.2 стл.10 стр.209</t>
  </si>
  <si>
    <t>Ф.F3r разд.2 стл.8 стр.21&gt;=Ф.F3r разд.2 стл.10 стр.21</t>
  </si>
  <si>
    <t>Ф.F3r разд.2 стл.8 стр.210&gt;=Ф.F3r разд.2 стл.10 стр.210</t>
  </si>
  <si>
    <t>Ф.F3r разд.2 стл.8 стр.211&gt;=Ф.F3r разд.2 стл.10 стр.211</t>
  </si>
  <si>
    <t>Ф.F3r разд.2 стл.8 стр.212&gt;=Ф.F3r разд.2 стл.10 стр.212</t>
  </si>
  <si>
    <t>Ф.F3r разд.2 стл.8 стр.213&gt;=Ф.F3r разд.2 стл.10 стр.213</t>
  </si>
  <si>
    <t>Ф.F3r разд.2 стл.8 стр.214&gt;=Ф.F3r разд.2 стл.10 стр.214</t>
  </si>
  <si>
    <t>Ф.F3r разд.2 стл.8 стр.215&gt;=Ф.F3r разд.2 стл.10 стр.215</t>
  </si>
  <si>
    <t>Ф.F3r разд.2 стл.8 стр.216&gt;=Ф.F3r разд.2 стл.10 стр.216</t>
  </si>
  <si>
    <t>Ф.F3r разд.2 стл.8 стр.217&gt;=Ф.F3r разд.2 стл.10 стр.217</t>
  </si>
  <si>
    <t>Ф.F3r разд.2 стл.8 стр.218&gt;=Ф.F3r разд.2 стл.10 стр.218</t>
  </si>
  <si>
    <t>Ф.F3r разд.2 стл.8 стр.219&gt;=Ф.F3r разд.2 стл.10 стр.219</t>
  </si>
  <si>
    <t>Ф.F3r разд.2 стл.8 стр.22&gt;=Ф.F3r разд.2 стл.10 стр.22</t>
  </si>
  <si>
    <t>Ф.F3r разд.2 стл.8 стр.220&gt;=Ф.F3r разд.2 стл.10 стр.220</t>
  </si>
  <si>
    <t>Ф.F3r разд.2 стл.8 стр.221&gt;=Ф.F3r разд.2 стл.10 стр.221</t>
  </si>
  <si>
    <t>Ф.F3r разд.2 стл.8 стр.222&gt;=Ф.F3r разд.2 стл.10 стр.222</t>
  </si>
  <si>
    <t>Ф.F3r разд.2 стл.8 стр.223&gt;=Ф.F3r разд.2 стл.10 стр.223</t>
  </si>
  <si>
    <t>Ф.F3r разд.2 стл.8 стр.224&gt;=Ф.F3r разд.2 стл.10 стр.224</t>
  </si>
  <si>
    <t>Ф.F3r разд.2 стл.8 стр.225&gt;=Ф.F3r разд.2 стл.10 стр.225</t>
  </si>
  <si>
    <t>Ф.F3r разд.2 стл.8 стр.226&gt;=Ф.F3r разд.2 стл.10 стр.226</t>
  </si>
  <si>
    <t>Ф.F3r разд.2 стл.8 стр.227&gt;=Ф.F3r разд.2 стл.10 стр.227</t>
  </si>
  <si>
    <t>Ф.F3r разд.2 стл.8 стр.228&gt;=Ф.F3r разд.2 стл.10 стр.228</t>
  </si>
  <si>
    <t>Ф.F3r разд.2 стл.8 стр.229&gt;=Ф.F3r разд.2 стл.10 стр.229</t>
  </si>
  <si>
    <t>Ф.F3r разд.2 стл.8 стр.23&gt;=Ф.F3r разд.2 стл.10 стр.23</t>
  </si>
  <si>
    <t>Ф.F3r разд.2 стл.8 стр.230&gt;=Ф.F3r разд.2 стл.10 стр.230</t>
  </si>
  <si>
    <t>Ф.F3r разд.2 стл.8 стр.231&gt;=Ф.F3r разд.2 стл.10 стр.231</t>
  </si>
  <si>
    <t>Ф.F3r разд.2 стл.8 стр.232&gt;=Ф.F3r разд.2 стл.10 стр.232</t>
  </si>
  <si>
    <t>Ф.F3r разд.2 стл.8 стр.233&gt;=Ф.F3r разд.2 стл.10 стр.233</t>
  </si>
  <si>
    <t>Ф.F3r разд.2 стл.8 стр.234&gt;=Ф.F3r разд.2 стл.10 стр.234</t>
  </si>
  <si>
    <t>Ф.F3r разд.2 стл.8 стр.235&gt;=Ф.F3r разд.2 стл.10 стр.235</t>
  </si>
  <si>
    <t>Ф.F3r разд.2 стл.8 стр.236&gt;=Ф.F3r разд.2 стл.10 стр.236</t>
  </si>
  <si>
    <t>Ф.F3r разд.2 стл.8 стр.237&gt;=Ф.F3r разд.2 стл.10 стр.237</t>
  </si>
  <si>
    <t>Ф.F3r разд.2 стл.8 стр.24&gt;=Ф.F3r разд.2 стл.10 стр.24</t>
  </si>
  <si>
    <t>Ф.F3r разд.2 стл.8 стр.25&gt;=Ф.F3r разд.2 стл.10 стр.25</t>
  </si>
  <si>
    <t>Ф.F3r разд.2 стл.8 стр.26&gt;=Ф.F3r разд.2 стл.10 стр.26</t>
  </si>
  <si>
    <t>Ф.F3r разд.2 стл.8 стр.27&gt;=Ф.F3r разд.2 стл.10 стр.27</t>
  </si>
  <si>
    <t>Ф.F3r разд.2 стл.8 стр.28&gt;=Ф.F3r разд.2 стл.10 стр.28</t>
  </si>
  <si>
    <t>Ф.F3r разд.2 стл.8 стр.29&gt;=Ф.F3r разд.2 стл.10 стр.29</t>
  </si>
  <si>
    <t>Ф.F3r разд.2 стл.8 стр.3&gt;=Ф.F3r разд.2 стл.10 стр.3</t>
  </si>
  <si>
    <t>Ф.F3r разд.2 стл.8 стр.30&gt;=Ф.F3r разд.2 стл.10 стр.30</t>
  </si>
  <si>
    <t>Ф.F3r разд.2 стл.8 стр.31&gt;=Ф.F3r разд.2 стл.10 стр.31</t>
  </si>
  <si>
    <t>Ф.F3r разд.2 стл.8 стр.32&gt;=Ф.F3r разд.2 стл.10 стр.32</t>
  </si>
  <si>
    <t>Ф.F3r разд.2 стл.8 стр.33&gt;=Ф.F3r разд.2 стл.10 стр.33</t>
  </si>
  <si>
    <t>Ф.F3r разд.2 стл.8 стр.34&gt;=Ф.F3r разд.2 стл.10 стр.34</t>
  </si>
  <si>
    <t>Ф.F3r разд.2 стл.8 стр.35&gt;=Ф.F3r разд.2 стл.10 стр.35</t>
  </si>
  <si>
    <t>Ф.F3r разд.2 стл.8 стр.36&gt;=Ф.F3r разд.2 стл.10 стр.36</t>
  </si>
  <si>
    <t>Ф.F3r разд.2 стл.8 стр.37&gt;=Ф.F3r разд.2 стл.10 стр.37</t>
  </si>
  <si>
    <t>Ф.F3r разд.2 стл.8 стр.38&gt;=Ф.F3r разд.2 стл.10 стр.38</t>
  </si>
  <si>
    <t>Ф.F3r разд.2 стл.8 стр.39&gt;=Ф.F3r разд.2 стл.10 стр.39</t>
  </si>
  <si>
    <t>Ф.F3r разд.2 стл.8 стр.4&gt;=Ф.F3r разд.2 стл.10 стр.4</t>
  </si>
  <si>
    <t>Ф.F3r разд.2 стл.8 стр.40&gt;=Ф.F3r разд.2 стл.10 стр.40</t>
  </si>
  <si>
    <t>Ф.F3r разд.2 стл.8 стр.41&gt;=Ф.F3r разд.2 стл.10 стр.41</t>
  </si>
  <si>
    <t>Ф.F3r разд.2 стл.8 стр.42&gt;=Ф.F3r разд.2 стл.10 стр.42</t>
  </si>
  <si>
    <t>Ф.F3r разд.2 стл.8 стр.43&gt;=Ф.F3r разд.2 стл.10 стр.43</t>
  </si>
  <si>
    <t>Ф.F3r разд.2 стл.8 стр.44&gt;=Ф.F3r разд.2 стл.10 стр.44</t>
  </si>
  <si>
    <t>Ф.F3r разд.2 стл.8 стр.45&gt;=Ф.F3r разд.2 стл.10 стр.45</t>
  </si>
  <si>
    <t>Ф.F3r разд.2 стл.8 стр.46&gt;=Ф.F3r разд.2 стл.10 стр.46</t>
  </si>
  <si>
    <t>Ф.F3r разд.2 стл.8 стр.47&gt;=Ф.F3r разд.2 стл.10 стр.47</t>
  </si>
  <si>
    <t>Ф.F3r разд.2 стл.8 стр.48&gt;=Ф.F3r разд.2 стл.10 стр.48</t>
  </si>
  <si>
    <t>Ф.F3r разд.2 стл.8 стр.49&gt;=Ф.F3r разд.2 стл.10 стр.49</t>
  </si>
  <si>
    <t>Ф.F3r разд.2 стл.8 стр.5&gt;=Ф.F3r разд.2 стл.10 стр.5</t>
  </si>
  <si>
    <t>Ф.F3r разд.2 стл.8 стр.50&gt;=Ф.F3r разд.2 стл.10 стр.50</t>
  </si>
  <si>
    <t>Ф.F3r разд.2 стл.8 стр.51&gt;=Ф.F3r разд.2 стл.10 стр.51</t>
  </si>
  <si>
    <t>Ф.F3r разд.2 стл.8 стр.52&gt;=Ф.F3r разд.2 стл.10 стр.52</t>
  </si>
  <si>
    <t>Ф.F3r разд.2 стл.8 стр.53&gt;=Ф.F3r разд.2 стл.10 стр.53</t>
  </si>
  <si>
    <t>Ф.F3r разд.2 стл.8 стр.54&gt;=Ф.F3r разд.2 стл.10 стр.54</t>
  </si>
  <si>
    <t>Ф.F3r разд.2 стл.8 стр.55&gt;=Ф.F3r разд.2 стл.10 стр.55</t>
  </si>
  <si>
    <t>Ф.F3r разд.2 стл.8 стр.56&gt;=Ф.F3r разд.2 стл.10 стр.56</t>
  </si>
  <si>
    <t>Ф.F3r разд.2 стл.8 стр.57&gt;=Ф.F3r разд.2 стл.10 стр.57</t>
  </si>
  <si>
    <t>Ф.F3r разд.2 стл.8 стр.58&gt;=Ф.F3r разд.2 стл.10 стр.58</t>
  </si>
  <si>
    <t>Ф.F3r разд.2 стл.8 стр.59&gt;=Ф.F3r разд.2 стл.10 стр.59</t>
  </si>
  <si>
    <t>Ф.F3r разд.2 стл.8 стр.6&gt;=Ф.F3r разд.2 стл.10 стр.6</t>
  </si>
  <si>
    <t>Ф.F3r разд.2 стл.8 стр.60&gt;=Ф.F3r разд.2 стл.10 стр.60</t>
  </si>
  <si>
    <t>Ф.F3r разд.2 стл.8 стр.61&gt;=Ф.F3r разд.2 стл.10 стр.61</t>
  </si>
  <si>
    <t>Ф.F3r разд.2 стл.8 стр.62&gt;=Ф.F3r разд.2 стл.10 стр.62</t>
  </si>
  <si>
    <t>Ф.F3r разд.2 стл.8 стр.63&gt;=Ф.F3r разд.2 стл.10 стр.63</t>
  </si>
  <si>
    <t>Ф.F3r разд.2 стл.8 стр.64&gt;=Ф.F3r разд.2 стл.10 стр.64</t>
  </si>
  <si>
    <t>Ф.F3r разд.2 стл.8 стр.65&gt;=Ф.F3r разд.2 стл.10 стр.65</t>
  </si>
  <si>
    <t>Ф.F3r разд.2 стл.8 стр.66&gt;=Ф.F3r разд.2 стл.10 стр.66</t>
  </si>
  <si>
    <t>Ф.F3r разд.2 стл.8 стр.67&gt;=Ф.F3r разд.2 стл.10 стр.67</t>
  </si>
  <si>
    <t>Ф.F3r разд.2 стл.8 стр.68&gt;=Ф.F3r разд.2 стл.10 стр.68</t>
  </si>
  <si>
    <t>Ф.F3r разд.2 стл.8 стр.69&gt;=Ф.F3r разд.2 стл.10 стр.69</t>
  </si>
  <si>
    <t>Ф.F3r разд.2 стл.8 стр.7&gt;=Ф.F3r разд.2 стл.10 стр.7</t>
  </si>
  <si>
    <t>Ф.F3r разд.2 стл.8 стр.70&gt;=Ф.F3r разд.2 стл.10 стр.70</t>
  </si>
  <si>
    <t>Ф.F3r разд.2 стл.8 стр.71&gt;=Ф.F3r разд.2 стл.10 стр.71</t>
  </si>
  <si>
    <t>Ф.F3r разд.2 стл.8 стр.72&gt;=Ф.F3r разд.2 стл.10 стр.72</t>
  </si>
  <si>
    <t>Ф.F3r разд.2 стл.8 стр.73&gt;=Ф.F3r разд.2 стл.10 стр.73</t>
  </si>
  <si>
    <t>Ф.F3r разд.2 стл.8 стр.74&gt;=Ф.F3r разд.2 стл.10 стр.74</t>
  </si>
  <si>
    <t>Ф.F3r разд.2 стл.8 стр.75&gt;=Ф.F3r разд.2 стл.10 стр.75</t>
  </si>
  <si>
    <t>Ф.F3r разд.2 стл.8 стр.76&gt;=Ф.F3r разд.2 стл.10 стр.76</t>
  </si>
  <si>
    <t>Ф.F3r разд.2 стл.8 стр.77&gt;=Ф.F3r разд.2 стл.10 стр.77</t>
  </si>
  <si>
    <t>Ф.F3r разд.2 стл.8 стр.78&gt;=Ф.F3r разд.2 стл.10 стр.78</t>
  </si>
  <si>
    <t>Ф.F3r разд.2 стл.8 стр.79&gt;=Ф.F3r разд.2 стл.10 стр.79</t>
  </si>
  <si>
    <t>Ф.F3r разд.2 стл.8 стр.8&gt;=Ф.F3r разд.2 стл.10 стр.8</t>
  </si>
  <si>
    <t>Ф.F3r разд.2 стл.8 стр.80&gt;=Ф.F3r разд.2 стл.10 стр.80</t>
  </si>
  <si>
    <t>Ф.F3r разд.2 стл.8 стр.81&gt;=Ф.F3r разд.2 стл.10 стр.81</t>
  </si>
  <si>
    <t>Ф.F3r разд.2 стл.8 стр.82&gt;=Ф.F3r разд.2 стл.10 стр.82</t>
  </si>
  <si>
    <t>Ф.F3r разд.2 стл.8 стр.83&gt;=Ф.F3r разд.2 стл.10 стр.83</t>
  </si>
  <si>
    <t>Ф.F3r разд.2 стл.8 стр.84&gt;=Ф.F3r разд.2 стл.10 стр.84</t>
  </si>
  <si>
    <t>Ф.F3r разд.2 стл.8 стр.85&gt;=Ф.F3r разд.2 стл.10 стр.85</t>
  </si>
  <si>
    <t>Ф.F3r разд.2 стл.8 стр.86&gt;=Ф.F3r разд.2 стл.10 стр.86</t>
  </si>
  <si>
    <t>Ф.F3r разд.2 стл.8 стр.87&gt;=Ф.F3r разд.2 стл.10 стр.87</t>
  </si>
  <si>
    <t>Ф.F3r разд.2 стл.8 стр.88&gt;=Ф.F3r разд.2 стл.10 стр.88</t>
  </si>
  <si>
    <t>Ф.F3r разд.2 стл.8 стр.89&gt;=Ф.F3r разд.2 стл.10 стр.89</t>
  </si>
  <si>
    <t>Ф.F3r разд.2 стл.8 стр.9&gt;=Ф.F3r разд.2 стл.10 стр.9</t>
  </si>
  <si>
    <t>Ф.F3r разд.2 стл.8 стр.90&gt;=Ф.F3r разд.2 стл.10 стр.90</t>
  </si>
  <si>
    <t>Ф.F3r разд.2 стл.8 стр.91&gt;=Ф.F3r разд.2 стл.10 стр.91</t>
  </si>
  <si>
    <t>Ф.F3r разд.2 стл.8 стр.92&gt;=Ф.F3r разд.2 стл.10 стр.92</t>
  </si>
  <si>
    <t>Ф.F3r разд.2 стл.8 стр.93&gt;=Ф.F3r разд.2 стл.10 стр.93</t>
  </si>
  <si>
    <t>Ф.F3r разд.2 стл.8 стр.94&gt;=Ф.F3r разд.2 стл.10 стр.94</t>
  </si>
  <si>
    <t>Ф.F3r разд.2 стл.8 стр.95&gt;=Ф.F3r разд.2 стл.10 стр.95</t>
  </si>
  <si>
    <t>Ф.F3r разд.2 стл.8 стр.96&gt;=Ф.F3r разд.2 стл.10 стр.96</t>
  </si>
  <si>
    <t>Ф.F3r разд.2 стл.8 стр.97&gt;=Ф.F3r разд.2 стл.10 стр.97</t>
  </si>
  <si>
    <t>Ф.F3r разд.2 стл.8 стр.98&gt;=Ф.F3r разд.2 стл.10 стр.98</t>
  </si>
  <si>
    <t>Ф.F3r разд.2 стл.8 стр.99&gt;=Ф.F3r разд.2 стл.10 стр.99</t>
  </si>
  <si>
    <t>Ф.F3r разд.2 стл.17 стр.1&gt;=Ф.F3r разд.2 сумма стл.23-28 стр.1</t>
  </si>
  <si>
    <t>Ф.F3r разд.2 стл.17 стр.10&gt;=Ф.F3r разд.2 сумма стл.23-28 стр.10</t>
  </si>
  <si>
    <t>Ф.F3r разд.2 стл.17 стр.100&gt;=Ф.F3r разд.2 сумма стл.23-28 стр.100</t>
  </si>
  <si>
    <t>Ф.F3r разд.2 стл.17 стр.101&gt;=Ф.F3r разд.2 сумма стл.23-28 стр.101</t>
  </si>
  <si>
    <t>Ф.F3r разд.2 стл.17 стр.102&gt;=Ф.F3r разд.2 сумма стл.23-28 стр.102</t>
  </si>
  <si>
    <t>Ф.F3r разд.2 стл.17 стр.103&gt;=Ф.F3r разд.2 сумма стл.23-28 стр.103</t>
  </si>
  <si>
    <t>Ф.F3r разд.2 стл.17 стр.104&gt;=Ф.F3r разд.2 сумма стл.23-28 стр.104</t>
  </si>
  <si>
    <t>Ф.F3r разд.2 стл.17 стр.105&gt;=Ф.F3r разд.2 сумма стл.23-28 стр.105</t>
  </si>
  <si>
    <t>Ф.F3r разд.2 стл.17 стр.106&gt;=Ф.F3r разд.2 сумма стл.23-28 стр.106</t>
  </si>
  <si>
    <t>Ф.F3r разд.2 стл.17 стр.107&gt;=Ф.F3r разд.2 сумма стл.23-28 стр.107</t>
  </si>
  <si>
    <t>Ф.F3r разд.2 стл.17 стр.108&gt;=Ф.F3r разд.2 сумма стл.23-28 стр.108</t>
  </si>
  <si>
    <t>Ф.F3r разд.2 стл.17 стр.109&gt;=Ф.F3r разд.2 сумма стл.23-28 стр.109</t>
  </si>
  <si>
    <t>Ф.F3r разд.2 стл.17 стр.11&gt;=Ф.F3r разд.2 сумма стл.23-28 стр.11</t>
  </si>
  <si>
    <t>Ф.F3r разд.2 стл.17 стр.110&gt;=Ф.F3r разд.2 сумма стл.23-28 стр.110</t>
  </si>
  <si>
    <t>Ф.F3r разд.2 стл.17 стр.111&gt;=Ф.F3r разд.2 сумма стл.23-28 стр.111</t>
  </si>
  <si>
    <t>Ф.F3r разд.2 стл.17 стр.112&gt;=Ф.F3r разд.2 сумма стл.23-28 стр.112</t>
  </si>
  <si>
    <t>Ф.F3r разд.2 стл.17 стр.113&gt;=Ф.F3r разд.2 сумма стл.23-28 стр.113</t>
  </si>
  <si>
    <t>Ф.F3r разд.2 стл.17 стр.114&gt;=Ф.F3r разд.2 сумма стл.23-28 стр.114</t>
  </si>
  <si>
    <t>Ф.F3r разд.2 стл.17 стр.115&gt;=Ф.F3r разд.2 сумма стл.23-28 стр.115</t>
  </si>
  <si>
    <t>Ф.F3r разд.2 стл.17 стр.116&gt;=Ф.F3r разд.2 сумма стл.23-28 стр.116</t>
  </si>
  <si>
    <t>Ф.F3r разд.2 стл.17 стр.117&gt;=Ф.F3r разд.2 сумма стл.23-28 стр.117</t>
  </si>
  <si>
    <t>Ф.F3r разд.2 стл.17 стр.118&gt;=Ф.F3r разд.2 сумма стл.23-28 стр.118</t>
  </si>
  <si>
    <t>Ф.F3r разд.2 стл.17 стр.119&gt;=Ф.F3r разд.2 сумма стл.23-28 стр.119</t>
  </si>
  <si>
    <t>Ф.F3r разд.2 стл.17 стр.12&gt;=Ф.F3r разд.2 сумма стл.23-28 стр.12</t>
  </si>
  <si>
    <t>Ф.F3r разд.2 стл.17 стр.120&gt;=Ф.F3r разд.2 сумма стл.23-28 стр.120</t>
  </si>
  <si>
    <t>Ф.F3r разд.2 стл.17 стр.121&gt;=Ф.F3r разд.2 сумма стл.23-28 стр.121</t>
  </si>
  <si>
    <t>Ф.F3r разд.2 стл.17 стр.122&gt;=Ф.F3r разд.2 сумма стл.23-28 стр.122</t>
  </si>
  <si>
    <t>Ф.F3r разд.2 стл.17 стр.123&gt;=Ф.F3r разд.2 сумма стл.23-28 стр.123</t>
  </si>
  <si>
    <t>Ф.F3r разд.2 стл.17 стр.124&gt;=Ф.F3r разд.2 сумма стл.23-28 стр.124</t>
  </si>
  <si>
    <t>Ф.F3r разд.2 стл.17 стр.125&gt;=Ф.F3r разд.2 сумма стл.23-28 стр.125</t>
  </si>
  <si>
    <t>Ф.F3r разд.2 стл.17 стр.126&gt;=Ф.F3r разд.2 сумма стл.23-28 стр.126</t>
  </si>
  <si>
    <t>Ф.F3r разд.2 стл.17 стр.127&gt;=Ф.F3r разд.2 сумма стл.23-28 стр.127</t>
  </si>
  <si>
    <t>Ф.F3r разд.2 стл.17 стр.128&gt;=Ф.F3r разд.2 сумма стл.23-28 стр.128</t>
  </si>
  <si>
    <t>Ф.F3r разд.2 стл.17 стр.129&gt;=Ф.F3r разд.2 сумма стл.23-28 стр.129</t>
  </si>
  <si>
    <t>Ф.F3r разд.2 стл.17 стр.13&gt;=Ф.F3r разд.2 сумма стл.23-28 стр.13</t>
  </si>
  <si>
    <t>Ф.F3r разд.2 стл.17 стр.130&gt;=Ф.F3r разд.2 сумма стл.23-28 стр.130</t>
  </si>
  <si>
    <t>Ф.F3r разд.2 стл.17 стр.131&gt;=Ф.F3r разд.2 сумма стл.23-28 стр.131</t>
  </si>
  <si>
    <t>Ф.F3r разд.2 стл.17 стр.132&gt;=Ф.F3r разд.2 сумма стл.23-28 стр.132</t>
  </si>
  <si>
    <t>Ф.F3r разд.2 стл.17 стр.133&gt;=Ф.F3r разд.2 сумма стл.23-28 стр.133</t>
  </si>
  <si>
    <t>Ф.F3r разд.2 стл.17 стр.134&gt;=Ф.F3r разд.2 сумма стл.23-28 стр.134</t>
  </si>
  <si>
    <t>Ф.F3r разд.2 стл.17 стр.135&gt;=Ф.F3r разд.2 сумма стл.23-28 стр.135</t>
  </si>
  <si>
    <t>Ф.F3r разд.2 стл.17 стр.136&gt;=Ф.F3r разд.2 сумма стл.23-28 стр.136</t>
  </si>
  <si>
    <t>Ф.F3r разд.2 стл.17 стр.137&gt;=Ф.F3r разд.2 сумма стл.23-28 стр.137</t>
  </si>
  <si>
    <t>Ф.F3r разд.2 стл.17 стр.138&gt;=Ф.F3r разд.2 сумма стл.23-28 стр.138</t>
  </si>
  <si>
    <t>Ф.F3r разд.2 стл.17 стр.139&gt;=Ф.F3r разд.2 сумма стл.23-28 стр.139</t>
  </si>
  <si>
    <t>Ф.F3r разд.2 стл.17 стр.14&gt;=Ф.F3r разд.2 сумма стл.23-28 стр.14</t>
  </si>
  <si>
    <t>Ф.F3r разд.2 стл.17 стр.140&gt;=Ф.F3r разд.2 сумма стл.23-28 стр.140</t>
  </si>
  <si>
    <t>Ф.F3r разд.2 стл.17 стр.141&gt;=Ф.F3r разд.2 сумма стл.23-28 стр.141</t>
  </si>
  <si>
    <t>Ф.F3r разд.2 стл.17 стр.142&gt;=Ф.F3r разд.2 сумма стл.23-28 стр.142</t>
  </si>
  <si>
    <t>Ф.F3r разд.2 стл.17 стр.143&gt;=Ф.F3r разд.2 сумма стл.23-28 стр.143</t>
  </si>
  <si>
    <t>Ф.F3r разд.2 стл.17 стр.144&gt;=Ф.F3r разд.2 сумма стл.23-28 стр.144</t>
  </si>
  <si>
    <t>Ф.F3r разд.2 стл.17 стр.145&gt;=Ф.F3r разд.2 сумма стл.23-28 стр.145</t>
  </si>
  <si>
    <t>Ф.F3r разд.2 стл.17 стр.146&gt;=Ф.F3r разд.2 сумма стл.23-28 стр.146</t>
  </si>
  <si>
    <t>Ф.F3r разд.2 стл.17 стр.147&gt;=Ф.F3r разд.2 сумма стл.23-28 стр.147</t>
  </si>
  <si>
    <t>Ф.F3r разд.2 стл.17 стр.148&gt;=Ф.F3r разд.2 сумма стл.23-28 стр.148</t>
  </si>
  <si>
    <t>Ф.F3r разд.2 стл.17 стр.149&gt;=Ф.F3r разд.2 сумма стл.23-28 стр.149</t>
  </si>
  <si>
    <t>Ф.F3r разд.2 стл.17 стр.15&gt;=Ф.F3r разд.2 сумма стл.23-28 стр.15</t>
  </si>
  <si>
    <t>Ф.F3r разд.2 стл.17 стр.150&gt;=Ф.F3r разд.2 сумма стл.23-28 стр.150</t>
  </si>
  <si>
    <t>Ф.F3r разд.2 стл.17 стр.151&gt;=Ф.F3r разд.2 сумма стл.23-28 стр.151</t>
  </si>
  <si>
    <t>Ф.F3r разд.2 стл.17 стр.152&gt;=Ф.F3r разд.2 сумма стл.23-28 стр.152</t>
  </si>
  <si>
    <t>Ф.F3r разд.2 стл.17 стр.153&gt;=Ф.F3r разд.2 сумма стл.23-28 стр.153</t>
  </si>
  <si>
    <t>Ф.F3r разд.2 стл.17 стр.154&gt;=Ф.F3r разд.2 сумма стл.23-28 стр.154</t>
  </si>
  <si>
    <t>Ф.F3r разд.2 стл.17 стр.155&gt;=Ф.F3r разд.2 сумма стл.23-28 стр.155</t>
  </si>
  <si>
    <t>Ф.F3r разд.2 стл.17 стр.156&gt;=Ф.F3r разд.2 сумма стл.23-28 стр.156</t>
  </si>
  <si>
    <t>Ф.F3r разд.2 стл.17 стр.157&gt;=Ф.F3r разд.2 сумма стл.23-28 стр.157</t>
  </si>
  <si>
    <t>Ф.F3r разд.2 стл.17 стр.158&gt;=Ф.F3r разд.2 сумма стл.23-28 стр.158</t>
  </si>
  <si>
    <t>Ф.F3r разд.2 стл.17 стр.159&gt;=Ф.F3r разд.2 сумма стл.23-28 стр.159</t>
  </si>
  <si>
    <t>Ф.F3r разд.2 стл.17 стр.16&gt;=Ф.F3r разд.2 сумма стл.23-28 стр.16</t>
  </si>
  <si>
    <t>Ф.F3r разд.2 стл.17 стр.160&gt;=Ф.F3r разд.2 сумма стл.23-28 стр.160</t>
  </si>
  <si>
    <t>Ф.F3r разд.2 стл.17 стр.161&gt;=Ф.F3r разд.2 сумма стл.23-28 стр.161</t>
  </si>
  <si>
    <t>Ф.F3r разд.2 стл.17 стр.162&gt;=Ф.F3r разд.2 сумма стл.23-28 стр.162</t>
  </si>
  <si>
    <t>Ф.F3r разд.2 стл.17 стр.163&gt;=Ф.F3r разд.2 сумма стл.23-28 стр.163</t>
  </si>
  <si>
    <t>Ф.F3r разд.2 стл.17 стр.164&gt;=Ф.F3r разд.2 сумма стл.23-28 стр.164</t>
  </si>
  <si>
    <t>Ф.F3r разд.2 стл.17 стр.165&gt;=Ф.F3r разд.2 сумма стл.23-28 стр.165</t>
  </si>
  <si>
    <t>Ф.F3r разд.2 стл.17 стр.166&gt;=Ф.F3r разд.2 сумма стл.23-28 стр.166</t>
  </si>
  <si>
    <t>Ф.F3r разд.2 стл.17 стр.167&gt;=Ф.F3r разд.2 сумма стл.23-28 стр.167</t>
  </si>
  <si>
    <t>Ф.F3r разд.2 стл.17 стр.168&gt;=Ф.F3r разд.2 сумма стл.23-28 стр.168</t>
  </si>
  <si>
    <t>Ф.F3r разд.2 стл.17 стр.169&gt;=Ф.F3r разд.2 сумма стл.23-28 стр.169</t>
  </si>
  <si>
    <t>Ф.F3r разд.2 стл.17 стр.17&gt;=Ф.F3r разд.2 сумма стл.23-28 стр.17</t>
  </si>
  <si>
    <t>Ф.F3r разд.2 стл.17 стр.170&gt;=Ф.F3r разд.2 сумма стл.23-28 стр.170</t>
  </si>
  <si>
    <t>Ф.F3r разд.2 стл.17 стр.171&gt;=Ф.F3r разд.2 сумма стл.23-28 стр.171</t>
  </si>
  <si>
    <t>Ф.F3r разд.2 стл.17 стр.172&gt;=Ф.F3r разд.2 сумма стл.23-28 стр.172</t>
  </si>
  <si>
    <t>Ф.F3r разд.2 стл.17 стр.173&gt;=Ф.F3r разд.2 сумма стл.23-28 стр.173</t>
  </si>
  <si>
    <t>Ф.F3r разд.2 стл.17 стр.174&gt;=Ф.F3r разд.2 сумма стл.23-28 стр.174</t>
  </si>
  <si>
    <t>Ф.F3r разд.2 стл.17 стр.175&gt;=Ф.F3r разд.2 сумма стл.23-28 стр.175</t>
  </si>
  <si>
    <t>Ф.F3r разд.2 стл.17 стр.176&gt;=Ф.F3r разд.2 сумма стл.23-28 стр.176</t>
  </si>
  <si>
    <t>Ф.F3r разд.2 стл.17 стр.177&gt;=Ф.F3r разд.2 сумма стл.23-28 стр.177</t>
  </si>
  <si>
    <t>Ф.F3r разд.2 стл.17 стр.178&gt;=Ф.F3r разд.2 сумма стл.23-28 стр.178</t>
  </si>
  <si>
    <t>Ф.F3r разд.2 стл.17 стр.179&gt;=Ф.F3r разд.2 сумма стл.23-28 стр.179</t>
  </si>
  <si>
    <t>Ф.F3r разд.2 стл.17 стр.18&gt;=Ф.F3r разд.2 сумма стл.23-28 стр.18</t>
  </si>
  <si>
    <t>Ф.F3r разд.2 стл.17 стр.180&gt;=Ф.F3r разд.2 сумма стл.23-28 стр.180</t>
  </si>
  <si>
    <t>Ф.F3r разд.2 стл.17 стр.181&gt;=Ф.F3r разд.2 сумма стл.23-28 стр.181</t>
  </si>
  <si>
    <t>Ф.F3r разд.2 стл.17 стр.182&gt;=Ф.F3r разд.2 сумма стл.23-28 стр.182</t>
  </si>
  <si>
    <t>Ф.F3r разд.2 стл.17 стр.183&gt;=Ф.F3r разд.2 сумма стл.23-28 стр.183</t>
  </si>
  <si>
    <t>Ф.F3r разд.2 стл.17 стр.184&gt;=Ф.F3r разд.2 сумма стл.23-28 стр.184</t>
  </si>
  <si>
    <t>Ф.F3r разд.2 стл.17 стр.185&gt;=Ф.F3r разд.2 сумма стл.23-28 стр.185</t>
  </si>
  <si>
    <t>Ф.F3r разд.2 стл.17 стр.186&gt;=Ф.F3r разд.2 сумма стл.23-28 стр.186</t>
  </si>
  <si>
    <t>Ф.F3r разд.2 стл.17 стр.187&gt;=Ф.F3r разд.2 сумма стл.23-28 стр.187</t>
  </si>
  <si>
    <t>Ф.F3r разд.2 стл.17 стр.188&gt;=Ф.F3r разд.2 сумма стл.23-28 стр.188</t>
  </si>
  <si>
    <t>Ф.F3r разд.2 стл.17 стр.189&gt;=Ф.F3r разд.2 сумма стл.23-28 стр.189</t>
  </si>
  <si>
    <t>Ф.F3r разд.2 стл.17 стр.19&gt;=Ф.F3r разд.2 сумма стл.23-28 стр.19</t>
  </si>
  <si>
    <t>Ф.F3r разд.2 стл.17 стр.190&gt;=Ф.F3r разд.2 сумма стл.23-28 стр.190</t>
  </si>
  <si>
    <t>Ф.F3r разд.2 стл.17 стр.191&gt;=Ф.F3r разд.2 сумма стл.23-28 стр.191</t>
  </si>
  <si>
    <t>Ф.F3r разд.2 стл.17 стр.192&gt;=Ф.F3r разд.2 сумма стл.23-28 стр.192</t>
  </si>
  <si>
    <t>Ф.F3r разд.2 стл.17 стр.193&gt;=Ф.F3r разд.2 сумма стл.23-28 стр.193</t>
  </si>
  <si>
    <t>Ф.F3r разд.2 стл.17 стр.194&gt;=Ф.F3r разд.2 сумма стл.23-28 стр.194</t>
  </si>
  <si>
    <t>Ф.F3r разд.2 стл.17 стр.195&gt;=Ф.F3r разд.2 сумма стл.23-28 стр.195</t>
  </si>
  <si>
    <t>Ф.F3r разд.2 стл.17 стр.196&gt;=Ф.F3r разд.2 сумма стл.23-28 стр.196</t>
  </si>
  <si>
    <t>Ф.F3r разд.2 стл.17 стр.197&gt;=Ф.F3r разд.2 сумма стл.23-28 стр.197</t>
  </si>
  <si>
    <t>Ф.F3r разд.2 стл.17 стр.198&gt;=Ф.F3r разд.2 сумма стл.23-28 стр.198</t>
  </si>
  <si>
    <t>Ф.F3r разд.2 стл.17 стр.199&gt;=Ф.F3r разд.2 сумма стл.23-28 стр.199</t>
  </si>
  <si>
    <t>Ф.F3r разд.2 стл.17 стр.2&gt;=Ф.F3r разд.2 сумма стл.23-28 стр.2</t>
  </si>
  <si>
    <t>Ф.F3r разд.2 стл.17 стр.20&gt;=Ф.F3r разд.2 сумма стл.23-28 стр.20</t>
  </si>
  <si>
    <t>Ф.F3r разд.2 стл.17 стр.200&gt;=Ф.F3r разд.2 сумма стл.23-28 стр.200</t>
  </si>
  <si>
    <t>Ф.F3r разд.2 стл.17 стр.201&gt;=Ф.F3r разд.2 сумма стл.23-28 стр.201</t>
  </si>
  <si>
    <t>Ф.F3r разд.2 стл.17 стр.202&gt;=Ф.F3r разд.2 сумма стл.23-28 стр.202</t>
  </si>
  <si>
    <t>Ф.F3r разд.2 стл.17 стр.203&gt;=Ф.F3r разд.2 сумма стл.23-28 стр.203</t>
  </si>
  <si>
    <t>Ф.F3r разд.2 стл.17 стр.204&gt;=Ф.F3r разд.2 сумма стл.23-28 стр.204</t>
  </si>
  <si>
    <t>Ф.F3r разд.2 стл.17 стр.205&gt;=Ф.F3r разд.2 сумма стл.23-28 стр.205</t>
  </si>
  <si>
    <t>Ф.F3r разд.2 стл.17 стр.206&gt;=Ф.F3r разд.2 сумма стл.23-28 стр.206</t>
  </si>
  <si>
    <t>Ф.F3r разд.2 стл.17 стр.207&gt;=Ф.F3r разд.2 сумма стл.23-28 стр.207</t>
  </si>
  <si>
    <t>Ф.F3r разд.2 стл.17 стр.208&gt;=Ф.F3r разд.2 сумма стл.23-28 стр.208</t>
  </si>
  <si>
    <t>Ф.F3r разд.2 стл.17 стр.209&gt;=Ф.F3r разд.2 сумма стл.23-28 стр.209</t>
  </si>
  <si>
    <t>Ф.F3r разд.2 стл.17 стр.21&gt;=Ф.F3r разд.2 сумма стл.23-28 стр.21</t>
  </si>
  <si>
    <t>Ф.F3r разд.2 стл.17 стр.210&gt;=Ф.F3r разд.2 сумма стл.23-28 стр.210</t>
  </si>
  <si>
    <t>Ф.F3r разд.2 стл.17 стр.211&gt;=Ф.F3r разд.2 сумма стл.23-28 стр.211</t>
  </si>
  <si>
    <t>Ф.F3r разд.2 стл.17 стр.212&gt;=Ф.F3r разд.2 сумма стл.23-28 стр.212</t>
  </si>
  <si>
    <t>Ф.F3r разд.2 стл.17 стр.213&gt;=Ф.F3r разд.2 сумма стл.23-28 стр.213</t>
  </si>
  <si>
    <t>Ф.F3r разд.2 стл.17 стр.214&gt;=Ф.F3r разд.2 сумма стл.23-28 стр.214</t>
  </si>
  <si>
    <t>Ф.F3r разд.2 стл.17 стр.215&gt;=Ф.F3r разд.2 сумма стл.23-28 стр.215</t>
  </si>
  <si>
    <t>Ф.F3r разд.2 стл.17 стр.216&gt;=Ф.F3r разд.2 сумма стл.23-28 стр.216</t>
  </si>
  <si>
    <t>Ф.F3r разд.2 стл.17 стр.217&gt;=Ф.F3r разд.2 сумма стл.23-28 стр.217</t>
  </si>
  <si>
    <t>Ф.F3r разд.2 стл.17 стр.218&gt;=Ф.F3r разд.2 сумма стл.23-28 стр.218</t>
  </si>
  <si>
    <t>Ф.F3r разд.2 стл.17 стр.219&gt;=Ф.F3r разд.2 сумма стл.23-28 стр.219</t>
  </si>
  <si>
    <t>Ф.F3r разд.2 стл.17 стр.22&gt;=Ф.F3r разд.2 сумма стл.23-28 стр.22</t>
  </si>
  <si>
    <t>Ф.F3r разд.2 стл.17 стр.220&gt;=Ф.F3r разд.2 сумма стл.23-28 стр.220</t>
  </si>
  <si>
    <t>Ф.F3r разд.2 стл.17 стр.221&gt;=Ф.F3r разд.2 сумма стл.23-28 стр.221</t>
  </si>
  <si>
    <t>Ф.F3r разд.2 стл.17 стр.222&gt;=Ф.F3r разд.2 сумма стл.23-28 стр.222</t>
  </si>
  <si>
    <t>Ф.F3r разд.2 стл.17 стр.223&gt;=Ф.F3r разд.2 сумма стл.23-28 стр.223</t>
  </si>
  <si>
    <t>Ф.F3r разд.2 стл.17 стр.224&gt;=Ф.F3r разд.2 сумма стл.23-28 стр.224</t>
  </si>
  <si>
    <t>Ф.F3r разд.2 стл.17 стр.225&gt;=Ф.F3r разд.2 сумма стл.23-28 стр.225</t>
  </si>
  <si>
    <t>Ф.F3r разд.2 стл.17 стр.226&gt;=Ф.F3r разд.2 сумма стл.23-28 стр.226</t>
  </si>
  <si>
    <t>Ф.F3r разд.2 стл.17 стр.227&gt;=Ф.F3r разд.2 сумма стл.23-28 стр.227</t>
  </si>
  <si>
    <t>Ф.F3r разд.2 стл.17 стр.228&gt;=Ф.F3r разд.2 сумма стл.23-28 стр.228</t>
  </si>
  <si>
    <t>Ф.F3r разд.2 стл.17 стр.229&gt;=Ф.F3r разд.2 сумма стл.23-28 стр.229</t>
  </si>
  <si>
    <t>Ф.F3r разд.2 стл.17 стр.23&gt;=Ф.F3r разд.2 сумма стл.23-28 стр.23</t>
  </si>
  <si>
    <t>Ф.F3r разд.2 стл.17 стр.230&gt;=Ф.F3r разд.2 сумма стл.23-28 стр.230</t>
  </si>
  <si>
    <t>Ф.F3r разд.2 стл.17 стр.231&gt;=Ф.F3r разд.2 сумма стл.23-28 стр.231</t>
  </si>
  <si>
    <t>Ф.F3r разд.2 стл.17 стр.232&gt;=Ф.F3r разд.2 сумма стл.23-28 стр.232</t>
  </si>
  <si>
    <t>Ф.F3r разд.2 стл.17 стр.233&gt;=Ф.F3r разд.2 сумма стл.23-28 стр.233</t>
  </si>
  <si>
    <t>Ф.F3r разд.2 стл.17 стр.234&gt;=Ф.F3r разд.2 сумма стл.23-28 стр.234</t>
  </si>
  <si>
    <t>Ф.F3r разд.2 стл.17 стр.235&gt;=Ф.F3r разд.2 сумма стл.23-28 стр.235</t>
  </si>
  <si>
    <t>Ф.F3r разд.2 стл.17 стр.236&gt;=Ф.F3r разд.2 сумма стл.23-28 стр.236</t>
  </si>
  <si>
    <t>Ф.F3r разд.2 стл.17 стр.237&gt;=Ф.F3r разд.2 сумма стл.23-28 стр.237</t>
  </si>
  <si>
    <t>Ф.F3r разд.2 стл.17 стр.24&gt;=Ф.F3r разд.2 сумма стл.23-28 стр.24</t>
  </si>
  <si>
    <t>Ф.F3r разд.2 стл.17 стр.25&gt;=Ф.F3r разд.2 сумма стл.23-28 стр.25</t>
  </si>
  <si>
    <t>Ф.F3r разд.2 стл.17 стр.26&gt;=Ф.F3r разд.2 сумма стл.23-28 стр.26</t>
  </si>
  <si>
    <t>Ф.F3r разд.2 стл.17 стр.27&gt;=Ф.F3r разд.2 сумма стл.23-28 стр.27</t>
  </si>
  <si>
    <t>Ф.F3r разд.2 стл.17 стр.28&gt;=Ф.F3r разд.2 сумма стл.23-28 стр.28</t>
  </si>
  <si>
    <t>Ф.F3r разд.2 стл.17 стр.29&gt;=Ф.F3r разд.2 сумма стл.23-28 стр.29</t>
  </si>
  <si>
    <t>Ф.F3r разд.2 стл.17 стр.3&gt;=Ф.F3r разд.2 сумма стл.23-28 стр.3</t>
  </si>
  <si>
    <t>Ф.F3r разд.2 стл.17 стр.30&gt;=Ф.F3r разд.2 сумма стл.23-28 стр.30</t>
  </si>
  <si>
    <t>Ф.F3r разд.2 стл.17 стр.31&gt;=Ф.F3r разд.2 сумма стл.23-28 стр.31</t>
  </si>
  <si>
    <t>Ф.F3r разд.2 стл.17 стр.32&gt;=Ф.F3r разд.2 сумма стл.23-28 стр.32</t>
  </si>
  <si>
    <t>Ф.F3r разд.2 стл.17 стр.33&gt;=Ф.F3r разд.2 сумма стл.23-28 стр.33</t>
  </si>
  <si>
    <t>Ф.F3r разд.2 стл.17 стр.34&gt;=Ф.F3r разд.2 сумма стл.23-28 стр.34</t>
  </si>
  <si>
    <t>Ф.F3r разд.2 стл.17 стр.35&gt;=Ф.F3r разд.2 сумма стл.23-28 стр.35</t>
  </si>
  <si>
    <t>Ф.F3r разд.2 стл.17 стр.36&gt;=Ф.F3r разд.2 сумма стл.23-28 стр.36</t>
  </si>
  <si>
    <t>Ф.F3r разд.2 стл.17 стр.37&gt;=Ф.F3r разд.2 сумма стл.23-28 стр.37</t>
  </si>
  <si>
    <t>Ф.F3r разд.2 стл.17 стр.38&gt;=Ф.F3r разд.2 сумма стл.23-28 стр.38</t>
  </si>
  <si>
    <t>Ф.F3r разд.2 стл.17 стр.39&gt;=Ф.F3r разд.2 сумма стл.23-28 стр.39</t>
  </si>
  <si>
    <t>Ф.F3r разд.2 стл.17 стр.4&gt;=Ф.F3r разд.2 сумма стл.23-28 стр.4</t>
  </si>
  <si>
    <t>Ф.F3r разд.2 стл.17 стр.40&gt;=Ф.F3r разд.2 сумма стл.23-28 стр.40</t>
  </si>
  <si>
    <t>Ф.F3r разд.2 стл.17 стр.41&gt;=Ф.F3r разд.2 сумма стл.23-28 стр.41</t>
  </si>
  <si>
    <t>Ф.F3r разд.2 стл.17 стр.42&gt;=Ф.F3r разд.2 сумма стл.23-28 стр.42</t>
  </si>
  <si>
    <t>Ф.F3r разд.2 стл.17 стр.43&gt;=Ф.F3r разд.2 сумма стл.23-28 стр.43</t>
  </si>
  <si>
    <t>Ф.F3r разд.2 стл.17 стр.44&gt;=Ф.F3r разд.2 сумма стл.23-28 стр.44</t>
  </si>
  <si>
    <t>Ф.F3r разд.2 стл.17 стр.45&gt;=Ф.F3r разд.2 сумма стл.23-28 стр.45</t>
  </si>
  <si>
    <t>Ф.F3r разд.2 стл.17 стр.46&gt;=Ф.F3r разд.2 сумма стл.23-28 стр.46</t>
  </si>
  <si>
    <t>Ф.F3r разд.2 стл.17 стр.47&gt;=Ф.F3r разд.2 сумма стл.23-28 стр.47</t>
  </si>
  <si>
    <t>Ф.F3r разд.2 стл.17 стр.48&gt;=Ф.F3r разд.2 сумма стл.23-28 стр.48</t>
  </si>
  <si>
    <t>Ф.F3r разд.2 стл.17 стр.49&gt;=Ф.F3r разд.2 сумма стл.23-28 стр.49</t>
  </si>
  <si>
    <t>Ф.F3r разд.2 стл.17 стр.5&gt;=Ф.F3r разд.2 сумма стл.23-28 стр.5</t>
  </si>
  <si>
    <t>Ф.F3r разд.2 стл.17 стр.50&gt;=Ф.F3r разд.2 сумма стл.23-28 стр.50</t>
  </si>
  <si>
    <t>Ф.F3r разд.2 стл.17 стр.51&gt;=Ф.F3r разд.2 сумма стл.23-28 стр.51</t>
  </si>
  <si>
    <t>Ф.F3r разд.2 стл.17 стр.52&gt;=Ф.F3r разд.2 сумма стл.23-28 стр.52</t>
  </si>
  <si>
    <t>Ф.F3r разд.2 стл.17 стр.53&gt;=Ф.F3r разд.2 сумма стл.23-28 стр.53</t>
  </si>
  <si>
    <t>Ф.F3r разд.2 стл.17 стр.54&gt;=Ф.F3r разд.2 сумма стл.23-28 стр.54</t>
  </si>
  <si>
    <t>Ф.F3r разд.2 стл.17 стр.55&gt;=Ф.F3r разд.2 сумма стл.23-28 стр.55</t>
  </si>
  <si>
    <t>Ф.F3r разд.2 стл.17 стр.56&gt;=Ф.F3r разд.2 сумма стл.23-28 стр.56</t>
  </si>
  <si>
    <t>Ф.F3r разд.2 стл.17 стр.57&gt;=Ф.F3r разд.2 сумма стл.23-28 стр.57</t>
  </si>
  <si>
    <t>Ф.F3r разд.2 стл.17 стр.58&gt;=Ф.F3r разд.2 сумма стл.23-28 стр.58</t>
  </si>
  <si>
    <t>Ф.F3r разд.2 стл.17 стр.59&gt;=Ф.F3r разд.2 сумма стл.23-28 стр.59</t>
  </si>
  <si>
    <t>Ф.F3r разд.2 стл.17 стр.6&gt;=Ф.F3r разд.2 сумма стл.23-28 стр.6</t>
  </si>
  <si>
    <t>Ф.F3r разд.2 стл.17 стр.60&gt;=Ф.F3r разд.2 сумма стл.23-28 стр.60</t>
  </si>
  <si>
    <t>Ф.F3r разд.2 стл.17 стр.61&gt;=Ф.F3r разд.2 сумма стл.23-28 стр.61</t>
  </si>
  <si>
    <t>Ф.F3r разд.2 стл.17 стр.62&gt;=Ф.F3r разд.2 сумма стл.23-28 стр.62</t>
  </si>
  <si>
    <t>Ф.F3r разд.2 стл.17 стр.63&gt;=Ф.F3r разд.2 сумма стл.23-28 стр.63</t>
  </si>
  <si>
    <t>Ф.F3r разд.2 стл.17 стр.64&gt;=Ф.F3r разд.2 сумма стл.23-28 стр.64</t>
  </si>
  <si>
    <t>Ф.F3r разд.2 стл.17 стр.65&gt;=Ф.F3r разд.2 сумма стл.23-28 стр.65</t>
  </si>
  <si>
    <t>Ф.F3r разд.2 стл.17 стр.66&gt;=Ф.F3r разд.2 сумма стл.23-28 стр.66</t>
  </si>
  <si>
    <t>Ф.F3r разд.2 стл.17 стр.67&gt;=Ф.F3r разд.2 сумма стл.23-28 стр.67</t>
  </si>
  <si>
    <t>Ф.F3r разд.2 стл.17 стр.68&gt;=Ф.F3r разд.2 сумма стл.23-28 стр.68</t>
  </si>
  <si>
    <t>Ф.F3r разд.2 стл.17 стр.69&gt;=Ф.F3r разд.2 сумма стл.23-28 стр.69</t>
  </si>
  <si>
    <t>Ф.F3r разд.2 стл.17 стр.7&gt;=Ф.F3r разд.2 сумма стл.23-28 стр.7</t>
  </si>
  <si>
    <t>Ф.F3r разд.2 стл.17 стр.70&gt;=Ф.F3r разд.2 сумма стл.23-28 стр.70</t>
  </si>
  <si>
    <t>Ф.F3r разд.2 стл.17 стр.71&gt;=Ф.F3r разд.2 сумма стл.23-28 стр.71</t>
  </si>
  <si>
    <t>Ф.F3r разд.2 стл.17 стр.72&gt;=Ф.F3r разд.2 сумма стл.23-28 стр.72</t>
  </si>
  <si>
    <t>Ф.F3r разд.2 стл.17 стр.73&gt;=Ф.F3r разд.2 сумма стл.23-28 стр.73</t>
  </si>
  <si>
    <t>Ф.F3r разд.2 стл.17 стр.74&gt;=Ф.F3r разд.2 сумма стл.23-28 стр.74</t>
  </si>
  <si>
    <t>Ф.F3r разд.2 стл.17 стр.75&gt;=Ф.F3r разд.2 сумма стл.23-28 стр.75</t>
  </si>
  <si>
    <t>Ф.F3r разд.2 стл.17 стр.76&gt;=Ф.F3r разд.2 сумма стл.23-28 стр.76</t>
  </si>
  <si>
    <t>Ф.F3r разд.2 стл.17 стр.77&gt;=Ф.F3r разд.2 сумма стл.23-28 стр.77</t>
  </si>
  <si>
    <t>Ф.F3r разд.2 стл.17 стр.78&gt;=Ф.F3r разд.2 сумма стл.23-28 стр.78</t>
  </si>
  <si>
    <t>Ф.F3r разд.2 стл.17 стр.79&gt;=Ф.F3r разд.2 сумма стл.23-28 стр.79</t>
  </si>
  <si>
    <t>Ф.F3r разд.2 стл.17 стр.8&gt;=Ф.F3r разд.2 сумма стл.23-28 стр.8</t>
  </si>
  <si>
    <t>Ф.F3r разд.2 стл.17 стр.80&gt;=Ф.F3r разд.2 сумма стл.23-28 стр.80</t>
  </si>
  <si>
    <t>Ф.F3r разд.2 стл.17 стр.81&gt;=Ф.F3r разд.2 сумма стл.23-28 стр.81</t>
  </si>
  <si>
    <t>Ф.F3r разд.2 стл.17 стр.82&gt;=Ф.F3r разд.2 сумма стл.23-28 стр.82</t>
  </si>
  <si>
    <t>Ф.F3r разд.2 стл.17 стр.83&gt;=Ф.F3r разд.2 сумма стл.23-28 стр.83</t>
  </si>
  <si>
    <t>Ф.F3r разд.2 стл.17 стр.84&gt;=Ф.F3r разд.2 сумма стл.23-28 стр.84</t>
  </si>
  <si>
    <t>Ф.F3r разд.2 стл.17 стр.85&gt;=Ф.F3r разд.2 сумма стл.23-28 стр.85</t>
  </si>
  <si>
    <t>Ф.F3r разд.2 стл.17 стр.86&gt;=Ф.F3r разд.2 сумма стл.23-28 стр.86</t>
  </si>
  <si>
    <t>Ф.F3r разд.2 стл.17 стр.87&gt;=Ф.F3r разд.2 сумма стл.23-28 стр.87</t>
  </si>
  <si>
    <t>Ф.F3r разд.2 стл.17 стр.88&gt;=Ф.F3r разд.2 сумма стл.23-28 стр.88</t>
  </si>
  <si>
    <t>Ф.F3r разд.2 стл.17 стр.89&gt;=Ф.F3r разд.2 сумма стл.23-28 стр.89</t>
  </si>
  <si>
    <t>Ф.F3r разд.2 стл.17 стр.9&gt;=Ф.F3r разд.2 сумма стл.23-28 стр.9</t>
  </si>
  <si>
    <t>Ф.F3r разд.2 стл.17 стр.90&gt;=Ф.F3r разд.2 сумма стл.23-28 стр.90</t>
  </si>
  <si>
    <t>Ф.F3r разд.2 стл.17 стр.91&gt;=Ф.F3r разд.2 сумма стл.23-28 стр.91</t>
  </si>
  <si>
    <t>Ф.F3r разд.2 стл.17 стр.92&gt;=Ф.F3r разд.2 сумма стл.23-28 стр.92</t>
  </si>
  <si>
    <t>Ф.F3r разд.2 стл.17 стр.93&gt;=Ф.F3r разд.2 сумма стл.23-28 стр.93</t>
  </si>
  <si>
    <t>Ф.F3r разд.2 стл.17 стр.94&gt;=Ф.F3r разд.2 сумма стл.23-28 стр.94</t>
  </si>
  <si>
    <t>Ф.F3r разд.2 стл.17 стр.95&gt;=Ф.F3r разд.2 сумма стл.23-28 стр.95</t>
  </si>
  <si>
    <t>Ф.F3r разд.2 стл.17 стр.96&gt;=Ф.F3r разд.2 сумма стл.23-28 стр.96</t>
  </si>
  <si>
    <t>Ф.F3r разд.2 стл.17 стр.97&gt;=Ф.F3r разд.2 сумма стл.23-28 стр.97</t>
  </si>
  <si>
    <t>Ф.F3r разд.2 стл.17 стр.98&gt;=Ф.F3r разд.2 сумма стл.23-28 стр.98</t>
  </si>
  <si>
    <t>Ф.F3r разд.2 стл.17 стр.99&gt;=Ф.F3r разд.2 сумма стл.23-28 стр.99</t>
  </si>
  <si>
    <t>Ф.F3r разд.3 стл.17 стр.1&gt;=Ф.F3r разд.3 сумма стл.23-28 стр.1</t>
  </si>
  <si>
    <t>Ф.F3r разд.3 стл.17 стр.10&gt;=Ф.F3r разд.3 сумма стл.23-28 стр.10</t>
  </si>
  <si>
    <t>Ф.F3r разд.3 стл.17 стр.100&gt;=Ф.F3r разд.3 сумма стл.23-28 стр.100</t>
  </si>
  <si>
    <t>Ф.F3r разд.3 стл.17 стр.101&gt;=Ф.F3r разд.3 сумма стл.23-28 стр.101</t>
  </si>
  <si>
    <t>Ф.F3r разд.3 стл.17 стр.102&gt;=Ф.F3r разд.3 сумма стл.23-28 стр.102</t>
  </si>
  <si>
    <t>Ф.F3r разд.3 стл.17 стр.103&gt;=Ф.F3r разд.3 сумма стл.23-28 стр.103</t>
  </si>
  <si>
    <t>Ф.F3r разд.3 стл.17 стр.104&gt;=Ф.F3r разд.3 сумма стл.23-28 стр.104</t>
  </si>
  <si>
    <t>Ф.F3r разд.3 стл.17 стр.105&gt;=Ф.F3r разд.3 сумма стл.23-28 стр.105</t>
  </si>
  <si>
    <t>Ф.F3r разд.3 стл.17 стр.106&gt;=Ф.F3r разд.3 сумма стл.23-28 стр.106</t>
  </si>
  <si>
    <t>Ф.F3r разд.3 стл.17 стр.107&gt;=Ф.F3r разд.3 сумма стл.23-28 стр.107</t>
  </si>
  <si>
    <t>Ф.F3r разд.3 стл.17 стр.108&gt;=Ф.F3r разд.3 сумма стл.23-28 стр.108</t>
  </si>
  <si>
    <t>Ф.F3r разд.3 стл.17 стр.109&gt;=Ф.F3r разд.3 сумма стл.23-28 стр.109</t>
  </si>
  <si>
    <t>Ф.F3r разд.3 стл.17 стр.11&gt;=Ф.F3r разд.3 сумма стл.23-28 стр.11</t>
  </si>
  <si>
    <t>Ф.F3r разд.3 стл.17 стр.110&gt;=Ф.F3r разд.3 сумма стл.23-28 стр.110</t>
  </si>
  <si>
    <t>Ф.F3r разд.3 стл.17 стр.111&gt;=Ф.F3r разд.3 сумма стл.23-28 стр.111</t>
  </si>
  <si>
    <t>Ф.F3r разд.3 стл.17 стр.112&gt;=Ф.F3r разд.3 сумма стл.23-28 стр.112</t>
  </si>
  <si>
    <t>Ф.F3r разд.3 стл.17 стр.113&gt;=Ф.F3r разд.3 сумма стл.23-28 стр.113</t>
  </si>
  <si>
    <t>Ф.F3r разд.3 стл.17 стр.114&gt;=Ф.F3r разд.3 сумма стл.23-28 стр.114</t>
  </si>
  <si>
    <t>Ф.F3r разд.3 стл.17 стр.115&gt;=Ф.F3r разд.3 сумма стл.23-28 стр.115</t>
  </si>
  <si>
    <t>Ф.F3r разд.3 стл.17 стр.116&gt;=Ф.F3r разд.3 сумма стл.23-28 стр.116</t>
  </si>
  <si>
    <t>Ф.F3r разд.3 стл.17 стр.117&gt;=Ф.F3r разд.3 сумма стл.23-28 стр.117</t>
  </si>
  <si>
    <t>Ф.F3r разд.3 стл.17 стр.118&gt;=Ф.F3r разд.3 сумма стл.23-28 стр.118</t>
  </si>
  <si>
    <t>Ф.F3r разд.3 стл.17 стр.119&gt;=Ф.F3r разд.3 сумма стл.23-28 стр.119</t>
  </si>
  <si>
    <t>Ф.F3r разд.3 стл.17 стр.12&gt;=Ф.F3r разд.3 сумма стл.23-28 стр.12</t>
  </si>
  <si>
    <t>Ф.F3r разд.3 стл.17 стр.120&gt;=Ф.F3r разд.3 сумма стл.23-28 стр.120</t>
  </si>
  <si>
    <t>Ф.F3r разд.3 стл.17 стр.121&gt;=Ф.F3r разд.3 сумма стл.23-28 стр.121</t>
  </si>
  <si>
    <t>Ф.F3r разд.3 стл.17 стр.122&gt;=Ф.F3r разд.3 сумма стл.23-28 стр.122</t>
  </si>
  <si>
    <t>Ф.F3r разд.3 стл.17 стр.123&gt;=Ф.F3r разд.3 сумма стл.23-28 стр.123</t>
  </si>
  <si>
    <t>Ф.F3r разд.3 стл.17 стр.124&gt;=Ф.F3r разд.3 сумма стл.23-28 стр.124</t>
  </si>
  <si>
    <t>Ф.F3r разд.3 стл.17 стр.125&gt;=Ф.F3r разд.3 сумма стл.23-28 стр.125</t>
  </si>
  <si>
    <t>Ф.F3r разд.3 стл.17 стр.126&gt;=Ф.F3r разд.3 сумма стл.23-28 стр.126</t>
  </si>
  <si>
    <t>Ф.F3r разд.3 стл.17 стр.127&gt;=Ф.F3r разд.3 сумма стл.23-28 стр.127</t>
  </si>
  <si>
    <t>Ф.F3r разд.3 стл.17 стр.128&gt;=Ф.F3r разд.3 сумма стл.23-28 стр.128</t>
  </si>
  <si>
    <t>Ф.F3r разд.3 стл.17 стр.129&gt;=Ф.F3r разд.3 сумма стл.23-28 стр.129</t>
  </si>
  <si>
    <t>Ф.F3r разд.3 стл.17 стр.13&gt;=Ф.F3r разд.3 сумма стл.23-28 стр.13</t>
  </si>
  <si>
    <t>Ф.F3r разд.3 стл.17 стр.130&gt;=Ф.F3r разд.3 сумма стл.23-28 стр.130</t>
  </si>
  <si>
    <t>Ф.F3r разд.3 стл.17 стр.131&gt;=Ф.F3r разд.3 сумма стл.23-28 стр.131</t>
  </si>
  <si>
    <t>Ф.F3r разд.3 стл.17 стр.132&gt;=Ф.F3r разд.3 сумма стл.23-28 стр.132</t>
  </si>
  <si>
    <t>Ф.F3r разд.3 стл.17 стр.133&gt;=Ф.F3r разд.3 сумма стл.23-28 стр.133</t>
  </si>
  <si>
    <t>Ф.F3r разд.3 стл.17 стр.134&gt;=Ф.F3r разд.3 сумма стл.23-28 стр.134</t>
  </si>
  <si>
    <t>Ф.F3r разд.3 стл.17 стр.135&gt;=Ф.F3r разд.3 сумма стл.23-28 стр.135</t>
  </si>
  <si>
    <t>Ф.F3r разд.3 стл.17 стр.136&gt;=Ф.F3r разд.3 сумма стл.23-28 стр.136</t>
  </si>
  <si>
    <t>Ф.F3r разд.3 стл.17 стр.137&gt;=Ф.F3r разд.3 сумма стл.23-28 стр.137</t>
  </si>
  <si>
    <t>Ф.F3r разд.3 стл.17 стр.138&gt;=Ф.F3r разд.3 сумма стл.23-28 стр.138</t>
  </si>
  <si>
    <t>Ф.F3r разд.3 стл.17 стр.139&gt;=Ф.F3r разд.3 сумма стл.23-28 стр.139</t>
  </si>
  <si>
    <t>Ф.F3r разд.3 стл.17 стр.14&gt;=Ф.F3r разд.3 сумма стл.23-28 стр.14</t>
  </si>
  <si>
    <t>Ф.F3r разд.3 стл.17 стр.140&gt;=Ф.F3r разд.3 сумма стл.23-28 стр.140</t>
  </si>
  <si>
    <t>Ф.F3r разд.3 стл.17 стр.141&gt;=Ф.F3r разд.3 сумма стл.23-28 стр.141</t>
  </si>
  <si>
    <t>Ф.F3r разд.3 стл.17 стр.142&gt;=Ф.F3r разд.3 сумма стл.23-28 стр.142</t>
  </si>
  <si>
    <t>Ф.F3r разд.3 стл.17 стр.143&gt;=Ф.F3r разд.3 сумма стл.23-28 стр.143</t>
  </si>
  <si>
    <t>Ф.F3r разд.3 стл.17 стр.144&gt;=Ф.F3r разд.3 сумма стл.23-28 стр.144</t>
  </si>
  <si>
    <t>Ф.F3r разд.3 стл.17 стр.145&gt;=Ф.F3r разд.3 сумма стл.23-28 стр.145</t>
  </si>
  <si>
    <t>Ф.F3r разд.3 стл.17 стр.146&gt;=Ф.F3r разд.3 сумма стл.23-28 стр.146</t>
  </si>
  <si>
    <t>Ф.F3r разд.3 стл.17 стр.147&gt;=Ф.F3r разд.3 сумма стл.23-28 стр.147</t>
  </si>
  <si>
    <t>Ф.F3r разд.3 стл.17 стр.148&gt;=Ф.F3r разд.3 сумма стл.23-28 стр.148</t>
  </si>
  <si>
    <t>Ф.F3r разд.3 стл.17 стр.149&gt;=Ф.F3r разд.3 сумма стл.23-28 стр.149</t>
  </si>
  <si>
    <t>Ф.F3r разд.3 стл.17 стр.15&gt;=Ф.F3r разд.3 сумма стл.23-28 стр.15</t>
  </si>
  <si>
    <t>Ф.F3r разд.3 стл.17 стр.150&gt;=Ф.F3r разд.3 сумма стл.23-28 стр.150</t>
  </si>
  <si>
    <t>Ф.F3r разд.3 стл.17 стр.151&gt;=Ф.F3r разд.3 сумма стл.23-28 стр.151</t>
  </si>
  <si>
    <t>Ф.F3r разд.3 стл.17 стр.152&gt;=Ф.F3r разд.3 сумма стл.23-28 стр.152</t>
  </si>
  <si>
    <t>Ф.F3r разд.3 стл.17 стр.153&gt;=Ф.F3r разд.3 сумма стл.23-28 стр.153</t>
  </si>
  <si>
    <t>Ф.F3r разд.3 стл.17 стр.154&gt;=Ф.F3r разд.3 сумма стл.23-28 стр.154</t>
  </si>
  <si>
    <t>Ф.F3r разд.3 стл.17 стр.155&gt;=Ф.F3r разд.3 сумма стл.23-28 стр.155</t>
  </si>
  <si>
    <t>Ф.F3r разд.3 стл.17 стр.156&gt;=Ф.F3r разд.3 сумма стл.23-28 стр.156</t>
  </si>
  <si>
    <t>Ф.F3r разд.3 стл.17 стр.157&gt;=Ф.F3r разд.3 сумма стл.23-28 стр.157</t>
  </si>
  <si>
    <t>Ф.F3r разд.3 стл.17 стр.158&gt;=Ф.F3r разд.3 сумма стл.23-28 стр.158</t>
  </si>
  <si>
    <t>Ф.F3r разд.3 стл.17 стр.159&gt;=Ф.F3r разд.3 сумма стл.23-28 стр.159</t>
  </si>
  <si>
    <t>Ф.F3r разд.3 стл.17 стр.16&gt;=Ф.F3r разд.3 сумма стл.23-28 стр.16</t>
  </si>
  <si>
    <t>Ф.F3r разд.3 стл.17 стр.160&gt;=Ф.F3r разд.3 сумма стл.23-28 стр.160</t>
  </si>
  <si>
    <t>Ф.F3r разд.3 стл.17 стр.161&gt;=Ф.F3r разд.3 сумма стл.23-28 стр.161</t>
  </si>
  <si>
    <t>Ф.F3r разд.3 стл.17 стр.162&gt;=Ф.F3r разд.3 сумма стл.23-28 стр.162</t>
  </si>
  <si>
    <t>Ф.F3r разд.3 стл.17 стр.163&gt;=Ф.F3r разд.3 сумма стл.23-28 стр.163</t>
  </si>
  <si>
    <t>Ф.F3r разд.3 стл.17 стр.164&gt;=Ф.F3r разд.3 сумма стл.23-28 стр.164</t>
  </si>
  <si>
    <t>Ф.F3r разд.3 стл.17 стр.165&gt;=Ф.F3r разд.3 сумма стл.23-28 стр.165</t>
  </si>
  <si>
    <t>Ф.F3r разд.3 стл.17 стр.166&gt;=Ф.F3r разд.3 сумма стл.23-28 стр.166</t>
  </si>
  <si>
    <t>Ф.F3r разд.3 стл.17 стр.167&gt;=Ф.F3r разд.3 сумма стл.23-28 стр.167</t>
  </si>
  <si>
    <t>Ф.F3r разд.3 стл.17 стр.168&gt;=Ф.F3r разд.3 сумма стл.23-28 стр.168</t>
  </si>
  <si>
    <t>Ф.F3r разд.3 стл.17 стр.169&gt;=Ф.F3r разд.3 сумма стл.23-28 стр.169</t>
  </si>
  <si>
    <t>Ф.F3r разд.3 стл.17 стр.17&gt;=Ф.F3r разд.3 сумма стл.23-28 стр.17</t>
  </si>
  <si>
    <t>Ф.F3r разд.3 стл.17 стр.170&gt;=Ф.F3r разд.3 сумма стл.23-28 стр.170</t>
  </si>
  <si>
    <t>Ф.F3r разд.3 стл.17 стр.171&gt;=Ф.F3r разд.3 сумма стл.23-28 стр.171</t>
  </si>
  <si>
    <t>Ф.F3r разд.3 стл.17 стр.172&gt;=Ф.F3r разд.3 сумма стл.23-28 стр.172</t>
  </si>
  <si>
    <t>Ф.F3r разд.3 стл.17 стр.173&gt;=Ф.F3r разд.3 сумма стл.23-28 стр.173</t>
  </si>
  <si>
    <t>Ф.F3r разд.3 стл.17 стр.174&gt;=Ф.F3r разд.3 сумма стл.23-28 стр.174</t>
  </si>
  <si>
    <t>Ф.F3r разд.3 стл.17 стр.175&gt;=Ф.F3r разд.3 сумма стл.23-28 стр.175</t>
  </si>
  <si>
    <t>Ф.F3r разд.3 стл.17 стр.176&gt;=Ф.F3r разд.3 сумма стл.23-28 стр.176</t>
  </si>
  <si>
    <t>Ф.F3r разд.3 стл.17 стр.177&gt;=Ф.F3r разд.3 сумма стл.23-28 стр.177</t>
  </si>
  <si>
    <t>Ф.F3r разд.3 стл.17 стр.178&gt;=Ф.F3r разд.3 сумма стл.23-28 стр.178</t>
  </si>
  <si>
    <t>Ф.F3r разд.3 стл.17 стр.179&gt;=Ф.F3r разд.3 сумма стл.23-28 стр.179</t>
  </si>
  <si>
    <t>Ф.F3r разд.3 стл.17 стр.18&gt;=Ф.F3r разд.3 сумма стл.23-28 стр.18</t>
  </si>
  <si>
    <t>Ф.F3r разд.3 стл.17 стр.180&gt;=Ф.F3r разд.3 сумма стл.23-28 стр.180</t>
  </si>
  <si>
    <t>Ф.F3r разд.3 стл.17 стр.181&gt;=Ф.F3r разд.3 сумма стл.23-28 стр.181</t>
  </si>
  <si>
    <t>Ф.F3r разд.3 стл.17 стр.182&gt;=Ф.F3r разд.3 сумма стл.23-28 стр.182</t>
  </si>
  <si>
    <t>Ф.F3r разд.3 стл.17 стр.183&gt;=Ф.F3r разд.3 сумма стл.23-28 стр.183</t>
  </si>
  <si>
    <t>Ф.F3r разд.3 стл.17 стр.184&gt;=Ф.F3r разд.3 сумма стл.23-28 стр.184</t>
  </si>
  <si>
    <t>Ф.F3r разд.3 стл.17 стр.185&gt;=Ф.F3r разд.3 сумма стл.23-28 стр.185</t>
  </si>
  <si>
    <t>Ф.F3r разд.3 стл.17 стр.186&gt;=Ф.F3r разд.3 сумма стл.23-28 стр.186</t>
  </si>
  <si>
    <t>Ф.F3r разд.3 стл.17 стр.187&gt;=Ф.F3r разд.3 сумма стл.23-28 стр.187</t>
  </si>
  <si>
    <t>Ф.F3r разд.3 стл.17 стр.188&gt;=Ф.F3r разд.3 сумма стл.23-28 стр.188</t>
  </si>
  <si>
    <t>Ф.F3r разд.3 стл.17 стр.189&gt;=Ф.F3r разд.3 сумма стл.23-28 стр.189</t>
  </si>
  <si>
    <t>Ф.F3r разд.3 стл.17 стр.19&gt;=Ф.F3r разд.3 сумма стл.23-28 стр.19</t>
  </si>
  <si>
    <t>Ф.F3r разд.3 стл.17 стр.190&gt;=Ф.F3r разд.3 сумма стл.23-28 стр.190</t>
  </si>
  <si>
    <t>Ф.F3r разд.3 стл.17 стр.191&gt;=Ф.F3r разд.3 сумма стл.23-28 стр.191</t>
  </si>
  <si>
    <t>Ф.F3r разд.3 стл.17 стр.192&gt;=Ф.F3r разд.3 сумма стл.23-28 стр.192</t>
  </si>
  <si>
    <t>Ф.F3r разд.3 стл.17 стр.193&gt;=Ф.F3r разд.3 сумма стл.23-28 стр.193</t>
  </si>
  <si>
    <t>Ф.F3r разд.3 стл.17 стр.194&gt;=Ф.F3r разд.3 сумма стл.23-28 стр.194</t>
  </si>
  <si>
    <t>Ф.F3r разд.3 стл.17 стр.195&gt;=Ф.F3r разд.3 сумма стл.23-28 стр.195</t>
  </si>
  <si>
    <t>Ф.F3r разд.3 стл.17 стр.196&gt;=Ф.F3r разд.3 сумма стл.23-28 стр.196</t>
  </si>
  <si>
    <t>Ф.F3r разд.3 стл.17 стр.197&gt;=Ф.F3r разд.3 сумма стл.23-28 стр.197</t>
  </si>
  <si>
    <t>Ф.F3r разд.3 стл.17 стр.198&gt;=Ф.F3r разд.3 сумма стл.23-28 стр.198</t>
  </si>
  <si>
    <t>Ф.F3r разд.3 стл.17 стр.199&gt;=Ф.F3r разд.3 сумма стл.23-28 стр.199</t>
  </si>
  <si>
    <t>Ф.F3r разд.3 стл.17 стр.2&gt;=Ф.F3r разд.3 сумма стл.23-28 стр.2</t>
  </si>
  <si>
    <t>Ф.F3r разд.3 стл.17 стр.20&gt;=Ф.F3r разд.3 сумма стл.23-28 стр.20</t>
  </si>
  <si>
    <t>Ф.F3r разд.3 стл.17 стр.200&gt;=Ф.F3r разд.3 сумма стл.23-28 стр.200</t>
  </si>
  <si>
    <t>Ф.F3r разд.3 стл.17 стр.201&gt;=Ф.F3r разд.3 сумма стл.23-28 стр.201</t>
  </si>
  <si>
    <t>Ф.F3r разд.3 стл.17 стр.202&gt;=Ф.F3r разд.3 сумма стл.23-28 стр.202</t>
  </si>
  <si>
    <t>Ф.F3r разд.3 стл.17 стр.203&gt;=Ф.F3r разд.3 сумма стл.23-28 стр.203</t>
  </si>
  <si>
    <t>Ф.F3r разд.3 стл.17 стр.204&gt;=Ф.F3r разд.3 сумма стл.23-28 стр.204</t>
  </si>
  <si>
    <t>Ф.F3r разд.3 стл.17 стр.205&gt;=Ф.F3r разд.3 сумма стл.23-28 стр.205</t>
  </si>
  <si>
    <t>Ф.F3r разд.3 стл.17 стр.206&gt;=Ф.F3r разд.3 сумма стл.23-28 стр.206</t>
  </si>
  <si>
    <t>Ф.F3r разд.3 стл.17 стр.207&gt;=Ф.F3r разд.3 сумма стл.23-28 стр.207</t>
  </si>
  <si>
    <t>Ф.F3r разд.3 стл.17 стр.208&gt;=Ф.F3r разд.3 сумма стл.23-28 стр.208</t>
  </si>
  <si>
    <t>Ф.F3r разд.3 стл.17 стр.209&gt;=Ф.F3r разд.3 сумма стл.23-28 стр.209</t>
  </si>
  <si>
    <t>Ф.F3r разд.3 стл.17 стр.21&gt;=Ф.F3r разд.3 сумма стл.23-28 стр.21</t>
  </si>
  <si>
    <t>Ф.F3r разд.3 стл.17 стр.210&gt;=Ф.F3r разд.3 сумма стл.23-28 стр.210</t>
  </si>
  <si>
    <t>Ф.F3r разд.3 стл.17 стр.211&gt;=Ф.F3r разд.3 сумма стл.23-28 стр.211</t>
  </si>
  <si>
    <t>Ф.F3r разд.3 стл.17 стр.212&gt;=Ф.F3r разд.3 сумма стл.23-28 стр.212</t>
  </si>
  <si>
    <t>Ф.F3r разд.3 стл.17 стр.213&gt;=Ф.F3r разд.3 сумма стл.23-28 стр.213</t>
  </si>
  <si>
    <t>Ф.F3r разд.3 стл.17 стр.214&gt;=Ф.F3r разд.3 сумма стл.23-28 стр.214</t>
  </si>
  <si>
    <t>Ф.F3r разд.3 стл.17 стр.215&gt;=Ф.F3r разд.3 сумма стл.23-28 стр.215</t>
  </si>
  <si>
    <t>Ф.F3r разд.3 стл.17 стр.216&gt;=Ф.F3r разд.3 сумма стл.23-28 стр.216</t>
  </si>
  <si>
    <t>Ф.F3r разд.3 стл.17 стр.217&gt;=Ф.F3r разд.3 сумма стл.23-28 стр.217</t>
  </si>
  <si>
    <t>Ф.F3r разд.3 стл.17 стр.218&gt;=Ф.F3r разд.3 сумма стл.23-28 стр.218</t>
  </si>
  <si>
    <t>Ф.F3r разд.3 стл.17 стр.219&gt;=Ф.F3r разд.3 сумма стл.23-28 стр.219</t>
  </si>
  <si>
    <t>Ф.F3r разд.3 стл.17 стр.22&gt;=Ф.F3r разд.3 сумма стл.23-28 стр.22</t>
  </si>
  <si>
    <t>Ф.F3r разд.3 стл.17 стр.220&gt;=Ф.F3r разд.3 сумма стл.23-28 стр.220</t>
  </si>
  <si>
    <t>Ф.F3r разд.3 стл.17 стр.221&gt;=Ф.F3r разд.3 сумма стл.23-28 стр.221</t>
  </si>
  <si>
    <t>Ф.F3r разд.3 стл.17 стр.222&gt;=Ф.F3r разд.3 сумма стл.23-28 стр.222</t>
  </si>
  <si>
    <t>Ф.F3r разд.3 стл.17 стр.223&gt;=Ф.F3r разд.3 сумма стл.23-28 стр.223</t>
  </si>
  <si>
    <t>Ф.F3r разд.3 стл.17 стр.224&gt;=Ф.F3r разд.3 сумма стл.23-28 стр.224</t>
  </si>
  <si>
    <t>Ф.F3r разд.3 стл.17 стр.225&gt;=Ф.F3r разд.3 сумма стл.23-28 стр.225</t>
  </si>
  <si>
    <t>Ф.F3r разд.3 стл.17 стр.226&gt;=Ф.F3r разд.3 сумма стл.23-28 стр.226</t>
  </si>
  <si>
    <t>Ф.F3r разд.3 стл.17 стр.227&gt;=Ф.F3r разд.3 сумма стл.23-28 стр.227</t>
  </si>
  <si>
    <t>Ф.F3r разд.3 стл.17 стр.228&gt;=Ф.F3r разд.3 сумма стл.23-28 стр.228</t>
  </si>
  <si>
    <t>Ф.F3r разд.3 стл.17 стр.229&gt;=Ф.F3r разд.3 сумма стл.23-28 стр.229</t>
  </si>
  <si>
    <t>Ф.F3r разд.3 стл.17 стр.23&gt;=Ф.F3r разд.3 сумма стл.23-28 стр.23</t>
  </si>
  <si>
    <t>Ф.F3r разд.3 стл.17 стр.230&gt;=Ф.F3r разд.3 сумма стл.23-28 стр.230</t>
  </si>
  <si>
    <t>Ф.F3r разд.3 стл.17 стр.231&gt;=Ф.F3r разд.3 сумма стл.23-28 стр.231</t>
  </si>
  <si>
    <t>Ф.F3r разд.3 стл.17 стр.232&gt;=Ф.F3r разд.3 сумма стл.23-28 стр.232</t>
  </si>
  <si>
    <t>Ф.F3r разд.3 стл.17 стр.233&gt;=Ф.F3r разд.3 сумма стл.23-28 стр.233</t>
  </si>
  <si>
    <t>Ф.F3r разд.3 стл.17 стр.234&gt;=Ф.F3r разд.3 сумма стл.23-28 стр.234</t>
  </si>
  <si>
    <t>Ф.F3r разд.3 стл.17 стр.235&gt;=Ф.F3r разд.3 сумма стл.23-28 стр.235</t>
  </si>
  <si>
    <t>Ф.F3r разд.3 стл.17 стр.236&gt;=Ф.F3r разд.3 сумма стл.23-28 стр.236</t>
  </si>
  <si>
    <t>Ф.F3r разд.3 стл.17 стр.237&gt;=Ф.F3r разд.3 сумма стл.23-28 стр.237</t>
  </si>
  <si>
    <t>Ф.F3r разд.3 стл.17 стр.238&gt;=Ф.F3r разд.3 сумма стл.23-28 стр.238</t>
  </si>
  <si>
    <t>Ф.F3r разд.3 стл.17 стр.239&gt;=Ф.F3r разд.3 сумма стл.23-28 стр.239</t>
  </si>
  <si>
    <t>Ф.F3r разд.3 стл.17 стр.24&gt;=Ф.F3r разд.3 сумма стл.23-28 стр.24</t>
  </si>
  <si>
    <t>Ф.F3r разд.3 стл.17 стр.240&gt;=Ф.F3r разд.3 сумма стл.23-28 стр.240</t>
  </si>
  <si>
    <t>Ф.F3r разд.3 стл.17 стр.241&gt;=Ф.F3r разд.3 сумма стл.23-28 стр.241</t>
  </si>
  <si>
    <t>Ф.F3r разд.3 стл.17 стр.242&gt;=Ф.F3r разд.3 сумма стл.23-28 стр.242</t>
  </si>
  <si>
    <t>Ф.F3r разд.3 стл.17 стр.243&gt;=Ф.F3r разд.3 сумма стл.23-28 стр.243</t>
  </si>
  <si>
    <t>Ф.F3r разд.3 стл.17 стр.244&gt;=Ф.F3r разд.3 сумма стл.23-28 стр.244</t>
  </si>
  <si>
    <t>Ф.F3r разд.3 стл.17 стр.245&gt;=Ф.F3r разд.3 сумма стл.23-28 стр.245</t>
  </si>
  <si>
    <t>Ф.F3r разд.3 стл.17 стр.246&gt;=Ф.F3r разд.3 сумма стл.23-28 стр.246</t>
  </si>
  <si>
    <t>Ф.F3r разд.3 стл.17 стр.247&gt;=Ф.F3r разд.3 сумма стл.23-28 стр.247</t>
  </si>
  <si>
    <t>Ф.F3r разд.3 стл.17 стр.248&gt;=Ф.F3r разд.3 сумма стл.23-28 стр.248</t>
  </si>
  <si>
    <t>Ф.F3r разд.3 стл.17 стр.249&gt;=Ф.F3r разд.3 сумма стл.23-28 стр.249</t>
  </si>
  <si>
    <t>Ф.F3r разд.3 стл.17 стр.25&gt;=Ф.F3r разд.3 сумма стл.23-28 стр.25</t>
  </si>
  <si>
    <t>Ф.F3r разд.3 стл.17 стр.250&gt;=Ф.F3r разд.3 сумма стл.23-28 стр.250</t>
  </si>
  <si>
    <t>Ф.F3r разд.3 стл.17 стр.251&gt;=Ф.F3r разд.3 сумма стл.23-28 стр.251</t>
  </si>
  <si>
    <t>Ф.F3r разд.3 стл.17 стр.252&gt;=Ф.F3r разд.3 сумма стл.23-28 стр.252</t>
  </si>
  <si>
    <t>Ф.F3r разд.3 стл.17 стр.253&gt;=Ф.F3r разд.3 сумма стл.23-28 стр.253</t>
  </si>
  <si>
    <t>Ф.F3r разд.3 стл.17 стр.254&gt;=Ф.F3r разд.3 сумма стл.23-28 стр.254</t>
  </si>
  <si>
    <t>Ф.F3r разд.3 стл.17 стр.255&gt;=Ф.F3r разд.3 сумма стл.23-28 стр.255</t>
  </si>
  <si>
    <t>Ф.F3r разд.3 стл.17 стр.256&gt;=Ф.F3r разд.3 сумма стл.23-28 стр.256</t>
  </si>
  <si>
    <t>Ф.F3r разд.3 стл.17 стр.257&gt;=Ф.F3r разд.3 сумма стл.23-28 стр.257</t>
  </si>
  <si>
    <t>Ф.F3r разд.3 стл.17 стр.258&gt;=Ф.F3r разд.3 сумма стл.23-28 стр.258</t>
  </si>
  <si>
    <t>Ф.F3r разд.3 стл.17 стр.259&gt;=Ф.F3r разд.3 сумма стл.23-28 стр.259</t>
  </si>
  <si>
    <t>Ф.F3r разд.3 стл.17 стр.26&gt;=Ф.F3r разд.3 сумма стл.23-28 стр.26</t>
  </si>
  <si>
    <t>Ф.F3r разд.3 стл.17 стр.260&gt;=Ф.F3r разд.3 сумма стл.23-28 стр.260</t>
  </si>
  <si>
    <t>Ф.F3r разд.3 стл.17 стр.261&gt;=Ф.F3r разд.3 сумма стл.23-28 стр.261</t>
  </si>
  <si>
    <t>Ф.F3r разд.3 стл.17 стр.262&gt;=Ф.F3r разд.3 сумма стл.23-28 стр.262</t>
  </si>
  <si>
    <t>Ф.F3r разд.3 стл.17 стр.263&gt;=Ф.F3r разд.3 сумма стл.23-28 стр.263</t>
  </si>
  <si>
    <t>Ф.F3r разд.3 стл.17 стр.264&gt;=Ф.F3r разд.3 сумма стл.23-28 стр.264</t>
  </si>
  <si>
    <t>Ф.F3r разд.3 стл.17 стр.265&gt;=Ф.F3r разд.3 сумма стл.23-28 стр.265</t>
  </si>
  <si>
    <t>Ф.F3r разд.3 стл.17 стр.266&gt;=Ф.F3r разд.3 сумма стл.23-28 стр.266</t>
  </si>
  <si>
    <t>Ф.F3r разд.3 стл.17 стр.267&gt;=Ф.F3r разд.3 сумма стл.23-28 стр.267</t>
  </si>
  <si>
    <t>Ф.F3r разд.3 стл.17 стр.268&gt;=Ф.F3r разд.3 сумма стл.23-28 стр.268</t>
  </si>
  <si>
    <t>Ф.F3r разд.3 стл.17 стр.269&gt;=Ф.F3r разд.3 сумма стл.23-28 стр.269</t>
  </si>
  <si>
    <t>Ф.F3r разд.3 стл.17 стр.27&gt;=Ф.F3r разд.3 сумма стл.23-28 стр.27</t>
  </si>
  <si>
    <t>Ф.F3r разд.3 стл.17 стр.270&gt;=Ф.F3r разд.3 сумма стл.23-28 стр.270</t>
  </si>
  <si>
    <t>Ф.F3r разд.3 стл.17 стр.271&gt;=Ф.F3r разд.3 сумма стл.23-28 стр.271</t>
  </si>
  <si>
    <t>Ф.F3r разд.3 стл.17 стр.272&gt;=Ф.F3r разд.3 сумма стл.23-28 стр.272</t>
  </si>
  <si>
    <t>Ф.F3r разд.3 стл.17 стр.273&gt;=Ф.F3r разд.3 сумма стл.23-28 стр.273</t>
  </si>
  <si>
    <t>Ф.F3r разд.3 стл.17 стр.274&gt;=Ф.F3r разд.3 сумма стл.23-28 стр.274</t>
  </si>
  <si>
    <t>Ф.F3r разд.3 стл.17 стр.275&gt;=Ф.F3r разд.3 сумма стл.23-28 стр.275</t>
  </si>
  <si>
    <t>Ф.F3r разд.3 стл.17 стр.276&gt;=Ф.F3r разд.3 сумма стл.23-28 стр.276</t>
  </si>
  <si>
    <t>Ф.F3r разд.3 стл.17 стр.277&gt;=Ф.F3r разд.3 сумма стл.23-28 стр.277</t>
  </si>
  <si>
    <t>Ф.F3r разд.3 стл.17 стр.278&gt;=Ф.F3r разд.3 сумма стл.23-28 стр.278</t>
  </si>
  <si>
    <t>Ф.F3r разд.3 стл.17 стр.279&gt;=Ф.F3r разд.3 сумма стл.23-28 стр.279</t>
  </si>
  <si>
    <t>Ф.F3r разд.3 стл.17 стр.28&gt;=Ф.F3r разд.3 сумма стл.23-28 стр.28</t>
  </si>
  <si>
    <t>Ф.F3r разд.3 стл.17 стр.280&gt;=Ф.F3r разд.3 сумма стл.23-28 стр.280</t>
  </si>
  <si>
    <t>Ф.F3r разд.3 стл.17 стр.281&gt;=Ф.F3r разд.3 сумма стл.23-28 стр.281</t>
  </si>
  <si>
    <t>Ф.F3r разд.3 стл.17 стр.282&gt;=Ф.F3r разд.3 сумма стл.23-28 стр.282</t>
  </si>
  <si>
    <t>Ф.F3r разд.3 стл.17 стр.283&gt;=Ф.F3r разд.3 сумма стл.23-28 стр.283</t>
  </si>
  <si>
    <t>Ф.F3r разд.3 стл.17 стр.284&gt;=Ф.F3r разд.3 сумма стл.23-28 стр.284</t>
  </si>
  <si>
    <t>Ф.F3r разд.3 стл.17 стр.285&gt;=Ф.F3r разд.3 сумма стл.23-28 стр.285</t>
  </si>
  <si>
    <t>Ф.F3r разд.3 стл.17 стр.286&gt;=Ф.F3r разд.3 сумма стл.23-28 стр.286</t>
  </si>
  <si>
    <t>Ф.F3r разд.3 стл.17 стр.287&gt;=Ф.F3r разд.3 сумма стл.23-28 стр.287</t>
  </si>
  <si>
    <t>Ф.F3r разд.3 стл.17 стр.288&gt;=Ф.F3r разд.3 сумма стл.23-28 стр.288</t>
  </si>
  <si>
    <t>Ф.F3r разд.3 стл.17 стр.289&gt;=Ф.F3r разд.3 сумма стл.23-28 стр.289</t>
  </si>
  <si>
    <t>Ф.F3r разд.3 стл.17 стр.29&gt;=Ф.F3r разд.3 сумма стл.23-28 стр.29</t>
  </si>
  <si>
    <t>Ф.F3r разд.3 стл.17 стр.290&gt;=Ф.F3r разд.3 сумма стл.23-28 стр.290</t>
  </si>
  <si>
    <t>Ф.F3r разд.3 стл.17 стр.291&gt;=Ф.F3r разд.3 сумма стл.23-28 стр.291</t>
  </si>
  <si>
    <t>Ф.F3r разд.3 стл.17 стр.292&gt;=Ф.F3r разд.3 сумма стл.23-28 стр.292</t>
  </si>
  <si>
    <t>Ф.F3r разд.3 стл.17 стр.293&gt;=Ф.F3r разд.3 сумма стл.23-28 стр.293</t>
  </si>
  <si>
    <t>Ф.F3r разд.3 стл.17 стр.294&gt;=Ф.F3r разд.3 сумма стл.23-28 стр.294</t>
  </si>
  <si>
    <t>Ф.F3r разд.3 стл.17 стр.295&gt;=Ф.F3r разд.3 сумма стл.23-28 стр.295</t>
  </si>
  <si>
    <t>Ф.F3r разд.3 стл.17 стр.296&gt;=Ф.F3r разд.3 сумма стл.23-28 стр.296</t>
  </si>
  <si>
    <t>Ф.F3r разд.3 стл.17 стр.297&gt;=Ф.F3r разд.3 сумма стл.23-28 стр.297</t>
  </si>
  <si>
    <t>Ф.F3r разд.3 стл.17 стр.298&gt;=Ф.F3r разд.3 сумма стл.23-28 стр.298</t>
  </si>
  <si>
    <t>Ф.F3r разд.3 стл.17 стр.299&gt;=Ф.F3r разд.3 сумма стл.23-28 стр.299</t>
  </si>
  <si>
    <t>Ф.F3r разд.3 стл.17 стр.3&gt;=Ф.F3r разд.3 сумма стл.23-28 стр.3</t>
  </si>
  <si>
    <t>Ф.F3r разд.3 стл.17 стр.30&gt;=Ф.F3r разд.3 сумма стл.23-28 стр.30</t>
  </si>
  <si>
    <t>Ф.F3r разд.3 стл.17 стр.300&gt;=Ф.F3r разд.3 сумма стл.23-28 стр.300</t>
  </si>
  <si>
    <t>Ф.F3r разд.3 стл.17 стр.301&gt;=Ф.F3r разд.3 сумма стл.23-28 стр.301</t>
  </si>
  <si>
    <t>Ф.F3r разд.3 стл.17 стр.302&gt;=Ф.F3r разд.3 сумма стл.23-28 стр.302</t>
  </si>
  <si>
    <t>Ф.F3r разд.3 стл.17 стр.303&gt;=Ф.F3r разд.3 сумма стл.23-28 стр.303</t>
  </si>
  <si>
    <t>Ф.F3r разд.3 стл.17 стр.304&gt;=Ф.F3r разд.3 сумма стл.23-28 стр.304</t>
  </si>
  <si>
    <t>Ф.F3r разд.3 стл.17 стр.305&gt;=Ф.F3r разд.3 сумма стл.23-28 стр.305</t>
  </si>
  <si>
    <t>Ф.F3r разд.3 стл.17 стр.306&gt;=Ф.F3r разд.3 сумма стл.23-28 стр.306</t>
  </si>
  <si>
    <t>Ф.F3r разд.3 стл.17 стр.307&gt;=Ф.F3r разд.3 сумма стл.23-28 стр.307</t>
  </si>
  <si>
    <t>Ф.F3r разд.3 стл.17 стр.308&gt;=Ф.F3r разд.3 сумма стл.23-28 стр.308</t>
  </si>
  <si>
    <t>Ф.F3r разд.3 стл.17 стр.309&gt;=Ф.F3r разд.3 сумма стл.23-28 стр.309</t>
  </si>
  <si>
    <t>Ф.F3r разд.3 стл.17 стр.31&gt;=Ф.F3r разд.3 сумма стл.23-28 стр.31</t>
  </si>
  <si>
    <t>Ф.F3r разд.3 стл.17 стр.310&gt;=Ф.F3r разд.3 сумма стл.23-28 стр.310</t>
  </si>
  <si>
    <t>Ф.F3r разд.3 стл.17 стр.311&gt;=Ф.F3r разд.3 сумма стл.23-28 стр.311</t>
  </si>
  <si>
    <t>Ф.F3r разд.3 стл.17 стр.312&gt;=Ф.F3r разд.3 сумма стл.23-28 стр.312</t>
  </si>
  <si>
    <t>Ф.F3r разд.3 стл.17 стр.32&gt;=Ф.F3r разд.3 сумма стл.23-28 стр.32</t>
  </si>
  <si>
    <t>Ф.F3r разд.3 стл.17 стр.33&gt;=Ф.F3r разд.3 сумма стл.23-28 стр.33</t>
  </si>
  <si>
    <t>Ф.F3r разд.3 стл.17 стр.34&gt;=Ф.F3r разд.3 сумма стл.23-28 стр.34</t>
  </si>
  <si>
    <t>Ф.F3r разд.3 стл.17 стр.35&gt;=Ф.F3r разд.3 сумма стл.23-28 стр.35</t>
  </si>
  <si>
    <t>Ф.F3r разд.3 стл.17 стр.36&gt;=Ф.F3r разд.3 сумма стл.23-28 стр.36</t>
  </si>
  <si>
    <t>Ф.F3r разд.3 стл.17 стр.37&gt;=Ф.F3r разд.3 сумма стл.23-28 стр.37</t>
  </si>
  <si>
    <t>Ф.F3r разд.3 стл.17 стр.38&gt;=Ф.F3r разд.3 сумма стл.23-28 стр.38</t>
  </si>
  <si>
    <t>Ф.F3r разд.3 стл.17 стр.39&gt;=Ф.F3r разд.3 сумма стл.23-28 стр.39</t>
  </si>
  <si>
    <t>Ф.F3r разд.3 стл.17 стр.4&gt;=Ф.F3r разд.3 сумма стл.23-28 стр.4</t>
  </si>
  <si>
    <t>Ф.F3r разд.3 стл.17 стр.40&gt;=Ф.F3r разд.3 сумма стл.23-28 стр.40</t>
  </si>
  <si>
    <t>Ф.F3r разд.3 стл.17 стр.41&gt;=Ф.F3r разд.3 сумма стл.23-28 стр.41</t>
  </si>
  <si>
    <t>Ф.F3r разд.3 стл.17 стр.42&gt;=Ф.F3r разд.3 сумма стл.23-28 стр.42</t>
  </si>
  <si>
    <t>Ф.F3r разд.3 стл.17 стр.43&gt;=Ф.F3r разд.3 сумма стл.23-28 стр.43</t>
  </si>
  <si>
    <t>Ф.F3r разд.3 стл.17 стр.44&gt;=Ф.F3r разд.3 сумма стл.23-28 стр.44</t>
  </si>
  <si>
    <t>Ф.F3r разд.3 стл.17 стр.45&gt;=Ф.F3r разд.3 сумма стл.23-28 стр.45</t>
  </si>
  <si>
    <t>Ф.F3r разд.3 стл.17 стр.46&gt;=Ф.F3r разд.3 сумма стл.23-28 стр.46</t>
  </si>
  <si>
    <t>Ф.F3r разд.3 стл.17 стр.47&gt;=Ф.F3r разд.3 сумма стл.23-28 стр.47</t>
  </si>
  <si>
    <t>Ф.F3r разд.3 стл.17 стр.48&gt;=Ф.F3r разд.3 сумма стл.23-28 стр.48</t>
  </si>
  <si>
    <t>Ф.F3r разд.3 стл.17 стр.49&gt;=Ф.F3r разд.3 сумма стл.23-28 стр.49</t>
  </si>
  <si>
    <t>Ф.F3r разд.3 стл.17 стр.5&gt;=Ф.F3r разд.3 сумма стл.23-28 стр.5</t>
  </si>
  <si>
    <t>Ф.F3r разд.3 стл.17 стр.50&gt;=Ф.F3r разд.3 сумма стл.23-28 стр.50</t>
  </si>
  <si>
    <t>Ф.F3r разд.3 стл.17 стр.51&gt;=Ф.F3r разд.3 сумма стл.23-28 стр.51</t>
  </si>
  <si>
    <t>Ф.F3r разд.3 стл.17 стр.52&gt;=Ф.F3r разд.3 сумма стл.23-28 стр.52</t>
  </si>
  <si>
    <t>Ф.F3r разд.3 стл.17 стр.53&gt;=Ф.F3r разд.3 сумма стл.23-28 стр.53</t>
  </si>
  <si>
    <t>Ф.F3r разд.3 стл.17 стр.54&gt;=Ф.F3r разд.3 сумма стл.23-28 стр.54</t>
  </si>
  <si>
    <t>Ф.F3r разд.3 стл.17 стр.55&gt;=Ф.F3r разд.3 сумма стл.23-28 стр.55</t>
  </si>
  <si>
    <t>Ф.F3r разд.3 стл.17 стр.56&gt;=Ф.F3r разд.3 сумма стл.23-28 стр.56</t>
  </si>
  <si>
    <t>Ф.F3r разд.3 стл.17 стр.57&gt;=Ф.F3r разд.3 сумма стл.23-28 стр.57</t>
  </si>
  <si>
    <t>Ф.F3r разд.3 стл.17 стр.58&gt;=Ф.F3r разд.3 сумма стл.23-28 стр.58</t>
  </si>
  <si>
    <t>Ф.F3r разд.3 стл.17 стр.59&gt;=Ф.F3r разд.3 сумма стл.23-28 стр.59</t>
  </si>
  <si>
    <t>Ф.F3r разд.3 стл.17 стр.6&gt;=Ф.F3r разд.3 сумма стл.23-28 стр.6</t>
  </si>
  <si>
    <t>Ф.F3r разд.3 стл.17 стр.60&gt;=Ф.F3r разд.3 сумма стл.23-28 стр.60</t>
  </si>
  <si>
    <t>Ф.F3r разд.3 стл.17 стр.61&gt;=Ф.F3r разд.3 сумма стл.23-28 стр.61</t>
  </si>
  <si>
    <t>Ф.F3r разд.3 стл.17 стр.62&gt;=Ф.F3r разд.3 сумма стл.23-28 стр.62</t>
  </si>
  <si>
    <t>Ф.F3r разд.3 стл.17 стр.63&gt;=Ф.F3r разд.3 сумма стл.23-28 стр.63</t>
  </si>
  <si>
    <t>Ф.F3r разд.3 стл.17 стр.64&gt;=Ф.F3r разд.3 сумма стл.23-28 стр.64</t>
  </si>
  <si>
    <t>Ф.F3r разд.3 стл.17 стр.65&gt;=Ф.F3r разд.3 сумма стл.23-28 стр.65</t>
  </si>
  <si>
    <t>Ф.F3r разд.3 стл.17 стр.66&gt;=Ф.F3r разд.3 сумма стл.23-28 стр.66</t>
  </si>
  <si>
    <t>Ф.F3r разд.3 стл.17 стр.67&gt;=Ф.F3r разд.3 сумма стл.23-28 стр.67</t>
  </si>
  <si>
    <t>Ф.F3r разд.3 стл.17 стр.68&gt;=Ф.F3r разд.3 сумма стл.23-28 стр.68</t>
  </si>
  <si>
    <t>Ф.F3r разд.3 стл.17 стр.69&gt;=Ф.F3r разд.3 сумма стл.23-28 стр.69</t>
  </si>
  <si>
    <t>Ф.F3r разд.3 стл.17 стр.7&gt;=Ф.F3r разд.3 сумма стл.23-28 стр.7</t>
  </si>
  <si>
    <t>Ф.F3r разд.3 стл.17 стр.70&gt;=Ф.F3r разд.3 сумма стл.23-28 стр.70</t>
  </si>
  <si>
    <t>Ф.F3r разд.3 стл.17 стр.71&gt;=Ф.F3r разд.3 сумма стл.23-28 стр.71</t>
  </si>
  <si>
    <t>Ф.F3r разд.3 стл.17 стр.72&gt;=Ф.F3r разд.3 сумма стл.23-28 стр.72</t>
  </si>
  <si>
    <t>Ф.F3r разд.3 стл.17 стр.73&gt;=Ф.F3r разд.3 сумма стл.23-28 стр.73</t>
  </si>
  <si>
    <t>Ф.F3r разд.3 стл.17 стр.74&gt;=Ф.F3r разд.3 сумма стл.23-28 стр.74</t>
  </si>
  <si>
    <t>Ф.F3r разд.3 стл.17 стр.75&gt;=Ф.F3r разд.3 сумма стл.23-28 стр.75</t>
  </si>
  <si>
    <t>Ф.F3r разд.3 стл.17 стр.76&gt;=Ф.F3r разд.3 сумма стл.23-28 стр.76</t>
  </si>
  <si>
    <t>Ф.F3r разд.3 стл.17 стр.77&gt;=Ф.F3r разд.3 сумма стл.23-28 стр.77</t>
  </si>
  <si>
    <t>Ф.F3r разд.3 стл.17 стр.78&gt;=Ф.F3r разд.3 сумма стл.23-28 стр.78</t>
  </si>
  <si>
    <t>Ф.F3r разд.3 стл.17 стр.79&gt;=Ф.F3r разд.3 сумма стл.23-28 стр.79</t>
  </si>
  <si>
    <t>Ф.F3r разд.3 стл.17 стр.8&gt;=Ф.F3r разд.3 сумма стл.23-28 стр.8</t>
  </si>
  <si>
    <t>Ф.F3r разд.3 стл.17 стр.80&gt;=Ф.F3r разд.3 сумма стл.23-28 стр.80</t>
  </si>
  <si>
    <t>Ф.F3r разд.3 стл.17 стр.81&gt;=Ф.F3r разд.3 сумма стл.23-28 стр.81</t>
  </si>
  <si>
    <t>Ф.F3r разд.3 стл.17 стр.82&gt;=Ф.F3r разд.3 сумма стл.23-28 стр.82</t>
  </si>
  <si>
    <t>Ф.F3r разд.3 стл.17 стр.83&gt;=Ф.F3r разд.3 сумма стл.23-28 стр.83</t>
  </si>
  <si>
    <t>Ф.F3r разд.3 стл.17 стр.84&gt;=Ф.F3r разд.3 сумма стл.23-28 стр.84</t>
  </si>
  <si>
    <t>Ф.F3r разд.3 стл.17 стр.85&gt;=Ф.F3r разд.3 сумма стл.23-28 стр.85</t>
  </si>
  <si>
    <t>Ф.F3r разд.3 стл.17 стр.86&gt;=Ф.F3r разд.3 сумма стл.23-28 стр.86</t>
  </si>
  <si>
    <t>Ф.F3r разд.3 стл.17 стр.87&gt;=Ф.F3r разд.3 сумма стл.23-28 стр.87</t>
  </si>
  <si>
    <t>Ф.F3r разд.3 стл.17 стр.88&gt;=Ф.F3r разд.3 сумма стл.23-28 стр.88</t>
  </si>
  <si>
    <t>Ф.F3r разд.3 стл.17 стр.89&gt;=Ф.F3r разд.3 сумма стл.23-28 стр.89</t>
  </si>
  <si>
    <t>Ф.F3r разд.3 стл.17 стр.9&gt;=Ф.F3r разд.3 сумма стл.23-28 стр.9</t>
  </si>
  <si>
    <t>Ф.F3r разд.3 стл.17 стр.90&gt;=Ф.F3r разд.3 сумма стл.23-28 стр.90</t>
  </si>
  <si>
    <t>Ф.F3r разд.3 стл.17 стр.91&gt;=Ф.F3r разд.3 сумма стл.23-28 стр.91</t>
  </si>
  <si>
    <t>Ф.F3r разд.3 стл.17 стр.92&gt;=Ф.F3r разд.3 сумма стл.23-28 стр.92</t>
  </si>
  <si>
    <t>Ф.F3r разд.3 стл.17 стр.93&gt;=Ф.F3r разд.3 сумма стл.23-28 стр.93</t>
  </si>
  <si>
    <t>Ф.F3r разд.3 стл.17 стр.94&gt;=Ф.F3r разд.3 сумма стл.23-28 стр.94</t>
  </si>
  <si>
    <t>Ф.F3r разд.3 стл.17 стр.95&gt;=Ф.F3r разд.3 сумма стл.23-28 стр.95</t>
  </si>
  <si>
    <t>Ф.F3r разд.3 стл.17 стр.96&gt;=Ф.F3r разд.3 сумма стл.23-28 стр.96</t>
  </si>
  <si>
    <t>Ф.F3r разд.3 стл.17 стр.97&gt;=Ф.F3r разд.3 сумма стл.23-28 стр.97</t>
  </si>
  <si>
    <t>Ф.F3r разд.3 стл.17 стр.98&gt;=Ф.F3r разд.3 сумма стл.23-28 стр.98</t>
  </si>
  <si>
    <t>Ф.F3r разд.3 стл.17 стр.99&gt;=Ф.F3r разд.3 сумма стл.23-28 стр.99</t>
  </si>
  <si>
    <t>Ф.F3r разд.3 стл.13 стр.1&gt;=Ф.F3r разд.3 стл.14 стр.1</t>
  </si>
  <si>
    <t>Ф.F3r разд.3 стл.13 стр.10&gt;=Ф.F3r разд.3 стл.14 стр.10</t>
  </si>
  <si>
    <t>Ф.F3r разд.3 стл.13 стр.100&gt;=Ф.F3r разд.3 стл.14 стр.100</t>
  </si>
  <si>
    <t>Ф.F3r разд.3 стл.13 стр.101&gt;=Ф.F3r разд.3 стл.14 стр.101</t>
  </si>
  <si>
    <t>Ф.F3r разд.3 стл.13 стр.102&gt;=Ф.F3r разд.3 стл.14 стр.102</t>
  </si>
  <si>
    <t>Ф.F3r разд.3 стл.13 стр.103&gt;=Ф.F3r разд.3 стл.14 стр.103</t>
  </si>
  <si>
    <t>Ф.F3r разд.3 стл.13 стр.104&gt;=Ф.F3r разд.3 стл.14 стр.104</t>
  </si>
  <si>
    <t>Ф.F3r разд.3 стл.13 стр.105&gt;=Ф.F3r разд.3 стл.14 стр.105</t>
  </si>
  <si>
    <t>Ф.F3r разд.3 стл.13 стр.106&gt;=Ф.F3r разд.3 стл.14 стр.106</t>
  </si>
  <si>
    <t>Ф.F3r разд.3 стл.13 стр.107&gt;=Ф.F3r разд.3 стл.14 стр.107</t>
  </si>
  <si>
    <t>Ф.F3r разд.3 стл.13 стр.108&gt;=Ф.F3r разд.3 стл.14 стр.108</t>
  </si>
  <si>
    <t>Ф.F3r разд.3 стл.13 стр.109&gt;=Ф.F3r разд.3 стл.14 стр.109</t>
  </si>
  <si>
    <t>Ф.F3r разд.3 стл.13 стр.11&gt;=Ф.F3r разд.3 стл.14 стр.11</t>
  </si>
  <si>
    <t>Ф.F3r разд.3 стл.13 стр.110&gt;=Ф.F3r разд.3 стл.14 стр.110</t>
  </si>
  <si>
    <t>Ф.F3r разд.3 стл.13 стр.111&gt;=Ф.F3r разд.3 стл.14 стр.111</t>
  </si>
  <si>
    <t>Ф.F3r разд.3 стл.13 стр.112&gt;=Ф.F3r разд.3 стл.14 стр.112</t>
  </si>
  <si>
    <t>Ф.F3r разд.3 стл.13 стр.113&gt;=Ф.F3r разд.3 стл.14 стр.113</t>
  </si>
  <si>
    <t>Ф.F3r разд.3 стл.13 стр.114&gt;=Ф.F3r разд.3 стл.14 стр.114</t>
  </si>
  <si>
    <t>Ф.F3r разд.3 стл.13 стр.115&gt;=Ф.F3r разд.3 стл.14 стр.115</t>
  </si>
  <si>
    <t>Ф.F3r разд.3 стл.13 стр.116&gt;=Ф.F3r разд.3 стл.14 стр.116</t>
  </si>
  <si>
    <t>Ф.F3r разд.3 стл.13 стр.117&gt;=Ф.F3r разд.3 стл.14 стр.117</t>
  </si>
  <si>
    <t>Ф.F3r разд.3 стл.13 стр.118&gt;=Ф.F3r разд.3 стл.14 стр.118</t>
  </si>
  <si>
    <t>Ф.F3r разд.3 стл.13 стр.119&gt;=Ф.F3r разд.3 стл.14 стр.119</t>
  </si>
  <si>
    <t>Ф.F3r разд.3 стл.13 стр.12&gt;=Ф.F3r разд.3 стл.14 стр.12</t>
  </si>
  <si>
    <t>Ф.F3r разд.3 стл.13 стр.120&gt;=Ф.F3r разд.3 стл.14 стр.120</t>
  </si>
  <si>
    <t>Ф.F3r разд.3 стл.13 стр.121&gt;=Ф.F3r разд.3 стл.14 стр.121</t>
  </si>
  <si>
    <t>Ф.F3r разд.3 стл.13 стр.122&gt;=Ф.F3r разд.3 стл.14 стр.122</t>
  </si>
  <si>
    <t>Ф.F3r разд.3 стл.13 стр.123&gt;=Ф.F3r разд.3 стл.14 стр.123</t>
  </si>
  <si>
    <t>Ф.F3r разд.3 стл.13 стр.124&gt;=Ф.F3r разд.3 стл.14 стр.124</t>
  </si>
  <si>
    <t>Ф.F3r разд.3 стл.13 стр.125&gt;=Ф.F3r разд.3 стл.14 стр.125</t>
  </si>
  <si>
    <t>Ф.F3r разд.3 стл.13 стр.126&gt;=Ф.F3r разд.3 стл.14 стр.126</t>
  </si>
  <si>
    <t>Ф.F3r разд.3 стл.13 стр.127&gt;=Ф.F3r разд.3 стл.14 стр.127</t>
  </si>
  <si>
    <t>Ф.F3r разд.3 стл.13 стр.128&gt;=Ф.F3r разд.3 стл.14 стр.128</t>
  </si>
  <si>
    <t>Ф.F3r разд.3 стл.13 стр.129&gt;=Ф.F3r разд.3 стл.14 стр.129</t>
  </si>
  <si>
    <t>Ф.F3r разд.3 стл.13 стр.13&gt;=Ф.F3r разд.3 стл.14 стр.13</t>
  </si>
  <si>
    <t>Ф.F3r разд.3 стл.13 стр.130&gt;=Ф.F3r разд.3 стл.14 стр.130</t>
  </si>
  <si>
    <t>Ф.F3r разд.3 стл.13 стр.131&gt;=Ф.F3r разд.3 стл.14 стр.131</t>
  </si>
  <si>
    <t>Ф.F3r разд.3 стл.13 стр.132&gt;=Ф.F3r разд.3 стл.14 стр.132</t>
  </si>
  <si>
    <t>Ф.F3r разд.3 стл.13 стр.133&gt;=Ф.F3r разд.3 стл.14 стр.133</t>
  </si>
  <si>
    <t>Ф.F3r разд.3 стл.13 стр.134&gt;=Ф.F3r разд.3 стл.14 стр.134</t>
  </si>
  <si>
    <t>Ф.F3r разд.3 стл.13 стр.135&gt;=Ф.F3r разд.3 стл.14 стр.135</t>
  </si>
  <si>
    <t>Ф.F3r разд.3 стл.13 стр.136&gt;=Ф.F3r разд.3 стл.14 стр.136</t>
  </si>
  <si>
    <t>Ф.F3r разд.3 стл.13 стр.137&gt;=Ф.F3r разд.3 стл.14 стр.137</t>
  </si>
  <si>
    <t>Ф.F3r разд.3 стл.13 стр.138&gt;=Ф.F3r разд.3 стл.14 стр.138</t>
  </si>
  <si>
    <t>Ф.F3r разд.3 стл.13 стр.139&gt;=Ф.F3r разд.3 стл.14 стр.139</t>
  </si>
  <si>
    <t>Ф.F3r разд.3 стл.13 стр.14&gt;=Ф.F3r разд.3 стл.14 стр.14</t>
  </si>
  <si>
    <t>Ф.F3r разд.3 стл.13 стр.140&gt;=Ф.F3r разд.3 стл.14 стр.140</t>
  </si>
  <si>
    <t>Ф.F3r разд.3 стл.13 стр.141&gt;=Ф.F3r разд.3 стл.14 стр.141</t>
  </si>
  <si>
    <t>Ф.F3r разд.3 стл.13 стр.142&gt;=Ф.F3r разд.3 стл.14 стр.142</t>
  </si>
  <si>
    <t>Ф.F3r разд.3 стл.13 стр.143&gt;=Ф.F3r разд.3 стл.14 стр.143</t>
  </si>
  <si>
    <t>Ф.F3r разд.3 стл.13 стр.144&gt;=Ф.F3r разд.3 стл.14 стр.144</t>
  </si>
  <si>
    <t>Ф.F3r разд.3 стл.13 стр.145&gt;=Ф.F3r разд.3 стл.14 стр.145</t>
  </si>
  <si>
    <t>Ф.F3r разд.3 стл.13 стр.146&gt;=Ф.F3r разд.3 стл.14 стр.146</t>
  </si>
  <si>
    <t>Ф.F3r разд.3 стл.13 стр.147&gt;=Ф.F3r разд.3 стл.14 стр.147</t>
  </si>
  <si>
    <t>Ф.F3r разд.3 стл.13 стр.148&gt;=Ф.F3r разд.3 стл.14 стр.148</t>
  </si>
  <si>
    <t>Ф.F3r разд.3 стл.13 стр.149&gt;=Ф.F3r разд.3 стл.14 стр.149</t>
  </si>
  <si>
    <t>Ф.F3r разд.3 стл.13 стр.15&gt;=Ф.F3r разд.3 стл.14 стр.15</t>
  </si>
  <si>
    <t>Ф.F3r разд.3 стл.13 стр.150&gt;=Ф.F3r разд.3 стл.14 стр.150</t>
  </si>
  <si>
    <t>Ф.F3r разд.3 стл.13 стр.151&gt;=Ф.F3r разд.3 стл.14 стр.151</t>
  </si>
  <si>
    <t>Ф.F3r разд.3 стл.13 стр.152&gt;=Ф.F3r разд.3 стл.14 стр.152</t>
  </si>
  <si>
    <t>Ф.F3r разд.3 стл.13 стр.153&gt;=Ф.F3r разд.3 стл.14 стр.153</t>
  </si>
  <si>
    <t>Ф.F3r разд.3 стл.13 стр.154&gt;=Ф.F3r разд.3 стл.14 стр.154</t>
  </si>
  <si>
    <t>Ф.F3r разд.3 стл.13 стр.155&gt;=Ф.F3r разд.3 стл.14 стр.155</t>
  </si>
  <si>
    <t>Ф.F3r разд.3 стл.13 стр.156&gt;=Ф.F3r разд.3 стл.14 стр.156</t>
  </si>
  <si>
    <t>Ф.F3r разд.3 стл.13 стр.157&gt;=Ф.F3r разд.3 стл.14 стр.157</t>
  </si>
  <si>
    <t>Ф.F3r разд.3 стл.13 стр.158&gt;=Ф.F3r разд.3 стл.14 стр.158</t>
  </si>
  <si>
    <t>Ф.F3r разд.3 стл.13 стр.159&gt;=Ф.F3r разд.3 стл.14 стр.159</t>
  </si>
  <si>
    <t>Ф.F3r разд.3 стл.13 стр.16&gt;=Ф.F3r разд.3 стл.14 стр.16</t>
  </si>
  <si>
    <t>Ф.F3r разд.3 стл.13 стр.160&gt;=Ф.F3r разд.3 стл.14 стр.160</t>
  </si>
  <si>
    <t>Ф.F3r разд.3 стл.13 стр.161&gt;=Ф.F3r разд.3 стл.14 стр.161</t>
  </si>
  <si>
    <t>Ф.F3r разд.3 стл.13 стр.162&gt;=Ф.F3r разд.3 стл.14 стр.162</t>
  </si>
  <si>
    <t>Ф.F3r разд.3 стл.13 стр.163&gt;=Ф.F3r разд.3 стл.14 стр.163</t>
  </si>
  <si>
    <t>Ф.F3r разд.3 стл.13 стр.164&gt;=Ф.F3r разд.3 стл.14 стр.164</t>
  </si>
  <si>
    <t>Ф.F3r разд.3 стл.13 стр.165&gt;=Ф.F3r разд.3 стл.14 стр.165</t>
  </si>
  <si>
    <t>Ф.F3r разд.3 стл.13 стр.166&gt;=Ф.F3r разд.3 стл.14 стр.166</t>
  </si>
  <si>
    <t>Ф.F3r разд.3 стл.13 стр.167&gt;=Ф.F3r разд.3 стл.14 стр.167</t>
  </si>
  <si>
    <t>Ф.F3r разд.3 стл.13 стр.168&gt;=Ф.F3r разд.3 стл.14 стр.168</t>
  </si>
  <si>
    <t>Ф.F3r разд.3 стл.13 стр.169&gt;=Ф.F3r разд.3 стл.14 стр.169</t>
  </si>
  <si>
    <t>Ф.F3r разд.3 стл.13 стр.17&gt;=Ф.F3r разд.3 стл.14 стр.17</t>
  </si>
  <si>
    <t>Ф.F3r разд.3 стл.13 стр.170&gt;=Ф.F3r разд.3 стл.14 стр.170</t>
  </si>
  <si>
    <t>Ф.F3r разд.3 стл.13 стр.171&gt;=Ф.F3r разд.3 стл.14 стр.171</t>
  </si>
  <si>
    <t>Ф.F3r разд.3 стл.13 стр.172&gt;=Ф.F3r разд.3 стл.14 стр.172</t>
  </si>
  <si>
    <t>Ф.F3r разд.3 стл.13 стр.173&gt;=Ф.F3r разд.3 стл.14 стр.173</t>
  </si>
  <si>
    <t>Ф.F3r разд.3 стл.13 стр.174&gt;=Ф.F3r разд.3 стл.14 стр.174</t>
  </si>
  <si>
    <t>Ф.F3r разд.3 стл.13 стр.175&gt;=Ф.F3r разд.3 стл.14 стр.175</t>
  </si>
  <si>
    <t>Ф.F3r разд.3 стл.13 стр.176&gt;=Ф.F3r разд.3 стл.14 стр.176</t>
  </si>
  <si>
    <t>Ф.F3r разд.3 стл.13 стр.177&gt;=Ф.F3r разд.3 стл.14 стр.177</t>
  </si>
  <si>
    <t>Ф.F3r разд.3 стл.13 стр.178&gt;=Ф.F3r разд.3 стл.14 стр.178</t>
  </si>
  <si>
    <t>Ф.F3r разд.3 стл.13 стр.179&gt;=Ф.F3r разд.3 стл.14 стр.179</t>
  </si>
  <si>
    <t>Ф.F3r разд.3 стл.13 стр.18&gt;=Ф.F3r разд.3 стл.14 стр.18</t>
  </si>
  <si>
    <t>Ф.F3r разд.3 стл.13 стр.180&gt;=Ф.F3r разд.3 стл.14 стр.180</t>
  </si>
  <si>
    <t>Ф.F3r разд.3 стл.13 стр.181&gt;=Ф.F3r разд.3 стл.14 стр.181</t>
  </si>
  <si>
    <t>Ф.F3r разд.3 стл.13 стр.182&gt;=Ф.F3r разд.3 стл.14 стр.182</t>
  </si>
  <si>
    <t>Ф.F3r разд.3 стл.13 стр.183&gt;=Ф.F3r разд.3 стл.14 стр.183</t>
  </si>
  <si>
    <t>Ф.F3r разд.3 стл.13 стр.184&gt;=Ф.F3r разд.3 стл.14 стр.184</t>
  </si>
  <si>
    <t>Ф.F3r разд.3 стл.13 стр.185&gt;=Ф.F3r разд.3 стл.14 стр.185</t>
  </si>
  <si>
    <t>Ф.F3r разд.3 стл.13 стр.186&gt;=Ф.F3r разд.3 стл.14 стр.186</t>
  </si>
  <si>
    <t>Ф.F3r разд.3 стл.13 стр.187&gt;=Ф.F3r разд.3 стл.14 стр.187</t>
  </si>
  <si>
    <t>Ф.F3r разд.3 стл.13 стр.188&gt;=Ф.F3r разд.3 стл.14 стр.188</t>
  </si>
  <si>
    <t>Ф.F3r разд.3 стл.13 стр.189&gt;=Ф.F3r разд.3 стл.14 стр.189</t>
  </si>
  <si>
    <t>Ф.F3r разд.3 стл.13 стр.19&gt;=Ф.F3r разд.3 стл.14 стр.19</t>
  </si>
  <si>
    <t>Ф.F3r разд.3 стл.13 стр.190&gt;=Ф.F3r разд.3 стл.14 стр.190</t>
  </si>
  <si>
    <t>Ф.F3r разд.3 стл.13 стр.191&gt;=Ф.F3r разд.3 стл.14 стр.191</t>
  </si>
  <si>
    <t>Ф.F3r разд.3 стл.13 стр.192&gt;=Ф.F3r разд.3 стл.14 стр.192</t>
  </si>
  <si>
    <t>Ф.F3r разд.3 стл.13 стр.193&gt;=Ф.F3r разд.3 стл.14 стр.193</t>
  </si>
  <si>
    <t>Ф.F3r разд.3 стл.13 стр.194&gt;=Ф.F3r разд.3 стл.14 стр.194</t>
  </si>
  <si>
    <t>Ф.F3r разд.3 стл.13 стр.195&gt;=Ф.F3r разд.3 стл.14 стр.195</t>
  </si>
  <si>
    <t>Ф.F3r разд.3 стл.13 стр.196&gt;=Ф.F3r разд.3 стл.14 стр.196</t>
  </si>
  <si>
    <t>Ф.F3r разд.3 стл.13 стр.197&gt;=Ф.F3r разд.3 стл.14 стр.197</t>
  </si>
  <si>
    <t>Ф.F3r разд.3 стл.13 стр.198&gt;=Ф.F3r разд.3 стл.14 стр.198</t>
  </si>
  <si>
    <t>Ф.F3r разд.3 стл.13 стр.199&gt;=Ф.F3r разд.3 стл.14 стр.199</t>
  </si>
  <si>
    <t>Ф.F3r разд.3 стл.13 стр.2&gt;=Ф.F3r разд.3 стл.14 стр.2</t>
  </si>
  <si>
    <t>Ф.F3r разд.3 стл.13 стр.20&gt;=Ф.F3r разд.3 стл.14 стр.20</t>
  </si>
  <si>
    <t>Ф.F3r разд.3 стл.13 стр.200&gt;=Ф.F3r разд.3 стл.14 стр.200</t>
  </si>
  <si>
    <t>Ф.F3r разд.3 стл.13 стр.201&gt;=Ф.F3r разд.3 стл.14 стр.201</t>
  </si>
  <si>
    <t>Ф.F3r разд.3 стл.13 стр.202&gt;=Ф.F3r разд.3 стл.14 стр.202</t>
  </si>
  <si>
    <t>Ф.F3r разд.3 стл.13 стр.203&gt;=Ф.F3r разд.3 стл.14 стр.203</t>
  </si>
  <si>
    <t>Ф.F3r разд.3 стл.13 стр.204&gt;=Ф.F3r разд.3 стл.14 стр.204</t>
  </si>
  <si>
    <t>Ф.F3r разд.3 стл.13 стр.205&gt;=Ф.F3r разд.3 стл.14 стр.205</t>
  </si>
  <si>
    <t>Ф.F3r разд.3 стл.13 стр.206&gt;=Ф.F3r разд.3 стл.14 стр.206</t>
  </si>
  <si>
    <t>Ф.F3r разд.3 стл.13 стр.207&gt;=Ф.F3r разд.3 стл.14 стр.207</t>
  </si>
  <si>
    <t>Ф.F3r разд.3 стл.13 стр.208&gt;=Ф.F3r разд.3 стл.14 стр.208</t>
  </si>
  <si>
    <t>Ф.F3r разд.3 стл.13 стр.209&gt;=Ф.F3r разд.3 стл.14 стр.209</t>
  </si>
  <si>
    <t>Ф.F3r разд.3 стл.13 стр.21&gt;=Ф.F3r разд.3 стл.14 стр.21</t>
  </si>
  <si>
    <t>Ф.F3r разд.3 стл.13 стр.210&gt;=Ф.F3r разд.3 стл.14 стр.210</t>
  </si>
  <si>
    <t>Ф.F3r разд.3 стл.13 стр.211&gt;=Ф.F3r разд.3 стл.14 стр.211</t>
  </si>
  <si>
    <t>Ф.F3r разд.3 стл.13 стр.212&gt;=Ф.F3r разд.3 стл.14 стр.212</t>
  </si>
  <si>
    <t>Ф.F3r разд.3 стл.13 стр.213&gt;=Ф.F3r разд.3 стл.14 стр.213</t>
  </si>
  <si>
    <t>Ф.F3r разд.3 стл.13 стр.214&gt;=Ф.F3r разд.3 стл.14 стр.214</t>
  </si>
  <si>
    <t>Ф.F3r разд.3 стл.13 стр.215&gt;=Ф.F3r разд.3 стл.14 стр.215</t>
  </si>
  <si>
    <t>Ф.F3r разд.3 стл.13 стр.216&gt;=Ф.F3r разд.3 стл.14 стр.216</t>
  </si>
  <si>
    <t>Ф.F3r разд.3 стл.13 стр.217&gt;=Ф.F3r разд.3 стл.14 стр.217</t>
  </si>
  <si>
    <t>Ф.F3r разд.3 стл.13 стр.218&gt;=Ф.F3r разд.3 стл.14 стр.218</t>
  </si>
  <si>
    <t>Ф.F3r разд.3 стл.13 стр.219&gt;=Ф.F3r разд.3 стл.14 стр.219</t>
  </si>
  <si>
    <t>Ф.F3r разд.3 стл.13 стр.22&gt;=Ф.F3r разд.3 стл.14 стр.22</t>
  </si>
  <si>
    <t>Ф.F3r разд.3 стл.13 стр.220&gt;=Ф.F3r разд.3 стл.14 стр.220</t>
  </si>
  <si>
    <t>Ф.F3r разд.3 стл.13 стр.221&gt;=Ф.F3r разд.3 стл.14 стр.221</t>
  </si>
  <si>
    <t>Ф.F3r разд.3 стл.13 стр.222&gt;=Ф.F3r разд.3 стл.14 стр.222</t>
  </si>
  <si>
    <t>Ф.F3r разд.3 стл.13 стр.223&gt;=Ф.F3r разд.3 стл.14 стр.223</t>
  </si>
  <si>
    <t>Ф.F3r разд.3 стл.13 стр.224&gt;=Ф.F3r разд.3 стл.14 стр.224</t>
  </si>
  <si>
    <t>Ф.F3r разд.3 стл.13 стр.225&gt;=Ф.F3r разд.3 стл.14 стр.225</t>
  </si>
  <si>
    <t>Ф.F3r разд.3 стл.13 стр.226&gt;=Ф.F3r разд.3 стл.14 стр.226</t>
  </si>
  <si>
    <t>Ф.F3r разд.3 стл.13 стр.227&gt;=Ф.F3r разд.3 стл.14 стр.227</t>
  </si>
  <si>
    <t>Ф.F3r разд.3 стл.13 стр.228&gt;=Ф.F3r разд.3 стл.14 стр.228</t>
  </si>
  <si>
    <t>Ф.F3r разд.3 стл.13 стр.229&gt;=Ф.F3r разд.3 стл.14 стр.229</t>
  </si>
  <si>
    <t>Ф.F3r разд.3 стл.13 стр.23&gt;=Ф.F3r разд.3 стл.14 стр.23</t>
  </si>
  <si>
    <t>Ф.F3r разд.3 стл.13 стр.230&gt;=Ф.F3r разд.3 стл.14 стр.230</t>
  </si>
  <si>
    <t>Ф.F3r разд.3 стл.13 стр.231&gt;=Ф.F3r разд.3 стл.14 стр.231</t>
  </si>
  <si>
    <t>Ф.F3r разд.3 стл.13 стр.232&gt;=Ф.F3r разд.3 стл.14 стр.232</t>
  </si>
  <si>
    <t>Ф.F3r разд.3 стл.13 стр.233&gt;=Ф.F3r разд.3 стл.14 стр.233</t>
  </si>
  <si>
    <t>Ф.F3r разд.3 стл.13 стр.234&gt;=Ф.F3r разд.3 стл.14 стр.234</t>
  </si>
  <si>
    <t>Ф.F3r разд.3 стл.13 стр.235&gt;=Ф.F3r разд.3 стл.14 стр.235</t>
  </si>
  <si>
    <t>Ф.F3r разд.3 стл.13 стр.236&gt;=Ф.F3r разд.3 стл.14 стр.236</t>
  </si>
  <si>
    <t>Ф.F3r разд.3 стл.13 стр.237&gt;=Ф.F3r разд.3 стл.14 стр.237</t>
  </si>
  <si>
    <t>Ф.F3r разд.3 стл.13 стр.238&gt;=Ф.F3r разд.3 стл.14 стр.238</t>
  </si>
  <si>
    <t>Ф.F3r разд.3 стл.13 стр.239&gt;=Ф.F3r разд.3 стл.14 стр.239</t>
  </si>
  <si>
    <t>Ф.F3r разд.3 стл.13 стр.24&gt;=Ф.F3r разд.3 стл.14 стр.24</t>
  </si>
  <si>
    <t>Ф.F3r разд.3 стл.13 стр.240&gt;=Ф.F3r разд.3 стл.14 стр.240</t>
  </si>
  <si>
    <t>Ф.F3r разд.3 стл.13 стр.241&gt;=Ф.F3r разд.3 стл.14 стр.241</t>
  </si>
  <si>
    <t>Ф.F3r разд.3 стл.13 стр.242&gt;=Ф.F3r разд.3 стл.14 стр.242</t>
  </si>
  <si>
    <t>Ф.F3r разд.3 стл.13 стр.243&gt;=Ф.F3r разд.3 стл.14 стр.243</t>
  </si>
  <si>
    <t>Ф.F3r разд.3 стл.13 стр.244&gt;=Ф.F3r разд.3 стл.14 стр.244</t>
  </si>
  <si>
    <t>Ф.F3r разд.3 стл.13 стр.245&gt;=Ф.F3r разд.3 стл.14 стр.245</t>
  </si>
  <si>
    <t>Ф.F3r разд.3 стл.13 стр.246&gt;=Ф.F3r разд.3 стл.14 стр.246</t>
  </si>
  <si>
    <t>Ф.F3r разд.3 стл.13 стр.247&gt;=Ф.F3r разд.3 стл.14 стр.247</t>
  </si>
  <si>
    <t>Ф.F3r разд.3 стл.13 стр.248&gt;=Ф.F3r разд.3 стл.14 стр.248</t>
  </si>
  <si>
    <t>Ф.F3r разд.3 стл.13 стр.249&gt;=Ф.F3r разд.3 стл.14 стр.249</t>
  </si>
  <si>
    <t>Ф.F3r разд.3 стл.13 стр.25&gt;=Ф.F3r разд.3 стл.14 стр.25</t>
  </si>
  <si>
    <t>Ф.F3r разд.3 стл.13 стр.250&gt;=Ф.F3r разд.3 стл.14 стр.250</t>
  </si>
  <si>
    <t>Ф.F3r разд.3 стл.13 стр.251&gt;=Ф.F3r разд.3 стл.14 стр.251</t>
  </si>
  <si>
    <t>Ф.F3r разд.3 стл.13 стр.252&gt;=Ф.F3r разд.3 стл.14 стр.252</t>
  </si>
  <si>
    <t>Ф.F3r разд.3 стл.13 стр.253&gt;=Ф.F3r разд.3 стл.14 стр.253</t>
  </si>
  <si>
    <t>Ф.F3r разд.3 стл.13 стр.254&gt;=Ф.F3r разд.3 стл.14 стр.254</t>
  </si>
  <si>
    <t>Ф.F3r разд.3 стл.13 стр.255&gt;=Ф.F3r разд.3 стл.14 стр.255</t>
  </si>
  <si>
    <t>Ф.F3r разд.3 стл.13 стр.256&gt;=Ф.F3r разд.3 стл.14 стр.256</t>
  </si>
  <si>
    <t>Ф.F3r разд.3 стл.13 стр.257&gt;=Ф.F3r разд.3 стл.14 стр.257</t>
  </si>
  <si>
    <t>Ф.F3r разд.3 стл.13 стр.258&gt;=Ф.F3r разд.3 стл.14 стр.258</t>
  </si>
  <si>
    <t>Ф.F3r разд.3 стл.13 стр.259&gt;=Ф.F3r разд.3 стл.14 стр.259</t>
  </si>
  <si>
    <t>Ф.F3r разд.3 стл.13 стр.26&gt;=Ф.F3r разд.3 стл.14 стр.26</t>
  </si>
  <si>
    <t>Ф.F3r разд.3 стл.13 стр.260&gt;=Ф.F3r разд.3 стл.14 стр.260</t>
  </si>
  <si>
    <t>Ф.F3r разд.3 стл.13 стр.261&gt;=Ф.F3r разд.3 стл.14 стр.261</t>
  </si>
  <si>
    <t>Ф.F3r разд.3 стл.13 стр.262&gt;=Ф.F3r разд.3 стл.14 стр.262</t>
  </si>
  <si>
    <t>Ф.F3r разд.3 стл.13 стр.263&gt;=Ф.F3r разд.3 стл.14 стр.263</t>
  </si>
  <si>
    <t>Ф.F3r разд.3 стл.13 стр.264&gt;=Ф.F3r разд.3 стл.14 стр.264</t>
  </si>
  <si>
    <t>Ф.F3r разд.3 стл.13 стр.265&gt;=Ф.F3r разд.3 стл.14 стр.265</t>
  </si>
  <si>
    <t>Ф.F3r разд.3 стл.13 стр.266&gt;=Ф.F3r разд.3 стл.14 стр.266</t>
  </si>
  <si>
    <t>Ф.F3r разд.3 стл.13 стр.267&gt;=Ф.F3r разд.3 стл.14 стр.267</t>
  </si>
  <si>
    <t>Ф.F3r разд.3 стл.13 стр.268&gt;=Ф.F3r разд.3 стл.14 стр.268</t>
  </si>
  <si>
    <t>Ф.F3r разд.3 стл.13 стр.269&gt;=Ф.F3r разд.3 стл.14 стр.269</t>
  </si>
  <si>
    <t>Ф.F3r разд.3 стл.13 стр.27&gt;=Ф.F3r разд.3 стл.14 стр.27</t>
  </si>
  <si>
    <t>Ф.F3r разд.3 стл.13 стр.270&gt;=Ф.F3r разд.3 стл.14 стр.270</t>
  </si>
  <si>
    <t>Ф.F3r разд.3 стл.13 стр.271&gt;=Ф.F3r разд.3 стл.14 стр.271</t>
  </si>
  <si>
    <t>Ф.F3r разд.3 стл.13 стр.272&gt;=Ф.F3r разд.3 стл.14 стр.272</t>
  </si>
  <si>
    <t>Ф.F3r разд.3 стл.13 стр.273&gt;=Ф.F3r разд.3 стл.14 стр.273</t>
  </si>
  <si>
    <t>Ф.F3r разд.3 стл.13 стр.274&gt;=Ф.F3r разд.3 стл.14 стр.274</t>
  </si>
  <si>
    <t>Ф.F3r разд.3 стл.13 стр.275&gt;=Ф.F3r разд.3 стл.14 стр.275</t>
  </si>
  <si>
    <t>Ф.F3r разд.3 стл.13 стр.276&gt;=Ф.F3r разд.3 стл.14 стр.276</t>
  </si>
  <si>
    <t>Ф.F3r разд.3 стл.13 стр.277&gt;=Ф.F3r разд.3 стл.14 стр.277</t>
  </si>
  <si>
    <t>Ф.F3r разд.3 стл.13 стр.278&gt;=Ф.F3r разд.3 стл.14 стр.278</t>
  </si>
  <si>
    <t>Ф.F3r разд.3 стл.13 стр.279&gt;=Ф.F3r разд.3 стл.14 стр.279</t>
  </si>
  <si>
    <t>Ф.F3r разд.3 стл.13 стр.28&gt;=Ф.F3r разд.3 стл.14 стр.28</t>
  </si>
  <si>
    <t>Ф.F3r разд.3 стл.13 стр.280&gt;=Ф.F3r разд.3 стл.14 стр.280</t>
  </si>
  <si>
    <t>Ф.F3r разд.3 стл.13 стр.281&gt;=Ф.F3r разд.3 стл.14 стр.281</t>
  </si>
  <si>
    <t>Ф.F3r разд.3 стл.13 стр.282&gt;=Ф.F3r разд.3 стл.14 стр.282</t>
  </si>
  <si>
    <t>Ф.F3r разд.3 стл.13 стр.283&gt;=Ф.F3r разд.3 стл.14 стр.283</t>
  </si>
  <si>
    <t>Ф.F3r разд.3 стл.13 стр.284&gt;=Ф.F3r разд.3 стл.14 стр.284</t>
  </si>
  <si>
    <t>Ф.F3r разд.3 стл.13 стр.285&gt;=Ф.F3r разд.3 стл.14 стр.285</t>
  </si>
  <si>
    <t>Ф.F3r разд.3 стл.13 стр.286&gt;=Ф.F3r разд.3 стл.14 стр.286</t>
  </si>
  <si>
    <t>Ф.F3r разд.3 стл.13 стр.287&gt;=Ф.F3r разд.3 стл.14 стр.287</t>
  </si>
  <si>
    <t>Ф.F3r разд.3 стл.13 стр.288&gt;=Ф.F3r разд.3 стл.14 стр.288</t>
  </si>
  <si>
    <t>Ф.F3r разд.3 стл.13 стр.289&gt;=Ф.F3r разд.3 стл.14 стр.289</t>
  </si>
  <si>
    <t>Ф.F3r разд.3 стл.13 стр.29&gt;=Ф.F3r разд.3 стл.14 стр.29</t>
  </si>
  <si>
    <t>Ф.F3r разд.3 стл.13 стр.290&gt;=Ф.F3r разд.3 стл.14 стр.290</t>
  </si>
  <si>
    <t>Ф.F3r разд.3 стл.13 стр.291&gt;=Ф.F3r разд.3 стл.14 стр.291</t>
  </si>
  <si>
    <t>Ф.F3r разд.3 стл.13 стр.292&gt;=Ф.F3r разд.3 стл.14 стр.292</t>
  </si>
  <si>
    <t>Ф.F3r разд.3 стл.13 стр.293&gt;=Ф.F3r разд.3 стл.14 стр.293</t>
  </si>
  <si>
    <t>Ф.F3r разд.3 стл.13 стр.294&gt;=Ф.F3r разд.3 стл.14 стр.294</t>
  </si>
  <si>
    <t>Ф.F3r разд.3 стл.13 стр.295&gt;=Ф.F3r разд.3 стл.14 стр.295</t>
  </si>
  <si>
    <t>Ф.F3r разд.3 стл.13 стр.296&gt;=Ф.F3r разд.3 стл.14 стр.296</t>
  </si>
  <si>
    <t>Ф.F3r разд.3 стл.13 стр.297&gt;=Ф.F3r разд.3 стл.14 стр.297</t>
  </si>
  <si>
    <t>Ф.F3r разд.3 стл.13 стр.298&gt;=Ф.F3r разд.3 стл.14 стр.298</t>
  </si>
  <si>
    <t>Ф.F3r разд.3 стл.13 стр.299&gt;=Ф.F3r разд.3 стл.14 стр.299</t>
  </si>
  <si>
    <t>Ф.F3r разд.3 стл.13 стр.3&gt;=Ф.F3r разд.3 стл.14 стр.3</t>
  </si>
  <si>
    <t>Ф.F3r разд.3 стл.13 стр.30&gt;=Ф.F3r разд.3 стл.14 стр.30</t>
  </si>
  <si>
    <t>Ф.F3r разд.3 стл.13 стр.300&gt;=Ф.F3r разд.3 стл.14 стр.300</t>
  </si>
  <si>
    <t>Ф.F3r разд.3 стл.13 стр.301&gt;=Ф.F3r разд.3 стл.14 стр.301</t>
  </si>
  <si>
    <t>Ф.F3r разд.3 стл.13 стр.302&gt;=Ф.F3r разд.3 стл.14 стр.302</t>
  </si>
  <si>
    <t>Ф.F3r разд.3 стл.13 стр.303&gt;=Ф.F3r разд.3 стл.14 стр.303</t>
  </si>
  <si>
    <t>Ф.F3r разд.3 стл.13 стр.304&gt;=Ф.F3r разд.3 стл.14 стр.304</t>
  </si>
  <si>
    <t>Ф.F3r разд.3 стл.13 стр.305&gt;=Ф.F3r разд.3 стл.14 стр.305</t>
  </si>
  <si>
    <t>Ф.F3r разд.3 стл.13 стр.306&gt;=Ф.F3r разд.3 стл.14 стр.306</t>
  </si>
  <si>
    <t>Ф.F3r разд.3 стл.13 стр.307&gt;=Ф.F3r разд.3 стл.14 стр.307</t>
  </si>
  <si>
    <t>Ф.F3r разд.3 стл.13 стр.308&gt;=Ф.F3r разд.3 стл.14 стр.308</t>
  </si>
  <si>
    <t>Ф.F3r разд.3 стл.13 стр.309&gt;=Ф.F3r разд.3 стл.14 стр.309</t>
  </si>
  <si>
    <t>Ф.F3r разд.3 стл.13 стр.31&gt;=Ф.F3r разд.3 стл.14 стр.31</t>
  </si>
  <si>
    <t>Ф.F3r разд.3 стл.13 стр.310&gt;=Ф.F3r разд.3 стл.14 стр.310</t>
  </si>
  <si>
    <t>Ф.F3r разд.3 стл.13 стр.311&gt;=Ф.F3r разд.3 стл.14 стр.311</t>
  </si>
  <si>
    <t>Ф.F3r разд.3 стл.13 стр.312&gt;=Ф.F3r разд.3 стл.14 стр.312</t>
  </si>
  <si>
    <t>Ф.F3r разд.3 стл.13 стр.32&gt;=Ф.F3r разд.3 стл.14 стр.32</t>
  </si>
  <si>
    <t>Ф.F3r разд.3 стл.13 стр.33&gt;=Ф.F3r разд.3 стл.14 стр.33</t>
  </si>
  <si>
    <t>Ф.F3r разд.3 стл.13 стр.34&gt;=Ф.F3r разд.3 стл.14 стр.34</t>
  </si>
  <si>
    <t>Ф.F3r разд.3 стл.13 стр.35&gt;=Ф.F3r разд.3 стл.14 стр.35</t>
  </si>
  <si>
    <t>Ф.F3r разд.3 стл.13 стр.36&gt;=Ф.F3r разд.3 стл.14 стр.36</t>
  </si>
  <si>
    <t>Ф.F3r разд.3 стл.13 стр.37&gt;=Ф.F3r разд.3 стл.14 стр.37</t>
  </si>
  <si>
    <t>Ф.F3r разд.3 стл.13 стр.38&gt;=Ф.F3r разд.3 стл.14 стр.38</t>
  </si>
  <si>
    <t>Ф.F3r разд.3 стл.13 стр.39&gt;=Ф.F3r разд.3 стл.14 стр.39</t>
  </si>
  <si>
    <t>Ф.F3r разд.3 стл.13 стр.4&gt;=Ф.F3r разд.3 стл.14 стр.4</t>
  </si>
  <si>
    <t>Ф.F3r разд.3 стл.13 стр.40&gt;=Ф.F3r разд.3 стл.14 стр.40</t>
  </si>
  <si>
    <t>Ф.F3r разд.3 стл.13 стр.41&gt;=Ф.F3r разд.3 стл.14 стр.41</t>
  </si>
  <si>
    <t>Ф.F3r разд.3 стл.13 стр.42&gt;=Ф.F3r разд.3 стл.14 стр.42</t>
  </si>
  <si>
    <t>Ф.F3r разд.3 стл.13 стр.43&gt;=Ф.F3r разд.3 стл.14 стр.43</t>
  </si>
  <si>
    <t>Ф.F3r разд.3 стл.13 стр.44&gt;=Ф.F3r разд.3 стл.14 стр.44</t>
  </si>
  <si>
    <t>Ф.F3r разд.3 стл.13 стр.45&gt;=Ф.F3r разд.3 стл.14 стр.45</t>
  </si>
  <si>
    <t>Ф.F3r разд.3 стл.13 стр.46&gt;=Ф.F3r разд.3 стл.14 стр.46</t>
  </si>
  <si>
    <t>Ф.F3r разд.3 стл.13 стр.47&gt;=Ф.F3r разд.3 стл.14 стр.47</t>
  </si>
  <si>
    <t>Ф.F3r разд.3 стл.13 стр.48&gt;=Ф.F3r разд.3 стл.14 стр.48</t>
  </si>
  <si>
    <t>Ф.F3r разд.3 стл.13 стр.49&gt;=Ф.F3r разд.3 стл.14 стр.49</t>
  </si>
  <si>
    <t>Ф.F3r разд.3 стл.13 стр.5&gt;=Ф.F3r разд.3 стл.14 стр.5</t>
  </si>
  <si>
    <t>Ф.F3r разд.3 стл.13 стр.50&gt;=Ф.F3r разд.3 стл.14 стр.50</t>
  </si>
  <si>
    <t>Ф.F3r разд.3 стл.13 стр.51&gt;=Ф.F3r разд.3 стл.14 стр.51</t>
  </si>
  <si>
    <t>Ф.F3r разд.3 стл.13 стр.52&gt;=Ф.F3r разд.3 стл.14 стр.52</t>
  </si>
  <si>
    <t>Ф.F3r разд.3 стл.13 стр.53&gt;=Ф.F3r разд.3 стл.14 стр.53</t>
  </si>
  <si>
    <t>Ф.F3r разд.3 стл.13 стр.54&gt;=Ф.F3r разд.3 стл.14 стр.54</t>
  </si>
  <si>
    <t>Ф.F3r разд.3 стл.13 стр.55&gt;=Ф.F3r разд.3 стл.14 стр.55</t>
  </si>
  <si>
    <t>Ф.F3r разд.3 стл.13 стр.56&gt;=Ф.F3r разд.3 стл.14 стр.56</t>
  </si>
  <si>
    <t>Ф.F3r разд.3 стл.13 стр.57&gt;=Ф.F3r разд.3 стл.14 стр.57</t>
  </si>
  <si>
    <t>Ф.F3r разд.3 стл.13 стр.58&gt;=Ф.F3r разд.3 стл.14 стр.58</t>
  </si>
  <si>
    <t>Ф.F3r разд.3 стл.13 стр.59&gt;=Ф.F3r разд.3 стл.14 стр.59</t>
  </si>
  <si>
    <t>Ф.F3r разд.3 стл.13 стр.6&gt;=Ф.F3r разд.3 стл.14 стр.6</t>
  </si>
  <si>
    <t>Ф.F3r разд.3 стл.13 стр.60&gt;=Ф.F3r разд.3 стл.14 стр.60</t>
  </si>
  <si>
    <t>Ф.F3r разд.3 стл.13 стр.61&gt;=Ф.F3r разд.3 стл.14 стр.61</t>
  </si>
  <si>
    <t>Ф.F3r разд.3 стл.13 стр.62&gt;=Ф.F3r разд.3 стл.14 стр.62</t>
  </si>
  <si>
    <t>Ф.F3r разд.3 стл.13 стр.63&gt;=Ф.F3r разд.3 стл.14 стр.63</t>
  </si>
  <si>
    <t>Ф.F3r разд.3 стл.13 стр.64&gt;=Ф.F3r разд.3 стл.14 стр.64</t>
  </si>
  <si>
    <t>Ф.F3r разд.3 стл.13 стр.65&gt;=Ф.F3r разд.3 стл.14 стр.65</t>
  </si>
  <si>
    <t>Ф.F3r разд.3 стл.13 стр.66&gt;=Ф.F3r разд.3 стл.14 стр.66</t>
  </si>
  <si>
    <t>Ф.F3r разд.3 стл.13 стр.67&gt;=Ф.F3r разд.3 стл.14 стр.67</t>
  </si>
  <si>
    <t>Ф.F3r разд.3 стл.13 стр.68&gt;=Ф.F3r разд.3 стл.14 стр.68</t>
  </si>
  <si>
    <t>Ф.F3r разд.3 стл.13 стр.69&gt;=Ф.F3r разд.3 стл.14 стр.69</t>
  </si>
  <si>
    <t>Ф.F3r разд.3 стл.13 стр.7&gt;=Ф.F3r разд.3 стл.14 стр.7</t>
  </si>
  <si>
    <t>Ф.F3r разд.3 стл.13 стр.70&gt;=Ф.F3r разд.3 стл.14 стр.70</t>
  </si>
  <si>
    <t>Ф.F3r разд.3 стл.13 стр.71&gt;=Ф.F3r разд.3 стл.14 стр.71</t>
  </si>
  <si>
    <t>Ф.F3r разд.3 стл.13 стр.72&gt;=Ф.F3r разд.3 стл.14 стр.72</t>
  </si>
  <si>
    <t>Ф.F3r разд.3 стл.13 стр.73&gt;=Ф.F3r разд.3 стл.14 стр.73</t>
  </si>
  <si>
    <t>Ф.F3r разд.3 стл.13 стр.74&gt;=Ф.F3r разд.3 стл.14 стр.74</t>
  </si>
  <si>
    <t>Ф.F3r разд.3 стл.13 стр.75&gt;=Ф.F3r разд.3 стл.14 стр.75</t>
  </si>
  <si>
    <t>Ф.F3r разд.3 стл.13 стр.76&gt;=Ф.F3r разд.3 стл.14 стр.76</t>
  </si>
  <si>
    <t>Ф.F3r разд.3 стл.13 стр.77&gt;=Ф.F3r разд.3 стл.14 стр.77</t>
  </si>
  <si>
    <t>Ф.F3r разд.3 стл.13 стр.78&gt;=Ф.F3r разд.3 стл.14 стр.78</t>
  </si>
  <si>
    <t>Ф.F3r разд.3 стл.13 стр.79&gt;=Ф.F3r разд.3 стл.14 стр.79</t>
  </si>
  <si>
    <t>Ф.F3r разд.3 стл.13 стр.8&gt;=Ф.F3r разд.3 стл.14 стр.8</t>
  </si>
  <si>
    <t>Ф.F3r разд.3 стл.13 стр.80&gt;=Ф.F3r разд.3 стл.14 стр.80</t>
  </si>
  <si>
    <t>Ф.F3r разд.3 стл.13 стр.81&gt;=Ф.F3r разд.3 стл.14 стр.81</t>
  </si>
  <si>
    <t>Ф.F3r разд.3 стл.13 стр.82&gt;=Ф.F3r разд.3 стл.14 стр.82</t>
  </si>
  <si>
    <t>Ф.F3r разд.3 стл.13 стр.83&gt;=Ф.F3r разд.3 стл.14 стр.83</t>
  </si>
  <si>
    <t>Ф.F3r разд.3 стл.13 стр.84&gt;=Ф.F3r разд.3 стл.14 стр.84</t>
  </si>
  <si>
    <t>Ф.F3r разд.3 стл.13 стр.85&gt;=Ф.F3r разд.3 стл.14 стр.85</t>
  </si>
  <si>
    <t>Ф.F3r разд.3 стл.13 стр.86&gt;=Ф.F3r разд.3 стл.14 стр.86</t>
  </si>
  <si>
    <t>Ф.F3r разд.3 стл.13 стр.87&gt;=Ф.F3r разд.3 стл.14 стр.87</t>
  </si>
  <si>
    <t>Ф.F3r разд.3 стл.13 стр.88&gt;=Ф.F3r разд.3 стл.14 стр.88</t>
  </si>
  <si>
    <t>Ф.F3r разд.3 стл.13 стр.89&gt;=Ф.F3r разд.3 стл.14 стр.89</t>
  </si>
  <si>
    <t>Ф.F3r разд.3 стл.13 стр.9&gt;=Ф.F3r разд.3 стл.14 стр.9</t>
  </si>
  <si>
    <t>Ф.F3r разд.3 стл.13 стр.90&gt;=Ф.F3r разд.3 стл.14 стр.90</t>
  </si>
  <si>
    <t>Ф.F3r разд.3 стл.13 стр.91&gt;=Ф.F3r разд.3 стл.14 стр.91</t>
  </si>
  <si>
    <t>Ф.F3r разд.3 стл.13 стр.92&gt;=Ф.F3r разд.3 стл.14 стр.92</t>
  </si>
  <si>
    <t>Ф.F3r разд.3 стл.13 стр.93&gt;=Ф.F3r разд.3 стл.14 стр.93</t>
  </si>
  <si>
    <t>Ф.F3r разд.3 стл.13 стр.94&gt;=Ф.F3r разд.3 стл.14 стр.94</t>
  </si>
  <si>
    <t>Ф.F3r разд.3 стл.13 стр.95&gt;=Ф.F3r разд.3 стл.14 стр.95</t>
  </si>
  <si>
    <t>Ф.F3r разд.3 стл.13 стр.96&gt;=Ф.F3r разд.3 стл.14 стр.96</t>
  </si>
  <si>
    <t>Ф.F3r разд.3 стл.13 стр.97&gt;=Ф.F3r разд.3 стл.14 стр.97</t>
  </si>
  <si>
    <t>Ф.F3r разд.3 стл.13 стр.98&gt;=Ф.F3r разд.3 стл.14 стр.98</t>
  </si>
  <si>
    <t>Ф.F3r разд.3 стл.13 стр.99&gt;=Ф.F3r разд.3 стл.14 стр.99</t>
  </si>
  <si>
    <t>Ф.F3r разд.3 стл.8 стр.1&gt;=Ф.F3r разд.3 стл.10 стр.1</t>
  </si>
  <si>
    <t>Ф.F3r разд.3 стл.8 стр.10&gt;=Ф.F3r разд.3 стл.10 стр.10</t>
  </si>
  <si>
    <t>Ф.F3r разд.3 стл.8 стр.100&gt;=Ф.F3r разд.3 стл.10 стр.100</t>
  </si>
  <si>
    <t>Ф.F3r разд.3 стл.8 стр.101&gt;=Ф.F3r разд.3 стл.10 стр.101</t>
  </si>
  <si>
    <t>Ф.F3r разд.3 стл.8 стр.102&gt;=Ф.F3r разд.3 стл.10 стр.102</t>
  </si>
  <si>
    <t>Ф.F3r разд.3 стл.8 стр.103&gt;=Ф.F3r разд.3 стл.10 стр.103</t>
  </si>
  <si>
    <t>Ф.F3r разд.3 стл.8 стр.104&gt;=Ф.F3r разд.3 стл.10 стр.104</t>
  </si>
  <si>
    <t>Ф.F3r разд.3 стл.8 стр.105&gt;=Ф.F3r разд.3 стл.10 стр.105</t>
  </si>
  <si>
    <t>Ф.F3r разд.3 стл.8 стр.106&gt;=Ф.F3r разд.3 стл.10 стр.106</t>
  </si>
  <si>
    <t>Ф.F3r разд.3 стл.8 стр.107&gt;=Ф.F3r разд.3 стл.10 стр.107</t>
  </si>
  <si>
    <t>Ф.F3r разд.3 стл.8 стр.108&gt;=Ф.F3r разд.3 стл.10 стр.108</t>
  </si>
  <si>
    <t>Ф.F3r разд.3 стл.8 стр.109&gt;=Ф.F3r разд.3 стл.10 стр.109</t>
  </si>
  <si>
    <t>Ф.F3r разд.3 стл.8 стр.11&gt;=Ф.F3r разд.3 стл.10 стр.11</t>
  </si>
  <si>
    <t>Ф.F3r разд.3 стл.8 стр.110&gt;=Ф.F3r разд.3 стл.10 стр.110</t>
  </si>
  <si>
    <t>Ф.F3r разд.3 стл.8 стр.111&gt;=Ф.F3r разд.3 стл.10 стр.111</t>
  </si>
  <si>
    <t>Ф.F3r разд.3 стл.8 стр.112&gt;=Ф.F3r разд.3 стл.10 стр.112</t>
  </si>
  <si>
    <t>Ф.F3r разд.3 стл.8 стр.113&gt;=Ф.F3r разд.3 стл.10 стр.113</t>
  </si>
  <si>
    <t>Ф.F3r разд.3 стл.8 стр.114&gt;=Ф.F3r разд.3 стл.10 стр.114</t>
  </si>
  <si>
    <t>Ф.F3r разд.3 стл.8 стр.115&gt;=Ф.F3r разд.3 стл.10 стр.115</t>
  </si>
  <si>
    <t>Ф.F3r разд.3 стл.8 стр.116&gt;=Ф.F3r разд.3 стл.10 стр.116</t>
  </si>
  <si>
    <t>Ф.F3r разд.3 стл.8 стр.117&gt;=Ф.F3r разд.3 стл.10 стр.117</t>
  </si>
  <si>
    <t>Ф.F3r разд.3 стл.8 стр.118&gt;=Ф.F3r разд.3 стл.10 стр.118</t>
  </si>
  <si>
    <t>Ф.F3r разд.3 стл.8 стр.119&gt;=Ф.F3r разд.3 стл.10 стр.119</t>
  </si>
  <si>
    <t>Ф.F3r разд.3 стл.8 стр.12&gt;=Ф.F3r разд.3 стл.10 стр.12</t>
  </si>
  <si>
    <t>Ф.F3r разд.3 стл.8 стр.120&gt;=Ф.F3r разд.3 стл.10 стр.120</t>
  </si>
  <si>
    <t>Ф.F3r разд.3 стл.8 стр.121&gt;=Ф.F3r разд.3 стл.10 стр.121</t>
  </si>
  <si>
    <t>Ф.F3r разд.3 стл.8 стр.122&gt;=Ф.F3r разд.3 стл.10 стр.122</t>
  </si>
  <si>
    <t>Ф.F3r разд.3 стл.8 стр.123&gt;=Ф.F3r разд.3 стл.10 стр.123</t>
  </si>
  <si>
    <t>Ф.F3r разд.3 стл.8 стр.124&gt;=Ф.F3r разд.3 стл.10 стр.124</t>
  </si>
  <si>
    <t>Ф.F3r разд.3 стл.8 стр.125&gt;=Ф.F3r разд.3 стл.10 стр.125</t>
  </si>
  <si>
    <t>Ф.F3r разд.3 стл.8 стр.126&gt;=Ф.F3r разд.3 стл.10 стр.126</t>
  </si>
  <si>
    <t>Ф.F3r разд.3 стл.8 стр.127&gt;=Ф.F3r разд.3 стл.10 стр.127</t>
  </si>
  <si>
    <t>Ф.F3r разд.3 стл.8 стр.128&gt;=Ф.F3r разд.3 стл.10 стр.128</t>
  </si>
  <si>
    <t>Ф.F3r разд.3 стл.8 стр.129&gt;=Ф.F3r разд.3 стл.10 стр.129</t>
  </si>
  <si>
    <t>Ф.F3r разд.3 стл.8 стр.13&gt;=Ф.F3r разд.3 стл.10 стр.13</t>
  </si>
  <si>
    <t>Ф.F3r разд.3 стл.8 стр.130&gt;=Ф.F3r разд.3 стл.10 стр.130</t>
  </si>
  <si>
    <t>Ф.F3r разд.3 стл.8 стр.131&gt;=Ф.F3r разд.3 стл.10 стр.131</t>
  </si>
  <si>
    <t>Ф.F3r разд.3 стл.8 стр.132&gt;=Ф.F3r разд.3 стл.10 стр.132</t>
  </si>
  <si>
    <t>Ф.F3r разд.3 стл.8 стр.133&gt;=Ф.F3r разд.3 стл.10 стр.133</t>
  </si>
  <si>
    <t>Ф.F3r разд.3 стл.8 стр.134&gt;=Ф.F3r разд.3 стл.10 стр.134</t>
  </si>
  <si>
    <t>Ф.F3r разд.3 стл.8 стр.135&gt;=Ф.F3r разд.3 стл.10 стр.135</t>
  </si>
  <si>
    <t>Ф.F3r разд.3 стл.8 стр.136&gt;=Ф.F3r разд.3 стл.10 стр.136</t>
  </si>
  <si>
    <t>Ф.F3r разд.3 стл.8 стр.137&gt;=Ф.F3r разд.3 стл.10 стр.137</t>
  </si>
  <si>
    <t>Ф.F3r разд.3 стл.8 стр.138&gt;=Ф.F3r разд.3 стл.10 стр.138</t>
  </si>
  <si>
    <t>Ф.F3r разд.3 стл.8 стр.139&gt;=Ф.F3r разд.3 стл.10 стр.139</t>
  </si>
  <si>
    <t>Ф.F3r разд.3 стл.8 стр.14&gt;=Ф.F3r разд.3 стл.10 стр.14</t>
  </si>
  <si>
    <t>Ф.F3r разд.3 стл.8 стр.140&gt;=Ф.F3r разд.3 стл.10 стр.140</t>
  </si>
  <si>
    <t>Ф.F3r разд.3 стл.8 стр.141&gt;=Ф.F3r разд.3 стл.10 стр.141</t>
  </si>
  <si>
    <t>Ф.F3r разд.3 стл.8 стр.142&gt;=Ф.F3r разд.3 стл.10 стр.142</t>
  </si>
  <si>
    <t>Ф.F3r разд.3 стл.8 стр.143&gt;=Ф.F3r разд.3 стл.10 стр.143</t>
  </si>
  <si>
    <t>Ф.F3r разд.3 стл.8 стр.144&gt;=Ф.F3r разд.3 стл.10 стр.144</t>
  </si>
  <si>
    <t>Ф.F3r разд.3 стл.8 стр.145&gt;=Ф.F3r разд.3 стл.10 стр.145</t>
  </si>
  <si>
    <t>Ф.F3r разд.3 стл.8 стр.146&gt;=Ф.F3r разд.3 стл.10 стр.146</t>
  </si>
  <si>
    <t>Ф.F3r разд.3 стл.8 стр.147&gt;=Ф.F3r разд.3 стл.10 стр.147</t>
  </si>
  <si>
    <t>Ф.F3r разд.3 стл.8 стр.148&gt;=Ф.F3r разд.3 стл.10 стр.148</t>
  </si>
  <si>
    <t>Ф.F3r разд.3 стл.8 стр.149&gt;=Ф.F3r разд.3 стл.10 стр.149</t>
  </si>
  <si>
    <t>Ф.F3r разд.3 стл.8 стр.15&gt;=Ф.F3r разд.3 стл.10 стр.15</t>
  </si>
  <si>
    <t>Ф.F3r разд.3 стл.8 стр.150&gt;=Ф.F3r разд.3 стл.10 стр.150</t>
  </si>
  <si>
    <t>Ф.F3r разд.3 стл.8 стр.151&gt;=Ф.F3r разд.3 стл.10 стр.151</t>
  </si>
  <si>
    <t>Ф.F3r разд.3 стл.8 стр.152&gt;=Ф.F3r разд.3 стл.10 стр.152</t>
  </si>
  <si>
    <t>Ф.F3r разд.3 стл.8 стр.153&gt;=Ф.F3r разд.3 стл.10 стр.153</t>
  </si>
  <si>
    <t>Ф.F3r разд.3 стл.8 стр.154&gt;=Ф.F3r разд.3 стл.10 стр.154</t>
  </si>
  <si>
    <t>Ф.F3r разд.3 стл.8 стр.155&gt;=Ф.F3r разд.3 стл.10 стр.155</t>
  </si>
  <si>
    <t>Ф.F3r разд.3 стл.8 стр.156&gt;=Ф.F3r разд.3 стл.10 стр.156</t>
  </si>
  <si>
    <t>Ф.F3r разд.3 стл.8 стр.157&gt;=Ф.F3r разд.3 стл.10 стр.157</t>
  </si>
  <si>
    <t>Ф.F3r разд.3 стл.8 стр.158&gt;=Ф.F3r разд.3 стл.10 стр.158</t>
  </si>
  <si>
    <t>Ф.F3r разд.3 стл.8 стр.159&gt;=Ф.F3r разд.3 стл.10 стр.159</t>
  </si>
  <si>
    <t>Ф.F3r разд.3 стл.8 стр.16&gt;=Ф.F3r разд.3 стл.10 стр.16</t>
  </si>
  <si>
    <t>Ф.F3r разд.3 стл.8 стр.160&gt;=Ф.F3r разд.3 стл.10 стр.160</t>
  </si>
  <si>
    <t>Ф.F3r разд.3 стл.8 стр.161&gt;=Ф.F3r разд.3 стл.10 стр.161</t>
  </si>
  <si>
    <t>Ф.F3r разд.3 стл.8 стр.162&gt;=Ф.F3r разд.3 стл.10 стр.162</t>
  </si>
  <si>
    <t>Ф.F3r разд.3 стл.8 стр.163&gt;=Ф.F3r разд.3 стл.10 стр.163</t>
  </si>
  <si>
    <t>Ф.F3r разд.3 стл.8 стр.164&gt;=Ф.F3r разд.3 стл.10 стр.164</t>
  </si>
  <si>
    <t>Ф.F3r разд.3 стл.8 стр.165&gt;=Ф.F3r разд.3 стл.10 стр.165</t>
  </si>
  <si>
    <t>Ф.F3r разд.3 стл.8 стр.166&gt;=Ф.F3r разд.3 стл.10 стр.166</t>
  </si>
  <si>
    <t>Ф.F3r разд.3 стл.8 стр.167&gt;=Ф.F3r разд.3 стл.10 стр.167</t>
  </si>
  <si>
    <t>Ф.F3r разд.3 стл.8 стр.168&gt;=Ф.F3r разд.3 стл.10 стр.168</t>
  </si>
  <si>
    <t>Ф.F3r разд.3 стл.8 стр.169&gt;=Ф.F3r разд.3 стл.10 стр.169</t>
  </si>
  <si>
    <t>Ф.F3r разд.3 стл.8 стр.17&gt;=Ф.F3r разд.3 стл.10 стр.17</t>
  </si>
  <si>
    <t>Ф.F3r разд.3 стл.8 стр.170&gt;=Ф.F3r разд.3 стл.10 стр.170</t>
  </si>
  <si>
    <t>Ф.F3r разд.3 стл.8 стр.171&gt;=Ф.F3r разд.3 стл.10 стр.171</t>
  </si>
  <si>
    <t>Ф.F3r разд.3 стл.8 стр.172&gt;=Ф.F3r разд.3 стл.10 стр.172</t>
  </si>
  <si>
    <t>Ф.F3r разд.3 стл.8 стр.173&gt;=Ф.F3r разд.3 стл.10 стр.173</t>
  </si>
  <si>
    <t>Ф.F3r разд.3 стл.8 стр.174&gt;=Ф.F3r разд.3 стл.10 стр.174</t>
  </si>
  <si>
    <t>Ф.F3r разд.3 стл.8 стр.175&gt;=Ф.F3r разд.3 стл.10 стр.175</t>
  </si>
  <si>
    <t>Ф.F3r разд.3 стл.8 стр.176&gt;=Ф.F3r разд.3 стл.10 стр.176</t>
  </si>
  <si>
    <t>Ф.F3r разд.3 стл.8 стр.177&gt;=Ф.F3r разд.3 стл.10 стр.177</t>
  </si>
  <si>
    <t>Ф.F3r разд.3 стл.8 стр.178&gt;=Ф.F3r разд.3 стл.10 стр.178</t>
  </si>
  <si>
    <t>Ф.F3r разд.3 стл.8 стр.179&gt;=Ф.F3r разд.3 стл.10 стр.179</t>
  </si>
  <si>
    <t>Ф.F3r разд.3 стл.8 стр.18&gt;=Ф.F3r разд.3 стл.10 стр.18</t>
  </si>
  <si>
    <t>Ф.F3r разд.3 стл.8 стр.180&gt;=Ф.F3r разд.3 стл.10 стр.180</t>
  </si>
  <si>
    <t>Ф.F3r разд.3 стл.8 стр.181&gt;=Ф.F3r разд.3 стл.10 стр.181</t>
  </si>
  <si>
    <t>Ф.F3r разд.3 стл.8 стр.182&gt;=Ф.F3r разд.3 стл.10 стр.182</t>
  </si>
  <si>
    <t>Ф.F3r разд.3 стл.8 стр.183&gt;=Ф.F3r разд.3 стл.10 стр.183</t>
  </si>
  <si>
    <t>Ф.F3r разд.3 стл.8 стр.184&gt;=Ф.F3r разд.3 стл.10 стр.184</t>
  </si>
  <si>
    <t>Ф.F3r разд.3 стл.8 стр.185&gt;=Ф.F3r разд.3 стл.10 стр.185</t>
  </si>
  <si>
    <t>Ф.F3r разд.3 стл.8 стр.186&gt;=Ф.F3r разд.3 стл.10 стр.186</t>
  </si>
  <si>
    <t>Ф.F3r разд.3 стл.8 стр.187&gt;=Ф.F3r разд.3 стл.10 стр.187</t>
  </si>
  <si>
    <t>Ф.F3r разд.3 стл.8 стр.188&gt;=Ф.F3r разд.3 стл.10 стр.188</t>
  </si>
  <si>
    <t>Ф.F3r разд.3 стл.8 стр.189&gt;=Ф.F3r разд.3 стл.10 стр.189</t>
  </si>
  <si>
    <t>Ф.F3r разд.3 стл.8 стр.19&gt;=Ф.F3r разд.3 стл.10 стр.19</t>
  </si>
  <si>
    <t>Ф.F3r разд.3 стл.8 стр.190&gt;=Ф.F3r разд.3 стл.10 стр.190</t>
  </si>
  <si>
    <t>Ф.F3r разд.3 стл.8 стр.191&gt;=Ф.F3r разд.3 стл.10 стр.191</t>
  </si>
  <si>
    <t>Ф.F3r разд.3 стл.8 стр.192&gt;=Ф.F3r разд.3 стл.10 стр.192</t>
  </si>
  <si>
    <t>Ф.F3r разд.3 стл.8 стр.193&gt;=Ф.F3r разд.3 стл.10 стр.193</t>
  </si>
  <si>
    <t>Ф.F3r разд.3 стл.8 стр.194&gt;=Ф.F3r разд.3 стл.10 стр.194</t>
  </si>
  <si>
    <t>Ф.F3r разд.3 стл.8 стр.195&gt;=Ф.F3r разд.3 стл.10 стр.195</t>
  </si>
  <si>
    <t>Ф.F3r разд.3 стл.8 стр.196&gt;=Ф.F3r разд.3 стл.10 стр.196</t>
  </si>
  <si>
    <t>Ф.F3r разд.3 стл.8 стр.197&gt;=Ф.F3r разд.3 стл.10 стр.197</t>
  </si>
  <si>
    <t>Ф.F3r разд.3 стл.8 стр.198&gt;=Ф.F3r разд.3 стл.10 стр.198</t>
  </si>
  <si>
    <t>Ф.F3r разд.3 стл.8 стр.199&gt;=Ф.F3r разд.3 стл.10 стр.199</t>
  </si>
  <si>
    <t>Ф.F3r разд.3 стл.8 стр.2&gt;=Ф.F3r разд.3 стл.10 стр.2</t>
  </si>
  <si>
    <t>Ф.F3r разд.3 стл.8 стр.20&gt;=Ф.F3r разд.3 стл.10 стр.20</t>
  </si>
  <si>
    <t>Ф.F3r разд.3 стл.8 стр.200&gt;=Ф.F3r разд.3 стл.10 стр.200</t>
  </si>
  <si>
    <t>Ф.F3r разд.3 стл.8 стр.201&gt;=Ф.F3r разд.3 стл.10 стр.201</t>
  </si>
  <si>
    <t>Ф.F3r разд.3 стл.8 стр.202&gt;=Ф.F3r разд.3 стл.10 стр.202</t>
  </si>
  <si>
    <t>Ф.F3r разд.3 стл.8 стр.203&gt;=Ф.F3r разд.3 стл.10 стр.203</t>
  </si>
  <si>
    <t>Ф.F3r разд.3 стл.8 стр.204&gt;=Ф.F3r разд.3 стл.10 стр.204</t>
  </si>
  <si>
    <t>Ф.F3r разд.3 стл.8 стр.205&gt;=Ф.F3r разд.3 стл.10 стр.205</t>
  </si>
  <si>
    <t>Ф.F3r разд.3 стл.8 стр.206&gt;=Ф.F3r разд.3 стл.10 стр.206</t>
  </si>
  <si>
    <t>Ф.F3r разд.3 стл.8 стр.207&gt;=Ф.F3r разд.3 стл.10 стр.207</t>
  </si>
  <si>
    <t>Ф.F3r разд.3 стл.8 стр.208&gt;=Ф.F3r разд.3 стл.10 стр.208</t>
  </si>
  <si>
    <t>Ф.F3r разд.3 стл.8 стр.209&gt;=Ф.F3r разд.3 стл.10 стр.209</t>
  </si>
  <si>
    <t>Ф.F3r разд.3 стл.8 стр.21&gt;=Ф.F3r разд.3 стл.10 стр.21</t>
  </si>
  <si>
    <t>Ф.F3r разд.3 стл.8 стр.210&gt;=Ф.F3r разд.3 стл.10 стр.210</t>
  </si>
  <si>
    <t>Ф.F3r разд.3 стл.8 стр.211&gt;=Ф.F3r разд.3 стл.10 стр.211</t>
  </si>
  <si>
    <t>Ф.F3r разд.3 стл.8 стр.212&gt;=Ф.F3r разд.3 стл.10 стр.212</t>
  </si>
  <si>
    <t>Ф.F3r разд.3 стл.8 стр.213&gt;=Ф.F3r разд.3 стл.10 стр.213</t>
  </si>
  <si>
    <t>Ф.F3r разд.3 стл.8 стр.214&gt;=Ф.F3r разд.3 стл.10 стр.214</t>
  </si>
  <si>
    <t>Ф.F3r разд.3 стл.8 стр.215&gt;=Ф.F3r разд.3 стл.10 стр.215</t>
  </si>
  <si>
    <t>Ф.F3r разд.3 стл.8 стр.216&gt;=Ф.F3r разд.3 стл.10 стр.216</t>
  </si>
  <si>
    <t>Ф.F3r разд.3 стл.8 стр.217&gt;=Ф.F3r разд.3 стл.10 стр.217</t>
  </si>
  <si>
    <t>Ф.F3r разд.3 стл.8 стр.218&gt;=Ф.F3r разд.3 стл.10 стр.218</t>
  </si>
  <si>
    <t>Ф.F3r разд.3 стл.8 стр.219&gt;=Ф.F3r разд.3 стл.10 стр.219</t>
  </si>
  <si>
    <t>Ф.F3r разд.3 стл.8 стр.22&gt;=Ф.F3r разд.3 стл.10 стр.22</t>
  </si>
  <si>
    <t>Ф.F3r разд.3 стл.8 стр.220&gt;=Ф.F3r разд.3 стл.10 стр.220</t>
  </si>
  <si>
    <t>Ф.F3r разд.3 стл.8 стр.221&gt;=Ф.F3r разд.3 стл.10 стр.221</t>
  </si>
  <si>
    <t>Ф.F3r разд.3 стл.8 стр.222&gt;=Ф.F3r разд.3 стл.10 стр.222</t>
  </si>
  <si>
    <t>Ф.F3r разд.3 стл.8 стр.223&gt;=Ф.F3r разд.3 стл.10 стр.223</t>
  </si>
  <si>
    <t>Ф.F3r разд.3 стл.8 стр.224&gt;=Ф.F3r разд.3 стл.10 стр.224</t>
  </si>
  <si>
    <t>Ф.F3r разд.3 стл.8 стр.225&gt;=Ф.F3r разд.3 стл.10 стр.225</t>
  </si>
  <si>
    <t>Ф.F3r разд.3 стл.8 стр.226&gt;=Ф.F3r разд.3 стл.10 стр.226</t>
  </si>
  <si>
    <t>Ф.F3r разд.3 стл.8 стр.227&gt;=Ф.F3r разд.3 стл.10 стр.227</t>
  </si>
  <si>
    <t>Ф.F3r разд.3 стл.8 стр.228&gt;=Ф.F3r разд.3 стл.10 стр.228</t>
  </si>
  <si>
    <t>Ф.F3r разд.3 стл.8 стр.229&gt;=Ф.F3r разд.3 стл.10 стр.229</t>
  </si>
  <si>
    <t>Ф.F3r разд.3 стл.8 стр.23&gt;=Ф.F3r разд.3 стл.10 стр.23</t>
  </si>
  <si>
    <t>Ф.F3r разд.3 стл.8 стр.230&gt;=Ф.F3r разд.3 стл.10 стр.230</t>
  </si>
  <si>
    <t>Ф.F3r разд.3 стл.8 стр.231&gt;=Ф.F3r разд.3 стл.10 стр.231</t>
  </si>
  <si>
    <t>Ф.F3r разд.3 стл.8 стр.232&gt;=Ф.F3r разд.3 стл.10 стр.232</t>
  </si>
  <si>
    <t>Ф.F3r разд.3 стл.8 стр.233&gt;=Ф.F3r разд.3 стл.10 стр.233</t>
  </si>
  <si>
    <t>Ф.F3r разд.3 стл.8 стр.234&gt;=Ф.F3r разд.3 стл.10 стр.234</t>
  </si>
  <si>
    <t>Ф.F3r разд.3 стл.8 стр.235&gt;=Ф.F3r разд.3 стл.10 стр.235</t>
  </si>
  <si>
    <t>Ф.F3r разд.3 стл.8 стр.236&gt;=Ф.F3r разд.3 стл.10 стр.236</t>
  </si>
  <si>
    <t>Ф.F3r разд.3 стл.8 стр.237&gt;=Ф.F3r разд.3 стл.10 стр.237</t>
  </si>
  <si>
    <t>Ф.F3r разд.3 стл.8 стр.238&gt;=Ф.F3r разд.3 стл.10 стр.238</t>
  </si>
  <si>
    <t>Ф.F3r разд.3 стл.8 стр.239&gt;=Ф.F3r разд.3 стл.10 стр.239</t>
  </si>
  <si>
    <t>Ф.F3r разд.3 стл.8 стр.24&gt;=Ф.F3r разд.3 стл.10 стр.24</t>
  </si>
  <si>
    <t>Ф.F3r разд.3 стл.8 стр.240&gt;=Ф.F3r разд.3 стл.10 стр.240</t>
  </si>
  <si>
    <t>Ф.F3r разд.3 стл.8 стр.241&gt;=Ф.F3r разд.3 стл.10 стр.241</t>
  </si>
  <si>
    <t>Ф.F3r разд.3 стл.8 стр.242&gt;=Ф.F3r разд.3 стл.10 стр.242</t>
  </si>
  <si>
    <t>Ф.F3r разд.3 стл.8 стр.243&gt;=Ф.F3r разд.3 стл.10 стр.243</t>
  </si>
  <si>
    <t>Ф.F3r разд.3 стл.8 стр.244&gt;=Ф.F3r разд.3 стл.10 стр.244</t>
  </si>
  <si>
    <t>Ф.F3r разд.3 стл.8 стр.245&gt;=Ф.F3r разд.3 стл.10 стр.245</t>
  </si>
  <si>
    <t>Ф.F3r разд.3 стл.8 стр.246&gt;=Ф.F3r разд.3 стл.10 стр.246</t>
  </si>
  <si>
    <t>Ф.F3r разд.3 стл.8 стр.247&gt;=Ф.F3r разд.3 стл.10 стр.247</t>
  </si>
  <si>
    <t>Ф.F3r разд.3 стл.8 стр.248&gt;=Ф.F3r разд.3 стл.10 стр.248</t>
  </si>
  <si>
    <t>Ф.F3r разд.3 стл.8 стр.249&gt;=Ф.F3r разд.3 стл.10 стр.249</t>
  </si>
  <si>
    <t>Ф.F3r разд.3 стл.8 стр.25&gt;=Ф.F3r разд.3 стл.10 стр.25</t>
  </si>
  <si>
    <t>Ф.F3r разд.3 стл.8 стр.250&gt;=Ф.F3r разд.3 стл.10 стр.250</t>
  </si>
  <si>
    <t>Ф.F3r разд.3 стл.8 стр.251&gt;=Ф.F3r разд.3 стл.10 стр.251</t>
  </si>
  <si>
    <t>Ф.F3r разд.3 стл.8 стр.252&gt;=Ф.F3r разд.3 стл.10 стр.252</t>
  </si>
  <si>
    <t>Ф.F3r разд.3 стл.8 стр.253&gt;=Ф.F3r разд.3 стл.10 стр.253</t>
  </si>
  <si>
    <t>Ф.F3r разд.3 стл.8 стр.254&gt;=Ф.F3r разд.3 стл.10 стр.254</t>
  </si>
  <si>
    <t>Ф.F3r разд.3 стл.8 стр.255&gt;=Ф.F3r разд.3 стл.10 стр.255</t>
  </si>
  <si>
    <t>Ф.F3r разд.3 стл.8 стр.256&gt;=Ф.F3r разд.3 стл.10 стр.256</t>
  </si>
  <si>
    <t>Ф.F3r разд.3 стл.8 стр.257&gt;=Ф.F3r разд.3 стл.10 стр.257</t>
  </si>
  <si>
    <t>Ф.F3r разд.3 стл.8 стр.258&gt;=Ф.F3r разд.3 стл.10 стр.258</t>
  </si>
  <si>
    <t>Ф.F3r разд.3 стл.8 стр.259&gt;=Ф.F3r разд.3 стл.10 стр.259</t>
  </si>
  <si>
    <t>Ф.F3r разд.3 стл.8 стр.26&gt;=Ф.F3r разд.3 стл.10 стр.26</t>
  </si>
  <si>
    <t>Ф.F3r разд.3 стл.8 стр.260&gt;=Ф.F3r разд.3 стл.10 стр.260</t>
  </si>
  <si>
    <t>Ф.F3r разд.3 стл.8 стр.261&gt;=Ф.F3r разд.3 стл.10 стр.261</t>
  </si>
  <si>
    <t>Ф.F3r разд.3 стл.8 стр.262&gt;=Ф.F3r разд.3 стл.10 стр.262</t>
  </si>
  <si>
    <t>Ф.F3r разд.3 стл.8 стр.263&gt;=Ф.F3r разд.3 стл.10 стр.263</t>
  </si>
  <si>
    <t>Ф.F3r разд.3 стл.8 стр.264&gt;=Ф.F3r разд.3 стл.10 стр.264</t>
  </si>
  <si>
    <t>Ф.F3r разд.3 стл.8 стр.265&gt;=Ф.F3r разд.3 стл.10 стр.265</t>
  </si>
  <si>
    <t>Ф.F3r разд.3 стл.8 стр.266&gt;=Ф.F3r разд.3 стл.10 стр.266</t>
  </si>
  <si>
    <t>Ф.F3r разд.3 стл.8 стр.267&gt;=Ф.F3r разд.3 стл.10 стр.267</t>
  </si>
  <si>
    <t>Ф.F3r разд.3 стл.8 стр.268&gt;=Ф.F3r разд.3 стл.10 стр.268</t>
  </si>
  <si>
    <t>Ф.F3r разд.3 стл.8 стр.269&gt;=Ф.F3r разд.3 стл.10 стр.269</t>
  </si>
  <si>
    <t>Ф.F3r разд.3 стл.8 стр.27&gt;=Ф.F3r разд.3 стл.10 стр.27</t>
  </si>
  <si>
    <t>Ф.F3r разд.3 стл.8 стр.270&gt;=Ф.F3r разд.3 стл.10 стр.270</t>
  </si>
  <si>
    <t>Ф.F3r разд.3 стл.8 стр.271&gt;=Ф.F3r разд.3 стл.10 стр.271</t>
  </si>
  <si>
    <t>Ф.F3r разд.3 стл.8 стр.272&gt;=Ф.F3r разд.3 стл.10 стр.272</t>
  </si>
  <si>
    <t>Ф.F3r разд.3 стл.8 стр.273&gt;=Ф.F3r разд.3 стл.10 стр.273</t>
  </si>
  <si>
    <t>Ф.F3r разд.3 стл.8 стр.274&gt;=Ф.F3r разд.3 стл.10 стр.274</t>
  </si>
  <si>
    <t>Ф.F3r разд.3 стл.8 стр.275&gt;=Ф.F3r разд.3 стл.10 стр.275</t>
  </si>
  <si>
    <t>Ф.F3r разд.3 стл.8 стр.276&gt;=Ф.F3r разд.3 стл.10 стр.276</t>
  </si>
  <si>
    <t>Ф.F3r разд.3 стл.8 стр.277&gt;=Ф.F3r разд.3 стл.10 стр.277</t>
  </si>
  <si>
    <t>Ф.F3r разд.3 стл.8 стр.278&gt;=Ф.F3r разд.3 стл.10 стр.278</t>
  </si>
  <si>
    <t>Ф.F3r разд.3 стл.8 стр.279&gt;=Ф.F3r разд.3 стл.10 стр.279</t>
  </si>
  <si>
    <t>Ф.F3r разд.3 стл.8 стр.28&gt;=Ф.F3r разд.3 стл.10 стр.28</t>
  </si>
  <si>
    <t>Ф.F3r разд.3 стл.8 стр.280&gt;=Ф.F3r разд.3 стл.10 стр.280</t>
  </si>
  <si>
    <t>Ф.F3r разд.3 стл.8 стр.281&gt;=Ф.F3r разд.3 стл.10 стр.281</t>
  </si>
  <si>
    <t>Ф.F3r разд.3 стл.8 стр.282&gt;=Ф.F3r разд.3 стл.10 стр.282</t>
  </si>
  <si>
    <t>Ф.F3r разд.3 стл.8 стр.283&gt;=Ф.F3r разд.3 стл.10 стр.283</t>
  </si>
  <si>
    <t>Ф.F3r разд.3 стл.8 стр.284&gt;=Ф.F3r разд.3 стл.10 стр.284</t>
  </si>
  <si>
    <t>Ф.F3r разд.3 стл.8 стр.285&gt;=Ф.F3r разд.3 стл.10 стр.285</t>
  </si>
  <si>
    <t>Ф.F3r разд.3 стл.8 стр.286&gt;=Ф.F3r разд.3 стл.10 стр.286</t>
  </si>
  <si>
    <t>Ф.F3r разд.3 стл.8 стр.287&gt;=Ф.F3r разд.3 стл.10 стр.287</t>
  </si>
  <si>
    <t>Ф.F3r разд.3 стл.8 стр.288&gt;=Ф.F3r разд.3 стл.10 стр.288</t>
  </si>
  <si>
    <t>Ф.F3r разд.3 стл.8 стр.289&gt;=Ф.F3r разд.3 стл.10 стр.289</t>
  </si>
  <si>
    <t>Ф.F3r разд.3 стл.8 стр.29&gt;=Ф.F3r разд.3 стл.10 стр.29</t>
  </si>
  <si>
    <t>Ф.F3r разд.3 стл.8 стр.290&gt;=Ф.F3r разд.3 стл.10 стр.290</t>
  </si>
  <si>
    <t>Ф.F3r разд.3 стл.8 стр.291&gt;=Ф.F3r разд.3 стл.10 стр.291</t>
  </si>
  <si>
    <t>Ф.F3r разд.3 стл.8 стр.292&gt;=Ф.F3r разд.3 стл.10 стр.292</t>
  </si>
  <si>
    <t>Ф.F3r разд.3 стл.8 стр.293&gt;=Ф.F3r разд.3 стл.10 стр.293</t>
  </si>
  <si>
    <t>Ф.F3r разд.3 стл.8 стр.294&gt;=Ф.F3r разд.3 стл.10 стр.294</t>
  </si>
  <si>
    <t>Ф.F3r разд.3 стл.8 стр.295&gt;=Ф.F3r разд.3 стл.10 стр.295</t>
  </si>
  <si>
    <t>Ф.F3r разд.3 стл.8 стр.296&gt;=Ф.F3r разд.3 стл.10 стр.296</t>
  </si>
  <si>
    <t>Ф.F3r разд.3 стл.8 стр.297&gt;=Ф.F3r разд.3 стл.10 стр.297</t>
  </si>
  <si>
    <t>Ф.F3r разд.3 стл.8 стр.298&gt;=Ф.F3r разд.3 стл.10 стр.298</t>
  </si>
  <si>
    <t>Ф.F3r разд.3 стл.8 стр.299&gt;=Ф.F3r разд.3 стл.10 стр.299</t>
  </si>
  <si>
    <t>Ф.F3r разд.3 стл.8 стр.3&gt;=Ф.F3r разд.3 стл.10 стр.3</t>
  </si>
  <si>
    <t>Ф.F3r разд.3 стл.8 стр.30&gt;=Ф.F3r разд.3 стл.10 стр.30</t>
  </si>
  <si>
    <t>Ф.F3r разд.3 стл.8 стр.300&gt;=Ф.F3r разд.3 стл.10 стр.300</t>
  </si>
  <si>
    <t>Ф.F3r разд.3 стл.8 стр.301&gt;=Ф.F3r разд.3 стл.10 стр.301</t>
  </si>
  <si>
    <t>Ф.F3r разд.3 стл.8 стр.302&gt;=Ф.F3r разд.3 стл.10 стр.302</t>
  </si>
  <si>
    <t>Ф.F3r разд.3 стл.8 стр.303&gt;=Ф.F3r разд.3 стл.10 стр.303</t>
  </si>
  <si>
    <t>Ф.F3r разд.3 стл.8 стр.304&gt;=Ф.F3r разд.3 стл.10 стр.304</t>
  </si>
  <si>
    <t>Ф.F3r разд.3 стл.8 стр.305&gt;=Ф.F3r разд.3 стл.10 стр.305</t>
  </si>
  <si>
    <t>Ф.F3r разд.3 стл.8 стр.306&gt;=Ф.F3r разд.3 стл.10 стр.306</t>
  </si>
  <si>
    <t>Ф.F3r разд.3 стл.8 стр.307&gt;=Ф.F3r разд.3 стл.10 стр.307</t>
  </si>
  <si>
    <t>Ф.F3r разд.3 стл.8 стр.308&gt;=Ф.F3r разд.3 стл.10 стр.308</t>
  </si>
  <si>
    <t>Ф.F3r разд.3 стл.8 стр.309&gt;=Ф.F3r разд.3 стл.10 стр.309</t>
  </si>
  <si>
    <t>Ф.F3r разд.3 стл.8 стр.31&gt;=Ф.F3r разд.3 стл.10 стр.31</t>
  </si>
  <si>
    <t>Ф.F3r разд.3 стл.8 стр.310&gt;=Ф.F3r разд.3 стл.10 стр.310</t>
  </si>
  <si>
    <t>Ф.F3r разд.3 стл.8 стр.311&gt;=Ф.F3r разд.3 стл.10 стр.311</t>
  </si>
  <si>
    <t>Ф.F3r разд.3 стл.8 стр.312&gt;=Ф.F3r разд.3 стл.10 стр.312</t>
  </si>
  <si>
    <t>Ф.F3r разд.3 стл.8 стр.32&gt;=Ф.F3r разд.3 стл.10 стр.32</t>
  </si>
  <si>
    <t>Ф.F3r разд.3 стл.8 стр.33&gt;=Ф.F3r разд.3 стл.10 стр.33</t>
  </si>
  <si>
    <t>Ф.F3r разд.3 стл.8 стр.34&gt;=Ф.F3r разд.3 стл.10 стр.34</t>
  </si>
  <si>
    <t>Ф.F3r разд.3 стл.8 стр.35&gt;=Ф.F3r разд.3 стл.10 стр.35</t>
  </si>
  <si>
    <t>Ф.F3r разд.3 стл.8 стр.36&gt;=Ф.F3r разд.3 стл.10 стр.36</t>
  </si>
  <si>
    <t>Ф.F3r разд.3 стл.8 стр.37&gt;=Ф.F3r разд.3 стл.10 стр.37</t>
  </si>
  <si>
    <t>Ф.F3r разд.3 стл.8 стр.38&gt;=Ф.F3r разд.3 стл.10 стр.38</t>
  </si>
  <si>
    <t>Ф.F3r разд.3 стл.8 стр.39&gt;=Ф.F3r разд.3 стл.10 стр.39</t>
  </si>
  <si>
    <t>Ф.F3r разд.3 стл.8 стр.4&gt;=Ф.F3r разд.3 стл.10 стр.4</t>
  </si>
  <si>
    <t>Ф.F3r разд.3 стл.8 стр.40&gt;=Ф.F3r разд.3 стл.10 стр.40</t>
  </si>
  <si>
    <t>Ф.F3r разд.3 стл.8 стр.41&gt;=Ф.F3r разд.3 стл.10 стр.41</t>
  </si>
  <si>
    <t>Ф.F3r разд.3 стл.8 стр.42&gt;=Ф.F3r разд.3 стл.10 стр.42</t>
  </si>
  <si>
    <t>Ф.F3r разд.3 стл.8 стр.43&gt;=Ф.F3r разд.3 стл.10 стр.43</t>
  </si>
  <si>
    <t>Ф.F3r разд.3 стл.8 стр.44&gt;=Ф.F3r разд.3 стл.10 стр.44</t>
  </si>
  <si>
    <t>Ф.F3r разд.3 стл.8 стр.45&gt;=Ф.F3r разд.3 стл.10 стр.45</t>
  </si>
  <si>
    <t>Ф.F3r разд.3 стл.8 стр.46&gt;=Ф.F3r разд.3 стл.10 стр.46</t>
  </si>
  <si>
    <t>Ф.F3r разд.3 стл.8 стр.47&gt;=Ф.F3r разд.3 стл.10 стр.47</t>
  </si>
  <si>
    <t>Ф.F3r разд.3 стл.8 стр.48&gt;=Ф.F3r разд.3 стл.10 стр.48</t>
  </si>
  <si>
    <t>Ф.F3r разд.3 стл.8 стр.49&gt;=Ф.F3r разд.3 стл.10 стр.49</t>
  </si>
  <si>
    <t>Ф.F3r разд.3 стл.8 стр.5&gt;=Ф.F3r разд.3 стл.10 стр.5</t>
  </si>
  <si>
    <t>Ф.F3r разд.3 стл.8 стр.50&gt;=Ф.F3r разд.3 стл.10 стр.50</t>
  </si>
  <si>
    <t>Ф.F3r разд.3 стл.8 стр.51&gt;=Ф.F3r разд.3 стл.10 стр.51</t>
  </si>
  <si>
    <t>Ф.F3r разд.3 стл.8 стр.52&gt;=Ф.F3r разд.3 стл.10 стр.52</t>
  </si>
  <si>
    <t>Ф.F3r разд.3 стл.8 стр.53&gt;=Ф.F3r разд.3 стл.10 стр.53</t>
  </si>
  <si>
    <t>Ф.F3r разд.3 стл.8 стр.54&gt;=Ф.F3r разд.3 стл.10 стр.54</t>
  </si>
  <si>
    <t>Ф.F3r разд.3 стл.8 стр.55&gt;=Ф.F3r разд.3 стл.10 стр.55</t>
  </si>
  <si>
    <t>Ф.F3r разд.3 стл.8 стр.56&gt;=Ф.F3r разд.3 стл.10 стр.56</t>
  </si>
  <si>
    <t>Ф.F3r разд.3 стл.8 стр.57&gt;=Ф.F3r разд.3 стл.10 стр.57</t>
  </si>
  <si>
    <t>Ф.F3r разд.3 стл.8 стр.58&gt;=Ф.F3r разд.3 стл.10 стр.58</t>
  </si>
  <si>
    <t>Ф.F3r разд.3 стл.8 стр.59&gt;=Ф.F3r разд.3 стл.10 стр.59</t>
  </si>
  <si>
    <t>Ф.F3r разд.3 стл.8 стр.6&gt;=Ф.F3r разд.3 стл.10 стр.6</t>
  </si>
  <si>
    <t>Ф.F3r разд.3 стл.8 стр.60&gt;=Ф.F3r разд.3 стл.10 стр.60</t>
  </si>
  <si>
    <t>Ф.F3r разд.3 стл.8 стр.61&gt;=Ф.F3r разд.3 стл.10 стр.61</t>
  </si>
  <si>
    <t>Ф.F3r разд.3 стл.8 стр.62&gt;=Ф.F3r разд.3 стл.10 стр.62</t>
  </si>
  <si>
    <t>Ф.F3r разд.3 стл.8 стр.63&gt;=Ф.F3r разд.3 стл.10 стр.63</t>
  </si>
  <si>
    <t>Ф.F3r разд.3 стл.8 стр.64&gt;=Ф.F3r разд.3 стл.10 стр.64</t>
  </si>
  <si>
    <t>Ф.F3r разд.3 стл.8 стр.65&gt;=Ф.F3r разд.3 стл.10 стр.65</t>
  </si>
  <si>
    <t>Ф.F3r разд.3 стл.8 стр.66&gt;=Ф.F3r разд.3 стл.10 стр.66</t>
  </si>
  <si>
    <t>Ф.F3r разд.3 стл.8 стр.67&gt;=Ф.F3r разд.3 стл.10 стр.67</t>
  </si>
  <si>
    <t>Ф.F3r разд.3 стл.8 стр.68&gt;=Ф.F3r разд.3 стл.10 стр.68</t>
  </si>
  <si>
    <t>Ф.F3r разд.3 стл.8 стр.69&gt;=Ф.F3r разд.3 стл.10 стр.69</t>
  </si>
  <si>
    <t>Ф.F3r разд.3 стл.8 стр.7&gt;=Ф.F3r разд.3 стл.10 стр.7</t>
  </si>
  <si>
    <t>Ф.F3r разд.3 стл.8 стр.70&gt;=Ф.F3r разд.3 стл.10 стр.70</t>
  </si>
  <si>
    <t>Ф.F3r разд.3 стл.8 стр.71&gt;=Ф.F3r разд.3 стл.10 стр.71</t>
  </si>
  <si>
    <t>Ф.F3r разд.3 стл.8 стр.72&gt;=Ф.F3r разд.3 стл.10 стр.72</t>
  </si>
  <si>
    <t>Ф.F3r разд.3 стл.8 стр.73&gt;=Ф.F3r разд.3 стл.10 стр.73</t>
  </si>
  <si>
    <t>Ф.F3r разд.3 стл.8 стр.74&gt;=Ф.F3r разд.3 стл.10 стр.74</t>
  </si>
  <si>
    <t>Ф.F3r разд.3 стл.8 стр.75&gt;=Ф.F3r разд.3 стл.10 стр.75</t>
  </si>
  <si>
    <t>Ф.F3r разд.3 стл.8 стр.76&gt;=Ф.F3r разд.3 стл.10 стр.76</t>
  </si>
  <si>
    <t>Ф.F3r разд.3 стл.8 стр.77&gt;=Ф.F3r разд.3 стл.10 стр.77</t>
  </si>
  <si>
    <t>Ф.F3r разд.3 стл.8 стр.78&gt;=Ф.F3r разд.3 стл.10 стр.78</t>
  </si>
  <si>
    <t>Ф.F3r разд.3 стл.8 стр.79&gt;=Ф.F3r разд.3 стл.10 стр.79</t>
  </si>
  <si>
    <t>Ф.F3r разд.3 стл.8 стр.8&gt;=Ф.F3r разд.3 стл.10 стр.8</t>
  </si>
  <si>
    <t>Ф.F3r разд.3 стл.8 стр.80&gt;=Ф.F3r разд.3 стл.10 стр.80</t>
  </si>
  <si>
    <t>Ф.F3r разд.3 стл.8 стр.81&gt;=Ф.F3r разд.3 стл.10 стр.81</t>
  </si>
  <si>
    <t>Ф.F3r разд.3 стл.8 стр.82&gt;=Ф.F3r разд.3 стл.10 стр.82</t>
  </si>
  <si>
    <t>Ф.F3r разд.3 стл.8 стр.83&gt;=Ф.F3r разд.3 стл.10 стр.83</t>
  </si>
  <si>
    <t>Ф.F3r разд.3 стл.8 стр.84&gt;=Ф.F3r разд.3 стл.10 стр.84</t>
  </si>
  <si>
    <t>Ф.F3r разд.3 стл.8 стр.85&gt;=Ф.F3r разд.3 стл.10 стр.85</t>
  </si>
  <si>
    <t>Ф.F3r разд.3 стл.8 стр.86&gt;=Ф.F3r разд.3 стл.10 стр.86</t>
  </si>
  <si>
    <t>Ф.F3r разд.3 стл.8 стр.87&gt;=Ф.F3r разд.3 стл.10 стр.87</t>
  </si>
  <si>
    <t>Ф.F3r разд.3 стл.8 стр.88&gt;=Ф.F3r разд.3 стл.10 стр.88</t>
  </si>
  <si>
    <t>Ф.F3r разд.3 стл.8 стр.89&gt;=Ф.F3r разд.3 стл.10 стр.89</t>
  </si>
  <si>
    <t>Ф.F3r разд.3 стл.8 стр.9&gt;=Ф.F3r разд.3 стл.10 стр.9</t>
  </si>
  <si>
    <t>Ф.F3r разд.3 стл.8 стр.90&gt;=Ф.F3r разд.3 стл.10 стр.90</t>
  </si>
  <si>
    <t>Ф.F3r разд.3 стл.8 стр.91&gt;=Ф.F3r разд.3 стл.10 стр.91</t>
  </si>
  <si>
    <t>Ф.F3r разд.3 стл.8 стр.92&gt;=Ф.F3r разд.3 стл.10 стр.92</t>
  </si>
  <si>
    <t>Ф.F3r разд.3 стл.8 стр.93&gt;=Ф.F3r разд.3 стл.10 стр.93</t>
  </si>
  <si>
    <t>Ф.F3r разд.3 стл.8 стр.94&gt;=Ф.F3r разд.3 стл.10 стр.94</t>
  </si>
  <si>
    <t>Ф.F3r разд.3 стл.8 стр.95&gt;=Ф.F3r разд.3 стл.10 стр.95</t>
  </si>
  <si>
    <t>Ф.F3r разд.3 стл.8 стр.96&gt;=Ф.F3r разд.3 стл.10 стр.96</t>
  </si>
  <si>
    <t>Ф.F3r разд.3 стл.8 стр.97&gt;=Ф.F3r разд.3 стл.10 стр.97</t>
  </si>
  <si>
    <t>Ф.F3r разд.3 стл.8 стр.98&gt;=Ф.F3r разд.3 стл.10 стр.98</t>
  </si>
  <si>
    <t>Ф.F3r разд.3 стл.8 стр.99&gt;=Ф.F3r разд.3 стл.10 стр.99</t>
  </si>
  <si>
    <t>Ф.F3r разд.3 стл.8 стр.1&gt;=Ф.F3r разд.3 стл.9 стр.1</t>
  </si>
  <si>
    <t>Ф.F3r разд.3 стл.8 стр.10&gt;=Ф.F3r разд.3 стл.9 стр.10</t>
  </si>
  <si>
    <t>Ф.F3r разд.3 стл.8 стр.100&gt;=Ф.F3r разд.3 стл.9 стр.100</t>
  </si>
  <si>
    <t>Ф.F3r разд.3 стл.8 стр.101&gt;=Ф.F3r разд.3 стл.9 стр.101</t>
  </si>
  <si>
    <t>Ф.F3r разд.3 стл.8 стр.102&gt;=Ф.F3r разд.3 стл.9 стр.102</t>
  </si>
  <si>
    <t>Ф.F3r разд.3 стл.8 стр.103&gt;=Ф.F3r разд.3 стл.9 стр.103</t>
  </si>
  <si>
    <t>Ф.F3r разд.3 стл.8 стр.104&gt;=Ф.F3r разд.3 стл.9 стр.104</t>
  </si>
  <si>
    <t>Ф.F3r разд.3 стл.8 стр.105&gt;=Ф.F3r разд.3 стл.9 стр.105</t>
  </si>
  <si>
    <t>Ф.F3r разд.3 стл.8 стр.106&gt;=Ф.F3r разд.3 стл.9 стр.106</t>
  </si>
  <si>
    <t>Ф.F3r разд.3 стл.8 стр.107&gt;=Ф.F3r разд.3 стл.9 стр.107</t>
  </si>
  <si>
    <t>Ф.F3r разд.3 стл.8 стр.108&gt;=Ф.F3r разд.3 стл.9 стр.108</t>
  </si>
  <si>
    <t>Ф.F3r разд.3 стл.8 стр.109&gt;=Ф.F3r разд.3 стл.9 стр.109</t>
  </si>
  <si>
    <t>Ф.F3r разд.3 стл.8 стр.11&gt;=Ф.F3r разд.3 стл.9 стр.11</t>
  </si>
  <si>
    <t>Ф.F3r разд.3 стл.8 стр.110&gt;=Ф.F3r разд.3 стл.9 стр.110</t>
  </si>
  <si>
    <t>Ф.F3r разд.3 стл.8 стр.111&gt;=Ф.F3r разд.3 стл.9 стр.111</t>
  </si>
  <si>
    <t>Ф.F3r разд.3 стл.8 стр.112&gt;=Ф.F3r разд.3 стл.9 стр.112</t>
  </si>
  <si>
    <t>Ф.F3r разд.3 стл.8 стр.113&gt;=Ф.F3r разд.3 стл.9 стр.113</t>
  </si>
  <si>
    <t>Ф.F3r разд.3 стл.8 стр.114&gt;=Ф.F3r разд.3 стл.9 стр.114</t>
  </si>
  <si>
    <t>Ф.F3r разд.3 стл.8 стр.115&gt;=Ф.F3r разд.3 стл.9 стр.115</t>
  </si>
  <si>
    <t>Ф.F3r разд.3 стл.8 стр.116&gt;=Ф.F3r разд.3 стл.9 стр.116</t>
  </si>
  <si>
    <t>Ф.F3r разд.3 стл.8 стр.117&gt;=Ф.F3r разд.3 стл.9 стр.117</t>
  </si>
  <si>
    <t>Ф.F3r разд.3 стл.8 стр.118&gt;=Ф.F3r разд.3 стл.9 стр.118</t>
  </si>
  <si>
    <t>Ф.F3r разд.3 стл.8 стр.119&gt;=Ф.F3r разд.3 стл.9 стр.119</t>
  </si>
  <si>
    <t>Ф.F3r разд.3 стл.8 стр.12&gt;=Ф.F3r разд.3 стл.9 стр.12</t>
  </si>
  <si>
    <t>Ф.F3r разд.3 стл.8 стр.120&gt;=Ф.F3r разд.3 стл.9 стр.120</t>
  </si>
  <si>
    <t>Ф.F3r разд.3 стл.8 стр.121&gt;=Ф.F3r разд.3 стл.9 стр.121</t>
  </si>
  <si>
    <t>Ф.F3r разд.3 стл.8 стр.122&gt;=Ф.F3r разд.3 стл.9 стр.122</t>
  </si>
  <si>
    <t>Ф.F3r разд.3 стл.8 стр.123&gt;=Ф.F3r разд.3 стл.9 стр.123</t>
  </si>
  <si>
    <t>Ф.F3r разд.3 стл.8 стр.124&gt;=Ф.F3r разд.3 стл.9 стр.124</t>
  </si>
  <si>
    <t>Ф.F3r разд.3 стл.8 стр.125&gt;=Ф.F3r разд.3 стл.9 стр.125</t>
  </si>
  <si>
    <t>Ф.F3r разд.3 стл.8 стр.126&gt;=Ф.F3r разд.3 стл.9 стр.126</t>
  </si>
  <si>
    <t>Ф.F3r разд.3 стл.8 стр.127&gt;=Ф.F3r разд.3 стл.9 стр.127</t>
  </si>
  <si>
    <t>Ф.F3r разд.3 стл.8 стр.128&gt;=Ф.F3r разд.3 стл.9 стр.128</t>
  </si>
  <si>
    <t>Ф.F3r разд.3 стл.8 стр.129&gt;=Ф.F3r разд.3 стл.9 стр.129</t>
  </si>
  <si>
    <t>Ф.F3r разд.3 стл.8 стр.13&gt;=Ф.F3r разд.3 стл.9 стр.13</t>
  </si>
  <si>
    <t>Ф.F3r разд.3 стл.8 стр.130&gt;=Ф.F3r разд.3 стл.9 стр.130</t>
  </si>
  <si>
    <t>Ф.F3r разд.3 стл.8 стр.131&gt;=Ф.F3r разд.3 стл.9 стр.131</t>
  </si>
  <si>
    <t>Ф.F3r разд.3 стл.8 стр.132&gt;=Ф.F3r разд.3 стл.9 стр.132</t>
  </si>
  <si>
    <t>Ф.F3r разд.3 стл.8 стр.133&gt;=Ф.F3r разд.3 стл.9 стр.133</t>
  </si>
  <si>
    <t>Ф.F3r разд.3 стл.8 стр.134&gt;=Ф.F3r разд.3 стл.9 стр.134</t>
  </si>
  <si>
    <t>Ф.F3r разд.3 стл.8 стр.135&gt;=Ф.F3r разд.3 стл.9 стр.135</t>
  </si>
  <si>
    <t>Ф.F3r разд.3 стл.8 стр.136&gt;=Ф.F3r разд.3 стл.9 стр.136</t>
  </si>
  <si>
    <t>Ф.F3r разд.3 стл.8 стр.137&gt;=Ф.F3r разд.3 стл.9 стр.137</t>
  </si>
  <si>
    <t>Ф.F3r разд.3 стл.8 стр.138&gt;=Ф.F3r разд.3 стл.9 стр.138</t>
  </si>
  <si>
    <t>Ф.F3r разд.3 стл.8 стр.139&gt;=Ф.F3r разд.3 стл.9 стр.139</t>
  </si>
  <si>
    <t>Ф.F3r разд.3 стл.8 стр.14&gt;=Ф.F3r разд.3 стл.9 стр.14</t>
  </si>
  <si>
    <t>Ф.F3r разд.3 стл.8 стр.140&gt;=Ф.F3r разд.3 стл.9 стр.140</t>
  </si>
  <si>
    <t>Ф.F3r разд.3 стл.8 стр.141&gt;=Ф.F3r разд.3 стл.9 стр.141</t>
  </si>
  <si>
    <t>Ф.F3r разд.3 стл.8 стр.142&gt;=Ф.F3r разд.3 стл.9 стр.142</t>
  </si>
  <si>
    <t>Ф.F3r разд.3 стл.8 стр.143&gt;=Ф.F3r разд.3 стл.9 стр.143</t>
  </si>
  <si>
    <t>Ф.F3r разд.3 стл.8 стр.144&gt;=Ф.F3r разд.3 стл.9 стр.144</t>
  </si>
  <si>
    <t>Ф.F3r разд.3 стл.8 стр.145&gt;=Ф.F3r разд.3 стл.9 стр.145</t>
  </si>
  <si>
    <t>Ф.F3r разд.3 стл.8 стр.146&gt;=Ф.F3r разд.3 стл.9 стр.146</t>
  </si>
  <si>
    <t>Ф.F3r разд.3 стл.8 стр.147&gt;=Ф.F3r разд.3 стл.9 стр.147</t>
  </si>
  <si>
    <t>Ф.F3r разд.3 стл.8 стр.148&gt;=Ф.F3r разд.3 стл.9 стр.148</t>
  </si>
  <si>
    <t>Ф.F3r разд.3 стл.8 стр.149&gt;=Ф.F3r разд.3 стл.9 стр.149</t>
  </si>
  <si>
    <t>Ф.F3r разд.3 стл.8 стр.15&gt;=Ф.F3r разд.3 стл.9 стр.15</t>
  </si>
  <si>
    <t>Ф.F3r разд.3 стл.8 стр.150&gt;=Ф.F3r разд.3 стл.9 стр.150</t>
  </si>
  <si>
    <t>Ф.F3r разд.3 стл.8 стр.151&gt;=Ф.F3r разд.3 стл.9 стр.151</t>
  </si>
  <si>
    <t>Ф.F3r разд.3 стл.8 стр.152&gt;=Ф.F3r разд.3 стл.9 стр.152</t>
  </si>
  <si>
    <t>Ф.F3r разд.3 стл.8 стр.153&gt;=Ф.F3r разд.3 стл.9 стр.153</t>
  </si>
  <si>
    <t>Ф.F3r разд.3 стл.8 стр.154&gt;=Ф.F3r разд.3 стл.9 стр.154</t>
  </si>
  <si>
    <t>Ф.F3r разд.3 стл.8 стр.155&gt;=Ф.F3r разд.3 стл.9 стр.155</t>
  </si>
  <si>
    <t>Ф.F3r разд.3 стл.8 стр.156&gt;=Ф.F3r разд.3 стл.9 стр.156</t>
  </si>
  <si>
    <t>Ф.F3r разд.3 стл.8 стр.157&gt;=Ф.F3r разд.3 стл.9 стр.157</t>
  </si>
  <si>
    <t>Ф.F3r разд.3 стл.8 стр.158&gt;=Ф.F3r разд.3 стл.9 стр.158</t>
  </si>
  <si>
    <t>Ф.F3r разд.3 стл.8 стр.159&gt;=Ф.F3r разд.3 стл.9 стр.159</t>
  </si>
  <si>
    <t>Ф.F3r разд.3 стл.8 стр.16&gt;=Ф.F3r разд.3 стл.9 стр.16</t>
  </si>
  <si>
    <t>Ф.F3r разд.3 стл.8 стр.160&gt;=Ф.F3r разд.3 стл.9 стр.160</t>
  </si>
  <si>
    <t>Ф.F3r разд.3 стл.8 стр.161&gt;=Ф.F3r разд.3 стл.9 стр.161</t>
  </si>
  <si>
    <t>Ф.F3r разд.3 стл.8 стр.162&gt;=Ф.F3r разд.3 стл.9 стр.162</t>
  </si>
  <si>
    <t>Ф.F3r разд.3 стл.8 стр.163&gt;=Ф.F3r разд.3 стл.9 стр.163</t>
  </si>
  <si>
    <t>Ф.F3r разд.3 стл.8 стр.164&gt;=Ф.F3r разд.3 стл.9 стр.164</t>
  </si>
  <si>
    <t>Ф.F3r разд.3 стл.8 стр.165&gt;=Ф.F3r разд.3 стл.9 стр.165</t>
  </si>
  <si>
    <t>Ф.F3r разд.3 стл.8 стр.166&gt;=Ф.F3r разд.3 стл.9 стр.166</t>
  </si>
  <si>
    <t>Ф.F3r разд.3 стл.8 стр.167&gt;=Ф.F3r разд.3 стл.9 стр.167</t>
  </si>
  <si>
    <t>Ф.F3r разд.3 стл.8 стр.168&gt;=Ф.F3r разд.3 стл.9 стр.168</t>
  </si>
  <si>
    <t>Ф.F3r разд.3 стл.8 стр.169&gt;=Ф.F3r разд.3 стл.9 стр.169</t>
  </si>
  <si>
    <t>Ф.F3r разд.3 стл.8 стр.17&gt;=Ф.F3r разд.3 стл.9 стр.17</t>
  </si>
  <si>
    <t>Ф.F3r разд.3 стл.8 стр.170&gt;=Ф.F3r разд.3 стл.9 стр.170</t>
  </si>
  <si>
    <t>Ф.F3r разд.3 стл.8 стр.171&gt;=Ф.F3r разд.3 стл.9 стр.171</t>
  </si>
  <si>
    <t>Ф.F3r разд.3 стл.8 стр.172&gt;=Ф.F3r разд.3 стл.9 стр.172</t>
  </si>
  <si>
    <t>Ф.F3r разд.3 стл.8 стр.173&gt;=Ф.F3r разд.3 стл.9 стр.173</t>
  </si>
  <si>
    <t>Ф.F3r разд.3 стл.8 стр.174&gt;=Ф.F3r разд.3 стл.9 стр.174</t>
  </si>
  <si>
    <t>Ф.F3r разд.3 стл.8 стр.175&gt;=Ф.F3r разд.3 стл.9 стр.175</t>
  </si>
  <si>
    <t>Ф.F3r разд.3 стл.8 стр.176&gt;=Ф.F3r разд.3 стл.9 стр.176</t>
  </si>
  <si>
    <t>Ф.F3r разд.3 стл.8 стр.177&gt;=Ф.F3r разд.3 стл.9 стр.177</t>
  </si>
  <si>
    <t>Ф.F3r разд.3 стл.8 стр.178&gt;=Ф.F3r разд.3 стл.9 стр.178</t>
  </si>
  <si>
    <t>Ф.F3r разд.3 стл.8 стр.179&gt;=Ф.F3r разд.3 стл.9 стр.179</t>
  </si>
  <si>
    <t>Ф.F3r разд.3 стл.8 стр.18&gt;=Ф.F3r разд.3 стл.9 стр.18</t>
  </si>
  <si>
    <t>Ф.F3r разд.3 стл.8 стр.180&gt;=Ф.F3r разд.3 стл.9 стр.180</t>
  </si>
  <si>
    <t>Ф.F3r разд.3 стл.8 стр.181&gt;=Ф.F3r разд.3 стл.9 стр.181</t>
  </si>
  <si>
    <t>Ф.F3r разд.3 стл.8 стр.182&gt;=Ф.F3r разд.3 стл.9 стр.182</t>
  </si>
  <si>
    <t>Ф.F3r разд.3 стл.8 стр.183&gt;=Ф.F3r разд.3 стл.9 стр.183</t>
  </si>
  <si>
    <t>Ф.F3r разд.3 стл.8 стр.184&gt;=Ф.F3r разд.3 стл.9 стр.184</t>
  </si>
  <si>
    <t>Ф.F3r разд.3 стл.8 стр.185&gt;=Ф.F3r разд.3 стл.9 стр.185</t>
  </si>
  <si>
    <t>Ф.F3r разд.3 стл.8 стр.186&gt;=Ф.F3r разд.3 стл.9 стр.186</t>
  </si>
  <si>
    <t>Ф.F3r разд.3 стл.8 стр.187&gt;=Ф.F3r разд.3 стл.9 стр.187</t>
  </si>
  <si>
    <t>Ф.F3r разд.3 стл.8 стр.188&gt;=Ф.F3r разд.3 стл.9 стр.188</t>
  </si>
  <si>
    <t>Ф.F3r разд.3 стл.8 стр.189&gt;=Ф.F3r разд.3 стл.9 стр.189</t>
  </si>
  <si>
    <t>Ф.F3r разд.3 стл.8 стр.19&gt;=Ф.F3r разд.3 стл.9 стр.19</t>
  </si>
  <si>
    <t>Ф.F3r разд.3 стл.8 стр.190&gt;=Ф.F3r разд.3 стл.9 стр.190</t>
  </si>
  <si>
    <t>Ф.F3r разд.3 стл.8 стр.191&gt;=Ф.F3r разд.3 стл.9 стр.191</t>
  </si>
  <si>
    <t>Ф.F3r разд.3 стл.8 стр.192&gt;=Ф.F3r разд.3 стл.9 стр.192</t>
  </si>
  <si>
    <t>Ф.F3r разд.3 стл.8 стр.193&gt;=Ф.F3r разд.3 стл.9 стр.193</t>
  </si>
  <si>
    <t>Ф.F3r разд.3 стл.8 стр.194&gt;=Ф.F3r разд.3 стл.9 стр.194</t>
  </si>
  <si>
    <t>Ф.F3r разд.3 стл.8 стр.195&gt;=Ф.F3r разд.3 стл.9 стр.195</t>
  </si>
  <si>
    <t>Ф.F3r разд.3 стл.8 стр.196&gt;=Ф.F3r разд.3 стл.9 стр.196</t>
  </si>
  <si>
    <t>Ф.F3r разд.3 стл.8 стр.197&gt;=Ф.F3r разд.3 стл.9 стр.197</t>
  </si>
  <si>
    <t>Ф.F3r разд.3 стл.8 стр.198&gt;=Ф.F3r разд.3 стл.9 стр.198</t>
  </si>
  <si>
    <t>Ф.F3r разд.3 стл.8 стр.199&gt;=Ф.F3r разд.3 стл.9 стр.199</t>
  </si>
  <si>
    <t>Ф.F3r разд.3 стл.8 стр.2&gt;=Ф.F3r разд.3 стл.9 стр.2</t>
  </si>
  <si>
    <t>Ф.F3r разд.3 стл.8 стр.20&gt;=Ф.F3r разд.3 стл.9 стр.20</t>
  </si>
  <si>
    <t>Ф.F3r разд.3 стл.8 стр.200&gt;=Ф.F3r разд.3 стл.9 стр.200</t>
  </si>
  <si>
    <t>Ф.F3r разд.3 стл.8 стр.201&gt;=Ф.F3r разд.3 стл.9 стр.201</t>
  </si>
  <si>
    <t>Ф.F3r разд.3 стл.8 стр.202&gt;=Ф.F3r разд.3 стл.9 стр.202</t>
  </si>
  <si>
    <t>Ф.F3r разд.3 стл.8 стр.203&gt;=Ф.F3r разд.3 стл.9 стр.203</t>
  </si>
  <si>
    <t>Ф.F3r разд.3 стл.8 стр.204&gt;=Ф.F3r разд.3 стл.9 стр.204</t>
  </si>
  <si>
    <t>Ф.F3r разд.3 стл.8 стр.205&gt;=Ф.F3r разд.3 стл.9 стр.205</t>
  </si>
  <si>
    <t>Ф.F3r разд.3 стл.8 стр.206&gt;=Ф.F3r разд.3 стл.9 стр.206</t>
  </si>
  <si>
    <t>Ф.F3r разд.3 стл.8 стр.207&gt;=Ф.F3r разд.3 стл.9 стр.207</t>
  </si>
  <si>
    <t>Ф.F3r разд.3 стл.8 стр.208&gt;=Ф.F3r разд.3 стл.9 стр.208</t>
  </si>
  <si>
    <t>Ф.F3r разд.3 стл.8 стр.209&gt;=Ф.F3r разд.3 стл.9 стр.209</t>
  </si>
  <si>
    <t>Ф.F3r разд.3 стл.8 стр.21&gt;=Ф.F3r разд.3 стл.9 стр.21</t>
  </si>
  <si>
    <t>Ф.F3r разд.3 стл.8 стр.210&gt;=Ф.F3r разд.3 стл.9 стр.210</t>
  </si>
  <si>
    <t>Ф.F3r разд.3 стл.8 стр.211&gt;=Ф.F3r разд.3 стл.9 стр.211</t>
  </si>
  <si>
    <t>Ф.F3r разд.3 стл.8 стр.212&gt;=Ф.F3r разд.3 стл.9 стр.212</t>
  </si>
  <si>
    <t>Ф.F3r разд.3 стл.8 стр.213&gt;=Ф.F3r разд.3 стл.9 стр.213</t>
  </si>
  <si>
    <t>Ф.F3r разд.3 стл.8 стр.214&gt;=Ф.F3r разд.3 стл.9 стр.214</t>
  </si>
  <si>
    <t>Ф.F3r разд.3 стл.8 стр.215&gt;=Ф.F3r разд.3 стл.9 стр.215</t>
  </si>
  <si>
    <t>Ф.F3r разд.3 стл.8 стр.216&gt;=Ф.F3r разд.3 стл.9 стр.216</t>
  </si>
  <si>
    <t>Ф.F3r разд.3 стл.8 стр.217&gt;=Ф.F3r разд.3 стл.9 стр.217</t>
  </si>
  <si>
    <t>Ф.F3r разд.3 стл.8 стр.218&gt;=Ф.F3r разд.3 стл.9 стр.218</t>
  </si>
  <si>
    <t>Ф.F3r разд.3 стл.8 стр.219&gt;=Ф.F3r разд.3 стл.9 стр.219</t>
  </si>
  <si>
    <t>Ф.F3r разд.3 стл.8 стр.22&gt;=Ф.F3r разд.3 стл.9 стр.22</t>
  </si>
  <si>
    <t>Ф.F3r разд.3 стл.8 стр.220&gt;=Ф.F3r разд.3 стл.9 стр.220</t>
  </si>
  <si>
    <t>Ф.F3r разд.3 стл.8 стр.221&gt;=Ф.F3r разд.3 стл.9 стр.221</t>
  </si>
  <si>
    <t>Ф.F3r разд.3 стл.8 стр.222&gt;=Ф.F3r разд.3 стл.9 стр.222</t>
  </si>
  <si>
    <t>Ф.F3r разд.3 стл.8 стр.223&gt;=Ф.F3r разд.3 стл.9 стр.223</t>
  </si>
  <si>
    <t>Ф.F3r разд.3 стл.8 стр.224&gt;=Ф.F3r разд.3 стл.9 стр.224</t>
  </si>
  <si>
    <t>Ф.F3r разд.3 стл.8 стр.225&gt;=Ф.F3r разд.3 стл.9 стр.225</t>
  </si>
  <si>
    <t>Ф.F3r разд.3 стл.8 стр.226&gt;=Ф.F3r разд.3 стл.9 стр.226</t>
  </si>
  <si>
    <t>Ф.F3r разд.3 стл.8 стр.227&gt;=Ф.F3r разд.3 стл.9 стр.227</t>
  </si>
  <si>
    <t>Ф.F3r разд.3 стл.8 стр.228&gt;=Ф.F3r разд.3 стл.9 стр.228</t>
  </si>
  <si>
    <t>Ф.F3r разд.3 стл.8 стр.229&gt;=Ф.F3r разд.3 стл.9 стр.229</t>
  </si>
  <si>
    <t>Ф.F3r разд.3 стл.8 стр.23&gt;=Ф.F3r разд.3 стл.9 стр.23</t>
  </si>
  <si>
    <t>Ф.F3r разд.3 стл.8 стр.230&gt;=Ф.F3r разд.3 стл.9 стр.230</t>
  </si>
  <si>
    <t>Ф.F3r разд.3 стл.8 стр.231&gt;=Ф.F3r разд.3 стл.9 стр.231</t>
  </si>
  <si>
    <t>Ф.F3r разд.3 стл.8 стр.232&gt;=Ф.F3r разд.3 стл.9 стр.232</t>
  </si>
  <si>
    <t>Ф.F3r разд.3 стл.8 стр.233&gt;=Ф.F3r разд.3 стл.9 стр.233</t>
  </si>
  <si>
    <t>Ф.F3r разд.3 стл.8 стр.234&gt;=Ф.F3r разд.3 стл.9 стр.234</t>
  </si>
  <si>
    <t>Ф.F3r разд.3 стл.8 стр.235&gt;=Ф.F3r разд.3 стл.9 стр.235</t>
  </si>
  <si>
    <t>Ф.F3r разд.3 стл.8 стр.236&gt;=Ф.F3r разд.3 стл.9 стр.236</t>
  </si>
  <si>
    <t>Ф.F3r разд.3 стл.8 стр.237&gt;=Ф.F3r разд.3 стл.9 стр.237</t>
  </si>
  <si>
    <t>Ф.F3r разд.3 стл.8 стр.238&gt;=Ф.F3r разд.3 стл.9 стр.238</t>
  </si>
  <si>
    <t>Ф.F3r разд.3 стл.8 стр.239&gt;=Ф.F3r разд.3 стл.9 стр.239</t>
  </si>
  <si>
    <t>Ф.F3r разд.3 стл.8 стр.24&gt;=Ф.F3r разд.3 стл.9 стр.24</t>
  </si>
  <si>
    <t>Ф.F3r разд.3 стл.8 стр.240&gt;=Ф.F3r разд.3 стл.9 стр.240</t>
  </si>
  <si>
    <t>Ф.F3r разд.3 стл.8 стр.241&gt;=Ф.F3r разд.3 стл.9 стр.241</t>
  </si>
  <si>
    <t>Ф.F3r разд.3 стл.8 стр.242&gt;=Ф.F3r разд.3 стл.9 стр.242</t>
  </si>
  <si>
    <t>Ф.F3r разд.3 стл.8 стр.243&gt;=Ф.F3r разд.3 стл.9 стр.243</t>
  </si>
  <si>
    <t>Ф.F3r разд.3 стл.8 стр.244&gt;=Ф.F3r разд.3 стл.9 стр.244</t>
  </si>
  <si>
    <t>Ф.F3r разд.3 стл.8 стр.245&gt;=Ф.F3r разд.3 стл.9 стр.245</t>
  </si>
  <si>
    <t>Ф.F3r разд.3 стл.8 стр.246&gt;=Ф.F3r разд.3 стл.9 стр.246</t>
  </si>
  <si>
    <t>Ф.F3r разд.3 стл.8 стр.247&gt;=Ф.F3r разд.3 стл.9 стр.247</t>
  </si>
  <si>
    <t>Ф.F3r разд.3 стл.8 стр.248&gt;=Ф.F3r разд.3 стл.9 стр.248</t>
  </si>
  <si>
    <t>Ф.F3r разд.3 стл.8 стр.249&gt;=Ф.F3r разд.3 стл.9 стр.249</t>
  </si>
  <si>
    <t>Ф.F3r разд.3 стл.8 стр.25&gt;=Ф.F3r разд.3 стл.9 стр.25</t>
  </si>
  <si>
    <t>Ф.F3r разд.3 стл.8 стр.250&gt;=Ф.F3r разд.3 стл.9 стр.250</t>
  </si>
  <si>
    <t>Ф.F3r разд.3 стл.8 стр.251&gt;=Ф.F3r разд.3 стл.9 стр.251</t>
  </si>
  <si>
    <t>Ф.F3r разд.3 стл.8 стр.252&gt;=Ф.F3r разд.3 стл.9 стр.252</t>
  </si>
  <si>
    <t>Ф.F3r разд.3 стл.8 стр.253&gt;=Ф.F3r разд.3 стл.9 стр.253</t>
  </si>
  <si>
    <t>Ф.F3r разд.3 стл.8 стр.254&gt;=Ф.F3r разд.3 стл.9 стр.254</t>
  </si>
  <si>
    <t>Ф.F3r разд.3 стл.8 стр.255&gt;=Ф.F3r разд.3 стл.9 стр.255</t>
  </si>
  <si>
    <t>Ф.F3r разд.3 стл.8 стр.256&gt;=Ф.F3r разд.3 стл.9 стр.256</t>
  </si>
  <si>
    <t>Ф.F3r разд.3 стл.8 стр.257&gt;=Ф.F3r разд.3 стл.9 стр.257</t>
  </si>
  <si>
    <t>Ф.F3r разд.3 стл.8 стр.258&gt;=Ф.F3r разд.3 стл.9 стр.258</t>
  </si>
  <si>
    <t>Ф.F3r разд.3 стл.8 стр.259&gt;=Ф.F3r разд.3 стл.9 стр.259</t>
  </si>
  <si>
    <t>Ф.F3r разд.3 стл.8 стр.26&gt;=Ф.F3r разд.3 стл.9 стр.26</t>
  </si>
  <si>
    <t>Ф.F3r разд.3 стл.8 стр.260&gt;=Ф.F3r разд.3 стл.9 стр.260</t>
  </si>
  <si>
    <t>Ф.F3r разд.3 стл.8 стр.261&gt;=Ф.F3r разд.3 стл.9 стр.261</t>
  </si>
  <si>
    <t>Ф.F3r разд.3 стл.8 стр.262&gt;=Ф.F3r разд.3 стл.9 стр.262</t>
  </si>
  <si>
    <t>Ф.F3r разд.3 стл.8 стр.263&gt;=Ф.F3r разд.3 стл.9 стр.263</t>
  </si>
  <si>
    <t>Ф.F3r разд.3 стл.8 стр.264&gt;=Ф.F3r разд.3 стл.9 стр.264</t>
  </si>
  <si>
    <t>Ф.F3r разд.3 стл.8 стр.265&gt;=Ф.F3r разд.3 стл.9 стр.265</t>
  </si>
  <si>
    <t>Ф.F3r разд.3 стл.8 стр.266&gt;=Ф.F3r разд.3 стл.9 стр.266</t>
  </si>
  <si>
    <t>Ф.F3r разд.3 стл.8 стр.267&gt;=Ф.F3r разд.3 стл.9 стр.267</t>
  </si>
  <si>
    <t>Ф.F3r разд.3 стл.8 стр.268&gt;=Ф.F3r разд.3 стл.9 стр.268</t>
  </si>
  <si>
    <t>Ф.F3r разд.3 стл.8 стр.269&gt;=Ф.F3r разд.3 стл.9 стр.269</t>
  </si>
  <si>
    <t>Ф.F3r разд.3 стл.8 стр.27&gt;=Ф.F3r разд.3 стл.9 стр.27</t>
  </si>
  <si>
    <t>Ф.F3r разд.3 стл.8 стр.270&gt;=Ф.F3r разд.3 стл.9 стр.270</t>
  </si>
  <si>
    <t>Ф.F3r разд.3 стл.8 стр.271&gt;=Ф.F3r разд.3 стл.9 стр.271</t>
  </si>
  <si>
    <t>Ф.F3r разд.3 стл.8 стр.272&gt;=Ф.F3r разд.3 стл.9 стр.272</t>
  </si>
  <si>
    <t>Ф.F3r разд.3 стл.8 стр.273&gt;=Ф.F3r разд.3 стл.9 стр.273</t>
  </si>
  <si>
    <t>Ф.F3r разд.3 стл.8 стр.274&gt;=Ф.F3r разд.3 стл.9 стр.274</t>
  </si>
  <si>
    <t>Ф.F3r разд.3 стл.8 стр.275&gt;=Ф.F3r разд.3 стл.9 стр.275</t>
  </si>
  <si>
    <t>Ф.F3r разд.3 стл.8 стр.276&gt;=Ф.F3r разд.3 стл.9 стр.276</t>
  </si>
  <si>
    <t>Ф.F3r разд.3 стл.8 стр.277&gt;=Ф.F3r разд.3 стл.9 стр.277</t>
  </si>
  <si>
    <t>Ф.F3r разд.3 стл.8 стр.278&gt;=Ф.F3r разд.3 стл.9 стр.278</t>
  </si>
  <si>
    <t>Ф.F3r разд.3 стл.8 стр.279&gt;=Ф.F3r разд.3 стл.9 стр.279</t>
  </si>
  <si>
    <t>Ф.F3r разд.3 стл.8 стр.28&gt;=Ф.F3r разд.3 стл.9 стр.28</t>
  </si>
  <si>
    <t>Ф.F3r разд.3 стл.8 стр.280&gt;=Ф.F3r разд.3 стл.9 стр.280</t>
  </si>
  <si>
    <t>Ф.F3r разд.3 стл.8 стр.281&gt;=Ф.F3r разд.3 стл.9 стр.281</t>
  </si>
  <si>
    <t>Ф.F3r разд.3 стл.8 стр.282&gt;=Ф.F3r разд.3 стл.9 стр.282</t>
  </si>
  <si>
    <t>Ф.F3r разд.3 стл.8 стр.283&gt;=Ф.F3r разд.3 стл.9 стр.283</t>
  </si>
  <si>
    <t>Ф.F3r разд.3 стл.8 стр.284&gt;=Ф.F3r разд.3 стл.9 стр.284</t>
  </si>
  <si>
    <t>Ф.F3r разд.3 стл.8 стр.285&gt;=Ф.F3r разд.3 стл.9 стр.285</t>
  </si>
  <si>
    <t>Ф.F3r разд.3 стл.8 стр.286&gt;=Ф.F3r разд.3 стл.9 стр.286</t>
  </si>
  <si>
    <t>Ф.F3r разд.3 стл.8 стр.287&gt;=Ф.F3r разд.3 стл.9 стр.287</t>
  </si>
  <si>
    <t>Ф.F3r разд.3 стл.8 стр.288&gt;=Ф.F3r разд.3 стл.9 стр.288</t>
  </si>
  <si>
    <t>Ф.F3r разд.3 стл.8 стр.289&gt;=Ф.F3r разд.3 стл.9 стр.289</t>
  </si>
  <si>
    <t>Ф.F3r разд.3 стл.8 стр.29&gt;=Ф.F3r разд.3 стл.9 стр.29</t>
  </si>
  <si>
    <t>Ф.F3r разд.3 стл.8 стр.290&gt;=Ф.F3r разд.3 стл.9 стр.290</t>
  </si>
  <si>
    <t>Ф.F3r разд.3 стл.8 стр.291&gt;=Ф.F3r разд.3 стл.9 стр.291</t>
  </si>
  <si>
    <t>Ф.F3r разд.3 стл.8 стр.292&gt;=Ф.F3r разд.3 стл.9 стр.292</t>
  </si>
  <si>
    <t>Ф.F3r разд.3 стл.8 стр.293&gt;=Ф.F3r разд.3 стл.9 стр.293</t>
  </si>
  <si>
    <t>Ф.F3r разд.3 стл.8 стр.294&gt;=Ф.F3r разд.3 стл.9 стр.294</t>
  </si>
  <si>
    <t>Ф.F3r разд.3 стл.8 стр.295&gt;=Ф.F3r разд.3 стл.9 стр.295</t>
  </si>
  <si>
    <t>Ф.F3r разд.3 стл.8 стр.296&gt;=Ф.F3r разд.3 стл.9 стр.296</t>
  </si>
  <si>
    <t>Ф.F3r разд.3 стл.8 стр.297&gt;=Ф.F3r разд.3 стл.9 стр.297</t>
  </si>
  <si>
    <t>Ф.F3r разд.3 стл.8 стр.298&gt;=Ф.F3r разд.3 стл.9 стр.298</t>
  </si>
  <si>
    <t>Ф.F3r разд.3 стл.8 стр.299&gt;=Ф.F3r разд.3 стл.9 стр.299</t>
  </si>
  <si>
    <t>Ф.F3r разд.3 стл.8 стр.3&gt;=Ф.F3r разд.3 стл.9 стр.3</t>
  </si>
  <si>
    <t>Ф.F3r разд.3 стл.8 стр.30&gt;=Ф.F3r разд.3 стл.9 стр.30</t>
  </si>
  <si>
    <t>Ф.F3r разд.3 стл.8 стр.300&gt;=Ф.F3r разд.3 стл.9 стр.300</t>
  </si>
  <si>
    <t>Ф.F3r разд.3 стл.8 стр.301&gt;=Ф.F3r разд.3 стл.9 стр.301</t>
  </si>
  <si>
    <t>Ф.F3r разд.3 стл.8 стр.302&gt;=Ф.F3r разд.3 стл.9 стр.302</t>
  </si>
  <si>
    <t>Ф.F3r разд.3 стл.8 стр.303&gt;=Ф.F3r разд.3 стл.9 стр.303</t>
  </si>
  <si>
    <t>Ф.F3r разд.3 стл.8 стр.304&gt;=Ф.F3r разд.3 стл.9 стр.304</t>
  </si>
  <si>
    <t>Ф.F3r разд.3 стл.8 стр.305&gt;=Ф.F3r разд.3 стл.9 стр.305</t>
  </si>
  <si>
    <t>Ф.F3r разд.3 стл.8 стр.306&gt;=Ф.F3r разд.3 стл.9 стр.306</t>
  </si>
  <si>
    <t>Ф.F3r разд.3 стл.8 стр.307&gt;=Ф.F3r разд.3 стл.9 стр.307</t>
  </si>
  <si>
    <t>Ф.F3r разд.3 стл.8 стр.308&gt;=Ф.F3r разд.3 стл.9 стр.308</t>
  </si>
  <si>
    <t>Ф.F3r разд.3 стл.8 стр.309&gt;=Ф.F3r разд.3 стл.9 стр.309</t>
  </si>
  <si>
    <t>Ф.F3r разд.3 стл.8 стр.31&gt;=Ф.F3r разд.3 стл.9 стр.31</t>
  </si>
  <si>
    <t>Ф.F3r разд.3 стл.8 стр.310&gt;=Ф.F3r разд.3 стл.9 стр.310</t>
  </si>
  <si>
    <t>Ф.F3r разд.3 стл.8 стр.311&gt;=Ф.F3r разд.3 стл.9 стр.311</t>
  </si>
  <si>
    <t>Ф.F3r разд.3 стл.8 стр.312&gt;=Ф.F3r разд.3 стл.9 стр.312</t>
  </si>
  <si>
    <t>Ф.F3r разд.3 стл.8 стр.32&gt;=Ф.F3r разд.3 стл.9 стр.32</t>
  </si>
  <si>
    <t>Ф.F3r разд.3 стл.8 стр.33&gt;=Ф.F3r разд.3 стл.9 стр.33</t>
  </si>
  <si>
    <t>Ф.F3r разд.3 стл.8 стр.34&gt;=Ф.F3r разд.3 стл.9 стр.34</t>
  </si>
  <si>
    <t>Ф.F3r разд.3 стл.8 стр.35&gt;=Ф.F3r разд.3 стл.9 стр.35</t>
  </si>
  <si>
    <t>Ф.F3r разд.3 стл.8 стр.36&gt;=Ф.F3r разд.3 стл.9 стр.36</t>
  </si>
  <si>
    <t>Ф.F3r разд.3 стл.8 стр.37&gt;=Ф.F3r разд.3 стл.9 стр.37</t>
  </si>
  <si>
    <t>Ф.F3r разд.3 стл.8 стр.38&gt;=Ф.F3r разд.3 стл.9 стр.38</t>
  </si>
  <si>
    <t>Ф.F3r разд.3 стл.8 стр.39&gt;=Ф.F3r разд.3 стл.9 стр.39</t>
  </si>
  <si>
    <t>Ф.F3r разд.3 стл.8 стр.4&gt;=Ф.F3r разд.3 стл.9 стр.4</t>
  </si>
  <si>
    <t>Ф.F3r разд.3 стл.8 стр.40&gt;=Ф.F3r разд.3 стл.9 стр.40</t>
  </si>
  <si>
    <t>Ф.F3r разд.3 стл.8 стр.41&gt;=Ф.F3r разд.3 стл.9 стр.41</t>
  </si>
  <si>
    <t>Ф.F3r разд.3 стл.8 стр.42&gt;=Ф.F3r разд.3 стл.9 стр.42</t>
  </si>
  <si>
    <t>Ф.F3r разд.3 стл.8 стр.43&gt;=Ф.F3r разд.3 стл.9 стр.43</t>
  </si>
  <si>
    <t>Ф.F3r разд.3 стл.8 стр.44&gt;=Ф.F3r разд.3 стл.9 стр.44</t>
  </si>
  <si>
    <t>Ф.F3r разд.3 стл.8 стр.45&gt;=Ф.F3r разд.3 стл.9 стр.45</t>
  </si>
  <si>
    <t>Ф.F3r разд.3 стл.8 стр.46&gt;=Ф.F3r разд.3 стл.9 стр.46</t>
  </si>
  <si>
    <t>Ф.F3r разд.3 стл.8 стр.47&gt;=Ф.F3r разд.3 стл.9 стр.47</t>
  </si>
  <si>
    <t>Ф.F3r разд.3 стл.8 стр.48&gt;=Ф.F3r разд.3 стл.9 стр.48</t>
  </si>
  <si>
    <t>Ф.F3r разд.3 стл.8 стр.49&gt;=Ф.F3r разд.3 стл.9 стр.49</t>
  </si>
  <si>
    <t>Ф.F3r разд.3 стл.8 стр.5&gt;=Ф.F3r разд.3 стл.9 стр.5</t>
  </si>
  <si>
    <t>Ф.F3r разд.3 стл.8 стр.50&gt;=Ф.F3r разд.3 стл.9 стр.50</t>
  </si>
  <si>
    <t>Ф.F3r разд.3 стл.8 стр.51&gt;=Ф.F3r разд.3 стл.9 стр.51</t>
  </si>
  <si>
    <t>Ф.F3r разд.3 стл.8 стр.52&gt;=Ф.F3r разд.3 стл.9 стр.52</t>
  </si>
  <si>
    <t>Ф.F3r разд.3 стл.8 стр.53&gt;=Ф.F3r разд.3 стл.9 стр.53</t>
  </si>
  <si>
    <t>Ф.F3r разд.3 стл.8 стр.54&gt;=Ф.F3r разд.3 стл.9 стр.54</t>
  </si>
  <si>
    <t>Ф.F3r разд.3 стл.8 стр.55&gt;=Ф.F3r разд.3 стл.9 стр.55</t>
  </si>
  <si>
    <t>Ф.F3r разд.3 стл.8 стр.56&gt;=Ф.F3r разд.3 стл.9 стр.56</t>
  </si>
  <si>
    <t>Ф.F3r разд.3 стл.8 стр.57&gt;=Ф.F3r разд.3 стл.9 стр.57</t>
  </si>
  <si>
    <t>Ф.F3r разд.3 стл.8 стр.58&gt;=Ф.F3r разд.3 стл.9 стр.58</t>
  </si>
  <si>
    <t>Ф.F3r разд.3 стл.8 стр.59&gt;=Ф.F3r разд.3 стл.9 стр.59</t>
  </si>
  <si>
    <t>Ф.F3r разд.3 стл.8 стр.6&gt;=Ф.F3r разд.3 стл.9 стр.6</t>
  </si>
  <si>
    <t>Ф.F3r разд.3 стл.8 стр.60&gt;=Ф.F3r разд.3 стл.9 стр.60</t>
  </si>
  <si>
    <t>Ф.F3r разд.3 стл.8 стр.61&gt;=Ф.F3r разд.3 стл.9 стр.61</t>
  </si>
  <si>
    <t>Ф.F3r разд.3 стл.8 стр.62&gt;=Ф.F3r разд.3 стл.9 стр.62</t>
  </si>
  <si>
    <t>Ф.F3r разд.3 стл.8 стр.63&gt;=Ф.F3r разд.3 стл.9 стр.63</t>
  </si>
  <si>
    <t>Ф.F3r разд.3 стл.8 стр.64&gt;=Ф.F3r разд.3 стл.9 стр.64</t>
  </si>
  <si>
    <t>Ф.F3r разд.3 стл.8 стр.65&gt;=Ф.F3r разд.3 стл.9 стр.65</t>
  </si>
  <si>
    <t>Ф.F3r разд.3 стл.8 стр.66&gt;=Ф.F3r разд.3 стл.9 стр.66</t>
  </si>
  <si>
    <t>Ф.F3r разд.3 стл.8 стр.67&gt;=Ф.F3r разд.3 стл.9 стр.67</t>
  </si>
  <si>
    <t>Ф.F3r разд.3 стл.8 стр.68&gt;=Ф.F3r разд.3 стл.9 стр.68</t>
  </si>
  <si>
    <t>Ф.F3r разд.3 стл.8 стр.69&gt;=Ф.F3r разд.3 стл.9 стр.69</t>
  </si>
  <si>
    <t>Ф.F3r разд.3 стл.8 стр.7&gt;=Ф.F3r разд.3 стл.9 стр.7</t>
  </si>
  <si>
    <t>Ф.F3r разд.3 стл.8 стр.70&gt;=Ф.F3r разд.3 стл.9 стр.70</t>
  </si>
  <si>
    <t>Ф.F3r разд.3 стл.8 стр.71&gt;=Ф.F3r разд.3 стл.9 стр.71</t>
  </si>
  <si>
    <t>Ф.F3r разд.3 стл.8 стр.72&gt;=Ф.F3r разд.3 стл.9 стр.72</t>
  </si>
  <si>
    <t>Ф.F3r разд.3 стл.8 стр.73&gt;=Ф.F3r разд.3 стл.9 стр.73</t>
  </si>
  <si>
    <t>Ф.F3r разд.3 стл.8 стр.74&gt;=Ф.F3r разд.3 стл.9 стр.74</t>
  </si>
  <si>
    <t>Ф.F3r разд.3 стл.8 стр.75&gt;=Ф.F3r разд.3 стл.9 стр.75</t>
  </si>
  <si>
    <t>Ф.F3r разд.3 стл.8 стр.76&gt;=Ф.F3r разд.3 стл.9 стр.76</t>
  </si>
  <si>
    <t>Ф.F3r разд.3 стл.8 стр.77&gt;=Ф.F3r разд.3 стл.9 стр.77</t>
  </si>
  <si>
    <t>Ф.F3r разд.3 стл.8 стр.78&gt;=Ф.F3r разд.3 стл.9 стр.78</t>
  </si>
  <si>
    <t>Ф.F3r разд.3 стл.8 стр.79&gt;=Ф.F3r разд.3 стл.9 стр.79</t>
  </si>
  <si>
    <t>Ф.F3r разд.3 стл.8 стр.8&gt;=Ф.F3r разд.3 стл.9 стр.8</t>
  </si>
  <si>
    <t>Ф.F3r разд.3 стл.8 стр.80&gt;=Ф.F3r разд.3 стл.9 стр.80</t>
  </si>
  <si>
    <t>Ф.F3r разд.3 стл.8 стр.81&gt;=Ф.F3r разд.3 стл.9 стр.81</t>
  </si>
  <si>
    <t>Ф.F3r разд.3 стл.8 стр.82&gt;=Ф.F3r разд.3 стл.9 стр.82</t>
  </si>
  <si>
    <t>Ф.F3r разд.3 стл.8 стр.83&gt;=Ф.F3r разд.3 стл.9 стр.83</t>
  </si>
  <si>
    <t>Ф.F3r разд.3 стл.8 стр.84&gt;=Ф.F3r разд.3 стл.9 стр.84</t>
  </si>
  <si>
    <t>Ф.F3r разд.3 стл.8 стр.85&gt;=Ф.F3r разд.3 стл.9 стр.85</t>
  </si>
  <si>
    <t>Ф.F3r разд.3 стл.8 стр.86&gt;=Ф.F3r разд.3 стл.9 стр.86</t>
  </si>
  <si>
    <t>Ф.F3r разд.3 стл.8 стр.87&gt;=Ф.F3r разд.3 стл.9 стр.87</t>
  </si>
  <si>
    <t>Ф.F3r разд.3 стл.8 стр.88&gt;=Ф.F3r разд.3 стл.9 стр.88</t>
  </si>
  <si>
    <t>Ф.F3r разд.3 стл.8 стр.89&gt;=Ф.F3r разд.3 стл.9 стр.89</t>
  </si>
  <si>
    <t>Ф.F3r разд.3 стл.8 стр.9&gt;=Ф.F3r разд.3 стл.9 стр.9</t>
  </si>
  <si>
    <t>Ф.F3r разд.3 стл.8 стр.90&gt;=Ф.F3r разд.3 стл.9 стр.90</t>
  </si>
  <si>
    <t>Ф.F3r разд.3 стл.8 стр.91&gt;=Ф.F3r разд.3 стл.9 стр.91</t>
  </si>
  <si>
    <t>Ф.F3r разд.3 стл.8 стр.92&gt;=Ф.F3r разд.3 стл.9 стр.92</t>
  </si>
  <si>
    <t>Ф.F3r разд.3 стл.8 стр.93&gt;=Ф.F3r разд.3 стл.9 стр.93</t>
  </si>
  <si>
    <t>Ф.F3r разд.3 стл.8 стр.94&gt;=Ф.F3r разд.3 стл.9 стр.94</t>
  </si>
  <si>
    <t>Ф.F3r разд.3 стл.8 стр.95&gt;=Ф.F3r разд.3 стл.9 стр.95</t>
  </si>
  <si>
    <t>Ф.F3r разд.3 стл.8 стр.96&gt;=Ф.F3r разд.3 стл.9 стр.96</t>
  </si>
  <si>
    <t>Ф.F3r разд.3 стл.8 стр.97&gt;=Ф.F3r разд.3 стл.9 стр.97</t>
  </si>
  <si>
    <t>Ф.F3r разд.3 стл.8 стр.98&gt;=Ф.F3r разд.3 стл.9 стр.98</t>
  </si>
  <si>
    <t>Ф.F3r разд.3 стл.8 стр.99&gt;=Ф.F3r разд.3 стл.9 стр.99</t>
  </si>
  <si>
    <t>Ф.F3r разд.3 стл.7 стр.1&gt;=Ф.F3r разд.3 стл.12 стр.1</t>
  </si>
  <si>
    <t>Ф.F3r разд.3 стл.7 стр.10&gt;=Ф.F3r разд.3 стл.12 стр.10</t>
  </si>
  <si>
    <t>Ф.F3r разд.3 стл.7 стр.100&gt;=Ф.F3r разд.3 стл.12 стр.100</t>
  </si>
  <si>
    <t>Ф.F3r разд.3 стл.7 стр.101&gt;=Ф.F3r разд.3 стл.12 стр.101</t>
  </si>
  <si>
    <t>Ф.F3r разд.3 стл.7 стр.102&gt;=Ф.F3r разд.3 стл.12 стр.102</t>
  </si>
  <si>
    <t>Ф.F3r разд.3 стл.7 стр.103&gt;=Ф.F3r разд.3 стл.12 стр.103</t>
  </si>
  <si>
    <t>Ф.F3r разд.3 стл.7 стр.104&gt;=Ф.F3r разд.3 стл.12 стр.104</t>
  </si>
  <si>
    <t>Ф.F3r разд.3 стл.7 стр.105&gt;=Ф.F3r разд.3 стл.12 стр.105</t>
  </si>
  <si>
    <t>Ф.F3r разд.3 стл.7 стр.106&gt;=Ф.F3r разд.3 стл.12 стр.106</t>
  </si>
  <si>
    <t>Ф.F3r разд.3 стл.7 стр.107&gt;=Ф.F3r разд.3 стл.12 стр.107</t>
  </si>
  <si>
    <t>Ф.F3r разд.3 стл.7 стр.108&gt;=Ф.F3r разд.3 стл.12 стр.108</t>
  </si>
  <si>
    <t>Ф.F3r разд.3 стл.7 стр.109&gt;=Ф.F3r разд.3 стл.12 стр.109</t>
  </si>
  <si>
    <t>Ф.F3r разд.3 стл.7 стр.11&gt;=Ф.F3r разд.3 стл.12 стр.11</t>
  </si>
  <si>
    <t>Ф.F3r разд.3 стл.7 стр.110&gt;=Ф.F3r разд.3 стл.12 стр.110</t>
  </si>
  <si>
    <t>Ф.F3r разд.3 стл.7 стр.111&gt;=Ф.F3r разд.3 стл.12 стр.111</t>
  </si>
  <si>
    <t>Ф.F3r разд.3 стл.7 стр.112&gt;=Ф.F3r разд.3 стл.12 стр.112</t>
  </si>
  <si>
    <t>Ф.F3r разд.3 стл.7 стр.113&gt;=Ф.F3r разд.3 стл.12 стр.113</t>
  </si>
  <si>
    <t>Ф.F3r разд.3 стл.7 стр.114&gt;=Ф.F3r разд.3 стл.12 стр.114</t>
  </si>
  <si>
    <t>Ф.F3r разд.3 стл.7 стр.115&gt;=Ф.F3r разд.3 стл.12 стр.115</t>
  </si>
  <si>
    <t>Ф.F3r разд.3 стл.7 стр.116&gt;=Ф.F3r разд.3 стл.12 стр.116</t>
  </si>
  <si>
    <t>Ф.F3r разд.3 стл.7 стр.117&gt;=Ф.F3r разд.3 стл.12 стр.117</t>
  </si>
  <si>
    <t>Ф.F3r разд.3 стл.7 стр.118&gt;=Ф.F3r разд.3 стл.12 стр.118</t>
  </si>
  <si>
    <t>Ф.F3r разд.3 стл.7 стр.119&gt;=Ф.F3r разд.3 стл.12 стр.119</t>
  </si>
  <si>
    <t>Ф.F3r разд.3 стл.7 стр.12&gt;=Ф.F3r разд.3 стл.12 стр.12</t>
  </si>
  <si>
    <t>Ф.F3r разд.3 стл.7 стр.120&gt;=Ф.F3r разд.3 стл.12 стр.120</t>
  </si>
  <si>
    <t>Ф.F3r разд.3 стл.7 стр.121&gt;=Ф.F3r разд.3 стл.12 стр.121</t>
  </si>
  <si>
    <t>Ф.F3r разд.3 стл.7 стр.122&gt;=Ф.F3r разд.3 стл.12 стр.122</t>
  </si>
  <si>
    <t>Ф.F3r разд.3 стл.7 стр.123&gt;=Ф.F3r разд.3 стл.12 стр.123</t>
  </si>
  <si>
    <t>Ф.F3r разд.3 стл.7 стр.124&gt;=Ф.F3r разд.3 стл.12 стр.124</t>
  </si>
  <si>
    <t>Ф.F3r разд.3 стл.7 стр.125&gt;=Ф.F3r разд.3 стл.12 стр.125</t>
  </si>
  <si>
    <t>Ф.F3r разд.3 стл.7 стр.126&gt;=Ф.F3r разд.3 стл.12 стр.126</t>
  </si>
  <si>
    <t>Ф.F3r разд.3 стл.7 стр.127&gt;=Ф.F3r разд.3 стл.12 стр.127</t>
  </si>
  <si>
    <t>Ф.F3r разд.3 стл.7 стр.128&gt;=Ф.F3r разд.3 стл.12 стр.128</t>
  </si>
  <si>
    <t>Ф.F3r разд.3 стл.7 стр.129&gt;=Ф.F3r разд.3 стл.12 стр.129</t>
  </si>
  <si>
    <t>Ф.F3r разд.3 стл.7 стр.13&gt;=Ф.F3r разд.3 стл.12 стр.13</t>
  </si>
  <si>
    <t>Ф.F3r разд.3 стл.7 стр.130&gt;=Ф.F3r разд.3 стл.12 стр.130</t>
  </si>
  <si>
    <t>Ф.F3r разд.3 стл.7 стр.131&gt;=Ф.F3r разд.3 стл.12 стр.131</t>
  </si>
  <si>
    <t>Ф.F3r разд.3 стл.7 стр.132&gt;=Ф.F3r разд.3 стл.12 стр.132</t>
  </si>
  <si>
    <t>Ф.F3r разд.3 стл.7 стр.133&gt;=Ф.F3r разд.3 стл.12 стр.133</t>
  </si>
  <si>
    <t>Ф.F3r разд.3 стл.7 стр.134&gt;=Ф.F3r разд.3 стл.12 стр.134</t>
  </si>
  <si>
    <t>Ф.F3r разд.3 стл.7 стр.135&gt;=Ф.F3r разд.3 стл.12 стр.135</t>
  </si>
  <si>
    <t>Ф.F3r разд.3 стл.7 стр.136&gt;=Ф.F3r разд.3 стл.12 стр.136</t>
  </si>
  <si>
    <t>Ф.F3r разд.3 стл.7 стр.137&gt;=Ф.F3r разд.3 стл.12 стр.137</t>
  </si>
  <si>
    <t>Ф.F3r разд.3 стл.7 стр.138&gt;=Ф.F3r разд.3 стл.12 стр.138</t>
  </si>
  <si>
    <t>Ф.F3r разд.3 стл.7 стр.139&gt;=Ф.F3r разд.3 стл.12 стр.139</t>
  </si>
  <si>
    <t>Ф.F3r разд.3 стл.7 стр.14&gt;=Ф.F3r разд.3 стл.12 стр.14</t>
  </si>
  <si>
    <t>Ф.F3r разд.3 стл.7 стр.140&gt;=Ф.F3r разд.3 стл.12 стр.140</t>
  </si>
  <si>
    <t>Ф.F3r разд.3 стл.7 стр.141&gt;=Ф.F3r разд.3 стл.12 стр.141</t>
  </si>
  <si>
    <t>Ф.F3r разд.3 стл.7 стр.142&gt;=Ф.F3r разд.3 стл.12 стр.142</t>
  </si>
  <si>
    <t>Ф.F3r разд.3 стл.7 стр.143&gt;=Ф.F3r разд.3 стл.12 стр.143</t>
  </si>
  <si>
    <t>Ф.F3r разд.3 стл.7 стр.144&gt;=Ф.F3r разд.3 стл.12 стр.144</t>
  </si>
  <si>
    <t>Ф.F3r разд.3 стл.7 стр.145&gt;=Ф.F3r разд.3 стл.12 стр.145</t>
  </si>
  <si>
    <t>Ф.F3r разд.3 стл.7 стр.146&gt;=Ф.F3r разд.3 стл.12 стр.146</t>
  </si>
  <si>
    <t>Ф.F3r разд.3 стл.7 стр.147&gt;=Ф.F3r разд.3 стл.12 стр.147</t>
  </si>
  <si>
    <t>Ф.F3r разд.3 стл.7 стр.148&gt;=Ф.F3r разд.3 стл.12 стр.148</t>
  </si>
  <si>
    <t>Ф.F3r разд.3 стл.7 стр.149&gt;=Ф.F3r разд.3 стл.12 стр.149</t>
  </si>
  <si>
    <t>Ф.F3r разд.3 стл.7 стр.15&gt;=Ф.F3r разд.3 стл.12 стр.15</t>
  </si>
  <si>
    <t>Ф.F3r разд.3 стл.7 стр.150&gt;=Ф.F3r разд.3 стл.12 стр.150</t>
  </si>
  <si>
    <t>Ф.F3r разд.3 стл.7 стр.151&gt;=Ф.F3r разд.3 стл.12 стр.151</t>
  </si>
  <si>
    <t>Ф.F3r разд.3 стл.7 стр.152&gt;=Ф.F3r разд.3 стл.12 стр.152</t>
  </si>
  <si>
    <t>Ф.F3r разд.3 стл.7 стр.153&gt;=Ф.F3r разд.3 стл.12 стр.153</t>
  </si>
  <si>
    <t>Ф.F3r разд.3 стл.7 стр.154&gt;=Ф.F3r разд.3 стл.12 стр.154</t>
  </si>
  <si>
    <t>Ф.F3r разд.3 стл.7 стр.155&gt;=Ф.F3r разд.3 стл.12 стр.155</t>
  </si>
  <si>
    <t>Ф.F3r разд.3 стл.7 стр.156&gt;=Ф.F3r разд.3 стл.12 стр.156</t>
  </si>
  <si>
    <t>Ф.F3r разд.3 стл.7 стр.157&gt;=Ф.F3r разд.3 стл.12 стр.157</t>
  </si>
  <si>
    <t>Ф.F3r разд.3 стл.7 стр.158&gt;=Ф.F3r разд.3 стл.12 стр.158</t>
  </si>
  <si>
    <t>Ф.F3r разд.3 стл.7 стр.159&gt;=Ф.F3r разд.3 стл.12 стр.159</t>
  </si>
  <si>
    <t>Ф.F3r разд.3 стл.7 стр.16&gt;=Ф.F3r разд.3 стл.12 стр.16</t>
  </si>
  <si>
    <t>Ф.F3r разд.3 стл.7 стр.160&gt;=Ф.F3r разд.3 стл.12 стр.160</t>
  </si>
  <si>
    <t>Ф.F3r разд.3 стл.7 стр.161&gt;=Ф.F3r разд.3 стл.12 стр.161</t>
  </si>
  <si>
    <t>Ф.F3r разд.3 стл.7 стр.162&gt;=Ф.F3r разд.3 стл.12 стр.162</t>
  </si>
  <si>
    <t>Ф.F3r разд.3 стл.7 стр.163&gt;=Ф.F3r разд.3 стл.12 стр.163</t>
  </si>
  <si>
    <t>Ф.F3r разд.3 стл.7 стр.164&gt;=Ф.F3r разд.3 стл.12 стр.164</t>
  </si>
  <si>
    <t>Ф.F3r разд.3 стл.7 стр.165&gt;=Ф.F3r разд.3 стл.12 стр.165</t>
  </si>
  <si>
    <t>Ф.F3r разд.3 стл.7 стр.166&gt;=Ф.F3r разд.3 стл.12 стр.166</t>
  </si>
  <si>
    <t>Ф.F3r разд.3 стл.7 стр.167&gt;=Ф.F3r разд.3 стл.12 стр.167</t>
  </si>
  <si>
    <t>Ф.F3r разд.3 стл.7 стр.168&gt;=Ф.F3r разд.3 стл.12 стр.168</t>
  </si>
  <si>
    <t>Ф.F3r разд.3 стл.7 стр.169&gt;=Ф.F3r разд.3 стл.12 стр.169</t>
  </si>
  <si>
    <t>Ф.F3r разд.3 стл.7 стр.17&gt;=Ф.F3r разд.3 стл.12 стр.17</t>
  </si>
  <si>
    <t>Ф.F3r разд.3 стл.7 стр.170&gt;=Ф.F3r разд.3 стл.12 стр.170</t>
  </si>
  <si>
    <t>Ф.F3r разд.3 стл.7 стр.171&gt;=Ф.F3r разд.3 стл.12 стр.171</t>
  </si>
  <si>
    <t>Ф.F3r разд.3 стл.7 стр.172&gt;=Ф.F3r разд.3 стл.12 стр.172</t>
  </si>
  <si>
    <t>Ф.F3r разд.3 стл.7 стр.173&gt;=Ф.F3r разд.3 стл.12 стр.173</t>
  </si>
  <si>
    <t>Ф.F3r разд.3 стл.7 стр.174&gt;=Ф.F3r разд.3 стл.12 стр.174</t>
  </si>
  <si>
    <t>Ф.F3r разд.3 стл.7 стр.175&gt;=Ф.F3r разд.3 стл.12 стр.175</t>
  </si>
  <si>
    <t>Ф.F3r разд.3 стл.7 стр.176&gt;=Ф.F3r разд.3 стл.12 стр.176</t>
  </si>
  <si>
    <t>Ф.F3r разд.3 стл.7 стр.177&gt;=Ф.F3r разд.3 стл.12 стр.177</t>
  </si>
  <si>
    <t>Ф.F3r разд.3 стл.7 стр.178&gt;=Ф.F3r разд.3 стл.12 стр.178</t>
  </si>
  <si>
    <t>Ф.F3r разд.3 стл.7 стр.179&gt;=Ф.F3r разд.3 стл.12 стр.179</t>
  </si>
  <si>
    <t>Ф.F3r разд.3 стл.7 стр.18&gt;=Ф.F3r разд.3 стл.12 стр.18</t>
  </si>
  <si>
    <t>Ф.F3r разд.3 стл.7 стр.180&gt;=Ф.F3r разд.3 стл.12 стр.180</t>
  </si>
  <si>
    <t>Ф.F3r разд.3 стл.7 стр.181&gt;=Ф.F3r разд.3 стл.12 стр.181</t>
  </si>
  <si>
    <t>Ф.F3r разд.3 стл.7 стр.182&gt;=Ф.F3r разд.3 стл.12 стр.182</t>
  </si>
  <si>
    <t>Ф.F3r разд.3 стл.7 стр.183&gt;=Ф.F3r разд.3 стл.12 стр.183</t>
  </si>
  <si>
    <t>Ф.F3r разд.3 стл.7 стр.184&gt;=Ф.F3r разд.3 стл.12 стр.184</t>
  </si>
  <si>
    <t>Ф.F3r разд.3 стл.7 стр.185&gt;=Ф.F3r разд.3 стл.12 стр.185</t>
  </si>
  <si>
    <t>Ф.F3r разд.3 стл.7 стр.186&gt;=Ф.F3r разд.3 стл.12 стр.186</t>
  </si>
  <si>
    <t>Ф.F3r разд.3 стл.7 стр.187&gt;=Ф.F3r разд.3 стл.12 стр.187</t>
  </si>
  <si>
    <t>Ф.F3r разд.3 стл.7 стр.188&gt;=Ф.F3r разд.3 стл.12 стр.188</t>
  </si>
  <si>
    <t>Ф.F3r разд.3 стл.7 стр.189&gt;=Ф.F3r разд.3 стл.12 стр.189</t>
  </si>
  <si>
    <t>Ф.F3r разд.3 стл.7 стр.19&gt;=Ф.F3r разд.3 стл.12 стр.19</t>
  </si>
  <si>
    <t>Ф.F3r разд.3 стл.7 стр.190&gt;=Ф.F3r разд.3 стл.12 стр.190</t>
  </si>
  <si>
    <t>Ф.F3r разд.3 стл.7 стр.191&gt;=Ф.F3r разд.3 стл.12 стр.191</t>
  </si>
  <si>
    <t>Ф.F3r разд.3 стл.7 стр.192&gt;=Ф.F3r разд.3 стл.12 стр.192</t>
  </si>
  <si>
    <t>Ф.F3r разд.3 стл.7 стр.193&gt;=Ф.F3r разд.3 стл.12 стр.193</t>
  </si>
  <si>
    <t>Ф.F3r разд.3 стл.7 стр.194&gt;=Ф.F3r разд.3 стл.12 стр.194</t>
  </si>
  <si>
    <t>Ф.F3r разд.3 стл.7 стр.195&gt;=Ф.F3r разд.3 стл.12 стр.195</t>
  </si>
  <si>
    <t>Ф.F3r разд.3 стл.7 стр.196&gt;=Ф.F3r разд.3 стл.12 стр.196</t>
  </si>
  <si>
    <t>Ф.F3r разд.3 стл.7 стр.197&gt;=Ф.F3r разд.3 стл.12 стр.197</t>
  </si>
  <si>
    <t>Ф.F3r разд.3 стл.7 стр.198&gt;=Ф.F3r разд.3 стл.12 стр.198</t>
  </si>
  <si>
    <t>Ф.F3r разд.3 стл.7 стр.199&gt;=Ф.F3r разд.3 стл.12 стр.199</t>
  </si>
  <si>
    <t>Ф.F3r разд.3 стл.7 стр.2&gt;=Ф.F3r разд.3 стл.12 стр.2</t>
  </si>
  <si>
    <t>Ф.F3r разд.3 стл.7 стр.20&gt;=Ф.F3r разд.3 стл.12 стр.20</t>
  </si>
  <si>
    <t>Ф.F3r разд.3 стл.7 стр.200&gt;=Ф.F3r разд.3 стл.12 стр.200</t>
  </si>
  <si>
    <t>Ф.F3r разд.3 стл.7 стр.201&gt;=Ф.F3r разд.3 стл.12 стр.201</t>
  </si>
  <si>
    <t>Ф.F3r разд.3 стл.7 стр.202&gt;=Ф.F3r разд.3 стл.12 стр.202</t>
  </si>
  <si>
    <t>Ф.F3r разд.3 стл.7 стр.203&gt;=Ф.F3r разд.3 стл.12 стр.203</t>
  </si>
  <si>
    <t>Ф.F3r разд.3 стл.7 стр.204&gt;=Ф.F3r разд.3 стл.12 стр.204</t>
  </si>
  <si>
    <t>Ф.F3r разд.3 стл.7 стр.205&gt;=Ф.F3r разд.3 стл.12 стр.205</t>
  </si>
  <si>
    <t>Ф.F3r разд.3 стл.7 стр.206&gt;=Ф.F3r разд.3 стл.12 стр.206</t>
  </si>
  <si>
    <t>Ф.F3r разд.3 стл.7 стр.207&gt;=Ф.F3r разд.3 стл.12 стр.207</t>
  </si>
  <si>
    <t>Ф.F3r разд.3 стл.7 стр.208&gt;=Ф.F3r разд.3 стл.12 стр.208</t>
  </si>
  <si>
    <t>Ф.F3r разд.3 стл.7 стр.209&gt;=Ф.F3r разд.3 стл.12 стр.209</t>
  </si>
  <si>
    <t>Ф.F3r разд.3 стл.7 стр.21&gt;=Ф.F3r разд.3 стл.12 стр.21</t>
  </si>
  <si>
    <t>Ф.F3r разд.3 стл.7 стр.210&gt;=Ф.F3r разд.3 стл.12 стр.210</t>
  </si>
  <si>
    <t>Ф.F3r разд.3 стл.7 стр.211&gt;=Ф.F3r разд.3 стл.12 стр.211</t>
  </si>
  <si>
    <t>Ф.F3r разд.3 стл.7 стр.212&gt;=Ф.F3r разд.3 стл.12 стр.212</t>
  </si>
  <si>
    <t>Ф.F3r разд.3 стл.7 стр.213&gt;=Ф.F3r разд.3 стл.12 стр.213</t>
  </si>
  <si>
    <t>Ф.F3r разд.3 стл.7 стр.214&gt;=Ф.F3r разд.3 стл.12 стр.214</t>
  </si>
  <si>
    <t>Ф.F3r разд.3 стл.7 стр.215&gt;=Ф.F3r разд.3 стл.12 стр.215</t>
  </si>
  <si>
    <t>Ф.F3r разд.3 стл.7 стр.216&gt;=Ф.F3r разд.3 стл.12 стр.216</t>
  </si>
  <si>
    <t>Ф.F3r разд.3 стл.7 стр.217&gt;=Ф.F3r разд.3 стл.12 стр.217</t>
  </si>
  <si>
    <t>Ф.F3r разд.3 стл.7 стр.218&gt;=Ф.F3r разд.3 стл.12 стр.218</t>
  </si>
  <si>
    <t>Ф.F3r разд.3 стл.7 стр.219&gt;=Ф.F3r разд.3 стл.12 стр.219</t>
  </si>
  <si>
    <t>Ф.F3r разд.3 стл.7 стр.22&gt;=Ф.F3r разд.3 стл.12 стр.22</t>
  </si>
  <si>
    <t>Ф.F3r разд.3 стл.7 стр.220&gt;=Ф.F3r разд.3 стл.12 стр.220</t>
  </si>
  <si>
    <t>Ф.F3r разд.3 стл.7 стр.221&gt;=Ф.F3r разд.3 стл.12 стр.221</t>
  </si>
  <si>
    <t>Ф.F3r разд.3 стл.7 стр.222&gt;=Ф.F3r разд.3 стл.12 стр.222</t>
  </si>
  <si>
    <t>Ф.F3r разд.3 стл.7 стр.223&gt;=Ф.F3r разд.3 стл.12 стр.223</t>
  </si>
  <si>
    <t>Ф.F3r разд.3 стл.7 стр.224&gt;=Ф.F3r разд.3 стл.12 стр.224</t>
  </si>
  <si>
    <t>Ф.F3r разд.3 стл.7 стр.225&gt;=Ф.F3r разд.3 стл.12 стр.225</t>
  </si>
  <si>
    <t>Ф.F3r разд.3 стл.7 стр.226&gt;=Ф.F3r разд.3 стл.12 стр.226</t>
  </si>
  <si>
    <t>Ф.F3r разд.3 стл.7 стр.227&gt;=Ф.F3r разд.3 стл.12 стр.227</t>
  </si>
  <si>
    <t>Ф.F3r разд.3 стл.7 стр.228&gt;=Ф.F3r разд.3 стл.12 стр.228</t>
  </si>
  <si>
    <t>Ф.F3r разд.3 стл.7 стр.229&gt;=Ф.F3r разд.3 стл.12 стр.229</t>
  </si>
  <si>
    <t>Ф.F3r разд.3 стл.7 стр.23&gt;=Ф.F3r разд.3 стл.12 стр.23</t>
  </si>
  <si>
    <t>Ф.F3r разд.3 стл.7 стр.230&gt;=Ф.F3r разд.3 стл.12 стр.230</t>
  </si>
  <si>
    <t>Ф.F3r разд.3 стл.7 стр.231&gt;=Ф.F3r разд.3 стл.12 стр.231</t>
  </si>
  <si>
    <t>Ф.F3r разд.3 стл.7 стр.232&gt;=Ф.F3r разд.3 стл.12 стр.232</t>
  </si>
  <si>
    <t>Ф.F3r разд.3 стл.7 стр.233&gt;=Ф.F3r разд.3 стл.12 стр.233</t>
  </si>
  <si>
    <t>Ф.F3r разд.3 стл.7 стр.234&gt;=Ф.F3r разд.3 стл.12 стр.234</t>
  </si>
  <si>
    <t>Ф.F3r разд.3 стл.7 стр.235&gt;=Ф.F3r разд.3 стл.12 стр.235</t>
  </si>
  <si>
    <t>Ф.F3r разд.3 стл.7 стр.236&gt;=Ф.F3r разд.3 стл.12 стр.236</t>
  </si>
  <si>
    <t>Ф.F3r разд.3 стл.7 стр.237&gt;=Ф.F3r разд.3 стл.12 стр.237</t>
  </si>
  <si>
    <t>Ф.F3r разд.3 стл.7 стр.238&gt;=Ф.F3r разд.3 стл.12 стр.238</t>
  </si>
  <si>
    <t>Ф.F3r разд.3 стл.7 стр.239&gt;=Ф.F3r разд.3 стл.12 стр.239</t>
  </si>
  <si>
    <t>Ф.F3r разд.3 стл.7 стр.24&gt;=Ф.F3r разд.3 стл.12 стр.24</t>
  </si>
  <si>
    <t>Ф.F3r разд.3 стл.7 стр.240&gt;=Ф.F3r разд.3 стл.12 стр.240</t>
  </si>
  <si>
    <t>Ф.F3r разд.3 стл.7 стр.241&gt;=Ф.F3r разд.3 стл.12 стр.241</t>
  </si>
  <si>
    <t>Ф.F3r разд.3 стл.7 стр.242&gt;=Ф.F3r разд.3 стл.12 стр.242</t>
  </si>
  <si>
    <t>Ф.F3r разд.3 стл.7 стр.243&gt;=Ф.F3r разд.3 стл.12 стр.243</t>
  </si>
  <si>
    <t>Ф.F3r разд.3 стл.7 стр.244&gt;=Ф.F3r разд.3 стл.12 стр.244</t>
  </si>
  <si>
    <t>Ф.F3r разд.3 стл.7 стр.245&gt;=Ф.F3r разд.3 стл.12 стр.245</t>
  </si>
  <si>
    <t>Ф.F3r разд.3 стл.7 стр.246&gt;=Ф.F3r разд.3 стл.12 стр.246</t>
  </si>
  <si>
    <t>Ф.F3r разд.3 стл.7 стр.247&gt;=Ф.F3r разд.3 стл.12 стр.247</t>
  </si>
  <si>
    <t>Ф.F3r разд.3 стл.7 стр.248&gt;=Ф.F3r разд.3 стл.12 стр.248</t>
  </si>
  <si>
    <t>Ф.F3r разд.3 стл.7 стр.249&gt;=Ф.F3r разд.3 стл.12 стр.249</t>
  </si>
  <si>
    <t>Ф.F3r разд.3 стл.7 стр.25&gt;=Ф.F3r разд.3 стл.12 стр.25</t>
  </si>
  <si>
    <t>Ф.F3r разд.3 стл.7 стр.250&gt;=Ф.F3r разд.3 стл.12 стр.250</t>
  </si>
  <si>
    <t>Ф.F3r разд.3 стл.7 стр.251&gt;=Ф.F3r разд.3 стл.12 стр.251</t>
  </si>
  <si>
    <t>Ф.F3r разд.3 стл.7 стр.252&gt;=Ф.F3r разд.3 стл.12 стр.252</t>
  </si>
  <si>
    <t>Ф.F3r разд.3 стл.7 стр.253&gt;=Ф.F3r разд.3 стл.12 стр.253</t>
  </si>
  <si>
    <t>Ф.F3r разд.3 стл.7 стр.254&gt;=Ф.F3r разд.3 стл.12 стр.254</t>
  </si>
  <si>
    <t>Ф.F3r разд.3 стл.7 стр.255&gt;=Ф.F3r разд.3 стл.12 стр.255</t>
  </si>
  <si>
    <t>Ф.F3r разд.3 стл.7 стр.256&gt;=Ф.F3r разд.3 стл.12 стр.256</t>
  </si>
  <si>
    <t>Ф.F3r разд.3 стл.7 стр.257&gt;=Ф.F3r разд.3 стл.12 стр.257</t>
  </si>
  <si>
    <t>Ф.F3r разд.3 стл.7 стр.258&gt;=Ф.F3r разд.3 стл.12 стр.258</t>
  </si>
  <si>
    <t>Ф.F3r разд.3 стл.7 стр.259&gt;=Ф.F3r разд.3 стл.12 стр.259</t>
  </si>
  <si>
    <t>Ф.F3r разд.3 стл.7 стр.26&gt;=Ф.F3r разд.3 стл.12 стр.26</t>
  </si>
  <si>
    <t>Ф.F3r разд.3 стл.7 стр.260&gt;=Ф.F3r разд.3 стл.12 стр.260</t>
  </si>
  <si>
    <t>Ф.F3r разд.3 стл.7 стр.261&gt;=Ф.F3r разд.3 стл.12 стр.261</t>
  </si>
  <si>
    <t>Ф.F3r разд.3 стл.7 стр.262&gt;=Ф.F3r разд.3 стл.12 стр.262</t>
  </si>
  <si>
    <t>Ф.F3r разд.3 стл.7 стр.263&gt;=Ф.F3r разд.3 стл.12 стр.263</t>
  </si>
  <si>
    <t>Ф.F3r разд.3 стл.7 стр.264&gt;=Ф.F3r разд.3 стл.12 стр.264</t>
  </si>
  <si>
    <t>Ф.F3r разд.3 стл.7 стр.265&gt;=Ф.F3r разд.3 стл.12 стр.265</t>
  </si>
  <si>
    <t>Ф.F3r разд.3 стл.7 стр.266&gt;=Ф.F3r разд.3 стл.12 стр.266</t>
  </si>
  <si>
    <t>Ф.F3r разд.3 стл.7 стр.267&gt;=Ф.F3r разд.3 стл.12 стр.267</t>
  </si>
  <si>
    <t>Ф.F3r разд.3 стл.7 стр.268&gt;=Ф.F3r разд.3 стл.12 стр.268</t>
  </si>
  <si>
    <t>Ф.F3r разд.3 стл.7 стр.269&gt;=Ф.F3r разд.3 стл.12 стр.269</t>
  </si>
  <si>
    <t>Ф.F3r разд.3 стл.7 стр.27&gt;=Ф.F3r разд.3 стл.12 стр.27</t>
  </si>
  <si>
    <t>Ф.F3r разд.3 стл.7 стр.270&gt;=Ф.F3r разд.3 стл.12 стр.270</t>
  </si>
  <si>
    <t>Ф.F3r разд.3 стл.7 стр.271&gt;=Ф.F3r разд.3 стл.12 стр.271</t>
  </si>
  <si>
    <t>Ф.F3r разд.3 стл.7 стр.272&gt;=Ф.F3r разд.3 стл.12 стр.272</t>
  </si>
  <si>
    <t>Ф.F3r разд.3 стл.7 стр.273&gt;=Ф.F3r разд.3 стл.12 стр.273</t>
  </si>
  <si>
    <t>Ф.F3r разд.3 стл.7 стр.274&gt;=Ф.F3r разд.3 стл.12 стр.274</t>
  </si>
  <si>
    <t>Ф.F3r разд.3 стл.7 стр.275&gt;=Ф.F3r разд.3 стл.12 стр.275</t>
  </si>
  <si>
    <t>Ф.F3r разд.3 стл.7 стр.276&gt;=Ф.F3r разд.3 стл.12 стр.276</t>
  </si>
  <si>
    <t>Ф.F3r разд.3 стл.7 стр.277&gt;=Ф.F3r разд.3 стл.12 стр.277</t>
  </si>
  <si>
    <t>Ф.F3r разд.3 стл.7 стр.278&gt;=Ф.F3r разд.3 стл.12 стр.278</t>
  </si>
  <si>
    <t>Ф.F3r разд.3 стл.7 стр.279&gt;=Ф.F3r разд.3 стл.12 стр.279</t>
  </si>
  <si>
    <t>Ф.F3r разд.3 стл.7 стр.28&gt;=Ф.F3r разд.3 стл.12 стр.28</t>
  </si>
  <si>
    <t>Ф.F3r разд.3 стл.7 стр.280&gt;=Ф.F3r разд.3 стл.12 стр.280</t>
  </si>
  <si>
    <t>Ф.F3r разд.3 стл.7 стр.281&gt;=Ф.F3r разд.3 стл.12 стр.281</t>
  </si>
  <si>
    <t>Ф.F3r разд.3 стл.7 стр.282&gt;=Ф.F3r разд.3 стл.12 стр.282</t>
  </si>
  <si>
    <t>Ф.F3r разд.3 стл.7 стр.283&gt;=Ф.F3r разд.3 стл.12 стр.283</t>
  </si>
  <si>
    <t>Ф.F3r разд.3 стл.7 стр.284&gt;=Ф.F3r разд.3 стл.12 стр.284</t>
  </si>
  <si>
    <t>Ф.F3r разд.3 стл.7 стр.285&gt;=Ф.F3r разд.3 стл.12 стр.285</t>
  </si>
  <si>
    <t>Ф.F3r разд.3 стл.7 стр.286&gt;=Ф.F3r разд.3 стл.12 стр.286</t>
  </si>
  <si>
    <t>Ф.F3r разд.3 стл.7 стр.287&gt;=Ф.F3r разд.3 стл.12 стр.287</t>
  </si>
  <si>
    <t>Ф.F3r разд.3 стл.7 стр.288&gt;=Ф.F3r разд.3 стл.12 стр.288</t>
  </si>
  <si>
    <t>Ф.F3r разд.3 стл.7 стр.289&gt;=Ф.F3r разд.3 стл.12 стр.289</t>
  </si>
  <si>
    <t>Ф.F3r разд.3 стл.7 стр.29&gt;=Ф.F3r разд.3 стл.12 стр.29</t>
  </si>
  <si>
    <t>Ф.F3r разд.3 стл.7 стр.290&gt;=Ф.F3r разд.3 стл.12 стр.290</t>
  </si>
  <si>
    <t>Ф.F3r разд.3 стл.7 стр.291&gt;=Ф.F3r разд.3 стл.12 стр.291</t>
  </si>
  <si>
    <t>Ф.F3r разд.3 стл.7 стр.292&gt;=Ф.F3r разд.3 стл.12 стр.292</t>
  </si>
  <si>
    <t>Ф.F3r разд.3 стл.7 стр.293&gt;=Ф.F3r разд.3 стл.12 стр.293</t>
  </si>
  <si>
    <t>Ф.F3r разд.3 стл.7 стр.294&gt;=Ф.F3r разд.3 стл.12 стр.294</t>
  </si>
  <si>
    <t>Ф.F3r разд.3 стл.7 стр.295&gt;=Ф.F3r разд.3 стл.12 стр.295</t>
  </si>
  <si>
    <t>Ф.F3r разд.3 стл.7 стр.296&gt;=Ф.F3r разд.3 стл.12 стр.296</t>
  </si>
  <si>
    <t>Ф.F3r разд.3 стл.7 стр.297&gt;=Ф.F3r разд.3 стл.12 стр.297</t>
  </si>
  <si>
    <t>Ф.F3r разд.3 стл.7 стр.298&gt;=Ф.F3r разд.3 стл.12 стр.298</t>
  </si>
  <si>
    <t>Ф.F3r разд.3 стл.7 стр.299&gt;=Ф.F3r разд.3 стл.12 стр.299</t>
  </si>
  <si>
    <t>Ф.F3r разд.3 стл.7 стр.3&gt;=Ф.F3r разд.3 стл.12 стр.3</t>
  </si>
  <si>
    <t>Ф.F3r разд.3 стл.7 стр.30&gt;=Ф.F3r разд.3 стл.12 стр.30</t>
  </si>
  <si>
    <t>Ф.F3r разд.3 стл.7 стр.300&gt;=Ф.F3r разд.3 стл.12 стр.300</t>
  </si>
  <si>
    <t>Ф.F3r разд.3 стл.7 стр.301&gt;=Ф.F3r разд.3 стл.12 стр.301</t>
  </si>
  <si>
    <t>Ф.F3r разд.3 стл.7 стр.302&gt;=Ф.F3r разд.3 стл.12 стр.302</t>
  </si>
  <si>
    <t>Ф.F3r разд.3 стл.7 стр.303&gt;=Ф.F3r разд.3 стл.12 стр.303</t>
  </si>
  <si>
    <t>Ф.F3r разд.3 стл.7 стр.304&gt;=Ф.F3r разд.3 стл.12 стр.304</t>
  </si>
  <si>
    <t>Ф.F3r разд.3 стл.7 стр.305&gt;=Ф.F3r разд.3 стл.12 стр.305</t>
  </si>
  <si>
    <t>Ф.F3r разд.3 стл.7 стр.306&gt;=Ф.F3r разд.3 стл.12 стр.306</t>
  </si>
  <si>
    <t>Ф.F3r разд.3 стл.7 стр.307&gt;=Ф.F3r разд.3 стл.12 стр.307</t>
  </si>
  <si>
    <t>Ф.F3r разд.3 стл.7 стр.308&gt;=Ф.F3r разд.3 стл.12 стр.308</t>
  </si>
  <si>
    <t>Ф.F3r разд.3 стл.7 стр.309&gt;=Ф.F3r разд.3 стл.12 стр.309</t>
  </si>
  <si>
    <t>Ф.F3r разд.3 стл.7 стр.31&gt;=Ф.F3r разд.3 стл.12 стр.31</t>
  </si>
  <si>
    <t>Ф.F3r разд.3 стл.7 стр.310&gt;=Ф.F3r разд.3 стл.12 стр.310</t>
  </si>
  <si>
    <t>Ф.F3r разд.3 стл.7 стр.311&gt;=Ф.F3r разд.3 стл.12 стр.311</t>
  </si>
  <si>
    <t>Ф.F3r разд.3 стл.7 стр.312&gt;=Ф.F3r разд.3 стл.12 стр.312</t>
  </si>
  <si>
    <t>Ф.F3r разд.3 стл.7 стр.32&gt;=Ф.F3r разд.3 стл.12 стр.32</t>
  </si>
  <si>
    <t>Ф.F3r разд.3 стл.7 стр.33&gt;=Ф.F3r разд.3 стл.12 стр.33</t>
  </si>
  <si>
    <t>Ф.F3r разд.3 стл.7 стр.34&gt;=Ф.F3r разд.3 стл.12 стр.34</t>
  </si>
  <si>
    <t>Ф.F3r разд.3 стл.7 стр.35&gt;=Ф.F3r разд.3 стл.12 стр.35</t>
  </si>
  <si>
    <t>Ф.F3r разд.3 стл.7 стр.36&gt;=Ф.F3r разд.3 стл.12 стр.36</t>
  </si>
  <si>
    <t>Ф.F3r разд.3 стл.7 стр.37&gt;=Ф.F3r разд.3 стл.12 стр.37</t>
  </si>
  <si>
    <t>Ф.F3r разд.3 стл.7 стр.38&gt;=Ф.F3r разд.3 стл.12 стр.38</t>
  </si>
  <si>
    <t>Ф.F3r разд.3 стл.7 стр.39&gt;=Ф.F3r разд.3 стл.12 стр.39</t>
  </si>
  <si>
    <t>Ф.F3r разд.3 стл.7 стр.4&gt;=Ф.F3r разд.3 стл.12 стр.4</t>
  </si>
  <si>
    <t>Ф.F3r разд.3 стл.7 стр.40&gt;=Ф.F3r разд.3 стл.12 стр.40</t>
  </si>
  <si>
    <t>Ф.F3r разд.3 стл.7 стр.41&gt;=Ф.F3r разд.3 стл.12 стр.41</t>
  </si>
  <si>
    <t>Ф.F3r разд.3 стл.7 стр.42&gt;=Ф.F3r разд.3 стл.12 стр.42</t>
  </si>
  <si>
    <t>Ф.F3r разд.3 стл.7 стр.43&gt;=Ф.F3r разд.3 стл.12 стр.43</t>
  </si>
  <si>
    <t>Ф.F3r разд.3 стл.7 стр.44&gt;=Ф.F3r разд.3 стл.12 стр.44</t>
  </si>
  <si>
    <t>Ф.F3r разд.3 стл.7 стр.45&gt;=Ф.F3r разд.3 стл.12 стр.45</t>
  </si>
  <si>
    <t>Ф.F3r разд.3 стл.7 стр.46&gt;=Ф.F3r разд.3 стл.12 стр.46</t>
  </si>
  <si>
    <t>Ф.F3r разд.3 стл.7 стр.47&gt;=Ф.F3r разд.3 стл.12 стр.47</t>
  </si>
  <si>
    <t>Ф.F3r разд.3 стл.7 стр.48&gt;=Ф.F3r разд.3 стл.12 стр.48</t>
  </si>
  <si>
    <t>Ф.F3r разд.3 стл.7 стр.49&gt;=Ф.F3r разд.3 стл.12 стр.49</t>
  </si>
  <si>
    <t>Ф.F3r разд.3 стл.7 стр.5&gt;=Ф.F3r разд.3 стл.12 стр.5</t>
  </si>
  <si>
    <t>Ф.F3r разд.3 стл.7 стр.50&gt;=Ф.F3r разд.3 стл.12 стр.50</t>
  </si>
  <si>
    <t>Ф.F3r разд.3 стл.7 стр.51&gt;=Ф.F3r разд.3 стл.12 стр.51</t>
  </si>
  <si>
    <t>Ф.F3r разд.3 стл.7 стр.52&gt;=Ф.F3r разд.3 стл.12 стр.52</t>
  </si>
  <si>
    <t>Ф.F3r разд.3 стл.7 стр.53&gt;=Ф.F3r разд.3 стл.12 стр.53</t>
  </si>
  <si>
    <t>Ф.F3r разд.3 стл.7 стр.54&gt;=Ф.F3r разд.3 стл.12 стр.54</t>
  </si>
  <si>
    <t>Ф.F3r разд.3 стл.7 стр.55&gt;=Ф.F3r разд.3 стл.12 стр.55</t>
  </si>
  <si>
    <t>Ф.F3r разд.3 стл.7 стр.56&gt;=Ф.F3r разд.3 стл.12 стр.56</t>
  </si>
  <si>
    <t>Ф.F3r разд.3 стл.7 стр.57&gt;=Ф.F3r разд.3 стл.12 стр.57</t>
  </si>
  <si>
    <t>Ф.F3r разд.3 стл.7 стр.58&gt;=Ф.F3r разд.3 стл.12 стр.58</t>
  </si>
  <si>
    <t>Ф.F3r разд.3 стл.7 стр.59&gt;=Ф.F3r разд.3 стл.12 стр.59</t>
  </si>
  <si>
    <t>Ф.F3r разд.3 стл.7 стр.6&gt;=Ф.F3r разд.3 стл.12 стр.6</t>
  </si>
  <si>
    <t>Ф.F3r разд.3 стл.7 стр.60&gt;=Ф.F3r разд.3 стл.12 стр.60</t>
  </si>
  <si>
    <t>Ф.F3r разд.3 стл.7 стр.61&gt;=Ф.F3r разд.3 стл.12 стр.61</t>
  </si>
  <si>
    <t>Ф.F3r разд.3 стл.7 стр.62&gt;=Ф.F3r разд.3 стл.12 стр.62</t>
  </si>
  <si>
    <t>Ф.F3r разд.3 стл.7 стр.63&gt;=Ф.F3r разд.3 стл.12 стр.63</t>
  </si>
  <si>
    <t>Ф.F3r разд.3 стл.7 стр.64&gt;=Ф.F3r разд.3 стл.12 стр.64</t>
  </si>
  <si>
    <t>Ф.F3r разд.3 стл.7 стр.65&gt;=Ф.F3r разд.3 стл.12 стр.65</t>
  </si>
  <si>
    <t>Ф.F3r разд.3 стл.7 стр.66&gt;=Ф.F3r разд.3 стл.12 стр.66</t>
  </si>
  <si>
    <t>Ф.F3r разд.3 стл.7 стр.67&gt;=Ф.F3r разд.3 стл.12 стр.67</t>
  </si>
  <si>
    <t>Ф.F3r разд.3 стл.7 стр.68&gt;=Ф.F3r разд.3 стл.12 стр.68</t>
  </si>
  <si>
    <t>Ф.F3r разд.3 стл.7 стр.69&gt;=Ф.F3r разд.3 стл.12 стр.69</t>
  </si>
  <si>
    <t>Ф.F3r разд.3 стл.7 стр.7&gt;=Ф.F3r разд.3 стл.12 стр.7</t>
  </si>
  <si>
    <t>Ф.F3r разд.3 стл.7 стр.70&gt;=Ф.F3r разд.3 стл.12 стр.70</t>
  </si>
  <si>
    <t>Ф.F3r разд.3 стл.7 стр.71&gt;=Ф.F3r разд.3 стл.12 стр.71</t>
  </si>
  <si>
    <t>Ф.F3r разд.3 стл.7 стр.72&gt;=Ф.F3r разд.3 стл.12 стр.72</t>
  </si>
  <si>
    <t>Ф.F3r разд.3 стл.7 стр.73&gt;=Ф.F3r разд.3 стл.12 стр.73</t>
  </si>
  <si>
    <t>Ф.F3r разд.3 стл.7 стр.74&gt;=Ф.F3r разд.3 стл.12 стр.74</t>
  </si>
  <si>
    <t>Ф.F3r разд.3 стл.7 стр.75&gt;=Ф.F3r разд.3 стл.12 стр.75</t>
  </si>
  <si>
    <t>Ф.F3r разд.3 стл.7 стр.76&gt;=Ф.F3r разд.3 стл.12 стр.76</t>
  </si>
  <si>
    <t>Ф.F3r разд.3 стл.7 стр.77&gt;=Ф.F3r разд.3 стл.12 стр.77</t>
  </si>
  <si>
    <t>Ф.F3r разд.3 стл.7 стр.78&gt;=Ф.F3r разд.3 стл.12 стр.78</t>
  </si>
  <si>
    <t>Ф.F3r разд.3 стл.7 стр.79&gt;=Ф.F3r разд.3 стл.12 стр.79</t>
  </si>
  <si>
    <t>Ф.F3r разд.3 стл.7 стр.8&gt;=Ф.F3r разд.3 стл.12 стр.8</t>
  </si>
  <si>
    <t>Ф.F3r разд.3 стл.7 стр.80&gt;=Ф.F3r разд.3 стл.12 стр.80</t>
  </si>
  <si>
    <t>Ф.F3r разд.3 стл.7 стр.81&gt;=Ф.F3r разд.3 стл.12 стр.81</t>
  </si>
  <si>
    <t>Ф.F3r разд.3 стл.7 стр.82&gt;=Ф.F3r разд.3 стл.12 стр.82</t>
  </si>
  <si>
    <t>Ф.F3r разд.3 стл.7 стр.83&gt;=Ф.F3r разд.3 стл.12 стр.83</t>
  </si>
  <si>
    <t>Ф.F3r разд.3 стл.7 стр.84&gt;=Ф.F3r разд.3 стл.12 стр.84</t>
  </si>
  <si>
    <t>Ф.F3r разд.3 стл.7 стр.85&gt;=Ф.F3r разд.3 стл.12 стр.85</t>
  </si>
  <si>
    <t>Ф.F3r разд.3 стл.7 стр.86&gt;=Ф.F3r разд.3 стл.12 стр.86</t>
  </si>
  <si>
    <t>Ф.F3r разд.3 стл.7 стр.87&gt;=Ф.F3r разд.3 стл.12 стр.87</t>
  </si>
  <si>
    <t>Ф.F3r разд.3 стл.7 стр.88&gt;=Ф.F3r разд.3 стл.12 стр.88</t>
  </si>
  <si>
    <t>Ф.F3r разд.3 стл.7 стр.89&gt;=Ф.F3r разд.3 стл.12 стр.89</t>
  </si>
  <si>
    <t>Ф.F3r разд.3 стл.7 стр.9&gt;=Ф.F3r разд.3 стл.12 стр.9</t>
  </si>
  <si>
    <t>Ф.F3r разд.3 стл.7 стр.90&gt;=Ф.F3r разд.3 стл.12 стр.90</t>
  </si>
  <si>
    <t>Ф.F3r разд.3 стл.7 стр.91&gt;=Ф.F3r разд.3 стл.12 стр.91</t>
  </si>
  <si>
    <t>Ф.F3r разд.3 стл.7 стр.92&gt;=Ф.F3r разд.3 стл.12 стр.92</t>
  </si>
  <si>
    <t>Ф.F3r разд.3 стл.7 стр.93&gt;=Ф.F3r разд.3 стл.12 стр.93</t>
  </si>
  <si>
    <t>Ф.F3r разд.3 стл.7 стр.94&gt;=Ф.F3r разд.3 стл.12 стр.94</t>
  </si>
  <si>
    <t>Ф.F3r разд.3 стл.7 стр.95&gt;=Ф.F3r разд.3 стл.12 стр.95</t>
  </si>
  <si>
    <t>Ф.F3r разд.3 стл.7 стр.96&gt;=Ф.F3r разд.3 стл.12 стр.96</t>
  </si>
  <si>
    <t>Ф.F3r разд.3 стл.7 стр.97&gt;=Ф.F3r разд.3 стл.12 стр.97</t>
  </si>
  <si>
    <t>Ф.F3r разд.3 стл.7 стр.98&gt;=Ф.F3r разд.3 стл.12 стр.98</t>
  </si>
  <si>
    <t>Ф.F3r разд.3 стл.7 стр.99&gt;=Ф.F3r разд.3 стл.12 стр.99</t>
  </si>
  <si>
    <t>Ф.F3r разд.3 стл.7 стр.1&gt;=Ф.F3r разд.3 стл.11 стр.1</t>
  </si>
  <si>
    <t>Ф.F3r разд.3 стл.7 стр.10&gt;=Ф.F3r разд.3 стл.11 стр.10</t>
  </si>
  <si>
    <t>Ф.F3r разд.3 стл.7 стр.100&gt;=Ф.F3r разд.3 стл.11 стр.100</t>
  </si>
  <si>
    <t>Ф.F3r разд.3 стл.7 стр.101&gt;=Ф.F3r разд.3 стл.11 стр.101</t>
  </si>
  <si>
    <t>Ф.F3r разд.3 стл.7 стр.102&gt;=Ф.F3r разд.3 стл.11 стр.102</t>
  </si>
  <si>
    <t>Ф.F3r разд.3 стл.7 стр.103&gt;=Ф.F3r разд.3 стл.11 стр.103</t>
  </si>
  <si>
    <t>Ф.F3r разд.3 стл.7 стр.104&gt;=Ф.F3r разд.3 стл.11 стр.104</t>
  </si>
  <si>
    <t>Ф.F3r разд.3 стл.7 стр.105&gt;=Ф.F3r разд.3 стл.11 стр.105</t>
  </si>
  <si>
    <t>Ф.F3r разд.3 стл.7 стр.106&gt;=Ф.F3r разд.3 стл.11 стр.106</t>
  </si>
  <si>
    <t>Ф.F3r разд.3 стл.7 стр.107&gt;=Ф.F3r разд.3 стл.11 стр.107</t>
  </si>
  <si>
    <t>Ф.F3r разд.3 стл.7 стр.108&gt;=Ф.F3r разд.3 стл.11 стр.108</t>
  </si>
  <si>
    <t>Ф.F3r разд.3 стл.7 стр.109&gt;=Ф.F3r разд.3 стл.11 стр.109</t>
  </si>
  <si>
    <t>Ф.F3r разд.3 стл.7 стр.11&gt;=Ф.F3r разд.3 стл.11 стр.11</t>
  </si>
  <si>
    <t>Ф.F3r разд.3 стл.7 стр.110&gt;=Ф.F3r разд.3 стл.11 стр.110</t>
  </si>
  <si>
    <t>Ф.F3r разд.3 стл.7 стр.111&gt;=Ф.F3r разд.3 стл.11 стр.111</t>
  </si>
  <si>
    <t>Ф.F3r разд.3 стл.7 стр.112&gt;=Ф.F3r разд.3 стл.11 стр.112</t>
  </si>
  <si>
    <t>Ф.F3r разд.3 стл.7 стр.113&gt;=Ф.F3r разд.3 стл.11 стр.113</t>
  </si>
  <si>
    <t>Ф.F3r разд.3 стл.7 стр.114&gt;=Ф.F3r разд.3 стл.11 стр.114</t>
  </si>
  <si>
    <t>Ф.F3r разд.3 стл.7 стр.115&gt;=Ф.F3r разд.3 стл.11 стр.115</t>
  </si>
  <si>
    <t>Ф.F3r разд.3 стл.7 стр.116&gt;=Ф.F3r разд.3 стл.11 стр.116</t>
  </si>
  <si>
    <t>Ф.F3r разд.3 стл.7 стр.117&gt;=Ф.F3r разд.3 стл.11 стр.117</t>
  </si>
  <si>
    <t>Ф.F3r разд.3 стл.7 стр.118&gt;=Ф.F3r разд.3 стл.11 стр.118</t>
  </si>
  <si>
    <t>Ф.F3r разд.3 стл.7 стр.119&gt;=Ф.F3r разд.3 стл.11 стр.119</t>
  </si>
  <si>
    <t>Ф.F3r разд.3 стл.7 стр.12&gt;=Ф.F3r разд.3 стл.11 стр.12</t>
  </si>
  <si>
    <t>Ф.F3r разд.3 стл.7 стр.120&gt;=Ф.F3r разд.3 стл.11 стр.120</t>
  </si>
  <si>
    <t>Ф.F3r разд.3 стл.7 стр.121&gt;=Ф.F3r разд.3 стл.11 стр.121</t>
  </si>
  <si>
    <t>Ф.F3r разд.3 стл.7 стр.122&gt;=Ф.F3r разд.3 стл.11 стр.122</t>
  </si>
  <si>
    <t>Ф.F3r разд.3 стл.7 стр.123&gt;=Ф.F3r разд.3 стл.11 стр.123</t>
  </si>
  <si>
    <t>Ф.F3r разд.3 стл.7 стр.124&gt;=Ф.F3r разд.3 стл.11 стр.124</t>
  </si>
  <si>
    <t>Ф.F3r разд.3 стл.7 стр.125&gt;=Ф.F3r разд.3 стл.11 стр.125</t>
  </si>
  <si>
    <t>Ф.F3r разд.3 стл.7 стр.126&gt;=Ф.F3r разд.3 стл.11 стр.126</t>
  </si>
  <si>
    <t>Ф.F3r разд.3 стл.7 стр.127&gt;=Ф.F3r разд.3 стл.11 стр.127</t>
  </si>
  <si>
    <t>Ф.F3r разд.3 стл.7 стр.128&gt;=Ф.F3r разд.3 стл.11 стр.128</t>
  </si>
  <si>
    <t>Ф.F3r разд.3 стл.7 стр.129&gt;=Ф.F3r разд.3 стл.11 стр.129</t>
  </si>
  <si>
    <t>Ф.F3r разд.3 стл.7 стр.13&gt;=Ф.F3r разд.3 стл.11 стр.13</t>
  </si>
  <si>
    <t>Ф.F3r разд.3 стл.7 стр.130&gt;=Ф.F3r разд.3 стл.11 стр.130</t>
  </si>
  <si>
    <t>Ф.F3r разд.3 стл.7 стр.131&gt;=Ф.F3r разд.3 стл.11 стр.131</t>
  </si>
  <si>
    <t>Ф.F3r разд.3 стл.7 стр.132&gt;=Ф.F3r разд.3 стл.11 стр.132</t>
  </si>
  <si>
    <t>Ф.F3r разд.3 стл.7 стр.133&gt;=Ф.F3r разд.3 стл.11 стр.133</t>
  </si>
  <si>
    <t>Ф.F3r разд.3 стл.7 стр.134&gt;=Ф.F3r разд.3 стл.11 стр.134</t>
  </si>
  <si>
    <t>Ф.F3r разд.3 стл.7 стр.135&gt;=Ф.F3r разд.3 стл.11 стр.135</t>
  </si>
  <si>
    <t>Ф.F3r разд.3 стл.7 стр.136&gt;=Ф.F3r разд.3 стл.11 стр.136</t>
  </si>
  <si>
    <t>Ф.F3r разд.3 стл.7 стр.137&gt;=Ф.F3r разд.3 стл.11 стр.137</t>
  </si>
  <si>
    <t>Ф.F3r разд.3 стл.7 стр.138&gt;=Ф.F3r разд.3 стл.11 стр.138</t>
  </si>
  <si>
    <t>Ф.F3r разд.3 стл.7 стр.139&gt;=Ф.F3r разд.3 стл.11 стр.139</t>
  </si>
  <si>
    <t>Ф.F3r разд.3 стл.7 стр.14&gt;=Ф.F3r разд.3 стл.11 стр.14</t>
  </si>
  <si>
    <t>Ф.F3r разд.3 стл.7 стр.140&gt;=Ф.F3r разд.3 стл.11 стр.140</t>
  </si>
  <si>
    <t>Ф.F3r разд.3 стл.7 стр.141&gt;=Ф.F3r разд.3 стл.11 стр.141</t>
  </si>
  <si>
    <t>Ф.F3r разд.3 стл.7 стр.142&gt;=Ф.F3r разд.3 стл.11 стр.142</t>
  </si>
  <si>
    <t>Ф.F3r разд.3 стл.7 стр.143&gt;=Ф.F3r разд.3 стл.11 стр.143</t>
  </si>
  <si>
    <t>Ф.F3r разд.3 стл.7 стр.144&gt;=Ф.F3r разд.3 стл.11 стр.144</t>
  </si>
  <si>
    <t>Ф.F3r разд.3 стл.7 стр.145&gt;=Ф.F3r разд.3 стл.11 стр.145</t>
  </si>
  <si>
    <t>Ф.F3r разд.3 стл.7 стр.146&gt;=Ф.F3r разд.3 стл.11 стр.146</t>
  </si>
  <si>
    <t>Ф.F3r разд.3 стл.7 стр.147&gt;=Ф.F3r разд.3 стл.11 стр.147</t>
  </si>
  <si>
    <t>Ф.F3r разд.3 стл.7 стр.148&gt;=Ф.F3r разд.3 стл.11 стр.148</t>
  </si>
  <si>
    <t>Ф.F3r разд.3 стл.7 стр.149&gt;=Ф.F3r разд.3 стл.11 стр.149</t>
  </si>
  <si>
    <t>Ф.F3r разд.3 стл.7 стр.15&gt;=Ф.F3r разд.3 стл.11 стр.15</t>
  </si>
  <si>
    <t>Ф.F3r разд.3 стл.7 стр.150&gt;=Ф.F3r разд.3 стл.11 стр.150</t>
  </si>
  <si>
    <t>Ф.F3r разд.3 стл.7 стр.151&gt;=Ф.F3r разд.3 стл.11 стр.151</t>
  </si>
  <si>
    <t>Ф.F3r разд.3 стл.7 стр.152&gt;=Ф.F3r разд.3 стл.11 стр.152</t>
  </si>
  <si>
    <t>Ф.F3r разд.3 стл.7 стр.153&gt;=Ф.F3r разд.3 стл.11 стр.153</t>
  </si>
  <si>
    <t>Ф.F3r разд.3 стл.7 стр.154&gt;=Ф.F3r разд.3 стл.11 стр.154</t>
  </si>
  <si>
    <t>Ф.F3r разд.3 стл.7 стр.155&gt;=Ф.F3r разд.3 стл.11 стр.155</t>
  </si>
  <si>
    <t>Ф.F3r разд.3 стл.7 стр.156&gt;=Ф.F3r разд.3 стл.11 стр.156</t>
  </si>
  <si>
    <t>Ф.F3r разд.3 стл.7 стр.157&gt;=Ф.F3r разд.3 стл.11 стр.157</t>
  </si>
  <si>
    <t>Ф.F3r разд.3 стл.7 стр.158&gt;=Ф.F3r разд.3 стл.11 стр.158</t>
  </si>
  <si>
    <t>Ф.F3r разд.3 стл.7 стр.159&gt;=Ф.F3r разд.3 стл.11 стр.159</t>
  </si>
  <si>
    <t>Ф.F3r разд.3 стл.7 стр.16&gt;=Ф.F3r разд.3 стл.11 стр.16</t>
  </si>
  <si>
    <t>Ф.F3r разд.3 стл.7 стр.160&gt;=Ф.F3r разд.3 стл.11 стр.160</t>
  </si>
  <si>
    <t>Ф.F3r разд.3 стл.7 стр.161&gt;=Ф.F3r разд.3 стл.11 стр.161</t>
  </si>
  <si>
    <t>Ф.F3r разд.3 стл.7 стр.162&gt;=Ф.F3r разд.3 стл.11 стр.162</t>
  </si>
  <si>
    <t>Ф.F3r разд.3 стл.7 стр.163&gt;=Ф.F3r разд.3 стл.11 стр.163</t>
  </si>
  <si>
    <t>Ф.F3r разд.3 стл.7 стр.164&gt;=Ф.F3r разд.3 стл.11 стр.164</t>
  </si>
  <si>
    <t>Ф.F3r разд.3 стл.7 стр.165&gt;=Ф.F3r разд.3 стл.11 стр.165</t>
  </si>
  <si>
    <t>Ф.F3r разд.3 стл.7 стр.166&gt;=Ф.F3r разд.3 стл.11 стр.166</t>
  </si>
  <si>
    <t>Ф.F3r разд.3 стл.7 стр.167&gt;=Ф.F3r разд.3 стл.11 стр.167</t>
  </si>
  <si>
    <t>Ф.F3r разд.3 стл.7 стр.168&gt;=Ф.F3r разд.3 стл.11 стр.168</t>
  </si>
  <si>
    <t>Ф.F3r разд.3 стл.7 стр.169&gt;=Ф.F3r разд.3 стл.11 стр.169</t>
  </si>
  <si>
    <t>Ф.F3r разд.3 стл.7 стр.17&gt;=Ф.F3r разд.3 стл.11 стр.17</t>
  </si>
  <si>
    <t>Ф.F3r разд.3 стл.7 стр.170&gt;=Ф.F3r разд.3 стл.11 стр.170</t>
  </si>
  <si>
    <t>Ф.F3r разд.3 стл.7 стр.171&gt;=Ф.F3r разд.3 стл.11 стр.171</t>
  </si>
  <si>
    <t>Ф.F3r разд.3 стл.7 стр.172&gt;=Ф.F3r разд.3 стл.11 стр.172</t>
  </si>
  <si>
    <t>Ф.F3r разд.3 стл.7 стр.173&gt;=Ф.F3r разд.3 стл.11 стр.173</t>
  </si>
  <si>
    <t>Ф.F3r разд.3 стл.7 стр.174&gt;=Ф.F3r разд.3 стл.11 стр.174</t>
  </si>
  <si>
    <t>Ф.F3r разд.3 стл.7 стр.175&gt;=Ф.F3r разд.3 стл.11 стр.175</t>
  </si>
  <si>
    <t>Ф.F3r разд.3 стл.7 стр.176&gt;=Ф.F3r разд.3 стл.11 стр.176</t>
  </si>
  <si>
    <t>Ф.F3r разд.3 стл.7 стр.177&gt;=Ф.F3r разд.3 стл.11 стр.177</t>
  </si>
  <si>
    <t>Ф.F3r разд.3 стл.7 стр.178&gt;=Ф.F3r разд.3 стл.11 стр.178</t>
  </si>
  <si>
    <t>Ф.F3r разд.3 стл.7 стр.179&gt;=Ф.F3r разд.3 стл.11 стр.179</t>
  </si>
  <si>
    <t>Ф.F3r разд.3 стл.7 стр.18&gt;=Ф.F3r разд.3 стл.11 стр.18</t>
  </si>
  <si>
    <t>Ф.F3r разд.3 стл.7 стр.180&gt;=Ф.F3r разд.3 стл.11 стр.180</t>
  </si>
  <si>
    <t>Ф.F3r разд.3 стл.7 стр.181&gt;=Ф.F3r разд.3 стл.11 стр.181</t>
  </si>
  <si>
    <t>Ф.F3r разд.3 стл.7 стр.182&gt;=Ф.F3r разд.3 стл.11 стр.182</t>
  </si>
  <si>
    <t>Ф.F3r разд.3 стл.7 стр.183&gt;=Ф.F3r разд.3 стл.11 стр.183</t>
  </si>
  <si>
    <t>Ф.F3r разд.3 стл.7 стр.184&gt;=Ф.F3r разд.3 стл.11 стр.184</t>
  </si>
  <si>
    <t>Ф.F3r разд.3 стл.7 стр.185&gt;=Ф.F3r разд.3 стл.11 стр.185</t>
  </si>
  <si>
    <t>Ф.F3r разд.3 стл.7 стр.186&gt;=Ф.F3r разд.3 стл.11 стр.186</t>
  </si>
  <si>
    <t>Ф.F3r разд.3 стл.7 стр.187&gt;=Ф.F3r разд.3 стл.11 стр.187</t>
  </si>
  <si>
    <t>Ф.F3r разд.3 стл.7 стр.188&gt;=Ф.F3r разд.3 стл.11 стр.188</t>
  </si>
  <si>
    <t>Ф.F3r разд.3 стл.7 стр.189&gt;=Ф.F3r разд.3 стл.11 стр.189</t>
  </si>
  <si>
    <t>Ф.F3r разд.3 стл.7 стр.19&gt;=Ф.F3r разд.3 стл.11 стр.19</t>
  </si>
  <si>
    <t>Ф.F3r разд.3 стл.7 стр.190&gt;=Ф.F3r разд.3 стл.11 стр.190</t>
  </si>
  <si>
    <t>Ф.F3r разд.3 стл.7 стр.191&gt;=Ф.F3r разд.3 стл.11 стр.191</t>
  </si>
  <si>
    <t>Ф.F3r разд.3 стл.7 стр.192&gt;=Ф.F3r разд.3 стл.11 стр.192</t>
  </si>
  <si>
    <t>Ф.F3r разд.3 стл.7 стр.193&gt;=Ф.F3r разд.3 стл.11 стр.193</t>
  </si>
  <si>
    <t>Ф.F3r разд.3 стл.7 стр.194&gt;=Ф.F3r разд.3 стл.11 стр.194</t>
  </si>
  <si>
    <t>Ф.F3r разд.3 стл.7 стр.195&gt;=Ф.F3r разд.3 стл.11 стр.195</t>
  </si>
  <si>
    <t>Ф.F3r разд.3 стл.7 стр.196&gt;=Ф.F3r разд.3 стл.11 стр.196</t>
  </si>
  <si>
    <t>Ф.F3r разд.3 стл.7 стр.197&gt;=Ф.F3r разд.3 стл.11 стр.197</t>
  </si>
  <si>
    <t>Ф.F3r разд.3 стл.7 стр.198&gt;=Ф.F3r разд.3 стл.11 стр.198</t>
  </si>
  <si>
    <t>Ф.F3r разд.3 стл.7 стр.199&gt;=Ф.F3r разд.3 стл.11 стр.199</t>
  </si>
  <si>
    <t>Ф.F3r разд.3 стл.7 стр.2&gt;=Ф.F3r разд.3 стл.11 стр.2</t>
  </si>
  <si>
    <t>Ф.F3r разд.3 стл.7 стр.20&gt;=Ф.F3r разд.3 стл.11 стр.20</t>
  </si>
  <si>
    <t>Ф.F3r разд.3 стл.7 стр.200&gt;=Ф.F3r разд.3 стл.11 стр.200</t>
  </si>
  <si>
    <t>Ф.F3r разд.3 стл.7 стр.201&gt;=Ф.F3r разд.3 стл.11 стр.201</t>
  </si>
  <si>
    <t>Ф.F3r разд.3 стл.7 стр.202&gt;=Ф.F3r разд.3 стл.11 стр.202</t>
  </si>
  <si>
    <t>Ф.F3r разд.3 стл.7 стр.203&gt;=Ф.F3r разд.3 стл.11 стр.203</t>
  </si>
  <si>
    <t>Ф.F3r разд.3 стл.7 стр.204&gt;=Ф.F3r разд.3 стл.11 стр.204</t>
  </si>
  <si>
    <t>Ф.F3r разд.3 стл.7 стр.205&gt;=Ф.F3r разд.3 стл.11 стр.205</t>
  </si>
  <si>
    <t>Ф.F3r разд.3 стл.7 стр.206&gt;=Ф.F3r разд.3 стл.11 стр.206</t>
  </si>
  <si>
    <t>Ф.F3r разд.3 стл.7 стр.207&gt;=Ф.F3r разд.3 стл.11 стр.207</t>
  </si>
  <si>
    <t>Ф.F3r разд.3 стл.7 стр.208&gt;=Ф.F3r разд.3 стл.11 стр.208</t>
  </si>
  <si>
    <t>Ф.F3r разд.3 стл.7 стр.209&gt;=Ф.F3r разд.3 стл.11 стр.209</t>
  </si>
  <si>
    <t>Ф.F3r разд.3 стл.7 стр.21&gt;=Ф.F3r разд.3 стл.11 стр.21</t>
  </si>
  <si>
    <t>Ф.F3r разд.3 стл.7 стр.210&gt;=Ф.F3r разд.3 стл.11 стр.210</t>
  </si>
  <si>
    <t>Ф.F3r разд.3 стл.7 стр.211&gt;=Ф.F3r разд.3 стл.11 стр.211</t>
  </si>
  <si>
    <t>Ф.F3r разд.3 стл.7 стр.212&gt;=Ф.F3r разд.3 стл.11 стр.212</t>
  </si>
  <si>
    <t>Ф.F3r разд.3 стл.7 стр.213&gt;=Ф.F3r разд.3 стл.11 стр.213</t>
  </si>
  <si>
    <t>Ф.F3r разд.3 стл.7 стр.214&gt;=Ф.F3r разд.3 стл.11 стр.214</t>
  </si>
  <si>
    <t>Ф.F3r разд.3 стл.7 стр.215&gt;=Ф.F3r разд.3 стл.11 стр.215</t>
  </si>
  <si>
    <t>Ф.F3r разд.3 стл.7 стр.216&gt;=Ф.F3r разд.3 стл.11 стр.216</t>
  </si>
  <si>
    <t>Ф.F3r разд.3 стл.7 стр.217&gt;=Ф.F3r разд.3 стл.11 стр.217</t>
  </si>
  <si>
    <t>Ф.F3r разд.3 стл.7 стр.218&gt;=Ф.F3r разд.3 стл.11 стр.218</t>
  </si>
  <si>
    <t>Ф.F3r разд.3 стл.7 стр.219&gt;=Ф.F3r разд.3 стл.11 стр.219</t>
  </si>
  <si>
    <t>Ф.F3r разд.3 стл.7 стр.22&gt;=Ф.F3r разд.3 стл.11 стр.22</t>
  </si>
  <si>
    <t>Ф.F3r разд.3 стл.7 стр.220&gt;=Ф.F3r разд.3 стл.11 стр.220</t>
  </si>
  <si>
    <t>Ф.F3r разд.3 стл.7 стр.221&gt;=Ф.F3r разд.3 стл.11 стр.221</t>
  </si>
  <si>
    <t>Ф.F3r разд.3 стл.7 стр.222&gt;=Ф.F3r разд.3 стл.11 стр.222</t>
  </si>
  <si>
    <t>Ф.F3r разд.3 стл.7 стр.223&gt;=Ф.F3r разд.3 стл.11 стр.223</t>
  </si>
  <si>
    <t>Ф.F3r разд.3 стл.7 стр.224&gt;=Ф.F3r разд.3 стл.11 стр.224</t>
  </si>
  <si>
    <t>Ф.F3r разд.3 стл.7 стр.225&gt;=Ф.F3r разд.3 стл.11 стр.225</t>
  </si>
  <si>
    <t>Ф.F3r разд.3 стл.7 стр.226&gt;=Ф.F3r разд.3 стл.11 стр.226</t>
  </si>
  <si>
    <t>Ф.F3r разд.3 стл.7 стр.227&gt;=Ф.F3r разд.3 стл.11 стр.227</t>
  </si>
  <si>
    <t>Ф.F3r разд.3 стл.7 стр.228&gt;=Ф.F3r разд.3 стл.11 стр.228</t>
  </si>
  <si>
    <t>Ф.F3r разд.3 стл.7 стр.229&gt;=Ф.F3r разд.3 стл.11 стр.229</t>
  </si>
  <si>
    <t>Ф.F3r разд.3 стл.7 стр.23&gt;=Ф.F3r разд.3 стл.11 стр.23</t>
  </si>
  <si>
    <t>Ф.F3r разд.3 стл.7 стр.230&gt;=Ф.F3r разд.3 стл.11 стр.230</t>
  </si>
  <si>
    <t>Ф.F3r разд.3 стл.7 стр.231&gt;=Ф.F3r разд.3 стл.11 стр.231</t>
  </si>
  <si>
    <t>Ф.F3r разд.3 стл.7 стр.232&gt;=Ф.F3r разд.3 стл.11 стр.232</t>
  </si>
  <si>
    <t>Ф.F3r разд.3 стл.7 стр.233&gt;=Ф.F3r разд.3 стл.11 стр.233</t>
  </si>
  <si>
    <t>Ф.F3r разд.3 стл.7 стр.234&gt;=Ф.F3r разд.3 стл.11 стр.234</t>
  </si>
  <si>
    <t>Ф.F3r разд.3 стл.7 стр.235&gt;=Ф.F3r разд.3 стл.11 стр.235</t>
  </si>
  <si>
    <t>Ф.F3r разд.3 стл.7 стр.236&gt;=Ф.F3r разд.3 стл.11 стр.236</t>
  </si>
  <si>
    <t>Ф.F3r разд.3 стл.7 стр.237&gt;=Ф.F3r разд.3 стл.11 стр.237</t>
  </si>
  <si>
    <t>Ф.F3r разд.3 стл.7 стр.238&gt;=Ф.F3r разд.3 стл.11 стр.238</t>
  </si>
  <si>
    <t>Ф.F3r разд.3 стл.7 стр.239&gt;=Ф.F3r разд.3 стл.11 стр.239</t>
  </si>
  <si>
    <t>Ф.F3r разд.3 стл.7 стр.24&gt;=Ф.F3r разд.3 стл.11 стр.24</t>
  </si>
  <si>
    <t>Ф.F3r разд.3 стл.7 стр.240&gt;=Ф.F3r разд.3 стл.11 стр.240</t>
  </si>
  <si>
    <t>Ф.F3r разд.3 стл.7 стр.241&gt;=Ф.F3r разд.3 стл.11 стр.241</t>
  </si>
  <si>
    <t>Ф.F3r разд.3 стл.7 стр.242&gt;=Ф.F3r разд.3 стл.11 стр.242</t>
  </si>
  <si>
    <t>Ф.F3r разд.3 стл.7 стр.243&gt;=Ф.F3r разд.3 стл.11 стр.243</t>
  </si>
  <si>
    <t>Ф.F3r разд.3 стл.7 стр.244&gt;=Ф.F3r разд.3 стл.11 стр.244</t>
  </si>
  <si>
    <t>Ф.F3r разд.3 стл.7 стр.245&gt;=Ф.F3r разд.3 стл.11 стр.245</t>
  </si>
  <si>
    <t>Ф.F3r разд.3 стл.7 стр.246&gt;=Ф.F3r разд.3 стл.11 стр.246</t>
  </si>
  <si>
    <t>Ф.F3r разд.3 стл.7 стр.247&gt;=Ф.F3r разд.3 стл.11 стр.247</t>
  </si>
  <si>
    <t>Ф.F3r разд.3 стл.7 стр.248&gt;=Ф.F3r разд.3 стл.11 стр.248</t>
  </si>
  <si>
    <t>Ф.F3r разд.3 стл.7 стр.249&gt;=Ф.F3r разд.3 стл.11 стр.249</t>
  </si>
  <si>
    <t>Ф.F3r разд.3 стл.7 стр.25&gt;=Ф.F3r разд.3 стл.11 стр.25</t>
  </si>
  <si>
    <t>Ф.F3r разд.3 стл.7 стр.250&gt;=Ф.F3r разд.3 стл.11 стр.250</t>
  </si>
  <si>
    <t>Ф.F3r разд.3 стл.7 стр.251&gt;=Ф.F3r разд.3 стл.11 стр.251</t>
  </si>
  <si>
    <t>Ф.F3r разд.3 стл.7 стр.252&gt;=Ф.F3r разд.3 стл.11 стр.252</t>
  </si>
  <si>
    <t>Ф.F3r разд.3 стл.7 стр.253&gt;=Ф.F3r разд.3 стл.11 стр.253</t>
  </si>
  <si>
    <t>Ф.F3r разд.3 стл.7 стр.254&gt;=Ф.F3r разд.3 стл.11 стр.254</t>
  </si>
  <si>
    <t>Ф.F3r разд.3 стл.7 стр.255&gt;=Ф.F3r разд.3 стл.11 стр.255</t>
  </si>
  <si>
    <t>Ф.F3r разд.3 стл.7 стр.256&gt;=Ф.F3r разд.3 стл.11 стр.256</t>
  </si>
  <si>
    <t>Ф.F3r разд.3 стл.7 стр.257&gt;=Ф.F3r разд.3 стл.11 стр.257</t>
  </si>
  <si>
    <t>Ф.F3r разд.3 стл.7 стр.258&gt;=Ф.F3r разд.3 стл.11 стр.258</t>
  </si>
  <si>
    <t>Ф.F3r разд.3 стл.7 стр.259&gt;=Ф.F3r разд.3 стл.11 стр.259</t>
  </si>
  <si>
    <t>Ф.F3r разд.3 стл.7 стр.26&gt;=Ф.F3r разд.3 стл.11 стр.26</t>
  </si>
  <si>
    <t>Ф.F3r разд.3 стл.7 стр.260&gt;=Ф.F3r разд.3 стл.11 стр.260</t>
  </si>
  <si>
    <t>Ф.F3r разд.3 стл.7 стр.261&gt;=Ф.F3r разд.3 стл.11 стр.261</t>
  </si>
  <si>
    <t>Ф.F3r разд.3 стл.7 стр.262&gt;=Ф.F3r разд.3 стл.11 стр.262</t>
  </si>
  <si>
    <t>Ф.F3r разд.3 стл.7 стр.263&gt;=Ф.F3r разд.3 стл.11 стр.263</t>
  </si>
  <si>
    <t>Ф.F3r разд.3 стл.7 стр.264&gt;=Ф.F3r разд.3 стл.11 стр.264</t>
  </si>
  <si>
    <t>Ф.F3r разд.3 стл.7 стр.265&gt;=Ф.F3r разд.3 стл.11 стр.265</t>
  </si>
  <si>
    <t>Ф.F3r разд.3 стл.7 стр.266&gt;=Ф.F3r разд.3 стл.11 стр.266</t>
  </si>
  <si>
    <t>Ф.F3r разд.3 стл.7 стр.267&gt;=Ф.F3r разд.3 стл.11 стр.267</t>
  </si>
  <si>
    <t>Ф.F3r разд.3 стл.7 стр.268&gt;=Ф.F3r разд.3 стл.11 стр.268</t>
  </si>
  <si>
    <t>Ф.F3r разд.3 стл.7 стр.269&gt;=Ф.F3r разд.3 стл.11 стр.269</t>
  </si>
  <si>
    <t>Ф.F3r разд.3 стл.7 стр.27&gt;=Ф.F3r разд.3 стл.11 стр.27</t>
  </si>
  <si>
    <t>Ф.F3r разд.3 стл.7 стр.270&gt;=Ф.F3r разд.3 стл.11 стр.270</t>
  </si>
  <si>
    <t>Ф.F3r разд.3 стл.7 стр.271&gt;=Ф.F3r разд.3 стл.11 стр.271</t>
  </si>
  <si>
    <t>Ф.F3r разд.3 стл.7 стр.272&gt;=Ф.F3r разд.3 стл.11 стр.272</t>
  </si>
  <si>
    <t>Ф.F3r разд.3 стл.7 стр.273&gt;=Ф.F3r разд.3 стл.11 стр.273</t>
  </si>
  <si>
    <t>Ф.F3r разд.3 стл.7 стр.274&gt;=Ф.F3r разд.3 стл.11 стр.274</t>
  </si>
  <si>
    <t>Ф.F3r разд.3 стл.7 стр.275&gt;=Ф.F3r разд.3 стл.11 стр.275</t>
  </si>
  <si>
    <t>Ф.F3r разд.3 стл.7 стр.276&gt;=Ф.F3r разд.3 стл.11 стр.276</t>
  </si>
  <si>
    <t>Ф.F3r разд.3 стл.7 стр.277&gt;=Ф.F3r разд.3 стл.11 стр.277</t>
  </si>
  <si>
    <t>Ф.F3r разд.3 стл.7 стр.278&gt;=Ф.F3r разд.3 стл.11 стр.278</t>
  </si>
  <si>
    <t>Ф.F3r разд.3 стл.7 стр.279&gt;=Ф.F3r разд.3 стл.11 стр.279</t>
  </si>
  <si>
    <t>Ф.F3r разд.3 стл.7 стр.28&gt;=Ф.F3r разд.3 стл.11 стр.28</t>
  </si>
  <si>
    <t>Ф.F3r разд.3 стл.7 стр.280&gt;=Ф.F3r разд.3 стл.11 стр.280</t>
  </si>
  <si>
    <t>Ф.F3r разд.3 стл.7 стр.281&gt;=Ф.F3r разд.3 стл.11 стр.281</t>
  </si>
  <si>
    <t>Ф.F3r разд.3 стл.7 стр.282&gt;=Ф.F3r разд.3 стл.11 стр.282</t>
  </si>
  <si>
    <t>Ф.F3r разд.3 стл.7 стр.283&gt;=Ф.F3r разд.3 стл.11 стр.283</t>
  </si>
  <si>
    <t>Ф.F3r разд.3 стл.7 стр.284&gt;=Ф.F3r разд.3 стл.11 стр.284</t>
  </si>
  <si>
    <t>Ф.F3r разд.3 стл.7 стр.285&gt;=Ф.F3r разд.3 стл.11 стр.285</t>
  </si>
  <si>
    <t>Ф.F3r разд.3 стл.7 стр.286&gt;=Ф.F3r разд.3 стл.11 стр.286</t>
  </si>
  <si>
    <t>Ф.F3r разд.3 стл.7 стр.287&gt;=Ф.F3r разд.3 стл.11 стр.287</t>
  </si>
  <si>
    <t>Ф.F3r разд.3 стл.7 стр.288&gt;=Ф.F3r разд.3 стл.11 стр.288</t>
  </si>
  <si>
    <t>Ф.F3r разд.3 стл.7 стр.289&gt;=Ф.F3r разд.3 стл.11 стр.289</t>
  </si>
  <si>
    <t>Ф.F3r разд.3 стл.7 стр.29&gt;=Ф.F3r разд.3 стл.11 стр.29</t>
  </si>
  <si>
    <t>Ф.F3r разд.3 стл.7 стр.290&gt;=Ф.F3r разд.3 стл.11 стр.290</t>
  </si>
  <si>
    <t>Ф.F3r разд.3 стл.7 стр.291&gt;=Ф.F3r разд.3 стл.11 стр.291</t>
  </si>
  <si>
    <t>Ф.F3r разд.3 стл.7 стр.292&gt;=Ф.F3r разд.3 стл.11 стр.292</t>
  </si>
  <si>
    <t>Ф.F3r разд.3 стл.7 стр.293&gt;=Ф.F3r разд.3 стл.11 стр.293</t>
  </si>
  <si>
    <t>Ф.F3r разд.3 стл.7 стр.294&gt;=Ф.F3r разд.3 стл.11 стр.294</t>
  </si>
  <si>
    <t>Ф.F3r разд.3 стл.7 стр.295&gt;=Ф.F3r разд.3 стл.11 стр.295</t>
  </si>
  <si>
    <t>Ф.F3r разд.3 стл.7 стр.296&gt;=Ф.F3r разд.3 стл.11 стр.296</t>
  </si>
  <si>
    <t>Ф.F3r разд.3 стл.7 стр.297&gt;=Ф.F3r разд.3 стл.11 стр.297</t>
  </si>
  <si>
    <t>Ф.F3r разд.3 стл.7 стр.298&gt;=Ф.F3r разд.3 стл.11 стр.298</t>
  </si>
  <si>
    <t>Ф.F3r разд.3 стл.7 стр.299&gt;=Ф.F3r разд.3 стл.11 стр.299</t>
  </si>
  <si>
    <t>Ф.F3r разд.3 стл.7 стр.3&gt;=Ф.F3r разд.3 стл.11 стр.3</t>
  </si>
  <si>
    <t>Ф.F3r разд.3 стл.7 стр.30&gt;=Ф.F3r разд.3 стл.11 стр.30</t>
  </si>
  <si>
    <t>Ф.F3r разд.3 стл.7 стр.300&gt;=Ф.F3r разд.3 стл.11 стр.300</t>
  </si>
  <si>
    <t>Ф.F3r разд.3 стл.7 стр.301&gt;=Ф.F3r разд.3 стл.11 стр.301</t>
  </si>
  <si>
    <t>Ф.F3r разд.3 стл.7 стр.302&gt;=Ф.F3r разд.3 стл.11 стр.302</t>
  </si>
  <si>
    <t>Ф.F3r разд.3 стл.7 стр.303&gt;=Ф.F3r разд.3 стл.11 стр.303</t>
  </si>
  <si>
    <t>Ф.F3r разд.3 стл.7 стр.304&gt;=Ф.F3r разд.3 стл.11 стр.304</t>
  </si>
  <si>
    <t>Ф.F3r разд.3 стл.7 стр.305&gt;=Ф.F3r разд.3 стл.11 стр.305</t>
  </si>
  <si>
    <t>Ф.F3r разд.3 стл.7 стр.306&gt;=Ф.F3r разд.3 стл.11 стр.306</t>
  </si>
  <si>
    <t>Ф.F3r разд.3 стл.7 стр.307&gt;=Ф.F3r разд.3 стл.11 стр.307</t>
  </si>
  <si>
    <t>Ф.F3r разд.3 стл.7 стр.308&gt;=Ф.F3r разд.3 стл.11 стр.308</t>
  </si>
  <si>
    <t>Ф.F3r разд.3 стл.7 стр.309&gt;=Ф.F3r разд.3 стл.11 стр.309</t>
  </si>
  <si>
    <t>Ф.F3r разд.3 стл.7 стр.31&gt;=Ф.F3r разд.3 стл.11 стр.31</t>
  </si>
  <si>
    <t>Ф.F3r разд.3 стл.7 стр.310&gt;=Ф.F3r разд.3 стл.11 стр.310</t>
  </si>
  <si>
    <t>Ф.F3r разд.3 стл.7 стр.311&gt;=Ф.F3r разд.3 стл.11 стр.311</t>
  </si>
  <si>
    <t>Ф.F3r разд.3 стл.7 стр.312&gt;=Ф.F3r разд.3 стл.11 стр.312</t>
  </si>
  <si>
    <t>Ф.F3r разд.3 стл.7 стр.32&gt;=Ф.F3r разд.3 стл.11 стр.32</t>
  </si>
  <si>
    <t>Ф.F3r разд.3 стл.7 стр.33&gt;=Ф.F3r разд.3 стл.11 стр.33</t>
  </si>
  <si>
    <t>Ф.F3r разд.3 стл.7 стр.34&gt;=Ф.F3r разд.3 стл.11 стр.34</t>
  </si>
  <si>
    <t>Ф.F3r разд.3 стл.7 стр.35&gt;=Ф.F3r разд.3 стл.11 стр.35</t>
  </si>
  <si>
    <t>Ф.F3r разд.3 стл.7 стр.36&gt;=Ф.F3r разд.3 стл.11 стр.36</t>
  </si>
  <si>
    <t>Ф.F3r разд.3 стл.7 стр.37&gt;=Ф.F3r разд.3 стл.11 стр.37</t>
  </si>
  <si>
    <t>Ф.F3r разд.3 стл.7 стр.38&gt;=Ф.F3r разд.3 стл.11 стр.38</t>
  </si>
  <si>
    <t>Ф.F3r разд.3 стл.7 стр.39&gt;=Ф.F3r разд.3 стл.11 стр.39</t>
  </si>
  <si>
    <t>Ф.F3r разд.3 стл.7 стр.4&gt;=Ф.F3r разд.3 стл.11 стр.4</t>
  </si>
  <si>
    <t>Ф.F3r разд.3 стл.7 стр.40&gt;=Ф.F3r разд.3 стл.11 стр.40</t>
  </si>
  <si>
    <t>Ф.F3r разд.3 стл.7 стр.41&gt;=Ф.F3r разд.3 стл.11 стр.41</t>
  </si>
  <si>
    <t>Ф.F3r разд.3 стл.7 стр.42&gt;=Ф.F3r разд.3 стл.11 стр.42</t>
  </si>
  <si>
    <t>Ф.F3r разд.3 стл.7 стр.43&gt;=Ф.F3r разд.3 стл.11 стр.43</t>
  </si>
  <si>
    <t>Ф.F3r разд.3 стл.7 стр.44&gt;=Ф.F3r разд.3 стл.11 стр.44</t>
  </si>
  <si>
    <t>Ф.F3r разд.3 стл.7 стр.45&gt;=Ф.F3r разд.3 стл.11 стр.45</t>
  </si>
  <si>
    <t>Ф.F3r разд.3 стл.7 стр.46&gt;=Ф.F3r разд.3 стл.11 стр.46</t>
  </si>
  <si>
    <t>Ф.F3r разд.3 стл.7 стр.47&gt;=Ф.F3r разд.3 стл.11 стр.47</t>
  </si>
  <si>
    <t>Ф.F3r разд.3 стл.7 стр.48&gt;=Ф.F3r разд.3 стл.11 стр.48</t>
  </si>
  <si>
    <t>Ф.F3r разд.3 стл.7 стр.49&gt;=Ф.F3r разд.3 стл.11 стр.49</t>
  </si>
  <si>
    <t>Ф.F3r разд.3 стл.7 стр.5&gt;=Ф.F3r разд.3 стл.11 стр.5</t>
  </si>
  <si>
    <t>Ф.F3r разд.3 стл.7 стр.50&gt;=Ф.F3r разд.3 стл.11 стр.50</t>
  </si>
  <si>
    <t>Ф.F3r разд.3 стл.7 стр.51&gt;=Ф.F3r разд.3 стл.11 стр.51</t>
  </si>
  <si>
    <t>Ф.F3r разд.3 стл.7 стр.52&gt;=Ф.F3r разд.3 стл.11 стр.52</t>
  </si>
  <si>
    <t>Ф.F3r разд.3 стл.7 стр.53&gt;=Ф.F3r разд.3 стл.11 стр.53</t>
  </si>
  <si>
    <t>Ф.F3r разд.3 стл.7 стр.54&gt;=Ф.F3r разд.3 стл.11 стр.54</t>
  </si>
  <si>
    <t>Ф.F3r разд.3 стл.7 стр.55&gt;=Ф.F3r разд.3 стл.11 стр.55</t>
  </si>
  <si>
    <t>Ф.F3r разд.3 стл.7 стр.56&gt;=Ф.F3r разд.3 стл.11 стр.56</t>
  </si>
  <si>
    <t>Ф.F3r разд.3 стл.7 стр.57&gt;=Ф.F3r разд.3 стл.11 стр.57</t>
  </si>
  <si>
    <t>Ф.F3r разд.3 стл.7 стр.58&gt;=Ф.F3r разд.3 стл.11 стр.58</t>
  </si>
  <si>
    <t>Ф.F3r разд.3 стл.7 стр.59&gt;=Ф.F3r разд.3 стл.11 стр.59</t>
  </si>
  <si>
    <t>Ф.F3r разд.3 стл.7 стр.6&gt;=Ф.F3r разд.3 стл.11 стр.6</t>
  </si>
  <si>
    <t>Ф.F3r разд.3 стл.7 стр.60&gt;=Ф.F3r разд.3 стл.11 стр.60</t>
  </si>
  <si>
    <t>Ф.F3r разд.3 стл.7 стр.61&gt;=Ф.F3r разд.3 стл.11 стр.61</t>
  </si>
  <si>
    <t>Ф.F3r разд.3 стл.7 стр.62&gt;=Ф.F3r разд.3 стл.11 стр.62</t>
  </si>
  <si>
    <t>Ф.F3r разд.3 стл.7 стр.63&gt;=Ф.F3r разд.3 стл.11 стр.63</t>
  </si>
  <si>
    <t>Ф.F3r разд.3 стл.7 стр.64&gt;=Ф.F3r разд.3 стл.11 стр.64</t>
  </si>
  <si>
    <t>Ф.F3r разд.3 стл.7 стр.65&gt;=Ф.F3r разд.3 стл.11 стр.65</t>
  </si>
  <si>
    <t>Ф.F3r разд.3 стл.7 стр.66&gt;=Ф.F3r разд.3 стл.11 стр.66</t>
  </si>
  <si>
    <t>Ф.F3r разд.3 стл.7 стр.67&gt;=Ф.F3r разд.3 стл.11 стр.67</t>
  </si>
  <si>
    <t>Ф.F3r разд.3 стл.7 стр.68&gt;=Ф.F3r разд.3 стл.11 стр.68</t>
  </si>
  <si>
    <t>Ф.F3r разд.3 стл.7 стр.69&gt;=Ф.F3r разд.3 стл.11 стр.69</t>
  </si>
  <si>
    <t>Ф.F3r разд.3 стл.7 стр.7&gt;=Ф.F3r разд.3 стл.11 стр.7</t>
  </si>
  <si>
    <t>Ф.F3r разд.3 стл.7 стр.70&gt;=Ф.F3r разд.3 стл.11 стр.70</t>
  </si>
  <si>
    <t>Ф.F3r разд.3 стл.7 стр.71&gt;=Ф.F3r разд.3 стл.11 стр.71</t>
  </si>
  <si>
    <t>Ф.F3r разд.3 стл.7 стр.72&gt;=Ф.F3r разд.3 стл.11 стр.72</t>
  </si>
  <si>
    <t>Ф.F3r разд.3 стл.7 стр.73&gt;=Ф.F3r разд.3 стл.11 стр.73</t>
  </si>
  <si>
    <t>Ф.F3r разд.3 стл.7 стр.74&gt;=Ф.F3r разд.3 стл.11 стр.74</t>
  </si>
  <si>
    <t>Ф.F3r разд.3 стл.7 стр.75&gt;=Ф.F3r разд.3 стл.11 стр.75</t>
  </si>
  <si>
    <t>Ф.F3r разд.3 стл.7 стр.76&gt;=Ф.F3r разд.3 стл.11 стр.76</t>
  </si>
  <si>
    <t>Ф.F3r разд.3 стл.7 стр.77&gt;=Ф.F3r разд.3 стл.11 стр.77</t>
  </si>
  <si>
    <t>Ф.F3r разд.3 стл.7 стр.78&gt;=Ф.F3r разд.3 стл.11 стр.78</t>
  </si>
  <si>
    <t>Ф.F3r разд.3 стл.7 стр.79&gt;=Ф.F3r разд.3 стл.11 стр.79</t>
  </si>
  <si>
    <t>Ф.F3r разд.3 стл.7 стр.8&gt;=Ф.F3r разд.3 стл.11 стр.8</t>
  </si>
  <si>
    <t>Ф.F3r разд.3 стл.7 стр.80&gt;=Ф.F3r разд.3 стл.11 стр.80</t>
  </si>
  <si>
    <t>Ф.F3r разд.3 стл.7 стр.81&gt;=Ф.F3r разд.3 стл.11 стр.81</t>
  </si>
  <si>
    <t>Ф.F3r разд.3 стл.7 стр.82&gt;=Ф.F3r разд.3 стл.11 стр.82</t>
  </si>
  <si>
    <t>Ф.F3r разд.3 стл.7 стр.83&gt;=Ф.F3r разд.3 стл.11 стр.83</t>
  </si>
  <si>
    <t>Ф.F3r разд.3 стл.7 стр.84&gt;=Ф.F3r разд.3 стл.11 стр.84</t>
  </si>
  <si>
    <t>Ф.F3r разд.3 стл.7 стр.85&gt;=Ф.F3r разд.3 стл.11 стр.85</t>
  </si>
  <si>
    <t>Ф.F3r разд.3 стл.7 стр.86&gt;=Ф.F3r разд.3 стл.11 стр.86</t>
  </si>
  <si>
    <t>Ф.F3r разд.3 стл.7 стр.87&gt;=Ф.F3r разд.3 стл.11 стр.87</t>
  </si>
  <si>
    <t>Ф.F3r разд.3 стл.7 стр.88&gt;=Ф.F3r разд.3 стл.11 стр.88</t>
  </si>
  <si>
    <t>Ф.F3r разд.3 стл.7 стр.89&gt;=Ф.F3r разд.3 стл.11 стр.89</t>
  </si>
  <si>
    <t>Ф.F3r разд.3 стл.7 стр.9&gt;=Ф.F3r разд.3 стл.11 стр.9</t>
  </si>
  <si>
    <t>Ф.F3r разд.3 стл.7 стр.90&gt;=Ф.F3r разд.3 стл.11 стр.90</t>
  </si>
  <si>
    <t>Ф.F3r разд.3 стл.7 стр.91&gt;=Ф.F3r разд.3 стл.11 стр.91</t>
  </si>
  <si>
    <t>Ф.F3r разд.3 стл.7 стр.92&gt;=Ф.F3r разд.3 стл.11 стр.92</t>
  </si>
  <si>
    <t>Ф.F3r разд.3 стл.7 стр.93&gt;=Ф.F3r разд.3 стл.11 стр.93</t>
  </si>
  <si>
    <t>Ф.F3r разд.3 стл.7 стр.94&gt;=Ф.F3r разд.3 стл.11 стр.94</t>
  </si>
  <si>
    <t>Ф.F3r разд.3 стл.7 стр.95&gt;=Ф.F3r разд.3 стл.11 стр.95</t>
  </si>
  <si>
    <t>Ф.F3r разд.3 стл.7 стр.96&gt;=Ф.F3r разд.3 стл.11 стр.96</t>
  </si>
  <si>
    <t>Ф.F3r разд.3 стл.7 стр.97&gt;=Ф.F3r разд.3 стл.11 стр.97</t>
  </si>
  <si>
    <t>Ф.F3r разд.3 стл.7 стр.98&gt;=Ф.F3r разд.3 стл.11 стр.98</t>
  </si>
  <si>
    <t>Ф.F3r разд.3 стл.7 стр.99&gt;=Ф.F3r разд.3 стл.11 стр.99</t>
  </si>
  <si>
    <t>Ф.F3r разд.3 стл.7 стр.1&gt;=Ф.F3r разд.3 стл.8 стр.1</t>
  </si>
  <si>
    <t>Ф.F3r разд.3 стл.7 стр.10&gt;=Ф.F3r разд.3 стл.8 стр.10</t>
  </si>
  <si>
    <t>Ф.F3r разд.3 стл.7 стр.100&gt;=Ф.F3r разд.3 стл.8 стр.100</t>
  </si>
  <si>
    <t>Ф.F3r разд.3 стл.7 стр.101&gt;=Ф.F3r разд.3 стл.8 стр.101</t>
  </si>
  <si>
    <t>Ф.F3r разд.3 стл.7 стр.102&gt;=Ф.F3r разд.3 стл.8 стр.102</t>
  </si>
  <si>
    <t>Ф.F3r разд.3 стл.7 стр.103&gt;=Ф.F3r разд.3 стл.8 стр.103</t>
  </si>
  <si>
    <t>Ф.F3r разд.3 стл.7 стр.104&gt;=Ф.F3r разд.3 стл.8 стр.104</t>
  </si>
  <si>
    <t>Ф.F3r разд.3 стл.7 стр.105&gt;=Ф.F3r разд.3 стл.8 стр.105</t>
  </si>
  <si>
    <t>Ф.F3r разд.3 стл.7 стр.106&gt;=Ф.F3r разд.3 стл.8 стр.106</t>
  </si>
  <si>
    <t>Ф.F3r разд.3 стл.7 стр.107&gt;=Ф.F3r разд.3 стл.8 стр.107</t>
  </si>
  <si>
    <t>Ф.F3r разд.3 стл.7 стр.108&gt;=Ф.F3r разд.3 стл.8 стр.108</t>
  </si>
  <si>
    <t>Ф.F3r разд.3 стл.7 стр.109&gt;=Ф.F3r разд.3 стл.8 стр.109</t>
  </si>
  <si>
    <t>Ф.F3r разд.3 стл.7 стр.11&gt;=Ф.F3r разд.3 стл.8 стр.11</t>
  </si>
  <si>
    <t>Ф.F3r разд.3 стл.7 стр.110&gt;=Ф.F3r разд.3 стл.8 стр.110</t>
  </si>
  <si>
    <t>Ф.F3r разд.3 стл.7 стр.111&gt;=Ф.F3r разд.3 стл.8 стр.111</t>
  </si>
  <si>
    <t>Ф.F3r разд.3 стл.7 стр.112&gt;=Ф.F3r разд.3 стл.8 стр.112</t>
  </si>
  <si>
    <t>Ф.F3r разд.3 стл.7 стр.113&gt;=Ф.F3r разд.3 стл.8 стр.113</t>
  </si>
  <si>
    <t>Ф.F3r разд.3 стл.7 стр.114&gt;=Ф.F3r разд.3 стл.8 стр.114</t>
  </si>
  <si>
    <t>Ф.F3r разд.3 стл.7 стр.115&gt;=Ф.F3r разд.3 стл.8 стр.115</t>
  </si>
  <si>
    <t>Ф.F3r разд.3 стл.7 стр.116&gt;=Ф.F3r разд.3 стл.8 стр.116</t>
  </si>
  <si>
    <t>Ф.F3r разд.3 стл.7 стр.117&gt;=Ф.F3r разд.3 стл.8 стр.117</t>
  </si>
  <si>
    <t>Ф.F3r разд.3 стл.7 стр.118&gt;=Ф.F3r разд.3 стл.8 стр.118</t>
  </si>
  <si>
    <t>Ф.F3r разд.3 стл.7 стр.119&gt;=Ф.F3r разд.3 стл.8 стр.119</t>
  </si>
  <si>
    <t>Ф.F3r разд.3 стл.7 стр.12&gt;=Ф.F3r разд.3 стл.8 стр.12</t>
  </si>
  <si>
    <t>Ф.F3r разд.3 стл.7 стр.120&gt;=Ф.F3r разд.3 стл.8 стр.120</t>
  </si>
  <si>
    <t>Ф.F3r разд.3 стл.7 стр.121&gt;=Ф.F3r разд.3 стл.8 стр.121</t>
  </si>
  <si>
    <t>Ф.F3r разд.3 стл.7 стр.122&gt;=Ф.F3r разд.3 стл.8 стр.122</t>
  </si>
  <si>
    <t>Ф.F3r разд.3 стл.7 стр.123&gt;=Ф.F3r разд.3 стл.8 стр.123</t>
  </si>
  <si>
    <t>Ф.F3r разд.3 стл.7 стр.124&gt;=Ф.F3r разд.3 стл.8 стр.124</t>
  </si>
  <si>
    <t>Ф.F3r разд.3 стл.7 стр.125&gt;=Ф.F3r разд.3 стл.8 стр.125</t>
  </si>
  <si>
    <t>Ф.F3r разд.3 стл.7 стр.126&gt;=Ф.F3r разд.3 стл.8 стр.126</t>
  </si>
  <si>
    <t>Ф.F3r разд.3 стл.7 стр.127&gt;=Ф.F3r разд.3 стл.8 стр.127</t>
  </si>
  <si>
    <t>Ф.F3r разд.3 стл.7 стр.128&gt;=Ф.F3r разд.3 стл.8 стр.128</t>
  </si>
  <si>
    <t>Ф.F3r разд.3 стл.7 стр.129&gt;=Ф.F3r разд.3 стл.8 стр.129</t>
  </si>
  <si>
    <t>Ф.F3r разд.3 стл.7 стр.13&gt;=Ф.F3r разд.3 стл.8 стр.13</t>
  </si>
  <si>
    <t>Ф.F3r разд.3 стл.7 стр.130&gt;=Ф.F3r разд.3 стл.8 стр.130</t>
  </si>
  <si>
    <t>Ф.F3r разд.3 стл.7 стр.131&gt;=Ф.F3r разд.3 стл.8 стр.131</t>
  </si>
  <si>
    <t>Ф.F3r разд.3 стл.7 стр.132&gt;=Ф.F3r разд.3 стл.8 стр.132</t>
  </si>
  <si>
    <t>Ф.F3r разд.3 стл.7 стр.133&gt;=Ф.F3r разд.3 стл.8 стр.133</t>
  </si>
  <si>
    <t>Ф.F3r разд.3 стл.7 стр.134&gt;=Ф.F3r разд.3 стл.8 стр.134</t>
  </si>
  <si>
    <t>Ф.F3r разд.3 стл.7 стр.135&gt;=Ф.F3r разд.3 стл.8 стр.135</t>
  </si>
  <si>
    <t>Ф.F3r разд.3 стл.7 стр.136&gt;=Ф.F3r разд.3 стл.8 стр.136</t>
  </si>
  <si>
    <t>Ф.F3r разд.3 стл.7 стр.137&gt;=Ф.F3r разд.3 стл.8 стр.137</t>
  </si>
  <si>
    <t>Ф.F3r разд.3 стл.7 стр.138&gt;=Ф.F3r разд.3 стл.8 стр.138</t>
  </si>
  <si>
    <t>Ф.F3r разд.3 стл.7 стр.139&gt;=Ф.F3r разд.3 стл.8 стр.139</t>
  </si>
  <si>
    <t>Ф.F3r разд.3 стл.7 стр.14&gt;=Ф.F3r разд.3 стл.8 стр.14</t>
  </si>
  <si>
    <t>Ф.F3r разд.3 стл.7 стр.140&gt;=Ф.F3r разд.3 стл.8 стр.140</t>
  </si>
  <si>
    <t>Ф.F3r разд.3 стл.7 стр.141&gt;=Ф.F3r разд.3 стл.8 стр.141</t>
  </si>
  <si>
    <t>Ф.F3r разд.3 стл.7 стр.142&gt;=Ф.F3r разд.3 стл.8 стр.142</t>
  </si>
  <si>
    <t>Ф.F3r разд.3 стл.7 стр.143&gt;=Ф.F3r разд.3 стл.8 стр.143</t>
  </si>
  <si>
    <t>Ф.F3r разд.3 стл.7 стр.144&gt;=Ф.F3r разд.3 стл.8 стр.144</t>
  </si>
  <si>
    <t>Ф.F3r разд.3 стл.7 стр.145&gt;=Ф.F3r разд.3 стл.8 стр.145</t>
  </si>
  <si>
    <t>Ф.F3r разд.3 стл.7 стр.146&gt;=Ф.F3r разд.3 стл.8 стр.146</t>
  </si>
  <si>
    <t>Ф.F3r разд.3 стл.7 стр.147&gt;=Ф.F3r разд.3 стл.8 стр.147</t>
  </si>
  <si>
    <t>Ф.F3r разд.3 стл.7 стр.148&gt;=Ф.F3r разд.3 стл.8 стр.148</t>
  </si>
  <si>
    <t>Ф.F3r разд.3 стл.7 стр.149&gt;=Ф.F3r разд.3 стл.8 стр.149</t>
  </si>
  <si>
    <t>Ф.F3r разд.3 стл.7 стр.15&gt;=Ф.F3r разд.3 стл.8 стр.15</t>
  </si>
  <si>
    <t>Ф.F3r разд.3 стл.7 стр.150&gt;=Ф.F3r разд.3 стл.8 стр.150</t>
  </si>
  <si>
    <t>Ф.F3r разд.3 стл.7 стр.151&gt;=Ф.F3r разд.3 стл.8 стр.151</t>
  </si>
  <si>
    <t>Ф.F3r разд.3 стл.7 стр.152&gt;=Ф.F3r разд.3 стл.8 стр.152</t>
  </si>
  <si>
    <t>Ф.F3r разд.3 стл.7 стр.153&gt;=Ф.F3r разд.3 стл.8 стр.153</t>
  </si>
  <si>
    <t>Ф.F3r разд.3 стл.7 стр.154&gt;=Ф.F3r разд.3 стл.8 стр.154</t>
  </si>
  <si>
    <t>Ф.F3r разд.3 стл.7 стр.155&gt;=Ф.F3r разд.3 стл.8 стр.155</t>
  </si>
  <si>
    <t>Ф.F3r разд.3 стл.7 стр.156&gt;=Ф.F3r разд.3 стл.8 стр.156</t>
  </si>
  <si>
    <t>Ф.F3r разд.3 стл.7 стр.157&gt;=Ф.F3r разд.3 стл.8 стр.157</t>
  </si>
  <si>
    <t>Ф.F3r разд.3 стл.7 стр.158&gt;=Ф.F3r разд.3 стл.8 стр.158</t>
  </si>
  <si>
    <t>Ф.F3r разд.3 стл.7 стр.159&gt;=Ф.F3r разд.3 стл.8 стр.159</t>
  </si>
  <si>
    <t>Ф.F3r разд.3 стл.7 стр.16&gt;=Ф.F3r разд.3 стл.8 стр.16</t>
  </si>
  <si>
    <t>Ф.F3r разд.3 стл.7 стр.160&gt;=Ф.F3r разд.3 стл.8 стр.160</t>
  </si>
  <si>
    <t>Ф.F3r разд.3 стл.7 стр.161&gt;=Ф.F3r разд.3 стл.8 стр.161</t>
  </si>
  <si>
    <t>Ф.F3r разд.3 стл.7 стр.162&gt;=Ф.F3r разд.3 стл.8 стр.162</t>
  </si>
  <si>
    <t>Ф.F3r разд.3 стл.7 стр.163&gt;=Ф.F3r разд.3 стл.8 стр.163</t>
  </si>
  <si>
    <t>Ф.F3r разд.3 стл.7 стр.164&gt;=Ф.F3r разд.3 стл.8 стр.164</t>
  </si>
  <si>
    <t>Ф.F3r разд.3 стл.7 стр.165&gt;=Ф.F3r разд.3 стл.8 стр.165</t>
  </si>
  <si>
    <t>Ф.F3r разд.3 стл.7 стр.166&gt;=Ф.F3r разд.3 стл.8 стр.166</t>
  </si>
  <si>
    <t>Ф.F3r разд.3 стл.7 стр.167&gt;=Ф.F3r разд.3 стл.8 стр.167</t>
  </si>
  <si>
    <t>Ф.F3r разд.3 стл.7 стр.168&gt;=Ф.F3r разд.3 стл.8 стр.168</t>
  </si>
  <si>
    <t>Ф.F3r разд.3 стл.7 стр.169&gt;=Ф.F3r разд.3 стл.8 стр.169</t>
  </si>
  <si>
    <t>Ф.F3r разд.3 стл.7 стр.17&gt;=Ф.F3r разд.3 стл.8 стр.17</t>
  </si>
  <si>
    <t>Ф.F3r разд.3 стл.7 стр.170&gt;=Ф.F3r разд.3 стл.8 стр.170</t>
  </si>
  <si>
    <t>Ф.F3r разд.3 стл.7 стр.171&gt;=Ф.F3r разд.3 стл.8 стр.171</t>
  </si>
  <si>
    <t>Ф.F3r разд.3 стл.7 стр.172&gt;=Ф.F3r разд.3 стл.8 стр.172</t>
  </si>
  <si>
    <t>Ф.F3r разд.3 стл.7 стр.173&gt;=Ф.F3r разд.3 стл.8 стр.173</t>
  </si>
  <si>
    <t>Ф.F3r разд.3 стл.7 стр.174&gt;=Ф.F3r разд.3 стл.8 стр.174</t>
  </si>
  <si>
    <t>Ф.F3r разд.3 стл.7 стр.175&gt;=Ф.F3r разд.3 стл.8 стр.175</t>
  </si>
  <si>
    <t>Ф.F3r разд.3 стл.7 стр.176&gt;=Ф.F3r разд.3 стл.8 стр.176</t>
  </si>
  <si>
    <t>Ф.F3r разд.3 стл.7 стр.177&gt;=Ф.F3r разд.3 стл.8 стр.177</t>
  </si>
  <si>
    <t>Ф.F3r разд.3 стл.7 стр.178&gt;=Ф.F3r разд.3 стл.8 стр.178</t>
  </si>
  <si>
    <t>Ф.F3r разд.3 стл.7 стр.179&gt;=Ф.F3r разд.3 стл.8 стр.179</t>
  </si>
  <si>
    <t>Ф.F3r разд.3 стл.7 стр.18&gt;=Ф.F3r разд.3 стл.8 стр.18</t>
  </si>
  <si>
    <t>Ф.F3r разд.3 стл.7 стр.180&gt;=Ф.F3r разд.3 стл.8 стр.180</t>
  </si>
  <si>
    <t>Ф.F3r разд.3 стл.7 стр.181&gt;=Ф.F3r разд.3 стл.8 стр.181</t>
  </si>
  <si>
    <t>Ф.F3r разд.3 стл.7 стр.182&gt;=Ф.F3r разд.3 стл.8 стр.182</t>
  </si>
  <si>
    <t>Ф.F3r разд.3 стл.7 стр.183&gt;=Ф.F3r разд.3 стл.8 стр.183</t>
  </si>
  <si>
    <t>Ф.F3r разд.3 стл.7 стр.184&gt;=Ф.F3r разд.3 стл.8 стр.184</t>
  </si>
  <si>
    <t>Ф.F3r разд.3 стл.7 стр.185&gt;=Ф.F3r разд.3 стл.8 стр.185</t>
  </si>
  <si>
    <t>Ф.F3r разд.3 стл.7 стр.186&gt;=Ф.F3r разд.3 стл.8 стр.186</t>
  </si>
  <si>
    <t>Ф.F3r разд.3 стл.7 стр.187&gt;=Ф.F3r разд.3 стл.8 стр.187</t>
  </si>
  <si>
    <t>Ф.F3r разд.3 стл.7 стр.188&gt;=Ф.F3r разд.3 стл.8 стр.188</t>
  </si>
  <si>
    <t>Ф.F3r разд.3 стл.7 стр.189&gt;=Ф.F3r разд.3 стл.8 стр.189</t>
  </si>
  <si>
    <t>Ф.F3r разд.3 стл.7 стр.19&gt;=Ф.F3r разд.3 стл.8 стр.19</t>
  </si>
  <si>
    <t>Ф.F3r разд.3 стл.7 стр.190&gt;=Ф.F3r разд.3 стл.8 стр.190</t>
  </si>
  <si>
    <t>Ф.F3r разд.3 стл.7 стр.191&gt;=Ф.F3r разд.3 стл.8 стр.191</t>
  </si>
  <si>
    <t>Ф.F3r разд.3 стл.7 стр.192&gt;=Ф.F3r разд.3 стл.8 стр.192</t>
  </si>
  <si>
    <t>Ф.F3r разд.3 стл.7 стр.193&gt;=Ф.F3r разд.3 стл.8 стр.193</t>
  </si>
  <si>
    <t>Ф.F3r разд.3 стл.7 стр.194&gt;=Ф.F3r разд.3 стл.8 стр.194</t>
  </si>
  <si>
    <t>Ф.F3r разд.3 стл.7 стр.195&gt;=Ф.F3r разд.3 стл.8 стр.195</t>
  </si>
  <si>
    <t>Ф.F3r разд.3 стл.7 стр.196&gt;=Ф.F3r разд.3 стл.8 стр.196</t>
  </si>
  <si>
    <t>Ф.F3r разд.3 стл.7 стр.197&gt;=Ф.F3r разд.3 стл.8 стр.197</t>
  </si>
  <si>
    <t>Ф.F3r разд.3 стл.7 стр.198&gt;=Ф.F3r разд.3 стл.8 стр.198</t>
  </si>
  <si>
    <t>Ф.F3r разд.3 стл.7 стр.199&gt;=Ф.F3r разд.3 стл.8 стр.199</t>
  </si>
  <si>
    <t>Ф.F3r разд.3 стл.7 стр.2&gt;=Ф.F3r разд.3 стл.8 стр.2</t>
  </si>
  <si>
    <t>Ф.F3r разд.3 стл.7 стр.20&gt;=Ф.F3r разд.3 стл.8 стр.20</t>
  </si>
  <si>
    <t>Ф.F3r разд.3 стл.7 стр.200&gt;=Ф.F3r разд.3 стл.8 стр.200</t>
  </si>
  <si>
    <t>Ф.F3r разд.3 стл.7 стр.201&gt;=Ф.F3r разд.3 стл.8 стр.201</t>
  </si>
  <si>
    <t>Ф.F3r разд.3 стл.7 стр.202&gt;=Ф.F3r разд.3 стл.8 стр.202</t>
  </si>
  <si>
    <t>Ф.F3r разд.3 стл.7 стр.203&gt;=Ф.F3r разд.3 стл.8 стр.203</t>
  </si>
  <si>
    <t>Ф.F3r разд.3 стл.7 стр.204&gt;=Ф.F3r разд.3 стл.8 стр.204</t>
  </si>
  <si>
    <t>Ф.F3r разд.3 стл.7 стр.205&gt;=Ф.F3r разд.3 стл.8 стр.205</t>
  </si>
  <si>
    <t>Ф.F3r разд.3 стл.7 стр.206&gt;=Ф.F3r разд.3 стл.8 стр.206</t>
  </si>
  <si>
    <t>Ф.F3r разд.3 стл.7 стр.207&gt;=Ф.F3r разд.3 стл.8 стр.207</t>
  </si>
  <si>
    <t>Ф.F3r разд.3 стл.7 стр.208&gt;=Ф.F3r разд.3 стл.8 стр.208</t>
  </si>
  <si>
    <t>Ф.F3r разд.3 стл.7 стр.209&gt;=Ф.F3r разд.3 стл.8 стр.209</t>
  </si>
  <si>
    <t>Ф.F3r разд.3 стл.7 стр.21&gt;=Ф.F3r разд.3 стл.8 стр.21</t>
  </si>
  <si>
    <t>Ф.F3r разд.3 стл.7 стр.210&gt;=Ф.F3r разд.3 стл.8 стр.210</t>
  </si>
  <si>
    <t>Ф.F3r разд.3 стл.7 стр.211&gt;=Ф.F3r разд.3 стл.8 стр.211</t>
  </si>
  <si>
    <t>Ф.F3r разд.3 стл.7 стр.212&gt;=Ф.F3r разд.3 стл.8 стр.212</t>
  </si>
  <si>
    <t>Ф.F3r разд.3 стл.7 стр.213&gt;=Ф.F3r разд.3 стл.8 стр.213</t>
  </si>
  <si>
    <t>Ф.F3r разд.3 стл.7 стр.214&gt;=Ф.F3r разд.3 стл.8 стр.214</t>
  </si>
  <si>
    <t>Ф.F3r разд.3 стл.7 стр.215&gt;=Ф.F3r разд.3 стл.8 стр.215</t>
  </si>
  <si>
    <t>Ф.F3r разд.3 стл.7 стр.216&gt;=Ф.F3r разд.3 стл.8 стр.216</t>
  </si>
  <si>
    <t>Ф.F3r разд.3 стл.7 стр.217&gt;=Ф.F3r разд.3 стл.8 стр.217</t>
  </si>
  <si>
    <t>Ф.F3r разд.3 стл.7 стр.218&gt;=Ф.F3r разд.3 стл.8 стр.218</t>
  </si>
  <si>
    <t>Ф.F3r разд.3 стл.7 стр.219&gt;=Ф.F3r разд.3 стл.8 стр.219</t>
  </si>
  <si>
    <t>Ф.F3r разд.3 стл.7 стр.22&gt;=Ф.F3r разд.3 стл.8 стр.22</t>
  </si>
  <si>
    <t>Ф.F3r разд.3 стл.7 стр.220&gt;=Ф.F3r разд.3 стл.8 стр.220</t>
  </si>
  <si>
    <t>Ф.F3r разд.3 стл.7 стр.221&gt;=Ф.F3r разд.3 стл.8 стр.221</t>
  </si>
  <si>
    <t>Ф.F3r разд.3 стл.7 стр.222&gt;=Ф.F3r разд.3 стл.8 стр.222</t>
  </si>
  <si>
    <t>Ф.F3r разд.3 стл.7 стр.223&gt;=Ф.F3r разд.3 стл.8 стр.223</t>
  </si>
  <si>
    <t>Ф.F3r разд.3 стл.7 стр.224&gt;=Ф.F3r разд.3 стл.8 стр.224</t>
  </si>
  <si>
    <t>Ф.F3r разд.3 стл.7 стр.225&gt;=Ф.F3r разд.3 стл.8 стр.225</t>
  </si>
  <si>
    <t>Ф.F3r разд.3 стл.7 стр.226&gt;=Ф.F3r разд.3 стл.8 стр.226</t>
  </si>
  <si>
    <t>Ф.F3r разд.3 стл.7 стр.227&gt;=Ф.F3r разд.3 стл.8 стр.227</t>
  </si>
  <si>
    <t>Ф.F3r разд.3 стл.7 стр.228&gt;=Ф.F3r разд.3 стл.8 стр.228</t>
  </si>
  <si>
    <t>Ф.F3r разд.3 стл.7 стр.229&gt;=Ф.F3r разд.3 стл.8 стр.229</t>
  </si>
  <si>
    <t>Ф.F3r разд.3 стл.7 стр.23&gt;=Ф.F3r разд.3 стл.8 стр.23</t>
  </si>
  <si>
    <t>Ф.F3r разд.3 стл.7 стр.230&gt;=Ф.F3r разд.3 стл.8 стр.230</t>
  </si>
  <si>
    <t>Ф.F3r разд.3 стл.7 стр.231&gt;=Ф.F3r разд.3 стл.8 стр.231</t>
  </si>
  <si>
    <t>Ф.F3r разд.3 стл.7 стр.232&gt;=Ф.F3r разд.3 стл.8 стр.232</t>
  </si>
  <si>
    <t>Ф.F3r разд.3 стл.7 стр.233&gt;=Ф.F3r разд.3 стл.8 стр.233</t>
  </si>
  <si>
    <t>Ф.F3r разд.3 стл.7 стр.234&gt;=Ф.F3r разд.3 стл.8 стр.234</t>
  </si>
  <si>
    <t>Ф.F3r разд.3 стл.7 стр.235&gt;=Ф.F3r разд.3 стл.8 стр.235</t>
  </si>
  <si>
    <t>Ф.F3r разд.3 стл.7 стр.236&gt;=Ф.F3r разд.3 стл.8 стр.236</t>
  </si>
  <si>
    <t>Ф.F3r разд.3 стл.7 стр.237&gt;=Ф.F3r разд.3 стл.8 стр.237</t>
  </si>
  <si>
    <t>Ф.F3r разд.3 стл.7 стр.238&gt;=Ф.F3r разд.3 стл.8 стр.238</t>
  </si>
  <si>
    <t>Ф.F3r разд.3 стл.7 стр.239&gt;=Ф.F3r разд.3 стл.8 стр.239</t>
  </si>
  <si>
    <t>Ф.F3r разд.3 стл.7 стр.24&gt;=Ф.F3r разд.3 стл.8 стр.24</t>
  </si>
  <si>
    <t>Ф.F3r разд.3 стл.7 стр.240&gt;=Ф.F3r разд.3 стл.8 стр.240</t>
  </si>
  <si>
    <t>Ф.F3r разд.3 стл.7 стр.241&gt;=Ф.F3r разд.3 стл.8 стр.241</t>
  </si>
  <si>
    <t>Ф.F3r разд.3 стл.7 стр.242&gt;=Ф.F3r разд.3 стл.8 стр.242</t>
  </si>
  <si>
    <t>Ф.F3r разд.3 стл.7 стр.243&gt;=Ф.F3r разд.3 стл.8 стр.243</t>
  </si>
  <si>
    <t>Ф.F3r разд.3 стл.7 стр.244&gt;=Ф.F3r разд.3 стл.8 стр.244</t>
  </si>
  <si>
    <t>Ф.F3r разд.3 стл.7 стр.245&gt;=Ф.F3r разд.3 стл.8 стр.245</t>
  </si>
  <si>
    <t>Ф.F3r разд.3 стл.7 стр.246&gt;=Ф.F3r разд.3 стл.8 стр.246</t>
  </si>
  <si>
    <t>Ф.F3r разд.3 стл.7 стр.247&gt;=Ф.F3r разд.3 стл.8 стр.247</t>
  </si>
  <si>
    <t>Ф.F3r разд.3 стл.7 стр.248&gt;=Ф.F3r разд.3 стл.8 стр.248</t>
  </si>
  <si>
    <t>Ф.F3r разд.3 стл.7 стр.249&gt;=Ф.F3r разд.3 стл.8 стр.249</t>
  </si>
  <si>
    <t>Ф.F3r разд.3 стл.7 стр.25&gt;=Ф.F3r разд.3 стл.8 стр.25</t>
  </si>
  <si>
    <t>Ф.F3r разд.3 стл.7 стр.250&gt;=Ф.F3r разд.3 стл.8 стр.250</t>
  </si>
  <si>
    <t>Ф.F3r разд.3 стл.7 стр.251&gt;=Ф.F3r разд.3 стл.8 стр.251</t>
  </si>
  <si>
    <t>Ф.F3r разд.3 стл.7 стр.252&gt;=Ф.F3r разд.3 стл.8 стр.252</t>
  </si>
  <si>
    <t>Ф.F3r разд.3 стл.7 стр.253&gt;=Ф.F3r разд.3 стл.8 стр.253</t>
  </si>
  <si>
    <t>Ф.F3r разд.3 стл.7 стр.254&gt;=Ф.F3r разд.3 стл.8 стр.254</t>
  </si>
  <si>
    <t>Ф.F3r разд.3 стл.7 стр.255&gt;=Ф.F3r разд.3 стл.8 стр.255</t>
  </si>
  <si>
    <t>Ф.F3r разд.3 стл.7 стр.256&gt;=Ф.F3r разд.3 стл.8 стр.256</t>
  </si>
  <si>
    <t>Ф.F3r разд.3 стл.7 стр.257&gt;=Ф.F3r разд.3 стл.8 стр.257</t>
  </si>
  <si>
    <t>Ф.F3r разд.3 стл.7 стр.258&gt;=Ф.F3r разд.3 стл.8 стр.258</t>
  </si>
  <si>
    <t>Ф.F3r разд.3 стл.7 стр.259&gt;=Ф.F3r разд.3 стл.8 стр.259</t>
  </si>
  <si>
    <t>Ф.F3r разд.3 стл.7 стр.26&gt;=Ф.F3r разд.3 стл.8 стр.26</t>
  </si>
  <si>
    <t>Ф.F3r разд.3 стл.7 стр.260&gt;=Ф.F3r разд.3 стл.8 стр.260</t>
  </si>
  <si>
    <t>Ф.F3r разд.3 стл.7 стр.261&gt;=Ф.F3r разд.3 стл.8 стр.261</t>
  </si>
  <si>
    <t>Ф.F3r разд.3 стл.7 стр.262&gt;=Ф.F3r разд.3 стл.8 стр.262</t>
  </si>
  <si>
    <t>Ф.F3r разд.3 стл.7 стр.263&gt;=Ф.F3r разд.3 стл.8 стр.263</t>
  </si>
  <si>
    <t>Ф.F3r разд.3 стл.7 стр.264&gt;=Ф.F3r разд.3 стл.8 стр.264</t>
  </si>
  <si>
    <t>Ф.F3r разд.3 стл.7 стр.265&gt;=Ф.F3r разд.3 стл.8 стр.265</t>
  </si>
  <si>
    <t>Ф.F3r разд.3 стл.7 стр.266&gt;=Ф.F3r разд.3 стл.8 стр.266</t>
  </si>
  <si>
    <t>Ф.F3r разд.3 стл.7 стр.267&gt;=Ф.F3r разд.3 стл.8 стр.267</t>
  </si>
  <si>
    <t>Ф.F3r разд.3 стл.7 стр.268&gt;=Ф.F3r разд.3 стл.8 стр.268</t>
  </si>
  <si>
    <t>Ф.F3r разд.3 стл.7 стр.269&gt;=Ф.F3r разд.3 стл.8 стр.269</t>
  </si>
  <si>
    <t>Ф.F3r разд.3 стл.7 стр.27&gt;=Ф.F3r разд.3 стл.8 стр.27</t>
  </si>
  <si>
    <t>Ф.F3r разд.3 стл.7 стр.270&gt;=Ф.F3r разд.3 стл.8 стр.270</t>
  </si>
  <si>
    <t>Ф.F3r разд.3 стл.7 стр.271&gt;=Ф.F3r разд.3 стл.8 стр.271</t>
  </si>
  <si>
    <t>Ф.F3r разд.3 стл.7 стр.272&gt;=Ф.F3r разд.3 стл.8 стр.272</t>
  </si>
  <si>
    <t>Ф.F3r разд.3 стл.7 стр.273&gt;=Ф.F3r разд.3 стл.8 стр.273</t>
  </si>
  <si>
    <t>Ф.F3r разд.3 стл.7 стр.274&gt;=Ф.F3r разд.3 стл.8 стр.274</t>
  </si>
  <si>
    <t>Ф.F3r разд.3 стл.7 стр.275&gt;=Ф.F3r разд.3 стл.8 стр.275</t>
  </si>
  <si>
    <t>Ф.F3r разд.3 стл.7 стр.276&gt;=Ф.F3r разд.3 стл.8 стр.276</t>
  </si>
  <si>
    <t>Ф.F3r разд.3 стл.7 стр.277&gt;=Ф.F3r разд.3 стл.8 стр.277</t>
  </si>
  <si>
    <t>Ф.F3r разд.3 стл.7 стр.278&gt;=Ф.F3r разд.3 стл.8 стр.278</t>
  </si>
  <si>
    <t>Ф.F3r разд.3 стл.7 стр.279&gt;=Ф.F3r разд.3 стл.8 стр.279</t>
  </si>
  <si>
    <t>Ф.F3r разд.3 стл.7 стр.28&gt;=Ф.F3r разд.3 стл.8 стр.28</t>
  </si>
  <si>
    <t>Ф.F3r разд.3 стл.7 стр.280&gt;=Ф.F3r разд.3 стл.8 стр.280</t>
  </si>
  <si>
    <t>Ф.F3r разд.3 стл.7 стр.281&gt;=Ф.F3r разд.3 стл.8 стр.281</t>
  </si>
  <si>
    <t>Ф.F3r разд.3 стл.7 стр.282&gt;=Ф.F3r разд.3 стл.8 стр.282</t>
  </si>
  <si>
    <t>Ф.F3r разд.3 стл.7 стр.283&gt;=Ф.F3r разд.3 стл.8 стр.283</t>
  </si>
  <si>
    <t>Ф.F3r разд.3 стл.7 стр.284&gt;=Ф.F3r разд.3 стл.8 стр.284</t>
  </si>
  <si>
    <t>Ф.F3r разд.3 стл.7 стр.285&gt;=Ф.F3r разд.3 стл.8 стр.285</t>
  </si>
  <si>
    <t>Ф.F3r разд.3 стл.7 стр.286&gt;=Ф.F3r разд.3 стл.8 стр.286</t>
  </si>
  <si>
    <t>Ф.F3r разд.3 стл.7 стр.287&gt;=Ф.F3r разд.3 стл.8 стр.287</t>
  </si>
  <si>
    <t>Ф.F3r разд.3 стл.7 стр.288&gt;=Ф.F3r разд.3 стл.8 стр.288</t>
  </si>
  <si>
    <t>Ф.F3r разд.3 стл.7 стр.289&gt;=Ф.F3r разд.3 стл.8 стр.289</t>
  </si>
  <si>
    <t>Ф.F3r разд.3 стл.7 стр.29&gt;=Ф.F3r разд.3 стл.8 стр.29</t>
  </si>
  <si>
    <t>Ф.F3r разд.3 стл.7 стр.290&gt;=Ф.F3r разд.3 стл.8 стр.290</t>
  </si>
  <si>
    <t>Ф.F3r разд.3 стл.7 стр.291&gt;=Ф.F3r разд.3 стл.8 стр.291</t>
  </si>
  <si>
    <t>Ф.F3r разд.3 стл.7 стр.292&gt;=Ф.F3r разд.3 стл.8 стр.292</t>
  </si>
  <si>
    <t>Ф.F3r разд.3 стл.7 стр.293&gt;=Ф.F3r разд.3 стл.8 стр.293</t>
  </si>
  <si>
    <t>Ф.F3r разд.3 стл.7 стр.294&gt;=Ф.F3r разд.3 стл.8 стр.294</t>
  </si>
  <si>
    <t>Ф.F3r разд.3 стл.7 стр.295&gt;=Ф.F3r разд.3 стл.8 стр.295</t>
  </si>
  <si>
    <t>Ф.F3r разд.3 стл.7 стр.296&gt;=Ф.F3r разд.3 стл.8 стр.296</t>
  </si>
  <si>
    <t>Ф.F3r разд.3 стл.7 стр.297&gt;=Ф.F3r разд.3 стл.8 стр.297</t>
  </si>
  <si>
    <t>Ф.F3r разд.3 стл.7 стр.298&gt;=Ф.F3r разд.3 стл.8 стр.298</t>
  </si>
  <si>
    <t>Ф.F3r разд.3 стл.7 стр.299&gt;=Ф.F3r разд.3 стл.8 стр.299</t>
  </si>
  <si>
    <t>Ф.F3r разд.3 стл.7 стр.3&gt;=Ф.F3r разд.3 стл.8 стр.3</t>
  </si>
  <si>
    <t>Ф.F3r разд.3 стл.7 стр.30&gt;=Ф.F3r разд.3 стл.8 стр.30</t>
  </si>
  <si>
    <t>Ф.F3r разд.3 стл.7 стр.300&gt;=Ф.F3r разд.3 стл.8 стр.300</t>
  </si>
  <si>
    <t>Ф.F3r разд.3 стл.7 стр.301&gt;=Ф.F3r разд.3 стл.8 стр.301</t>
  </si>
  <si>
    <t>Ф.F3r разд.3 стл.7 стр.302&gt;=Ф.F3r разд.3 стл.8 стр.302</t>
  </si>
  <si>
    <t>Ф.F3r разд.3 стл.7 стр.303&gt;=Ф.F3r разд.3 стл.8 стр.303</t>
  </si>
  <si>
    <t>Ф.F3r разд.3 стл.7 стр.304&gt;=Ф.F3r разд.3 стл.8 стр.304</t>
  </si>
  <si>
    <t>Ф.F3r разд.3 стл.7 стр.305&gt;=Ф.F3r разд.3 стл.8 стр.305</t>
  </si>
  <si>
    <t>Ф.F3r разд.3 стл.7 стр.306&gt;=Ф.F3r разд.3 стл.8 стр.306</t>
  </si>
  <si>
    <t>Ф.F3r разд.3 стл.7 стр.307&gt;=Ф.F3r разд.3 стл.8 стр.307</t>
  </si>
  <si>
    <t>Ф.F3r разд.3 стл.7 стр.308&gt;=Ф.F3r разд.3 стл.8 стр.308</t>
  </si>
  <si>
    <t>Ф.F3r разд.3 стл.7 стр.309&gt;=Ф.F3r разд.3 стл.8 стр.309</t>
  </si>
  <si>
    <t>Ф.F3r разд.3 стл.7 стр.31&gt;=Ф.F3r разд.3 стл.8 стр.31</t>
  </si>
  <si>
    <t>Ф.F3r разд.3 стл.7 стр.310&gt;=Ф.F3r разд.3 стл.8 стр.310</t>
  </si>
  <si>
    <t>Ф.F3r разд.3 стл.7 стр.311&gt;=Ф.F3r разд.3 стл.8 стр.311</t>
  </si>
  <si>
    <t>Ф.F3r разд.3 стл.7 стр.312&gt;=Ф.F3r разд.3 стл.8 стр.312</t>
  </si>
  <si>
    <t>Ф.F3r разд.3 стл.7 стр.32&gt;=Ф.F3r разд.3 стл.8 стр.32</t>
  </si>
  <si>
    <t>Ф.F3r разд.3 стл.7 стр.33&gt;=Ф.F3r разд.3 стл.8 стр.33</t>
  </si>
  <si>
    <t>Ф.F3r разд.3 стл.7 стр.34&gt;=Ф.F3r разд.3 стл.8 стр.34</t>
  </si>
  <si>
    <t>Ф.F3r разд.3 стл.7 стр.35&gt;=Ф.F3r разд.3 стл.8 стр.35</t>
  </si>
  <si>
    <t>Ф.F3r разд.3 стл.7 стр.36&gt;=Ф.F3r разд.3 стл.8 стр.36</t>
  </si>
  <si>
    <t>Ф.F3r разд.3 стл.7 стр.37&gt;=Ф.F3r разд.3 стл.8 стр.37</t>
  </si>
  <si>
    <t>Ф.F3r разд.3 стл.7 стр.38&gt;=Ф.F3r разд.3 стл.8 стр.38</t>
  </si>
  <si>
    <t>Ф.F3r разд.3 стл.7 стр.39&gt;=Ф.F3r разд.3 стл.8 стр.39</t>
  </si>
  <si>
    <t>Ф.F3r разд.3 стл.7 стр.4&gt;=Ф.F3r разд.3 стл.8 стр.4</t>
  </si>
  <si>
    <t>Ф.F3r разд.3 стл.7 стр.40&gt;=Ф.F3r разд.3 стл.8 стр.40</t>
  </si>
  <si>
    <t>Ф.F3r разд.3 стл.7 стр.41&gt;=Ф.F3r разд.3 стл.8 стр.41</t>
  </si>
  <si>
    <t>Ф.F3r разд.3 стл.7 стр.42&gt;=Ф.F3r разд.3 стл.8 стр.42</t>
  </si>
  <si>
    <t>Ф.F3r разд.3 стл.7 стр.43&gt;=Ф.F3r разд.3 стл.8 стр.43</t>
  </si>
  <si>
    <t>Ф.F3r разд.3 стл.7 стр.44&gt;=Ф.F3r разд.3 стл.8 стр.44</t>
  </si>
  <si>
    <t>Ф.F3r разд.3 стл.7 стр.45&gt;=Ф.F3r разд.3 стл.8 стр.45</t>
  </si>
  <si>
    <t>Ф.F3r разд.3 стл.7 стр.46&gt;=Ф.F3r разд.3 стл.8 стр.46</t>
  </si>
  <si>
    <t>Ф.F3r разд.3 стл.7 стр.47&gt;=Ф.F3r разд.3 стл.8 стр.47</t>
  </si>
  <si>
    <t>Ф.F3r разд.3 стл.7 стр.48&gt;=Ф.F3r разд.3 стл.8 стр.48</t>
  </si>
  <si>
    <t>Ф.F3r разд.3 стл.7 стр.49&gt;=Ф.F3r разд.3 стл.8 стр.49</t>
  </si>
  <si>
    <t>Ф.F3r разд.3 стл.7 стр.5&gt;=Ф.F3r разд.3 стл.8 стр.5</t>
  </si>
  <si>
    <t>Ф.F3r разд.3 стл.7 стр.50&gt;=Ф.F3r разд.3 стл.8 стр.50</t>
  </si>
  <si>
    <t>Ф.F3r разд.3 стл.7 стр.51&gt;=Ф.F3r разд.3 стл.8 стр.51</t>
  </si>
  <si>
    <t>Ф.F3r разд.3 стл.7 стр.52&gt;=Ф.F3r разд.3 стл.8 стр.52</t>
  </si>
  <si>
    <t>Ф.F3r разд.3 стл.7 стр.53&gt;=Ф.F3r разд.3 стл.8 стр.53</t>
  </si>
  <si>
    <t>Ф.F3r разд.3 стл.7 стр.54&gt;=Ф.F3r разд.3 стл.8 стр.54</t>
  </si>
  <si>
    <t>Ф.F3r разд.3 стл.7 стр.55&gt;=Ф.F3r разд.3 стл.8 стр.55</t>
  </si>
  <si>
    <t>Ф.F3r разд.3 стл.7 стр.56&gt;=Ф.F3r разд.3 стл.8 стр.56</t>
  </si>
  <si>
    <t>Ф.F3r разд.3 стл.7 стр.57&gt;=Ф.F3r разд.3 стл.8 стр.57</t>
  </si>
  <si>
    <t>Ф.F3r разд.3 стл.7 стр.58&gt;=Ф.F3r разд.3 стл.8 стр.58</t>
  </si>
  <si>
    <t>Ф.F3r разд.3 стл.7 стр.59&gt;=Ф.F3r разд.3 стл.8 стр.59</t>
  </si>
  <si>
    <t>Ф.F3r разд.3 стл.7 стр.6&gt;=Ф.F3r разд.3 стл.8 стр.6</t>
  </si>
  <si>
    <t>Ф.F3r разд.3 стл.7 стр.60&gt;=Ф.F3r разд.3 стл.8 стр.60</t>
  </si>
  <si>
    <t>Ф.F3r разд.3 стл.7 стр.61&gt;=Ф.F3r разд.3 стл.8 стр.61</t>
  </si>
  <si>
    <t>Ф.F3r разд.3 стл.7 стр.62&gt;=Ф.F3r разд.3 стл.8 стр.62</t>
  </si>
  <si>
    <t>Ф.F3r разд.3 стл.7 стр.63&gt;=Ф.F3r разд.3 стл.8 стр.63</t>
  </si>
  <si>
    <t>Ф.F3r разд.3 стл.7 стр.64&gt;=Ф.F3r разд.3 стл.8 стр.64</t>
  </si>
  <si>
    <t>Ф.F3r разд.3 стл.7 стр.65&gt;=Ф.F3r разд.3 стл.8 стр.65</t>
  </si>
  <si>
    <t>Ф.F3r разд.3 стл.7 стр.66&gt;=Ф.F3r разд.3 стл.8 стр.66</t>
  </si>
  <si>
    <t>Ф.F3r разд.3 стл.7 стр.67&gt;=Ф.F3r разд.3 стл.8 стр.67</t>
  </si>
  <si>
    <t>Ф.F3r разд.3 стл.7 стр.68&gt;=Ф.F3r разд.3 стл.8 стр.68</t>
  </si>
  <si>
    <t>Ф.F3r разд.3 стл.7 стр.69&gt;=Ф.F3r разд.3 стл.8 стр.69</t>
  </si>
  <si>
    <t>Ф.F3r разд.3 стл.7 стр.7&gt;=Ф.F3r разд.3 стл.8 стр.7</t>
  </si>
  <si>
    <t>Ф.F3r разд.3 стл.7 стр.70&gt;=Ф.F3r разд.3 стл.8 стр.70</t>
  </si>
  <si>
    <t>Ф.F3r разд.3 стл.7 стр.71&gt;=Ф.F3r разд.3 стл.8 стр.71</t>
  </si>
  <si>
    <t>Ф.F3r разд.3 стл.7 стр.72&gt;=Ф.F3r разд.3 стл.8 стр.72</t>
  </si>
  <si>
    <t>Ф.F3r разд.3 стл.7 стр.73&gt;=Ф.F3r разд.3 стл.8 стр.73</t>
  </si>
  <si>
    <t>Ф.F3r разд.3 стл.7 стр.74&gt;=Ф.F3r разд.3 стл.8 стр.74</t>
  </si>
  <si>
    <t>Ф.F3r разд.3 стл.7 стр.75&gt;=Ф.F3r разд.3 стл.8 стр.75</t>
  </si>
  <si>
    <t>Ф.F3r разд.3 стл.7 стр.76&gt;=Ф.F3r разд.3 стл.8 стр.76</t>
  </si>
  <si>
    <t>Ф.F3r разд.3 стл.7 стр.77&gt;=Ф.F3r разд.3 стл.8 стр.77</t>
  </si>
  <si>
    <t>Ф.F3r разд.3 стл.7 стр.78&gt;=Ф.F3r разд.3 стл.8 стр.78</t>
  </si>
  <si>
    <t>Ф.F3r разд.3 стл.7 стр.79&gt;=Ф.F3r разд.3 стл.8 стр.79</t>
  </si>
  <si>
    <t>Ф.F3r разд.3 стл.7 стр.8&gt;=Ф.F3r разд.3 стл.8 стр.8</t>
  </si>
  <si>
    <t>Ф.F3r разд.3 стл.7 стр.80&gt;=Ф.F3r разд.3 стл.8 стр.80</t>
  </si>
  <si>
    <t>Ф.F3r разд.3 стл.7 стр.81&gt;=Ф.F3r разд.3 стл.8 стр.81</t>
  </si>
  <si>
    <t>Ф.F3r разд.3 стл.7 стр.82&gt;=Ф.F3r разд.3 стл.8 стр.82</t>
  </si>
  <si>
    <t>Ф.F3r разд.3 стл.7 стр.83&gt;=Ф.F3r разд.3 стл.8 стр.83</t>
  </si>
  <si>
    <t>Ф.F3r разд.3 стл.7 стр.84&gt;=Ф.F3r разд.3 стл.8 стр.84</t>
  </si>
  <si>
    <t>Ф.F3r разд.3 стл.7 стр.85&gt;=Ф.F3r разд.3 стл.8 стр.85</t>
  </si>
  <si>
    <t>Ф.F3r разд.3 стл.7 стр.86&gt;=Ф.F3r разд.3 стл.8 стр.86</t>
  </si>
  <si>
    <t>Ф.F3r разд.3 стл.7 стр.87&gt;=Ф.F3r разд.3 стл.8 стр.87</t>
  </si>
  <si>
    <t>Ф.F3r разд.3 стл.7 стр.88&gt;=Ф.F3r разд.3 стл.8 стр.88</t>
  </si>
  <si>
    <t>Ф.F3r разд.3 стл.7 стр.89&gt;=Ф.F3r разд.3 стл.8 стр.89</t>
  </si>
  <si>
    <t>Ф.F3r разд.3 стл.7 стр.9&gt;=Ф.F3r разд.3 стл.8 стр.9</t>
  </si>
  <si>
    <t>Ф.F3r разд.3 стл.7 стр.90&gt;=Ф.F3r разд.3 стл.8 стр.90</t>
  </si>
  <si>
    <t>Ф.F3r разд.3 стл.7 стр.91&gt;=Ф.F3r разд.3 стл.8 стр.91</t>
  </si>
  <si>
    <t>Ф.F3r разд.3 стл.7 стр.92&gt;=Ф.F3r разд.3 стл.8 стр.92</t>
  </si>
  <si>
    <t>Ф.F3r разд.3 стл.7 стр.93&gt;=Ф.F3r разд.3 стл.8 стр.93</t>
  </si>
  <si>
    <t>Ф.F3r разд.3 стл.7 стр.94&gt;=Ф.F3r разд.3 стл.8 стр.94</t>
  </si>
  <si>
    <t>Ф.F3r разд.3 стл.7 стр.95&gt;=Ф.F3r разд.3 стл.8 стр.95</t>
  </si>
  <si>
    <t>Ф.F3r разд.3 стл.7 стр.96&gt;=Ф.F3r разд.3 стл.8 стр.96</t>
  </si>
  <si>
    <t>Ф.F3r разд.3 стл.7 стр.97&gt;=Ф.F3r разд.3 стл.8 стр.97</t>
  </si>
  <si>
    <t>Ф.F3r разд.3 стл.7 стр.98&gt;=Ф.F3r разд.3 стл.8 стр.98</t>
  </si>
  <si>
    <t>Ф.F3r разд.3 стл.7 стр.99&gt;=Ф.F3r разд.3 стл.8 стр.99</t>
  </si>
  <si>
    <t>Ф.F3r разд.3 стл.17 стр.1=Ф.F3r разд.3 стл.7 стр.1+Ф.F3r разд.3 стл.13 стр.1+Ф.F3r разд.3 стл.15 стр.1+Ф.F3r разд.3 стл.16 стр.1</t>
  </si>
  <si>
    <t>Ф.F3r разд.3 стл.17 стр.10=Ф.F3r разд.3 стл.7 стр.10+Ф.F3r разд.3 стл.13 стр.10+Ф.F3r разд.3 стл.15 стр.10+Ф.F3r разд.3 стл.16 стр.10</t>
  </si>
  <si>
    <t>Ф.F3r разд.3 стл.17 стр.100=Ф.F3r разд.3 стл.7 стр.100+Ф.F3r разд.3 стл.13 стр.100+Ф.F3r разд.3 стл.15 стр.100+Ф.F3r разд.3 стл.16 стр.100</t>
  </si>
  <si>
    <t>Ф.F3r разд.3 стл.17 стр.101=Ф.F3r разд.3 стл.7 стр.101+Ф.F3r разд.3 стл.13 стр.101+Ф.F3r разд.3 стл.15 стр.101+Ф.F3r разд.3 стл.16 стр.101</t>
  </si>
  <si>
    <t>Ф.F3r разд.3 стл.17 стр.102=Ф.F3r разд.3 стл.7 стр.102+Ф.F3r разд.3 стл.13 стр.102+Ф.F3r разд.3 стл.15 стр.102+Ф.F3r разд.3 стл.16 стр.102</t>
  </si>
  <si>
    <t>Ф.F3r разд.3 стл.17 стр.103=Ф.F3r разд.3 стл.7 стр.103+Ф.F3r разд.3 стл.13 стр.103+Ф.F3r разд.3 стл.15 стр.103+Ф.F3r разд.3 стл.16 стр.103</t>
  </si>
  <si>
    <t>Ф.F3r разд.3 стл.17 стр.104=Ф.F3r разд.3 стл.7 стр.104+Ф.F3r разд.3 стл.13 стр.104+Ф.F3r разд.3 стл.15 стр.104+Ф.F3r разд.3 стл.16 стр.104</t>
  </si>
  <si>
    <t>Ф.F3r разд.3 стл.17 стр.105=Ф.F3r разд.3 стл.7 стр.105+Ф.F3r разд.3 стл.13 стр.105+Ф.F3r разд.3 стл.15 стр.105+Ф.F3r разд.3 стл.16 стр.105</t>
  </si>
  <si>
    <t>Ф.F3r разд.3 стл.17 стр.106=Ф.F3r разд.3 стл.7 стр.106+Ф.F3r разд.3 стл.13 стр.106+Ф.F3r разд.3 стл.15 стр.106+Ф.F3r разд.3 стл.16 стр.106</t>
  </si>
  <si>
    <t>Ф.F3r разд.3 стл.17 стр.107=Ф.F3r разд.3 стл.7 стр.107+Ф.F3r разд.3 стл.13 стр.107+Ф.F3r разд.3 стл.15 стр.107+Ф.F3r разд.3 стл.16 стр.107</t>
  </si>
  <si>
    <t>Ф.F3r разд.3 стл.17 стр.108=Ф.F3r разд.3 стл.7 стр.108+Ф.F3r разд.3 стл.13 стр.108+Ф.F3r разд.3 стл.15 стр.108+Ф.F3r разд.3 стл.16 стр.108</t>
  </si>
  <si>
    <t>Ф.F3r разд.3 стл.17 стр.109=Ф.F3r разд.3 стл.7 стр.109+Ф.F3r разд.3 стл.13 стр.109+Ф.F3r разд.3 стл.15 стр.109+Ф.F3r разд.3 стл.16 стр.109</t>
  </si>
  <si>
    <t>Ф.F3r разд.3 стл.17 стр.11=Ф.F3r разд.3 стл.7 стр.11+Ф.F3r разд.3 стл.13 стр.11+Ф.F3r разд.3 стл.15 стр.11+Ф.F3r разд.3 стл.16 стр.11</t>
  </si>
  <si>
    <t>Ф.F3r разд.3 стл.17 стр.110=Ф.F3r разд.3 стл.7 стр.110+Ф.F3r разд.3 стл.13 стр.110+Ф.F3r разд.3 стл.15 стр.110+Ф.F3r разд.3 стл.16 стр.110</t>
  </si>
  <si>
    <t>Ф.F3r разд.3 стл.17 стр.111=Ф.F3r разд.3 стл.7 стр.111+Ф.F3r разд.3 стл.13 стр.111+Ф.F3r разд.3 стл.15 стр.111+Ф.F3r разд.3 стл.16 стр.111</t>
  </si>
  <si>
    <t>Ф.F3r разд.3 стл.17 стр.112=Ф.F3r разд.3 стл.7 стр.112+Ф.F3r разд.3 стл.13 стр.112+Ф.F3r разд.3 стл.15 стр.112+Ф.F3r разд.3 стл.16 стр.112</t>
  </si>
  <si>
    <t>Ф.F3r разд.3 стл.17 стр.113=Ф.F3r разд.3 стл.7 стр.113+Ф.F3r разд.3 стл.13 стр.113+Ф.F3r разд.3 стл.15 стр.113+Ф.F3r разд.3 стл.16 стр.113</t>
  </si>
  <si>
    <t>Ф.F3r разд.3 стл.17 стр.114=Ф.F3r разд.3 стл.7 стр.114+Ф.F3r разд.3 стл.13 стр.114+Ф.F3r разд.3 стл.15 стр.114+Ф.F3r разд.3 стл.16 стр.114</t>
  </si>
  <si>
    <t>Ф.F3r разд.3 стл.17 стр.115=Ф.F3r разд.3 стл.7 стр.115+Ф.F3r разд.3 стл.13 стр.115+Ф.F3r разд.3 стл.15 стр.115+Ф.F3r разд.3 стл.16 стр.115</t>
  </si>
  <si>
    <t>Ф.F3r разд.3 стл.17 стр.116=Ф.F3r разд.3 стл.7 стр.116+Ф.F3r разд.3 стл.13 стр.116+Ф.F3r разд.3 стл.15 стр.116+Ф.F3r разд.3 стл.16 стр.116</t>
  </si>
  <si>
    <t>Ф.F3r разд.3 стл.17 стр.117=Ф.F3r разд.3 стл.7 стр.117+Ф.F3r разд.3 стл.13 стр.117+Ф.F3r разд.3 стл.15 стр.117+Ф.F3r разд.3 стл.16 стр.117</t>
  </si>
  <si>
    <t>Ф.F3r разд.3 стл.17 стр.118=Ф.F3r разд.3 стл.7 стр.118+Ф.F3r разд.3 стл.13 стр.118+Ф.F3r разд.3 стл.15 стр.118+Ф.F3r разд.3 стл.16 стр.118</t>
  </si>
  <si>
    <t>Ф.F3r разд.3 стл.17 стр.119=Ф.F3r разд.3 стл.7 стр.119+Ф.F3r разд.3 стл.13 стр.119+Ф.F3r разд.3 стл.15 стр.119+Ф.F3r разд.3 стл.16 стр.119</t>
  </si>
  <si>
    <t>Ф.F3r разд.3 стл.17 стр.12=Ф.F3r разд.3 стл.7 стр.12+Ф.F3r разд.3 стл.13 стр.12+Ф.F3r разд.3 стл.15 стр.12+Ф.F3r разд.3 стл.16 стр.12</t>
  </si>
  <si>
    <t>Ф.F3r разд.3 стл.17 стр.120=Ф.F3r разд.3 стл.7 стр.120+Ф.F3r разд.3 стл.13 стр.120+Ф.F3r разд.3 стл.15 стр.120+Ф.F3r разд.3 стл.16 стр.120</t>
  </si>
  <si>
    <t>Ф.F3r разд.3 стл.17 стр.121=Ф.F3r разд.3 стл.7 стр.121+Ф.F3r разд.3 стл.13 стр.121+Ф.F3r разд.3 стл.15 стр.121+Ф.F3r разд.3 стл.16 стр.121</t>
  </si>
  <si>
    <t>Ф.F3r разд.3 стл.17 стр.122=Ф.F3r разд.3 стл.7 стр.122+Ф.F3r разд.3 стл.13 стр.122+Ф.F3r разд.3 стл.15 стр.122+Ф.F3r разд.3 стл.16 стр.122</t>
  </si>
  <si>
    <t>Ф.F3r разд.3 стл.17 стр.123=Ф.F3r разд.3 стл.7 стр.123+Ф.F3r разд.3 стл.13 стр.123+Ф.F3r разд.3 стл.15 стр.123+Ф.F3r разд.3 стл.16 стр.123</t>
  </si>
  <si>
    <t>Ф.F3r разд.3 стл.17 стр.124=Ф.F3r разд.3 стл.7 стр.124+Ф.F3r разд.3 стл.13 стр.124+Ф.F3r разд.3 стл.15 стр.124+Ф.F3r разд.3 стл.16 стр.124</t>
  </si>
  <si>
    <t>Ф.F3r разд.3 стл.17 стр.125=Ф.F3r разд.3 стл.7 стр.125+Ф.F3r разд.3 стл.13 стр.125+Ф.F3r разд.3 стл.15 стр.125+Ф.F3r разд.3 стл.16 стр.125</t>
  </si>
  <si>
    <t>Ф.F3r разд.3 стл.17 стр.126=Ф.F3r разд.3 стл.7 стр.126+Ф.F3r разд.3 стл.13 стр.126+Ф.F3r разд.3 стл.15 стр.126+Ф.F3r разд.3 стл.16 стр.126</t>
  </si>
  <si>
    <t>Ф.F3r разд.3 стл.17 стр.127=Ф.F3r разд.3 стл.7 стр.127+Ф.F3r разд.3 стл.13 стр.127+Ф.F3r разд.3 стл.15 стр.127+Ф.F3r разд.3 стл.16 стр.127</t>
  </si>
  <si>
    <t>Ф.F3r разд.3 стл.17 стр.128=Ф.F3r разд.3 стл.7 стр.128+Ф.F3r разд.3 стл.13 стр.128+Ф.F3r разд.3 стл.15 стр.128+Ф.F3r разд.3 стл.16 стр.128</t>
  </si>
  <si>
    <t>Ф.F3r разд.3 стл.17 стр.129=Ф.F3r разд.3 стл.7 стр.129+Ф.F3r разд.3 стл.13 стр.129+Ф.F3r разд.3 стл.15 стр.129+Ф.F3r разд.3 стл.16 стр.129</t>
  </si>
  <si>
    <t>Ф.F3r разд.3 стл.17 стр.13=Ф.F3r разд.3 стл.7 стр.13+Ф.F3r разд.3 стл.13 стр.13+Ф.F3r разд.3 стл.15 стр.13+Ф.F3r разд.3 стл.16 стр.13</t>
  </si>
  <si>
    <t>Ф.F3r разд.3 стл.17 стр.130=Ф.F3r разд.3 стл.7 стр.130+Ф.F3r разд.3 стл.13 стр.130+Ф.F3r разд.3 стл.15 стр.130+Ф.F3r разд.3 стл.16 стр.130</t>
  </si>
  <si>
    <t>Ф.F3r разд.3 стл.17 стр.131=Ф.F3r разд.3 стл.7 стр.131+Ф.F3r разд.3 стл.13 стр.131+Ф.F3r разд.3 стл.15 стр.131+Ф.F3r разд.3 стл.16 стр.131</t>
  </si>
  <si>
    <t>Ф.F3r разд.3 стл.17 стр.132=Ф.F3r разд.3 стл.7 стр.132+Ф.F3r разд.3 стл.13 стр.132+Ф.F3r разд.3 стл.15 стр.132+Ф.F3r разд.3 стл.16 стр.132</t>
  </si>
  <si>
    <t>Ф.F3r разд.3 стл.17 стр.133=Ф.F3r разд.3 стл.7 стр.133+Ф.F3r разд.3 стл.13 стр.133+Ф.F3r разд.3 стл.15 стр.133+Ф.F3r разд.3 стл.16 стр.133</t>
  </si>
  <si>
    <t>Ф.F3r разд.3 стл.17 стр.134=Ф.F3r разд.3 стл.7 стр.134+Ф.F3r разд.3 стл.13 стр.134+Ф.F3r разд.3 стл.15 стр.134+Ф.F3r разд.3 стл.16 стр.134</t>
  </si>
  <si>
    <t>Ф.F3r разд.3 стл.17 стр.135=Ф.F3r разд.3 стл.7 стр.135+Ф.F3r разд.3 стл.13 стр.135+Ф.F3r разд.3 стл.15 стр.135+Ф.F3r разд.3 стл.16 стр.135</t>
  </si>
  <si>
    <t>Ф.F3r разд.3 стл.17 стр.136=Ф.F3r разд.3 стл.7 стр.136+Ф.F3r разд.3 стл.13 стр.136+Ф.F3r разд.3 стл.15 стр.136+Ф.F3r разд.3 стл.16 стр.136</t>
  </si>
  <si>
    <t>Ф.F3r разд.3 стл.17 стр.137=Ф.F3r разд.3 стл.7 стр.137+Ф.F3r разд.3 стл.13 стр.137+Ф.F3r разд.3 стл.15 стр.137+Ф.F3r разд.3 стл.16 стр.137</t>
  </si>
  <si>
    <t>Ф.F3r разд.3 стл.17 стр.138=Ф.F3r разд.3 стл.7 стр.138+Ф.F3r разд.3 стл.13 стр.138+Ф.F3r разд.3 стл.15 стр.138+Ф.F3r разд.3 стл.16 стр.138</t>
  </si>
  <si>
    <t>Ф.F3r разд.3 стл.17 стр.139=Ф.F3r разд.3 стл.7 стр.139+Ф.F3r разд.3 стл.13 стр.139+Ф.F3r разд.3 стл.15 стр.139+Ф.F3r разд.3 стл.16 стр.139</t>
  </si>
  <si>
    <t>Ф.F3r разд.3 стл.17 стр.14=Ф.F3r разд.3 стл.7 стр.14+Ф.F3r разд.3 стл.13 стр.14+Ф.F3r разд.3 стл.15 стр.14+Ф.F3r разд.3 стл.16 стр.14</t>
  </si>
  <si>
    <t>Ф.F3r разд.3 стл.17 стр.140=Ф.F3r разд.3 стл.7 стр.140+Ф.F3r разд.3 стл.13 стр.140+Ф.F3r разд.3 стл.15 стр.140+Ф.F3r разд.3 стл.16 стр.140</t>
  </si>
  <si>
    <t>Ф.F3r разд.3 стл.17 стр.141=Ф.F3r разд.3 стл.7 стр.141+Ф.F3r разд.3 стл.13 стр.141+Ф.F3r разд.3 стл.15 стр.141+Ф.F3r разд.3 стл.16 стр.141</t>
  </si>
  <si>
    <t>Ф.F3r разд.3 стл.17 стр.142=Ф.F3r разд.3 стл.7 стр.142+Ф.F3r разд.3 стл.13 стр.142+Ф.F3r разд.3 стл.15 стр.142+Ф.F3r разд.3 стл.16 стр.142</t>
  </si>
  <si>
    <t>Ф.F3r разд.3 стл.17 стр.143=Ф.F3r разд.3 стл.7 стр.143+Ф.F3r разд.3 стл.13 стр.143+Ф.F3r разд.3 стл.15 стр.143+Ф.F3r разд.3 стл.16 стр.143</t>
  </si>
  <si>
    <t>Ф.F3r разд.3 стл.17 стр.144=Ф.F3r разд.3 стл.7 стр.144+Ф.F3r разд.3 стл.13 стр.144+Ф.F3r разд.3 стл.15 стр.144+Ф.F3r разд.3 стл.16 стр.144</t>
  </si>
  <si>
    <t>Ф.F3r разд.3 стл.17 стр.145=Ф.F3r разд.3 стл.7 стр.145+Ф.F3r разд.3 стл.13 стр.145+Ф.F3r разд.3 стл.15 стр.145+Ф.F3r разд.3 стл.16 стр.145</t>
  </si>
  <si>
    <t>Ф.F3r разд.3 стл.17 стр.146=Ф.F3r разд.3 стл.7 стр.146+Ф.F3r разд.3 стл.13 стр.146+Ф.F3r разд.3 стл.15 стр.146+Ф.F3r разд.3 стл.16 стр.146</t>
  </si>
  <si>
    <t>Ф.F3r разд.3 стл.17 стр.147=Ф.F3r разд.3 стл.7 стр.147+Ф.F3r разд.3 стл.13 стр.147+Ф.F3r разд.3 стл.15 стр.147+Ф.F3r разд.3 стл.16 стр.147</t>
  </si>
  <si>
    <t>Ф.F3r разд.3 стл.17 стр.148=Ф.F3r разд.3 стл.7 стр.148+Ф.F3r разд.3 стл.13 стр.148+Ф.F3r разд.3 стл.15 стр.148+Ф.F3r разд.3 стл.16 стр.148</t>
  </si>
  <si>
    <t>Ф.F3r разд.3 стл.17 стр.149=Ф.F3r разд.3 стл.7 стр.149+Ф.F3r разд.3 стл.13 стр.149+Ф.F3r разд.3 стл.15 стр.149+Ф.F3r разд.3 стл.16 стр.149</t>
  </si>
  <si>
    <t>Ф.F3r разд.3 стл.17 стр.15=Ф.F3r разд.3 стл.7 стр.15+Ф.F3r разд.3 стл.13 стр.15+Ф.F3r разд.3 стл.15 стр.15+Ф.F3r разд.3 стл.16 стр.15</t>
  </si>
  <si>
    <t>Ф.F3r разд.3 стл.17 стр.150=Ф.F3r разд.3 стл.7 стр.150+Ф.F3r разд.3 стл.13 стр.150+Ф.F3r разд.3 стл.15 стр.150+Ф.F3r разд.3 стл.16 стр.150</t>
  </si>
  <si>
    <t>Ф.F3r разд.3 стл.17 стр.151=Ф.F3r разд.3 стл.7 стр.151+Ф.F3r разд.3 стл.13 стр.151+Ф.F3r разд.3 стл.15 стр.151+Ф.F3r разд.3 стл.16 стр.151</t>
  </si>
  <si>
    <t>Ф.F3r разд.3 стл.17 стр.152=Ф.F3r разд.3 стл.7 стр.152+Ф.F3r разд.3 стл.13 стр.152+Ф.F3r разд.3 стл.15 стр.152+Ф.F3r разд.3 стл.16 стр.152</t>
  </si>
  <si>
    <t>Ф.F3r разд.3 стл.17 стр.153=Ф.F3r разд.3 стл.7 стр.153+Ф.F3r разд.3 стл.13 стр.153+Ф.F3r разд.3 стл.15 стр.153+Ф.F3r разд.3 стл.16 стр.153</t>
  </si>
  <si>
    <t>Ф.F3r разд.3 стл.17 стр.154=Ф.F3r разд.3 стл.7 стр.154+Ф.F3r разд.3 стл.13 стр.154+Ф.F3r разд.3 стл.15 стр.154+Ф.F3r разд.3 стл.16 стр.154</t>
  </si>
  <si>
    <t>Ф.F3r разд.3 стл.17 стр.155=Ф.F3r разд.3 стл.7 стр.155+Ф.F3r разд.3 стл.13 стр.155+Ф.F3r разд.3 стл.15 стр.155+Ф.F3r разд.3 стл.16 стр.155</t>
  </si>
  <si>
    <t>Ф.F3r разд.3 стл.17 стр.156=Ф.F3r разд.3 стл.7 стр.156+Ф.F3r разд.3 стл.13 стр.156+Ф.F3r разд.3 стл.15 стр.156+Ф.F3r разд.3 стл.16 стр.156</t>
  </si>
  <si>
    <t>Ф.F3r разд.3 стл.17 стр.157=Ф.F3r разд.3 стл.7 стр.157+Ф.F3r разд.3 стл.13 стр.157+Ф.F3r разд.3 стл.15 стр.157+Ф.F3r разд.3 стл.16 стр.157</t>
  </si>
  <si>
    <t>Ф.F3r разд.3 стл.17 стр.158=Ф.F3r разд.3 стл.7 стр.158+Ф.F3r разд.3 стл.13 стр.158+Ф.F3r разд.3 стл.15 стр.158+Ф.F3r разд.3 стл.16 стр.158</t>
  </si>
  <si>
    <t>Ф.F3r разд.3 стл.17 стр.159=Ф.F3r разд.3 стл.7 стр.159+Ф.F3r разд.3 стл.13 стр.159+Ф.F3r разд.3 стл.15 стр.159+Ф.F3r разд.3 стл.16 стр.159</t>
  </si>
  <si>
    <t>Ф.F3r разд.3 стл.17 стр.16=Ф.F3r разд.3 стл.7 стр.16+Ф.F3r разд.3 стл.13 стр.16+Ф.F3r разд.3 стл.15 стр.16+Ф.F3r разд.3 стл.16 стр.16</t>
  </si>
  <si>
    <t>Ф.F3r разд.3 стл.17 стр.160=Ф.F3r разд.3 стл.7 стр.160+Ф.F3r разд.3 стл.13 стр.160+Ф.F3r разд.3 стл.15 стр.160+Ф.F3r разд.3 стл.16 стр.160</t>
  </si>
  <si>
    <t>Ф.F3r разд.3 стл.17 стр.161=Ф.F3r разд.3 стл.7 стр.161+Ф.F3r разд.3 стл.13 стр.161+Ф.F3r разд.3 стл.15 стр.161+Ф.F3r разд.3 стл.16 стр.161</t>
  </si>
  <si>
    <t>Ф.F3r разд.3 стл.17 стр.162=Ф.F3r разд.3 стл.7 стр.162+Ф.F3r разд.3 стл.13 стр.162+Ф.F3r разд.3 стл.15 стр.162+Ф.F3r разд.3 стл.16 стр.162</t>
  </si>
  <si>
    <t>Ф.F3r разд.3 стл.17 стр.163=Ф.F3r разд.3 стл.7 стр.163+Ф.F3r разд.3 стл.13 стр.163+Ф.F3r разд.3 стл.15 стр.163+Ф.F3r разд.3 стл.16 стр.163</t>
  </si>
  <si>
    <t>Ф.F3r разд.3 стл.17 стр.164=Ф.F3r разд.3 стл.7 стр.164+Ф.F3r разд.3 стл.13 стр.164+Ф.F3r разд.3 стл.15 стр.164+Ф.F3r разд.3 стл.16 стр.164</t>
  </si>
  <si>
    <t>Ф.F3r разд.3 стл.17 стр.165=Ф.F3r разд.3 стл.7 стр.165+Ф.F3r разд.3 стл.13 стр.165+Ф.F3r разд.3 стл.15 стр.165+Ф.F3r разд.3 стл.16 стр.165</t>
  </si>
  <si>
    <t>Ф.F3r разд.3 стл.17 стр.166=Ф.F3r разд.3 стл.7 стр.166+Ф.F3r разд.3 стл.13 стр.166+Ф.F3r разд.3 стл.15 стр.166+Ф.F3r разд.3 стл.16 стр.166</t>
  </si>
  <si>
    <t>Ф.F3r разд.3 стл.17 стр.167=Ф.F3r разд.3 стл.7 стр.167+Ф.F3r разд.3 стл.13 стр.167+Ф.F3r разд.3 стл.15 стр.167+Ф.F3r разд.3 стл.16 стр.167</t>
  </si>
  <si>
    <t>Ф.F3r разд.3 стл.17 стр.168=Ф.F3r разд.3 стл.7 стр.168+Ф.F3r разд.3 стл.13 стр.168+Ф.F3r разд.3 стл.15 стр.168+Ф.F3r разд.3 стл.16 стр.168</t>
  </si>
  <si>
    <t>Ф.F3r разд.3 стл.17 стр.169=Ф.F3r разд.3 стл.7 стр.169+Ф.F3r разд.3 стл.13 стр.169+Ф.F3r разд.3 стл.15 стр.169+Ф.F3r разд.3 стл.16 стр.169</t>
  </si>
  <si>
    <t>Ф.F3r разд.3 стл.17 стр.17=Ф.F3r разд.3 стл.7 стр.17+Ф.F3r разд.3 стл.13 стр.17+Ф.F3r разд.3 стл.15 стр.17+Ф.F3r разд.3 стл.16 стр.17</t>
  </si>
  <si>
    <t>Ф.F3r разд.3 стл.17 стр.170=Ф.F3r разд.3 стл.7 стр.170+Ф.F3r разд.3 стл.13 стр.170+Ф.F3r разд.3 стл.15 стр.170+Ф.F3r разд.3 стл.16 стр.170</t>
  </si>
  <si>
    <t>Ф.F3r разд.3 стл.17 стр.171=Ф.F3r разд.3 стл.7 стр.171+Ф.F3r разд.3 стл.13 стр.171+Ф.F3r разд.3 стл.15 стр.171+Ф.F3r разд.3 стл.16 стр.171</t>
  </si>
  <si>
    <t>Ф.F3r разд.3 стл.17 стр.172=Ф.F3r разд.3 стл.7 стр.172+Ф.F3r разд.3 стл.13 стр.172+Ф.F3r разд.3 стл.15 стр.172+Ф.F3r разд.3 стл.16 стр.172</t>
  </si>
  <si>
    <t>Ф.F3r разд.3 стл.17 стр.173=Ф.F3r разд.3 стл.7 стр.173+Ф.F3r разд.3 стл.13 стр.173+Ф.F3r разд.3 стл.15 стр.173+Ф.F3r разд.3 стл.16 стр.173</t>
  </si>
  <si>
    <t>Ф.F3r разд.3 стл.17 стр.174=Ф.F3r разд.3 стл.7 стр.174+Ф.F3r разд.3 стл.13 стр.174+Ф.F3r разд.3 стл.15 стр.174+Ф.F3r разд.3 стл.16 стр.174</t>
  </si>
  <si>
    <t>Ф.F3r разд.3 стл.17 стр.175=Ф.F3r разд.3 стл.7 стр.175+Ф.F3r разд.3 стл.13 стр.175+Ф.F3r разд.3 стл.15 стр.175+Ф.F3r разд.3 стл.16 стр.175</t>
  </si>
  <si>
    <t>Ф.F3r разд.3 стл.17 стр.176=Ф.F3r разд.3 стл.7 стр.176+Ф.F3r разд.3 стл.13 стр.176+Ф.F3r разд.3 стл.15 стр.176+Ф.F3r разд.3 стл.16 стр.176</t>
  </si>
  <si>
    <t>Ф.F3r разд.3 стл.17 стр.177=Ф.F3r разд.3 стл.7 стр.177+Ф.F3r разд.3 стл.13 стр.177+Ф.F3r разд.3 стл.15 стр.177+Ф.F3r разд.3 стл.16 стр.177</t>
  </si>
  <si>
    <t>Ф.F3r разд.3 стл.17 стр.178=Ф.F3r разд.3 стл.7 стр.178+Ф.F3r разд.3 стл.13 стр.178+Ф.F3r разд.3 стл.15 стр.178+Ф.F3r разд.3 стл.16 стр.178</t>
  </si>
  <si>
    <t>Ф.F3r разд.3 стл.17 стр.179=Ф.F3r разд.3 стл.7 стр.179+Ф.F3r разд.3 стл.13 стр.179+Ф.F3r разд.3 стл.15 стр.179+Ф.F3r разд.3 стл.16 стр.179</t>
  </si>
  <si>
    <t>Ф.F3r разд.3 стл.17 стр.18=Ф.F3r разд.3 стл.7 стр.18+Ф.F3r разд.3 стл.13 стр.18+Ф.F3r разд.3 стл.15 стр.18+Ф.F3r разд.3 стл.16 стр.18</t>
  </si>
  <si>
    <t>Ф.F3r разд.3 стл.17 стр.180=Ф.F3r разд.3 стл.7 стр.180+Ф.F3r разд.3 стл.13 стр.180+Ф.F3r разд.3 стл.15 стр.180+Ф.F3r разд.3 стл.16 стр.180</t>
  </si>
  <si>
    <t>Ф.F3r разд.3 стл.17 стр.181=Ф.F3r разд.3 стл.7 стр.181+Ф.F3r разд.3 стл.13 стр.181+Ф.F3r разд.3 стл.15 стр.181+Ф.F3r разд.3 стл.16 стр.181</t>
  </si>
  <si>
    <t>Ф.F3r разд.3 стл.17 стр.182=Ф.F3r разд.3 стл.7 стр.182+Ф.F3r разд.3 стл.13 стр.182+Ф.F3r разд.3 стл.15 стр.182+Ф.F3r разд.3 стл.16 стр.182</t>
  </si>
  <si>
    <t>Ф.F3r разд.3 стл.17 стр.183=Ф.F3r разд.3 стл.7 стр.183+Ф.F3r разд.3 стл.13 стр.183+Ф.F3r разд.3 стл.15 стр.183+Ф.F3r разд.3 стл.16 стр.183</t>
  </si>
  <si>
    <t>Ф.F3r разд.3 стл.17 стр.184=Ф.F3r разд.3 стл.7 стр.184+Ф.F3r разд.3 стл.13 стр.184+Ф.F3r разд.3 стл.15 стр.184+Ф.F3r разд.3 стл.16 стр.184</t>
  </si>
  <si>
    <t>Ф.F3r разд.3 стл.17 стр.185=Ф.F3r разд.3 стл.7 стр.185+Ф.F3r разд.3 стл.13 стр.185+Ф.F3r разд.3 стл.15 стр.185+Ф.F3r разд.3 стл.16 стр.185</t>
  </si>
  <si>
    <t>Ф.F3r разд.3 стл.17 стр.186=Ф.F3r разд.3 стл.7 стр.186+Ф.F3r разд.3 стл.13 стр.186+Ф.F3r разд.3 стл.15 стр.186+Ф.F3r разд.3 стл.16 стр.186</t>
  </si>
  <si>
    <t>Ф.F3r разд.3 стл.17 стр.187=Ф.F3r разд.3 стл.7 стр.187+Ф.F3r разд.3 стл.13 стр.187+Ф.F3r разд.3 стл.15 стр.187+Ф.F3r разд.3 стл.16 стр.187</t>
  </si>
  <si>
    <t>Ф.F3r разд.3 стл.17 стр.188=Ф.F3r разд.3 стл.7 стр.188+Ф.F3r разд.3 стл.13 стр.188+Ф.F3r разд.3 стл.15 стр.188+Ф.F3r разд.3 стл.16 стр.188</t>
  </si>
  <si>
    <t>Ф.F3r разд.3 стл.17 стр.189=Ф.F3r разд.3 стл.7 стр.189+Ф.F3r разд.3 стл.13 стр.189+Ф.F3r разд.3 стл.15 стр.189+Ф.F3r разд.3 стл.16 стр.189</t>
  </si>
  <si>
    <t>Ф.F3r разд.3 стл.17 стр.19=Ф.F3r разд.3 стл.7 стр.19+Ф.F3r разд.3 стл.13 стр.19+Ф.F3r разд.3 стл.15 стр.19+Ф.F3r разд.3 стл.16 стр.19</t>
  </si>
  <si>
    <t>Ф.F3r разд.3 стл.17 стр.190=Ф.F3r разд.3 стл.7 стр.190+Ф.F3r разд.3 стл.13 стр.190+Ф.F3r разд.3 стл.15 стр.190+Ф.F3r разд.3 стл.16 стр.190</t>
  </si>
  <si>
    <t>Ф.F3r разд.3 стл.17 стр.191=Ф.F3r разд.3 стл.7 стр.191+Ф.F3r разд.3 стл.13 стр.191+Ф.F3r разд.3 стл.15 стр.191+Ф.F3r разд.3 стл.16 стр.191</t>
  </si>
  <si>
    <t>Ф.F3r разд.3 стл.17 стр.192=Ф.F3r разд.3 стл.7 стр.192+Ф.F3r разд.3 стл.13 стр.192+Ф.F3r разд.3 стл.15 стр.192+Ф.F3r разд.3 стл.16 стр.192</t>
  </si>
  <si>
    <t>Ф.F3r разд.3 стл.17 стр.193=Ф.F3r разд.3 стл.7 стр.193+Ф.F3r разд.3 стл.13 стр.193+Ф.F3r разд.3 стл.15 стр.193+Ф.F3r разд.3 стл.16 стр.193</t>
  </si>
  <si>
    <t>Ф.F3r разд.3 стл.17 стр.194=Ф.F3r разд.3 стл.7 стр.194+Ф.F3r разд.3 стл.13 стр.194+Ф.F3r разд.3 стл.15 стр.194+Ф.F3r разд.3 стл.16 стр.194</t>
  </si>
  <si>
    <t>Ф.F3r разд.3 стл.17 стр.195=Ф.F3r разд.3 стл.7 стр.195+Ф.F3r разд.3 стл.13 стр.195+Ф.F3r разд.3 стл.15 стр.195+Ф.F3r разд.3 стл.16 стр.195</t>
  </si>
  <si>
    <t>Ф.F3r разд.3 стл.17 стр.196=Ф.F3r разд.3 стл.7 стр.196+Ф.F3r разд.3 стл.13 стр.196+Ф.F3r разд.3 стл.15 стр.196+Ф.F3r разд.3 стл.16 стр.196</t>
  </si>
  <si>
    <t>Ф.F3r разд.3 стл.17 стр.197=Ф.F3r разд.3 стл.7 стр.197+Ф.F3r разд.3 стл.13 стр.197+Ф.F3r разд.3 стл.15 стр.197+Ф.F3r разд.3 стл.16 стр.197</t>
  </si>
  <si>
    <t>Ф.F3r разд.3 стл.17 стр.198=Ф.F3r разд.3 стл.7 стр.198+Ф.F3r разд.3 стл.13 стр.198+Ф.F3r разд.3 стл.15 стр.198+Ф.F3r разд.3 стл.16 стр.198</t>
  </si>
  <si>
    <t>Ф.F3r разд.3 стл.17 стр.199=Ф.F3r разд.3 стл.7 стр.199+Ф.F3r разд.3 стл.13 стр.199+Ф.F3r разд.3 стл.15 стр.199+Ф.F3r разд.3 стл.16 стр.199</t>
  </si>
  <si>
    <t>Ф.F3r разд.3 стл.17 стр.2=Ф.F3r разд.3 стл.7 стр.2+Ф.F3r разд.3 стл.13 стр.2+Ф.F3r разд.3 стл.15 стр.2+Ф.F3r разд.3 стл.16 стр.2</t>
  </si>
  <si>
    <t>Ф.F3r разд.3 стл.17 стр.20=Ф.F3r разд.3 стл.7 стр.20+Ф.F3r разд.3 стл.13 стр.20+Ф.F3r разд.3 стл.15 стр.20+Ф.F3r разд.3 стл.16 стр.20</t>
  </si>
  <si>
    <t>Ф.F3r разд.3 стл.17 стр.200=Ф.F3r разд.3 стл.7 стр.200+Ф.F3r разд.3 стл.13 стр.200+Ф.F3r разд.3 стл.15 стр.200+Ф.F3r разд.3 стл.16 стр.200</t>
  </si>
  <si>
    <t>Ф.F3r разд.3 стл.17 стр.201=Ф.F3r разд.3 стл.7 стр.201+Ф.F3r разд.3 стл.13 стр.201+Ф.F3r разд.3 стл.15 стр.201+Ф.F3r разд.3 стл.16 стр.201</t>
  </si>
  <si>
    <t>Ф.F3r разд.3 стл.17 стр.202=Ф.F3r разд.3 стл.7 стр.202+Ф.F3r разд.3 стл.13 стр.202+Ф.F3r разд.3 стл.15 стр.202+Ф.F3r разд.3 стл.16 стр.202</t>
  </si>
  <si>
    <t>Ф.F3r разд.3 стл.17 стр.203=Ф.F3r разд.3 стл.7 стр.203+Ф.F3r разд.3 стл.13 стр.203+Ф.F3r разд.3 стл.15 стр.203+Ф.F3r разд.3 стл.16 стр.203</t>
  </si>
  <si>
    <t>Ф.F3r разд.3 стл.17 стр.204=Ф.F3r разд.3 стл.7 стр.204+Ф.F3r разд.3 стл.13 стр.204+Ф.F3r разд.3 стл.15 стр.204+Ф.F3r разд.3 стл.16 стр.204</t>
  </si>
  <si>
    <t>Ф.F3r разд.3 стл.17 стр.205=Ф.F3r разд.3 стл.7 стр.205+Ф.F3r разд.3 стл.13 стр.205+Ф.F3r разд.3 стл.15 стр.205+Ф.F3r разд.3 стл.16 стр.205</t>
  </si>
  <si>
    <t>Ф.F3r разд.3 стл.17 стр.206=Ф.F3r разд.3 стл.7 стр.206+Ф.F3r разд.3 стл.13 стр.206+Ф.F3r разд.3 стл.15 стр.206+Ф.F3r разд.3 стл.16 стр.206</t>
  </si>
  <si>
    <t>Ф.F3r разд.3 стл.17 стр.207=Ф.F3r разд.3 стл.7 стр.207+Ф.F3r разд.3 стл.13 стр.207+Ф.F3r разд.3 стл.15 стр.207+Ф.F3r разд.3 стл.16 стр.207</t>
  </si>
  <si>
    <t>Ф.F3r разд.3 стл.17 стр.208=Ф.F3r разд.3 стл.7 стр.208+Ф.F3r разд.3 стл.13 стр.208+Ф.F3r разд.3 стл.15 стр.208+Ф.F3r разд.3 стл.16 стр.208</t>
  </si>
  <si>
    <t>Ф.F3r разд.3 стл.17 стр.209=Ф.F3r разд.3 стл.7 стр.209+Ф.F3r разд.3 стл.13 стр.209+Ф.F3r разд.3 стл.15 стр.209+Ф.F3r разд.3 стл.16 стр.209</t>
  </si>
  <si>
    <t>Ф.F3r разд.3 стл.17 стр.21=Ф.F3r разд.3 стл.7 стр.21+Ф.F3r разд.3 стл.13 стр.21+Ф.F3r разд.3 стл.15 стр.21+Ф.F3r разд.3 стл.16 стр.21</t>
  </si>
  <si>
    <t>Ф.F3r разд.3 стл.17 стр.210=Ф.F3r разд.3 стл.7 стр.210+Ф.F3r разд.3 стл.13 стр.210+Ф.F3r разд.3 стл.15 стр.210+Ф.F3r разд.3 стл.16 стр.210</t>
  </si>
  <si>
    <t>Ф.F3r разд.3 стл.17 стр.211=Ф.F3r разд.3 стл.7 стр.211+Ф.F3r разд.3 стл.13 стр.211+Ф.F3r разд.3 стл.15 стр.211+Ф.F3r разд.3 стл.16 стр.211</t>
  </si>
  <si>
    <t>Ф.F3r разд.3 стл.17 стр.212=Ф.F3r разд.3 стл.7 стр.212+Ф.F3r разд.3 стл.13 стр.212+Ф.F3r разд.3 стл.15 стр.212+Ф.F3r разд.3 стл.16 стр.212</t>
  </si>
  <si>
    <t>Ф.F3r разд.3 стл.17 стр.213=Ф.F3r разд.3 стл.7 стр.213+Ф.F3r разд.3 стл.13 стр.213+Ф.F3r разд.3 стл.15 стр.213+Ф.F3r разд.3 стл.16 стр.213</t>
  </si>
  <si>
    <t>Ф.F3r разд.3 стл.17 стр.214=Ф.F3r разд.3 стл.7 стр.214+Ф.F3r разд.3 стл.13 стр.214+Ф.F3r разд.3 стл.15 стр.214+Ф.F3r разд.3 стл.16 стр.214</t>
  </si>
  <si>
    <t>Ф.F3r разд.3 стл.17 стр.215=Ф.F3r разд.3 стл.7 стр.215+Ф.F3r разд.3 стл.13 стр.215+Ф.F3r разд.3 стл.15 стр.215+Ф.F3r разд.3 стл.16 стр.215</t>
  </si>
  <si>
    <t>Ф.F3r разд.3 стл.17 стр.216=Ф.F3r разд.3 стл.7 стр.216+Ф.F3r разд.3 стл.13 стр.216+Ф.F3r разд.3 стл.15 стр.216+Ф.F3r разд.3 стл.16 стр.216</t>
  </si>
  <si>
    <t>Ф.F3r разд.3 стл.17 стр.217=Ф.F3r разд.3 стл.7 стр.217+Ф.F3r разд.3 стл.13 стр.217+Ф.F3r разд.3 стл.15 стр.217+Ф.F3r разд.3 стл.16 стр.217</t>
  </si>
  <si>
    <t>Ф.F3r разд.3 стл.17 стр.218=Ф.F3r разд.3 стл.7 стр.218+Ф.F3r разд.3 стл.13 стр.218+Ф.F3r разд.3 стл.15 стр.218+Ф.F3r разд.3 стл.16 стр.218</t>
  </si>
  <si>
    <t>Ф.F3r разд.3 стл.17 стр.219=Ф.F3r разд.3 стл.7 стр.219+Ф.F3r разд.3 стл.13 стр.219+Ф.F3r разд.3 стл.15 стр.219+Ф.F3r разд.3 стл.16 стр.219</t>
  </si>
  <si>
    <t>Ф.F3r разд.3 стл.17 стр.22=Ф.F3r разд.3 стл.7 стр.22+Ф.F3r разд.3 стл.13 стр.22+Ф.F3r разд.3 стл.15 стр.22+Ф.F3r разд.3 стл.16 стр.22</t>
  </si>
  <si>
    <t>Ф.F3r разд.3 стл.17 стр.220=Ф.F3r разд.3 стл.7 стр.220+Ф.F3r разд.3 стл.13 стр.220+Ф.F3r разд.3 стл.15 стр.220+Ф.F3r разд.3 стл.16 стр.220</t>
  </si>
  <si>
    <t>Ф.F3r разд.3 стл.17 стр.221=Ф.F3r разд.3 стл.7 стр.221+Ф.F3r разд.3 стл.13 стр.221+Ф.F3r разд.3 стл.15 стр.221+Ф.F3r разд.3 стл.16 стр.221</t>
  </si>
  <si>
    <t>Ф.F3r разд.3 стл.17 стр.222=Ф.F3r разд.3 стл.7 стр.222+Ф.F3r разд.3 стл.13 стр.222+Ф.F3r разд.3 стл.15 стр.222+Ф.F3r разд.3 стл.16 стр.222</t>
  </si>
  <si>
    <t>Ф.F3r разд.3 стл.17 стр.223=Ф.F3r разд.3 стл.7 стр.223+Ф.F3r разд.3 стл.13 стр.223+Ф.F3r разд.3 стл.15 стр.223+Ф.F3r разд.3 стл.16 стр.223</t>
  </si>
  <si>
    <t>Ф.F3r разд.3 стл.17 стр.224=Ф.F3r разд.3 стл.7 стр.224+Ф.F3r разд.3 стл.13 стр.224+Ф.F3r разд.3 стл.15 стр.224+Ф.F3r разд.3 стл.16 стр.224</t>
  </si>
  <si>
    <t>Ф.F3r разд.3 стл.17 стр.225=Ф.F3r разд.3 стл.7 стр.225+Ф.F3r разд.3 стл.13 стр.225+Ф.F3r разд.3 стл.15 стр.225+Ф.F3r разд.3 стл.16 стр.225</t>
  </si>
  <si>
    <t>Ф.F3r разд.3 стл.17 стр.226=Ф.F3r разд.3 стл.7 стр.226+Ф.F3r разд.3 стл.13 стр.226+Ф.F3r разд.3 стл.15 стр.226+Ф.F3r разд.3 стл.16 стр.226</t>
  </si>
  <si>
    <t>Ф.F3r разд.3 стл.17 стр.227=Ф.F3r разд.3 стл.7 стр.227+Ф.F3r разд.3 стл.13 стр.227+Ф.F3r разд.3 стл.15 стр.227+Ф.F3r разд.3 стл.16 стр.227</t>
  </si>
  <si>
    <t>Ф.F3r разд.3 стл.17 стр.228=Ф.F3r разд.3 стл.7 стр.228+Ф.F3r разд.3 стл.13 стр.228+Ф.F3r разд.3 стл.15 стр.228+Ф.F3r разд.3 стл.16 стр.228</t>
  </si>
  <si>
    <t>Ф.F3r разд.3 стл.17 стр.229=Ф.F3r разд.3 стл.7 стр.229+Ф.F3r разд.3 стл.13 стр.229+Ф.F3r разд.3 стл.15 стр.229+Ф.F3r разд.3 стл.16 стр.229</t>
  </si>
  <si>
    <t>Ф.F3r разд.3 стл.17 стр.23=Ф.F3r разд.3 стл.7 стр.23+Ф.F3r разд.3 стл.13 стр.23+Ф.F3r разд.3 стл.15 стр.23+Ф.F3r разд.3 стл.16 стр.23</t>
  </si>
  <si>
    <t>Ф.F3r разд.3 стл.17 стр.230=Ф.F3r разд.3 стл.7 стр.230+Ф.F3r разд.3 стл.13 стр.230+Ф.F3r разд.3 стл.15 стр.230+Ф.F3r разд.3 стл.16 стр.230</t>
  </si>
  <si>
    <t>Ф.F3r разд.3 стл.17 стр.231=Ф.F3r разд.3 стл.7 стр.231+Ф.F3r разд.3 стл.13 стр.231+Ф.F3r разд.3 стл.15 стр.231+Ф.F3r разд.3 стл.16 стр.231</t>
  </si>
  <si>
    <t>Ф.F3r разд.3 стл.17 стр.232=Ф.F3r разд.3 стл.7 стр.232+Ф.F3r разд.3 стл.13 стр.232+Ф.F3r разд.3 стл.15 стр.232+Ф.F3r разд.3 стл.16 стр.232</t>
  </si>
  <si>
    <t>Ф.F3r разд.3 стл.17 стр.233=Ф.F3r разд.3 стл.7 стр.233+Ф.F3r разд.3 стл.13 стр.233+Ф.F3r разд.3 стл.15 стр.233+Ф.F3r разд.3 стл.16 стр.233</t>
  </si>
  <si>
    <t>Ф.F3r разд.3 стл.17 стр.234=Ф.F3r разд.3 стл.7 стр.234+Ф.F3r разд.3 стл.13 стр.234+Ф.F3r разд.3 стл.15 стр.234+Ф.F3r разд.3 стл.16 стр.234</t>
  </si>
  <si>
    <t>Ф.F3r разд.3 стл.17 стр.235=Ф.F3r разд.3 стл.7 стр.235+Ф.F3r разд.3 стл.13 стр.235+Ф.F3r разд.3 стл.15 стр.235+Ф.F3r разд.3 стл.16 стр.235</t>
  </si>
  <si>
    <t>Ф.F3r разд.3 стл.17 стр.236=Ф.F3r разд.3 стл.7 стр.236+Ф.F3r разд.3 стл.13 стр.236+Ф.F3r разд.3 стл.15 стр.236+Ф.F3r разд.3 стл.16 стр.236</t>
  </si>
  <si>
    <t>Ф.F3r разд.3 стл.17 стр.237=Ф.F3r разд.3 стл.7 стр.237+Ф.F3r разд.3 стл.13 стр.237+Ф.F3r разд.3 стл.15 стр.237+Ф.F3r разд.3 стл.16 стр.237</t>
  </si>
  <si>
    <t>Ф.F3r разд.3 стл.17 стр.238=Ф.F3r разд.3 стл.7 стр.238+Ф.F3r разд.3 стл.13 стр.238+Ф.F3r разд.3 стл.15 стр.238+Ф.F3r разд.3 стл.16 стр.238</t>
  </si>
  <si>
    <t>Ф.F3r разд.3 стл.17 стр.239=Ф.F3r разд.3 стл.7 стр.239+Ф.F3r разд.3 стл.13 стр.239+Ф.F3r разд.3 стл.15 стр.239+Ф.F3r разд.3 стл.16 стр.239</t>
  </si>
  <si>
    <t>Ф.F3r разд.3 стл.17 стр.24=Ф.F3r разд.3 стл.7 стр.24+Ф.F3r разд.3 стл.13 стр.24+Ф.F3r разд.3 стл.15 стр.24+Ф.F3r разд.3 стл.16 стр.24</t>
  </si>
  <si>
    <t>Ф.F3r разд.3 стл.17 стр.240=Ф.F3r разд.3 стл.7 стр.240+Ф.F3r разд.3 стл.13 стр.240+Ф.F3r разд.3 стл.15 стр.240+Ф.F3r разд.3 стл.16 стр.240</t>
  </si>
  <si>
    <t>Ф.F3r разд.3 стл.17 стр.241=Ф.F3r разд.3 стл.7 стр.241+Ф.F3r разд.3 стл.13 стр.241+Ф.F3r разд.3 стл.15 стр.241+Ф.F3r разд.3 стл.16 стр.241</t>
  </si>
  <si>
    <t>Ф.F3r разд.3 стл.17 стр.242=Ф.F3r разд.3 стл.7 стр.242+Ф.F3r разд.3 стл.13 стр.242+Ф.F3r разд.3 стл.15 стр.242+Ф.F3r разд.3 стл.16 стр.242</t>
  </si>
  <si>
    <t>Ф.F3r разд.3 стл.17 стр.243=Ф.F3r разд.3 стл.7 стр.243+Ф.F3r разд.3 стл.13 стр.243+Ф.F3r разд.3 стл.15 стр.243+Ф.F3r разд.3 стл.16 стр.243</t>
  </si>
  <si>
    <t>Ф.F3r разд.3 стл.17 стр.244=Ф.F3r разд.3 стл.7 стр.244+Ф.F3r разд.3 стл.13 стр.244+Ф.F3r разд.3 стл.15 стр.244+Ф.F3r разд.3 стл.16 стр.244</t>
  </si>
  <si>
    <t>Ф.F3r разд.3 стл.17 стр.245=Ф.F3r разд.3 стл.7 стр.245+Ф.F3r разд.3 стл.13 стр.245+Ф.F3r разд.3 стл.15 стр.245+Ф.F3r разд.3 стл.16 стр.245</t>
  </si>
  <si>
    <t>Ф.F3r разд.3 стл.17 стр.246=Ф.F3r разд.3 стл.7 стр.246+Ф.F3r разд.3 стл.13 стр.246+Ф.F3r разд.3 стл.15 стр.246+Ф.F3r разд.3 стл.16 стр.246</t>
  </si>
  <si>
    <t>Ф.F3r разд.3 стл.17 стр.247=Ф.F3r разд.3 стл.7 стр.247+Ф.F3r разд.3 стл.13 стр.247+Ф.F3r разд.3 стл.15 стр.247+Ф.F3r разд.3 стл.16 стр.247</t>
  </si>
  <si>
    <t>Ф.F3r разд.3 стл.17 стр.248=Ф.F3r разд.3 стл.7 стр.248+Ф.F3r разд.3 стл.13 стр.248+Ф.F3r разд.3 стл.15 стр.248+Ф.F3r разд.3 стл.16 стр.248</t>
  </si>
  <si>
    <t>Ф.F3r разд.3 стл.17 стр.249=Ф.F3r разд.3 стл.7 стр.249+Ф.F3r разд.3 стл.13 стр.249+Ф.F3r разд.3 стл.15 стр.249+Ф.F3r разд.3 стл.16 стр.249</t>
  </si>
  <si>
    <t>Ф.F3r разд.3 стл.17 стр.25=Ф.F3r разд.3 стл.7 стр.25+Ф.F3r разд.3 стл.13 стр.25+Ф.F3r разд.3 стл.15 стр.25+Ф.F3r разд.3 стл.16 стр.25</t>
  </si>
  <si>
    <t>Ф.F3r разд.3 стл.17 стр.250=Ф.F3r разд.3 стл.7 стр.250+Ф.F3r разд.3 стл.13 стр.250+Ф.F3r разд.3 стл.15 стр.250+Ф.F3r разд.3 стл.16 стр.250</t>
  </si>
  <si>
    <t>Ф.F3r разд.3 стл.17 стр.251=Ф.F3r разд.3 стл.7 стр.251+Ф.F3r разд.3 стл.13 стр.251+Ф.F3r разд.3 стл.15 стр.251+Ф.F3r разд.3 стл.16 стр.251</t>
  </si>
  <si>
    <t>Ф.F3r разд.3 стл.17 стр.252=Ф.F3r разд.3 стл.7 стр.252+Ф.F3r разд.3 стл.13 стр.252+Ф.F3r разд.3 стл.15 стр.252+Ф.F3r разд.3 стл.16 стр.252</t>
  </si>
  <si>
    <t>Ф.F3r разд.3 стл.17 стр.253=Ф.F3r разд.3 стл.7 стр.253+Ф.F3r разд.3 стл.13 стр.253+Ф.F3r разд.3 стл.15 стр.253+Ф.F3r разд.3 стл.16 стр.253</t>
  </si>
  <si>
    <t>Ф.F3r разд.3 стл.17 стр.254=Ф.F3r разд.3 стл.7 стр.254+Ф.F3r разд.3 стл.13 стр.254+Ф.F3r разд.3 стл.15 стр.254+Ф.F3r разд.3 стл.16 стр.254</t>
  </si>
  <si>
    <t>Ф.F3r разд.3 стл.17 стр.255=Ф.F3r разд.3 стл.7 стр.255+Ф.F3r разд.3 стл.13 стр.255+Ф.F3r разд.3 стл.15 стр.255+Ф.F3r разд.3 стл.16 стр.255</t>
  </si>
  <si>
    <t>Ф.F3r разд.3 стл.17 стр.256=Ф.F3r разд.3 стл.7 стр.256+Ф.F3r разд.3 стл.13 стр.256+Ф.F3r разд.3 стл.15 стр.256+Ф.F3r разд.3 стл.16 стр.256</t>
  </si>
  <si>
    <t>Ф.F3r разд.3 стл.17 стр.257=Ф.F3r разд.3 стл.7 стр.257+Ф.F3r разд.3 стл.13 стр.257+Ф.F3r разд.3 стл.15 стр.257+Ф.F3r разд.3 стл.16 стр.257</t>
  </si>
  <si>
    <t>Ф.F3r разд.3 стл.17 стр.258=Ф.F3r разд.3 стл.7 стр.258+Ф.F3r разд.3 стл.13 стр.258+Ф.F3r разд.3 стл.15 стр.258+Ф.F3r разд.3 стл.16 стр.258</t>
  </si>
  <si>
    <t>Ф.F3r разд.3 стл.17 стр.259=Ф.F3r разд.3 стл.7 стр.259+Ф.F3r разд.3 стл.13 стр.259+Ф.F3r разд.3 стл.15 стр.259+Ф.F3r разд.3 стл.16 стр.259</t>
  </si>
  <si>
    <t>Ф.F3r разд.3 стл.17 стр.26=Ф.F3r разд.3 стл.7 стр.26+Ф.F3r разд.3 стл.13 стр.26+Ф.F3r разд.3 стл.15 стр.26+Ф.F3r разд.3 стл.16 стр.26</t>
  </si>
  <si>
    <t>Ф.F3r разд.3 стл.17 стр.260=Ф.F3r разд.3 стл.7 стр.260+Ф.F3r разд.3 стл.13 стр.260+Ф.F3r разд.3 стл.15 стр.260+Ф.F3r разд.3 стл.16 стр.260</t>
  </si>
  <si>
    <t>Ф.F3r разд.3 стл.17 стр.261=Ф.F3r разд.3 стл.7 стр.261+Ф.F3r разд.3 стл.13 стр.261+Ф.F3r разд.3 стл.15 стр.261+Ф.F3r разд.3 стл.16 стр.261</t>
  </si>
  <si>
    <t>Ф.F3r разд.3 стл.17 стр.262=Ф.F3r разд.3 стл.7 стр.262+Ф.F3r разд.3 стл.13 стр.262+Ф.F3r разд.3 стл.15 стр.262+Ф.F3r разд.3 стл.16 стр.262</t>
  </si>
  <si>
    <t>Ф.F3r разд.3 стл.17 стр.263=Ф.F3r разд.3 стл.7 стр.263+Ф.F3r разд.3 стл.13 стр.263+Ф.F3r разд.3 стл.15 стр.263+Ф.F3r разд.3 стл.16 стр.263</t>
  </si>
  <si>
    <t>Ф.F3r разд.3 стл.17 стр.264=Ф.F3r разд.3 стл.7 стр.264+Ф.F3r разд.3 стл.13 стр.264+Ф.F3r разд.3 стл.15 стр.264+Ф.F3r разд.3 стл.16 стр.264</t>
  </si>
  <si>
    <t>Ф.F3r разд.3 стл.17 стр.265=Ф.F3r разд.3 стл.7 стр.265+Ф.F3r разд.3 стл.13 стр.265+Ф.F3r разд.3 стл.15 стр.265+Ф.F3r разд.3 стл.16 стр.265</t>
  </si>
  <si>
    <t>Ф.F3r разд.3 стл.17 стр.266=Ф.F3r разд.3 стл.7 стр.266+Ф.F3r разд.3 стл.13 стр.266+Ф.F3r разд.3 стл.15 стр.266+Ф.F3r разд.3 стл.16 стр.266</t>
  </si>
  <si>
    <t>Ф.F3r разд.3 стл.17 стр.267=Ф.F3r разд.3 стл.7 стр.267+Ф.F3r разд.3 стл.13 стр.267+Ф.F3r разд.3 стл.15 стр.267+Ф.F3r разд.3 стл.16 стр.267</t>
  </si>
  <si>
    <t>Ф.F3r разд.3 стл.17 стр.268=Ф.F3r разд.3 стл.7 стр.268+Ф.F3r разд.3 стл.13 стр.268+Ф.F3r разд.3 стл.15 стр.268+Ф.F3r разд.3 стл.16 стр.268</t>
  </si>
  <si>
    <t>Ф.F3r разд.3 стл.17 стр.269=Ф.F3r разд.3 стл.7 стр.269+Ф.F3r разд.3 стл.13 стр.269+Ф.F3r разд.3 стл.15 стр.269+Ф.F3r разд.3 стл.16 стр.269</t>
  </si>
  <si>
    <t>Ф.F3r разд.3 стл.17 стр.27=Ф.F3r разд.3 стл.7 стр.27+Ф.F3r разд.3 стл.13 стр.27+Ф.F3r разд.3 стл.15 стр.27+Ф.F3r разд.3 стл.16 стр.27</t>
  </si>
  <si>
    <t>Ф.F3r разд.3 стл.17 стр.270=Ф.F3r разд.3 стл.7 стр.270+Ф.F3r разд.3 стл.13 стр.270+Ф.F3r разд.3 стл.15 стр.270+Ф.F3r разд.3 стл.16 стр.270</t>
  </si>
  <si>
    <t>Ф.F3r разд.3 стл.17 стр.271=Ф.F3r разд.3 стл.7 стр.271+Ф.F3r разд.3 стл.13 стр.271+Ф.F3r разд.3 стл.15 стр.271+Ф.F3r разд.3 стл.16 стр.271</t>
  </si>
  <si>
    <t>Ф.F3r разд.3 стл.17 стр.272=Ф.F3r разд.3 стл.7 стр.272+Ф.F3r разд.3 стл.13 стр.272+Ф.F3r разд.3 стл.15 стр.272+Ф.F3r разд.3 стл.16 стр.272</t>
  </si>
  <si>
    <t>Ф.F3r разд.3 стл.17 стр.273=Ф.F3r разд.3 стл.7 стр.273+Ф.F3r разд.3 стл.13 стр.273+Ф.F3r разд.3 стл.15 стр.273+Ф.F3r разд.3 стл.16 стр.273</t>
  </si>
  <si>
    <t>Ф.F3r разд.3 стл.17 стр.274=Ф.F3r разд.3 стл.7 стр.274+Ф.F3r разд.3 стл.13 стр.274+Ф.F3r разд.3 стл.15 стр.274+Ф.F3r разд.3 стл.16 стр.274</t>
  </si>
  <si>
    <t>Ф.F3r разд.3 стл.17 стр.275=Ф.F3r разд.3 стл.7 стр.275+Ф.F3r разд.3 стл.13 стр.275+Ф.F3r разд.3 стл.15 стр.275+Ф.F3r разд.3 стл.16 стр.275</t>
  </si>
  <si>
    <t>Ф.F3r разд.3 стл.17 стр.276=Ф.F3r разд.3 стл.7 стр.276+Ф.F3r разд.3 стл.13 стр.276+Ф.F3r разд.3 стл.15 стр.276+Ф.F3r разд.3 стл.16 стр.276</t>
  </si>
  <si>
    <t>Ф.F3r разд.3 стл.17 стр.277=Ф.F3r разд.3 стл.7 стр.277+Ф.F3r разд.3 стл.13 стр.277+Ф.F3r разд.3 стл.15 стр.277+Ф.F3r разд.3 стл.16 стр.277</t>
  </si>
  <si>
    <t>Ф.F3r разд.3 стл.17 стр.278=Ф.F3r разд.3 стл.7 стр.278+Ф.F3r разд.3 стл.13 стр.278+Ф.F3r разд.3 стл.15 стр.278+Ф.F3r разд.3 стл.16 стр.278</t>
  </si>
  <si>
    <t>Ф.F3r разд.3 стл.17 стр.279=Ф.F3r разд.3 стл.7 стр.279+Ф.F3r разд.3 стл.13 стр.279+Ф.F3r разд.3 стл.15 стр.279+Ф.F3r разд.3 стл.16 стр.279</t>
  </si>
  <si>
    <t>Ф.F3r разд.3 стл.17 стр.28=Ф.F3r разд.3 стл.7 стр.28+Ф.F3r разд.3 стл.13 стр.28+Ф.F3r разд.3 стл.15 стр.28+Ф.F3r разд.3 стл.16 стр.28</t>
  </si>
  <si>
    <t>Ф.F3r разд.3 стл.17 стр.280=Ф.F3r разд.3 стл.7 стр.280+Ф.F3r разд.3 стл.13 стр.280+Ф.F3r разд.3 стл.15 стр.280+Ф.F3r разд.3 стл.16 стр.280</t>
  </si>
  <si>
    <t>Ф.F3r разд.3 стл.17 стр.281=Ф.F3r разд.3 стл.7 стр.281+Ф.F3r разд.3 стл.13 стр.281+Ф.F3r разд.3 стл.15 стр.281+Ф.F3r разд.3 стл.16 стр.281</t>
  </si>
  <si>
    <t>Ф.F3r разд.3 стл.17 стр.282=Ф.F3r разд.3 стл.7 стр.282+Ф.F3r разд.3 стл.13 стр.282+Ф.F3r разд.3 стл.15 стр.282+Ф.F3r разд.3 стл.16 стр.282</t>
  </si>
  <si>
    <t>Ф.F3r разд.3 стл.17 стр.283=Ф.F3r разд.3 стл.7 стр.283+Ф.F3r разд.3 стл.13 стр.283+Ф.F3r разд.3 стл.15 стр.283+Ф.F3r разд.3 стл.16 стр.283</t>
  </si>
  <si>
    <t>Ф.F3r разд.3 стл.17 стр.284=Ф.F3r разд.3 стл.7 стр.284+Ф.F3r разд.3 стл.13 стр.284+Ф.F3r разд.3 стл.15 стр.284+Ф.F3r разд.3 стл.16 стр.284</t>
  </si>
  <si>
    <t>Ф.F3r разд.3 стл.17 стр.285=Ф.F3r разд.3 стл.7 стр.285+Ф.F3r разд.3 стл.13 стр.285+Ф.F3r разд.3 стл.15 стр.285+Ф.F3r разд.3 стл.16 стр.285</t>
  </si>
  <si>
    <t>Ф.F3r разд.3 стл.17 стр.286=Ф.F3r разд.3 стл.7 стр.286+Ф.F3r разд.3 стл.13 стр.286+Ф.F3r разд.3 стл.15 стр.286+Ф.F3r разд.3 стл.16 стр.286</t>
  </si>
  <si>
    <t>Ф.F3r разд.3 стл.17 стр.287=Ф.F3r разд.3 стл.7 стр.287+Ф.F3r разд.3 стл.13 стр.287+Ф.F3r разд.3 стл.15 стр.287+Ф.F3r разд.3 стл.16 стр.287</t>
  </si>
  <si>
    <t>Ф.F3r разд.3 стл.17 стр.288=Ф.F3r разд.3 стл.7 стр.288+Ф.F3r разд.3 стл.13 стр.288+Ф.F3r разд.3 стл.15 стр.288+Ф.F3r разд.3 стл.16 стр.288</t>
  </si>
  <si>
    <t>Ф.F3r разд.3 стл.17 стр.289=Ф.F3r разд.3 стл.7 стр.289+Ф.F3r разд.3 стл.13 стр.289+Ф.F3r разд.3 стл.15 стр.289+Ф.F3r разд.3 стл.16 стр.289</t>
  </si>
  <si>
    <t>Ф.F3r разд.3 стл.17 стр.29=Ф.F3r разд.3 стл.7 стр.29+Ф.F3r разд.3 стл.13 стр.29+Ф.F3r разд.3 стл.15 стр.29+Ф.F3r разд.3 стл.16 стр.29</t>
  </si>
  <si>
    <t>Ф.F3r разд.3 стл.17 стр.290=Ф.F3r разд.3 стл.7 стр.290+Ф.F3r разд.3 стл.13 стр.290+Ф.F3r разд.3 стл.15 стр.290+Ф.F3r разд.3 стл.16 стр.290</t>
  </si>
  <si>
    <t>Ф.F3r разд.3 стл.17 стр.291=Ф.F3r разд.3 стл.7 стр.291+Ф.F3r разд.3 стл.13 стр.291+Ф.F3r разд.3 стл.15 стр.291+Ф.F3r разд.3 стл.16 стр.291</t>
  </si>
  <si>
    <t>Ф.F3r разд.3 стл.17 стр.292=Ф.F3r разд.3 стл.7 стр.292+Ф.F3r разд.3 стл.13 стр.292+Ф.F3r разд.3 стл.15 стр.292+Ф.F3r разд.3 стл.16 стр.292</t>
  </si>
  <si>
    <t>Ф.F3r разд.3 стл.17 стр.293=Ф.F3r разд.3 стл.7 стр.293+Ф.F3r разд.3 стл.13 стр.293+Ф.F3r разд.3 стл.15 стр.293+Ф.F3r разд.3 стл.16 стр.293</t>
  </si>
  <si>
    <t>Ф.F3r разд.3 стл.17 стр.294=Ф.F3r разд.3 стл.7 стр.294+Ф.F3r разд.3 стл.13 стр.294+Ф.F3r разд.3 стл.15 стр.294+Ф.F3r разд.3 стл.16 стр.294</t>
  </si>
  <si>
    <t>Ф.F3r разд.3 стл.17 стр.295=Ф.F3r разд.3 стл.7 стр.295+Ф.F3r разд.3 стл.13 стр.295+Ф.F3r разд.3 стл.15 стр.295+Ф.F3r разд.3 стл.16 стр.295</t>
  </si>
  <si>
    <t>Ф.F3r разд.3 стл.17 стр.296=Ф.F3r разд.3 стл.7 стр.296+Ф.F3r разд.3 стл.13 стр.296+Ф.F3r разд.3 стл.15 стр.296+Ф.F3r разд.3 стл.16 стр.296</t>
  </si>
  <si>
    <t>Ф.F3r разд.3 стл.17 стр.297=Ф.F3r разд.3 стл.7 стр.297+Ф.F3r разд.3 стл.13 стр.297+Ф.F3r разд.3 стл.15 стр.297+Ф.F3r разд.3 стл.16 стр.297</t>
  </si>
  <si>
    <t>Ф.F3r разд.3 стл.17 стр.298=Ф.F3r разд.3 стл.7 стр.298+Ф.F3r разд.3 стл.13 стр.298+Ф.F3r разд.3 стл.15 стр.298+Ф.F3r разд.3 стл.16 стр.298</t>
  </si>
  <si>
    <t>Ф.F3r разд.3 стл.17 стр.299=Ф.F3r разд.3 стл.7 стр.299+Ф.F3r разд.3 стл.13 стр.299+Ф.F3r разд.3 стл.15 стр.299+Ф.F3r разд.3 стл.16 стр.299</t>
  </si>
  <si>
    <t>Ф.F3r разд.3 стл.17 стр.3=Ф.F3r разд.3 стл.7 стр.3+Ф.F3r разд.3 стл.13 стр.3+Ф.F3r разд.3 стл.15 стр.3+Ф.F3r разд.3 стл.16 стр.3</t>
  </si>
  <si>
    <t>Ф.F3r разд.3 стл.17 стр.30=Ф.F3r разд.3 стл.7 стр.30+Ф.F3r разд.3 стл.13 стр.30+Ф.F3r разд.3 стл.15 стр.30+Ф.F3r разд.3 стл.16 стр.30</t>
  </si>
  <si>
    <t>Ф.F3r разд.3 стл.17 стр.300=Ф.F3r разд.3 стл.7 стр.300+Ф.F3r разд.3 стл.13 стр.300+Ф.F3r разд.3 стл.15 стр.300+Ф.F3r разд.3 стл.16 стр.300</t>
  </si>
  <si>
    <t>Ф.F3r разд.3 стл.17 стр.301=Ф.F3r разд.3 стл.7 стр.301+Ф.F3r разд.3 стл.13 стр.301+Ф.F3r разд.3 стл.15 стр.301+Ф.F3r разд.3 стл.16 стр.301</t>
  </si>
  <si>
    <t>Ф.F3r разд.3 стл.17 стр.302=Ф.F3r разд.3 стл.7 стр.302+Ф.F3r разд.3 стл.13 стр.302+Ф.F3r разд.3 стл.15 стр.302+Ф.F3r разд.3 стл.16 стр.302</t>
  </si>
  <si>
    <t>Ф.F3r разд.3 стл.17 стр.303=Ф.F3r разд.3 стл.7 стр.303+Ф.F3r разд.3 стл.13 стр.303+Ф.F3r разд.3 стл.15 стр.303+Ф.F3r разд.3 стл.16 стр.303</t>
  </si>
  <si>
    <t>Ф.F3r разд.3 стл.17 стр.304=Ф.F3r разд.3 стл.7 стр.304+Ф.F3r разд.3 стл.13 стр.304+Ф.F3r разд.3 стл.15 стр.304+Ф.F3r разд.3 стл.16 стр.304</t>
  </si>
  <si>
    <t>Ф.F3r разд.3 стл.17 стр.305=Ф.F3r разд.3 стл.7 стр.305+Ф.F3r разд.3 стл.13 стр.305+Ф.F3r разд.3 стл.15 стр.305+Ф.F3r разд.3 стл.16 стр.305</t>
  </si>
  <si>
    <t>Ф.F3r разд.3 стл.17 стр.306=Ф.F3r разд.3 стл.7 стр.306+Ф.F3r разд.3 стл.13 стр.306+Ф.F3r разд.3 стл.15 стр.306+Ф.F3r разд.3 стл.16 стр.306</t>
  </si>
  <si>
    <t>Ф.F3r разд.3 стл.17 стр.307=Ф.F3r разд.3 стл.7 стр.307+Ф.F3r разд.3 стл.13 стр.307+Ф.F3r разд.3 стл.15 стр.307+Ф.F3r разд.3 стл.16 стр.307</t>
  </si>
  <si>
    <t>Ф.F3r разд.3 стл.17 стр.308=Ф.F3r разд.3 стл.7 стр.308+Ф.F3r разд.3 стл.13 стр.308+Ф.F3r разд.3 стл.15 стр.308+Ф.F3r разд.3 стл.16 стр.308</t>
  </si>
  <si>
    <t>Ф.F3r разд.3 стл.17 стр.309=Ф.F3r разд.3 стл.7 стр.309+Ф.F3r разд.3 стл.13 стр.309+Ф.F3r разд.3 стл.15 стр.309+Ф.F3r разд.3 стл.16 стр.309</t>
  </si>
  <si>
    <t>Ф.F3r разд.3 стл.17 стр.31=Ф.F3r разд.3 стл.7 стр.31+Ф.F3r разд.3 стл.13 стр.31+Ф.F3r разд.3 стл.15 стр.31+Ф.F3r разд.3 стл.16 стр.31</t>
  </si>
  <si>
    <t>Ф.F3r разд.3 стл.17 стр.310=Ф.F3r разд.3 стл.7 стр.310+Ф.F3r разд.3 стл.13 стр.310+Ф.F3r разд.3 стл.15 стр.310+Ф.F3r разд.3 стл.16 стр.310</t>
  </si>
  <si>
    <t>Ф.F3r разд.3 стл.17 стр.311=Ф.F3r разд.3 стл.7 стр.311+Ф.F3r разд.3 стл.13 стр.311+Ф.F3r разд.3 стл.15 стр.311+Ф.F3r разд.3 стл.16 стр.311</t>
  </si>
  <si>
    <t>Ф.F3r разд.3 стл.17 стр.312=Ф.F3r разд.3 стл.7 стр.312+Ф.F3r разд.3 стл.13 стр.312+Ф.F3r разд.3 стл.15 стр.312+Ф.F3r разд.3 стл.16 стр.312</t>
  </si>
  <si>
    <t>Ф.F3r разд.3 стл.17 стр.32=Ф.F3r разд.3 стл.7 стр.32+Ф.F3r разд.3 стл.13 стр.32+Ф.F3r разд.3 стл.15 стр.32+Ф.F3r разд.3 стл.16 стр.32</t>
  </si>
  <si>
    <t>Ф.F3r разд.3 стл.17 стр.33=Ф.F3r разд.3 стл.7 стр.33+Ф.F3r разд.3 стл.13 стр.33+Ф.F3r разд.3 стл.15 стр.33+Ф.F3r разд.3 стл.16 стр.33</t>
  </si>
  <si>
    <t>Ф.F3r разд.3 стл.17 стр.34=Ф.F3r разд.3 стл.7 стр.34+Ф.F3r разд.3 стл.13 стр.34+Ф.F3r разд.3 стл.15 стр.34+Ф.F3r разд.3 стл.16 стр.34</t>
  </si>
  <si>
    <t>Ф.F3r разд.3 стл.17 стр.35=Ф.F3r разд.3 стл.7 стр.35+Ф.F3r разд.3 стл.13 стр.35+Ф.F3r разд.3 стл.15 стр.35+Ф.F3r разд.3 стл.16 стр.35</t>
  </si>
  <si>
    <t>Ф.F3r разд.3 стл.17 стр.36=Ф.F3r разд.3 стл.7 стр.36+Ф.F3r разд.3 стл.13 стр.36+Ф.F3r разд.3 стл.15 стр.36+Ф.F3r разд.3 стл.16 стр.36</t>
  </si>
  <si>
    <t>Ф.F3r разд.3 стл.17 стр.37=Ф.F3r разд.3 стл.7 стр.37+Ф.F3r разд.3 стл.13 стр.37+Ф.F3r разд.3 стл.15 стр.37+Ф.F3r разд.3 стл.16 стр.37</t>
  </si>
  <si>
    <t>Ф.F3r разд.3 стл.17 стр.38=Ф.F3r разд.3 стл.7 стр.38+Ф.F3r разд.3 стл.13 стр.38+Ф.F3r разд.3 стл.15 стр.38+Ф.F3r разд.3 стл.16 стр.38</t>
  </si>
  <si>
    <t>Ф.F3r разд.3 стл.17 стр.39=Ф.F3r разд.3 стл.7 стр.39+Ф.F3r разд.3 стл.13 стр.39+Ф.F3r разд.3 стл.15 стр.39+Ф.F3r разд.3 стл.16 стр.39</t>
  </si>
  <si>
    <t>Ф.F3r разд.3 стл.17 стр.4=Ф.F3r разд.3 стл.7 стр.4+Ф.F3r разд.3 стл.13 стр.4+Ф.F3r разд.3 стл.15 стр.4+Ф.F3r разд.3 стл.16 стр.4</t>
  </si>
  <si>
    <t>Ф.F3r разд.3 стл.17 стр.40=Ф.F3r разд.3 стл.7 стр.40+Ф.F3r разд.3 стл.13 стр.40+Ф.F3r разд.3 стл.15 стр.40+Ф.F3r разд.3 стл.16 стр.40</t>
  </si>
  <si>
    <t>Ф.F3r разд.3 стл.17 стр.41=Ф.F3r разд.3 стл.7 стр.41+Ф.F3r разд.3 стл.13 стр.41+Ф.F3r разд.3 стл.15 стр.41+Ф.F3r разд.3 стл.16 стр.41</t>
  </si>
  <si>
    <t>Ф.F3r разд.3 стл.17 стр.42=Ф.F3r разд.3 стл.7 стр.42+Ф.F3r разд.3 стл.13 стр.42+Ф.F3r разд.3 стл.15 стр.42+Ф.F3r разд.3 стл.16 стр.42</t>
  </si>
  <si>
    <t>Ф.F3r разд.3 стл.17 стр.43=Ф.F3r разд.3 стл.7 стр.43+Ф.F3r разд.3 стл.13 стр.43+Ф.F3r разд.3 стл.15 стр.43+Ф.F3r разд.3 стл.16 стр.43</t>
  </si>
  <si>
    <t>Ф.F3r разд.3 стл.17 стр.44=Ф.F3r разд.3 стл.7 стр.44+Ф.F3r разд.3 стл.13 стр.44+Ф.F3r разд.3 стл.15 стр.44+Ф.F3r разд.3 стл.16 стр.44</t>
  </si>
  <si>
    <t>Ф.F3r разд.3 стл.17 стр.45=Ф.F3r разд.3 стл.7 стр.45+Ф.F3r разд.3 стл.13 стр.45+Ф.F3r разд.3 стл.15 стр.45+Ф.F3r разд.3 стл.16 стр.45</t>
  </si>
  <si>
    <t>Ф.F3r разд.3 стл.17 стр.46=Ф.F3r разд.3 стл.7 стр.46+Ф.F3r разд.3 стл.13 стр.46+Ф.F3r разд.3 стл.15 стр.46+Ф.F3r разд.3 стл.16 стр.46</t>
  </si>
  <si>
    <t>Ф.F3r разд.3 стл.17 стр.47=Ф.F3r разд.3 стл.7 стр.47+Ф.F3r разд.3 стл.13 стр.47+Ф.F3r разд.3 стл.15 стр.47+Ф.F3r разд.3 стл.16 стр.47</t>
  </si>
  <si>
    <t>Ф.F3r разд.3 стл.17 стр.48=Ф.F3r разд.3 стл.7 стр.48+Ф.F3r разд.3 стл.13 стр.48+Ф.F3r разд.3 стл.15 стр.48+Ф.F3r разд.3 стл.16 стр.48</t>
  </si>
  <si>
    <t>Ф.F3r разд.3 стл.17 стр.49=Ф.F3r разд.3 стл.7 стр.49+Ф.F3r разд.3 стл.13 стр.49+Ф.F3r разд.3 стл.15 стр.49+Ф.F3r разд.3 стл.16 стр.49</t>
  </si>
  <si>
    <t>Ф.F3r разд.3 стл.17 стр.5=Ф.F3r разд.3 стл.7 стр.5+Ф.F3r разд.3 стл.13 стр.5+Ф.F3r разд.3 стл.15 стр.5+Ф.F3r разд.3 стл.16 стр.5</t>
  </si>
  <si>
    <t>Ф.F3r разд.3 стл.17 стр.50=Ф.F3r разд.3 стл.7 стр.50+Ф.F3r разд.3 стл.13 стр.50+Ф.F3r разд.3 стл.15 стр.50+Ф.F3r разд.3 стл.16 стр.50</t>
  </si>
  <si>
    <t>Ф.F3r разд.3 стл.17 стр.51=Ф.F3r разд.3 стл.7 стр.51+Ф.F3r разд.3 стл.13 стр.51+Ф.F3r разд.3 стл.15 стр.51+Ф.F3r разд.3 стл.16 стр.51</t>
  </si>
  <si>
    <t>Ф.F3r разд.3 стл.17 стр.52=Ф.F3r разд.3 стл.7 стр.52+Ф.F3r разд.3 стл.13 стр.52+Ф.F3r разд.3 стл.15 стр.52+Ф.F3r разд.3 стл.16 стр.52</t>
  </si>
  <si>
    <t>Ф.F3r разд.3 стл.17 стр.53=Ф.F3r разд.3 стл.7 стр.53+Ф.F3r разд.3 стл.13 стр.53+Ф.F3r разд.3 стл.15 стр.53+Ф.F3r разд.3 стл.16 стр.53</t>
  </si>
  <si>
    <t>Ф.F3r разд.3 стл.17 стр.54=Ф.F3r разд.3 стл.7 стр.54+Ф.F3r разд.3 стл.13 стр.54+Ф.F3r разд.3 стл.15 стр.54+Ф.F3r разд.3 стл.16 стр.54</t>
  </si>
  <si>
    <t>Ф.F3r разд.3 стл.17 стр.55=Ф.F3r разд.3 стл.7 стр.55+Ф.F3r разд.3 стл.13 стр.55+Ф.F3r разд.3 стл.15 стр.55+Ф.F3r разд.3 стл.16 стр.55</t>
  </si>
  <si>
    <t>Ф.F3r разд.3 стл.17 стр.56=Ф.F3r разд.3 стл.7 стр.56+Ф.F3r разд.3 стл.13 стр.56+Ф.F3r разд.3 стл.15 стр.56+Ф.F3r разд.3 стл.16 стр.56</t>
  </si>
  <si>
    <t>Ф.F3r разд.3 стл.17 стр.57=Ф.F3r разд.3 стл.7 стр.57+Ф.F3r разд.3 стл.13 стр.57+Ф.F3r разд.3 стл.15 стр.57+Ф.F3r разд.3 стл.16 стр.57</t>
  </si>
  <si>
    <t>Ф.F3r разд.3 стл.17 стр.58=Ф.F3r разд.3 стл.7 стр.58+Ф.F3r разд.3 стл.13 стр.58+Ф.F3r разд.3 стл.15 стр.58+Ф.F3r разд.3 стл.16 стр.58</t>
  </si>
  <si>
    <t>Ф.F3r разд.3 стл.17 стр.59=Ф.F3r разд.3 стл.7 стр.59+Ф.F3r разд.3 стл.13 стр.59+Ф.F3r разд.3 стл.15 стр.59+Ф.F3r разд.3 стл.16 стр.59</t>
  </si>
  <si>
    <t>Ф.F3r разд.3 стл.17 стр.6=Ф.F3r разд.3 стл.7 стр.6+Ф.F3r разд.3 стл.13 стр.6+Ф.F3r разд.3 стл.15 стр.6+Ф.F3r разд.3 стл.16 стр.6</t>
  </si>
  <si>
    <t>Ф.F3r разд.3 стл.17 стр.60=Ф.F3r разд.3 стл.7 стр.60+Ф.F3r разд.3 стл.13 стр.60+Ф.F3r разд.3 стл.15 стр.60+Ф.F3r разд.3 стл.16 стр.60</t>
  </si>
  <si>
    <t>Ф.F3r разд.3 стл.17 стр.61=Ф.F3r разд.3 стл.7 стр.61+Ф.F3r разд.3 стл.13 стр.61+Ф.F3r разд.3 стл.15 стр.61+Ф.F3r разд.3 стл.16 стр.61</t>
  </si>
  <si>
    <t>Ф.F3r разд.3 стл.17 стр.62=Ф.F3r разд.3 стл.7 стр.62+Ф.F3r разд.3 стл.13 стр.62+Ф.F3r разд.3 стл.15 стр.62+Ф.F3r разд.3 стл.16 стр.62</t>
  </si>
  <si>
    <t>Ф.F3r разд.3 стл.17 стр.63=Ф.F3r разд.3 стл.7 стр.63+Ф.F3r разд.3 стл.13 стр.63+Ф.F3r разд.3 стл.15 стр.63+Ф.F3r разд.3 стл.16 стр.63</t>
  </si>
  <si>
    <t>Ф.F3r разд.3 стл.17 стр.64=Ф.F3r разд.3 стл.7 стр.64+Ф.F3r разд.3 стл.13 стр.64+Ф.F3r разд.3 стл.15 стр.64+Ф.F3r разд.3 стл.16 стр.64</t>
  </si>
  <si>
    <t>Ф.F3r разд.3 стл.17 стр.65=Ф.F3r разд.3 стл.7 стр.65+Ф.F3r разд.3 стл.13 стр.65+Ф.F3r разд.3 стл.15 стр.65+Ф.F3r разд.3 стл.16 стр.65</t>
  </si>
  <si>
    <t>Ф.F3r разд.3 стл.17 стр.66=Ф.F3r разд.3 стл.7 стр.66+Ф.F3r разд.3 стл.13 стр.66+Ф.F3r разд.3 стл.15 стр.66+Ф.F3r разд.3 стл.16 стр.66</t>
  </si>
  <si>
    <t>Ф.F3r разд.3 стл.17 стр.67=Ф.F3r разд.3 стл.7 стр.67+Ф.F3r разд.3 стл.13 стр.67+Ф.F3r разд.3 стл.15 стр.67+Ф.F3r разд.3 стл.16 стр.67</t>
  </si>
  <si>
    <t>Ф.F3r разд.3 стл.17 стр.68=Ф.F3r разд.3 стл.7 стр.68+Ф.F3r разд.3 стл.13 стр.68+Ф.F3r разд.3 стл.15 стр.68+Ф.F3r разд.3 стл.16 стр.68</t>
  </si>
  <si>
    <t>Ф.F3r разд.3 стл.17 стр.69=Ф.F3r разд.3 стл.7 стр.69+Ф.F3r разд.3 стл.13 стр.69+Ф.F3r разд.3 стл.15 стр.69+Ф.F3r разд.3 стл.16 стр.69</t>
  </si>
  <si>
    <t>Ф.F3r разд.3 стл.17 стр.7=Ф.F3r разд.3 стл.7 стр.7+Ф.F3r разд.3 стл.13 стр.7+Ф.F3r разд.3 стл.15 стр.7+Ф.F3r разд.3 стл.16 стр.7</t>
  </si>
  <si>
    <t>Ф.F3r разд.3 стл.17 стр.70=Ф.F3r разд.3 стл.7 стр.70+Ф.F3r разд.3 стл.13 стр.70+Ф.F3r разд.3 стл.15 стр.70+Ф.F3r разд.3 стл.16 стр.70</t>
  </si>
  <si>
    <t>Ф.F3r разд.3 стл.17 стр.71=Ф.F3r разд.3 стл.7 стр.71+Ф.F3r разд.3 стл.13 стр.71+Ф.F3r разд.3 стл.15 стр.71+Ф.F3r разд.3 стл.16 стр.71</t>
  </si>
  <si>
    <t>Ф.F3r разд.3 стл.17 стр.72=Ф.F3r разд.3 стл.7 стр.72+Ф.F3r разд.3 стл.13 стр.72+Ф.F3r разд.3 стл.15 стр.72+Ф.F3r разд.3 стл.16 стр.72</t>
  </si>
  <si>
    <t>Ф.F3r разд.3 стл.17 стр.73=Ф.F3r разд.3 стл.7 стр.73+Ф.F3r разд.3 стл.13 стр.73+Ф.F3r разд.3 стл.15 стр.73+Ф.F3r разд.3 стл.16 стр.73</t>
  </si>
  <si>
    <t>Ф.F3r разд.3 стл.17 стр.74=Ф.F3r разд.3 стл.7 стр.74+Ф.F3r разд.3 стл.13 стр.74+Ф.F3r разд.3 стл.15 стр.74+Ф.F3r разд.3 стл.16 стр.74</t>
  </si>
  <si>
    <t>Ф.F3r разд.3 стл.17 стр.75=Ф.F3r разд.3 стл.7 стр.75+Ф.F3r разд.3 стл.13 стр.75+Ф.F3r разд.3 стл.15 стр.75+Ф.F3r разд.3 стл.16 стр.75</t>
  </si>
  <si>
    <t>Ф.F3r разд.3 стл.17 стр.76=Ф.F3r разд.3 стл.7 стр.76+Ф.F3r разд.3 стл.13 стр.76+Ф.F3r разд.3 стл.15 стр.76+Ф.F3r разд.3 стл.16 стр.76</t>
  </si>
  <si>
    <t>Ф.F3r разд.3 стл.17 стр.77=Ф.F3r разд.3 стл.7 стр.77+Ф.F3r разд.3 стл.13 стр.77+Ф.F3r разд.3 стл.15 стр.77+Ф.F3r разд.3 стл.16 стр.77</t>
  </si>
  <si>
    <t>Ф.F3r разд.3 стл.17 стр.78=Ф.F3r разд.3 стл.7 стр.78+Ф.F3r разд.3 стл.13 стр.78+Ф.F3r разд.3 стл.15 стр.78+Ф.F3r разд.3 стл.16 стр.78</t>
  </si>
  <si>
    <t>Ф.F3r разд.3 стл.17 стр.79=Ф.F3r разд.3 стл.7 стр.79+Ф.F3r разд.3 стл.13 стр.79+Ф.F3r разд.3 стл.15 стр.79+Ф.F3r разд.3 стл.16 стр.79</t>
  </si>
  <si>
    <t>Ф.F3r разд.3 стл.17 стр.8=Ф.F3r разд.3 стл.7 стр.8+Ф.F3r разд.3 стл.13 стр.8+Ф.F3r разд.3 стл.15 стр.8+Ф.F3r разд.3 стл.16 стр.8</t>
  </si>
  <si>
    <t>Ф.F3r разд.3 стл.17 стр.80=Ф.F3r разд.3 стл.7 стр.80+Ф.F3r разд.3 стл.13 стр.80+Ф.F3r разд.3 стл.15 стр.80+Ф.F3r разд.3 стл.16 стр.80</t>
  </si>
  <si>
    <t>Ф.F3r разд.3 стл.17 стр.81=Ф.F3r разд.3 стл.7 стр.81+Ф.F3r разд.3 стл.13 стр.81+Ф.F3r разд.3 стл.15 стр.81+Ф.F3r разд.3 стл.16 стр.81</t>
  </si>
  <si>
    <t>Ф.F3r разд.3 стл.17 стр.82=Ф.F3r разд.3 стл.7 стр.82+Ф.F3r разд.3 стл.13 стр.82+Ф.F3r разд.3 стл.15 стр.82+Ф.F3r разд.3 стл.16 стр.82</t>
  </si>
  <si>
    <t>Ф.F3r разд.3 стл.17 стр.83=Ф.F3r разд.3 стл.7 стр.83+Ф.F3r разд.3 стл.13 стр.83+Ф.F3r разд.3 стл.15 стр.83+Ф.F3r разд.3 стл.16 стр.83</t>
  </si>
  <si>
    <t>Ф.F3r разд.3 стл.17 стр.84=Ф.F3r разд.3 стл.7 стр.84+Ф.F3r разд.3 стл.13 стр.84+Ф.F3r разд.3 стл.15 стр.84+Ф.F3r разд.3 стл.16 стр.84</t>
  </si>
  <si>
    <t>Ф.F3r разд.3 стл.17 стр.85=Ф.F3r разд.3 стл.7 стр.85+Ф.F3r разд.3 стл.13 стр.85+Ф.F3r разд.3 стл.15 стр.85+Ф.F3r разд.3 стл.16 стр.85</t>
  </si>
  <si>
    <t>Ф.F3r разд.3 стл.17 стр.86=Ф.F3r разд.3 стл.7 стр.86+Ф.F3r разд.3 стл.13 стр.86+Ф.F3r разд.3 стл.15 стр.86+Ф.F3r разд.3 стл.16 стр.86</t>
  </si>
  <si>
    <t>Ф.F3r разд.3 стл.17 стр.87=Ф.F3r разд.3 стл.7 стр.87+Ф.F3r разд.3 стл.13 стр.87+Ф.F3r разд.3 стл.15 стр.87+Ф.F3r разд.3 стл.16 стр.87</t>
  </si>
  <si>
    <t>Ф.F3r разд.3 стл.17 стр.88=Ф.F3r разд.3 стл.7 стр.88+Ф.F3r разд.3 стл.13 стр.88+Ф.F3r разд.3 стл.15 стр.88+Ф.F3r разд.3 стл.16 стр.88</t>
  </si>
  <si>
    <t>Ф.F3r разд.3 стл.17 стр.89=Ф.F3r разд.3 стл.7 стр.89+Ф.F3r разд.3 стл.13 стр.89+Ф.F3r разд.3 стл.15 стр.89+Ф.F3r разд.3 стл.16 стр.89</t>
  </si>
  <si>
    <t>Ф.F3r разд.3 стл.17 стр.9=Ф.F3r разд.3 стл.7 стр.9+Ф.F3r разд.3 стл.13 стр.9+Ф.F3r разд.3 стл.15 стр.9+Ф.F3r разд.3 стл.16 стр.9</t>
  </si>
  <si>
    <t>Ф.F3r разд.3 стл.17 стр.90=Ф.F3r разд.3 стл.7 стр.90+Ф.F3r разд.3 стл.13 стр.90+Ф.F3r разд.3 стл.15 стр.90+Ф.F3r разд.3 стл.16 стр.90</t>
  </si>
  <si>
    <t>Ф.F3r разд.3 стл.17 стр.91=Ф.F3r разд.3 стл.7 стр.91+Ф.F3r разд.3 стл.13 стр.91+Ф.F3r разд.3 стл.15 стр.91+Ф.F3r разд.3 стл.16 стр.91</t>
  </si>
  <si>
    <t>Ф.F3r разд.3 стл.17 стр.92=Ф.F3r разд.3 стл.7 стр.92+Ф.F3r разд.3 стл.13 стр.92+Ф.F3r разд.3 стл.15 стр.92+Ф.F3r разд.3 стл.16 стр.92</t>
  </si>
  <si>
    <t>Ф.F3r разд.3 стл.17 стр.93=Ф.F3r разд.3 стл.7 стр.93+Ф.F3r разд.3 стл.13 стр.93+Ф.F3r разд.3 стл.15 стр.93+Ф.F3r разд.3 стл.16 стр.93</t>
  </si>
  <si>
    <t>Ф.F3r разд.3 стл.17 стр.94=Ф.F3r разд.3 стл.7 стр.94+Ф.F3r разд.3 стл.13 стр.94+Ф.F3r разд.3 стл.15 стр.94+Ф.F3r разд.3 стл.16 стр.94</t>
  </si>
  <si>
    <t>Ф.F3r разд.3 стл.17 стр.95=Ф.F3r разд.3 стл.7 стр.95+Ф.F3r разд.3 стл.13 стр.95+Ф.F3r разд.3 стл.15 стр.95+Ф.F3r разд.3 стл.16 стр.95</t>
  </si>
  <si>
    <t>Ф.F3r разд.3 стл.17 стр.96=Ф.F3r разд.3 стл.7 стр.96+Ф.F3r разд.3 стл.13 стр.96+Ф.F3r разд.3 стл.15 стр.96+Ф.F3r разд.3 стл.16 стр.96</t>
  </si>
  <si>
    <t>Ф.F3r разд.3 стл.17 стр.97=Ф.F3r разд.3 стл.7 стр.97+Ф.F3r разд.3 стл.13 стр.97+Ф.F3r разд.3 стл.15 стр.97+Ф.F3r разд.3 стл.16 стр.97</t>
  </si>
  <si>
    <t>Ф.F3r разд.3 стл.17 стр.98=Ф.F3r разд.3 стл.7 стр.98+Ф.F3r разд.3 стл.13 стр.98+Ф.F3r разд.3 стл.15 стр.98+Ф.F3r разд.3 стл.16 стр.98</t>
  </si>
  <si>
    <t>Ф.F3r разд.3 стл.17 стр.99=Ф.F3r разд.3 стл.7 стр.99+Ф.F3r разд.3 стл.13 стр.99+Ф.F3r разд.3 стл.15 стр.99+Ф.F3r разд.3 стл.16 стр.99</t>
  </si>
  <si>
    <t>Ф.F3r разд.3 сумма стл.1-2 стр.1=Ф.F3r разд.3 стл.17 стр.1+Ф.F3r разд.3 стл.19 стр.1+Ф.F3r разд.3 стл.21 стр.1</t>
  </si>
  <si>
    <t>Ф.F3r разд.3 сумма стл.1-2 стр.10=Ф.F3r разд.3 стл.17 стр.10+Ф.F3r разд.3 стл.19 стр.10+Ф.F3r разд.3 стл.21 стр.10</t>
  </si>
  <si>
    <t>Ф.F3r разд.3 сумма стл.1-2 стр.100=Ф.F3r разд.3 стл.17 стр.100+Ф.F3r разд.3 стл.19 стр.100+Ф.F3r разд.3 стл.21 стр.100</t>
  </si>
  <si>
    <t>Ф.F3r разд.3 сумма стл.1-2 стр.101=Ф.F3r разд.3 стл.17 стр.101+Ф.F3r разд.3 стл.19 стр.101+Ф.F3r разд.3 стл.21 стр.101</t>
  </si>
  <si>
    <t>Ф.F3r разд.3 сумма стл.1-2 стр.102=Ф.F3r разд.3 стл.17 стр.102+Ф.F3r разд.3 стл.19 стр.102+Ф.F3r разд.3 стл.21 стр.102</t>
  </si>
  <si>
    <t>Ф.F3r разд.3 сумма стл.1-2 стр.103=Ф.F3r разд.3 стл.17 стр.103+Ф.F3r разд.3 стл.19 стр.103+Ф.F3r разд.3 стл.21 стр.103</t>
  </si>
  <si>
    <t>Ф.F3r разд.3 сумма стл.1-2 стр.104=Ф.F3r разд.3 стл.17 стр.104+Ф.F3r разд.3 стл.19 стр.104+Ф.F3r разд.3 стл.21 стр.104</t>
  </si>
  <si>
    <t>Ф.F3r разд.3 сумма стл.1-2 стр.105=Ф.F3r разд.3 стл.17 стр.105+Ф.F3r разд.3 стл.19 стр.105+Ф.F3r разд.3 стл.21 стр.105</t>
  </si>
  <si>
    <t>Ф.F3r разд.3 сумма стл.1-2 стр.106=Ф.F3r разд.3 стл.17 стр.106+Ф.F3r разд.3 стл.19 стр.106+Ф.F3r разд.3 стл.21 стр.106</t>
  </si>
  <si>
    <t>Ф.F3r разд.3 сумма стл.1-2 стр.107=Ф.F3r разд.3 стл.17 стр.107+Ф.F3r разд.3 стл.19 стр.107+Ф.F3r разд.3 стл.21 стр.107</t>
  </si>
  <si>
    <t>Ф.F3r разд.3 сумма стл.1-2 стр.108=Ф.F3r разд.3 стл.17 стр.108+Ф.F3r разд.3 стл.19 стр.108+Ф.F3r разд.3 стл.21 стр.108</t>
  </si>
  <si>
    <t>Ф.F3r разд.3 сумма стл.1-2 стр.109=Ф.F3r разд.3 стл.17 стр.109+Ф.F3r разд.3 стл.19 стр.109+Ф.F3r разд.3 стл.21 стр.109</t>
  </si>
  <si>
    <t>Ф.F3r разд.3 сумма стл.1-2 стр.11=Ф.F3r разд.3 стл.17 стр.11+Ф.F3r разд.3 стл.19 стр.11+Ф.F3r разд.3 стл.21 стр.11</t>
  </si>
  <si>
    <t>Ф.F3r разд.3 сумма стл.1-2 стр.110=Ф.F3r разд.3 стл.17 стр.110+Ф.F3r разд.3 стл.19 стр.110+Ф.F3r разд.3 стл.21 стр.110</t>
  </si>
  <si>
    <t>Ф.F3r разд.3 сумма стл.1-2 стр.111=Ф.F3r разд.3 стл.17 стр.111+Ф.F3r разд.3 стл.19 стр.111+Ф.F3r разд.3 стл.21 стр.111</t>
  </si>
  <si>
    <t>Ф.F3r разд.3 сумма стл.1-2 стр.112=Ф.F3r разд.3 стл.17 стр.112+Ф.F3r разд.3 стл.19 стр.112+Ф.F3r разд.3 стл.21 стр.112</t>
  </si>
  <si>
    <t>Ф.F3r разд.3 сумма стл.1-2 стр.113=Ф.F3r разд.3 стл.17 стр.113+Ф.F3r разд.3 стл.19 стр.113+Ф.F3r разд.3 стл.21 стр.113</t>
  </si>
  <si>
    <t>Ф.F3r разд.3 сумма стл.1-2 стр.114=Ф.F3r разд.3 стл.17 стр.114+Ф.F3r разд.3 стл.19 стр.114+Ф.F3r разд.3 стл.21 стр.114</t>
  </si>
  <si>
    <t>Ф.F3r разд.3 сумма стл.1-2 стр.115=Ф.F3r разд.3 стл.17 стр.115+Ф.F3r разд.3 стл.19 стр.115+Ф.F3r разд.3 стл.21 стр.115</t>
  </si>
  <si>
    <t>Ф.F3r разд.3 сумма стл.1-2 стр.116=Ф.F3r разд.3 стл.17 стр.116+Ф.F3r разд.3 стл.19 стр.116+Ф.F3r разд.3 стл.21 стр.116</t>
  </si>
  <si>
    <t>Ф.F3r разд.3 сумма стл.1-2 стр.117=Ф.F3r разд.3 стл.17 стр.117+Ф.F3r разд.3 стл.19 стр.117+Ф.F3r разд.3 стл.21 стр.117</t>
  </si>
  <si>
    <t>Ф.F3r разд.3 сумма стл.1-2 стр.118=Ф.F3r разд.3 стл.17 стр.118+Ф.F3r разд.3 стл.19 стр.118+Ф.F3r разд.3 стл.21 стр.118</t>
  </si>
  <si>
    <t>Ф.F3r разд.3 сумма стл.1-2 стр.119=Ф.F3r разд.3 стл.17 стр.119+Ф.F3r разд.3 стл.19 стр.119+Ф.F3r разд.3 стл.21 стр.119</t>
  </si>
  <si>
    <t>Ф.F3r разд.3 сумма стл.1-2 стр.12=Ф.F3r разд.3 стл.17 стр.12+Ф.F3r разд.3 стл.19 стр.12+Ф.F3r разд.3 стл.21 стр.12</t>
  </si>
  <si>
    <t>Ф.F3r разд.3 сумма стл.1-2 стр.120=Ф.F3r разд.3 стл.17 стр.120+Ф.F3r разд.3 стл.19 стр.120+Ф.F3r разд.3 стл.21 стр.120</t>
  </si>
  <si>
    <t>Ф.F3r разд.3 сумма стл.1-2 стр.121=Ф.F3r разд.3 стл.17 стр.121+Ф.F3r разд.3 стл.19 стр.121+Ф.F3r разд.3 стл.21 стр.121</t>
  </si>
  <si>
    <t>Ф.F3r разд.3 сумма стл.1-2 стр.122=Ф.F3r разд.3 стл.17 стр.122+Ф.F3r разд.3 стл.19 стр.122+Ф.F3r разд.3 стл.21 стр.122</t>
  </si>
  <si>
    <t>Ф.F3r разд.3 сумма стл.1-2 стр.123=Ф.F3r разд.3 стл.17 стр.123+Ф.F3r разд.3 стл.19 стр.123+Ф.F3r разд.3 стл.21 стр.123</t>
  </si>
  <si>
    <t>Ф.F3r разд.3 сумма стл.1-2 стр.124=Ф.F3r разд.3 стл.17 стр.124+Ф.F3r разд.3 стл.19 стр.124+Ф.F3r разд.3 стл.21 стр.124</t>
  </si>
  <si>
    <t>Ф.F3r разд.3 сумма стл.1-2 стр.125=Ф.F3r разд.3 стл.17 стр.125+Ф.F3r разд.3 стл.19 стр.125+Ф.F3r разд.3 стл.21 стр.125</t>
  </si>
  <si>
    <t>Ф.F3r разд.3 сумма стл.1-2 стр.126=Ф.F3r разд.3 стл.17 стр.126+Ф.F3r разд.3 стл.19 стр.126+Ф.F3r разд.3 стл.21 стр.126</t>
  </si>
  <si>
    <t>Ф.F3r разд.3 сумма стл.1-2 стр.127=Ф.F3r разд.3 стл.17 стр.127+Ф.F3r разд.3 стл.19 стр.127+Ф.F3r разд.3 стл.21 стр.127</t>
  </si>
  <si>
    <t>Ф.F3r разд.3 сумма стл.1-2 стр.128=Ф.F3r разд.3 стл.17 стр.128+Ф.F3r разд.3 стл.19 стр.128+Ф.F3r разд.3 стл.21 стр.128</t>
  </si>
  <si>
    <t>Ф.F3r разд.3 сумма стл.1-2 стр.129=Ф.F3r разд.3 стл.17 стр.129+Ф.F3r разд.3 стл.19 стр.129+Ф.F3r разд.3 стл.21 стр.129</t>
  </si>
  <si>
    <t>Ф.F3r разд.3 сумма стл.1-2 стр.13=Ф.F3r разд.3 стл.17 стр.13+Ф.F3r разд.3 стл.19 стр.13+Ф.F3r разд.3 стл.21 стр.13</t>
  </si>
  <si>
    <t>Ф.F3r разд.3 сумма стл.1-2 стр.130=Ф.F3r разд.3 стл.17 стр.130+Ф.F3r разд.3 стл.19 стр.130+Ф.F3r разд.3 стл.21 стр.130</t>
  </si>
  <si>
    <t>Ф.F3r разд.3 сумма стл.1-2 стр.131=Ф.F3r разд.3 стл.17 стр.131+Ф.F3r разд.3 стл.19 стр.131+Ф.F3r разд.3 стл.21 стр.131</t>
  </si>
  <si>
    <t>Ф.F3r разд.3 сумма стл.1-2 стр.132=Ф.F3r разд.3 стл.17 стр.132+Ф.F3r разд.3 стл.19 стр.132+Ф.F3r разд.3 стл.21 стр.132</t>
  </si>
  <si>
    <t>Ф.F3r разд.3 сумма стл.1-2 стр.133=Ф.F3r разд.3 стл.17 стр.133+Ф.F3r разд.3 стл.19 стр.133+Ф.F3r разд.3 стл.21 стр.133</t>
  </si>
  <si>
    <t>Ф.F3r разд.3 сумма стл.1-2 стр.134=Ф.F3r разд.3 стл.17 стр.134+Ф.F3r разд.3 стл.19 стр.134+Ф.F3r разд.3 стл.21 стр.134</t>
  </si>
  <si>
    <t>Ф.F3r разд.3 сумма стл.1-2 стр.135=Ф.F3r разд.3 стл.17 стр.135+Ф.F3r разд.3 стл.19 стр.135+Ф.F3r разд.3 стл.21 стр.135</t>
  </si>
  <si>
    <t>Ф.F3r разд.3 сумма стл.1-2 стр.136=Ф.F3r разд.3 стл.17 стр.136+Ф.F3r разд.3 стл.19 стр.136+Ф.F3r разд.3 стл.21 стр.136</t>
  </si>
  <si>
    <t>Ф.F3r разд.3 сумма стл.1-2 стр.137=Ф.F3r разд.3 стл.17 стр.137+Ф.F3r разд.3 стл.19 стр.137+Ф.F3r разд.3 стл.21 стр.137</t>
  </si>
  <si>
    <t>Ф.F3r разд.3 сумма стл.1-2 стр.138=Ф.F3r разд.3 стл.17 стр.138+Ф.F3r разд.3 стл.19 стр.138+Ф.F3r разд.3 стл.21 стр.138</t>
  </si>
  <si>
    <t>Ф.F3r разд.3 сумма стл.1-2 стр.139=Ф.F3r разд.3 стл.17 стр.139+Ф.F3r разд.3 стл.19 стр.139+Ф.F3r разд.3 стл.21 стр.139</t>
  </si>
  <si>
    <t>Ф.F3r разд.3 сумма стл.1-2 стр.14=Ф.F3r разд.3 стл.17 стр.14+Ф.F3r разд.3 стл.19 стр.14+Ф.F3r разд.3 стл.21 стр.14</t>
  </si>
  <si>
    <t>Ф.F3r разд.3 сумма стл.1-2 стр.140=Ф.F3r разд.3 стл.17 стр.140+Ф.F3r разд.3 стл.19 стр.140+Ф.F3r разд.3 стл.21 стр.140</t>
  </si>
  <si>
    <t>Ф.F3r разд.3 сумма стл.1-2 стр.141=Ф.F3r разд.3 стл.17 стр.141+Ф.F3r разд.3 стл.19 стр.141+Ф.F3r разд.3 стл.21 стр.141</t>
  </si>
  <si>
    <t>Ф.F3r разд.3 сумма стл.1-2 стр.142=Ф.F3r разд.3 стл.17 стр.142+Ф.F3r разд.3 стл.19 стр.142+Ф.F3r разд.3 стл.21 стр.142</t>
  </si>
  <si>
    <t>Ф.F3r разд.3 сумма стл.1-2 стр.143=Ф.F3r разд.3 стл.17 стр.143+Ф.F3r разд.3 стл.19 стр.143+Ф.F3r разд.3 стл.21 стр.143</t>
  </si>
  <si>
    <t>Ф.F3r разд.3 сумма стл.1-2 стр.144=Ф.F3r разд.3 стл.17 стр.144+Ф.F3r разд.3 стл.19 стр.144+Ф.F3r разд.3 стл.21 стр.144</t>
  </si>
  <si>
    <t>Ф.F3r разд.3 сумма стл.1-2 стр.145=Ф.F3r разд.3 стл.17 стр.145+Ф.F3r разд.3 стл.19 стр.145+Ф.F3r разд.3 стл.21 стр.145</t>
  </si>
  <si>
    <t>Ф.F3r разд.3 сумма стл.1-2 стр.146=Ф.F3r разд.3 стл.17 стр.146+Ф.F3r разд.3 стл.19 стр.146+Ф.F3r разд.3 стл.21 стр.146</t>
  </si>
  <si>
    <t>Ф.F3r разд.3 сумма стл.1-2 стр.147=Ф.F3r разд.3 стл.17 стр.147+Ф.F3r разд.3 стл.19 стр.147+Ф.F3r разд.3 стл.21 стр.147</t>
  </si>
  <si>
    <t>Ф.F3r разд.3 сумма стл.1-2 стр.148=Ф.F3r разд.3 стл.17 стр.148+Ф.F3r разд.3 стл.19 стр.148+Ф.F3r разд.3 стл.21 стр.148</t>
  </si>
  <si>
    <t>Ф.F3r разд.3 сумма стл.1-2 стр.149=Ф.F3r разд.3 стл.17 стр.149+Ф.F3r разд.3 стл.19 стр.149+Ф.F3r разд.3 стл.21 стр.149</t>
  </si>
  <si>
    <t>Ф.F3r разд.3 сумма стл.1-2 стр.15=Ф.F3r разд.3 стл.17 стр.15+Ф.F3r разд.3 стл.19 стр.15+Ф.F3r разд.3 стл.21 стр.15</t>
  </si>
  <si>
    <t>Ф.F3r разд.3 сумма стл.1-2 стр.150=Ф.F3r разд.3 стл.17 стр.150+Ф.F3r разд.3 стл.19 стр.150+Ф.F3r разд.3 стл.21 стр.150</t>
  </si>
  <si>
    <t>Ф.F3r разд.3 сумма стл.1-2 стр.151=Ф.F3r разд.3 стл.17 стр.151+Ф.F3r разд.3 стл.19 стр.151+Ф.F3r разд.3 стл.21 стр.151</t>
  </si>
  <si>
    <t>Ф.F3r разд.3 сумма стл.1-2 стр.152=Ф.F3r разд.3 стл.17 стр.152+Ф.F3r разд.3 стл.19 стр.152+Ф.F3r разд.3 стл.21 стр.152</t>
  </si>
  <si>
    <t>Ф.F3r разд.3 сумма стл.1-2 стр.153=Ф.F3r разд.3 стл.17 стр.153+Ф.F3r разд.3 стл.19 стр.153+Ф.F3r разд.3 стл.21 стр.153</t>
  </si>
  <si>
    <t>Ф.F3r разд.3 сумма стл.1-2 стр.154=Ф.F3r разд.3 стл.17 стр.154+Ф.F3r разд.3 стл.19 стр.154+Ф.F3r разд.3 стл.21 стр.154</t>
  </si>
  <si>
    <t>Ф.F3r разд.3 сумма стл.1-2 стр.155=Ф.F3r разд.3 стл.17 стр.155+Ф.F3r разд.3 стл.19 стр.155+Ф.F3r разд.3 стл.21 стр.155</t>
  </si>
  <si>
    <t>Ф.F3r разд.3 сумма стл.1-2 стр.156=Ф.F3r разд.3 стл.17 стр.156+Ф.F3r разд.3 стл.19 стр.156+Ф.F3r разд.3 стл.21 стр.156</t>
  </si>
  <si>
    <t>Ф.F3r разд.3 сумма стл.1-2 стр.157=Ф.F3r разд.3 стл.17 стр.157+Ф.F3r разд.3 стл.19 стр.157+Ф.F3r разд.3 стл.21 стр.157</t>
  </si>
  <si>
    <t>Ф.F3r разд.3 сумма стл.1-2 стр.158=Ф.F3r разд.3 стл.17 стр.158+Ф.F3r разд.3 стл.19 стр.158+Ф.F3r разд.3 стл.21 стр.158</t>
  </si>
  <si>
    <t>Ф.F3r разд.3 сумма стл.1-2 стр.159=Ф.F3r разд.3 стл.17 стр.159+Ф.F3r разд.3 стл.19 стр.159+Ф.F3r разд.3 стл.21 стр.159</t>
  </si>
  <si>
    <t>Ф.F3r разд.3 сумма стл.1-2 стр.16=Ф.F3r разд.3 стл.17 стр.16+Ф.F3r разд.3 стл.19 стр.16+Ф.F3r разд.3 стл.21 стр.16</t>
  </si>
  <si>
    <t>Ф.F3r разд.3 сумма стл.1-2 стр.160=Ф.F3r разд.3 стл.17 стр.160+Ф.F3r разд.3 стл.19 стр.160+Ф.F3r разд.3 стл.21 стр.160</t>
  </si>
  <si>
    <t>Ф.F3r разд.3 сумма стл.1-2 стр.161=Ф.F3r разд.3 стл.17 стр.161+Ф.F3r разд.3 стл.19 стр.161+Ф.F3r разд.3 стл.21 стр.161</t>
  </si>
  <si>
    <t>Ф.F3r разд.3 сумма стл.1-2 стр.162=Ф.F3r разд.3 стл.17 стр.162+Ф.F3r разд.3 стл.19 стр.162+Ф.F3r разд.3 стл.21 стр.162</t>
  </si>
  <si>
    <t>Ф.F3r разд.3 сумма стл.1-2 стр.163=Ф.F3r разд.3 стл.17 стр.163+Ф.F3r разд.3 стл.19 стр.163+Ф.F3r разд.3 стл.21 стр.163</t>
  </si>
  <si>
    <t>Ф.F3r разд.3 сумма стл.1-2 стр.164=Ф.F3r разд.3 стл.17 стр.164+Ф.F3r разд.3 стл.19 стр.164+Ф.F3r разд.3 стл.21 стр.164</t>
  </si>
  <si>
    <t>Ф.F3r разд.3 сумма стл.1-2 стр.165=Ф.F3r разд.3 стл.17 стр.165+Ф.F3r разд.3 стл.19 стр.165+Ф.F3r разд.3 стл.21 стр.165</t>
  </si>
  <si>
    <t>Ф.F3r разд.3 сумма стл.1-2 стр.166=Ф.F3r разд.3 стл.17 стр.166+Ф.F3r разд.3 стл.19 стр.166+Ф.F3r разд.3 стл.21 стр.166</t>
  </si>
  <si>
    <t>Ф.F3r разд.3 сумма стл.1-2 стр.167=Ф.F3r разд.3 стл.17 стр.167+Ф.F3r разд.3 стл.19 стр.167+Ф.F3r разд.3 стл.21 стр.167</t>
  </si>
  <si>
    <t>Ф.F3r разд.3 сумма стл.1-2 стр.168=Ф.F3r разд.3 стл.17 стр.168+Ф.F3r разд.3 стл.19 стр.168+Ф.F3r разд.3 стл.21 стр.168</t>
  </si>
  <si>
    <t>Ф.F3r разд.3 сумма стл.1-2 стр.169=Ф.F3r разд.3 стл.17 стр.169+Ф.F3r разд.3 стл.19 стр.169+Ф.F3r разд.3 стл.21 стр.169</t>
  </si>
  <si>
    <t>Ф.F3r разд.3 сумма стл.1-2 стр.17=Ф.F3r разд.3 стл.17 стр.17+Ф.F3r разд.3 стл.19 стр.17+Ф.F3r разд.3 стл.21 стр.17</t>
  </si>
  <si>
    <t>Ф.F3r разд.3 сумма стл.1-2 стр.170=Ф.F3r разд.3 стл.17 стр.170+Ф.F3r разд.3 стл.19 стр.170+Ф.F3r разд.3 стл.21 стр.170</t>
  </si>
  <si>
    <t>Ф.F3r разд.3 сумма стл.1-2 стр.171=Ф.F3r разд.3 стл.17 стр.171+Ф.F3r разд.3 стл.19 стр.171+Ф.F3r разд.3 стл.21 стр.171</t>
  </si>
  <si>
    <t>Ф.F3r разд.3 сумма стл.1-2 стр.172=Ф.F3r разд.3 стл.17 стр.172+Ф.F3r разд.3 стл.19 стр.172+Ф.F3r разд.3 стл.21 стр.172</t>
  </si>
  <si>
    <t>Ф.F3r разд.3 сумма стл.1-2 стр.173=Ф.F3r разд.3 стл.17 стр.173+Ф.F3r разд.3 стл.19 стр.173+Ф.F3r разд.3 стл.21 стр.173</t>
  </si>
  <si>
    <t>Ф.F3r разд.3 сумма стл.1-2 стр.174=Ф.F3r разд.3 стл.17 стр.174+Ф.F3r разд.3 стл.19 стр.174+Ф.F3r разд.3 стл.21 стр.174</t>
  </si>
  <si>
    <t>Ф.F3r разд.3 сумма стл.1-2 стр.175=Ф.F3r разд.3 стл.17 стр.175+Ф.F3r разд.3 стл.19 стр.175+Ф.F3r разд.3 стл.21 стр.175</t>
  </si>
  <si>
    <t>Ф.F3r разд.3 сумма стл.1-2 стр.176=Ф.F3r разд.3 стл.17 стр.176+Ф.F3r разд.3 стл.19 стр.176+Ф.F3r разд.3 стл.21 стр.176</t>
  </si>
  <si>
    <t>Ф.F3r разд.3 сумма стл.1-2 стр.177=Ф.F3r разд.3 стл.17 стр.177+Ф.F3r разд.3 стл.19 стр.177+Ф.F3r разд.3 стл.21 стр.177</t>
  </si>
  <si>
    <t>Ф.F3r разд.3 сумма стл.1-2 стр.178=Ф.F3r разд.3 стл.17 стр.178+Ф.F3r разд.3 стл.19 стр.178+Ф.F3r разд.3 стл.21 стр.178</t>
  </si>
  <si>
    <t>Ф.F3r разд.3 сумма стл.1-2 стр.179=Ф.F3r разд.3 стл.17 стр.179+Ф.F3r разд.3 стл.19 стр.179+Ф.F3r разд.3 стл.21 стр.179</t>
  </si>
  <si>
    <t>Ф.F3r разд.3 сумма стл.1-2 стр.18=Ф.F3r разд.3 стл.17 стр.18+Ф.F3r разд.3 стл.19 стр.18+Ф.F3r разд.3 стл.21 стр.18</t>
  </si>
  <si>
    <t>Ф.F3r разд.3 сумма стл.1-2 стр.180=Ф.F3r разд.3 стл.17 стр.180+Ф.F3r разд.3 стл.19 стр.180+Ф.F3r разд.3 стл.21 стр.180</t>
  </si>
  <si>
    <t>Ф.F3r разд.3 сумма стл.1-2 стр.181=Ф.F3r разд.3 стл.17 стр.181+Ф.F3r разд.3 стл.19 стр.181+Ф.F3r разд.3 стл.21 стр.181</t>
  </si>
  <si>
    <t>Ф.F3r разд.3 сумма стл.1-2 стр.182=Ф.F3r разд.3 стл.17 стр.182+Ф.F3r разд.3 стл.19 стр.182+Ф.F3r разд.3 стл.21 стр.182</t>
  </si>
  <si>
    <t>Ф.F3r разд.3 сумма стл.1-2 стр.183=Ф.F3r разд.3 стл.17 стр.183+Ф.F3r разд.3 стл.19 стр.183+Ф.F3r разд.3 стл.21 стр.183</t>
  </si>
  <si>
    <t>Ф.F3r разд.3 сумма стл.1-2 стр.184=Ф.F3r разд.3 стл.17 стр.184+Ф.F3r разд.3 стл.19 стр.184+Ф.F3r разд.3 стл.21 стр.184</t>
  </si>
  <si>
    <t>Ф.F3r разд.3 сумма стл.1-2 стр.185=Ф.F3r разд.3 стл.17 стр.185+Ф.F3r разд.3 стл.19 стр.185+Ф.F3r разд.3 стл.21 стр.185</t>
  </si>
  <si>
    <t>Ф.F3r разд.3 сумма стл.1-2 стр.186=Ф.F3r разд.3 стл.17 стр.186+Ф.F3r разд.3 стл.19 стр.186+Ф.F3r разд.3 стл.21 стр.186</t>
  </si>
  <si>
    <t>Ф.F3r разд.3 сумма стл.1-2 стр.187=Ф.F3r разд.3 стл.17 стр.187+Ф.F3r разд.3 стл.19 стр.187+Ф.F3r разд.3 стл.21 стр.187</t>
  </si>
  <si>
    <t>Ф.F3r разд.3 сумма стл.1-2 стр.188=Ф.F3r разд.3 стл.17 стр.188+Ф.F3r разд.3 стл.19 стр.188+Ф.F3r разд.3 стл.21 стр.188</t>
  </si>
  <si>
    <t>Ф.F3r разд.3 сумма стл.1-2 стр.189=Ф.F3r разд.3 стл.17 стр.189+Ф.F3r разд.3 стл.19 стр.189+Ф.F3r разд.3 стл.21 стр.189</t>
  </si>
  <si>
    <t>Ф.F3r разд.3 сумма стл.1-2 стр.19=Ф.F3r разд.3 стл.17 стр.19+Ф.F3r разд.3 стл.19 стр.19+Ф.F3r разд.3 стл.21 стр.19</t>
  </si>
  <si>
    <t>Ф.F3r разд.3 сумма стл.1-2 стр.190=Ф.F3r разд.3 стл.17 стр.190+Ф.F3r разд.3 стл.19 стр.190+Ф.F3r разд.3 стл.21 стр.190</t>
  </si>
  <si>
    <t>Ф.F3r разд.3 сумма стл.1-2 стр.191=Ф.F3r разд.3 стл.17 стр.191+Ф.F3r разд.3 стл.19 стр.191+Ф.F3r разд.3 стл.21 стр.191</t>
  </si>
  <si>
    <t>Ф.F3r разд.3 сумма стл.1-2 стр.192=Ф.F3r разд.3 стл.17 стр.192+Ф.F3r разд.3 стл.19 стр.192+Ф.F3r разд.3 стл.21 стр.192</t>
  </si>
  <si>
    <t>Ф.F3r разд.3 сумма стл.1-2 стр.193=Ф.F3r разд.3 стл.17 стр.193+Ф.F3r разд.3 стл.19 стр.193+Ф.F3r разд.3 стл.21 стр.193</t>
  </si>
  <si>
    <t>Ф.F3r разд.3 сумма стл.1-2 стр.194=Ф.F3r разд.3 стл.17 стр.194+Ф.F3r разд.3 стл.19 стр.194+Ф.F3r разд.3 стл.21 стр.194</t>
  </si>
  <si>
    <t>Ф.F3r разд.3 сумма стл.1-2 стр.195=Ф.F3r разд.3 стл.17 стр.195+Ф.F3r разд.3 стл.19 стр.195+Ф.F3r разд.3 стл.21 стр.195</t>
  </si>
  <si>
    <t>Ф.F3r разд.3 сумма стл.1-2 стр.196=Ф.F3r разд.3 стл.17 стр.196+Ф.F3r разд.3 стл.19 стр.196+Ф.F3r разд.3 стл.21 стр.196</t>
  </si>
  <si>
    <t>Ф.F3r разд.3 сумма стл.1-2 стр.197=Ф.F3r разд.3 стл.17 стр.197+Ф.F3r разд.3 стл.19 стр.197+Ф.F3r разд.3 стл.21 стр.197</t>
  </si>
  <si>
    <t>Ф.F3r разд.3 сумма стл.1-2 стр.198=Ф.F3r разд.3 стл.17 стр.198+Ф.F3r разд.3 стл.19 стр.198+Ф.F3r разд.3 стл.21 стр.198</t>
  </si>
  <si>
    <t>Ф.F3r разд.3 сумма стл.1-2 стр.199=Ф.F3r разд.3 стл.17 стр.199+Ф.F3r разд.3 стл.19 стр.199+Ф.F3r разд.3 стл.21 стр.199</t>
  </si>
  <si>
    <t>Ф.F3r разд.3 сумма стл.1-2 стр.2=Ф.F3r разд.3 стл.17 стр.2+Ф.F3r разд.3 стл.19 стр.2+Ф.F3r разд.3 стл.21 стр.2</t>
  </si>
  <si>
    <t>Ф.F3r разд.3 сумма стл.1-2 стр.20=Ф.F3r разд.3 стл.17 стр.20+Ф.F3r разд.3 стл.19 стр.20+Ф.F3r разд.3 стл.21 стр.20</t>
  </si>
  <si>
    <t>Ф.F3r разд.3 сумма стл.1-2 стр.200=Ф.F3r разд.3 стл.17 стр.200+Ф.F3r разд.3 стл.19 стр.200+Ф.F3r разд.3 стл.21 стр.200</t>
  </si>
  <si>
    <t>Ф.F3r разд.3 сумма стл.1-2 стр.201=Ф.F3r разд.3 стл.17 стр.201+Ф.F3r разд.3 стл.19 стр.201+Ф.F3r разд.3 стл.21 стр.201</t>
  </si>
  <si>
    <t>Ф.F3r разд.3 сумма стл.1-2 стр.202=Ф.F3r разд.3 стл.17 стр.202+Ф.F3r разд.3 стл.19 стр.202+Ф.F3r разд.3 стл.21 стр.202</t>
  </si>
  <si>
    <t>Ф.F3r разд.3 сумма стл.1-2 стр.203=Ф.F3r разд.3 стл.17 стр.203+Ф.F3r разд.3 стл.19 стр.203+Ф.F3r разд.3 стл.21 стр.203</t>
  </si>
  <si>
    <t>Ф.F3r разд.3 сумма стл.1-2 стр.204=Ф.F3r разд.3 стл.17 стр.204+Ф.F3r разд.3 стл.19 стр.204+Ф.F3r разд.3 стл.21 стр.204</t>
  </si>
  <si>
    <t>Ф.F3r разд.3 сумма стл.1-2 стр.205=Ф.F3r разд.3 стл.17 стр.205+Ф.F3r разд.3 стл.19 стр.205+Ф.F3r разд.3 стл.21 стр.205</t>
  </si>
  <si>
    <t>Ф.F3r разд.3 сумма стл.1-2 стр.206=Ф.F3r разд.3 стл.17 стр.206+Ф.F3r разд.3 стл.19 стр.206+Ф.F3r разд.3 стл.21 стр.206</t>
  </si>
  <si>
    <t>Ф.F3r разд.3 сумма стл.1-2 стр.207=Ф.F3r разд.3 стл.17 стр.207+Ф.F3r разд.3 стл.19 стр.207+Ф.F3r разд.3 стл.21 стр.207</t>
  </si>
  <si>
    <t>Ф.F3r разд.3 сумма стл.1-2 стр.208=Ф.F3r разд.3 стл.17 стр.208+Ф.F3r разд.3 стл.19 стр.208+Ф.F3r разд.3 стл.21 стр.208</t>
  </si>
  <si>
    <t>Ф.F3r разд.3 сумма стл.1-2 стр.209=Ф.F3r разд.3 стл.17 стр.209+Ф.F3r разд.3 стл.19 стр.209+Ф.F3r разд.3 стл.21 стр.209</t>
  </si>
  <si>
    <t>Ф.F3r разд.3 сумма стл.1-2 стр.21=Ф.F3r разд.3 стл.17 стр.21+Ф.F3r разд.3 стл.19 стр.21+Ф.F3r разд.3 стл.21 стр.21</t>
  </si>
  <si>
    <t>Ф.F3r разд.3 сумма стл.1-2 стр.210=Ф.F3r разд.3 стл.17 стр.210+Ф.F3r разд.3 стл.19 стр.210+Ф.F3r разд.3 стл.21 стр.210</t>
  </si>
  <si>
    <t>Ф.F3r разд.3 сумма стл.1-2 стр.211=Ф.F3r разд.3 стл.17 стр.211+Ф.F3r разд.3 стл.19 стр.211+Ф.F3r разд.3 стл.21 стр.211</t>
  </si>
  <si>
    <t>Ф.F3r разд.3 сумма стл.1-2 стр.212=Ф.F3r разд.3 стл.17 стр.212+Ф.F3r разд.3 стл.19 стр.212+Ф.F3r разд.3 стл.21 стр.212</t>
  </si>
  <si>
    <t>Ф.F3r разд.3 сумма стл.1-2 стр.213=Ф.F3r разд.3 стл.17 стр.213+Ф.F3r разд.3 стл.19 стр.213+Ф.F3r разд.3 стл.21 стр.213</t>
  </si>
  <si>
    <t>Ф.F3r разд.3 сумма стл.1-2 стр.214=Ф.F3r разд.3 стл.17 стр.214+Ф.F3r разд.3 стл.19 стр.214+Ф.F3r разд.3 стл.21 стр.214</t>
  </si>
  <si>
    <t>Ф.F3r разд.3 сумма стл.1-2 стр.215=Ф.F3r разд.3 стл.17 стр.215+Ф.F3r разд.3 стл.19 стр.215+Ф.F3r разд.3 стл.21 стр.215</t>
  </si>
  <si>
    <t>Ф.F3r разд.3 сумма стл.1-2 стр.216=Ф.F3r разд.3 стл.17 стр.216+Ф.F3r разд.3 стл.19 стр.216+Ф.F3r разд.3 стл.21 стр.216</t>
  </si>
  <si>
    <t>Ф.F3r разд.3 сумма стл.1-2 стр.217=Ф.F3r разд.3 стл.17 стр.217+Ф.F3r разд.3 стл.19 стр.217+Ф.F3r разд.3 стл.21 стр.217</t>
  </si>
  <si>
    <t>Ф.F3r разд.3 сумма стл.1-2 стр.218=Ф.F3r разд.3 стл.17 стр.218+Ф.F3r разд.3 стл.19 стр.218+Ф.F3r разд.3 стл.21 стр.218</t>
  </si>
  <si>
    <t>Ф.F3r разд.3 сумма стл.1-2 стр.219=Ф.F3r разд.3 стл.17 стр.219+Ф.F3r разд.3 стл.19 стр.219+Ф.F3r разд.3 стл.21 стр.219</t>
  </si>
  <si>
    <t>Ф.F3r разд.3 сумма стл.1-2 стр.22=Ф.F3r разд.3 стл.17 стр.22+Ф.F3r разд.3 стл.19 стр.22+Ф.F3r разд.3 стл.21 стр.22</t>
  </si>
  <si>
    <t>Ф.F3r разд.3 сумма стл.1-2 стр.220=Ф.F3r разд.3 стл.17 стр.220+Ф.F3r разд.3 стл.19 стр.220+Ф.F3r разд.3 стл.21 стр.220</t>
  </si>
  <si>
    <t>Ф.F3r разд.3 сумма стл.1-2 стр.221=Ф.F3r разд.3 стл.17 стр.221+Ф.F3r разд.3 стл.19 стр.221+Ф.F3r разд.3 стл.21 стр.221</t>
  </si>
  <si>
    <t>Ф.F3r разд.3 сумма стл.1-2 стр.222=Ф.F3r разд.3 стл.17 стр.222+Ф.F3r разд.3 стл.19 стр.222+Ф.F3r разд.3 стл.21 стр.222</t>
  </si>
  <si>
    <t>Ф.F3r разд.3 сумма стл.1-2 стр.223=Ф.F3r разд.3 стл.17 стр.223+Ф.F3r разд.3 стл.19 стр.223+Ф.F3r разд.3 стл.21 стр.223</t>
  </si>
  <si>
    <t>Ф.F3r разд.3 сумма стл.1-2 стр.224=Ф.F3r разд.3 стл.17 стр.224+Ф.F3r разд.3 стл.19 стр.224+Ф.F3r разд.3 стл.21 стр.224</t>
  </si>
  <si>
    <t>Ф.F3r разд.3 сумма стл.1-2 стр.225=Ф.F3r разд.3 стл.17 стр.225+Ф.F3r разд.3 стл.19 стр.225+Ф.F3r разд.3 стл.21 стр.225</t>
  </si>
  <si>
    <t>Ф.F3r разд.3 сумма стл.1-2 стр.226=Ф.F3r разд.3 стл.17 стр.226+Ф.F3r разд.3 стл.19 стр.226+Ф.F3r разд.3 стл.21 стр.226</t>
  </si>
  <si>
    <t>Ф.F3r разд.3 сумма стл.1-2 стр.227=Ф.F3r разд.3 стл.17 стр.227+Ф.F3r разд.3 стл.19 стр.227+Ф.F3r разд.3 стл.21 стр.227</t>
  </si>
  <si>
    <t>Ф.F3r разд.3 сумма стл.1-2 стр.228=Ф.F3r разд.3 стл.17 стр.228+Ф.F3r разд.3 стл.19 стр.228+Ф.F3r разд.3 стл.21 стр.228</t>
  </si>
  <si>
    <t>Ф.F3r разд.3 сумма стл.1-2 стр.229=Ф.F3r разд.3 стл.17 стр.229+Ф.F3r разд.3 стл.19 стр.229+Ф.F3r разд.3 стл.21 стр.229</t>
  </si>
  <si>
    <t>Ф.F3r разд.3 сумма стл.1-2 стр.23=Ф.F3r разд.3 стл.17 стр.23+Ф.F3r разд.3 стл.19 стр.23+Ф.F3r разд.3 стл.21 стр.23</t>
  </si>
  <si>
    <t>Ф.F3r разд.3 сумма стл.1-2 стр.230=Ф.F3r разд.3 стл.17 стр.230+Ф.F3r разд.3 стл.19 стр.230+Ф.F3r разд.3 стл.21 стр.230</t>
  </si>
  <si>
    <t>Ф.F3r разд.3 сумма стл.1-2 стр.231=Ф.F3r разд.3 стл.17 стр.231+Ф.F3r разд.3 стл.19 стр.231+Ф.F3r разд.3 стл.21 стр.231</t>
  </si>
  <si>
    <t>Ф.F3r разд.3 сумма стл.1-2 стр.232=Ф.F3r разд.3 стл.17 стр.232+Ф.F3r разд.3 стл.19 стр.232+Ф.F3r разд.3 стл.21 стр.232</t>
  </si>
  <si>
    <t>Ф.F3r разд.3 сумма стл.1-2 стр.233=Ф.F3r разд.3 стл.17 стр.233+Ф.F3r разд.3 стл.19 стр.233+Ф.F3r разд.3 стл.21 стр.233</t>
  </si>
  <si>
    <t>Ф.F3r разд.3 сумма стл.1-2 стр.234=Ф.F3r разд.3 стл.17 стр.234+Ф.F3r разд.3 стл.19 стр.234+Ф.F3r разд.3 стл.21 стр.234</t>
  </si>
  <si>
    <t>Ф.F3r разд.3 сумма стл.1-2 стр.235=Ф.F3r разд.3 стл.17 стр.235+Ф.F3r разд.3 стл.19 стр.235+Ф.F3r разд.3 стл.21 стр.235</t>
  </si>
  <si>
    <t>Ф.F3r разд.3 сумма стл.1-2 стр.236=Ф.F3r разд.3 стл.17 стр.236+Ф.F3r разд.3 стл.19 стр.236+Ф.F3r разд.3 стл.21 стр.236</t>
  </si>
  <si>
    <t>Ф.F3r разд.3 сумма стл.1-2 стр.237=Ф.F3r разд.3 стл.17 стр.237+Ф.F3r разд.3 стл.19 стр.237+Ф.F3r разд.3 стл.21 стр.237</t>
  </si>
  <si>
    <t>Ф.F3r разд.3 сумма стл.1-2 стр.238=Ф.F3r разд.3 стл.17 стр.238+Ф.F3r разд.3 стл.19 стр.238+Ф.F3r разд.3 стл.21 стр.238</t>
  </si>
  <si>
    <t>Ф.F3r разд.3 сумма стл.1-2 стр.239=Ф.F3r разд.3 стл.17 стр.239+Ф.F3r разд.3 стл.19 стр.239+Ф.F3r разд.3 стл.21 стр.239</t>
  </si>
  <si>
    <t>Ф.F3r разд.3 сумма стл.1-2 стр.24=Ф.F3r разд.3 стл.17 стр.24+Ф.F3r разд.3 стл.19 стр.24+Ф.F3r разд.3 стл.21 стр.24</t>
  </si>
  <si>
    <t>Ф.F3r разд.3 сумма стл.1-2 стр.240=Ф.F3r разд.3 стл.17 стр.240+Ф.F3r разд.3 стл.19 стр.240+Ф.F3r разд.3 стл.21 стр.240</t>
  </si>
  <si>
    <t>Ф.F3r разд.3 сумма стл.1-2 стр.241=Ф.F3r разд.3 стл.17 стр.241+Ф.F3r разд.3 стл.19 стр.241+Ф.F3r разд.3 стл.21 стр.241</t>
  </si>
  <si>
    <t>Ф.F3r разд.3 сумма стл.1-2 стр.242=Ф.F3r разд.3 стл.17 стр.242+Ф.F3r разд.3 стл.19 стр.242+Ф.F3r разд.3 стл.21 стр.242</t>
  </si>
  <si>
    <t>Ф.F3r разд.3 сумма стл.1-2 стр.243=Ф.F3r разд.3 стл.17 стр.243+Ф.F3r разд.3 стл.19 стр.243+Ф.F3r разд.3 стл.21 стр.243</t>
  </si>
  <si>
    <t>Ф.F3r разд.3 сумма стл.1-2 стр.244=Ф.F3r разд.3 стл.17 стр.244+Ф.F3r разд.3 стл.19 стр.244+Ф.F3r разд.3 стл.21 стр.244</t>
  </si>
  <si>
    <t>Ф.F3r разд.3 сумма стл.1-2 стр.245=Ф.F3r разд.3 стл.17 стр.245+Ф.F3r разд.3 стл.19 стр.245+Ф.F3r разд.3 стл.21 стр.245</t>
  </si>
  <si>
    <t>Ф.F3r разд.3 сумма стл.1-2 стр.246=Ф.F3r разд.3 стл.17 стр.246+Ф.F3r разд.3 стл.19 стр.246+Ф.F3r разд.3 стл.21 стр.246</t>
  </si>
  <si>
    <t>Ф.F3r разд.3 сумма стл.1-2 стр.247=Ф.F3r разд.3 стл.17 стр.247+Ф.F3r разд.3 стл.19 стр.247+Ф.F3r разд.3 стл.21 стр.247</t>
  </si>
  <si>
    <t>Ф.F3r разд.3 сумма стл.1-2 стр.248=Ф.F3r разд.3 стл.17 стр.248+Ф.F3r разд.3 стл.19 стр.248+Ф.F3r разд.3 стл.21 стр.248</t>
  </si>
  <si>
    <t>Ф.F3r разд.3 сумма стл.1-2 стр.249=Ф.F3r разд.3 стл.17 стр.249+Ф.F3r разд.3 стл.19 стр.249+Ф.F3r разд.3 стл.21 стр.249</t>
  </si>
  <si>
    <t>Ф.F3r разд.3 сумма стл.1-2 стр.25=Ф.F3r разд.3 стл.17 стр.25+Ф.F3r разд.3 стл.19 стр.25+Ф.F3r разд.3 стл.21 стр.25</t>
  </si>
  <si>
    <t>Ф.F3r разд.3 сумма стл.1-2 стр.250=Ф.F3r разд.3 стл.17 стр.250+Ф.F3r разд.3 стл.19 стр.250+Ф.F3r разд.3 стл.21 стр.250</t>
  </si>
  <si>
    <t>Ф.F3r разд.3 сумма стл.1-2 стр.251=Ф.F3r разд.3 стл.17 стр.251+Ф.F3r разд.3 стл.19 стр.251+Ф.F3r разд.3 стл.21 стр.251</t>
  </si>
  <si>
    <t>Ф.F3r разд.3 сумма стл.1-2 стр.252=Ф.F3r разд.3 стл.17 стр.252+Ф.F3r разд.3 стл.19 стр.252+Ф.F3r разд.3 стл.21 стр.252</t>
  </si>
  <si>
    <t>Ф.F3r разд.3 сумма стл.1-2 стр.253=Ф.F3r разд.3 стл.17 стр.253+Ф.F3r разд.3 стл.19 стр.253+Ф.F3r разд.3 стл.21 стр.253</t>
  </si>
  <si>
    <t>Ф.F3r разд.3 сумма стл.1-2 стр.254=Ф.F3r разд.3 стл.17 стр.254+Ф.F3r разд.3 стл.19 стр.254+Ф.F3r разд.3 стл.21 стр.254</t>
  </si>
  <si>
    <t>Ф.F3r разд.3 сумма стл.1-2 стр.255=Ф.F3r разд.3 стл.17 стр.255+Ф.F3r разд.3 стл.19 стр.255+Ф.F3r разд.3 стл.21 стр.255</t>
  </si>
  <si>
    <t>Ф.F3r разд.3 сумма стл.1-2 стр.256=Ф.F3r разд.3 стл.17 стр.256+Ф.F3r разд.3 стл.19 стр.256+Ф.F3r разд.3 стл.21 стр.256</t>
  </si>
  <si>
    <t>Ф.F3r разд.3 сумма стл.1-2 стр.257=Ф.F3r разд.3 стл.17 стр.257+Ф.F3r разд.3 стл.19 стр.257+Ф.F3r разд.3 стл.21 стр.257</t>
  </si>
  <si>
    <t>Ф.F3r разд.3 сумма стл.1-2 стр.258=Ф.F3r разд.3 стл.17 стр.258+Ф.F3r разд.3 стл.19 стр.258+Ф.F3r разд.3 стл.21 стр.258</t>
  </si>
  <si>
    <t>Ф.F3r разд.3 сумма стл.1-2 стр.259=Ф.F3r разд.3 стл.17 стр.259+Ф.F3r разд.3 стл.19 стр.259+Ф.F3r разд.3 стл.21 стр.259</t>
  </si>
  <si>
    <t>Ф.F3r разд.3 сумма стл.1-2 стр.26=Ф.F3r разд.3 стл.17 стр.26+Ф.F3r разд.3 стл.19 стр.26+Ф.F3r разд.3 стл.21 стр.26</t>
  </si>
  <si>
    <t>Ф.F3r разд.3 сумма стл.1-2 стр.260=Ф.F3r разд.3 стл.17 стр.260+Ф.F3r разд.3 стл.19 стр.260+Ф.F3r разд.3 стл.21 стр.260</t>
  </si>
  <si>
    <t>Ф.F3r разд.3 сумма стл.1-2 стр.261=Ф.F3r разд.3 стл.17 стр.261+Ф.F3r разд.3 стл.19 стр.261+Ф.F3r разд.3 стл.21 стр.261</t>
  </si>
  <si>
    <t>Ф.F3r разд.3 сумма стл.1-2 стр.262=Ф.F3r разд.3 стл.17 стр.262+Ф.F3r разд.3 стл.19 стр.262+Ф.F3r разд.3 стл.21 стр.262</t>
  </si>
  <si>
    <t>Ф.F3r разд.3 сумма стл.1-2 стр.263=Ф.F3r разд.3 стл.17 стр.263+Ф.F3r разд.3 стл.19 стр.263+Ф.F3r разд.3 стл.21 стр.263</t>
  </si>
  <si>
    <t>Ф.F3r разд.3 сумма стл.1-2 стр.264=Ф.F3r разд.3 стл.17 стр.264+Ф.F3r разд.3 стл.19 стр.264+Ф.F3r разд.3 стл.21 стр.264</t>
  </si>
  <si>
    <t>Ф.F3r разд.3 сумма стл.1-2 стр.265=Ф.F3r разд.3 стл.17 стр.265+Ф.F3r разд.3 стл.19 стр.265+Ф.F3r разд.3 стл.21 стр.265</t>
  </si>
  <si>
    <t>Ф.F3r разд.3 сумма стл.1-2 стр.266=Ф.F3r разд.3 стл.17 стр.266+Ф.F3r разд.3 стл.19 стр.266+Ф.F3r разд.3 стл.21 стр.266</t>
  </si>
  <si>
    <t>Ф.F3r разд.3 сумма стл.1-2 стр.267=Ф.F3r разд.3 стл.17 стр.267+Ф.F3r разд.3 стл.19 стр.267+Ф.F3r разд.3 стл.21 стр.267</t>
  </si>
  <si>
    <t>Ф.F3r разд.3 сумма стл.1-2 стр.268=Ф.F3r разд.3 стл.17 стр.268+Ф.F3r разд.3 стл.19 стр.268+Ф.F3r разд.3 стл.21 стр.268</t>
  </si>
  <si>
    <t>Ф.F3r разд.3 сумма стл.1-2 стр.269=Ф.F3r разд.3 стл.17 стр.269+Ф.F3r разд.3 стл.19 стр.269+Ф.F3r разд.3 стл.21 стр.269</t>
  </si>
  <si>
    <t>Ф.F3r разд.3 сумма стл.1-2 стр.27=Ф.F3r разд.3 стл.17 стр.27+Ф.F3r разд.3 стл.19 стр.27+Ф.F3r разд.3 стл.21 стр.27</t>
  </si>
  <si>
    <t>Ф.F3r разд.3 сумма стл.1-2 стр.270=Ф.F3r разд.3 стл.17 стр.270+Ф.F3r разд.3 стл.19 стр.270+Ф.F3r разд.3 стл.21 стр.270</t>
  </si>
  <si>
    <t>Ф.F3r разд.3 сумма стл.1-2 стр.271=Ф.F3r разд.3 стл.17 стр.271+Ф.F3r разд.3 стл.19 стр.271+Ф.F3r разд.3 стл.21 стр.271</t>
  </si>
  <si>
    <t>Ф.F3r разд.3 сумма стл.1-2 стр.272=Ф.F3r разд.3 стл.17 стр.272+Ф.F3r разд.3 стл.19 стр.272+Ф.F3r разд.3 стл.21 стр.272</t>
  </si>
  <si>
    <t>Ф.F3r разд.3 сумма стл.1-2 стр.273=Ф.F3r разд.3 стл.17 стр.273+Ф.F3r разд.3 стл.19 стр.273+Ф.F3r разд.3 стл.21 стр.273</t>
  </si>
  <si>
    <t>Ф.F3r разд.3 сумма стл.1-2 стр.274=Ф.F3r разд.3 стл.17 стр.274+Ф.F3r разд.3 стл.19 стр.274+Ф.F3r разд.3 стл.21 стр.274</t>
  </si>
  <si>
    <t>Ф.F3r разд.3 сумма стл.1-2 стр.275=Ф.F3r разд.3 стл.17 стр.275+Ф.F3r разд.3 стл.19 стр.275+Ф.F3r разд.3 стл.21 стр.275</t>
  </si>
  <si>
    <t>Ф.F3r разд.3 сумма стл.1-2 стр.276=Ф.F3r разд.3 стл.17 стр.276+Ф.F3r разд.3 стл.19 стр.276+Ф.F3r разд.3 стл.21 стр.276</t>
  </si>
  <si>
    <t>Ф.F3r разд.3 сумма стл.1-2 стр.277=Ф.F3r разд.3 стл.17 стр.277+Ф.F3r разд.3 стл.19 стр.277+Ф.F3r разд.3 стл.21 стр.277</t>
  </si>
  <si>
    <t>Ф.F3r разд.3 сумма стл.1-2 стр.278=Ф.F3r разд.3 стл.17 стр.278+Ф.F3r разд.3 стл.19 стр.278+Ф.F3r разд.3 стл.21 стр.278</t>
  </si>
  <si>
    <t>Ф.F3r разд.3 сумма стл.1-2 стр.279=Ф.F3r разд.3 стл.17 стр.279+Ф.F3r разд.3 стл.19 стр.279+Ф.F3r разд.3 стл.21 стр.279</t>
  </si>
  <si>
    <t>Ф.F3r разд.3 сумма стл.1-2 стр.28=Ф.F3r разд.3 стл.17 стр.28+Ф.F3r разд.3 стл.19 стр.28+Ф.F3r разд.3 стл.21 стр.28</t>
  </si>
  <si>
    <t>Ф.F3r разд.3 сумма стл.1-2 стр.280=Ф.F3r разд.3 стл.17 стр.280+Ф.F3r разд.3 стл.19 стр.280+Ф.F3r разд.3 стл.21 стр.280</t>
  </si>
  <si>
    <t>Ф.F3r разд.3 сумма стл.1-2 стр.281=Ф.F3r разд.3 стл.17 стр.281+Ф.F3r разд.3 стл.19 стр.281+Ф.F3r разд.3 стл.21 стр.281</t>
  </si>
  <si>
    <t>Ф.F3r разд.3 сумма стл.1-2 стр.282=Ф.F3r разд.3 стл.17 стр.282+Ф.F3r разд.3 стл.19 стр.282+Ф.F3r разд.3 стл.21 стр.282</t>
  </si>
  <si>
    <t>Ф.F3r разд.3 сумма стл.1-2 стр.283=Ф.F3r разд.3 стл.17 стр.283+Ф.F3r разд.3 стл.19 стр.283+Ф.F3r разд.3 стл.21 стр.283</t>
  </si>
  <si>
    <t>Ф.F3r разд.3 сумма стл.1-2 стр.284=Ф.F3r разд.3 стл.17 стр.284+Ф.F3r разд.3 стл.19 стр.284+Ф.F3r разд.3 стл.21 стр.284</t>
  </si>
  <si>
    <t>Ф.F3r разд.3 сумма стл.1-2 стр.285=Ф.F3r разд.3 стл.17 стр.285+Ф.F3r разд.3 стл.19 стр.285+Ф.F3r разд.3 стл.21 стр.285</t>
  </si>
  <si>
    <t>Ф.F3r разд.3 сумма стл.1-2 стр.286=Ф.F3r разд.3 стл.17 стр.286+Ф.F3r разд.3 стл.19 стр.286+Ф.F3r разд.3 стл.21 стр.286</t>
  </si>
  <si>
    <t>Ф.F3r разд.3 сумма стл.1-2 стр.287=Ф.F3r разд.3 стл.17 стр.287+Ф.F3r разд.3 стл.19 стр.287+Ф.F3r разд.3 стл.21 стр.287</t>
  </si>
  <si>
    <t>Ф.F3r разд.3 сумма стл.1-2 стр.288=Ф.F3r разд.3 стл.17 стр.288+Ф.F3r разд.3 стл.19 стр.288+Ф.F3r разд.3 стл.21 стр.288</t>
  </si>
  <si>
    <t>Ф.F3r разд.3 сумма стл.1-2 стр.289=Ф.F3r разд.3 стл.17 стр.289+Ф.F3r разд.3 стл.19 стр.289+Ф.F3r разд.3 стл.21 стр.289</t>
  </si>
  <si>
    <t>Ф.F3r разд.3 сумма стл.1-2 стр.29=Ф.F3r разд.3 стл.17 стр.29+Ф.F3r разд.3 стл.19 стр.29+Ф.F3r разд.3 стл.21 стр.29</t>
  </si>
  <si>
    <t>Ф.F3r разд.3 сумма стл.1-2 стр.290=Ф.F3r разд.3 стл.17 стр.290+Ф.F3r разд.3 стл.19 стр.290+Ф.F3r разд.3 стл.21 стр.290</t>
  </si>
  <si>
    <t>Ф.F3r разд.3 сумма стл.1-2 стр.291=Ф.F3r разд.3 стл.17 стр.291+Ф.F3r разд.3 стл.19 стр.291+Ф.F3r разд.3 стл.21 стр.291</t>
  </si>
  <si>
    <t>Ф.F3r разд.3 сумма стл.1-2 стр.292=Ф.F3r разд.3 стл.17 стр.292+Ф.F3r разд.3 стл.19 стр.292+Ф.F3r разд.3 стл.21 стр.292</t>
  </si>
  <si>
    <t>Ф.F3r разд.3 сумма стл.1-2 стр.293=Ф.F3r разд.3 стл.17 стр.293+Ф.F3r разд.3 стл.19 стр.293+Ф.F3r разд.3 стл.21 стр.293</t>
  </si>
  <si>
    <t>Ф.F3r разд.3 сумма стл.1-2 стр.294=Ф.F3r разд.3 стл.17 стр.294+Ф.F3r разд.3 стл.19 стр.294+Ф.F3r разд.3 стл.21 стр.294</t>
  </si>
  <si>
    <t>Ф.F3r разд.3 сумма стл.1-2 стр.295=Ф.F3r разд.3 стл.17 стр.295+Ф.F3r разд.3 стл.19 стр.295+Ф.F3r разд.3 стл.21 стр.295</t>
  </si>
  <si>
    <t>Ф.F3r разд.3 сумма стл.1-2 стр.296=Ф.F3r разд.3 стл.17 стр.296+Ф.F3r разд.3 стл.19 стр.296+Ф.F3r разд.3 стл.21 стр.296</t>
  </si>
  <si>
    <t>Ф.F3r разд.3 сумма стл.1-2 стр.297=Ф.F3r разд.3 стл.17 стр.297+Ф.F3r разд.3 стл.19 стр.297+Ф.F3r разд.3 стл.21 стр.297</t>
  </si>
  <si>
    <t>Ф.F3r разд.3 сумма стл.1-2 стр.298=Ф.F3r разд.3 стл.17 стр.298+Ф.F3r разд.3 стл.19 стр.298+Ф.F3r разд.3 стл.21 стр.298</t>
  </si>
  <si>
    <t>Ф.F3r разд.3 сумма стл.1-2 стр.299=Ф.F3r разд.3 стл.17 стр.299+Ф.F3r разд.3 стл.19 стр.299+Ф.F3r разд.3 стл.21 стр.299</t>
  </si>
  <si>
    <t>Ф.F3r разд.3 сумма стл.1-2 стр.3=Ф.F3r разд.3 стл.17 стр.3+Ф.F3r разд.3 стл.19 стр.3+Ф.F3r разд.3 стл.21 стр.3</t>
  </si>
  <si>
    <t>Ф.F3r разд.3 сумма стл.1-2 стр.30=Ф.F3r разд.3 стл.17 стр.30+Ф.F3r разд.3 стл.19 стр.30+Ф.F3r разд.3 стл.21 стр.30</t>
  </si>
  <si>
    <t>Ф.F3r разд.3 сумма стл.1-2 стр.300=Ф.F3r разд.3 стл.17 стр.300+Ф.F3r разд.3 стл.19 стр.300+Ф.F3r разд.3 стл.21 стр.300</t>
  </si>
  <si>
    <t>Ф.F3r разд.3 сумма стл.1-2 стр.301=Ф.F3r разд.3 стл.17 стр.301+Ф.F3r разд.3 стл.19 стр.301+Ф.F3r разд.3 стл.21 стр.301</t>
  </si>
  <si>
    <t>Ф.F3r разд.3 сумма стл.1-2 стр.302=Ф.F3r разд.3 стл.17 стр.302+Ф.F3r разд.3 стл.19 стр.302+Ф.F3r разд.3 стл.21 стр.302</t>
  </si>
  <si>
    <t>Ф.F3r разд.3 сумма стл.1-2 стр.303=Ф.F3r разд.3 стл.17 стр.303+Ф.F3r разд.3 стл.19 стр.303+Ф.F3r разд.3 стл.21 стр.303</t>
  </si>
  <si>
    <t>Ф.F3r разд.3 сумма стл.1-2 стр.304=Ф.F3r разд.3 стл.17 стр.304+Ф.F3r разд.3 стл.19 стр.304+Ф.F3r разд.3 стл.21 стр.304</t>
  </si>
  <si>
    <t>Ф.F3r разд.3 сумма стл.1-2 стр.305=Ф.F3r разд.3 стл.17 стр.305+Ф.F3r разд.3 стл.19 стр.305+Ф.F3r разд.3 стл.21 стр.305</t>
  </si>
  <si>
    <t>Ф.F3r разд.3 сумма стл.1-2 стр.306=Ф.F3r разд.3 стл.17 стр.306+Ф.F3r разд.3 стл.19 стр.306+Ф.F3r разд.3 стл.21 стр.306</t>
  </si>
  <si>
    <t>Ф.F3r разд.3 сумма стл.1-2 стр.307=Ф.F3r разд.3 стл.17 стр.307+Ф.F3r разд.3 стл.19 стр.307+Ф.F3r разд.3 стл.21 стр.307</t>
  </si>
  <si>
    <t>Ф.F3r разд.3 сумма стл.1-2 стр.308=Ф.F3r разд.3 стл.17 стр.308+Ф.F3r разд.3 стл.19 стр.308+Ф.F3r разд.3 стл.21 стр.308</t>
  </si>
  <si>
    <t>Ф.F3r разд.3 сумма стл.1-2 стр.309=Ф.F3r разд.3 стл.17 стр.309+Ф.F3r разд.3 стл.19 стр.309+Ф.F3r разд.3 стл.21 стр.309</t>
  </si>
  <si>
    <t>Ф.F3r разд.3 сумма стл.1-2 стр.31=Ф.F3r разд.3 стл.17 стр.31+Ф.F3r разд.3 стл.19 стр.31+Ф.F3r разд.3 стл.21 стр.31</t>
  </si>
  <si>
    <t>Ф.F3r разд.3 сумма стл.1-2 стр.310=Ф.F3r разд.3 стл.17 стр.310+Ф.F3r разд.3 стл.19 стр.310+Ф.F3r разд.3 стл.21 стр.310</t>
  </si>
  <si>
    <t>Ф.F3r разд.3 сумма стл.1-2 стр.311=Ф.F3r разд.3 стл.17 стр.311+Ф.F3r разд.3 стл.19 стр.311+Ф.F3r разд.3 стл.21 стр.311</t>
  </si>
  <si>
    <t>Ф.F3r разд.3 сумма стл.1-2 стр.312=Ф.F3r разд.3 стл.17 стр.312+Ф.F3r разд.3 стл.19 стр.312+Ф.F3r разд.3 стл.21 стр.312</t>
  </si>
  <si>
    <t>Ф.F3r разд.3 сумма стл.1-2 стр.32=Ф.F3r разд.3 стл.17 стр.32+Ф.F3r разд.3 стл.19 стр.32+Ф.F3r разд.3 стл.21 стр.32</t>
  </si>
  <si>
    <t>Ф.F3r разд.3 сумма стл.1-2 стр.33=Ф.F3r разд.3 стл.17 стр.33+Ф.F3r разд.3 стл.19 стр.33+Ф.F3r разд.3 стл.21 стр.33</t>
  </si>
  <si>
    <t>Ф.F3r разд.3 сумма стл.1-2 стр.34=Ф.F3r разд.3 стл.17 стр.34+Ф.F3r разд.3 стл.19 стр.34+Ф.F3r разд.3 стл.21 стр.34</t>
  </si>
  <si>
    <t>Ф.F3r разд.3 сумма стл.1-2 стр.35=Ф.F3r разд.3 стл.17 стр.35+Ф.F3r разд.3 стл.19 стр.35+Ф.F3r разд.3 стл.21 стр.35</t>
  </si>
  <si>
    <t>Ф.F3r разд.3 сумма стл.1-2 стр.36=Ф.F3r разд.3 стл.17 стр.36+Ф.F3r разд.3 стл.19 стр.36+Ф.F3r разд.3 стл.21 стр.36</t>
  </si>
  <si>
    <t>Ф.F3r разд.3 сумма стл.1-2 стр.37=Ф.F3r разд.3 стл.17 стр.37+Ф.F3r разд.3 стл.19 стр.37+Ф.F3r разд.3 стл.21 стр.37</t>
  </si>
  <si>
    <t>Ф.F3r разд.3 сумма стл.1-2 стр.38=Ф.F3r разд.3 стл.17 стр.38+Ф.F3r разд.3 стл.19 стр.38+Ф.F3r разд.3 стл.21 стр.38</t>
  </si>
  <si>
    <t>Ф.F3r разд.3 сумма стл.1-2 стр.39=Ф.F3r разд.3 стл.17 стр.39+Ф.F3r разд.3 стл.19 стр.39+Ф.F3r разд.3 стл.21 стр.39</t>
  </si>
  <si>
    <t>Ф.F3r разд.3 сумма стл.1-2 стр.4=Ф.F3r разд.3 стл.17 стр.4+Ф.F3r разд.3 стл.19 стр.4+Ф.F3r разд.3 стл.21 стр.4</t>
  </si>
  <si>
    <t>Ф.F3r разд.3 сумма стл.1-2 стр.40=Ф.F3r разд.3 стл.17 стр.40+Ф.F3r разд.3 стл.19 стр.40+Ф.F3r разд.3 стл.21 стр.40</t>
  </si>
  <si>
    <t>Ф.F3r разд.3 сумма стл.1-2 стр.41=Ф.F3r разд.3 стл.17 стр.41+Ф.F3r разд.3 стл.19 стр.41+Ф.F3r разд.3 стл.21 стр.41</t>
  </si>
  <si>
    <t>Ф.F3r разд.3 сумма стл.1-2 стр.42=Ф.F3r разд.3 стл.17 стр.42+Ф.F3r разд.3 стл.19 стр.42+Ф.F3r разд.3 стл.21 стр.42</t>
  </si>
  <si>
    <t>Ф.F3r разд.3 сумма стл.1-2 стр.43=Ф.F3r разд.3 стл.17 стр.43+Ф.F3r разд.3 стл.19 стр.43+Ф.F3r разд.3 стл.21 стр.43</t>
  </si>
  <si>
    <t>Ф.F3r разд.3 сумма стл.1-2 стр.44=Ф.F3r разд.3 стл.17 стр.44+Ф.F3r разд.3 стл.19 стр.44+Ф.F3r разд.3 стл.21 стр.44</t>
  </si>
  <si>
    <t>Ф.F3r разд.3 сумма стл.1-2 стр.45=Ф.F3r разд.3 стл.17 стр.45+Ф.F3r разд.3 стл.19 стр.45+Ф.F3r разд.3 стл.21 стр.45</t>
  </si>
  <si>
    <t>Ф.F3r разд.3 сумма стл.1-2 стр.46=Ф.F3r разд.3 стл.17 стр.46+Ф.F3r разд.3 стл.19 стр.46+Ф.F3r разд.3 стл.21 стр.46</t>
  </si>
  <si>
    <t>Ф.F3r разд.3 сумма стл.1-2 стр.47=Ф.F3r разд.3 стл.17 стр.47+Ф.F3r разд.3 стл.19 стр.47+Ф.F3r разд.3 стл.21 стр.47</t>
  </si>
  <si>
    <t>Ф.F3r разд.3 сумма стл.1-2 стр.48=Ф.F3r разд.3 стл.17 стр.48+Ф.F3r разд.3 стл.19 стр.48+Ф.F3r разд.3 стл.21 стр.48</t>
  </si>
  <si>
    <t>Ф.F3r разд.3 сумма стл.1-2 стр.49=Ф.F3r разд.3 стл.17 стр.49+Ф.F3r разд.3 стл.19 стр.49+Ф.F3r разд.3 стл.21 стр.49</t>
  </si>
  <si>
    <t>Ф.F3r разд.3 сумма стл.1-2 стр.5=Ф.F3r разд.3 стл.17 стр.5+Ф.F3r разд.3 стл.19 стр.5+Ф.F3r разд.3 стл.21 стр.5</t>
  </si>
  <si>
    <t>Ф.F3r разд.3 сумма стл.1-2 стр.50=Ф.F3r разд.3 стл.17 стр.50+Ф.F3r разд.3 стл.19 стр.50+Ф.F3r разд.3 стл.21 стр.50</t>
  </si>
  <si>
    <t>Ф.F3r разд.3 сумма стл.1-2 стр.51=Ф.F3r разд.3 стл.17 стр.51+Ф.F3r разд.3 стл.19 стр.51+Ф.F3r разд.3 стл.21 стр.51</t>
  </si>
  <si>
    <t>Ф.F3r разд.3 сумма стл.1-2 стр.52=Ф.F3r разд.3 стл.17 стр.52+Ф.F3r разд.3 стл.19 стр.52+Ф.F3r разд.3 стл.21 стр.52</t>
  </si>
  <si>
    <t>Ф.F3r разд.3 сумма стл.1-2 стр.53=Ф.F3r разд.3 стл.17 стр.53+Ф.F3r разд.3 стл.19 стр.53+Ф.F3r разд.3 стл.21 стр.53</t>
  </si>
  <si>
    <t>Ф.F3r разд.3 сумма стл.1-2 стр.54=Ф.F3r разд.3 стл.17 стр.54+Ф.F3r разд.3 стл.19 стр.54+Ф.F3r разд.3 стл.21 стр.54</t>
  </si>
  <si>
    <t>Ф.F3r разд.3 сумма стл.1-2 стр.55=Ф.F3r разд.3 стл.17 стр.55+Ф.F3r разд.3 стл.19 стр.55+Ф.F3r разд.3 стл.21 стр.55</t>
  </si>
  <si>
    <t>Ф.F3r разд.3 сумма стл.1-2 стр.56=Ф.F3r разд.3 стл.17 стр.56+Ф.F3r разд.3 стл.19 стр.56+Ф.F3r разд.3 стл.21 стр.56</t>
  </si>
  <si>
    <t>Ф.F3r разд.3 сумма стл.1-2 стр.57=Ф.F3r разд.3 стл.17 стр.57+Ф.F3r разд.3 стл.19 стр.57+Ф.F3r разд.3 стл.21 стр.57</t>
  </si>
  <si>
    <t>Ф.F3r разд.3 сумма стл.1-2 стр.58=Ф.F3r разд.3 стл.17 стр.58+Ф.F3r разд.3 стл.19 стр.58+Ф.F3r разд.3 стл.21 стр.58</t>
  </si>
  <si>
    <t>Ф.F3r разд.3 сумма стл.1-2 стр.59=Ф.F3r разд.3 стл.17 стр.59+Ф.F3r разд.3 стл.19 стр.59+Ф.F3r разд.3 стл.21 стр.59</t>
  </si>
  <si>
    <t>Ф.F3r разд.3 сумма стл.1-2 стр.6=Ф.F3r разд.3 стл.17 стр.6+Ф.F3r разд.3 стл.19 стр.6+Ф.F3r разд.3 стл.21 стр.6</t>
  </si>
  <si>
    <t>Ф.F3r разд.3 сумма стл.1-2 стр.60=Ф.F3r разд.3 стл.17 стр.60+Ф.F3r разд.3 стл.19 стр.60+Ф.F3r разд.3 стл.21 стр.60</t>
  </si>
  <si>
    <t>Ф.F3r разд.3 сумма стл.1-2 стр.61=Ф.F3r разд.3 стл.17 стр.61+Ф.F3r разд.3 стл.19 стр.61+Ф.F3r разд.3 стл.21 стр.61</t>
  </si>
  <si>
    <t>Ф.F3r разд.3 сумма стл.1-2 стр.62=Ф.F3r разд.3 стл.17 стр.62+Ф.F3r разд.3 стл.19 стр.62+Ф.F3r разд.3 стл.21 стр.62</t>
  </si>
  <si>
    <t>Ф.F3r разд.3 сумма стл.1-2 стр.63=Ф.F3r разд.3 стл.17 стр.63+Ф.F3r разд.3 стл.19 стр.63+Ф.F3r разд.3 стл.21 стр.63</t>
  </si>
  <si>
    <t>Ф.F3r разд.3 сумма стл.1-2 стр.64=Ф.F3r разд.3 стл.17 стр.64+Ф.F3r разд.3 стл.19 стр.64+Ф.F3r разд.3 стл.21 стр.64</t>
  </si>
  <si>
    <t>Ф.F3r разд.3 сумма стл.1-2 стр.65=Ф.F3r разд.3 стл.17 стр.65+Ф.F3r разд.3 стл.19 стр.65+Ф.F3r разд.3 стл.21 стр.65</t>
  </si>
  <si>
    <t>Ф.F3r разд.3 сумма стл.1-2 стр.66=Ф.F3r разд.3 стл.17 стр.66+Ф.F3r разд.3 стл.19 стр.66+Ф.F3r разд.3 стл.21 стр.66</t>
  </si>
  <si>
    <t>Ф.F3r разд.3 сумма стл.1-2 стр.67=Ф.F3r разд.3 стл.17 стр.67+Ф.F3r разд.3 стл.19 стр.67+Ф.F3r разд.3 стл.21 стр.67</t>
  </si>
  <si>
    <t>Ф.F3r разд.3 сумма стл.1-2 стр.68=Ф.F3r разд.3 стл.17 стр.68+Ф.F3r разд.3 стл.19 стр.68+Ф.F3r разд.3 стл.21 стр.68</t>
  </si>
  <si>
    <t>Ф.F3r разд.3 сумма стл.1-2 стр.69=Ф.F3r разд.3 стл.17 стр.69+Ф.F3r разд.3 стл.19 стр.69+Ф.F3r разд.3 стл.21 стр.69</t>
  </si>
  <si>
    <t>Ф.F3r разд.3 сумма стл.1-2 стр.7=Ф.F3r разд.3 стл.17 стр.7+Ф.F3r разд.3 стл.19 стр.7+Ф.F3r разд.3 стл.21 стр.7</t>
  </si>
  <si>
    <t>Ф.F3r разд.3 сумма стл.1-2 стр.70=Ф.F3r разд.3 стл.17 стр.70+Ф.F3r разд.3 стл.19 стр.70+Ф.F3r разд.3 стл.21 стр.70</t>
  </si>
  <si>
    <t>Ф.F3r разд.3 сумма стл.1-2 стр.71=Ф.F3r разд.3 стл.17 стр.71+Ф.F3r разд.3 стл.19 стр.71+Ф.F3r разд.3 стл.21 стр.71</t>
  </si>
  <si>
    <t>Ф.F3r разд.3 сумма стл.1-2 стр.72=Ф.F3r разд.3 стл.17 стр.72+Ф.F3r разд.3 стл.19 стр.72+Ф.F3r разд.3 стл.21 стр.72</t>
  </si>
  <si>
    <t>Ф.F3r разд.3 сумма стл.1-2 стр.73=Ф.F3r разд.3 стл.17 стр.73+Ф.F3r разд.3 стл.19 стр.73+Ф.F3r разд.3 стл.21 стр.73</t>
  </si>
  <si>
    <t>Ф.F3r разд.3 сумма стл.1-2 стр.74=Ф.F3r разд.3 стл.17 стр.74+Ф.F3r разд.3 стл.19 стр.74+Ф.F3r разд.3 стл.21 стр.74</t>
  </si>
  <si>
    <t>Ф.F3r разд.3 сумма стл.1-2 стр.75=Ф.F3r разд.3 стл.17 стр.75+Ф.F3r разд.3 стл.19 стр.75+Ф.F3r разд.3 стл.21 стр.75</t>
  </si>
  <si>
    <t>Ф.F3r разд.3 сумма стл.1-2 стр.76=Ф.F3r разд.3 стл.17 стр.76+Ф.F3r разд.3 стл.19 стр.76+Ф.F3r разд.3 стл.21 стр.76</t>
  </si>
  <si>
    <t>Ф.F3r разд.3 сумма стл.1-2 стр.77=Ф.F3r разд.3 стл.17 стр.77+Ф.F3r разд.3 стл.19 стр.77+Ф.F3r разд.3 стл.21 стр.77</t>
  </si>
  <si>
    <t>Ф.F3r разд.3 сумма стл.1-2 стр.78=Ф.F3r разд.3 стл.17 стр.78+Ф.F3r разд.3 стл.19 стр.78+Ф.F3r разд.3 стл.21 стр.78</t>
  </si>
  <si>
    <t>Ф.F3r разд.3 сумма стл.1-2 стр.79=Ф.F3r разд.3 стл.17 стр.79+Ф.F3r разд.3 стл.19 стр.79+Ф.F3r разд.3 стл.21 стр.79</t>
  </si>
  <si>
    <t>Ф.F3r разд.3 сумма стл.1-2 стр.8=Ф.F3r разд.3 стл.17 стр.8+Ф.F3r разд.3 стл.19 стр.8+Ф.F3r разд.3 стл.21 стр.8</t>
  </si>
  <si>
    <t>Ф.F3r разд.3 сумма стл.1-2 стр.80=Ф.F3r разд.3 стл.17 стр.80+Ф.F3r разд.3 стл.19 стр.80+Ф.F3r разд.3 стл.21 стр.80</t>
  </si>
  <si>
    <t>Ф.F3r разд.3 сумма стл.1-2 стр.81=Ф.F3r разд.3 стл.17 стр.81+Ф.F3r разд.3 стл.19 стр.81+Ф.F3r разд.3 стл.21 стр.81</t>
  </si>
  <si>
    <t>Ф.F3r разд.3 сумма стл.1-2 стр.82=Ф.F3r разд.3 стл.17 стр.82+Ф.F3r разд.3 стл.19 стр.82+Ф.F3r разд.3 стл.21 стр.82</t>
  </si>
  <si>
    <t>Ф.F3r разд.3 сумма стл.1-2 стр.83=Ф.F3r разд.3 стл.17 стр.83+Ф.F3r разд.3 стл.19 стр.83+Ф.F3r разд.3 стл.21 стр.83</t>
  </si>
  <si>
    <t>Ф.F3r разд.3 сумма стл.1-2 стр.84=Ф.F3r разд.3 стл.17 стр.84+Ф.F3r разд.3 стл.19 стр.84+Ф.F3r разд.3 стл.21 стр.84</t>
  </si>
  <si>
    <t>Ф.F3r разд.3 сумма стл.1-2 стр.85=Ф.F3r разд.3 стл.17 стр.85+Ф.F3r разд.3 стл.19 стр.85+Ф.F3r разд.3 стл.21 стр.85</t>
  </si>
  <si>
    <t>Ф.F3r разд.3 сумма стл.1-2 стр.86=Ф.F3r разд.3 стл.17 стр.86+Ф.F3r разд.3 стл.19 стр.86+Ф.F3r разд.3 стл.21 стр.86</t>
  </si>
  <si>
    <t>Ф.F3r разд.3 сумма стл.1-2 стр.87=Ф.F3r разд.3 стл.17 стр.87+Ф.F3r разд.3 стл.19 стр.87+Ф.F3r разд.3 стл.21 стр.87</t>
  </si>
  <si>
    <t>Ф.F3r разд.3 сумма стл.1-2 стр.88=Ф.F3r разд.3 стл.17 стр.88+Ф.F3r разд.3 стл.19 стр.88+Ф.F3r разд.3 стл.21 стр.88</t>
  </si>
  <si>
    <t>Ф.F3r разд.3 сумма стл.1-2 стр.89=Ф.F3r разд.3 стл.17 стр.89+Ф.F3r разд.3 стл.19 стр.89+Ф.F3r разд.3 стл.21 стр.89</t>
  </si>
  <si>
    <t>Ф.F3r разд.3 сумма стл.1-2 стр.9=Ф.F3r разд.3 стл.17 стр.9+Ф.F3r разд.3 стл.19 стр.9+Ф.F3r разд.3 стл.21 стр.9</t>
  </si>
  <si>
    <t>Ф.F3r разд.3 сумма стл.1-2 стр.90=Ф.F3r разд.3 стл.17 стр.90+Ф.F3r разд.3 стл.19 стр.90+Ф.F3r разд.3 стл.21 стр.90</t>
  </si>
  <si>
    <t>Ф.F3r разд.3 сумма стл.1-2 стр.91=Ф.F3r разд.3 стл.17 стр.91+Ф.F3r разд.3 стл.19 стр.91+Ф.F3r разд.3 стл.21 стр.91</t>
  </si>
  <si>
    <t>Ф.F3r разд.3 сумма стл.1-2 стр.92=Ф.F3r разд.3 стл.17 стр.92+Ф.F3r разд.3 стл.19 стр.92+Ф.F3r разд.3 стл.21 стр.92</t>
  </si>
  <si>
    <t>Ф.F3r разд.3 сумма стл.1-2 стр.93=Ф.F3r разд.3 стл.17 стр.93+Ф.F3r разд.3 стл.19 стр.93+Ф.F3r разд.3 стл.21 стр.93</t>
  </si>
  <si>
    <t>Ф.F3r разд.3 сумма стл.1-2 стр.94=Ф.F3r разд.3 стл.17 стр.94+Ф.F3r разд.3 стл.19 стр.94+Ф.F3r разд.3 стл.21 стр.94</t>
  </si>
  <si>
    <t>Ф.F3r разд.3 сумма стл.1-2 стр.95=Ф.F3r разд.3 стл.17 стр.95+Ф.F3r разд.3 стл.19 стр.95+Ф.F3r разд.3 стл.21 стр.95</t>
  </si>
  <si>
    <t>Ф.F3r разд.3 сумма стл.1-2 стр.96=Ф.F3r разд.3 стл.17 стр.96+Ф.F3r разд.3 стл.19 стр.96+Ф.F3r разд.3 стл.21 стр.96</t>
  </si>
  <si>
    <t>Ф.F3r разд.3 сумма стл.1-2 стр.97=Ф.F3r разд.3 стл.17 стр.97+Ф.F3r разд.3 стл.19 стр.97+Ф.F3r разд.3 стл.21 стр.97</t>
  </si>
  <si>
    <t>Ф.F3r разд.3 сумма стл.1-2 стр.98=Ф.F3r разд.3 стл.17 стр.98+Ф.F3r разд.3 стл.19 стр.98+Ф.F3r разд.3 стл.21 стр.98</t>
  </si>
  <si>
    <t>Ф.F3r разд.3 сумма стл.1-2 стр.99=Ф.F3r разд.3 стл.17 стр.99+Ф.F3r разд.3 стл.19 стр.99+Ф.F3r разд.3 стл.21 стр.99</t>
  </si>
  <si>
    <t>Ф.F3r разд.1 сумма стл.1-2 стр.1=Ф.F3r разд.1 стл.17 стр.1+Ф.F3r разд.1 стл.19 стр.1+Ф.F3r разд.1 стл.21 стр.1</t>
  </si>
  <si>
    <t>Ф.F3r разд.1 сумма стл.1-2 стр.10=Ф.F3r разд.1 стл.17 стр.10+Ф.F3r разд.1 стл.19 стр.10+Ф.F3r разд.1 стл.21 стр.10</t>
  </si>
  <si>
    <t>Ф.F3r разд.1 сумма стл.1-2 стр.11=Ф.F3r разд.1 стл.17 стр.11+Ф.F3r разд.1 стл.19 стр.11+Ф.F3r разд.1 стл.21 стр.11</t>
  </si>
  <si>
    <t>Ф.F3r разд.1 сумма стл.1-2 стр.12=Ф.F3r разд.1 стл.17 стр.12+Ф.F3r разд.1 стл.19 стр.12+Ф.F3r разд.1 стл.21 стр.12</t>
  </si>
  <si>
    <t>Ф.F3r разд.1 сумма стл.1-2 стр.13=Ф.F3r разд.1 стл.17 стр.13+Ф.F3r разд.1 стл.19 стр.13+Ф.F3r разд.1 стл.21 стр.13</t>
  </si>
  <si>
    <t>Ф.F3r разд.1 сумма стл.1-2 стр.14=Ф.F3r разд.1 стл.17 стр.14+Ф.F3r разд.1 стл.19 стр.14+Ф.F3r разд.1 стл.21 стр.14</t>
  </si>
  <si>
    <t>Ф.F3r разд.1 сумма стл.1-2 стр.15=Ф.F3r разд.1 стл.17 стр.15+Ф.F3r разд.1 стл.19 стр.15+Ф.F3r разд.1 стл.21 стр.15</t>
  </si>
  <si>
    <t>Ф.F3r разд.1 сумма стл.1-2 стр.16=Ф.F3r разд.1 стл.17 стр.16+Ф.F3r разд.1 стл.19 стр.16+Ф.F3r разд.1 стл.21 стр.16</t>
  </si>
  <si>
    <t>Ф.F3r разд.1 сумма стл.1-2 стр.17=Ф.F3r разд.1 стл.17 стр.17+Ф.F3r разд.1 стл.19 стр.17+Ф.F3r разд.1 стл.21 стр.17</t>
  </si>
  <si>
    <t>Ф.F3r разд.1 сумма стл.1-2 стр.2=Ф.F3r разд.1 стл.17 стр.2+Ф.F3r разд.1 стл.19 стр.2+Ф.F3r разд.1 стл.21 стр.2</t>
  </si>
  <si>
    <t>Ф.F3r разд.1 сумма стл.1-2 стр.3=Ф.F3r разд.1 стл.17 стр.3+Ф.F3r разд.1 стл.19 стр.3+Ф.F3r разд.1 стл.21 стр.3</t>
  </si>
  <si>
    <t>Ф.F3r разд.1 сумма стл.1-2 стр.4=Ф.F3r разд.1 стл.17 стр.4+Ф.F3r разд.1 стл.19 стр.4+Ф.F3r разд.1 стл.21 стр.4</t>
  </si>
  <si>
    <t>Ф.F3r разд.1 сумма стл.1-2 стр.5=Ф.F3r разд.1 стл.17 стр.5+Ф.F3r разд.1 стл.19 стр.5+Ф.F3r разд.1 стл.21 стр.5</t>
  </si>
  <si>
    <t>Ф.F3r разд.1 сумма стл.1-2 стр.6=Ф.F3r разд.1 стл.17 стр.6+Ф.F3r разд.1 стл.19 стр.6+Ф.F3r разд.1 стл.21 стр.6</t>
  </si>
  <si>
    <t>Ф.F3r разд.1 сумма стл.1-2 стр.7=Ф.F3r разд.1 стл.17 стр.7+Ф.F3r разд.1 стл.19 стр.7+Ф.F3r разд.1 стл.21 стр.7</t>
  </si>
  <si>
    <t>Ф.F3r разд.1 сумма стл.1-2 стр.8=Ф.F3r разд.1 стл.17 стр.8+Ф.F3r разд.1 стл.19 стр.8+Ф.F3r разд.1 стл.21 стр.8</t>
  </si>
  <si>
    <t>Ф.F3r разд.1 сумма стл.1-2 стр.9=Ф.F3r разд.1 стл.17 стр.9+Ф.F3r разд.1 стл.19 стр.9+Ф.F3r разд.1 стл.21 стр.9</t>
  </si>
  <si>
    <t>Ф.F3r разд.1 стл.17 стр.1=Ф.F3r разд.1 стл.7 стр.1+Ф.F3r разд.1 стл.13 стр.1+Ф.F3r разд.1 стл.15 стр.1+Ф.F3r разд.1 стл.16 стр.1</t>
  </si>
  <si>
    <t>Ф.F3r разд.1 стл.17 стр.10=Ф.F3r разд.1 стл.7 стр.10+Ф.F3r разд.1 стл.13 стр.10+Ф.F3r разд.1 стл.15 стр.10+Ф.F3r разд.1 стл.16 стр.10</t>
  </si>
  <si>
    <t>Ф.F3r разд.1 стл.17 стр.11=Ф.F3r разд.1 стл.7 стр.11+Ф.F3r разд.1 стл.13 стр.11+Ф.F3r разд.1 стл.15 стр.11+Ф.F3r разд.1 стл.16 стр.11</t>
  </si>
  <si>
    <t>Ф.F3r разд.1 стл.17 стр.12=Ф.F3r разд.1 стл.7 стр.12+Ф.F3r разд.1 стл.13 стр.12+Ф.F3r разд.1 стл.15 стр.12+Ф.F3r разд.1 стл.16 стр.12</t>
  </si>
  <si>
    <t>Ф.F3r разд.1 стл.17 стр.13=Ф.F3r разд.1 стл.7 стр.13+Ф.F3r разд.1 стл.13 стр.13+Ф.F3r разд.1 стл.15 стр.13+Ф.F3r разд.1 стл.16 стр.13</t>
  </si>
  <si>
    <t>Ф.F3r разд.1 стл.17 стр.14=Ф.F3r разд.1 стл.7 стр.14+Ф.F3r разд.1 стл.13 стр.14+Ф.F3r разд.1 стл.15 стр.14+Ф.F3r разд.1 стл.16 стр.14</t>
  </si>
  <si>
    <t>Ф.F3r разд.1 стл.17 стр.15=Ф.F3r разд.1 стл.7 стр.15+Ф.F3r разд.1 стл.13 стр.15+Ф.F3r разд.1 стл.15 стр.15+Ф.F3r разд.1 стл.16 стр.15</t>
  </si>
  <si>
    <t>Ф.F3r разд.1 стл.17 стр.16=Ф.F3r разд.1 стл.7 стр.16+Ф.F3r разд.1 стл.13 стр.16+Ф.F3r разд.1 стл.15 стр.16+Ф.F3r разд.1 стл.16 стр.16</t>
  </si>
  <si>
    <t>Ф.F3r разд.1 стл.17 стр.17=Ф.F3r разд.1 стл.7 стр.17+Ф.F3r разд.1 стл.13 стр.17+Ф.F3r разд.1 стл.15 стр.17+Ф.F3r разд.1 стл.16 стр.17</t>
  </si>
  <si>
    <t>Ф.F3r разд.1 стл.17 стр.2=Ф.F3r разд.1 стл.7 стр.2+Ф.F3r разд.1 стл.13 стр.2+Ф.F3r разд.1 стл.15 стр.2+Ф.F3r разд.1 стл.16 стр.2</t>
  </si>
  <si>
    <t>Ф.F3r разд.1 стл.17 стр.3=Ф.F3r разд.1 стл.7 стр.3+Ф.F3r разд.1 стл.13 стр.3+Ф.F3r разд.1 стл.15 стр.3+Ф.F3r разд.1 стл.16 стр.3</t>
  </si>
  <si>
    <t>Ф.F3r разд.1 стл.17 стр.4=Ф.F3r разд.1 стл.7 стр.4+Ф.F3r разд.1 стл.13 стр.4+Ф.F3r разд.1 стл.15 стр.4+Ф.F3r разд.1 стл.16 стр.4</t>
  </si>
  <si>
    <t>Ф.F3r разд.1 стл.17 стр.5=Ф.F3r разд.1 стл.7 стр.5+Ф.F3r разд.1 стл.13 стр.5+Ф.F3r разд.1 стл.15 стр.5+Ф.F3r разд.1 стл.16 стр.5</t>
  </si>
  <si>
    <t>Ф.F3r разд.1 стл.17 стр.6=Ф.F3r разд.1 стл.7 стр.6+Ф.F3r разд.1 стл.13 стр.6+Ф.F3r разд.1 стл.15 стр.6+Ф.F3r разд.1 стл.16 стр.6</t>
  </si>
  <si>
    <t>Ф.F3r разд.1 стл.17 стр.7=Ф.F3r разд.1 стл.7 стр.7+Ф.F3r разд.1 стл.13 стр.7+Ф.F3r разд.1 стл.15 стр.7+Ф.F3r разд.1 стл.16 стр.7</t>
  </si>
  <si>
    <t>Ф.F3r разд.1 стл.17 стр.8=Ф.F3r разд.1 стл.7 стр.8+Ф.F3r разд.1 стл.13 стр.8+Ф.F3r разд.1 стл.15 стр.8+Ф.F3r разд.1 стл.16 стр.8</t>
  </si>
  <si>
    <t>Ф.F3r разд.1 стл.17 стр.9=Ф.F3r разд.1 стл.7 стр.9+Ф.F3r разд.1 стл.13 стр.9+Ф.F3r разд.1 стл.15 стр.9+Ф.F3r разд.1 стл.16 стр.9</t>
  </si>
  <si>
    <t>Ф.F3r разд.1 стл.7 стр.1&gt;=Ф.F3r разд.1 стл.8 стр.1</t>
  </si>
  <si>
    <t>Ф.F3r разд.1 стл.7 стр.10&gt;=Ф.F3r разд.1 стл.8 стр.10</t>
  </si>
  <si>
    <t>Ф.F3r разд.1 стл.7 стр.11&gt;=Ф.F3r разд.1 стл.8 стр.11</t>
  </si>
  <si>
    <t>Ф.F3r разд.1 стл.7 стр.12&gt;=Ф.F3r разд.1 стл.8 стр.12</t>
  </si>
  <si>
    <t>Ф.F3r разд.1 стл.7 стр.13&gt;=Ф.F3r разд.1 стл.8 стр.13</t>
  </si>
  <si>
    <t>Ф.F3r разд.1 стл.7 стр.14&gt;=Ф.F3r разд.1 стл.8 стр.14</t>
  </si>
  <si>
    <t>Ф.F3r разд.1 стл.7 стр.15&gt;=Ф.F3r разд.1 стл.8 стр.15</t>
  </si>
  <si>
    <t>Ф.F3r разд.1 стл.7 стр.16&gt;=Ф.F3r разд.1 стл.8 стр.16</t>
  </si>
  <si>
    <t>Ф.F3r разд.1 стл.7 стр.17&gt;=Ф.F3r разд.1 стл.8 стр.17</t>
  </si>
  <si>
    <t>Ф.F3r разд.1 стл.7 стр.2&gt;=Ф.F3r разд.1 стл.8 стр.2</t>
  </si>
  <si>
    <t>Ф.F3r разд.1 стл.7 стр.3&gt;=Ф.F3r разд.1 стл.8 стр.3</t>
  </si>
  <si>
    <t>Ф.F3r разд.1 стл.7 стр.4&gt;=Ф.F3r разд.1 стл.8 стр.4</t>
  </si>
  <si>
    <t>Ф.F3r разд.1 стл.7 стр.5&gt;=Ф.F3r разд.1 стл.8 стр.5</t>
  </si>
  <si>
    <t>Ф.F3r разд.1 стл.7 стр.6&gt;=Ф.F3r разд.1 стл.8 стр.6</t>
  </si>
  <si>
    <t>Ф.F3r разд.1 стл.7 стр.7&gt;=Ф.F3r разд.1 стл.8 стр.7</t>
  </si>
  <si>
    <t>Ф.F3r разд.1 стл.7 стр.8&gt;=Ф.F3r разд.1 стл.8 стр.8</t>
  </si>
  <si>
    <t>Ф.F3r разд.1 стл.7 стр.9&gt;=Ф.F3r разд.1 стл.8 стр.9</t>
  </si>
  <si>
    <t>Ф.F3r разд.1 стл.7 стр.1&gt;=Ф.F3r разд.1 стл.11 стр.1</t>
  </si>
  <si>
    <t>Ф.F3r разд.1 стл.7 стр.10&gt;=Ф.F3r разд.1 стл.11 стр.10</t>
  </si>
  <si>
    <t>Ф.F3r разд.1 стл.7 стр.11&gt;=Ф.F3r разд.1 стл.11 стр.11</t>
  </si>
  <si>
    <t>Ф.F3r разд.1 стл.7 стр.12&gt;=Ф.F3r разд.1 стл.11 стр.12</t>
  </si>
  <si>
    <t>Ф.F3r разд.1 стл.7 стр.13&gt;=Ф.F3r разд.1 стл.11 стр.13</t>
  </si>
  <si>
    <t>Ф.F3r разд.1 стл.7 стр.14&gt;=Ф.F3r разд.1 стл.11 стр.14</t>
  </si>
  <si>
    <t>Ф.F3r разд.1 стл.7 стр.15&gt;=Ф.F3r разд.1 стл.11 стр.15</t>
  </si>
  <si>
    <t>Ф.F3r разд.1 стл.7 стр.16&gt;=Ф.F3r разд.1 стл.11 стр.16</t>
  </si>
  <si>
    <t>Ф.F3r разд.1 стл.7 стр.17&gt;=Ф.F3r разд.1 стл.11 стр.17</t>
  </si>
  <si>
    <t>Ф.F3r разд.1 стл.7 стр.2&gt;=Ф.F3r разд.1 стл.11 стр.2</t>
  </si>
  <si>
    <t>Ф.F3r разд.1 стл.7 стр.3&gt;=Ф.F3r разд.1 стл.11 стр.3</t>
  </si>
  <si>
    <t>Ф.F3r разд.1 стл.7 стр.4&gt;=Ф.F3r разд.1 стл.11 стр.4</t>
  </si>
  <si>
    <t>Ф.F3r разд.1 стл.7 стр.5&gt;=Ф.F3r разд.1 стл.11 стр.5</t>
  </si>
  <si>
    <t>Ф.F3r разд.1 стл.7 стр.6&gt;=Ф.F3r разд.1 стл.11 стр.6</t>
  </si>
  <si>
    <t>Ф.F3r разд.1 стл.7 стр.7&gt;=Ф.F3r разд.1 стл.11 стр.7</t>
  </si>
  <si>
    <t>Ф.F3r разд.1 стл.7 стр.8&gt;=Ф.F3r разд.1 стл.11 стр.8</t>
  </si>
  <si>
    <t>Ф.F3r разд.1 стл.7 стр.9&gt;=Ф.F3r разд.1 стл.11 стр.9</t>
  </si>
  <si>
    <t>Ф.F3r разд.1 стл.7 стр.1&gt;=Ф.F3r разд.1 стл.12 стр.1</t>
  </si>
  <si>
    <t>Ф.F3r разд.1 стл.7 стр.10&gt;=Ф.F3r разд.1 стл.12 стр.10</t>
  </si>
  <si>
    <t>Ф.F3r разд.1 стл.7 стр.11&gt;=Ф.F3r разд.1 стл.12 стр.11</t>
  </si>
  <si>
    <t>Ф.F3r разд.1 стл.7 стр.12&gt;=Ф.F3r разд.1 стл.12 стр.12</t>
  </si>
  <si>
    <t>Ф.F3r разд.1 стл.7 стр.13&gt;=Ф.F3r разд.1 стл.12 стр.13</t>
  </si>
  <si>
    <t>Ф.F3r разд.1 стл.7 стр.14&gt;=Ф.F3r разд.1 стл.12 стр.14</t>
  </si>
  <si>
    <t>Ф.F3r разд.1 стл.7 стр.15&gt;=Ф.F3r разд.1 стл.12 стр.15</t>
  </si>
  <si>
    <t>Ф.F3r разд.1 стл.7 стр.16&gt;=Ф.F3r разд.1 стл.12 стр.16</t>
  </si>
  <si>
    <t>Ф.F3r разд.1 стл.7 стр.17&gt;=Ф.F3r разд.1 стл.12 стр.17</t>
  </si>
  <si>
    <t>Ф.F3r разд.1 стл.7 стр.2&gt;=Ф.F3r разд.1 стл.12 стр.2</t>
  </si>
  <si>
    <t>Ф.F3r разд.1 стл.7 стр.3&gt;=Ф.F3r разд.1 стл.12 стр.3</t>
  </si>
  <si>
    <t>Ф.F3r разд.1 стл.7 стр.4&gt;=Ф.F3r разд.1 стл.12 стр.4</t>
  </si>
  <si>
    <t>Ф.F3r разд.1 стл.7 стр.5&gt;=Ф.F3r разд.1 стл.12 стр.5</t>
  </si>
  <si>
    <t>Ф.F3r разд.1 стл.7 стр.6&gt;=Ф.F3r разд.1 стл.12 стр.6</t>
  </si>
  <si>
    <t>Ф.F3r разд.1 стл.7 стр.7&gt;=Ф.F3r разд.1 стл.12 стр.7</t>
  </si>
  <si>
    <t>Ф.F3r разд.1 стл.7 стр.8&gt;=Ф.F3r разд.1 стл.12 стр.8</t>
  </si>
  <si>
    <t>Ф.F3r разд.1 стл.7 стр.9&gt;=Ф.F3r разд.1 стл.12 стр.9</t>
  </si>
  <si>
    <t>Ф.F3r разд.1 стл.8 стр.1&gt;=Ф.F3r разд.1 стл.9 стр.1</t>
  </si>
  <si>
    <t>Ф.F3r разд.1 стл.8 стр.10&gt;=Ф.F3r разд.1 стл.9 стр.10</t>
  </si>
  <si>
    <t>Ф.F3r разд.1 стл.8 стр.11&gt;=Ф.F3r разд.1 стл.9 стр.11</t>
  </si>
  <si>
    <t>Ф.F3r разд.1 стл.8 стр.12&gt;=Ф.F3r разд.1 стл.9 стр.12</t>
  </si>
  <si>
    <t>Ф.F3r разд.1 стл.8 стр.13&gt;=Ф.F3r разд.1 стл.9 стр.13</t>
  </si>
  <si>
    <t>Ф.F3r разд.1 стл.8 стр.14&gt;=Ф.F3r разд.1 стл.9 стр.14</t>
  </si>
  <si>
    <t>Ф.F3r разд.1 стл.8 стр.15&gt;=Ф.F3r разд.1 стл.9 стр.15</t>
  </si>
  <si>
    <t>Ф.F3r разд.1 стл.8 стр.16&gt;=Ф.F3r разд.1 стл.9 стр.16</t>
  </si>
  <si>
    <t>Ф.F3r разд.1 стл.8 стр.17&gt;=Ф.F3r разд.1 стл.9 стр.17</t>
  </si>
  <si>
    <t>Ф.F3r разд.1 стл.8 стр.2&gt;=Ф.F3r разд.1 стл.9 стр.2</t>
  </si>
  <si>
    <t>Ф.F3r разд.1 стл.8 стр.3&gt;=Ф.F3r разд.1 стл.9 стр.3</t>
  </si>
  <si>
    <t>Ф.F3r разд.1 стл.8 стр.4&gt;=Ф.F3r разд.1 стл.9 стр.4</t>
  </si>
  <si>
    <t>Ф.F3r разд.1 стл.8 стр.5&gt;=Ф.F3r разд.1 стл.9 стр.5</t>
  </si>
  <si>
    <t>Ф.F3r разд.1 стл.8 стр.6&gt;=Ф.F3r разд.1 стл.9 стр.6</t>
  </si>
  <si>
    <t>Ф.F3r разд.1 стл.8 стр.7&gt;=Ф.F3r разд.1 стл.9 стр.7</t>
  </si>
  <si>
    <t>Ф.F3r разд.1 стл.8 стр.8&gt;=Ф.F3r разд.1 стл.9 стр.8</t>
  </si>
  <si>
    <t>Ф.F3r разд.1 стл.8 стр.9&gt;=Ф.F3r разд.1 стл.9 стр.9</t>
  </si>
  <si>
    <t>Ф.F3r разд.1 стл.8 стр.1&gt;=Ф.F3r разд.1 стл.10 стр.1</t>
  </si>
  <si>
    <t>Ф.F3r разд.1 стл.8 стр.10&gt;=Ф.F3r разд.1 стл.10 стр.10</t>
  </si>
  <si>
    <t>Ф.F3r разд.1 стл.8 стр.11&gt;=Ф.F3r разд.1 стл.10 стр.11</t>
  </si>
  <si>
    <t>Ф.F3r разд.1 стл.8 стр.12&gt;=Ф.F3r разд.1 стл.10 стр.12</t>
  </si>
  <si>
    <t>Ф.F3r разд.1 стл.8 стр.13&gt;=Ф.F3r разд.1 стл.10 стр.13</t>
  </si>
  <si>
    <t>Ф.F3r разд.1 стл.8 стр.14&gt;=Ф.F3r разд.1 стл.10 стр.14</t>
  </si>
  <si>
    <t>Ф.F3r разд.1 стл.8 стр.15&gt;=Ф.F3r разд.1 стл.10 стр.15</t>
  </si>
  <si>
    <t>Ф.F3r разд.1 стл.8 стр.16&gt;=Ф.F3r разд.1 стл.10 стр.16</t>
  </si>
  <si>
    <t>Ф.F3r разд.1 стл.8 стр.17&gt;=Ф.F3r разд.1 стл.10 стр.17</t>
  </si>
  <si>
    <t>Ф.F3r разд.1 стл.8 стр.2&gt;=Ф.F3r разд.1 стл.10 стр.2</t>
  </si>
  <si>
    <t>Ф.F3r разд.1 стл.8 стр.3&gt;=Ф.F3r разд.1 стл.10 стр.3</t>
  </si>
  <si>
    <t>Ф.F3r разд.1 стл.8 стр.4&gt;=Ф.F3r разд.1 стл.10 стр.4</t>
  </si>
  <si>
    <t>Ф.F3r разд.1 стл.8 стр.5&gt;=Ф.F3r разд.1 стл.10 стр.5</t>
  </si>
  <si>
    <t>Ф.F3r разд.1 стл.8 стр.6&gt;=Ф.F3r разд.1 стл.10 стр.6</t>
  </si>
  <si>
    <t>Ф.F3r разд.1 стл.8 стр.7&gt;=Ф.F3r разд.1 стл.10 стр.7</t>
  </si>
  <si>
    <t>Ф.F3r разд.1 стл.8 стр.8&gt;=Ф.F3r разд.1 стл.10 стр.8</t>
  </si>
  <si>
    <t>Ф.F3r разд.1 стл.8 стр.9&gt;=Ф.F3r разд.1 стл.10 стр.9</t>
  </si>
  <si>
    <t>Ф.F3r разд.1 стл.13 стр.1&gt;=Ф.F3r разд.1 стл.14 стр.1</t>
  </si>
  <si>
    <t>Ф.F3r разд.1 стл.13 стр.10&gt;=Ф.F3r разд.1 стл.14 стр.10</t>
  </si>
  <si>
    <t>Ф.F3r разд.1 стл.13 стр.11&gt;=Ф.F3r разд.1 стл.14 стр.11</t>
  </si>
  <si>
    <t>Ф.F3r разд.1 стл.13 стр.12&gt;=Ф.F3r разд.1 стл.14 стр.12</t>
  </si>
  <si>
    <t>Ф.F3r разд.1 стл.13 стр.13&gt;=Ф.F3r разд.1 стл.14 стр.13</t>
  </si>
  <si>
    <t>Ф.F3r разд.1 стл.13 стр.14&gt;=Ф.F3r разд.1 стл.14 стр.14</t>
  </si>
  <si>
    <t>Ф.F3r разд.1 стл.13 стр.15&gt;=Ф.F3r разд.1 стл.14 стр.15</t>
  </si>
  <si>
    <t>Ф.F3r разд.1 стл.13 стр.16&gt;=Ф.F3r разд.1 стл.14 стр.16</t>
  </si>
  <si>
    <t>Ф.F3r разд.1 стл.13 стр.17&gt;=Ф.F3r разд.1 стл.14 стр.17</t>
  </si>
  <si>
    <t>Ф.F3r разд.1 стл.13 стр.2&gt;=Ф.F3r разд.1 стл.14 стр.2</t>
  </si>
  <si>
    <t>Ф.F3r разд.1 стл.13 стр.3&gt;=Ф.F3r разд.1 стл.14 стр.3</t>
  </si>
  <si>
    <t>Ф.F3r разд.1 стл.13 стр.4&gt;=Ф.F3r разд.1 стл.14 стр.4</t>
  </si>
  <si>
    <t>Ф.F3r разд.1 стл.13 стр.5&gt;=Ф.F3r разд.1 стл.14 стр.5</t>
  </si>
  <si>
    <t>Ф.F3r разд.1 стл.13 стр.6&gt;=Ф.F3r разд.1 стл.14 стр.6</t>
  </si>
  <si>
    <t>Ф.F3r разд.1 стл.13 стр.7&gt;=Ф.F3r разд.1 стл.14 стр.7</t>
  </si>
  <si>
    <t>Ф.F3r разд.1 стл.13 стр.8&gt;=Ф.F3r разд.1 стл.14 стр.8</t>
  </si>
  <si>
    <t>Ф.F3r разд.1 стл.13 стр.9&gt;=Ф.F3r разд.1 стл.14 стр.9</t>
  </si>
  <si>
    <t>Ф.F3r разд.1 стл.1 стр.14&lt;=Ф.F3r разд.1 стл.1 стр.13</t>
  </si>
  <si>
    <t>Ф.F3r разд.1 стл.10 стр.14&lt;=Ф.F3r разд.1 стл.10 стр.13</t>
  </si>
  <si>
    <t>Ф.F3r разд.1 стл.11 стр.14&lt;=Ф.F3r разд.1 стл.11 стр.13</t>
  </si>
  <si>
    <t>Ф.F3r разд.1 стл.12 стр.14&lt;=Ф.F3r разд.1 стл.12 стр.13</t>
  </si>
  <si>
    <t>Ф.F3r разд.1 стл.13 стр.14&lt;=Ф.F3r разд.1 стл.13 стр.13</t>
  </si>
  <si>
    <t>Ф.F3r разд.1 стл.14 стр.14&lt;=Ф.F3r разд.1 стл.14 стр.13</t>
  </si>
  <si>
    <t>Ф.F3r разд.1 стл.15 стр.14&lt;=Ф.F3r разд.1 стл.15 стр.13</t>
  </si>
  <si>
    <t>Ф.F3r разд.1 стл.16 стр.14&lt;=Ф.F3r разд.1 стл.16 стр.13</t>
  </si>
  <si>
    <t>Ф.F3r разд.1 стл.17 стр.14&lt;=Ф.F3r разд.1 стл.17 стр.13</t>
  </si>
  <si>
    <t>Ф.F3r разд.1 стл.18 стр.14&lt;=Ф.F3r разд.1 стл.18 стр.13</t>
  </si>
  <si>
    <t>Ф.F3r разд.1 стл.19 стр.14&lt;=Ф.F3r разд.1 стл.19 стр.13</t>
  </si>
  <si>
    <t>Ф.F3r разд.1 стл.2 стр.14&lt;=Ф.F3r разд.1 стл.2 стр.13</t>
  </si>
  <si>
    <t>Ф.F3r разд.1 стл.20 стр.14&lt;=Ф.F3r разд.1 стл.20 стр.13</t>
  </si>
  <si>
    <t>Ф.F3r разд.1 стл.21 стр.14&lt;=Ф.F3r разд.1 стл.21 стр.13</t>
  </si>
  <si>
    <t>Ф.F3r разд.1 стл.22 стр.14&lt;=Ф.F3r разд.1 стл.22 стр.13</t>
  </si>
  <si>
    <t>Ф.F3r разд.1 стл.23 стр.14&lt;=Ф.F3r разд.1 стл.23 стр.13</t>
  </si>
  <si>
    <t>Ф.F3r разд.1 стл.24 стр.14&lt;=Ф.F3r разд.1 стл.24 стр.13</t>
  </si>
  <si>
    <t>Ф.F3r разд.1 стл.25 стр.14&lt;=Ф.F3r разд.1 стл.25 стр.13</t>
  </si>
  <si>
    <t>Ф.F3r разд.1 стл.26 стр.14&lt;=Ф.F3r разд.1 стл.26 стр.13</t>
  </si>
  <si>
    <t>Ф.F3r разд.1 стл.27 стр.14&lt;=Ф.F3r разд.1 стл.27 стр.13</t>
  </si>
  <si>
    <t>Ф.F3r разд.1 стл.28 стр.14&lt;=Ф.F3r разд.1 стл.28 стр.13</t>
  </si>
  <si>
    <t>Ф.F3r разд.1 стл.29 стр.14&lt;=Ф.F3r разд.1 стл.29 стр.13</t>
  </si>
  <si>
    <t>Ф.F3r разд.1 стл.3 стр.14&lt;=Ф.F3r разд.1 стл.3 стр.13</t>
  </si>
  <si>
    <t>Ф.F3r разд.1 стл.30 стр.14&lt;=Ф.F3r разд.1 стл.30 стр.13</t>
  </si>
  <si>
    <t>Ф.F3r разд.1 стл.31 стр.14&lt;=Ф.F3r разд.1 стл.31 стр.13</t>
  </si>
  <si>
    <t>Ф.F3r разд.1 стл.32 стр.14&lt;=Ф.F3r разд.1 стл.32 стр.13</t>
  </si>
  <si>
    <t>Ф.F3r разд.1 стл.33 стр.14&lt;=Ф.F3r разд.1 стл.33 стр.13</t>
  </si>
  <si>
    <t>Ф.F3r разд.1 стл.4 стр.14&lt;=Ф.F3r разд.1 стл.4 стр.13</t>
  </si>
  <si>
    <t>Ф.F3r разд.1 стл.5 стр.14&lt;=Ф.F3r разд.1 стл.5 стр.13</t>
  </si>
  <si>
    <t>Ф.F3r разд.1 стл.6 стр.14&lt;=Ф.F3r разд.1 стл.6 стр.13</t>
  </si>
  <si>
    <t>Ф.F3r разд.1 стл.7 стр.14&lt;=Ф.F3r разд.1 стл.7 стр.13</t>
  </si>
  <si>
    <t>Ф.F3r разд.1 стл.8 стр.14&lt;=Ф.F3r разд.1 стл.8 стр.13</t>
  </si>
  <si>
    <t>Ф.F3r разд.1 стл.9 стр.14&lt;=Ф.F3r разд.1 стл.9 стр.13</t>
  </si>
  <si>
    <t>Ф.F3r разд.1 стл.17 стр.1&gt;=Ф.F3r разд.1 сумма стл.23-28 стр.1</t>
  </si>
  <si>
    <t>Ф.F3r разд.1 стл.17 стр.10&gt;=Ф.F3r разд.1 сумма стл.23-28 стр.10</t>
  </si>
  <si>
    <t>Ф.F3r разд.1 стл.17 стр.11&gt;=Ф.F3r разд.1 сумма стл.23-28 стр.11</t>
  </si>
  <si>
    <t>Ф.F3r разд.1 стл.17 стр.12&gt;=Ф.F3r разд.1 сумма стл.23-28 стр.12</t>
  </si>
  <si>
    <t>Ф.F3r разд.1 стл.17 стр.13&gt;=Ф.F3r разд.1 сумма стл.23-28 стр.13</t>
  </si>
  <si>
    <t>Ф.F3r разд.1 стл.17 стр.14&gt;=Ф.F3r разд.1 сумма стл.23-28 стр.14</t>
  </si>
  <si>
    <t>Ф.F3r разд.1 стл.17 стр.15&gt;=Ф.F3r разд.1 сумма стл.23-28 стр.15</t>
  </si>
  <si>
    <t>Ф.F3r разд.1 стл.17 стр.16&gt;=Ф.F3r разд.1 сумма стл.23-28 стр.16</t>
  </si>
  <si>
    <t>Ф.F3r разд.1 стл.17 стр.17&gt;=Ф.F3r разд.1 сумма стл.23-28 стр.17</t>
  </si>
  <si>
    <t>Ф.F3r разд.1 стл.17 стр.2&gt;=Ф.F3r разд.1 сумма стл.23-28 стр.2</t>
  </si>
  <si>
    <t>Ф.F3r разд.1 стл.17 стр.3&gt;=Ф.F3r разд.1 сумма стл.23-28 стр.3</t>
  </si>
  <si>
    <t>Ф.F3r разд.1 стл.17 стр.4&gt;=Ф.F3r разд.1 сумма стл.23-28 стр.4</t>
  </si>
  <si>
    <t>Ф.F3r разд.1 стл.17 стр.5&gt;=Ф.F3r разд.1 сумма стл.23-28 стр.5</t>
  </si>
  <si>
    <t>Ф.F3r разд.1 стл.17 стр.6&gt;=Ф.F3r разд.1 сумма стл.23-28 стр.6</t>
  </si>
  <si>
    <t>Ф.F3r разд.1 стл.17 стр.7&gt;=Ф.F3r разд.1 сумма стл.23-28 стр.7</t>
  </si>
  <si>
    <t>Ф.F3r разд.1 стл.17 стр.8&gt;=Ф.F3r разд.1 сумма стл.23-28 стр.8</t>
  </si>
  <si>
    <t>Ф.F3r разд.1 стл.17 стр.9&gt;=Ф.F3r разд.1 сумма стл.23-28 стр.9</t>
  </si>
  <si>
    <t>Ф.F3r разд.1 стл.1 стр.13=Ф.F3r разд.2 стл.1 стр.1+Ф.F3r разд.3 стл.1 стр.1</t>
  </si>
  <si>
    <t>Ф.F3r разд.1 стл.10 стр.13=Ф.F3r разд.2 стл.10 стр.1+Ф.F3r разд.3 стл.10 стр.1</t>
  </si>
  <si>
    <t>Ф.F3r разд.1 стл.11 стр.13=Ф.F3r разд.2 стл.11 стр.1+Ф.F3r разд.3 стл.11 стр.1</t>
  </si>
  <si>
    <t>Ф.F3r разд.1 стл.12 стр.13=Ф.F3r разд.2 стл.12 стр.1+Ф.F3r разд.3 стл.12 стр.1</t>
  </si>
  <si>
    <t>Ф.F3r разд.1 стл.13 стр.13=Ф.F3r разд.2 стл.13 стр.1+Ф.F3r разд.3 стл.13 стр.1</t>
  </si>
  <si>
    <t>Ф.F3r разд.1 стл.14 стр.13=Ф.F3r разд.2 стл.14 стр.1+Ф.F3r разд.3 стл.14 стр.1</t>
  </si>
  <si>
    <t>Ф.F3r разд.1 стл.15 стр.13=Ф.F3r разд.2 стл.15 стр.1+Ф.F3r разд.3 стл.15 стр.1</t>
  </si>
  <si>
    <t>Ф.F3r разд.1 стл.16 стр.13=Ф.F3r разд.2 стл.16 стр.1+Ф.F3r разд.3 стл.16 стр.1</t>
  </si>
  <si>
    <t>Ф.F3r разд.1 стл.17 стр.13=Ф.F3r разд.2 стл.17 стр.1+Ф.F3r разд.3 стл.17 стр.1</t>
  </si>
  <si>
    <t>Ф.F3r разд.1 стл.18 стр.13=Ф.F3r разд.2 стл.18 стр.1+Ф.F3r разд.3 стл.18 стр.1</t>
  </si>
  <si>
    <t>Ф.F3r разд.1 стл.19 стр.13=Ф.F3r разд.2 стл.19 стр.1+Ф.F3r разд.3 стл.19 стр.1</t>
  </si>
  <si>
    <t>Ф.F3r разд.1 стл.2 стр.13=Ф.F3r разд.2 стл.2 стр.1+Ф.F3r разд.3 стл.2 стр.1</t>
  </si>
  <si>
    <t>Ф.F3r разд.1 стл.20 стр.13=Ф.F3r разд.2 стл.20 стр.1+Ф.F3r разд.3 стл.20 стр.1</t>
  </si>
  <si>
    <t>Ф.F3r разд.1 стл.21 стр.13=Ф.F3r разд.2 стл.21 стр.1+Ф.F3r разд.3 стл.21 стр.1</t>
  </si>
  <si>
    <t>Ф.F3r разд.1 стл.22 стр.13=Ф.F3r разд.2 стл.22 стр.1+Ф.F3r разд.3 стл.22 стр.1</t>
  </si>
  <si>
    <t>Ф.F3r разд.1 стл.23 стр.13=Ф.F3r разд.2 стл.23 стр.1+Ф.F3r разд.3 стл.23 стр.1</t>
  </si>
  <si>
    <t>Ф.F3r разд.1 стл.24 стр.13=Ф.F3r разд.2 стл.24 стр.1+Ф.F3r разд.3 стл.24 стр.1</t>
  </si>
  <si>
    <t>Ф.F3r разд.1 стл.25 стр.13=Ф.F3r разд.2 стл.25 стр.1+Ф.F3r разд.3 стл.25 стр.1</t>
  </si>
  <si>
    <t>Ф.F3r разд.1 стл.26 стр.13=Ф.F3r разд.2 стл.26 стр.1+Ф.F3r разд.3 стл.26 стр.1</t>
  </si>
  <si>
    <t>Ф.F3r разд.1 стл.27 стр.13=Ф.F3r разд.2 стл.27 стр.1+Ф.F3r разд.3 стл.27 стр.1</t>
  </si>
  <si>
    <t>Ф.F3r разд.1 стл.28 стр.13=Ф.F3r разд.2 стл.28 стр.1+Ф.F3r разд.3 стл.28 стр.1</t>
  </si>
  <si>
    <t>Ф.F3r разд.1 стл.29 стр.13=Ф.F3r разд.2 стл.29 стр.1+Ф.F3r разд.3 стл.29 стр.1</t>
  </si>
  <si>
    <t>Ф.F3r разд.1 стл.3 стр.13=Ф.F3r разд.2 стл.3 стр.1+Ф.F3r разд.3 стл.3 стр.1</t>
  </si>
  <si>
    <t>Ф.F3r разд.1 стл.30 стр.13=Ф.F3r разд.2 стл.30 стр.1+Ф.F3r разд.3 стл.30 стр.1</t>
  </si>
  <si>
    <t>Ф.F3r разд.1 стл.31 стр.13=Ф.F3r разд.2 стл.31 стр.1+Ф.F3r разд.3 стл.31 стр.1</t>
  </si>
  <si>
    <t>Ф.F3r разд.1 стл.32 стр.13=Ф.F3r разд.2 стл.32 стр.1+Ф.F3r разд.3 стл.32 стр.1</t>
  </si>
  <si>
    <t>Ф.F3r разд.1 стл.33 стр.13=Ф.F3r разд.2 стл.33 стр.1+Ф.F3r разд.3 стл.33 стр.1</t>
  </si>
  <si>
    <t>Ф.F3r разд.1 стл.4 стр.13=Ф.F3r разд.2 стл.4 стр.1+Ф.F3r разд.3 стл.4 стр.1</t>
  </si>
  <si>
    <t>Ф.F3r разд.1 стл.5 стр.13=Ф.F3r разд.2 стл.5 стр.1+Ф.F3r разд.3 стл.5 стр.1</t>
  </si>
  <si>
    <t>Ф.F3r разд.1 стл.6 стр.13=Ф.F3r разд.2 стл.6 стр.1+Ф.F3r разд.3 стл.6 стр.1</t>
  </si>
  <si>
    <t>Ф.F3r разд.1 стл.7 стр.13=Ф.F3r разд.2 стл.7 стр.1+Ф.F3r разд.3 стл.7 стр.1</t>
  </si>
  <si>
    <t>Ф.F3r разд.1 стл.8 стр.13=Ф.F3r разд.2 стл.8 стр.1+Ф.F3r разд.3 стл.8 стр.1</t>
  </si>
  <si>
    <t>Ф.F3r разд.1 стл.9 стр.13=Ф.F3r разд.2 стл.9 стр.1+Ф.F3r разд.3 стл.9 стр.1</t>
  </si>
  <si>
    <t>Ф.F3r разд.1 стл.31 стр.15=0</t>
  </si>
  <si>
    <t>Ф.F3r разд.1 стл.31 стр.16=0</t>
  </si>
  <si>
    <t>Ф.F3r разд.1 стл.32 стр.15=0</t>
  </si>
  <si>
    <t>Ф.F3r разд.1 стл.32 стр.16=0</t>
  </si>
  <si>
    <t>Ф.F3r разд.1 стл.33 стр.15=0</t>
  </si>
  <si>
    <t>Ф.F3r разд.1 стл.33 стр.16=0</t>
  </si>
  <si>
    <t>Ф.F3r разд.1 стл.23 стр.15=0</t>
  </si>
  <si>
    <t>Ф.F3r разд.1 стл.23 стр.16=0</t>
  </si>
  <si>
    <t>Ф.F3r разд.1 стл.24 стр.15=0</t>
  </si>
  <si>
    <t>Ф.F3r разд.1 стл.24 стр.16=0</t>
  </si>
  <si>
    <t>Ф.F3r разд.1 стл.25 стр.15=0</t>
  </si>
  <si>
    <t>Ф.F3r разд.1 стл.25 стр.16=0</t>
  </si>
  <si>
    <t>Ф.F3r разд.1 стл.26 стр.15=0</t>
  </si>
  <si>
    <t>Ф.F3r разд.1 стл.26 стр.16=0</t>
  </si>
  <si>
    <t>Ф.F3r разд.1 стл.27 стр.15=0</t>
  </si>
  <si>
    <t>Ф.F3r разд.1 стл.27 стр.16=0</t>
  </si>
  <si>
    <t>Ф.F3r разд.1 стл.28 стр.15=0</t>
  </si>
  <si>
    <t>Ф.F3r разд.1 стл.28 стр.16=0</t>
  </si>
  <si>
    <t>Ф.F3r разд.1 стл.29 стр.15=0</t>
  </si>
  <si>
    <t>Ф.F3r разд.1 стл.29 стр.16=0</t>
  </si>
  <si>
    <t>Ф.F3r разд.1 стл.10 стр.7=0</t>
  </si>
  <si>
    <t>Ф.F3r разд.1 стл.1 стр.8=Ф.F3r разд.2 стл.1 стр.1</t>
  </si>
  <si>
    <t>Ф.F3r разд.1 стл.10 стр.8=Ф.F3r разд.2 стл.10 стр.1</t>
  </si>
  <si>
    <t>Ф.F3r разд.1 стл.11 стр.8=Ф.F3r разд.2 стл.11 стр.1</t>
  </si>
  <si>
    <t>Ф.F3r разд.1 стл.12 стр.8=Ф.F3r разд.2 стл.12 стр.1</t>
  </si>
  <si>
    <t>Ф.F3r разд.1 стл.13 стр.8=Ф.F3r разд.2 стл.13 стр.1</t>
  </si>
  <si>
    <t>Ф.F3r разд.1 стл.14 стр.8=Ф.F3r разд.2 стл.14 стр.1</t>
  </si>
  <si>
    <t>Ф.F3r разд.1 стл.15 стр.8=Ф.F3r разд.2 стл.15 стр.1</t>
  </si>
  <si>
    <t>Ф.F3r разд.1 стл.16 стр.8=Ф.F3r разд.2 стл.16 стр.1</t>
  </si>
  <si>
    <t>Ф.F3r разд.1 стл.17 стр.8=Ф.F3r разд.2 стл.17 стр.1</t>
  </si>
  <si>
    <t>Ф.F3r разд.1 стл.18 стр.8=Ф.F3r разд.2 стл.18 стр.1</t>
  </si>
  <si>
    <t>Ф.F3r разд.1 стл.19 стр.8=Ф.F3r разд.2 стл.19 стр.1</t>
  </si>
  <si>
    <t>Ф.F3r разд.1 стл.2 стр.8=Ф.F3r разд.2 стл.2 стр.1</t>
  </si>
  <si>
    <t>Ф.F3r разд.1 стл.20 стр.8=Ф.F3r разд.2 стл.20 стр.1</t>
  </si>
  <si>
    <t>Ф.F3r разд.1 стл.21 стр.8=Ф.F3r разд.2 стл.21 стр.1</t>
  </si>
  <si>
    <t>Ф.F3r разд.1 стл.22 стр.8=Ф.F3r разд.2 стл.22 стр.1</t>
  </si>
  <si>
    <t>Ф.F3r разд.1 стл.23 стр.8=Ф.F3r разд.2 стл.23 стр.1</t>
  </si>
  <si>
    <t>Ф.F3r разд.1 стл.24 стр.8=Ф.F3r разд.2 стл.24 стр.1</t>
  </si>
  <si>
    <t>Ф.F3r разд.1 стл.25 стр.8=Ф.F3r разд.2 стл.25 стр.1</t>
  </si>
  <si>
    <t>Ф.F3r разд.1 стл.26 стр.8=Ф.F3r разд.2 стл.26 стр.1</t>
  </si>
  <si>
    <t>Ф.F3r разд.1 стл.27 стр.8=Ф.F3r разд.2 стл.27 стр.1</t>
  </si>
  <si>
    <t>Ф.F3r разд.1 стл.28 стр.8=Ф.F3r разд.2 стл.28 стр.1</t>
  </si>
  <si>
    <t>Ф.F3r разд.1 стл.29 стр.8=Ф.F3r разд.2 стл.29 стр.1</t>
  </si>
  <si>
    <t>Ф.F3r разд.1 стл.3 стр.8=Ф.F3r разд.2 стл.3 стр.1</t>
  </si>
  <si>
    <t>Ф.F3r разд.1 стл.30 стр.8=Ф.F3r разд.2 стл.30 стр.1</t>
  </si>
  <si>
    <t>Ф.F3r разд.1 стл.31 стр.8=Ф.F3r разд.2 стл.31 стр.1</t>
  </si>
  <si>
    <t>Ф.F3r разд.1 стл.32 стр.8=Ф.F3r разд.2 стл.32 стр.1</t>
  </si>
  <si>
    <t>Ф.F3r разд.1 стл.33 стр.8=Ф.F3r разд.2 стл.33 стр.1</t>
  </si>
  <si>
    <t>Ф.F3r разд.1 стл.4 стр.8=Ф.F3r разд.2 стл.4 стр.1</t>
  </si>
  <si>
    <t>Ф.F3r разд.1 стл.5 стр.8=Ф.F3r разд.2 стл.5 стр.1</t>
  </si>
  <si>
    <t>Ф.F3r разд.1 стл.6 стр.8=Ф.F3r разд.2 стл.6 стр.1</t>
  </si>
  <si>
    <t>Ф.F3r разд.1 стл.7 стр.8=Ф.F3r разд.2 стл.7 стр.1</t>
  </si>
  <si>
    <t>Ф.F3r разд.1 стл.8 стр.8=Ф.F3r разд.2 стл.8 стр.1</t>
  </si>
  <si>
    <t>Ф.F3r разд.1 стл.9 стр.8=Ф.F3r разд.2 стл.9 стр.1</t>
  </si>
  <si>
    <t>Ф.F3r разд.8 стл.1 сумма стр.7-11&lt;=Ф.F3r разд.2 стл.19 стр.1</t>
  </si>
  <si>
    <t>Ф.F3r разд.5 стл.3 сумма стр.1-6=Ф.F3r разд.2 стл.15 стр.1+Ф.F3r разд.2 стл.16 стр.1</t>
  </si>
  <si>
    <t>Ф.F3r разд.5 стл.1 сумма стр.1-6=Ф.F3r разд.2 стл.7 стр.1+Ф.F3r разд.2 стл.13 стр.1</t>
  </si>
  <si>
    <t>Ф.F3r разд.8 стл.1 сумма стр.12-16&lt;=Ф.F3r разд.2 стл.17 стр.1</t>
  </si>
  <si>
    <t>Ф.F3r разд.1 стл.1 стр.12=Ф.F3r разд.3 стл.1 стр.1</t>
  </si>
  <si>
    <t>Ф.F3r разд.1 стл.10 стр.12=Ф.F3r разд.3 стл.10 стр.1</t>
  </si>
  <si>
    <t>Ф.F3r разд.1 стл.11 стр.12=Ф.F3r разд.3 стл.11 стр.1</t>
  </si>
  <si>
    <t>Ф.F3r разд.1 стл.12 стр.12=Ф.F3r разд.3 стл.12 стр.1</t>
  </si>
  <si>
    <t>Ф.F3r разд.1 стл.13 стр.12=Ф.F3r разд.3 стл.13 стр.1</t>
  </si>
  <si>
    <t>Ф.F3r разд.1 стл.14 стр.12=Ф.F3r разд.3 стл.14 стр.1</t>
  </si>
  <si>
    <t>Ф.F3r разд.1 стл.15 стр.12=Ф.F3r разд.3 стл.15 стр.1</t>
  </si>
  <si>
    <t>Ф.F3r разд.1 стл.16 стр.12=Ф.F3r разд.3 стл.16 стр.1</t>
  </si>
  <si>
    <t>Ф.F3r разд.1 стл.17 стр.12=Ф.F3r разд.3 стл.17 стр.1</t>
  </si>
  <si>
    <t>Ф.F3r разд.1 стл.18 стр.12=Ф.F3r разд.3 стл.18 стр.1</t>
  </si>
  <si>
    <t>Ф.F3r разд.1 стл.19 стр.12=Ф.F3r разд.3 стл.19 стр.1</t>
  </si>
  <si>
    <t>Ф.F3r разд.1 стл.2 стр.12=Ф.F3r разд.3 стл.2 стр.1</t>
  </si>
  <si>
    <t>Ф.F3r разд.1 стл.20 стр.12=Ф.F3r разд.3 стл.20 стр.1</t>
  </si>
  <si>
    <t>Ф.F3r разд.1 стл.21 стр.12=Ф.F3r разд.3 стл.21 стр.1</t>
  </si>
  <si>
    <t>Ф.F3r разд.1 стл.22 стр.12=Ф.F3r разд.3 стл.22 стр.1</t>
  </si>
  <si>
    <t>Ф.F3r разд.1 стл.23 стр.12=Ф.F3r разд.3 стл.23 стр.1</t>
  </si>
  <si>
    <t>Ф.F3r разд.1 стл.24 стр.12=Ф.F3r разд.3 стл.24 стр.1</t>
  </si>
  <si>
    <t>Ф.F3r разд.1 стл.25 стр.12=Ф.F3r разд.3 стл.25 стр.1</t>
  </si>
  <si>
    <t>Ф.F3r разд.1 стл.26 стр.12=Ф.F3r разд.3 стл.26 стр.1</t>
  </si>
  <si>
    <t>Ф.F3r разд.1 стл.27 стр.12=Ф.F3r разд.3 стл.27 стр.1</t>
  </si>
  <si>
    <t>Ф.F3r разд.1 стл.28 стр.12=Ф.F3r разд.3 стл.28 стр.1</t>
  </si>
  <si>
    <t>Ф.F3r разд.1 стл.29 стр.12=Ф.F3r разд.3 стл.29 стр.1</t>
  </si>
  <si>
    <t>Ф.F3r разд.1 стл.3 стр.12=Ф.F3r разд.3 стл.3 стр.1</t>
  </si>
  <si>
    <t>Ф.F3r разд.1 стл.30 стр.12=Ф.F3r разд.3 стл.30 стр.1</t>
  </si>
  <si>
    <t>Ф.F3r разд.1 стл.31 стр.12=Ф.F3r разд.3 стл.31 стр.1</t>
  </si>
  <si>
    <t>Ф.F3r разд.1 стл.32 стр.12=Ф.F3r разд.3 стл.32 стр.1</t>
  </si>
  <si>
    <t>Ф.F3r разд.1 стл.33 стр.12=Ф.F3r разд.3 стл.33 стр.1</t>
  </si>
  <si>
    <t>Ф.F3r разд.1 стл.4 стр.12=Ф.F3r разд.3 стл.4 стр.1</t>
  </si>
  <si>
    <t>Ф.F3r разд.1 стл.5 стр.12=Ф.F3r разд.3 стл.5 стр.1</t>
  </si>
  <si>
    <t>Ф.F3r разд.1 стл.6 стр.12=Ф.F3r разд.3 стл.6 стр.1</t>
  </si>
  <si>
    <t>Ф.F3r разд.1 стл.7 стр.12=Ф.F3r разд.3 стл.7 стр.1</t>
  </si>
  <si>
    <t>Ф.F3r разд.1 стл.8 стр.12=Ф.F3r разд.3 стл.8 стр.1</t>
  </si>
  <si>
    <t>Ф.F3r разд.1 стл.9 стр.12=Ф.F3r разд.3 стл.9 стр.1</t>
  </si>
  <si>
    <t>Ф.F3r разд.5 стл.4 сумма стр.1-6=Ф.F3r разд.2 стл.19 стр.1</t>
  </si>
  <si>
    <t>Ф.F3r разд.1 стл.7 стр.1=Ф.F3r разд.1 стл.8 стр.1+Ф.F3r разд.1 стл.12 стр.1</t>
  </si>
  <si>
    <t>Ф.F3r разд.1 стл.7 стр.10=Ф.F3r разд.1 стл.8 стр.10+Ф.F3r разд.1 стл.12 стр.10</t>
  </si>
  <si>
    <t>Ф.F3r разд.1 стл.7 стр.11=Ф.F3r разд.1 стл.8 стр.11+Ф.F3r разд.1 стл.12 стр.11</t>
  </si>
  <si>
    <t>Ф.F3r разд.1 стл.7 стр.12=Ф.F3r разд.1 стл.8 стр.12+Ф.F3r разд.1 стл.12 стр.12</t>
  </si>
  <si>
    <t>Ф.F3r разд.1 стл.7 стр.13=Ф.F3r разд.1 стл.8 стр.13+Ф.F3r разд.1 стл.12 стр.13</t>
  </si>
  <si>
    <t>Ф.F3r разд.1 стл.7 стр.14=Ф.F3r разд.1 стл.8 стр.14+Ф.F3r разд.1 стл.12 стр.14</t>
  </si>
  <si>
    <t>Ф.F3r разд.1 стл.7 стр.15=Ф.F3r разд.1 стл.8 стр.15+Ф.F3r разд.1 стл.12 стр.15</t>
  </si>
  <si>
    <t>Ф.F3r разд.1 стл.7 стр.16=Ф.F3r разд.1 стл.8 стр.16+Ф.F3r разд.1 стл.12 стр.16</t>
  </si>
  <si>
    <t>Ф.F3r разд.1 стл.7 стр.17=Ф.F3r разд.1 стл.8 стр.17+Ф.F3r разд.1 стл.12 стр.17</t>
  </si>
  <si>
    <t>Ф.F3r разд.1 стл.7 стр.2=Ф.F3r разд.1 стл.8 стр.2+Ф.F3r разд.1 стл.12 стр.2</t>
  </si>
  <si>
    <t>Ф.F3r разд.1 стл.7 стр.3=Ф.F3r разд.1 стл.8 стр.3+Ф.F3r разд.1 стл.12 стр.3</t>
  </si>
  <si>
    <t>Ф.F3r разд.1 стл.7 стр.4=Ф.F3r разд.1 стл.8 стр.4+Ф.F3r разд.1 стл.12 стр.4</t>
  </si>
  <si>
    <t>Ф.F3r разд.1 стл.7 стр.5=Ф.F3r разд.1 стл.8 стр.5+Ф.F3r разд.1 стл.12 стр.5</t>
  </si>
  <si>
    <t>Ф.F3r разд.1 стл.7 стр.6=Ф.F3r разд.1 стл.8 стр.6+Ф.F3r разд.1 стл.12 стр.6</t>
  </si>
  <si>
    <t>Ф.F3r разд.1 стл.7 стр.7=Ф.F3r разд.1 стл.8 стр.7+Ф.F3r разд.1 стл.12 стр.7</t>
  </si>
  <si>
    <t>Ф.F3r разд.1 стл.7 стр.8=Ф.F3r разд.1 стл.8 стр.8+Ф.F3r разд.1 стл.12 стр.8</t>
  </si>
  <si>
    <t>Ф.F3r разд.1 стл.7 стр.9=Ф.F3r разд.1 стл.8 стр.9+Ф.F3r разд.1 стл.12 стр.9</t>
  </si>
  <si>
    <t>Ф.F3r разд.8 стл.1 сумма стр.2-6&lt;=Ф.F3r разд.2 стл.17 стр.1</t>
  </si>
  <si>
    <t>Ф.F3r разд.8 стл.2 стр.15&lt;=Ф.F3r разд.3 стл.17 стр.1</t>
  </si>
  <si>
    <t>Ф.F3r разд.8 стл.2 сумма стр.7-11&lt;=Ф.F3r разд.3 стл.19 стр.1</t>
  </si>
  <si>
    <t>Ф.F3r разд.8 стл.2 стр.1&lt;=Ф.F3r разд.3 стл.2 стр.1</t>
  </si>
  <si>
    <t>Ф.F3r разд.8 стл.2 сумма стр.12-16&lt;=Ф.F3r разд.3 стл.17 стр.1</t>
  </si>
  <si>
    <t>Ф.F3r разд.8 стл.2 сумма стр.2-6&lt;=Ф.F3r разд.3 стл.17 стр.1</t>
  </si>
  <si>
    <t>Ф.F3r разд.1 стл.1 стр.13=Ф.F3r разд.1 стл.1 стр.8+Ф.F3r разд.1 стл.1 стр.12</t>
  </si>
  <si>
    <t>Ф.F3r разд.1 стл.10 стр.13=Ф.F3r разд.1 стл.10 стр.8+Ф.F3r разд.1 стл.10 стр.12</t>
  </si>
  <si>
    <t>Ф.F3r разд.1 стл.11 стр.13=Ф.F3r разд.1 стл.11 стр.8+Ф.F3r разд.1 стл.11 стр.12</t>
  </si>
  <si>
    <t>Ф.F3r разд.1 стл.12 стр.13=Ф.F3r разд.1 стл.12 стр.8+Ф.F3r разд.1 стл.12 стр.12</t>
  </si>
  <si>
    <t>Ф.F3r разд.1 стл.13 стр.13=Ф.F3r разд.1 стл.13 стр.8+Ф.F3r разд.1 стл.13 стр.12</t>
  </si>
  <si>
    <t>Ф.F3r разд.1 стл.14 стр.13=Ф.F3r разд.1 стл.14 стр.8+Ф.F3r разд.1 стл.14 стр.12</t>
  </si>
  <si>
    <t>Ф.F3r разд.1 стл.15 стр.13=Ф.F3r разд.1 стл.15 стр.8+Ф.F3r разд.1 стл.15 стр.12</t>
  </si>
  <si>
    <t>Ф.F3r разд.1 стл.16 стр.13=Ф.F3r разд.1 стл.16 стр.8+Ф.F3r разд.1 стл.16 стр.12</t>
  </si>
  <si>
    <t>Ф.F3r разд.1 стл.17 стр.13=Ф.F3r разд.1 стл.17 стр.8+Ф.F3r разд.1 стл.17 стр.12</t>
  </si>
  <si>
    <t>Ф.F3r разд.1 стл.18 стр.13=Ф.F3r разд.1 стл.18 стр.8+Ф.F3r разд.1 стл.18 стр.12</t>
  </si>
  <si>
    <t>Ф.F3r разд.1 стл.19 стр.13=Ф.F3r разд.1 стл.19 стр.8+Ф.F3r разд.1 стл.19 стр.12</t>
  </si>
  <si>
    <t>Ф.F3r разд.1 стл.2 стр.13=Ф.F3r разд.1 стл.2 стр.8+Ф.F3r разд.1 стл.2 стр.12</t>
  </si>
  <si>
    <t>Ф.F3r разд.1 стл.20 стр.13=Ф.F3r разд.1 стл.20 стр.8+Ф.F3r разд.1 стл.20 стр.12</t>
  </si>
  <si>
    <t>Ф.F3r разд.1 стл.21 стр.13=Ф.F3r разд.1 стл.21 стр.8+Ф.F3r разд.1 стл.21 стр.12</t>
  </si>
  <si>
    <t>Ф.F3r разд.1 стл.22 стр.13=Ф.F3r разд.1 стл.22 стр.8+Ф.F3r разд.1 стл.22 стр.12</t>
  </si>
  <si>
    <t>Ф.F3r разд.1 стл.23 стр.13=Ф.F3r разд.1 стл.23 стр.8+Ф.F3r разд.1 стл.23 стр.12</t>
  </si>
  <si>
    <t>Ф.F3r разд.1 стл.24 стр.13=Ф.F3r разд.1 стл.24 стр.8+Ф.F3r разд.1 стл.24 стр.12</t>
  </si>
  <si>
    <t>Ф.F3r разд.1 стл.25 стр.13=Ф.F3r разд.1 стл.25 стр.8+Ф.F3r разд.1 стл.25 стр.12</t>
  </si>
  <si>
    <t>Ф.F3r разд.1 стл.26 стр.13=Ф.F3r разд.1 стл.26 стр.8+Ф.F3r разд.1 стл.26 стр.12</t>
  </si>
  <si>
    <t>Ф.F3r разд.1 стл.27 стр.13=Ф.F3r разд.1 стл.27 стр.8+Ф.F3r разд.1 стл.27 стр.12</t>
  </si>
  <si>
    <t>Ф.F3r разд.1 стл.28 стр.13=Ф.F3r разд.1 стл.28 стр.8+Ф.F3r разд.1 стл.28 стр.12</t>
  </si>
  <si>
    <t>Ф.F3r разд.1 стл.29 стр.13=Ф.F3r разд.1 стл.29 стр.8+Ф.F3r разд.1 стл.29 стр.12</t>
  </si>
  <si>
    <t>Ф.F3r разд.1 стл.3 стр.13=Ф.F3r разд.1 стл.3 стр.8+Ф.F3r разд.1 стл.3 стр.12</t>
  </si>
  <si>
    <t>Ф.F3r разд.1 стл.30 стр.13=Ф.F3r разд.1 стл.30 стр.8+Ф.F3r разд.1 стл.30 стр.12</t>
  </si>
  <si>
    <t>Ф.F3r разд.1 стл.31 стр.13=Ф.F3r разд.1 стл.31 стр.8+Ф.F3r разд.1 стл.31 стр.12</t>
  </si>
  <si>
    <t>Ф.F3r разд.1 стл.32 стр.13=Ф.F3r разд.1 стл.32 стр.8+Ф.F3r разд.1 стл.32 стр.12</t>
  </si>
  <si>
    <t>Ф.F3r разд.1 стл.33 стр.13=Ф.F3r разд.1 стл.33 стр.8+Ф.F3r разд.1 стл.33 стр.12</t>
  </si>
  <si>
    <t>Ф.F3r разд.1 стл.4 стр.13=Ф.F3r разд.1 стл.4 стр.8+Ф.F3r разд.1 стл.4 стр.12</t>
  </si>
  <si>
    <t>Ф.F3r разд.1 стл.5 стр.13=Ф.F3r разд.1 стл.5 стр.8+Ф.F3r разд.1 стл.5 стр.12</t>
  </si>
  <si>
    <t>Ф.F3r разд.1 стл.6 стр.13=Ф.F3r разд.1 стл.6 стр.8+Ф.F3r разд.1 стл.6 стр.12</t>
  </si>
  <si>
    <t>Ф.F3r разд.1 стл.7 стр.13=Ф.F3r разд.1 стл.7 стр.8+Ф.F3r разд.1 стл.7 стр.12</t>
  </si>
  <si>
    <t>Ф.F3r разд.1 стл.8 стр.13=Ф.F3r разд.1 стл.8 стр.8+Ф.F3r разд.1 стл.8 стр.12</t>
  </si>
  <si>
    <t>Ф.F3r разд.1 стл.9 стр.13=Ф.F3r разд.1 стл.9 стр.8+Ф.F3r разд.1 стл.9 стр.12</t>
  </si>
  <si>
    <t>Ф.F3r разд.1 стл.1 стр.8=Ф.F3r разд.1 стл.1 сумма стр.6-7</t>
  </si>
  <si>
    <t>Ф.F3r разд.1 стл.10 стр.8=Ф.F3r разд.1 стл.10 сумма стр.6-7</t>
  </si>
  <si>
    <t>Ф.F3r разд.1 стл.11 стр.8=Ф.F3r разд.1 стл.11 сумма стр.6-7</t>
  </si>
  <si>
    <t>Ф.F3r разд.1 стл.12 стр.8=Ф.F3r разд.1 стл.12 сумма стр.6-7</t>
  </si>
  <si>
    <t>Ф.F3r разд.1 стл.13 стр.8=Ф.F3r разд.1 стл.13 сумма стр.6-7</t>
  </si>
  <si>
    <t>Ф.F3r разд.1 стл.14 стр.8=Ф.F3r разд.1 стл.14 сумма стр.6-7</t>
  </si>
  <si>
    <t>Ф.F3r разд.1 стл.15 стр.8=Ф.F3r разд.1 стл.15 сумма стр.6-7</t>
  </si>
  <si>
    <t>Ф.F3r разд.1 стл.16 стр.8=Ф.F3r разд.1 стл.16 сумма стр.6-7</t>
  </si>
  <si>
    <t>Ф.F3r разд.1 стл.17 стр.8=Ф.F3r разд.1 стл.17 сумма стр.6-7</t>
  </si>
  <si>
    <t>Ф.F3r разд.1 стл.18 стр.8=Ф.F3r разд.1 стл.18 сумма стр.6-7</t>
  </si>
  <si>
    <t>Ф.F3r разд.1 стл.19 стр.8=Ф.F3r разд.1 стл.19 сумма стр.6-7</t>
  </si>
  <si>
    <t>Ф.F3r разд.1 стл.2 стр.8=Ф.F3r разд.1 стл.2 сумма стр.6-7</t>
  </si>
  <si>
    <t>Ф.F3r разд.1 стл.20 стр.8=Ф.F3r разд.1 стл.20 сумма стр.6-7</t>
  </si>
  <si>
    <t>Ф.F3r разд.1 стл.21 стр.8=Ф.F3r разд.1 стл.21 сумма стр.6-7</t>
  </si>
  <si>
    <t>Ф.F3r разд.1 стл.22 стр.8=Ф.F3r разд.1 стл.22 сумма стр.6-7</t>
  </si>
  <si>
    <t>Ф.F3r разд.1 стл.23 стр.8=Ф.F3r разд.1 стл.23 сумма стр.6-7</t>
  </si>
  <si>
    <t>Ф.F3r разд.1 стл.24 стр.8=Ф.F3r разд.1 стл.24 сумма стр.6-7</t>
  </si>
  <si>
    <t>Ф.F3r разд.1 стл.25 стр.8=Ф.F3r разд.1 стл.25 сумма стр.6-7</t>
  </si>
  <si>
    <t>Ф.F3r разд.1 стл.26 стр.8=Ф.F3r разд.1 стл.26 сумма стр.6-7</t>
  </si>
  <si>
    <t>Ф.F3r разд.1 стл.27 стр.8=Ф.F3r разд.1 стл.27 сумма стр.6-7</t>
  </si>
  <si>
    <t>Ф.F3r разд.1 стл.28 стр.8=Ф.F3r разд.1 стл.28 сумма стр.6-7</t>
  </si>
  <si>
    <t>Ф.F3r разд.1 стл.29 стр.8=Ф.F3r разд.1 стл.29 сумма стр.6-7</t>
  </si>
  <si>
    <t>Ф.F3r разд.1 стл.3 стр.8=Ф.F3r разд.1 стл.3 сумма стр.6-7</t>
  </si>
  <si>
    <t>Ф.F3r разд.1 стл.30 стр.8=Ф.F3r разд.1 стл.30 сумма стр.6-7</t>
  </si>
  <si>
    <t>Ф.F3r разд.1 стл.31 стр.8=Ф.F3r разд.1 стл.31 сумма стр.6-7</t>
  </si>
  <si>
    <t>Ф.F3r разд.1 стл.32 стр.8=Ф.F3r разд.1 стл.32 сумма стр.6-7</t>
  </si>
  <si>
    <t>Ф.F3r разд.1 стл.33 стр.8=Ф.F3r разд.1 стл.33 сумма стр.6-7</t>
  </si>
  <si>
    <t>Ф.F3r разд.1 стл.4 стр.8=Ф.F3r разд.1 стл.4 сумма стр.6-7</t>
  </si>
  <si>
    <t>Ф.F3r разд.1 стл.5 стр.8=Ф.F3r разд.1 стл.5 сумма стр.6-7</t>
  </si>
  <si>
    <t>Ф.F3r разд.1 стл.6 стр.8=Ф.F3r разд.1 стл.6 сумма стр.6-7</t>
  </si>
  <si>
    <t>Ф.F3r разд.1 стл.7 стр.8=Ф.F3r разд.1 стл.7 сумма стр.6-7</t>
  </si>
  <si>
    <t>Ф.F3r разд.1 стл.8 стр.8=Ф.F3r разд.1 стл.8 сумма стр.6-7</t>
  </si>
  <si>
    <t>Ф.F3r разд.1 стл.9 стр.8=Ф.F3r разд.1 стл.9 сумма стр.6-7</t>
  </si>
  <si>
    <t>Ф.F3r разд.1 стл.1 стр.6=Ф.F3r разд.1 стл.1 сумма стр.1-5</t>
  </si>
  <si>
    <t>Ф.F3r разд.1 стл.10 стр.6=Ф.F3r разд.1 стл.10 сумма стр.1-5</t>
  </si>
  <si>
    <t>Ф.F3r разд.1 стл.11 стр.6=Ф.F3r разд.1 стл.11 сумма стр.1-5</t>
  </si>
  <si>
    <t>Ф.F3r разд.1 стл.12 стр.6=Ф.F3r разд.1 стл.12 сумма стр.1-5</t>
  </si>
  <si>
    <t>Ф.F3r разд.1 стл.13 стр.6=Ф.F3r разд.1 стл.13 сумма стр.1-5</t>
  </si>
  <si>
    <t>Ф.F3r разд.1 стл.14 стр.6=Ф.F3r разд.1 стл.14 сумма стр.1-5</t>
  </si>
  <si>
    <t>Ф.F3r разд.1 стл.15 стр.6=Ф.F3r разд.1 стл.15 сумма стр.1-5</t>
  </si>
  <si>
    <t>Ф.F3r разд.1 стл.16 стр.6=Ф.F3r разд.1 стл.16 сумма стр.1-5</t>
  </si>
  <si>
    <t>Ф.F3r разд.1 стл.17 стр.6=Ф.F3r разд.1 стл.17 сумма стр.1-5</t>
  </si>
  <si>
    <t>Ф.F3r разд.1 стл.18 стр.6=Ф.F3r разд.1 стл.18 сумма стр.1-5</t>
  </si>
  <si>
    <t>Ф.F3r разд.1 стл.19 стр.6=Ф.F3r разд.1 стл.19 сумма стр.1-5</t>
  </si>
  <si>
    <t>Ф.F3r разд.1 стл.2 стр.6=Ф.F3r разд.1 стл.2 сумма стр.1-5</t>
  </si>
  <si>
    <t>Ф.F3r разд.1 стл.20 стр.6=Ф.F3r разд.1 стл.20 сумма стр.1-5</t>
  </si>
  <si>
    <t>Ф.F3r разд.1 стл.21 стр.6=Ф.F3r разд.1 стл.21 сумма стр.1-5</t>
  </si>
  <si>
    <t>Ф.F3r разд.1 стл.22 стр.6=Ф.F3r разд.1 стл.22 сумма стр.1-5</t>
  </si>
  <si>
    <t>Ф.F3r разд.1 стл.23 стр.6=Ф.F3r разд.1 стл.23 сумма стр.1-5</t>
  </si>
  <si>
    <t>Ф.F3r разд.1 стл.24 стр.6=Ф.F3r разд.1 стл.24 сумма стр.1-5</t>
  </si>
  <si>
    <t>Ф.F3r разд.1 стл.25 стр.6=Ф.F3r разд.1 стл.25 сумма стр.1-5</t>
  </si>
  <si>
    <t>Ф.F3r разд.1 стл.26 стр.6=Ф.F3r разд.1 стл.26 сумма стр.1-5</t>
  </si>
  <si>
    <t>Ф.F3r разд.1 стл.27 стр.6=Ф.F3r разд.1 стл.27 сумма стр.1-5</t>
  </si>
  <si>
    <t>Ф.F3r разд.1 стл.28 стр.6=Ф.F3r разд.1 стл.28 сумма стр.1-5</t>
  </si>
  <si>
    <t>Ф.F3r разд.1 стл.29 стр.6=Ф.F3r разд.1 стл.29 сумма стр.1-5</t>
  </si>
  <si>
    <t>Ф.F3r разд.1 стл.3 стр.6=Ф.F3r разд.1 стл.3 сумма стр.1-5</t>
  </si>
  <si>
    <t>Ф.F3r разд.1 стл.30 стр.6=Ф.F3r разд.1 стл.30 сумма стр.1-5</t>
  </si>
  <si>
    <t>Ф.F3r разд.1 стл.31 стр.6=Ф.F3r разд.1 стл.31 сумма стр.1-5</t>
  </si>
  <si>
    <t>Ф.F3r разд.1 стл.32 стр.6=Ф.F3r разд.1 стл.32 сумма стр.1-5</t>
  </si>
  <si>
    <t>Ф.F3r разд.1 стл.33 стр.6=Ф.F3r разд.1 стл.33 сумма стр.1-5</t>
  </si>
  <si>
    <t>Ф.F3r разд.1 стл.4 стр.6=Ф.F3r разд.1 стл.4 сумма стр.1-5</t>
  </si>
  <si>
    <t>Ф.F3r разд.1 стл.5 стр.6=Ф.F3r разд.1 стл.5 сумма стр.1-5</t>
  </si>
  <si>
    <t>Ф.F3r разд.1 стл.6 стр.6=Ф.F3r разд.1 стл.6 сумма стр.1-5</t>
  </si>
  <si>
    <t>Ф.F3r разд.1 стл.7 стр.6=Ф.F3r разд.1 стл.7 сумма стр.1-5</t>
  </si>
  <si>
    <t>Ф.F3r разд.1 стл.8 стр.6=Ф.F3r разд.1 стл.8 сумма стр.1-5</t>
  </si>
  <si>
    <t>Ф.F3r разд.1 стл.9 стр.6=Ф.F3r разд.1 стл.9 сумма стр.1-5</t>
  </si>
  <si>
    <t>Ф.F3r разд.1 стл.1 стр.12=Ф.F3r разд.1 стл.1 сумма стр.9-11</t>
  </si>
  <si>
    <t>Ф.F3r разд.1 стл.10 стр.12=Ф.F3r разд.1 стл.10 сумма стр.9-11</t>
  </si>
  <si>
    <t>Ф.F3r разд.1 стл.11 стр.12=Ф.F3r разд.1 стл.11 сумма стр.9-11</t>
  </si>
  <si>
    <t>Ф.F3r разд.1 стл.12 стр.12=Ф.F3r разд.1 стл.12 сумма стр.9-11</t>
  </si>
  <si>
    <t>Ф.F3r разд.1 стл.13 стр.12=Ф.F3r разд.1 стл.13 сумма стр.9-11</t>
  </si>
  <si>
    <t>Ф.F3r разд.1 стл.14 стр.12=Ф.F3r разд.1 стл.14 сумма стр.9-11</t>
  </si>
  <si>
    <t>Ф.F3r разд.1 стл.15 стр.12=Ф.F3r разд.1 стл.15 сумма стр.9-11</t>
  </si>
  <si>
    <t>Ф.F3r разд.1 стл.16 стр.12=Ф.F3r разд.1 стл.16 сумма стр.9-11</t>
  </si>
  <si>
    <t>Ф.F3r разд.1 стл.17 стр.12=Ф.F3r разд.1 стл.17 сумма стр.9-11</t>
  </si>
  <si>
    <t>Ф.F3r разд.1 стл.18 стр.12=Ф.F3r разд.1 стл.18 сумма стр.9-11</t>
  </si>
  <si>
    <t>Ф.F3r разд.1 стл.19 стр.12=Ф.F3r разд.1 стл.19 сумма стр.9-11</t>
  </si>
  <si>
    <t>Ф.F3r разд.1 стл.2 стр.12=Ф.F3r разд.1 стл.2 сумма стр.9-11</t>
  </si>
  <si>
    <t>Ф.F3r разд.1 стл.20 стр.12=Ф.F3r разд.1 стл.20 сумма стр.9-11</t>
  </si>
  <si>
    <t>Ф.F3r разд.1 стл.21 стр.12=Ф.F3r разд.1 стл.21 сумма стр.9-11</t>
  </si>
  <si>
    <t>Ф.F3r разд.1 стл.22 стр.12=Ф.F3r разд.1 стл.22 сумма стр.9-11</t>
  </si>
  <si>
    <t>Ф.F3r разд.1 стл.23 стр.12=Ф.F3r разд.1 стл.23 сумма стр.9-11</t>
  </si>
  <si>
    <t>Ф.F3r разд.1 стл.24 стр.12=Ф.F3r разд.1 стл.24 сумма стр.9-11</t>
  </si>
  <si>
    <t>Ф.F3r разд.1 стл.25 стр.12=Ф.F3r разд.1 стл.25 сумма стр.9-11</t>
  </si>
  <si>
    <t>Ф.F3r разд.1 стл.26 стр.12=Ф.F3r разд.1 стл.26 сумма стр.9-11</t>
  </si>
  <si>
    <t>Ф.F3r разд.1 стл.27 стр.12=Ф.F3r разд.1 стл.27 сумма стр.9-11</t>
  </si>
  <si>
    <t>Ф.F3r разд.1 стл.28 стр.12=Ф.F3r разд.1 стл.28 сумма стр.9-11</t>
  </si>
  <si>
    <t>Ф.F3r разд.1 стл.29 стр.12=Ф.F3r разд.1 стл.29 сумма стр.9-11</t>
  </si>
  <si>
    <t>Ф.F3r разд.1 стл.3 стр.12=Ф.F3r разд.1 стл.3 сумма стр.9-11</t>
  </si>
  <si>
    <t>Ф.F3r разд.1 стл.30 стр.12=Ф.F3r разд.1 стл.30 сумма стр.9-11</t>
  </si>
  <si>
    <t>Ф.F3r разд.1 стл.31 стр.12=Ф.F3r разд.1 стл.31 сумма стр.9-11</t>
  </si>
  <si>
    <t>Ф.F3r разд.1 стл.32 стр.12=Ф.F3r разд.1 стл.32 сумма стр.9-11</t>
  </si>
  <si>
    <t>Ф.F3r разд.1 стл.33 стр.12=Ф.F3r разд.1 стл.33 сумма стр.9-11</t>
  </si>
  <si>
    <t>Ф.F3r разд.1 стл.4 стр.12=Ф.F3r разд.1 стл.4 сумма стр.9-11</t>
  </si>
  <si>
    <t>Ф.F3r разд.1 стл.5 стр.12=Ф.F3r разд.1 стл.5 сумма стр.9-11</t>
  </si>
  <si>
    <t>Ф.F3r разд.1 стл.6 стр.12=Ф.F3r разд.1 стл.6 сумма стр.9-11</t>
  </si>
  <si>
    <t>Ф.F3r разд.1 стл.7 стр.12=Ф.F3r разд.1 стл.7 сумма стр.9-11</t>
  </si>
  <si>
    <t>Ф.F3r разд.1 стл.8 стр.12=Ф.F3r разд.1 стл.8 сумма стр.9-11</t>
  </si>
  <si>
    <t>Ф.F3r разд.1 стл.9 стр.12=Ф.F3r разд.1 стл.9 сумма стр.9-11</t>
  </si>
  <si>
    <t>Ф.F3r разд.1 стл.1 стр.17=Ф.F3r разд.1 стл.1 стр.13+Ф.F3r разд.1 стл.1 стр.15+Ф.F3r разд.1 стл.1 стр.16</t>
  </si>
  <si>
    <t>Ф.F3r разд.1 стл.10 стр.17=Ф.F3r разд.1 стл.10 стр.13+Ф.F3r разд.1 стл.10 стр.15+Ф.F3r разд.1 стл.10 стр.16</t>
  </si>
  <si>
    <t>Ф.F3r разд.1 стл.11 стр.17=Ф.F3r разд.1 стл.11 стр.13+Ф.F3r разд.1 стл.11 стр.15+Ф.F3r разд.1 стл.11 стр.16</t>
  </si>
  <si>
    <t>Ф.F3r разд.1 стл.12 стр.17=Ф.F3r разд.1 стл.12 стр.13+Ф.F3r разд.1 стл.12 стр.15+Ф.F3r разд.1 стл.12 стр.16</t>
  </si>
  <si>
    <t>Ф.F3r разд.1 стл.13 стр.17=Ф.F3r разд.1 стл.13 стр.13+Ф.F3r разд.1 стл.13 стр.15+Ф.F3r разд.1 стл.13 стр.16</t>
  </si>
  <si>
    <t>Ф.F3r разд.1 стл.14 стр.17=Ф.F3r разд.1 стл.14 стр.13+Ф.F3r разд.1 стл.14 стр.15+Ф.F3r разд.1 стл.14 стр.16</t>
  </si>
  <si>
    <t>Ф.F3r разд.1 стл.15 стр.17=Ф.F3r разд.1 стл.15 стр.13+Ф.F3r разд.1 стл.15 стр.15+Ф.F3r разд.1 стл.15 стр.16</t>
  </si>
  <si>
    <t>Ф.F3r разд.1 стл.16 стр.17=Ф.F3r разд.1 стл.16 стр.13+Ф.F3r разд.1 стл.16 стр.15+Ф.F3r разд.1 стл.16 стр.16</t>
  </si>
  <si>
    <t>Ф.F3r разд.1 стл.17 стр.17=Ф.F3r разд.1 стл.17 стр.13+Ф.F3r разд.1 стл.17 стр.15+Ф.F3r разд.1 стл.17 стр.16</t>
  </si>
  <si>
    <t>Ф.F3r разд.1 стл.18 стр.17=Ф.F3r разд.1 стл.18 стр.13+Ф.F3r разд.1 стл.18 стр.15+Ф.F3r разд.1 стл.18 стр.16</t>
  </si>
  <si>
    <t>Ф.F3r разд.1 стл.19 стр.17=Ф.F3r разд.1 стл.19 стр.13+Ф.F3r разд.1 стл.19 стр.15+Ф.F3r разд.1 стл.19 стр.16</t>
  </si>
  <si>
    <t>Ф.F3r разд.1 стл.2 стр.17=Ф.F3r разд.1 стл.2 стр.13+Ф.F3r разд.1 стл.2 стр.15+Ф.F3r разд.1 стл.2 стр.16</t>
  </si>
  <si>
    <t>Ф.F3r разд.1 стл.20 стр.17=Ф.F3r разд.1 стл.20 стр.13+Ф.F3r разд.1 стл.20 стр.15+Ф.F3r разд.1 стл.20 стр.16</t>
  </si>
  <si>
    <t>Ф.F3r разд.1 стл.21 стр.17=Ф.F3r разд.1 стл.21 стр.13+Ф.F3r разд.1 стл.21 стр.15+Ф.F3r разд.1 стл.21 стр.16</t>
  </si>
  <si>
    <t>Ф.F3r разд.1 стл.22 стр.17=Ф.F3r разд.1 стл.22 стр.13+Ф.F3r разд.1 стл.22 стр.15+Ф.F3r разд.1 стл.22 стр.16</t>
  </si>
  <si>
    <t>Ф.F3r разд.1 стл.23 стр.17=Ф.F3r разд.1 стл.23 стр.13+Ф.F3r разд.1 стл.23 стр.15+Ф.F3r разд.1 стл.23 стр.16</t>
  </si>
  <si>
    <t>Ф.F3r разд.1 стл.24 стр.17=Ф.F3r разд.1 стл.24 стр.13+Ф.F3r разд.1 стл.24 стр.15+Ф.F3r разд.1 стл.24 стр.16</t>
  </si>
  <si>
    <t>Ф.F3r разд.1 стл.25 стр.17=Ф.F3r разд.1 стл.25 стр.13+Ф.F3r разд.1 стл.25 стр.15+Ф.F3r разд.1 стл.25 стр.16</t>
  </si>
  <si>
    <t>Ф.F3r разд.1 стл.26 стр.17=Ф.F3r разд.1 стл.26 стр.13+Ф.F3r разд.1 стл.26 стр.15+Ф.F3r разд.1 стл.26 стр.16</t>
  </si>
  <si>
    <t>Ф.F3r разд.1 стл.27 стр.17=Ф.F3r разд.1 стл.27 стр.13+Ф.F3r разд.1 стл.27 стр.15+Ф.F3r разд.1 стл.27 стр.16</t>
  </si>
  <si>
    <t>Ф.F3r разд.1 стл.28 стр.17=Ф.F3r разд.1 стл.28 стр.13+Ф.F3r разд.1 стл.28 стр.15+Ф.F3r разд.1 стл.28 стр.16</t>
  </si>
  <si>
    <t>Ф.F3r разд.1 стл.29 стр.17=Ф.F3r разд.1 стл.29 стр.13+Ф.F3r разд.1 стл.29 стр.15+Ф.F3r разд.1 стл.29 стр.16</t>
  </si>
  <si>
    <t>Ф.F3r разд.1 стл.3 стр.17=Ф.F3r разд.1 стл.3 стр.13+Ф.F3r разд.1 стл.3 стр.15+Ф.F3r разд.1 стл.3 стр.16</t>
  </si>
  <si>
    <t>Ф.F3r разд.1 стл.30 стр.17=Ф.F3r разд.1 стл.30 стр.13+Ф.F3r разд.1 стл.30 стр.15+Ф.F3r разд.1 стл.30 стр.16</t>
  </si>
  <si>
    <t>Ф.F3r разд.1 стл.31 стр.17=Ф.F3r разд.1 стл.31 стр.13+Ф.F3r разд.1 стл.31 стр.15+Ф.F3r разд.1 стл.31 стр.16</t>
  </si>
  <si>
    <t>Ф.F3r разд.1 стл.32 стр.17=Ф.F3r разд.1 стл.32 стр.13+Ф.F3r разд.1 стл.32 стр.15+Ф.F3r разд.1 стл.32 стр.16</t>
  </si>
  <si>
    <t>Ф.F3r разд.1 стл.33 стр.17=Ф.F3r разд.1 стл.33 стр.13+Ф.F3r разд.1 стл.33 стр.15+Ф.F3r разд.1 стл.33 стр.16</t>
  </si>
  <si>
    <t>Ф.F3r разд.1 стл.4 стр.17=Ф.F3r разд.1 стл.4 стр.13+Ф.F3r разд.1 стл.4 стр.15+Ф.F3r разд.1 стл.4 стр.16</t>
  </si>
  <si>
    <t>Ф.F3r разд.1 стл.5 стр.17=Ф.F3r разд.1 стл.5 стр.13+Ф.F3r разд.1 стл.5 стр.15+Ф.F3r разд.1 стл.5 стр.16</t>
  </si>
  <si>
    <t>Ф.F3r разд.1 стл.6 стр.17=Ф.F3r разд.1 стл.6 стр.13+Ф.F3r разд.1 стл.6 стр.15+Ф.F3r разд.1 стл.6 стр.16</t>
  </si>
  <si>
    <t>Ф.F3r разд.1 стл.7 стр.17=Ф.F3r разд.1 стл.7 стр.13+Ф.F3r разд.1 стл.7 стр.15+Ф.F3r разд.1 стл.7 стр.16</t>
  </si>
  <si>
    <t>Ф.F3r разд.1 стл.8 стр.17=Ф.F3r разд.1 стл.8 стр.13+Ф.F3r разд.1 стл.8 стр.15+Ф.F3r разд.1 стл.8 стр.16</t>
  </si>
  <si>
    <t>Ф.F3r разд.1 стл.9 стр.17=Ф.F3r разд.1 стл.9 стр.13+Ф.F3r разд.1 стл.9 стр.15+Ф.F3r разд.1 стл.9 стр.16</t>
  </si>
  <si>
    <t>Ф.F3r разд.3 стл.1 стр.61&lt;=Ф.F3r разд.3 стл.1 стр.44</t>
  </si>
  <si>
    <t>Ф.F3r разд.3 стл.10 стр.61&lt;=Ф.F3r разд.3 стл.10 стр.44</t>
  </si>
  <si>
    <t>Ф.F3r разд.3 стл.11 стр.61&lt;=Ф.F3r разд.3 стл.11 стр.44</t>
  </si>
  <si>
    <t>Ф.F3r разд.3 стл.12 стр.61&lt;=Ф.F3r разд.3 стл.12 стр.44</t>
  </si>
  <si>
    <t>Ф.F3r разд.3 стл.13 стр.61&lt;=Ф.F3r разд.3 стл.13 стр.44</t>
  </si>
  <si>
    <t>Ф.F3r разд.3 стл.14 стр.61&lt;=Ф.F3r разд.3 стл.14 стр.44</t>
  </si>
  <si>
    <t>Ф.F3r разд.3 стл.15 стр.61&lt;=Ф.F3r разд.3 стл.15 стр.44</t>
  </si>
  <si>
    <t>Ф.F3r разд.3 стл.16 стр.61&lt;=Ф.F3r разд.3 стл.16 стр.44</t>
  </si>
  <si>
    <t>Ф.F3r разд.3 стл.17 стр.61&lt;=Ф.F3r разд.3 стл.17 стр.44</t>
  </si>
  <si>
    <t>Ф.F3r разд.3 стл.18 стр.61&lt;=Ф.F3r разд.3 стл.18 стр.44</t>
  </si>
  <si>
    <t>Ф.F3r разд.3 стл.19 стр.61&lt;=Ф.F3r разд.3 стл.19 стр.44</t>
  </si>
  <si>
    <t>Ф.F3r разд.3 стл.2 стр.61&lt;=Ф.F3r разд.3 стл.2 стр.44</t>
  </si>
  <si>
    <t>Ф.F3r разд.3 стл.20 стр.61&lt;=Ф.F3r разд.3 стл.20 стр.44</t>
  </si>
  <si>
    <t>Ф.F3r разд.3 стл.21 стр.61&lt;=Ф.F3r разд.3 стл.21 стр.44</t>
  </si>
  <si>
    <t>Ф.F3r разд.3 стл.22 стр.61&lt;=Ф.F3r разд.3 стл.22 стр.44</t>
  </si>
  <si>
    <t>Ф.F3r разд.3 стл.23 стр.61&lt;=Ф.F3r разд.3 стл.23 стр.44</t>
  </si>
  <si>
    <t>Ф.F3r разд.3 стл.24 стр.61&lt;=Ф.F3r разд.3 стл.24 стр.44</t>
  </si>
  <si>
    <t>Ф.F3r разд.3 стл.25 стр.61&lt;=Ф.F3r разд.3 стл.25 стр.44</t>
  </si>
  <si>
    <t>Ф.F3r разд.3 стл.26 стр.61&lt;=Ф.F3r разд.3 стл.26 стр.44</t>
  </si>
  <si>
    <t>Ф.F3r разд.3 стл.27 стр.61&lt;=Ф.F3r разд.3 стл.27 стр.44</t>
  </si>
  <si>
    <t>Ф.F3r разд.3 стл.28 стр.61&lt;=Ф.F3r разд.3 стл.28 стр.44</t>
  </si>
  <si>
    <t>Ф.F3r разд.3 стл.29 стр.61&lt;=Ф.F3r разд.3 стл.29 стр.44</t>
  </si>
  <si>
    <t>Ф.F3r разд.3 стл.3 стр.61&lt;=Ф.F3r разд.3 стл.3 стр.44</t>
  </si>
  <si>
    <t>Ф.F3r разд.3 стл.30 стр.61&lt;=Ф.F3r разд.3 стл.30 стр.44</t>
  </si>
  <si>
    <t>Ф.F3r разд.3 стл.31 стр.61&lt;=Ф.F3r разд.3 стл.31 стр.44</t>
  </si>
  <si>
    <t>Ф.F3r разд.3 стл.32 стр.61&lt;=Ф.F3r разд.3 стл.32 стр.44</t>
  </si>
  <si>
    <t>Ф.F3r разд.3 стл.33 стр.61&lt;=Ф.F3r разд.3 стл.33 стр.44</t>
  </si>
  <si>
    <t>Ф.F3r разд.3 стл.4 стр.61&lt;=Ф.F3r разд.3 стл.4 стр.44</t>
  </si>
  <si>
    <t>Ф.F3r разд.3 стл.5 стр.61&lt;=Ф.F3r разд.3 стл.5 стр.44</t>
  </si>
  <si>
    <t>Ф.F3r разд.3 стл.6 стр.61&lt;=Ф.F3r разд.3 стл.6 стр.44</t>
  </si>
  <si>
    <t>Ф.F3r разд.3 стл.7 стр.61&lt;=Ф.F3r разд.3 стл.7 стр.44</t>
  </si>
  <si>
    <t>Ф.F3r разд.3 стл.8 стр.61&lt;=Ф.F3r разд.3 стл.8 стр.44</t>
  </si>
  <si>
    <t>Ф.F3r разд.3 стл.9 стр.61&lt;=Ф.F3r разд.3 стл.9 стр.44</t>
  </si>
  <si>
    <t>Ф.F3r разд.2 стл.23 стр.2=0</t>
  </si>
  <si>
    <t>Ф.F3r разд.2 стл.23 стр.3=0</t>
  </si>
  <si>
    <t>Ф.F3r разд.2 стл.23 стр.4=0</t>
  </si>
  <si>
    <t>Ф.F3r разд.2 стл.23 стр.5=0</t>
  </si>
  <si>
    <t>Ф.F3r разд.2 стл.24 стр.2=0</t>
  </si>
  <si>
    <t>Ф.F3r разд.2 стл.24 стр.3=0</t>
  </si>
  <si>
    <t>Ф.F3r разд.2 стл.24 стр.4=0</t>
  </si>
  <si>
    <t>Ф.F3r разд.2 стл.24 стр.5=0</t>
  </si>
  <si>
    <t>Ф.F3r разд.2 стл.25 стр.2=0</t>
  </si>
  <si>
    <t>Ф.F3r разд.2 стл.25 стр.3=0</t>
  </si>
  <si>
    <t>Ф.F3r разд.2 стл.25 стр.4=0</t>
  </si>
  <si>
    <t>Ф.F3r разд.2 стл.25 стр.5=0</t>
  </si>
  <si>
    <t>Ф.F3r разд.2 стл.26 стр.2=0</t>
  </si>
  <si>
    <t>Ф.F3r разд.2 стл.26 стр.3=0</t>
  </si>
  <si>
    <t>Ф.F3r разд.2 стл.26 стр.4=0</t>
  </si>
  <si>
    <t>Ф.F3r разд.2 стл.26 стр.5=0</t>
  </si>
  <si>
    <t>Ф.F3r разд.2 стл.27 стр.2=0</t>
  </si>
  <si>
    <t>Ф.F3r разд.2 стл.27 стр.3=0</t>
  </si>
  <si>
    <t>Ф.F3r разд.2 стл.27 стр.4=0</t>
  </si>
  <si>
    <t>Ф.F3r разд.2 стл.27 стр.5=0</t>
  </si>
  <si>
    <t>Ф.F3r разд.2 стл.28 стр.2=0</t>
  </si>
  <si>
    <t>Ф.F3r разд.2 стл.28 стр.3=0</t>
  </si>
  <si>
    <t>Ф.F3r разд.2 стл.28 стр.4=0</t>
  </si>
  <si>
    <t>Ф.F3r разд.2 стл.28 стр.5=0</t>
  </si>
  <si>
    <t>Ф.F3r разд.5 стл.1 стр.6=0</t>
  </si>
  <si>
    <t>Ф.F3r разд.5 стл.2 стр.6=0</t>
  </si>
  <si>
    <t>Ф.F3r разд.5 стл.3 стр.6=0</t>
  </si>
  <si>
    <t>Ф.F3r разд.5 стл.4 стр.6=0</t>
  </si>
  <si>
    <t>Ф.F3r разд.5 стл.5 стр.6=0</t>
  </si>
  <si>
    <t>Ф.F3r разд.5 стл.6 стр.6=0</t>
  </si>
  <si>
    <t>Ф.F3r разд.5 стл.1 стр.12=0</t>
  </si>
  <si>
    <t>Ф.F3r разд.5 стл.2 стр.12=0</t>
  </si>
  <si>
    <t>Ф.F3r разд.5 стл.3 стр.12=0</t>
  </si>
  <si>
    <t>Ф.F3r разд.5 стл.4 стр.12=0</t>
  </si>
  <si>
    <t>Ф.F3r разд.5 стл.5 стр.12=0</t>
  </si>
  <si>
    <t>Ф.F3r разд.5 стл.6 стр.12=0</t>
  </si>
  <si>
    <t>Ф.F3r разд.1 стл.32 стр.1&lt;=Ф.F3r разд.1 стл.8 стр.1</t>
  </si>
  <si>
    <t>Ф.F3r разд.1 стл.32 стр.10&lt;=Ф.F3r разд.1 стл.8 стр.10</t>
  </si>
  <si>
    <t>Ф.F3r разд.1 стл.32 стр.11&lt;=Ф.F3r разд.1 стл.8 стр.11</t>
  </si>
  <si>
    <t>Ф.F3r разд.1 стл.32 стр.12&lt;=Ф.F3r разд.1 стл.8 стр.12</t>
  </si>
  <si>
    <t>Ф.F3r разд.1 стл.32 стр.13&lt;=Ф.F3r разд.1 стл.8 стр.13</t>
  </si>
  <si>
    <t>Ф.F3r разд.1 стл.32 стр.14&lt;=Ф.F3r разд.1 стл.8 стр.14</t>
  </si>
  <si>
    <t>Ф.F3r разд.1 стл.32 стр.15&lt;=Ф.F3r разд.1 стл.8 стр.15</t>
  </si>
  <si>
    <t>Ф.F3r разд.1 стл.32 стр.16&lt;=Ф.F3r разд.1 стл.8 стр.16</t>
  </si>
  <si>
    <t>Ф.F3r разд.1 стл.32 стр.17&lt;=Ф.F3r разд.1 стл.8 стр.17</t>
  </si>
  <si>
    <t>Ф.F3r разд.1 стл.32 стр.2&lt;=Ф.F3r разд.1 стл.8 стр.2</t>
  </si>
  <si>
    <t>Ф.F3r разд.1 стл.32 стр.3&lt;=Ф.F3r разд.1 стл.8 стр.3</t>
  </si>
  <si>
    <t>Ф.F3r разд.1 стл.32 стр.4&lt;=Ф.F3r разд.1 стл.8 стр.4</t>
  </si>
  <si>
    <t>Ф.F3r разд.1 стл.32 стр.5&lt;=Ф.F3r разд.1 стл.8 стр.5</t>
  </si>
  <si>
    <t>Ф.F3r разд.1 стл.32 стр.6&lt;=Ф.F3r разд.1 стл.8 стр.6</t>
  </si>
  <si>
    <t>Ф.F3r разд.1 стл.32 стр.7&lt;=Ф.F3r разд.1 стл.8 стр.7</t>
  </si>
  <si>
    <t>Ф.F3r разд.1 стл.32 стр.8&lt;=Ф.F3r разд.1 стл.8 стр.8</t>
  </si>
  <si>
    <t>Ф.F3r разд.1 стл.32 стр.9&lt;=Ф.F3r разд.1 стл.8 стр.9</t>
  </si>
  <si>
    <t>Ф.F3r разд.2 стл.10 стр.19=0</t>
  </si>
  <si>
    <t>Ф.F3r разд.2 стл.11 стр.19=0</t>
  </si>
  <si>
    <t>Ф.F3r разд.2 стл.23 стр.19=0</t>
  </si>
  <si>
    <t>Ф.F3r разд.2 стл.24 стр.19=0</t>
  </si>
  <si>
    <t>Ф.F3r разд.2 стл.25 стр.19=0</t>
  </si>
  <si>
    <t>Ф.F3r разд.2 стл.26 стр.19=0</t>
  </si>
  <si>
    <t>Ф.F3r разд.2 стл.27 стр.19=0</t>
  </si>
  <si>
    <t>Ф.F3r разд.2 стл.28 стр.19=0</t>
  </si>
  <si>
    <t>Ф.F3r разд.4 стл.2 сумма стр.1-4+Ф.F3r разд.4 стл.2 сумма стр.7-10=Ф.F3r разд.3 стл.13 стр.1</t>
  </si>
  <si>
    <t>Ф.F3r разд.4 стл.2 стр.7=0</t>
  </si>
  <si>
    <t>Ф.F3r разд.4 стл.1 стр.9=0</t>
  </si>
  <si>
    <t>Ф.F3r разд.6 стл.7 стр.3=0</t>
  </si>
  <si>
    <t>Ф.F3r разд.6 стл.7 стр.4=0</t>
  </si>
  <si>
    <t>Ф.F3r разд.6 стл.7 стр.5=0</t>
  </si>
  <si>
    <t>Ф.F3r разд.6 стл.7 стр.9=0</t>
  </si>
  <si>
    <t>Ф.F3r разд.3 стл.10 стр.2=0</t>
  </si>
  <si>
    <t>Ф.F3r разд.3 стл.10 стр.3=0</t>
  </si>
  <si>
    <t>Ф.F3r разд.3 стл.10 стр.4=0</t>
  </si>
  <si>
    <t>Ф.F3r разд.3 стл.10 стр.5=0</t>
  </si>
  <si>
    <t>Ф.F3r разд.3 стл.10 стр.6=0</t>
  </si>
  <si>
    <t>Ф.F3r разд.3 стл.10 стр.7=0</t>
  </si>
  <si>
    <t>Ф.F3r разд.3 стл.10 стр.8=0</t>
  </si>
  <si>
    <t>Ф.F3r разд.3 стл.10 стр.9=0</t>
  </si>
  <si>
    <t>Ф.F3r разд.3 стл.11 стр.2=0</t>
  </si>
  <si>
    <t>Ф.F3r разд.3 стл.11 стр.3=0</t>
  </si>
  <si>
    <t>Ф.F3r разд.3 стл.11 стр.4=0</t>
  </si>
  <si>
    <t>Ф.F3r разд.3 стл.11 стр.5=0</t>
  </si>
  <si>
    <t>Ф.F3r разд.3 стл.11 стр.6=0</t>
  </si>
  <si>
    <t>Ф.F3r разд.3 стл.11 стр.7=0</t>
  </si>
  <si>
    <t>Ф.F3r разд.3 стл.11 стр.8=0</t>
  </si>
  <si>
    <t>Ф.F3r разд.3 стл.11 стр.9=0</t>
  </si>
  <si>
    <t>Ф.F3r разд.3 стл.12 стр.2=0</t>
  </si>
  <si>
    <t>Ф.F3r разд.3 стл.12 стр.3=0</t>
  </si>
  <si>
    <t>Ф.F3r разд.3 стл.12 стр.4=0</t>
  </si>
  <si>
    <t>Ф.F3r разд.3 стл.12 стр.5=0</t>
  </si>
  <si>
    <t>Ф.F3r разд.3 стл.12 стр.6=0</t>
  </si>
  <si>
    <t>Ф.F3r разд.3 стл.12 стр.7=0</t>
  </si>
  <si>
    <t>Ф.F3r разд.3 стл.12 стр.8=0</t>
  </si>
  <si>
    <t>Ф.F3r разд.3 стл.12 стр.9=0</t>
  </si>
  <si>
    <t>Ф.F3r разд.3 стл.13 стр.2=0</t>
  </si>
  <si>
    <t>Ф.F3r разд.3 стл.13 стр.3=0</t>
  </si>
  <si>
    <t>Ф.F3r разд.3 стл.13 стр.4=0</t>
  </si>
  <si>
    <t>Ф.F3r разд.3 стл.13 стр.5=0</t>
  </si>
  <si>
    <t>Ф.F3r разд.3 стл.13 стр.6=0</t>
  </si>
  <si>
    <t>Ф.F3r разд.3 стл.13 стр.7=0</t>
  </si>
  <si>
    <t>Ф.F3r разд.3 стл.13 стр.8=0</t>
  </si>
  <si>
    <t>Ф.F3r разд.3 стл.13 стр.9=0</t>
  </si>
  <si>
    <t>Ф.F3r разд.3 стл.14 стр.2=0</t>
  </si>
  <si>
    <t>Ф.F3r разд.3 стл.14 стр.3=0</t>
  </si>
  <si>
    <t>Ф.F3r разд.3 стл.14 стр.4=0</t>
  </si>
  <si>
    <t>Ф.F3r разд.3 стл.14 стр.5=0</t>
  </si>
  <si>
    <t>Ф.F3r разд.3 стл.14 стр.6=0</t>
  </si>
  <si>
    <t>Ф.F3r разд.3 стл.14 стр.7=0</t>
  </si>
  <si>
    <t>Ф.F3r разд.3 стл.14 стр.8=0</t>
  </si>
  <si>
    <t>Ф.F3r разд.3 стл.14 стр.9=0</t>
  </si>
  <si>
    <t>Ф.F3r разд.3 стл.15 стр.2=0</t>
  </si>
  <si>
    <t>Ф.F3r разд.3 стл.15 стр.3=0</t>
  </si>
  <si>
    <t>Ф.F3r разд.3 стл.15 стр.4=0</t>
  </si>
  <si>
    <t>Ф.F3r разд.3 стл.15 стр.5=0</t>
  </si>
  <si>
    <t>Ф.F3r разд.3 стл.15 стр.6=0</t>
  </si>
  <si>
    <t>Ф.F3r разд.3 стл.15 стр.7=0</t>
  </si>
  <si>
    <t>Ф.F3r разд.3 стл.15 стр.8=0</t>
  </si>
  <si>
    <t>Ф.F3r разд.3 стл.15 стр.9=0</t>
  </si>
  <si>
    <t>Ф.F3r разд.3 стл.6 стр.2=0</t>
  </si>
  <si>
    <t>Ф.F3r разд.3 стл.6 стр.3=0</t>
  </si>
  <si>
    <t>Ф.F3r разд.3 стл.6 стр.4=0</t>
  </si>
  <si>
    <t>Ф.F3r разд.3 стл.6 стр.5=0</t>
  </si>
  <si>
    <t>Ф.F3r разд.3 стл.6 стр.6=0</t>
  </si>
  <si>
    <t>Ф.F3r разд.3 стл.6 стр.7=0</t>
  </si>
  <si>
    <t>Ф.F3r разд.3 стл.6 стр.8=0</t>
  </si>
  <si>
    <t>Ф.F3r разд.3 стл.6 стр.9=0</t>
  </si>
  <si>
    <t>Ф.F3r разд.3 стл.7 стр.2=0</t>
  </si>
  <si>
    <t>Ф.F3r разд.3 стл.7 стр.3=0</t>
  </si>
  <si>
    <t>Ф.F3r разд.3 стл.7 стр.4=0</t>
  </si>
  <si>
    <t>Ф.F3r разд.3 стл.7 стр.5=0</t>
  </si>
  <si>
    <t>Ф.F3r разд.3 стл.7 стр.6=0</t>
  </si>
  <si>
    <t>Ф.F3r разд.3 стл.7 стр.7=0</t>
  </si>
  <si>
    <t>Ф.F3r разд.3 стл.7 стр.8=0</t>
  </si>
  <si>
    <t>Ф.F3r разд.3 стл.7 стр.9=0</t>
  </si>
  <si>
    <t>Ф.F3r разд.3 стл.8 стр.2=0</t>
  </si>
  <si>
    <t>Ф.F3r разд.3 стл.8 стр.3=0</t>
  </si>
  <si>
    <t>Ф.F3r разд.3 стл.8 стр.4=0</t>
  </si>
  <si>
    <t>Ф.F3r разд.3 стл.8 стр.5=0</t>
  </si>
  <si>
    <t>Ф.F3r разд.3 стл.8 стр.6=0</t>
  </si>
  <si>
    <t>Ф.F3r разд.3 стл.8 стр.7=0</t>
  </si>
  <si>
    <t>Ф.F3r разд.3 стл.8 стр.8=0</t>
  </si>
  <si>
    <t>Ф.F3r разд.3 стл.8 стр.9=0</t>
  </si>
  <si>
    <t>Ф.F3r разд.3 стл.9 стр.2=0</t>
  </si>
  <si>
    <t>Ф.F3r разд.3 стл.9 стр.3=0</t>
  </si>
  <si>
    <t>Ф.F3r разд.3 стл.9 стр.4=0</t>
  </si>
  <si>
    <t>Ф.F3r разд.3 стл.9 стр.5=0</t>
  </si>
  <si>
    <t>Ф.F3r разд.3 стл.9 стр.6=0</t>
  </si>
  <si>
    <t>Ф.F3r разд.3 стл.9 стр.7=0</t>
  </si>
  <si>
    <t>Ф.F3r разд.3 стл.9 стр.8=0</t>
  </si>
  <si>
    <t>Ф.F3r разд.3 стл.9 стр.9=0</t>
  </si>
  <si>
    <t>Ф.F3r разд.3 стл.10 стр.10=0</t>
  </si>
  <si>
    <t>Ф.F3r разд.3 стл.10 стр.11=0</t>
  </si>
  <si>
    <t>Ф.F3r разд.3 стл.10 стр.12=0</t>
  </si>
  <si>
    <t>Ф.F3r разд.3 стл.10 стр.13=0</t>
  </si>
  <si>
    <t>Ф.F3r разд.3 стл.10 стр.14=0</t>
  </si>
  <si>
    <t>Ф.F3r разд.3 стл.10 стр.15=0</t>
  </si>
  <si>
    <t>Ф.F3r разд.3 стл.10 стр.16=0</t>
  </si>
  <si>
    <t>Ф.F3r разд.3 стл.11 стр.10=0</t>
  </si>
  <si>
    <t>Ф.F3r разд.3 стл.11 стр.11=0</t>
  </si>
  <si>
    <t>Ф.F3r разд.3 стл.11 стр.12=0</t>
  </si>
  <si>
    <t>Ф.F3r разд.3 стл.11 стр.13=0</t>
  </si>
  <si>
    <t>Ф.F3r разд.3 стл.11 стр.14=0</t>
  </si>
  <si>
    <t>Ф.F3r разд.3 стл.11 стр.15=0</t>
  </si>
  <si>
    <t>Ф.F3r разд.3 стл.11 стр.16=0</t>
  </si>
  <si>
    <t>Ф.F3r разд.3 стл.10 стр.18=0</t>
  </si>
  <si>
    <t>Ф.F3r разд.3 стл.10 стр.19=0</t>
  </si>
  <si>
    <t>Ф.F3r разд.3 стл.10 стр.20=0</t>
  </si>
  <si>
    <t>Ф.F3r разд.3 стл.10 стр.21=0</t>
  </si>
  <si>
    <t>Ф.F3r разд.3 стл.11 стр.21=0</t>
  </si>
  <si>
    <t>Ф.F3r разд.3 стл.12 стр.21=0</t>
  </si>
  <si>
    <t>Ф.F3r разд.3 стл.13 стр.21=0</t>
  </si>
  <si>
    <t>Ф.F3r разд.3 стл.14 стр.21=0</t>
  </si>
  <si>
    <t>Ф.F3r разд.3 стл.15 стр.21=0</t>
  </si>
  <si>
    <t>Ф.F3r разд.3 стл.6 стр.21=0</t>
  </si>
  <si>
    <t>Ф.F3r разд.3 стл.7 стр.21=0</t>
  </si>
  <si>
    <t>Ф.F3r разд.3 стл.8 стр.21=0</t>
  </si>
  <si>
    <t>Ф.F3r разд.3 стл.9 стр.21=0</t>
  </si>
  <si>
    <t>Ф.F3r разд.3 стл.10 стр.22=0</t>
  </si>
  <si>
    <t>Ф.F3r разд.3 стл.10 стр.23=0</t>
  </si>
  <si>
    <t>Ф.F3r разд.3 стл.10 стр.24=0</t>
  </si>
  <si>
    <t>Ф.F3r разд.3 стл.10 стр.25=0</t>
  </si>
  <si>
    <t>Ф.F3r разд.3 стл.10 стр.26=0</t>
  </si>
  <si>
    <t>Ф.F3r разд.3 стл.10 стр.27=0</t>
  </si>
  <si>
    <t>Ф.F3r разд.3 стл.10 стр.28=0</t>
  </si>
  <si>
    <t>Ф.F3r разд.3 стл.10 стр.29=0</t>
  </si>
  <si>
    <t>Ф.F3r разд.3 стл.10 стр.30=0</t>
  </si>
  <si>
    <t>Ф.F3r разд.3 стл.10 стр.31=0</t>
  </si>
  <si>
    <t>Ф.F3r разд.3 стл.10 стр.32=0</t>
  </si>
  <si>
    <t>Ф.F3r разд.3 стл.10 стр.33=0</t>
  </si>
  <si>
    <t>Ф.F3r разд.3 стл.10 стр.34=0</t>
  </si>
  <si>
    <t>Ф.F3r разд.3 стл.10 стр.35=0</t>
  </si>
  <si>
    <t>Ф.F3r разд.3 стл.10 стр.36=0</t>
  </si>
  <si>
    <t>Ф.F3r разд.3 стл.10 стр.37=0</t>
  </si>
  <si>
    <t>Ф.F3r разд.3 стл.10 стр.38=0</t>
  </si>
  <si>
    <t>Ф.F3r разд.3 стл.10 стр.39=0</t>
  </si>
  <si>
    <t>Ф.F3r разд.3 стл.10 стр.40=0</t>
  </si>
  <si>
    <t>Ф.F3r разд.3 стл.10 стр.41=0</t>
  </si>
  <si>
    <t>Ф.F3r разд.3 стл.10 стр.42=0</t>
  </si>
  <si>
    <t>Ф.F3r разд.3 стл.10 стр.43=0</t>
  </si>
  <si>
    <t>Ф.F3r разд.3 стл.11 стр.33=0</t>
  </si>
  <si>
    <t>Ф.F3r разд.3 стл.11 стр.34=0</t>
  </si>
  <si>
    <t>Ф.F3r разд.3 стл.11 стр.35=0</t>
  </si>
  <si>
    <t>Ф.F3r разд.3 стл.11 стр.36=0</t>
  </si>
  <si>
    <t>Ф.F3r разд.3 стл.11 стр.37=0</t>
  </si>
  <si>
    <t>Ф.F3r разд.3 стл.11 стр.38=0</t>
  </si>
  <si>
    <t>Ф.F3r разд.3 стл.11 стр.39=0</t>
  </si>
  <si>
    <t>Ф.F3r разд.3 стл.11 стр.40=0</t>
  </si>
  <si>
    <t>Ф.F3r разд.3 стл.11 стр.41=0</t>
  </si>
  <si>
    <t>Ф.F3r разд.3 стл.11 стр.42=0</t>
  </si>
  <si>
    <t>Ф.F3r разд.3 стл.11 стр.43=0</t>
  </si>
  <si>
    <t>Ф.F3r разд.3 стл.12 стр.33=0</t>
  </si>
  <si>
    <t>Ф.F3r разд.3 стл.12 стр.34=0</t>
  </si>
  <si>
    <t>Ф.F3r разд.3 стл.12 стр.35=0</t>
  </si>
  <si>
    <t>Ф.F3r разд.3 стл.12 стр.36=0</t>
  </si>
  <si>
    <t>Ф.F3r разд.3 стл.12 стр.37=0</t>
  </si>
  <si>
    <t>Ф.F3r разд.3 стл.12 стр.38=0</t>
  </si>
  <si>
    <t>Ф.F3r разд.3 стл.12 стр.39=0</t>
  </si>
  <si>
    <t>Ф.F3r разд.3 стл.12 стр.40=0</t>
  </si>
  <si>
    <t>Ф.F3r разд.3 стл.12 стр.41=0</t>
  </si>
  <si>
    <t>Ф.F3r разд.3 стл.12 стр.42=0</t>
  </si>
  <si>
    <t>Ф.F3r разд.3 стл.12 стр.43=0</t>
  </si>
  <si>
    <t>Ф.F3r разд.3 стл.13 стр.33=0</t>
  </si>
  <si>
    <t>Ф.F3r разд.3 стл.13 стр.34=0</t>
  </si>
  <si>
    <t>Ф.F3r разд.3 стл.13 стр.35=0</t>
  </si>
  <si>
    <t>Ф.F3r разд.3 стл.13 стр.36=0</t>
  </si>
  <si>
    <t>Ф.F3r разд.3 стл.13 стр.37=0</t>
  </si>
  <si>
    <t>Ф.F3r разд.3 стл.13 стр.38=0</t>
  </si>
  <si>
    <t>Ф.F3r разд.3 стл.13 стр.39=0</t>
  </si>
  <si>
    <t>Ф.F3r разд.3 стл.13 стр.40=0</t>
  </si>
  <si>
    <t>Ф.F3r разд.3 стл.13 стр.41=0</t>
  </si>
  <si>
    <t>Ф.F3r разд.3 стл.13 стр.42=0</t>
  </si>
  <si>
    <t>Ф.F3r разд.3 стл.13 стр.43=0</t>
  </si>
  <si>
    <t>Ф.F3r разд.3 стл.14 стр.33=0</t>
  </si>
  <si>
    <t>Ф.F3r разд.3 стл.14 стр.34=0</t>
  </si>
  <si>
    <t>Ф.F3r разд.3 стл.14 стр.35=0</t>
  </si>
  <si>
    <t>Ф.F3r разд.3 стл.14 стр.36=0</t>
  </si>
  <si>
    <t>Ф.F3r разд.3 стл.14 стр.37=0</t>
  </si>
  <si>
    <t>Ф.F3r разд.3 стл.14 стр.38=0</t>
  </si>
  <si>
    <t>Ф.F3r разд.3 стл.14 стр.39=0</t>
  </si>
  <si>
    <t>Ф.F3r разд.3 стл.14 стр.40=0</t>
  </si>
  <si>
    <t>Ф.F3r разд.3 стл.14 стр.41=0</t>
  </si>
  <si>
    <t>Ф.F3r разд.3 стл.14 стр.42=0</t>
  </si>
  <si>
    <t>Ф.F3r разд.3 стл.14 стр.43=0</t>
  </si>
  <si>
    <t>Ф.F3r разд.3 стл.15 стр.33=0</t>
  </si>
  <si>
    <t>Ф.F3r разд.3 стл.15 стр.34=0</t>
  </si>
  <si>
    <t>Ф.F3r разд.3 стл.15 стр.35=0</t>
  </si>
  <si>
    <t>Ф.F3r разд.3 стл.15 стр.36=0</t>
  </si>
  <si>
    <t>Ф.F3r разд.3 стл.15 стр.37=0</t>
  </si>
  <si>
    <t>Ф.F3r разд.3 стл.15 стр.38=0</t>
  </si>
  <si>
    <t>Ф.F3r разд.3 стл.15 стр.39=0</t>
  </si>
  <si>
    <t>Ф.F3r разд.3 стл.15 стр.40=0</t>
  </si>
  <si>
    <t>Ф.F3r разд.3 стл.15 стр.41=0</t>
  </si>
  <si>
    <t>Ф.F3r разд.3 стл.15 стр.42=0</t>
  </si>
  <si>
    <t>Ф.F3r разд.3 стл.15 стр.43=0</t>
  </si>
  <si>
    <t>Ф.F3r разд.3 стл.6 стр.33=0</t>
  </si>
  <si>
    <t>Ф.F3r разд.3 стл.6 стр.34=0</t>
  </si>
  <si>
    <t>Ф.F3r разд.3 стл.6 стр.35=0</t>
  </si>
  <si>
    <t>Ф.F3r разд.3 стл.6 стр.36=0</t>
  </si>
  <si>
    <t>Ф.F3r разд.3 стл.6 стр.37=0</t>
  </si>
  <si>
    <t>Ф.F3r разд.3 стл.6 стр.38=0</t>
  </si>
  <si>
    <t>Ф.F3r разд.3 стл.6 стр.39=0</t>
  </si>
  <si>
    <t>Ф.F3r разд.3 стл.6 стр.40=0</t>
  </si>
  <si>
    <t>Ф.F3r разд.3 стл.6 стр.41=0</t>
  </si>
  <si>
    <t>Ф.F3r разд.3 стл.6 стр.42=0</t>
  </si>
  <si>
    <t>Ф.F3r разд.3 стл.6 стр.43=0</t>
  </si>
  <si>
    <t>Ф.F3r разд.3 стл.7 стр.33=0</t>
  </si>
  <si>
    <t>Ф.F3r разд.3 стл.7 стр.34=0</t>
  </si>
  <si>
    <t>Ф.F3r разд.3 стл.7 стр.35=0</t>
  </si>
  <si>
    <t>Ф.F3r разд.3 стл.7 стр.36=0</t>
  </si>
  <si>
    <t>Ф.F3r разд.3 стл.7 стр.37=0</t>
  </si>
  <si>
    <t>Ф.F3r разд.3 стл.7 стр.38=0</t>
  </si>
  <si>
    <t>Ф.F3r разд.3 стл.7 стр.39=0</t>
  </si>
  <si>
    <t>Ф.F3r разд.3 стл.7 стр.40=0</t>
  </si>
  <si>
    <t>Ф.F3r разд.3 стл.7 стр.41=0</t>
  </si>
  <si>
    <t>Ф.F3r разд.3 стл.7 стр.42=0</t>
  </si>
  <si>
    <t>Ф.F3r разд.3 стл.7 стр.43=0</t>
  </si>
  <si>
    <t>Ф.F3r разд.3 стл.8 стр.33=0</t>
  </si>
  <si>
    <t>Ф.F3r разд.3 стл.8 стр.34=0</t>
  </si>
  <si>
    <t>Ф.F3r разд.3 стл.8 стр.35=0</t>
  </si>
  <si>
    <t>Ф.F3r разд.3 стл.8 стр.36=0</t>
  </si>
  <si>
    <t>Ф.F3r разд.3 стл.8 стр.37=0</t>
  </si>
  <si>
    <t>Ф.F3r разд.3 стл.8 стр.38=0</t>
  </si>
  <si>
    <t>Ф.F3r разд.3 стл.8 стр.39=0</t>
  </si>
  <si>
    <t>Ф.F3r разд.3 стл.8 стр.40=0</t>
  </si>
  <si>
    <t>Ф.F3r разд.3 стл.8 стр.41=0</t>
  </si>
  <si>
    <t>Ф.F3r разд.3 стл.8 стр.42=0</t>
  </si>
  <si>
    <t>Ф.F3r разд.3 стл.8 стр.43=0</t>
  </si>
  <si>
    <t>Ф.F3r разд.3 стл.9 стр.33=0</t>
  </si>
  <si>
    <t>Ф.F3r разд.3 стл.9 стр.34=0</t>
  </si>
  <si>
    <t>Ф.F3r разд.3 стл.9 стр.35=0</t>
  </si>
  <si>
    <t>Ф.F3r разд.3 стл.9 стр.36=0</t>
  </si>
  <si>
    <t>Ф.F3r разд.3 стл.9 стр.37=0</t>
  </si>
  <si>
    <t>Ф.F3r разд.3 стл.9 стр.38=0</t>
  </si>
  <si>
    <t>Ф.F3r разд.3 стл.9 стр.39=0</t>
  </si>
  <si>
    <t>Ф.F3r разд.3 стл.9 стр.40=0</t>
  </si>
  <si>
    <t>Ф.F3r разд.3 стл.9 стр.41=0</t>
  </si>
  <si>
    <t>Ф.F3r разд.3 стл.9 стр.42=0</t>
  </si>
  <si>
    <t>Ф.F3r разд.3 стл.9 стр.43=0</t>
  </si>
  <si>
    <t>Ф.F3r разд.3 стл.10 стр.44=0</t>
  </si>
  <si>
    <t>Ф.F3r разд.3 стл.10 стр.45=0</t>
  </si>
  <si>
    <t>Ф.F3r разд.3 стл.10 стр.46=0</t>
  </si>
  <si>
    <t>Ф.F3r разд.3 стл.10 стр.47=0</t>
  </si>
  <si>
    <t>Ф.F3r разд.3 стл.10 стр.48=0</t>
  </si>
  <si>
    <t>Ф.F3r разд.3 стл.10 стр.49=0</t>
  </si>
  <si>
    <t>Ф.F3r разд.3 стл.10 стр.50=0</t>
  </si>
  <si>
    <t>Ф.F3r разд.3 стл.10 стр.51=0</t>
  </si>
  <si>
    <t>Ф.F3r разд.3 стл.10 стр.52=0</t>
  </si>
  <si>
    <t>Ф.F3r разд.3 стл.10 стр.53=0</t>
  </si>
  <si>
    <t>Ф.F3r разд.3 стл.10 стр.54=0</t>
  </si>
  <si>
    <t>Ф.F3r разд.3 стл.10 стр.55=0</t>
  </si>
  <si>
    <t>Ф.F3r разд.3 стл.10 стр.56=0</t>
  </si>
  <si>
    <t>Ф.F3r разд.3 стл.10 стр.57=0</t>
  </si>
  <si>
    <t>Ф.F3r разд.3 стл.10 стр.58=0</t>
  </si>
  <si>
    <t>Ф.F3r разд.3 стл.10 стр.59=0</t>
  </si>
  <si>
    <t>Ф.F3r разд.3 стл.10 стр.60=0</t>
  </si>
  <si>
    <t>Ф.F3r разд.3 стл.10 стр.61=0</t>
  </si>
  <si>
    <t>Ф.F3r разд.3 стл.10 стр.62=0</t>
  </si>
  <si>
    <t>Ф.F3r разд.3 стл.10 стр.63=0</t>
  </si>
  <si>
    <t>Ф.F3r разд.3 стл.10 стр.64=0</t>
  </si>
  <si>
    <t>Ф.F3r разд.3 стл.10 стр.65=0</t>
  </si>
  <si>
    <t>Ф.F3r разд.3 стл.10 стр.66=0</t>
  </si>
  <si>
    <t>Ф.F3r разд.3 стл.10 стр.67=0</t>
  </si>
  <si>
    <t>Ф.F3r разд.3 стл.10 стр.68=0</t>
  </si>
  <si>
    <t>Ф.F3r разд.3 стл.10 стр.69=0</t>
  </si>
  <si>
    <t>Ф.F3r разд.3 стл.10 стр.70=0</t>
  </si>
  <si>
    <t>Ф.F3r разд.3 стл.10 стр.71=0</t>
  </si>
  <si>
    <t>Ф.F3r разд.3 стл.23 стр.96=0</t>
  </si>
  <si>
    <t>Ф.F3r разд.3 стл.24 стр.96=0</t>
  </si>
  <si>
    <t>Ф.F3r разд.3 стл.25 стр.96=0</t>
  </si>
  <si>
    <t>Ф.F3r разд.3 стл.26 стр.96=0</t>
  </si>
  <si>
    <t>Ф.F3r разд.3 стл.27 стр.96=0</t>
  </si>
  <si>
    <t>Ф.F3r разд.3 стл.28 стр.96=0</t>
  </si>
  <si>
    <t>Ф.F3r разд.3 стл.10 стр.78=0</t>
  </si>
  <si>
    <t>Ф.F3r разд.3 стл.10 стр.79=0</t>
  </si>
  <si>
    <t>Ф.F3r разд.3 стл.10 стр.80=0</t>
  </si>
  <si>
    <t>Ф.F3r разд.3 стл.10 стр.81=0</t>
  </si>
  <si>
    <t>Ф.F3r разд.3 стл.10 стр.82=0</t>
  </si>
  <si>
    <t>Ф.F3r разд.3 стл.10 стр.83=0</t>
  </si>
  <si>
    <t>Ф.F3r разд.3 стл.10 стр.84=0</t>
  </si>
  <si>
    <t>Ф.F3r разд.3 стл.10 стр.249=0</t>
  </si>
  <si>
    <t>Ф.F3r разд.3 стл.10 стр.250=0</t>
  </si>
  <si>
    <t>Ф.F3r разд.3 стл.10 стр.96=0</t>
  </si>
  <si>
    <t>Ф.F3r разд.3 стл.10 стр.97=0</t>
  </si>
  <si>
    <t>Ф.F3r разд.3 стл.10 стр.98=0</t>
  </si>
  <si>
    <t>Ф.F3r разд.3 стл.11 стр.97=0</t>
  </si>
  <si>
    <t>Ф.F3r разд.3 стл.11 стр.98=0</t>
  </si>
  <si>
    <t>Ф.F3r разд.3 стл.12 стр.97=0</t>
  </si>
  <si>
    <t>Ф.F3r разд.3 стл.13 стр.97=0</t>
  </si>
  <si>
    <t>Ф.F3r разд.3 стл.14 стр.97=0</t>
  </si>
  <si>
    <t>Ф.F3r разд.3 стл.14 стр.98=0</t>
  </si>
  <si>
    <t>Ф.F3r разд.3 стл.15 стр.97=0</t>
  </si>
  <si>
    <t>Ф.F3r разд.3 стл.6 стр.97=0</t>
  </si>
  <si>
    <t>Ф.F3r разд.3 стл.7 стр.97=0</t>
  </si>
  <si>
    <t>Ф.F3r разд.3 стл.8 стр.97=0</t>
  </si>
  <si>
    <t>Ф.F3r разд.3 стл.9 стр.97=0</t>
  </si>
  <si>
    <t>Ф.F3r разд.3 стл.10 стр.85=0</t>
  </si>
  <si>
    <t>Ф.F3r разд.3 стл.10 стр.86=0</t>
  </si>
  <si>
    <t>Ф.F3r разд.3 стл.10 стр.87=0</t>
  </si>
  <si>
    <t>Ф.F3r разд.3 стл.10 стр.88=0</t>
  </si>
  <si>
    <t>Ф.F3r разд.3 стл.10 стр.89=0</t>
  </si>
  <si>
    <t>Ф.F3r разд.3 стл.10 стр.90=0</t>
  </si>
  <si>
    <t>Ф.F3r разд.3 стл.10 стр.91=0</t>
  </si>
  <si>
    <t>Ф.F3r разд.3 стл.10 стр.92=0</t>
  </si>
  <si>
    <t>Ф.F3r разд.3 стл.10 стр.93=0</t>
  </si>
  <si>
    <t>Ф.F3r разд.3 стл.10 стр.94=0</t>
  </si>
  <si>
    <t>Ф.F3r разд.3 стл.10 стр.95=0</t>
  </si>
  <si>
    <t>Ф.F3r разд.3 стл.11 стр.85=0</t>
  </si>
  <si>
    <t>Ф.F3r разд.3 стл.11 стр.86=0</t>
  </si>
  <si>
    <t>Ф.F3r разд.3 стл.11 стр.87=0</t>
  </si>
  <si>
    <t>Ф.F3r разд.3 стл.11 стр.88=0</t>
  </si>
  <si>
    <t>Ф.F3r разд.3 стл.11 стр.89=0</t>
  </si>
  <si>
    <t>Ф.F3r разд.3 стл.11 стр.90=0</t>
  </si>
  <si>
    <t>Ф.F3r разд.3 стл.11 стр.91=0</t>
  </si>
  <si>
    <t>Ф.F3r разд.3 стл.11 стр.92=0</t>
  </si>
  <si>
    <t>Ф.F3r разд.3 стл.11 стр.93=0</t>
  </si>
  <si>
    <t>Ф.F3r разд.3 стл.11 стр.94=0</t>
  </si>
  <si>
    <t>Ф.F3r разд.3 стл.11 стр.95=0</t>
  </si>
  <si>
    <t>Ф.F3r разд.3 стл.12 стр.87=0</t>
  </si>
  <si>
    <t>Ф.F3r разд.3 стл.12 стр.88=0</t>
  </si>
  <si>
    <t>Ф.F3r разд.3 стл.12 стр.89=0</t>
  </si>
  <si>
    <t>Ф.F3r разд.3 стл.12 стр.90=0</t>
  </si>
  <si>
    <t>Ф.F3r разд.3 стл.12 стр.91=0</t>
  </si>
  <si>
    <t>Ф.F3r разд.3 стл.12 стр.92=0</t>
  </si>
  <si>
    <t>Ф.F3r разд.3 стл.12 стр.93=0</t>
  </si>
  <si>
    <t>Ф.F3r разд.3 стл.12 стр.94=0</t>
  </si>
  <si>
    <t>Ф.F3r разд.3 стл.12 стр.95=0</t>
  </si>
  <si>
    <t>Ф.F3r разд.3 стл.13 стр.87=0</t>
  </si>
  <si>
    <t>Ф.F3r разд.3 стл.13 стр.88=0</t>
  </si>
  <si>
    <t>Ф.F3r разд.3 стл.13 стр.89=0</t>
  </si>
  <si>
    <t>Ф.F3r разд.3 стл.13 стр.90=0</t>
  </si>
  <si>
    <t>Ф.F3r разд.3 стл.13 стр.91=0</t>
  </si>
  <si>
    <t>Ф.F3r разд.3 стл.13 стр.92=0</t>
  </si>
  <si>
    <t>Ф.F3r разд.3 стл.13 стр.93=0</t>
  </si>
  <si>
    <t>Ф.F3r разд.3 стл.13 стр.94=0</t>
  </si>
  <si>
    <t>Ф.F3r разд.3 стл.13 стр.95=0</t>
  </si>
  <si>
    <t>Ф.F3r разд.3 стл.14 стр.85=0</t>
  </si>
  <si>
    <t>Ф.F3r разд.3 стл.14 стр.86=0</t>
  </si>
  <si>
    <t>Ф.F3r разд.3 стл.14 стр.87=0</t>
  </si>
  <si>
    <t>Ф.F3r разд.3 стл.14 стр.88=0</t>
  </si>
  <si>
    <t>Ф.F3r разд.3 стл.14 стр.89=0</t>
  </si>
  <si>
    <t>Ф.F3r разд.3 стл.14 стр.90=0</t>
  </si>
  <si>
    <t>Ф.F3r разд.3 стл.14 стр.91=0</t>
  </si>
  <si>
    <t>Ф.F3r разд.3 стл.14 стр.92=0</t>
  </si>
  <si>
    <t>Ф.F3r разд.3 стл.14 стр.93=0</t>
  </si>
  <si>
    <t>Ф.F3r разд.3 стл.14 стр.94=0</t>
  </si>
  <si>
    <t>Ф.F3r разд.3 стл.14 стр.95=0</t>
  </si>
  <si>
    <t>Ф.F3r разд.3 стл.15 стр.87=0</t>
  </si>
  <si>
    <t>Ф.F3r разд.3 стл.15 стр.88=0</t>
  </si>
  <si>
    <t>Ф.F3r разд.3 стл.15 стр.89=0</t>
  </si>
  <si>
    <t>Ф.F3r разд.3 стл.15 стр.90=0</t>
  </si>
  <si>
    <t>Ф.F3r разд.3 стл.15 стр.91=0</t>
  </si>
  <si>
    <t>Ф.F3r разд.3 стл.15 стр.92=0</t>
  </si>
  <si>
    <t>Ф.F3r разд.3 стл.15 стр.93=0</t>
  </si>
  <si>
    <t>Ф.F3r разд.3 стл.15 стр.94=0</t>
  </si>
  <si>
    <t>Ф.F3r разд.3 стл.15 стр.95=0</t>
  </si>
  <si>
    <t>Ф.F3r разд.3 стл.6 стр.87=0</t>
  </si>
  <si>
    <t>Ф.F3r разд.3 стл.6 стр.88=0</t>
  </si>
  <si>
    <t>Ф.F3r разд.3 стл.6 стр.89=0</t>
  </si>
  <si>
    <t>Ф.F3r разд.3 стл.6 стр.90=0</t>
  </si>
  <si>
    <t>Ф.F3r разд.3 стл.6 стр.91=0</t>
  </si>
  <si>
    <t>Ф.F3r разд.3 стл.6 стр.92=0</t>
  </si>
  <si>
    <t>Ф.F3r разд.3 стл.6 стр.93=0</t>
  </si>
  <si>
    <t>Ф.F3r разд.3 стл.6 стр.94=0</t>
  </si>
  <si>
    <t>Ф.F3r разд.3 стл.6 стр.95=0</t>
  </si>
  <si>
    <t>Ф.F3r разд.3 стл.7 стр.87=0</t>
  </si>
  <si>
    <t>Ф.F3r разд.3 стл.7 стр.88=0</t>
  </si>
  <si>
    <t>Ф.F3r разд.3 стл.7 стр.89=0</t>
  </si>
  <si>
    <t>Ф.F3r разд.3 стл.7 стр.90=0</t>
  </si>
  <si>
    <t>Ф.F3r разд.3 стл.7 стр.91=0</t>
  </si>
  <si>
    <t>Ф.F3r разд.3 стл.7 стр.92=0</t>
  </si>
  <si>
    <t>Ф.F3r разд.3 стл.7 стр.93=0</t>
  </si>
  <si>
    <t>Ф.F3r разд.3 стл.7 стр.94=0</t>
  </si>
  <si>
    <t>Ф.F3r разд.3 стл.7 стр.95=0</t>
  </si>
  <si>
    <t>Ф.F3r разд.3 стл.8 стр.87=0</t>
  </si>
  <si>
    <t>Ф.F3r разд.3 стл.8 стр.88=0</t>
  </si>
  <si>
    <t>Ф.F3r разд.3 стл.8 стр.89=0</t>
  </si>
  <si>
    <t>Ф.F3r разд.3 стл.8 стр.90=0</t>
  </si>
  <si>
    <t>Ф.F3r разд.3 стл.8 стр.91=0</t>
  </si>
  <si>
    <t>Ф.F3r разд.3 стл.8 стр.92=0</t>
  </si>
  <si>
    <t>Ф.F3r разд.3 стл.8 стр.93=0</t>
  </si>
  <si>
    <t>Ф.F3r разд.3 стл.8 стр.94=0</t>
  </si>
  <si>
    <t>Ф.F3r разд.3 стл.8 стр.95=0</t>
  </si>
  <si>
    <t>Ф.F3r разд.3 стл.9 стр.87=0</t>
  </si>
  <si>
    <t>Ф.F3r разд.3 стл.9 стр.88=0</t>
  </si>
  <si>
    <t>Ф.F3r разд.3 стл.9 стр.89=0</t>
  </si>
  <si>
    <t>Ф.F3r разд.3 стл.9 стр.90=0</t>
  </si>
  <si>
    <t>Ф.F3r разд.3 стл.9 стр.91=0</t>
  </si>
  <si>
    <t>Ф.F3r разд.3 стл.9 стр.92=0</t>
  </si>
  <si>
    <t>Ф.F3r разд.3 стл.9 стр.93=0</t>
  </si>
  <si>
    <t>Ф.F3r разд.3 стл.9 стр.94=0</t>
  </si>
  <si>
    <t>Ф.F3r разд.3 стл.9 стр.95=0</t>
  </si>
  <si>
    <t>Ф.F3r разд.3 стл.10 стр.72=0</t>
  </si>
  <si>
    <t>Ф.F3r разд.3 стл.10 стр.73=0</t>
  </si>
  <si>
    <t>Ф.F3r разд.3 стл.10 стр.74=0</t>
  </si>
  <si>
    <t>Ф.F3r разд.3 стл.10 стр.75=0</t>
  </si>
  <si>
    <t>Ф.F3r разд.3 стл.10 стр.76=0</t>
  </si>
  <si>
    <t>Ф.F3r разд.3 стл.10 стр.77=0</t>
  </si>
  <si>
    <t>Ф.F3r разд.3 стл.11 стр.74=0</t>
  </si>
  <si>
    <t>Ф.F3r разд.3 стл.11 стр.75=0</t>
  </si>
  <si>
    <t>Ф.F3r разд.3 стл.11 стр.76=0</t>
  </si>
  <si>
    <t>Ф.F3r разд.3 стл.11 стр.77=0</t>
  </si>
  <si>
    <t>Ф.F3r разд.3 стл.12 стр.74=0</t>
  </si>
  <si>
    <t>Ф.F3r разд.3 стл.12 стр.75=0</t>
  </si>
  <si>
    <t>Ф.F3r разд.3 стл.12 стр.76=0</t>
  </si>
  <si>
    <t>Ф.F3r разд.3 стл.12 стр.77=0</t>
  </si>
  <si>
    <t>Ф.F3r разд.3 стл.13 стр.74=0</t>
  </si>
  <si>
    <t>Ф.F3r разд.3 стл.13 стр.75=0</t>
  </si>
  <si>
    <t>Ф.F3r разд.3 стл.13 стр.76=0</t>
  </si>
  <si>
    <t>Ф.F3r разд.3 стл.13 стр.77=0</t>
  </si>
  <si>
    <t>Ф.F3r разд.3 стл.14 стр.74=0</t>
  </si>
  <si>
    <t>Ф.F3r разд.3 стл.14 стр.75=0</t>
  </si>
  <si>
    <t>Ф.F3r разд.3 стл.14 стр.76=0</t>
  </si>
  <si>
    <t>Ф.F3r разд.3 стл.14 стр.77=0</t>
  </si>
  <si>
    <t>Ф.F3r разд.3 стл.15 стр.74=0</t>
  </si>
  <si>
    <t>Ф.F3r разд.3 стл.15 стр.75=0</t>
  </si>
  <si>
    <t>Ф.F3r разд.3 стл.15 стр.76=0</t>
  </si>
  <si>
    <t>Ф.F3r разд.3 стл.15 стр.77=0</t>
  </si>
  <si>
    <t>Ф.F3r разд.3 стл.6 стр.74=0</t>
  </si>
  <si>
    <t>Ф.F3r разд.3 стл.6 стр.75=0</t>
  </si>
  <si>
    <t>Ф.F3r разд.3 стл.6 стр.76=0</t>
  </si>
  <si>
    <t>Ф.F3r разд.3 стл.6 стр.77=0</t>
  </si>
  <si>
    <t>Ф.F3r разд.3 стл.7 стр.74=0</t>
  </si>
  <si>
    <t>Ф.F3r разд.3 стл.7 стр.75=0</t>
  </si>
  <si>
    <t>Ф.F3r разд.3 стл.7 стр.76=0</t>
  </si>
  <si>
    <t>Ф.F3r разд.3 стл.7 стр.77=0</t>
  </si>
  <si>
    <t>Ф.F3r разд.3 стл.8 стр.74=0</t>
  </si>
  <si>
    <t>Ф.F3r разд.3 стл.8 стр.75=0</t>
  </si>
  <si>
    <t>Ф.F3r разд.3 стл.8 стр.76=0</t>
  </si>
  <si>
    <t>Ф.F3r разд.3 стл.8 стр.77=0</t>
  </si>
  <si>
    <t>Ф.F3r разд.3 стл.9 стр.74=0</t>
  </si>
  <si>
    <t>Ф.F3r разд.3 стл.9 стр.75=0</t>
  </si>
  <si>
    <t>Ф.F3r разд.3 стл.9 стр.76=0</t>
  </si>
  <si>
    <t>Ф.F3r разд.3 стл.9 стр.77=0</t>
  </si>
  <si>
    <t>Ф.F3r разд.3 стл.10 стр.100=0</t>
  </si>
  <si>
    <t>Ф.F3r разд.3 стл.10 стр.101=0</t>
  </si>
  <si>
    <t>Ф.F3r разд.3 стл.10 стр.99=0</t>
  </si>
  <si>
    <t>Ф.F3r разд.3 стл.10 стр.106=0</t>
  </si>
  <si>
    <t>Ф.F3r разд.3 стл.10 стр.107=0</t>
  </si>
  <si>
    <t>Ф.F3r разд.3 стл.10 стр.108=0</t>
  </si>
  <si>
    <t>Ф.F3r разд.3 стл.10 стр.109=0</t>
  </si>
  <si>
    <t>Ф.F3r разд.3 стл.10 стр.110=0</t>
  </si>
  <si>
    <t>Ф.F3r разд.3 стл.10 стр.111=0</t>
  </si>
  <si>
    <t>Ф.F3r разд.3 стл.10 стр.112=0</t>
  </si>
  <si>
    <t>Ф.F3r разд.3 стл.10 стр.113=0</t>
  </si>
  <si>
    <t>Ф.F3r разд.3 стл.10 стр.114=0</t>
  </si>
  <si>
    <t>Ф.F3r разд.3 стл.10 стр.115=0</t>
  </si>
  <si>
    <t>Ф.F3r разд.3 стл.10 стр.116=0</t>
  </si>
  <si>
    <t>Ф.F3r разд.3 стл.10 стр.117=0</t>
  </si>
  <si>
    <t>Ф.F3r разд.3 стл.10 стр.118=0</t>
  </si>
  <si>
    <t>Ф.F3r разд.3 стл.10 стр.119=0</t>
  </si>
  <si>
    <t>Ф.F3r разд.3 стл.10 стр.120=0</t>
  </si>
  <si>
    <t>Ф.F3r разд.3 стл.10 стр.156=0</t>
  </si>
  <si>
    <t>Ф.F3r разд.3 стл.10 стр.157=0</t>
  </si>
  <si>
    <t>Ф.F3r разд.3 стл.10 стр.148=0</t>
  </si>
  <si>
    <t>Ф.F3r разд.3 стл.10 стр.144=0</t>
  </si>
  <si>
    <t>Ф.F3r разд.3 стл.10 стр.102=0</t>
  </si>
  <si>
    <t>Ф.F3r разд.3 стл.10 стр.103=0</t>
  </si>
  <si>
    <t>Ф.F3r разд.3 стл.10 стр.104=0</t>
  </si>
  <si>
    <t>Ф.F3r разд.3 стл.10 стр.105=0</t>
  </si>
  <si>
    <t>Ф.F3r разд.3 стл.11 стр.102=0</t>
  </si>
  <si>
    <t>Ф.F3r разд.3 стл.11 стр.103=0</t>
  </si>
  <si>
    <t>Ф.F3r разд.3 стл.11 стр.104=0</t>
  </si>
  <si>
    <t>Ф.F3r разд.3 стл.11 стр.105=0</t>
  </si>
  <si>
    <t>Ф.F3r разд.3 стл.12 стр.104=0</t>
  </si>
  <si>
    <t>Ф.F3r разд.3 стл.12 стр.105=0</t>
  </si>
  <si>
    <t>Ф.F3r разд.3 стл.13 стр.104=0</t>
  </si>
  <si>
    <t>Ф.F3r разд.3 стл.13 стр.105=0</t>
  </si>
  <si>
    <t>Ф.F3r разд.3 стл.14 стр.102=0</t>
  </si>
  <si>
    <t>Ф.F3r разд.3 стл.14 стр.103=0</t>
  </si>
  <si>
    <t>Ф.F3r разд.3 стл.14 стр.104=0</t>
  </si>
  <si>
    <t>Ф.F3r разд.3 стл.14 стр.105=0</t>
  </si>
  <si>
    <t>Ф.F3r разд.3 стл.15 стр.104=0</t>
  </si>
  <si>
    <t>Ф.F3r разд.3 стл.15 стр.105=0</t>
  </si>
  <si>
    <t>Ф.F3r разд.3 стл.6 стр.104=0</t>
  </si>
  <si>
    <t>Ф.F3r разд.3 стл.6 стр.105=0</t>
  </si>
  <si>
    <t>Ф.F3r разд.3 стл.7 стр.104=0</t>
  </si>
  <si>
    <t>Ф.F3r разд.3 стл.7 стр.105=0</t>
  </si>
  <si>
    <t>Ф.F3r разд.3 стл.8 стр.104=0</t>
  </si>
  <si>
    <t>Ф.F3r разд.3 стл.8 стр.105=0</t>
  </si>
  <si>
    <t>Ф.F3r разд.3 стл.9 стр.104=0</t>
  </si>
  <si>
    <t>Ф.F3r разд.3 стл.9 стр.105=0</t>
  </si>
  <si>
    <t>Ф.F3r разд.3 стл.10 стр.220=0</t>
  </si>
  <si>
    <t>Ф.F3r разд.3 стл.11 стр.220=0</t>
  </si>
  <si>
    <t>Ф.F3r разд.3 стл.12 стр.220=0</t>
  </si>
  <si>
    <t>Ф.F3r разд.3 стл.13 стр.220=0</t>
  </si>
  <si>
    <t>Ф.F3r разд.3 стл.15 стр.220=0</t>
  </si>
  <si>
    <t>Ф.F3r разд.3 стл.6 стр.220=0</t>
  </si>
  <si>
    <t>Ф.F3r разд.3 стл.7 стр.220=0</t>
  </si>
  <si>
    <t>Ф.F3r разд.3 стл.8 стр.220=0</t>
  </si>
  <si>
    <t>Ф.F3r разд.3 стл.9 стр.220=0</t>
  </si>
  <si>
    <t>Ф.F3r разд.3 стл.10 стр.158=0</t>
  </si>
  <si>
    <t>Ф.F3r разд.3 стл.10 стр.159=0</t>
  </si>
  <si>
    <t>Ф.F3r разд.3 стл.10 стр.160=0</t>
  </si>
  <si>
    <t>Ф.F3r разд.3 стл.10 стр.161=0</t>
  </si>
  <si>
    <t>Ф.F3r разд.3 стл.10 стр.162=0</t>
  </si>
  <si>
    <t>Ф.F3r разд.3 стл.10 стр.163=0</t>
  </si>
  <si>
    <t>Ф.F3r разд.3 стл.10 стр.164=0</t>
  </si>
  <si>
    <t>Ф.F3r разд.3 стл.11 стр.158=0</t>
  </si>
  <si>
    <t>Ф.F3r разд.3 стл.11 стр.159=0</t>
  </si>
  <si>
    <t>Ф.F3r разд.3 стл.11 стр.162=0</t>
  </si>
  <si>
    <t>Ф.F3r разд.3 стл.11 стр.163=0</t>
  </si>
  <si>
    <t>Ф.F3r разд.3 стл.11 стр.164=0</t>
  </si>
  <si>
    <t>Ф.F3r разд.3 стл.12 стр.158=0</t>
  </si>
  <si>
    <t>Ф.F3r разд.3 стл.12 стр.159=0</t>
  </si>
  <si>
    <t>Ф.F3r разд.3 стл.12 стр.162=0</t>
  </si>
  <si>
    <t>Ф.F3r разд.3 стл.12 стр.163=0</t>
  </si>
  <si>
    <t>Ф.F3r разд.3 стл.12 стр.164=0</t>
  </si>
  <si>
    <t>Ф.F3r разд.3 стл.13 стр.158=0</t>
  </si>
  <si>
    <t>Ф.F3r разд.3 стл.13 стр.159=0</t>
  </si>
  <si>
    <t>Ф.F3r разд.3 стл.13 стр.162=0</t>
  </si>
  <si>
    <t>Ф.F3r разд.3 стл.13 стр.163=0</t>
  </si>
  <si>
    <t>Ф.F3r разд.3 стл.13 стр.164=0</t>
  </si>
  <si>
    <t>Ф.F3r разд.3 стл.14 стр.158=0</t>
  </si>
  <si>
    <t>Ф.F3r разд.3 стл.14 стр.159=0</t>
  </si>
  <si>
    <t>Ф.F3r разд.3 стл.14 стр.160=0</t>
  </si>
  <si>
    <t>Ф.F3r разд.3 стл.14 стр.161=0</t>
  </si>
  <si>
    <t>Ф.F3r разд.3 стл.14 стр.162=0</t>
  </si>
  <si>
    <t>Ф.F3r разд.3 стл.14 стр.163=0</t>
  </si>
  <si>
    <t>Ф.F3r разд.3 стл.14 стр.164=0</t>
  </si>
  <si>
    <t>Ф.F3r разд.3 стл.15 стр.158=0</t>
  </si>
  <si>
    <t>Ф.F3r разд.3 стл.15 стр.159=0</t>
  </si>
  <si>
    <t>Ф.F3r разд.3 стл.15 стр.162=0</t>
  </si>
  <si>
    <t>Ф.F3r разд.3 стл.15 стр.163=0</t>
  </si>
  <si>
    <t>Ф.F3r разд.3 стл.15 стр.164=0</t>
  </si>
  <si>
    <t>Ф.F3r разд.3 стл.6 стр.158=0</t>
  </si>
  <si>
    <t>Ф.F3r разд.3 стл.6 стр.159=0</t>
  </si>
  <si>
    <t>Ф.F3r разд.3 стл.6 стр.162=0</t>
  </si>
  <si>
    <t>Ф.F3r разд.3 стл.6 стр.163=0</t>
  </si>
  <si>
    <t>Ф.F3r разд.3 стл.6 стр.164=0</t>
  </si>
  <si>
    <t>Ф.F3r разд.3 стл.7 стр.158=0</t>
  </si>
  <si>
    <t>Ф.F3r разд.3 стл.7 стр.159=0</t>
  </si>
  <si>
    <t>Ф.F3r разд.3 стл.7 стр.162=0</t>
  </si>
  <si>
    <t>Ф.F3r разд.3 стл.7 стр.163=0</t>
  </si>
  <si>
    <t>Ф.F3r разд.3 стл.7 стр.164=0</t>
  </si>
  <si>
    <t>Ф.F3r разд.3 стл.8 стр.158=0</t>
  </si>
  <si>
    <t>Ф.F3r разд.3 стл.8 стр.159=0</t>
  </si>
  <si>
    <t>Ф.F3r разд.3 стл.8 стр.162=0</t>
  </si>
  <si>
    <t>Ф.F3r разд.3 стл.8 стр.163=0</t>
  </si>
  <si>
    <t>Ф.F3r разд.3 стл.8 стр.164=0</t>
  </si>
  <si>
    <t>Ф.F3r разд.3 стл.9 стр.158=0</t>
  </si>
  <si>
    <t>Ф.F3r разд.3 стл.9 стр.159=0</t>
  </si>
  <si>
    <t>Ф.F3r разд.3 стл.9 стр.162=0</t>
  </si>
  <si>
    <t>Ф.F3r разд.3 стл.9 стр.163=0</t>
  </si>
  <si>
    <t>Ф.F3r разд.3 стл.9 стр.164=0</t>
  </si>
  <si>
    <t>Ф.F3r разд.3 стл.10 стр.145=0</t>
  </si>
  <si>
    <t>Ф.F3r разд.3 стл.10 стр.146=0</t>
  </si>
  <si>
    <t>Ф.F3r разд.3 стл.10 стр.147=0</t>
  </si>
  <si>
    <t>Ф.F3r разд.3 стл.11 стр.145=0</t>
  </si>
  <si>
    <t>Ф.F3r разд.3 стл.11 стр.146=0</t>
  </si>
  <si>
    <t>Ф.F3r разд.3 стл.11 стр.147=0</t>
  </si>
  <si>
    <t>Ф.F3r разд.3 стл.12 стр.145=0</t>
  </si>
  <si>
    <t>Ф.F3r разд.3 стл.12 стр.146=0</t>
  </si>
  <si>
    <t>Ф.F3r разд.3 стл.12 стр.147=0</t>
  </si>
  <si>
    <t>Ф.F3r разд.3 стл.13 стр.145=0</t>
  </si>
  <si>
    <t>Ф.F3r разд.3 стл.13 стр.146=0</t>
  </si>
  <si>
    <t>Ф.F3r разд.3 стл.13 стр.147=0</t>
  </si>
  <si>
    <t>Ф.F3r разд.3 стл.14 стр.145=0</t>
  </si>
  <si>
    <t>Ф.F3r разд.3 стл.14 стр.146=0</t>
  </si>
  <si>
    <t>Ф.F3r разд.3 стл.14 стр.147=0</t>
  </si>
  <si>
    <t>Ф.F3r разд.3 стл.15 стр.145=0</t>
  </si>
  <si>
    <t>Ф.F3r разд.3 стл.15 стр.146=0</t>
  </si>
  <si>
    <t>Ф.F3r разд.3 стл.15 стр.147=0</t>
  </si>
  <si>
    <t>Ф.F3r разд.3 стл.6 стр.145=0</t>
  </si>
  <si>
    <t>Ф.F3r разд.3 стл.6 стр.146=0</t>
  </si>
  <si>
    <t>Ф.F3r разд.3 стл.6 стр.147=0</t>
  </si>
  <si>
    <t>Ф.F3r разд.3 стл.7 стр.145=0</t>
  </si>
  <si>
    <t>Ф.F3r разд.3 стл.7 стр.146=0</t>
  </si>
  <si>
    <t>Ф.F3r разд.3 стл.7 стр.147=0</t>
  </si>
  <si>
    <t>Ф.F3r разд.3 стл.8 стр.145=0</t>
  </si>
  <si>
    <t>Ф.F3r разд.3 стл.8 стр.146=0</t>
  </si>
  <si>
    <t>Ф.F3r разд.3 стл.8 стр.147=0</t>
  </si>
  <si>
    <t>Ф.F3r разд.3 стл.9 стр.145=0</t>
  </si>
  <si>
    <t>Ф.F3r разд.3 стл.9 стр.146=0</t>
  </si>
  <si>
    <t>Ф.F3r разд.3 стл.9 стр.147=0</t>
  </si>
  <si>
    <t>Ф.F3r разд.3 стл.10 стр.149=0</t>
  </si>
  <si>
    <t>Ф.F3r разд.3 стл.10 стр.150=0</t>
  </si>
  <si>
    <t>Ф.F3r разд.3 стл.10 стр.151=0</t>
  </si>
  <si>
    <t>Ф.F3r разд.3 стл.10 стр.152=0</t>
  </si>
  <si>
    <t>Ф.F3r разд.3 стл.10 стр.153=0</t>
  </si>
  <si>
    <t>Ф.F3r разд.3 стл.10 стр.154=0</t>
  </si>
  <si>
    <t>Ф.F3r разд.3 стл.10 стр.155=0</t>
  </si>
  <si>
    <t>Ф.F3r разд.3 стл.11 стр.149=0</t>
  </si>
  <si>
    <t>Ф.F3r разд.3 стл.11 стр.150=0</t>
  </si>
  <si>
    <t>Ф.F3r разд.3 стл.11 стр.151=0</t>
  </si>
  <si>
    <t>Ф.F3r разд.3 стл.11 стр.153=0</t>
  </si>
  <si>
    <t>Ф.F3r разд.3 стл.11 стр.154=0</t>
  </si>
  <si>
    <t>Ф.F3r разд.3 стл.11 стр.155=0</t>
  </si>
  <si>
    <t>Ф.F3r разд.3 стл.12 стр.149=0</t>
  </si>
  <si>
    <t>Ф.F3r разд.3 стл.12 стр.150=0</t>
  </si>
  <si>
    <t>Ф.F3r разд.3 стл.12 стр.151=0</t>
  </si>
  <si>
    <t>Ф.F3r разд.3 стл.12 стр.153=0</t>
  </si>
  <si>
    <t>Ф.F3r разд.3 стл.12 стр.154=0</t>
  </si>
  <si>
    <t>Ф.F3r разд.3 стл.12 стр.155=0</t>
  </si>
  <si>
    <t>Ф.F3r разд.3 стл.13 стр.149=0</t>
  </si>
  <si>
    <t>Ф.F3r разд.3 стл.13 стр.150=0</t>
  </si>
  <si>
    <t>Ф.F3r разд.3 стл.13 стр.151=0</t>
  </si>
  <si>
    <t>Ф.F3r разд.3 стл.13 стр.153=0</t>
  </si>
  <si>
    <t>Ф.F3r разд.3 стл.13 стр.154=0</t>
  </si>
  <si>
    <t>Ф.F3r разд.3 стл.13 стр.155=0</t>
  </si>
  <si>
    <t>Ф.F3r разд.3 стл.14 стр.149=0</t>
  </si>
  <si>
    <t>Ф.F3r разд.3 стл.14 стр.150=0</t>
  </si>
  <si>
    <t>Ф.F3r разд.3 стл.14 стр.151=0</t>
  </si>
  <si>
    <t>Ф.F3r разд.3 стл.14 стр.152=0</t>
  </si>
  <si>
    <t>Ф.F3r разд.3 стл.14 стр.153=0</t>
  </si>
  <si>
    <t>Ф.F3r разд.3 стл.14 стр.154=0</t>
  </si>
  <si>
    <t>Ф.F3r разд.3 стл.14 стр.155=0</t>
  </si>
  <si>
    <t>Ф.F3r разд.3 стл.15 стр.149=0</t>
  </si>
  <si>
    <t>Ф.F3r разд.3 стл.15 стр.150=0</t>
  </si>
  <si>
    <t>Ф.F3r разд.3 стл.15 стр.151=0</t>
  </si>
  <si>
    <t>Ф.F3r разд.3 стл.15 стр.153=0</t>
  </si>
  <si>
    <t>Ф.F3r разд.3 стл.15 стр.154=0</t>
  </si>
  <si>
    <t>Ф.F3r разд.3 стл.15 стр.155=0</t>
  </si>
  <si>
    <t>Ф.F3r разд.3 стл.6 стр.149=0</t>
  </si>
  <si>
    <t>Ф.F3r разд.3 стл.6 стр.150=0</t>
  </si>
  <si>
    <t>Ф.F3r разд.3 стл.6 стр.151=0</t>
  </si>
  <si>
    <t>Ф.F3r разд.3 стл.6 стр.153=0</t>
  </si>
  <si>
    <t>Ф.F3r разд.3 стл.6 стр.154=0</t>
  </si>
  <si>
    <t>Ф.F3r разд.3 стл.6 стр.155=0</t>
  </si>
  <si>
    <t>Ф.F3r разд.3 стл.7 стр.149=0</t>
  </si>
  <si>
    <t>Ф.F3r разд.3 стл.7 стр.150=0</t>
  </si>
  <si>
    <t>Ф.F3r разд.3 стл.7 стр.151=0</t>
  </si>
  <si>
    <t>Ф.F3r разд.3 стл.7 стр.153=0</t>
  </si>
  <si>
    <t>Ф.F3r разд.3 стл.7 стр.154=0</t>
  </si>
  <si>
    <t>Ф.F3r разд.3 стл.7 стр.155=0</t>
  </si>
  <si>
    <t>Ф.F3r разд.3 стл.8 стр.149=0</t>
  </si>
  <si>
    <t>Ф.F3r разд.3 стл.8 стр.150=0</t>
  </si>
  <si>
    <t>Ф.F3r разд.3 стл.8 стр.151=0</t>
  </si>
  <si>
    <t>Ф.F3r разд.3 стл.8 стр.153=0</t>
  </si>
  <si>
    <t>Ф.F3r разд.3 стл.8 стр.154=0</t>
  </si>
  <si>
    <t>Ф.F3r разд.3 стл.8 стр.155=0</t>
  </si>
  <si>
    <t>Ф.F3r разд.3 стл.9 стр.149=0</t>
  </si>
  <si>
    <t>Ф.F3r разд.3 стл.9 стр.150=0</t>
  </si>
  <si>
    <t>Ф.F3r разд.3 стл.9 стр.151=0</t>
  </si>
  <si>
    <t>Ф.F3r разд.3 стл.9 стр.153=0</t>
  </si>
  <si>
    <t>Ф.F3r разд.3 стл.9 стр.154=0</t>
  </si>
  <si>
    <t>Ф.F3r разд.3 стл.9 стр.155=0</t>
  </si>
  <si>
    <t>Ф.F3r разд.3 стл.10 стр.189=0</t>
  </si>
  <si>
    <t>Ф.F3r разд.3 стл.10 стр.190=0</t>
  </si>
  <si>
    <t>Ф.F3r разд.3 стл.10 стр.191=0</t>
  </si>
  <si>
    <t>Ф.F3r разд.3 стл.10 стр.269=0</t>
  </si>
  <si>
    <t>Ф.F3r разд.3 стл.10 стр.253=0</t>
  </si>
  <si>
    <t>Ф.F3r разд.3 стл.10 стр.223=0</t>
  </si>
  <si>
    <t>Ф.F3r разд.3 стл.10 стр.219=0</t>
  </si>
  <si>
    <t>Ф.F3r разд.3 стл.10 стр.221=0</t>
  </si>
  <si>
    <t>Ф.F3r разд.3 стл.10 стр.222=0</t>
  </si>
  <si>
    <t>Ф.F3r разд.3 стл.10 стр.225=0</t>
  </si>
  <si>
    <t>Ф.F3r разд.3 стл.10 стр.226=0</t>
  </si>
  <si>
    <t>Ф.F3r разд.3 стл.10 стр.227=0</t>
  </si>
  <si>
    <t>Ф.F3r разд.3 стл.10 стр.228=0</t>
  </si>
  <si>
    <t>Ф.F3r разд.9 стл.1 стр.2=0</t>
  </si>
  <si>
    <t>Ф.F3r разд.9 стл.2 стр.8=0</t>
  </si>
  <si>
    <t>Ф.F3r разд.9 стл.3 стр.2=0</t>
  </si>
  <si>
    <t>Ф.F3r разд.9 стл.7 стр.2=0</t>
  </si>
  <si>
    <t>Ф.F3r разд.9 стл.4 стр.8=0</t>
  </si>
  <si>
    <t>Ф.F3r разд.9 стл.5 стр.2=0</t>
  </si>
  <si>
    <t>Ф.F3r разд.9 стл.8 стр.8=0</t>
  </si>
  <si>
    <t>Ф.F3r разд.9 стл.6 стр.8=0</t>
  </si>
  <si>
    <t>Ф.F3r разд.3 стл.10 стр.121=0</t>
  </si>
  <si>
    <t>Ф.F3r разд.3 стл.10 стр.122=0</t>
  </si>
  <si>
    <t>Ф.F3r разд.3 стл.10 стр.123=0</t>
  </si>
  <si>
    <t>Ф.F3r разд.3 стл.10 стр.124=0</t>
  </si>
  <si>
    <t>Ф.F3r разд.3 стл.10 стр.125=0</t>
  </si>
  <si>
    <t>Ф.F3r разд.3 стл.10 стр.126=0</t>
  </si>
  <si>
    <t>Ф.F3r разд.3 стл.10 стр.127=0</t>
  </si>
  <si>
    <t>Ф.F3r разд.3 стл.10 стр.128=0</t>
  </si>
  <si>
    <t>Ф.F3r разд.3 стл.10 стр.129=0</t>
  </si>
  <si>
    <t>Ф.F3r разд.3 стл.10 стр.130=0</t>
  </si>
  <si>
    <t>Ф.F3r разд.3 стл.10 стр.131=0</t>
  </si>
  <si>
    <t>Ф.F3r разд.3 стл.10 стр.132=0</t>
  </si>
  <si>
    <t>Ф.F3r разд.3 стл.10 стр.133=0</t>
  </si>
  <si>
    <t>Ф.F3r разд.3 стл.10 стр.134=0</t>
  </si>
  <si>
    <t>Ф.F3r разд.3 стл.10 стр.135=0</t>
  </si>
  <si>
    <t>Ф.F3r разд.3 стл.10 стр.136=0</t>
  </si>
  <si>
    <t>Ф.F3r разд.3 стл.10 стр.137=0</t>
  </si>
  <si>
    <t>Ф.F3r разд.3 стл.10 стр.138=0</t>
  </si>
  <si>
    <t>Ф.F3r разд.3 стл.10 стр.139=0</t>
  </si>
  <si>
    <t>Ф.F3r разд.3 стл.10 стр.140=0</t>
  </si>
  <si>
    <t>Ф.F3r разд.3 стл.10 стр.141=0</t>
  </si>
  <si>
    <t>Ф.F3r разд.3 стл.10 стр.142=0</t>
  </si>
  <si>
    <t>Ф.F3r разд.3 стл.10 стр.143=0</t>
  </si>
  <si>
    <t>Ф.F3r разд.3 стл.11 стр.121=0</t>
  </si>
  <si>
    <t>Ф.F3r разд.3 стл.11 стр.122=0</t>
  </si>
  <si>
    <t>Ф.F3r разд.3 стл.11 стр.123=0</t>
  </si>
  <si>
    <t>Ф.F3r разд.3 стл.11 стр.124=0</t>
  </si>
  <si>
    <t>Ф.F3r разд.3 стл.11 стр.125=0</t>
  </si>
  <si>
    <t>Ф.F3r разд.3 стл.11 стр.126=0</t>
  </si>
  <si>
    <t>Ф.F3r разд.3 стл.11 стр.127=0</t>
  </si>
  <si>
    <t>Ф.F3r разд.3 стл.11 стр.128=0</t>
  </si>
  <si>
    <t>Ф.F3r разд.3 стл.11 стр.129=0</t>
  </si>
  <si>
    <t>Ф.F3r разд.3 стл.11 стр.130=0</t>
  </si>
  <si>
    <t>Ф.F3r разд.3 стл.11 стр.131=0</t>
  </si>
  <si>
    <t>Ф.F3r разд.3 стл.11 стр.132=0</t>
  </si>
  <si>
    <t>Ф.F3r разд.3 стл.11 стр.133=0</t>
  </si>
  <si>
    <t>Ф.F3r разд.3 стл.11 стр.134=0</t>
  </si>
  <si>
    <t>Ф.F3r разд.3 стл.11 стр.135=0</t>
  </si>
  <si>
    <t>Ф.F3r разд.3 стл.11 стр.136=0</t>
  </si>
  <si>
    <t>Ф.F3r разд.3 стл.11 стр.137=0</t>
  </si>
  <si>
    <t>Ф.F3r разд.3 стл.11 стр.138=0</t>
  </si>
  <si>
    <t>Ф.F3r разд.3 стл.11 стр.139=0</t>
  </si>
  <si>
    <t>Ф.F3r разд.3 стл.11 стр.140=0</t>
  </si>
  <si>
    <t>Ф.F3r разд.3 стл.11 стр.141=0</t>
  </si>
  <si>
    <t>Ф.F3r разд.3 стл.11 стр.142=0</t>
  </si>
  <si>
    <t>Ф.F3r разд.3 стл.11 стр.143=0</t>
  </si>
  <si>
    <t>Ф.F3r разд.3 стл.12 стр.123=0</t>
  </si>
  <si>
    <t>Ф.F3r разд.3 стл.12 стр.124=0</t>
  </si>
  <si>
    <t>Ф.F3r разд.3 стл.12 стр.125=0</t>
  </si>
  <si>
    <t>Ф.F3r разд.3 стл.12 стр.126=0</t>
  </si>
  <si>
    <t>Ф.F3r разд.3 стл.12 стр.127=0</t>
  </si>
  <si>
    <t>Ф.F3r разд.3 стл.12 стр.128=0</t>
  </si>
  <si>
    <t>Ф.F3r разд.3 стл.12 стр.129=0</t>
  </si>
  <si>
    <t>Ф.F3r разд.3 стл.12 стр.130=0</t>
  </si>
  <si>
    <t>Ф.F3r разд.3 стл.12 стр.131=0</t>
  </si>
  <si>
    <t>Ф.F3r разд.3 стл.12 стр.132=0</t>
  </si>
  <si>
    <t>Ф.F3r разд.3 стл.12 стр.133=0</t>
  </si>
  <si>
    <t>Ф.F3r разд.3 стл.12 стр.134=0</t>
  </si>
  <si>
    <t>Ф.F3r разд.3 стл.12 стр.135=0</t>
  </si>
  <si>
    <t>Ф.F3r разд.3 стл.12 стр.136=0</t>
  </si>
  <si>
    <t>Ф.F3r разд.3 стл.12 стр.137=0</t>
  </si>
  <si>
    <t>Ф.F3r разд.3 стл.12 стр.138=0</t>
  </si>
  <si>
    <t>Ф.F3r разд.3 стл.12 стр.139=0</t>
  </si>
  <si>
    <t>Ф.F3r разд.3 стл.12 стр.140=0</t>
  </si>
  <si>
    <t>Ф.F3r разд.3 стл.12 стр.141=0</t>
  </si>
  <si>
    <t>Ф.F3r разд.3 стл.12 стр.142=0</t>
  </si>
  <si>
    <t>Ф.F3r разд.3 стл.12 стр.143=0</t>
  </si>
  <si>
    <t>Ф.F3r разд.3 стл.13 стр.123=0</t>
  </si>
  <si>
    <t>Ф.F3r разд.3 стл.13 стр.124=0</t>
  </si>
  <si>
    <t>Ф.F3r разд.3 стл.13 стр.125=0</t>
  </si>
  <si>
    <t>Ф.F3r разд.3 стл.13 стр.126=0</t>
  </si>
  <si>
    <t>Ф.F3r разд.3 стл.13 стр.127=0</t>
  </si>
  <si>
    <t>Ф.F3r разд.3 стл.13 стр.128=0</t>
  </si>
  <si>
    <t>Ф.F3r разд.3 стл.13 стр.129=0</t>
  </si>
  <si>
    <t>Ф.F3r разд.3 стл.13 стр.130=0</t>
  </si>
  <si>
    <t>Ф.F3r разд.3 стл.13 стр.131=0</t>
  </si>
  <si>
    <t>Ф.F3r разд.3 стл.13 стр.132=0</t>
  </si>
  <si>
    <t>Ф.F3r разд.3 стл.13 стр.133=0</t>
  </si>
  <si>
    <t>Ф.F3r разд.3 стл.13 стр.134=0</t>
  </si>
  <si>
    <t>Ф.F3r разд.3 стл.13 стр.135=0</t>
  </si>
  <si>
    <t>Ф.F3r разд.3 стл.13 стр.136=0</t>
  </si>
  <si>
    <t>Ф.F3r разд.3 стл.13 стр.137=0</t>
  </si>
  <si>
    <t>Ф.F3r разд.3 стл.13 стр.138=0</t>
  </si>
  <si>
    <t>Ф.F3r разд.3 стл.13 стр.139=0</t>
  </si>
  <si>
    <t>Ф.F3r разд.3 стл.13 стр.140=0</t>
  </si>
  <si>
    <t>Ф.F3r разд.3 стл.13 стр.141=0</t>
  </si>
  <si>
    <t>Ф.F3r разд.3 стл.13 стр.142=0</t>
  </si>
  <si>
    <t>Ф.F3r разд.3 стл.13 стр.143=0</t>
  </si>
  <si>
    <t>Ф.F3r разд.3 стл.14 стр.121=0</t>
  </si>
  <si>
    <t>Ф.F3r разд.3 стл.14 стр.122=0</t>
  </si>
  <si>
    <t>Ф.F3r разд.3 стл.14 стр.123=0</t>
  </si>
  <si>
    <t>Ф.F3r разд.3 стл.14 стр.124=0</t>
  </si>
  <si>
    <t>Ф.F3r разд.3 стл.14 стр.125=0</t>
  </si>
  <si>
    <t>Ф.F3r разд.3 стл.14 стр.126=0</t>
  </si>
  <si>
    <t>Ф.F3r разд.3 стл.14 стр.127=0</t>
  </si>
  <si>
    <t>Ф.F3r разд.3 стл.14 стр.128=0</t>
  </si>
  <si>
    <t>Ф.F3r разд.3 стл.14 стр.129=0</t>
  </si>
  <si>
    <t>Ф.F3r разд.3 стл.14 стр.130=0</t>
  </si>
  <si>
    <t>Ф.F3r разд.3 стл.14 стр.131=0</t>
  </si>
  <si>
    <t>Ф.F3r разд.3 стл.14 стр.132=0</t>
  </si>
  <si>
    <t>Ф.F3r разд.3 стл.14 стр.133=0</t>
  </si>
  <si>
    <t>Ф.F3r разд.3 стл.14 стр.134=0</t>
  </si>
  <si>
    <t>Ф.F3r разд.3 стл.14 стр.135=0</t>
  </si>
  <si>
    <t>Ф.F3r разд.3 стл.14 стр.136=0</t>
  </si>
  <si>
    <t>Ф.F3r разд.3 стл.14 стр.137=0</t>
  </si>
  <si>
    <t>Ф.F3r разд.3 стл.14 стр.138=0</t>
  </si>
  <si>
    <t>Ф.F3r разд.3 стл.14 стр.139=0</t>
  </si>
  <si>
    <t>Ф.F3r разд.3 стл.14 стр.140=0</t>
  </si>
  <si>
    <t>Ф.F3r разд.3 стл.14 стр.141=0</t>
  </si>
  <si>
    <t>Ф.F3r разд.3 стл.14 стр.142=0</t>
  </si>
  <si>
    <t>Ф.F3r разд.3 стл.14 стр.143=0</t>
  </si>
  <si>
    <t>Ф.F3r разд.3 стл.15 стр.123=0</t>
  </si>
  <si>
    <t>Ф.F3r разд.3 стл.15 стр.124=0</t>
  </si>
  <si>
    <t>Ф.F3r разд.3 стл.15 стр.125=0</t>
  </si>
  <si>
    <t>Ф.F3r разд.3 стл.15 стр.126=0</t>
  </si>
  <si>
    <t>Ф.F3r разд.3 стл.15 стр.127=0</t>
  </si>
  <si>
    <t>Ф.F3r разд.3 стл.15 стр.128=0</t>
  </si>
  <si>
    <t>Ф.F3r разд.3 стл.15 стр.129=0</t>
  </si>
  <si>
    <t>Ф.F3r разд.3 стл.15 стр.130=0</t>
  </si>
  <si>
    <t>Ф.F3r разд.3 стл.15 стр.131=0</t>
  </si>
  <si>
    <t>Ф.F3r разд.3 стл.15 стр.132=0</t>
  </si>
  <si>
    <t>Ф.F3r разд.3 стл.15 стр.133=0</t>
  </si>
  <si>
    <t>Ф.F3r разд.3 стл.15 стр.134=0</t>
  </si>
  <si>
    <t>Ф.F3r разд.3 стл.15 стр.135=0</t>
  </si>
  <si>
    <t>Ф.F3r разд.3 стл.15 стр.136=0</t>
  </si>
  <si>
    <t>Ф.F3r разд.3 стл.15 стр.137=0</t>
  </si>
  <si>
    <t>Ф.F3r разд.3 стл.15 стр.138=0</t>
  </si>
  <si>
    <t>Ф.F3r разд.3 стл.15 стр.139=0</t>
  </si>
  <si>
    <t>Ф.F3r разд.3 стл.15 стр.140=0</t>
  </si>
  <si>
    <t>Ф.F3r разд.3 стл.15 стр.141=0</t>
  </si>
  <si>
    <t>Ф.F3r разд.3 стл.15 стр.142=0</t>
  </si>
  <si>
    <t>Ф.F3r разд.3 стл.15 стр.143=0</t>
  </si>
  <si>
    <t>Ф.F3r разд.3 стл.6 стр.123=0</t>
  </si>
  <si>
    <t>Ф.F3r разд.3 стл.6 стр.124=0</t>
  </si>
  <si>
    <t>Ф.F3r разд.3 стл.6 стр.125=0</t>
  </si>
  <si>
    <t>Ф.F3r разд.3 стл.6 стр.126=0</t>
  </si>
  <si>
    <t>Ф.F3r разд.3 стл.6 стр.127=0</t>
  </si>
  <si>
    <t>Ф.F3r разд.3 стл.6 стр.128=0</t>
  </si>
  <si>
    <t>Ф.F3r разд.3 стл.6 стр.129=0</t>
  </si>
  <si>
    <t>Ф.F3r разд.3 стл.6 стр.130=0</t>
  </si>
  <si>
    <t>Ф.F3r разд.3 стл.6 стр.131=0</t>
  </si>
  <si>
    <t>Ф.F3r разд.3 стл.6 стр.132=0</t>
  </si>
  <si>
    <t>Ф.F3r разд.3 стл.6 стр.133=0</t>
  </si>
  <si>
    <t>Ф.F3r разд.3 стл.6 стр.134=0</t>
  </si>
  <si>
    <t>Ф.F3r разд.3 стл.6 стр.135=0</t>
  </si>
  <si>
    <t>Ф.F3r разд.3 стл.6 стр.136=0</t>
  </si>
  <si>
    <t>Ф.F3r разд.3 стл.6 стр.137=0</t>
  </si>
  <si>
    <t>Ф.F3r разд.3 стл.6 стр.138=0</t>
  </si>
  <si>
    <t>Ф.F3r разд.3 стл.6 стр.139=0</t>
  </si>
  <si>
    <t>Ф.F3r разд.3 стл.6 стр.140=0</t>
  </si>
  <si>
    <t>Ф.F3r разд.3 стл.6 стр.141=0</t>
  </si>
  <si>
    <t>Ф.F3r разд.3 стл.6 стр.142=0</t>
  </si>
  <si>
    <t>Ф.F3r разд.3 стл.6 стр.143=0</t>
  </si>
  <si>
    <t>Ф.F3r разд.3 стл.7 стр.123=0</t>
  </si>
  <si>
    <t>Ф.F3r разд.3 стл.7 стр.124=0</t>
  </si>
  <si>
    <t>Ф.F3r разд.3 стл.7 стр.125=0</t>
  </si>
  <si>
    <t>Ф.F3r разд.3 стл.7 стр.126=0</t>
  </si>
  <si>
    <t>Ф.F3r разд.3 стл.7 стр.127=0</t>
  </si>
  <si>
    <t>Ф.F3r разд.3 стл.7 стр.128=0</t>
  </si>
  <si>
    <t>Ф.F3r разд.3 стл.7 стр.129=0</t>
  </si>
  <si>
    <t>Ф.F3r разд.3 стл.7 стр.130=0</t>
  </si>
  <si>
    <t>Ф.F3r разд.3 стл.7 стр.131=0</t>
  </si>
  <si>
    <t>Ф.F3r разд.3 стл.7 стр.132=0</t>
  </si>
  <si>
    <t>Ф.F3r разд.3 стл.7 стр.133=0</t>
  </si>
  <si>
    <t>Ф.F3r разд.3 стл.7 стр.134=0</t>
  </si>
  <si>
    <t>Ф.F3r разд.3 стл.7 стр.135=0</t>
  </si>
  <si>
    <t>Ф.F3r разд.3 стл.7 стр.136=0</t>
  </si>
  <si>
    <t>Ф.F3r разд.3 стл.7 стр.137=0</t>
  </si>
  <si>
    <t>Ф.F3r разд.3 стл.7 стр.138=0</t>
  </si>
  <si>
    <t>Ф.F3r разд.3 стл.7 стр.139=0</t>
  </si>
  <si>
    <t>Ф.F3r разд.3 стл.7 стр.140=0</t>
  </si>
  <si>
    <t>Ф.F3r разд.3 стл.7 стр.141=0</t>
  </si>
  <si>
    <t>Ф.F3r разд.3 стл.7 стр.142=0</t>
  </si>
  <si>
    <t>Ф.F3r разд.3 стл.7 стр.143=0</t>
  </si>
  <si>
    <t>Ф.F3r разд.3 стл.8 стр.123=0</t>
  </si>
  <si>
    <t>Ф.F3r разд.3 стл.8 стр.124=0</t>
  </si>
  <si>
    <t>Ф.F3r разд.3 стл.8 стр.125=0</t>
  </si>
  <si>
    <t>Ф.F3r разд.3 стл.8 стр.126=0</t>
  </si>
  <si>
    <t>Ф.F3r разд.3 стл.8 стр.127=0</t>
  </si>
  <si>
    <t>Ф.F3r разд.3 стл.8 стр.128=0</t>
  </si>
  <si>
    <t>Ф.F3r разд.3 стл.8 стр.129=0</t>
  </si>
  <si>
    <t>Ф.F3r разд.3 стл.8 стр.130=0</t>
  </si>
  <si>
    <t>Ф.F3r разд.3 стл.8 стр.131=0</t>
  </si>
  <si>
    <t>Ф.F3r разд.3 стл.8 стр.132=0</t>
  </si>
  <si>
    <t>Ф.F3r разд.3 стл.8 стр.133=0</t>
  </si>
  <si>
    <t>Ф.F3r разд.3 стл.8 стр.134=0</t>
  </si>
  <si>
    <t>Ф.F3r разд.3 стл.8 стр.135=0</t>
  </si>
  <si>
    <t>Ф.F3r разд.3 стл.8 стр.136=0</t>
  </si>
  <si>
    <t>Ф.F3r разд.3 стл.8 стр.137=0</t>
  </si>
  <si>
    <t>Ф.F3r разд.3 стл.8 стр.138=0</t>
  </si>
  <si>
    <t>Ф.F3r разд.3 стл.8 стр.139=0</t>
  </si>
  <si>
    <t>Ф.F3r разд.3 стл.8 стр.140=0</t>
  </si>
  <si>
    <t>Ф.F3r разд.3 стл.8 стр.141=0</t>
  </si>
  <si>
    <t>Ф.F3r разд.3 стл.8 стр.142=0</t>
  </si>
  <si>
    <t>Ф.F3r разд.3 стл.8 стр.143=0</t>
  </si>
  <si>
    <t>Ф.F3r разд.3 стл.9 стр.123=0</t>
  </si>
  <si>
    <t>Ф.F3r разд.3 стл.9 стр.124=0</t>
  </si>
  <si>
    <t>Ф.F3r разд.3 стл.9 стр.125=0</t>
  </si>
  <si>
    <t>Ф.F3r разд.3 стл.9 стр.126=0</t>
  </si>
  <si>
    <t>Ф.F3r разд.3 стл.9 стр.127=0</t>
  </si>
  <si>
    <t>Ф.F3r разд.3 стл.9 стр.128=0</t>
  </si>
  <si>
    <t>Ф.F3r разд.3 стл.9 стр.129=0</t>
  </si>
  <si>
    <t>Ф.F3r разд.3 стл.9 стр.130=0</t>
  </si>
  <si>
    <t>Ф.F3r разд.3 стл.9 стр.131=0</t>
  </si>
  <si>
    <t>Ф.F3r разд.3 стл.9 стр.132=0</t>
  </si>
  <si>
    <t>Ф.F3r разд.3 стл.9 стр.133=0</t>
  </si>
  <si>
    <t>Ф.F3r разд.3 стл.9 стр.134=0</t>
  </si>
  <si>
    <t>Ф.F3r разд.3 стл.9 стр.135=0</t>
  </si>
  <si>
    <t>Ф.F3r разд.3 стл.9 стр.136=0</t>
  </si>
  <si>
    <t>Ф.F3r разд.3 стл.9 стр.137=0</t>
  </si>
  <si>
    <t>Ф.F3r разд.3 стл.9 стр.138=0</t>
  </si>
  <si>
    <t>Ф.F3r разд.3 стл.9 стр.139=0</t>
  </si>
  <si>
    <t>Ф.F3r разд.3 стл.9 стр.140=0</t>
  </si>
  <si>
    <t>Ф.F3r разд.3 стл.9 стр.141=0</t>
  </si>
  <si>
    <t>Ф.F3r разд.3 стл.9 стр.142=0</t>
  </si>
  <si>
    <t>Ф.F3r разд.3 стл.9 стр.143=0</t>
  </si>
  <si>
    <t>Ф.F3r разд.1 стл.17 стр.1&gt;=Ф.F3r разд.1 стл.18 стр.1</t>
  </si>
  <si>
    <t>Ф.F3r разд.1 стл.17 стр.10&gt;=Ф.F3r разд.1 стл.18 стр.10</t>
  </si>
  <si>
    <t>Ф.F3r разд.1 стл.17 стр.11&gt;=Ф.F3r разд.1 стл.18 стр.11</t>
  </si>
  <si>
    <t>Ф.F3r разд.1 стл.17 стр.12&gt;=Ф.F3r разд.1 стл.18 стр.12</t>
  </si>
  <si>
    <t>Ф.F3r разд.1 стл.17 стр.13&gt;=Ф.F3r разд.1 стл.18 стр.13</t>
  </si>
  <si>
    <t>Ф.F3r разд.1 стл.17 стр.14&gt;=Ф.F3r разд.1 стл.18 стр.14</t>
  </si>
  <si>
    <t>Ф.F3r разд.1 стл.17 стр.15&gt;=Ф.F3r разд.1 стл.18 стр.15</t>
  </si>
  <si>
    <t>Ф.F3r разд.1 стл.17 стр.16&gt;=Ф.F3r разд.1 стл.18 стр.16</t>
  </si>
  <si>
    <t>Ф.F3r разд.1 стл.17 стр.17&gt;=Ф.F3r разд.1 стл.18 стр.17</t>
  </si>
  <si>
    <t>Ф.F3r разд.1 стл.17 стр.2&gt;=Ф.F3r разд.1 стл.18 стр.2</t>
  </si>
  <si>
    <t>Ф.F3r разд.1 стл.17 стр.3&gt;=Ф.F3r разд.1 стл.18 стр.3</t>
  </si>
  <si>
    <t>Ф.F3r разд.1 стл.17 стр.4&gt;=Ф.F3r разд.1 стл.18 стр.4</t>
  </si>
  <si>
    <t>Ф.F3r разд.1 стл.17 стр.5&gt;=Ф.F3r разд.1 стл.18 стр.5</t>
  </si>
  <si>
    <t>Ф.F3r разд.1 стл.17 стр.6&gt;=Ф.F3r разд.1 стл.18 стр.6</t>
  </si>
  <si>
    <t>Ф.F3r разд.1 стл.17 стр.7&gt;=Ф.F3r разд.1 стл.18 стр.7</t>
  </si>
  <si>
    <t>Ф.F3r разд.1 стл.17 стр.8&gt;=Ф.F3r разд.1 стл.18 стр.8</t>
  </si>
  <si>
    <t>Ф.F3r разд.1 стл.17 стр.9&gt;=Ф.F3r разд.1 стл.18 стр.9</t>
  </si>
  <si>
    <t>Ф.F3r разд.2 стл.10 стр.20=0</t>
  </si>
  <si>
    <t>Ф.F3r разд.2 стл.10 стр.21=0</t>
  </si>
  <si>
    <t>Ф.F3r разд.2 стл.10 стр.22=0</t>
  </si>
  <si>
    <t>Ф.F3r разд.2 стл.10 стр.23=0</t>
  </si>
  <si>
    <t>Ф.F3r разд.2 стл.10 стр.24=0</t>
  </si>
  <si>
    <t>Ф.F3r разд.2 стл.11 стр.20=0</t>
  </si>
  <si>
    <t>Ф.F3r разд.2 стл.11 стр.21=0</t>
  </si>
  <si>
    <t>Ф.F3r разд.2 стл.11 стр.22=0</t>
  </si>
  <si>
    <t>Ф.F3r разд.2 стл.11 стр.23=0</t>
  </si>
  <si>
    <t>Ф.F3r разд.2 стл.11 стр.24=0</t>
  </si>
  <si>
    <t>Ф.F3r разд.3 стл.10 стр.232=0</t>
  </si>
  <si>
    <t>Ф.F3r разд.3 стл.10 стр.233=0</t>
  </si>
  <si>
    <t>Ф.F3r разд.3 стл.10 стр.239=0</t>
  </si>
  <si>
    <t>Ф.F3r разд.3 стл.10 стр.245=0</t>
  </si>
  <si>
    <t>Ф.F3r разд.3 стл.10 стр.246=0</t>
  </si>
  <si>
    <t>Ф.F3r разд.3 стл.10 стр.247=0</t>
  </si>
  <si>
    <t>Ф.F3r разд.3 стл.10 стр.248=0</t>
  </si>
  <si>
    <t>Ф.F3r разд.3 стл.10 стр.251=0</t>
  </si>
  <si>
    <t>Ф.F3r разд.3 стл.10 стр.252=0</t>
  </si>
  <si>
    <t>Ф.F3r разд.3 стл.10 стр.254=0</t>
  </si>
  <si>
    <t>Ф.F3r разд.3 стл.10 стр.255=0</t>
  </si>
  <si>
    <t>Ф.F3r разд.3 стл.10 стр.256=0</t>
  </si>
  <si>
    <t>Ф.F3r разд.3 стл.10 стр.257=0</t>
  </si>
  <si>
    <t>Ф.F3r разд.3 стл.10 стр.258=0</t>
  </si>
  <si>
    <t>Ф.F3r разд.3 стл.10 стр.259=0</t>
  </si>
  <si>
    <t>Ф.F3r разд.3 стл.10 стр.260=0</t>
  </si>
  <si>
    <t>Ф.F3r разд.3 стл.10 стр.261=0</t>
  </si>
  <si>
    <t>Ф.F3r разд.3 стл.10 стр.262=0</t>
  </si>
  <si>
    <t>Ф.F3r разд.3 стл.10 стр.263=0</t>
  </si>
  <si>
    <t>Ф.F3r разд.3 стл.10 стр.264=0</t>
  </si>
  <si>
    <t>Ф.F3r разд.3 стл.10 стр.265=0</t>
  </si>
  <si>
    <t>Ф.F3r разд.3 стл.10 стр.266=0</t>
  </si>
  <si>
    <t>Ф.F3r разд.3 стл.10 стр.267=0</t>
  </si>
  <si>
    <t>Ф.F3r разд.3 стл.10 стр.268=0</t>
  </si>
  <si>
    <t>Ф.F3r разд.3 стл.10 стр.270=0</t>
  </si>
  <si>
    <t>Ф.F3r разд.3 стл.10 стр.271=0</t>
  </si>
  <si>
    <t>Ф.F3r разд.3 стл.10 стр.272=0</t>
  </si>
  <si>
    <t>Ф.F3r разд.3 стл.10 стр.273=0</t>
  </si>
  <si>
    <t>Ф.F3r разд.3 стл.10 стр.274=0</t>
  </si>
  <si>
    <t>Ф.F3r разд.3 стл.10 стр.275=0</t>
  </si>
  <si>
    <t>Ф.F3r разд.3 стл.10 стр.276=0</t>
  </si>
  <si>
    <t>Ф.F3r разд.3 стл.10 стр.277=0</t>
  </si>
  <si>
    <t>Ф.F3r разд.3 стл.10 стр.278=0</t>
  </si>
  <si>
    <t>Ф.F3r разд.3 стл.10 стр.279=0</t>
  </si>
  <si>
    <t>Ф.F3r разд.3 стл.10 стр.280=0</t>
  </si>
  <si>
    <t>Ф.F3r разд.3 стл.10 стр.281=0</t>
  </si>
  <si>
    <t>Ф.F3r разд.3 стл.10 стр.282=0</t>
  </si>
  <si>
    <t>Ф.F3r разд.3 стл.10 стр.283=0</t>
  </si>
  <si>
    <t>Ф.F3r разд.3 стл.10 стр.284=0</t>
  </si>
  <si>
    <t>Ф.F3r разд.3 стл.10 стр.285=0</t>
  </si>
  <si>
    <t>Ф.F3r разд.3 стл.10 стр.286=0</t>
  </si>
  <si>
    <t>Ф.F3r разд.3 стл.10 стр.287=0</t>
  </si>
  <si>
    <t>Ф.F3r разд.3 стл.10 стр.288=0</t>
  </si>
  <si>
    <t>Ф.F3r разд.3 стл.10 стр.289=0</t>
  </si>
  <si>
    <t>Ф.F3r разд.3 стл.10 стр.290=0</t>
  </si>
  <si>
    <t>Ф.F3r разд.3 стл.10 стр.291=0</t>
  </si>
  <si>
    <t>Ф.F3r разд.3 стл.10 стр.292=0</t>
  </si>
  <si>
    <t>Ф.F3r разд.3 стл.10 стр.293=0</t>
  </si>
  <si>
    <t>Ф.F3r разд.3 стл.10 стр.294=0</t>
  </si>
  <si>
    <t>Ф.F3r разд.3 стл.10 стр.295=0</t>
  </si>
  <si>
    <t>Ф.F3r разд.3 стл.10 стр.296=0</t>
  </si>
  <si>
    <t>Ф.F3r разд.3 стл.10 стр.297=0</t>
  </si>
  <si>
    <t>Ф.F3r разд.3 стл.10 стр.298=0</t>
  </si>
  <si>
    <t>Ф.F3r разд.3 стл.10 стр.299=0</t>
  </si>
  <si>
    <t>Ф.F3r разд.3 стл.10 стр.300=0</t>
  </si>
  <si>
    <t>Ф.F3r разд.3 стл.10 стр.301=0</t>
  </si>
  <si>
    <t>Ф.F3r разд.3 стл.10 стр.302=0</t>
  </si>
  <si>
    <t>Ф.F3r разд.3 стл.10 стр.303=0</t>
  </si>
  <si>
    <t>Ф.F3r разд.3 стл.10 стр.304=0</t>
  </si>
  <si>
    <t>Ф.F3r разд.3 стл.10 стр.305=0</t>
  </si>
  <si>
    <t>Ф.F3r разд.3 стл.10 стр.306=0</t>
  </si>
  <si>
    <t>Ф.F3r разд.3 стл.10 стр.307=0</t>
  </si>
  <si>
    <t>Ф.F3r разд.3 стл.10 стр.308=0</t>
  </si>
  <si>
    <t>Ф.F3r разд.3 стл.10 стр.309=0</t>
  </si>
  <si>
    <t>Ф.F3r разд.3 стл.10 стр.310=0</t>
  </si>
  <si>
    <t>Ф.F3r разд.3 стл.10 стр.311=0</t>
  </si>
  <si>
    <t>Ф.F3r разд.3 стл.10 стр.312=0</t>
  </si>
  <si>
    <t>Ф.F3r разд.3 стл.14 стр.18=0</t>
  </si>
  <si>
    <t>Ф.F3r разд.3 стл.14 стр.19=0</t>
  </si>
  <si>
    <t>Ф.F3r разд.3 стл.23 стр.29=0</t>
  </si>
  <si>
    <t>Ф.F3r разд.3 стл.24 стр.29=0</t>
  </si>
  <si>
    <t>Ф.F3r разд.3 стл.25 стр.29=0</t>
  </si>
  <si>
    <t>Ф.F3r разд.3 стл.26 стр.29=0</t>
  </si>
  <si>
    <t>Ф.F3r разд.3 стл.27 стр.29=0</t>
  </si>
  <si>
    <t>Ф.F3r разд.3 стл.28 стр.29=0</t>
  </si>
  <si>
    <t>Ф.F3r разд.3 стл.23 стр.31=0</t>
  </si>
  <si>
    <t>Ф.F3r разд.3 стл.23 стр.32=0</t>
  </si>
  <si>
    <t>Ф.F3r разд.3 стл.24 стр.31=0</t>
  </si>
  <si>
    <t>Ф.F3r разд.3 стл.24 стр.32=0</t>
  </si>
  <si>
    <t>Ф.F3r разд.3 стл.25 стр.31=0</t>
  </si>
  <si>
    <t>Ф.F3r разд.3 стл.25 стр.32=0</t>
  </si>
  <si>
    <t>Ф.F3r разд.3 стл.26 стр.31=0</t>
  </si>
  <si>
    <t>Ф.F3r разд.3 стл.26 стр.32=0</t>
  </si>
  <si>
    <t>Ф.F3r разд.3 стл.27 стр.31=0</t>
  </si>
  <si>
    <t>Ф.F3r разд.3 стл.27 стр.32=0</t>
  </si>
  <si>
    <t>Ф.F3r разд.3 стл.28 стр.31=0</t>
  </si>
  <si>
    <t>Ф.F3r разд.3 стл.28 стр.32=0</t>
  </si>
  <si>
    <t>Ф.F3r разд.3 стл.23 стр.49=0</t>
  </si>
  <si>
    <t>Ф.F3r разд.3 стл.23 стр.50=0</t>
  </si>
  <si>
    <t>Ф.F3r разд.3 стл.23 стр.51=0</t>
  </si>
  <si>
    <t>Ф.F3r разд.3 стл.23 стр.52=0</t>
  </si>
  <si>
    <t>Ф.F3r разд.3 стл.23 стр.53=0</t>
  </si>
  <si>
    <t>Ф.F3r разд.3 стл.24 стр.49=0</t>
  </si>
  <si>
    <t>Ф.F3r разд.3 стл.24 стр.50=0</t>
  </si>
  <si>
    <t>Ф.F3r разд.3 стл.24 стр.51=0</t>
  </si>
  <si>
    <t>Ф.F3r разд.3 стл.24 стр.52=0</t>
  </si>
  <si>
    <t>Ф.F3r разд.3 стл.24 стр.53=0</t>
  </si>
  <si>
    <t>Ф.F3r разд.3 стл.25 стр.49=0</t>
  </si>
  <si>
    <t>Ф.F3r разд.3 стл.25 стр.50=0</t>
  </si>
  <si>
    <t>Ф.F3r разд.3 стл.25 стр.51=0</t>
  </si>
  <si>
    <t>Ф.F3r разд.3 стл.25 стр.52=0</t>
  </si>
  <si>
    <t>Ф.F3r разд.3 стл.25 стр.53=0</t>
  </si>
  <si>
    <t>Ф.F3r разд.3 стл.26 стр.49=0</t>
  </si>
  <si>
    <t>Ф.F3r разд.3 стл.26 стр.50=0</t>
  </si>
  <si>
    <t>Ф.F3r разд.3 стл.26 стр.51=0</t>
  </si>
  <si>
    <t>Ф.F3r разд.3 стл.26 стр.52=0</t>
  </si>
  <si>
    <t>Ф.F3r разд.3 стл.26 стр.53=0</t>
  </si>
  <si>
    <t>Ф.F3r разд.3 стл.27 стр.49=0</t>
  </si>
  <si>
    <t>Ф.F3r разд.3 стл.27 стр.50=0</t>
  </si>
  <si>
    <t>Ф.F3r разд.3 стл.27 стр.51=0</t>
  </si>
  <si>
    <t>Ф.F3r разд.3 стл.27 стр.52=0</t>
  </si>
  <si>
    <t>Ф.F3r разд.3 стл.27 стр.53=0</t>
  </si>
  <si>
    <t>Ф.F3r разд.3 стл.28 стр.49=0</t>
  </si>
  <si>
    <t>Ф.F3r разд.3 стл.28 стр.50=0</t>
  </si>
  <si>
    <t>Ф.F3r разд.3 стл.28 стр.51=0</t>
  </si>
  <si>
    <t>Ф.F3r разд.3 стл.28 стр.52=0</t>
  </si>
  <si>
    <t>Ф.F3r разд.3 стл.28 стр.53=0</t>
  </si>
  <si>
    <t>Ф.F3r разд.3 стл.23 стр.61=0</t>
  </si>
  <si>
    <t>Ф.F3r разд.3 стл.23 стр.62=0</t>
  </si>
  <si>
    <t>Ф.F3r разд.3 стл.23 стр.63=0</t>
  </si>
  <si>
    <t>Ф.F3r разд.3 стл.23 стр.64=0</t>
  </si>
  <si>
    <t>Ф.F3r разд.3 стл.23 стр.65=0</t>
  </si>
  <si>
    <t>Ф.F3r разд.3 стл.23 стр.66=0</t>
  </si>
  <si>
    <t>Ф.F3r разд.3 стл.23 стр.67=0</t>
  </si>
  <si>
    <t>Ф.F3r разд.3 стл.23 стр.68=0</t>
  </si>
  <si>
    <t>Ф.F3r разд.3 стл.23 стр.69=0</t>
  </si>
  <si>
    <t>Ф.F3r разд.3 стл.23 стр.70=0</t>
  </si>
  <si>
    <t>Ф.F3r разд.3 стл.24 стр.61=0</t>
  </si>
  <si>
    <t>Ф.F3r разд.3 стл.24 стр.62=0</t>
  </si>
  <si>
    <t>Ф.F3r разд.3 стл.24 стр.63=0</t>
  </si>
  <si>
    <t>Ф.F3r разд.3 стл.24 стр.64=0</t>
  </si>
  <si>
    <t>Ф.F3r разд.3 стл.24 стр.65=0</t>
  </si>
  <si>
    <t>Ф.F3r разд.3 стл.24 стр.66=0</t>
  </si>
  <si>
    <t>Ф.F3r разд.3 стл.24 стр.67=0</t>
  </si>
  <si>
    <t>Ф.F3r разд.3 стл.24 стр.68=0</t>
  </si>
  <si>
    <t>Ф.F3r разд.3 стл.24 стр.69=0</t>
  </si>
  <si>
    <t>Ф.F3r разд.3 стл.24 стр.70=0</t>
  </si>
  <si>
    <t>Ф.F3r разд.3 стл.25 стр.61=0</t>
  </si>
  <si>
    <t>Ф.F3r разд.3 стл.25 стр.62=0</t>
  </si>
  <si>
    <t>Ф.F3r разд.3 стл.25 стр.63=0</t>
  </si>
  <si>
    <t>Ф.F3r разд.3 стл.25 стр.64=0</t>
  </si>
  <si>
    <t>Ф.F3r разд.3 стл.25 стр.65=0</t>
  </si>
  <si>
    <t>Ф.F3r разд.3 стл.25 стр.66=0</t>
  </si>
  <si>
    <t>Ф.F3r разд.3 стл.25 стр.67=0</t>
  </si>
  <si>
    <t>Ф.F3r разд.3 стл.25 стр.68=0</t>
  </si>
  <si>
    <t>Ф.F3r разд.3 стл.25 стр.69=0</t>
  </si>
  <si>
    <t>Ф.F3r разд.3 стл.25 стр.70=0</t>
  </si>
  <si>
    <t>Ф.F3r разд.3 стл.26 стр.61=0</t>
  </si>
  <si>
    <t>Ф.F3r разд.3 стл.26 стр.62=0</t>
  </si>
  <si>
    <t>Ф.F3r разд.3 стл.26 стр.63=0</t>
  </si>
  <si>
    <t>Ф.F3r разд.3 стл.26 стр.64=0</t>
  </si>
  <si>
    <t>Ф.F3r разд.3 стл.26 стр.65=0</t>
  </si>
  <si>
    <t>Ф.F3r разд.3 стл.26 стр.66=0</t>
  </si>
  <si>
    <t>Ф.F3r разд.3 стл.26 стр.67=0</t>
  </si>
  <si>
    <t>Ф.F3r разд.3 стл.26 стр.68=0</t>
  </si>
  <si>
    <t>Ф.F3r разд.3 стл.26 стр.69=0</t>
  </si>
  <si>
    <t>Ф.F3r разд.3 стл.26 стр.70=0</t>
  </si>
  <si>
    <t>Ф.F3r разд.3 стл.27 стр.61=0</t>
  </si>
  <si>
    <t>Ф.F3r разд.3 стл.27 стр.62=0</t>
  </si>
  <si>
    <t>Ф.F3r разд.3 стл.27 стр.63=0</t>
  </si>
  <si>
    <t>Ф.F3r разд.3 стл.27 стр.64=0</t>
  </si>
  <si>
    <t>Ф.F3r разд.3 стл.27 стр.65=0</t>
  </si>
  <si>
    <t>Ф.F3r разд.3 стл.27 стр.66=0</t>
  </si>
  <si>
    <t>Ф.F3r разд.3 стл.27 стр.67=0</t>
  </si>
  <si>
    <t>Ф.F3r разд.3 стл.27 стр.68=0</t>
  </si>
  <si>
    <t>Ф.F3r разд.3 стл.27 стр.69=0</t>
  </si>
  <si>
    <t>Ф.F3r разд.3 стл.27 стр.70=0</t>
  </si>
  <si>
    <t>Ф.F3r разд.3 стл.28 стр.61=0</t>
  </si>
  <si>
    <t>Ф.F3r разд.3 стл.28 стр.62=0</t>
  </si>
  <si>
    <t>Ф.F3r разд.3 стл.28 стр.63=0</t>
  </si>
  <si>
    <t>Ф.F3r разд.3 стл.28 стр.64=0</t>
  </si>
  <si>
    <t>Ф.F3r разд.3 стл.28 стр.65=0</t>
  </si>
  <si>
    <t>Ф.F3r разд.3 стл.28 стр.66=0</t>
  </si>
  <si>
    <t>Ф.F3r разд.3 стл.28 стр.67=0</t>
  </si>
  <si>
    <t>Ф.F3r разд.3 стл.28 стр.68=0</t>
  </si>
  <si>
    <t>Ф.F3r разд.3 стл.28 стр.69=0</t>
  </si>
  <si>
    <t>Ф.F3r разд.3 стл.28 стр.70=0</t>
  </si>
  <si>
    <t>Ф.F3r разд.3 стл.23 стр.100=0</t>
  </si>
  <si>
    <t>Ф.F3r разд.3 стл.23 стр.101=0</t>
  </si>
  <si>
    <t>Ф.F3r разд.3 стл.23 стр.99=0</t>
  </si>
  <si>
    <t>Ф.F3r разд.3 стл.24 стр.100=0</t>
  </si>
  <si>
    <t>Ф.F3r разд.3 стл.24 стр.101=0</t>
  </si>
  <si>
    <t>Ф.F3r разд.3 стл.24 стр.99=0</t>
  </si>
  <si>
    <t>Ф.F3r разд.3 стл.25 стр.100=0</t>
  </si>
  <si>
    <t>Ф.F3r разд.3 стл.25 стр.101=0</t>
  </si>
  <si>
    <t>Ф.F3r разд.3 стл.25 стр.99=0</t>
  </si>
  <si>
    <t>Ф.F3r разд.3 стл.26 стр.100=0</t>
  </si>
  <si>
    <t>Ф.F3r разд.3 стл.26 стр.101=0</t>
  </si>
  <si>
    <t>Ф.F3r разд.3 стл.26 стр.99=0</t>
  </si>
  <si>
    <t>Ф.F3r разд.3 стл.27 стр.100=0</t>
  </si>
  <si>
    <t>Ф.F3r разд.3 стл.27 стр.101=0</t>
  </si>
  <si>
    <t>Ф.F3r разд.3 стл.27 стр.99=0</t>
  </si>
  <si>
    <t>Ф.F3r разд.3 стл.28 стр.100=0</t>
  </si>
  <si>
    <t>Ф.F3r разд.3 стл.28 стр.101=0</t>
  </si>
  <si>
    <t>Ф.F3r разд.3 стл.28 стр.99=0</t>
  </si>
  <si>
    <t>Ф.F3r разд.3 стл.23 стр.106=0</t>
  </si>
  <si>
    <t>Ф.F3r разд.3 стл.23 стр.107=0</t>
  </si>
  <si>
    <t>Ф.F3r разд.3 стл.23 стр.108=0</t>
  </si>
  <si>
    <t>Ф.F3r разд.3 стл.23 стр.109=0</t>
  </si>
  <si>
    <t>Ф.F3r разд.3 стл.23 стр.110=0</t>
  </si>
  <si>
    <t>Ф.F3r разд.3 стл.23 стр.111=0</t>
  </si>
  <si>
    <t>Ф.F3r разд.3 стл.23 стр.112=0</t>
  </si>
  <si>
    <t>Ф.F3r разд.3 стл.23 стр.113=0</t>
  </si>
  <si>
    <t>Ф.F3r разд.3 стл.23 стр.114=0</t>
  </si>
  <si>
    <t>Ф.F3r разд.3 стл.23 стр.115=0</t>
  </si>
  <si>
    <t>Ф.F3r разд.3 стл.23 стр.116=0</t>
  </si>
  <si>
    <t>Ф.F3r разд.3 стл.23 стр.117=0</t>
  </si>
  <si>
    <t>Ф.F3r разд.3 стл.23 стр.118=0</t>
  </si>
  <si>
    <t>Ф.F3r разд.3 стл.23 стр.119=0</t>
  </si>
  <si>
    <t>Ф.F3r разд.3 стл.23 стр.120=0</t>
  </si>
  <si>
    <t>Ф.F3r разд.3 стл.24 стр.106=0</t>
  </si>
  <si>
    <t>Ф.F3r разд.3 стл.24 стр.107=0</t>
  </si>
  <si>
    <t>Ф.F3r разд.3 стл.24 стр.108=0</t>
  </si>
  <si>
    <t>Ф.F3r разд.3 стл.24 стр.109=0</t>
  </si>
  <si>
    <t>Ф.F3r разд.3 стл.24 стр.110=0</t>
  </si>
  <si>
    <t>Ф.F3r разд.3 стл.24 стр.111=0</t>
  </si>
  <si>
    <t>Ф.F3r разд.3 стл.24 стр.112=0</t>
  </si>
  <si>
    <t>Ф.F3r разд.3 стл.24 стр.113=0</t>
  </si>
  <si>
    <t>Ф.F3r разд.3 стл.24 стр.114=0</t>
  </si>
  <si>
    <t>Ф.F3r разд.3 стл.24 стр.115=0</t>
  </si>
  <si>
    <t>Ф.F3r разд.3 стл.24 стр.116=0</t>
  </si>
  <si>
    <t>Ф.F3r разд.3 стл.24 стр.117=0</t>
  </si>
  <si>
    <t>Ф.F3r разд.3 стл.24 стр.118=0</t>
  </si>
  <si>
    <t>Ф.F3r разд.3 стл.24 стр.119=0</t>
  </si>
  <si>
    <t>Ф.F3r разд.3 стл.24 стр.120=0</t>
  </si>
  <si>
    <t>Ф.F3r разд.3 стл.25 стр.106=0</t>
  </si>
  <si>
    <t>Ф.F3r разд.3 стл.25 стр.107=0</t>
  </si>
  <si>
    <t>Ф.F3r разд.3 стл.25 стр.108=0</t>
  </si>
  <si>
    <t>Ф.F3r разд.3 стл.25 стр.109=0</t>
  </si>
  <si>
    <t>Ф.F3r разд.3 стл.25 стр.110=0</t>
  </si>
  <si>
    <t>Ф.F3r разд.3 стл.25 стр.111=0</t>
  </si>
  <si>
    <t>Ф.F3r разд.3 стл.25 стр.112=0</t>
  </si>
  <si>
    <t>Ф.F3r разд.3 стл.25 стр.113=0</t>
  </si>
  <si>
    <t>Ф.F3r разд.3 стл.25 стр.114=0</t>
  </si>
  <si>
    <t>Ф.F3r разд.3 стл.25 стр.115=0</t>
  </si>
  <si>
    <t>Ф.F3r разд.3 стл.25 стр.116=0</t>
  </si>
  <si>
    <t>Ф.F3r разд.3 стл.25 стр.117=0</t>
  </si>
  <si>
    <t>Ф.F3r разд.3 стл.25 стр.118=0</t>
  </si>
  <si>
    <t>Ф.F3r разд.3 стл.25 стр.119=0</t>
  </si>
  <si>
    <t>Ф.F3r разд.3 стл.25 стр.120=0</t>
  </si>
  <si>
    <t>Ф.F3r разд.3 стл.26 стр.106=0</t>
  </si>
  <si>
    <t>Ф.F3r разд.3 стл.26 стр.107=0</t>
  </si>
  <si>
    <t>Ф.F3r разд.3 стл.26 стр.108=0</t>
  </si>
  <si>
    <t>Ф.F3r разд.3 стл.26 стр.109=0</t>
  </si>
  <si>
    <t>Ф.F3r разд.3 стл.26 стр.110=0</t>
  </si>
  <si>
    <t>Ф.F3r разд.3 стл.26 стр.111=0</t>
  </si>
  <si>
    <t>Ф.F3r разд.3 стл.26 стр.112=0</t>
  </si>
  <si>
    <t>Ф.F3r разд.3 стл.26 стр.113=0</t>
  </si>
  <si>
    <t>Ф.F3r разд.3 стл.26 стр.114=0</t>
  </si>
  <si>
    <t>Ф.F3r разд.3 стл.26 стр.115=0</t>
  </si>
  <si>
    <t>Ф.F3r разд.3 стл.26 стр.116=0</t>
  </si>
  <si>
    <t>Ф.F3r разд.3 стл.26 стр.117=0</t>
  </si>
  <si>
    <t>Ф.F3r разд.3 стл.26 стр.118=0</t>
  </si>
  <si>
    <t>Ф.F3r разд.3 стл.26 стр.119=0</t>
  </si>
  <si>
    <t>Ф.F3r разд.3 стл.26 стр.120=0</t>
  </si>
  <si>
    <t>Ф.F3r разд.3 стл.27 стр.106=0</t>
  </si>
  <si>
    <t>Ф.F3r разд.3 стл.27 стр.107=0</t>
  </si>
  <si>
    <t>Ф.F3r разд.3 стл.27 стр.108=0</t>
  </si>
  <si>
    <t>Ф.F3r разд.3 стл.27 стр.109=0</t>
  </si>
  <si>
    <t>Ф.F3r разд.3 стл.27 стр.110=0</t>
  </si>
  <si>
    <t>Ф.F3r разд.3 стл.27 стр.111=0</t>
  </si>
  <si>
    <t>Ф.F3r разд.3 стл.27 стр.112=0</t>
  </si>
  <si>
    <t>Ф.F3r разд.3 стл.27 стр.113=0</t>
  </si>
  <si>
    <t>Ф.F3r разд.3 стл.27 стр.114=0</t>
  </si>
  <si>
    <t>Ф.F3r разд.3 стл.27 стр.115=0</t>
  </si>
  <si>
    <t>Ф.F3r разд.3 стл.27 стр.116=0</t>
  </si>
  <si>
    <t>Ф.F3r разд.3 стл.27 стр.117=0</t>
  </si>
  <si>
    <t>Ф.F3r разд.3 стл.27 стр.118=0</t>
  </si>
  <si>
    <t>Ф.F3r разд.3 стл.27 стр.119=0</t>
  </si>
  <si>
    <t>Ф.F3r разд.3 стл.27 стр.120=0</t>
  </si>
  <si>
    <t>Ф.F3r разд.3 стл.28 стр.106=0</t>
  </si>
  <si>
    <t>Ф.F3r разд.3 стл.28 стр.107=0</t>
  </si>
  <si>
    <t>Ф.F3r разд.3 стл.28 стр.108=0</t>
  </si>
  <si>
    <t>Ф.F3r разд.3 стл.28 стр.109=0</t>
  </si>
  <si>
    <t>Ф.F3r разд.3 стл.28 стр.110=0</t>
  </si>
  <si>
    <t>Ф.F3r разд.3 стл.28 стр.111=0</t>
  </si>
  <si>
    <t>Ф.F3r разд.3 стл.28 стр.112=0</t>
  </si>
  <si>
    <t>Ф.F3r разд.3 стл.28 стр.113=0</t>
  </si>
  <si>
    <t>Ф.F3r разд.3 стл.28 стр.114=0</t>
  </si>
  <si>
    <t>Ф.F3r разд.3 стл.28 стр.115=0</t>
  </si>
  <si>
    <t>Ф.F3r разд.3 стл.28 стр.116=0</t>
  </si>
  <si>
    <t>Ф.F3r разд.3 стл.28 стр.117=0</t>
  </si>
  <si>
    <t>Ф.F3r разд.3 стл.28 стр.118=0</t>
  </si>
  <si>
    <t>Ф.F3r разд.3 стл.28 стр.119=0</t>
  </si>
  <si>
    <t>Ф.F3r разд.3 стл.28 стр.120=0</t>
  </si>
  <si>
    <t>Ф.F3r разд.3 стл.14 стр.106=0</t>
  </si>
  <si>
    <t>Ф.F3r разд.3 стл.14 стр.107=0</t>
  </si>
  <si>
    <t>Ф.F3r разд.3 стл.14 стр.108=0</t>
  </si>
  <si>
    <t>Ф.F3r разд.3 стл.14 стр.109=0</t>
  </si>
  <si>
    <t>Ф.F3r разд.3 стл.14 стр.110=0</t>
  </si>
  <si>
    <t>Ф.F3r разд.3 стл.14 стр.111=0</t>
  </si>
  <si>
    <t>Ф.F3r разд.3 стл.14 стр.112=0</t>
  </si>
  <si>
    <t>Ф.F3r разд.3 стл.14 стр.113=0</t>
  </si>
  <si>
    <t>Ф.F3r разд.3 стл.14 стр.114=0</t>
  </si>
  <si>
    <t>Ф.F3r разд.3 стл.14 стр.115=0</t>
  </si>
  <si>
    <t>Ф.F3r разд.3 стл.14 стр.116=0</t>
  </si>
  <si>
    <t>Ф.F3r разд.3 стл.14 стр.117=0</t>
  </si>
  <si>
    <t>Ф.F3r разд.3 стл.14 стр.118=0</t>
  </si>
  <si>
    <t>Ф.F3r разд.3 стл.14 стр.119=0</t>
  </si>
  <si>
    <t>Ф.F3r разд.3 стл.14 стр.120=0</t>
  </si>
  <si>
    <t>Ф.F3r разд.3 стл.14 стр.144=0</t>
  </si>
  <si>
    <t>Ф.F3r разд.3 стл.14 стр.148=0</t>
  </si>
  <si>
    <t>Ф.F3r разд.3 стл.14 стр.156=0</t>
  </si>
  <si>
    <t>Ф.F3r разд.3 стл.14 стр.157=0</t>
  </si>
  <si>
    <t>Ф.F3r разд.3 стл.14 стр.78=0</t>
  </si>
  <si>
    <t>Ф.F3r разд.3 стл.14 стр.79=0</t>
  </si>
  <si>
    <t>Ф.F3r разд.3 стл.14 стр.80=0</t>
  </si>
  <si>
    <t>Ф.F3r разд.3 стл.14 стр.81=0</t>
  </si>
  <si>
    <t>Ф.F3r разд.3 стл.14 стр.82=0</t>
  </si>
  <si>
    <t>Ф.F3r разд.3 стл.14 стр.83=0</t>
  </si>
  <si>
    <t>Ф.F3r разд.3 стл.14 стр.84=0</t>
  </si>
  <si>
    <t>Ф.F3r разд.3 стл.14 стр.96=0</t>
  </si>
  <si>
    <t>Ф.F3r разд.3 стл.14 стр.100=0</t>
  </si>
  <si>
    <t>Ф.F3r разд.3 стл.14 стр.101=0</t>
  </si>
  <si>
    <t>Ф.F3r разд.3 стл.14 стр.99=0</t>
  </si>
  <si>
    <t>Ф.F3r разд.3 стл.14 стр.10=0</t>
  </si>
  <si>
    <t>Ф.F3r разд.3 стл.14 стр.11=0</t>
  </si>
  <si>
    <t>Ф.F3r разд.3 стл.14 стр.12=0</t>
  </si>
  <si>
    <t>Ф.F3r разд.3 стл.14 стр.13=0</t>
  </si>
  <si>
    <t>Ф.F3r разд.3 стл.14 стр.14=0</t>
  </si>
  <si>
    <t>Ф.F3r разд.3 стл.14 стр.15=0</t>
  </si>
  <si>
    <t>Ф.F3r разд.3 стл.14 стр.16=0</t>
  </si>
  <si>
    <t>Ф.F3r разд.3 стл.20 стр.17=0</t>
  </si>
  <si>
    <t>Ф.F3r разд.3 стл.21 стр.17=0</t>
  </si>
  <si>
    <t>Ф.F3r разд.3 стл.22 стр.17=0</t>
  </si>
  <si>
    <t>Ф.F3r разд.3 стл.23 стр.17=0</t>
  </si>
  <si>
    <t>Ф.F3r разд.3 стл.24 стр.17=0</t>
  </si>
  <si>
    <t>Ф.F3r разд.3 стл.25 стр.17=0</t>
  </si>
  <si>
    <t>Ф.F3r разд.3 стл.26 стр.17=0</t>
  </si>
  <si>
    <t>Ф.F3r разд.3 стл.27 стр.17=0</t>
  </si>
  <si>
    <t>Ф.F3r разд.3 стл.28 стр.17=0</t>
  </si>
  <si>
    <t>Ф.F3r разд.3 стл.29 стр.17=0</t>
  </si>
  <si>
    <t>Ф.F3r разд.3 стл.30 стр.17=0</t>
  </si>
  <si>
    <t>Ф.F3r разд.3 стл.31 стр.17=0</t>
  </si>
  <si>
    <t>Ф.F3r разд.3 стл.20 стр.104=0</t>
  </si>
  <si>
    <t>Ф.F3r разд.3 стл.20 стр.105=0</t>
  </si>
  <si>
    <t>Ф.F3r разд.3 стл.21 стр.104=0</t>
  </si>
  <si>
    <t>Ф.F3r разд.3 стл.21 стр.105=0</t>
  </si>
  <si>
    <t>Ф.F3r разд.3 стл.22 стр.104=0</t>
  </si>
  <si>
    <t>Ф.F3r разд.3 стл.22 стр.105=0</t>
  </si>
  <si>
    <t>Ф.F3r разд.3 стл.23 стр.102=0</t>
  </si>
  <si>
    <t>Ф.F3r разд.3 стл.23 стр.103=0</t>
  </si>
  <si>
    <t>Ф.F3r разд.3 стл.23 стр.104=0</t>
  </si>
  <si>
    <t>Ф.F3r разд.3 стл.23 стр.105=0</t>
  </si>
  <si>
    <t>Ф.F3r разд.3 стл.24 стр.102=0</t>
  </si>
  <si>
    <t>Ф.F3r разд.3 стл.24 стр.103=0</t>
  </si>
  <si>
    <t>Ф.F3r разд.3 стл.24 стр.104=0</t>
  </si>
  <si>
    <t>Ф.F3r разд.3 стл.24 стр.105=0</t>
  </si>
  <si>
    <t>Ф.F3r разд.3 стл.25 стр.102=0</t>
  </si>
  <si>
    <t>Ф.F3r разд.3 стл.25 стр.103=0</t>
  </si>
  <si>
    <t>Ф.F3r разд.3 стл.25 стр.104=0</t>
  </si>
  <si>
    <t>Ф.F3r разд.3 стл.25 стр.105=0</t>
  </si>
  <si>
    <t>Ф.F3r разд.3 стл.26 стр.102=0</t>
  </si>
  <si>
    <t>Ф.F3r разд.3 стл.26 стр.103=0</t>
  </si>
  <si>
    <t>Ф.F3r разд.3 стл.26 стр.104=0</t>
  </si>
  <si>
    <t>Ф.F3r разд.3 стл.26 стр.105=0</t>
  </si>
  <si>
    <t>Ф.F3r разд.3 стл.27 стр.102=0</t>
  </si>
  <si>
    <t>Ф.F3r разд.3 стл.27 стр.103=0</t>
  </si>
  <si>
    <t>Ф.F3r разд.3 стл.27 стр.104=0</t>
  </si>
  <si>
    <t>Ф.F3r разд.3 стл.27 стр.105=0</t>
  </si>
  <si>
    <t>Ф.F3r разд.3 стл.28 стр.102=0</t>
  </si>
  <si>
    <t>Ф.F3r разд.3 стл.28 стр.103=0</t>
  </si>
  <si>
    <t>Ф.F3r разд.3 стл.28 стр.104=0</t>
  </si>
  <si>
    <t>Ф.F3r разд.3 стл.28 стр.105=0</t>
  </si>
  <si>
    <t>Ф.F3r разд.3 стл.29 стр.104=0</t>
  </si>
  <si>
    <t>Ф.F3r разд.3 стл.29 стр.105=0</t>
  </si>
  <si>
    <t>Ф.F3r разд.3 стл.30 стр.104=0</t>
  </si>
  <si>
    <t>Ф.F3r разд.3 стл.30 стр.105=0</t>
  </si>
  <si>
    <t>Ф.F3r разд.3 стл.31 стр.104=0</t>
  </si>
  <si>
    <t>Ф.F3r разд.3 стл.31 стр.105=0</t>
  </si>
  <si>
    <t>Ф.F3r разд.3 стл.20 стр.123=0</t>
  </si>
  <si>
    <t>Ф.F3r разд.3 стл.20 стр.124=0</t>
  </si>
  <si>
    <t>Ф.F3r разд.3 стл.20 стр.125=0</t>
  </si>
  <si>
    <t>Ф.F3r разд.3 стл.20 стр.126=0</t>
  </si>
  <si>
    <t>Ф.F3r разд.3 стл.20 стр.127=0</t>
  </si>
  <si>
    <t>Ф.F3r разд.3 стл.20 стр.128=0</t>
  </si>
  <si>
    <t>Ф.F3r разд.3 стл.20 стр.129=0</t>
  </si>
  <si>
    <t>Ф.F3r разд.3 стл.20 стр.130=0</t>
  </si>
  <si>
    <t>Ф.F3r разд.3 стл.20 стр.131=0</t>
  </si>
  <si>
    <t>Ф.F3r разд.3 стл.20 стр.132=0</t>
  </si>
  <si>
    <t>Ф.F3r разд.3 стл.20 стр.133=0</t>
  </si>
  <si>
    <t>Ф.F3r разд.3 стл.20 стр.134=0</t>
  </si>
  <si>
    <t>Ф.F3r разд.3 стл.20 стр.135=0</t>
  </si>
  <si>
    <t>Ф.F3r разд.3 стл.20 стр.136=0</t>
  </si>
  <si>
    <t>Ф.F3r разд.3 стл.20 стр.137=0</t>
  </si>
  <si>
    <t>Ф.F3r разд.3 стл.20 стр.138=0</t>
  </si>
  <si>
    <t>Ф.F3r разд.3 стл.20 стр.139=0</t>
  </si>
  <si>
    <t>Ф.F3r разд.3 стл.20 стр.140=0</t>
  </si>
  <si>
    <t>Ф.F3r разд.3 стл.20 стр.141=0</t>
  </si>
  <si>
    <t>Ф.F3r разд.3 стл.20 стр.142=0</t>
  </si>
  <si>
    <t>Ф.F3r разд.3 стл.20 стр.143=0</t>
  </si>
  <si>
    <t>Ф.F3r разд.3 стл.21 стр.123=0</t>
  </si>
  <si>
    <t>Ф.F3r разд.3 стл.21 стр.124=0</t>
  </si>
  <si>
    <t>Ф.F3r разд.3 стл.21 стр.125=0</t>
  </si>
  <si>
    <t>Ф.F3r разд.3 стл.21 стр.126=0</t>
  </si>
  <si>
    <t>Ф.F3r разд.3 стл.21 стр.127=0</t>
  </si>
  <si>
    <t>Ф.F3r разд.3 стл.21 стр.128=0</t>
  </si>
  <si>
    <t>Ф.F3r разд.3 стл.21 стр.129=0</t>
  </si>
  <si>
    <t>Ф.F3r разд.3 стл.21 стр.130=0</t>
  </si>
  <si>
    <t>Ф.F3r разд.3 стл.21 стр.131=0</t>
  </si>
  <si>
    <t>Ф.F3r разд.3 стл.21 стр.132=0</t>
  </si>
  <si>
    <t>Ф.F3r разд.3 стл.21 стр.133=0</t>
  </si>
  <si>
    <t>Ф.F3r разд.3 стл.21 стр.134=0</t>
  </si>
  <si>
    <t>Ф.F3r разд.3 стл.21 стр.135=0</t>
  </si>
  <si>
    <t>Ф.F3r разд.3 стл.21 стр.136=0</t>
  </si>
  <si>
    <t>Ф.F3r разд.3 стл.21 стр.137=0</t>
  </si>
  <si>
    <t>Ф.F3r разд.3 стл.21 стр.138=0</t>
  </si>
  <si>
    <t>Ф.F3r разд.3 стл.21 стр.139=0</t>
  </si>
  <si>
    <t>Ф.F3r разд.3 стл.21 стр.140=0</t>
  </si>
  <si>
    <t>Ф.F3r разд.3 стл.21 стр.141=0</t>
  </si>
  <si>
    <t>Ф.F3r разд.3 стл.21 стр.142=0</t>
  </si>
  <si>
    <t>Ф.F3r разд.3 стл.21 стр.143=0</t>
  </si>
  <si>
    <t>Ф.F3r разд.3 стл.22 стр.123=0</t>
  </si>
  <si>
    <t>Ф.F3r разд.3 стл.22 стр.124=0</t>
  </si>
  <si>
    <t>Ф.F3r разд.3 стл.22 стр.125=0</t>
  </si>
  <si>
    <t>Ф.F3r разд.3 стл.22 стр.126=0</t>
  </si>
  <si>
    <t>Ф.F3r разд.3 стл.22 стр.127=0</t>
  </si>
  <si>
    <t>Ф.F3r разд.3 стл.22 стр.128=0</t>
  </si>
  <si>
    <t>Ф.F3r разд.3 стл.22 стр.129=0</t>
  </si>
  <si>
    <t>Ф.F3r разд.3 стл.22 стр.130=0</t>
  </si>
  <si>
    <t>Ф.F3r разд.3 стл.22 стр.131=0</t>
  </si>
  <si>
    <t>Ф.F3r разд.3 стл.22 стр.132=0</t>
  </si>
  <si>
    <t>Ф.F3r разд.3 стл.22 стр.133=0</t>
  </si>
  <si>
    <t>Ф.F3r разд.3 стл.22 стр.134=0</t>
  </si>
  <si>
    <t>Ф.F3r разд.3 стл.22 стр.135=0</t>
  </si>
  <si>
    <t>Ф.F3r разд.3 стл.22 стр.136=0</t>
  </si>
  <si>
    <t>Ф.F3r разд.3 стл.22 стр.137=0</t>
  </si>
  <si>
    <t>Ф.F3r разд.3 стл.22 стр.138=0</t>
  </si>
  <si>
    <t>Ф.F3r разд.3 стл.22 стр.139=0</t>
  </si>
  <si>
    <t>Ф.F3r разд.3 стл.22 стр.140=0</t>
  </si>
  <si>
    <t>Ф.F3r разд.3 стл.22 стр.141=0</t>
  </si>
  <si>
    <t>Ф.F3r разд.3 стл.22 стр.142=0</t>
  </si>
  <si>
    <t>Ф.F3r разд.3 стл.22 стр.143=0</t>
  </si>
  <si>
    <t>Ф.F3r разд.3 стл.23 стр.121=0</t>
  </si>
  <si>
    <t>Ф.F3r разд.3 стл.23 стр.122=0</t>
  </si>
  <si>
    <t>Ф.F3r разд.3 стл.23 стр.123=0</t>
  </si>
  <si>
    <t>Ф.F3r разд.3 стл.23 стр.124=0</t>
  </si>
  <si>
    <t>Ф.F3r разд.3 стл.23 стр.125=0</t>
  </si>
  <si>
    <t>Ф.F3r разд.3 стл.23 стр.126=0</t>
  </si>
  <si>
    <t>Ф.F3r разд.3 стл.23 стр.127=0</t>
  </si>
  <si>
    <t>Ф.F3r разд.3 стл.23 стр.128=0</t>
  </si>
  <si>
    <t>Ф.F3r разд.3 стл.23 стр.129=0</t>
  </si>
  <si>
    <t>Ф.F3r разд.3 стл.23 стр.130=0</t>
  </si>
  <si>
    <t>Ф.F3r разд.3 стл.23 стр.131=0</t>
  </si>
  <si>
    <t>Ф.F3r разд.3 стл.23 стр.132=0</t>
  </si>
  <si>
    <t>Ф.F3r разд.3 стл.23 стр.133=0</t>
  </si>
  <si>
    <t>Ф.F3r разд.3 стл.23 стр.134=0</t>
  </si>
  <si>
    <t>Ф.F3r разд.3 стл.23 стр.135=0</t>
  </si>
  <si>
    <t>Ф.F3r разд.3 стл.23 стр.136=0</t>
  </si>
  <si>
    <t>Ф.F3r разд.3 стл.23 стр.137=0</t>
  </si>
  <si>
    <t>Ф.F3r разд.3 стл.23 стр.138=0</t>
  </si>
  <si>
    <t>Ф.F3r разд.3 стл.23 стр.139=0</t>
  </si>
  <si>
    <t>Ф.F3r разд.3 стл.23 стр.140=0</t>
  </si>
  <si>
    <t>Ф.F3r разд.3 стл.23 стр.141=0</t>
  </si>
  <si>
    <t>Ф.F3r разд.3 стл.23 стр.142=0</t>
  </si>
  <si>
    <t>Ф.F3r разд.3 стл.23 стр.143=0</t>
  </si>
  <si>
    <t>Ф.F3r разд.3 стл.24 стр.121=0</t>
  </si>
  <si>
    <t>Ф.F3r разд.3 стл.24 стр.122=0</t>
  </si>
  <si>
    <t>Ф.F3r разд.3 стл.24 стр.123=0</t>
  </si>
  <si>
    <t>Ф.F3r разд.3 стл.24 стр.124=0</t>
  </si>
  <si>
    <t>Ф.F3r разд.3 стл.24 стр.125=0</t>
  </si>
  <si>
    <t>Ф.F3r разд.3 стл.24 стр.126=0</t>
  </si>
  <si>
    <t>Ф.F3r разд.3 стл.24 стр.127=0</t>
  </si>
  <si>
    <t>Ф.F3r разд.3 стл.24 стр.128=0</t>
  </si>
  <si>
    <t>Ф.F3r разд.3 стл.24 стр.129=0</t>
  </si>
  <si>
    <t>Ф.F3r разд.3 стл.24 стр.130=0</t>
  </si>
  <si>
    <t>Ф.F3r разд.3 стл.24 стр.131=0</t>
  </si>
  <si>
    <t>Ф.F3r разд.3 стл.24 стр.132=0</t>
  </si>
  <si>
    <t>Ф.F3r разд.3 стл.24 стр.133=0</t>
  </si>
  <si>
    <t>Ф.F3r разд.3 стл.24 стр.134=0</t>
  </si>
  <si>
    <t>Ф.F3r разд.3 стл.24 стр.135=0</t>
  </si>
  <si>
    <t>Ф.F3r разд.3 стл.24 стр.136=0</t>
  </si>
  <si>
    <t>Ф.F3r разд.3 стл.24 стр.137=0</t>
  </si>
  <si>
    <t>Ф.F3r разд.3 стл.24 стр.138=0</t>
  </si>
  <si>
    <t>Ф.F3r разд.3 стл.24 стр.139=0</t>
  </si>
  <si>
    <t>Ф.F3r разд.3 стл.24 стр.140=0</t>
  </si>
  <si>
    <t>Ф.F3r разд.3 стл.24 стр.141=0</t>
  </si>
  <si>
    <t>Ф.F3r разд.3 стл.24 стр.142=0</t>
  </si>
  <si>
    <t>Ф.F3r разд.3 стл.24 стр.143=0</t>
  </si>
  <si>
    <t>Ф.F3r разд.3 стл.25 стр.121=0</t>
  </si>
  <si>
    <t>Ф.F3r разд.3 стл.25 стр.122=0</t>
  </si>
  <si>
    <t>Ф.F3r разд.3 стл.25 стр.123=0</t>
  </si>
  <si>
    <t>Ф.F3r разд.3 стл.25 стр.124=0</t>
  </si>
  <si>
    <t>Ф.F3r разд.3 стл.25 стр.125=0</t>
  </si>
  <si>
    <t>Ф.F3r разд.3 стл.25 стр.126=0</t>
  </si>
  <si>
    <t>Ф.F3r разд.3 стл.25 стр.127=0</t>
  </si>
  <si>
    <t>Ф.F3r разд.3 стл.25 стр.128=0</t>
  </si>
  <si>
    <t>Ф.F3r разд.3 стл.25 стр.129=0</t>
  </si>
  <si>
    <t>Ф.F3r разд.3 стл.25 стр.130=0</t>
  </si>
  <si>
    <t>Ф.F3r разд.3 стл.25 стр.131=0</t>
  </si>
  <si>
    <t>Ф.F3r разд.3 стл.25 стр.132=0</t>
  </si>
  <si>
    <t>Ф.F3r разд.3 стл.25 стр.133=0</t>
  </si>
  <si>
    <t>Ф.F3r разд.3 стл.25 стр.134=0</t>
  </si>
  <si>
    <t>Ф.F3r разд.3 стл.25 стр.135=0</t>
  </si>
  <si>
    <t>Ф.F3r разд.3 стл.25 стр.136=0</t>
  </si>
  <si>
    <t>Ф.F3r разд.3 стл.25 стр.137=0</t>
  </si>
  <si>
    <t>Ф.F3r разд.3 стл.25 стр.138=0</t>
  </si>
  <si>
    <t>Ф.F3r разд.3 стл.25 стр.139=0</t>
  </si>
  <si>
    <t>Ф.F3r разд.3 стл.25 стр.140=0</t>
  </si>
  <si>
    <t>Ф.F3r разд.3 стл.25 стр.141=0</t>
  </si>
  <si>
    <t>Ф.F3r разд.3 стл.25 стр.142=0</t>
  </si>
  <si>
    <t>Ф.F3r разд.3 стл.25 стр.143=0</t>
  </si>
  <si>
    <t>Ф.F3r разд.3 стл.26 стр.121=0</t>
  </si>
  <si>
    <t>Ф.F3r разд.3 стл.26 стр.122=0</t>
  </si>
  <si>
    <t>Ф.F3r разд.3 стл.26 стр.123=0</t>
  </si>
  <si>
    <t>Ф.F3r разд.3 стл.26 стр.124=0</t>
  </si>
  <si>
    <t>Ф.F3r разд.3 стл.26 стр.125=0</t>
  </si>
  <si>
    <t>Ф.F3r разд.3 стл.26 стр.126=0</t>
  </si>
  <si>
    <t>Ф.F3r разд.3 стл.26 стр.127=0</t>
  </si>
  <si>
    <t>Ф.F3r разд.3 стл.26 стр.128=0</t>
  </si>
  <si>
    <t>Ф.F3r разд.3 стл.26 стр.129=0</t>
  </si>
  <si>
    <t>Ф.F3r разд.3 стл.26 стр.130=0</t>
  </si>
  <si>
    <t>Ф.F3r разд.3 стл.26 стр.131=0</t>
  </si>
  <si>
    <t>Ф.F3r разд.3 стл.26 стр.132=0</t>
  </si>
  <si>
    <t>Ф.F3r разд.3 стл.26 стр.133=0</t>
  </si>
  <si>
    <t>Ф.F3r разд.3 стл.26 стр.134=0</t>
  </si>
  <si>
    <t>Ф.F3r разд.3 стл.26 стр.135=0</t>
  </si>
  <si>
    <t>Ф.F3r разд.3 стл.26 стр.136=0</t>
  </si>
  <si>
    <t>Ф.F3r разд.3 стл.26 стр.137=0</t>
  </si>
  <si>
    <t>Ф.F3r разд.3 стл.26 стр.138=0</t>
  </si>
  <si>
    <t>Ф.F3r разд.3 стл.26 стр.139=0</t>
  </si>
  <si>
    <t>Ф.F3r разд.3 стл.26 стр.140=0</t>
  </si>
  <si>
    <t>Ф.F3r разд.3 стл.26 стр.141=0</t>
  </si>
  <si>
    <t>Ф.F3r разд.3 стл.26 стр.142=0</t>
  </si>
  <si>
    <t>Ф.F3r разд.3 стл.26 стр.143=0</t>
  </si>
  <si>
    <t>Ф.F3r разд.3 стл.27 стр.121=0</t>
  </si>
  <si>
    <t>Ф.F3r разд.3 стл.27 стр.122=0</t>
  </si>
  <si>
    <t>Ф.F3r разд.3 стл.27 стр.123=0</t>
  </si>
  <si>
    <t>Ф.F3r разд.3 стл.27 стр.124=0</t>
  </si>
  <si>
    <t>Ф.F3r разд.3 стл.27 стр.125=0</t>
  </si>
  <si>
    <t>Ф.F3r разд.3 стл.27 стр.126=0</t>
  </si>
  <si>
    <t>Ф.F3r разд.3 стл.27 стр.127=0</t>
  </si>
  <si>
    <t>Ф.F3r разд.3 стл.27 стр.128=0</t>
  </si>
  <si>
    <t>Ф.F3r разд.3 стл.27 стр.129=0</t>
  </si>
  <si>
    <t>Ф.F3r разд.3 стл.27 стр.130=0</t>
  </si>
  <si>
    <t>Ф.F3r разд.3 стл.27 стр.131=0</t>
  </si>
  <si>
    <t>Ф.F3r разд.3 стл.27 стр.132=0</t>
  </si>
  <si>
    <t>Ф.F3r разд.3 стл.27 стр.133=0</t>
  </si>
  <si>
    <t>Ф.F3r разд.3 стл.27 стр.134=0</t>
  </si>
  <si>
    <t>Ф.F3r разд.3 стл.27 стр.135=0</t>
  </si>
  <si>
    <t>Ф.F3r разд.3 стл.27 стр.136=0</t>
  </si>
  <si>
    <t>Ф.F3r разд.3 стл.27 стр.137=0</t>
  </si>
  <si>
    <t>Ф.F3r разд.3 стл.27 стр.138=0</t>
  </si>
  <si>
    <t>Ф.F3r разд.3 стл.27 стр.139=0</t>
  </si>
  <si>
    <t>Ф.F3r разд.3 стл.27 стр.140=0</t>
  </si>
  <si>
    <t>Ф.F3r разд.3 стл.27 стр.141=0</t>
  </si>
  <si>
    <t>Ф.F3r разд.3 стл.27 стр.142=0</t>
  </si>
  <si>
    <t>Ф.F3r разд.3 стл.27 стр.143=0</t>
  </si>
  <si>
    <t>Ф.F3r разд.3 стл.28 стр.121=0</t>
  </si>
  <si>
    <t>Ф.F3r разд.3 стл.28 стр.122=0</t>
  </si>
  <si>
    <t>Ф.F3r разд.3 стл.28 стр.123=0</t>
  </si>
  <si>
    <t>Ф.F3r разд.3 стл.28 стр.124=0</t>
  </si>
  <si>
    <t>Ф.F3r разд.3 стл.28 стр.125=0</t>
  </si>
  <si>
    <t>Ф.F3r разд.3 стл.28 стр.126=0</t>
  </si>
  <si>
    <t>Ф.F3r разд.3 стл.28 стр.127=0</t>
  </si>
  <si>
    <t>Ф.F3r разд.3 стл.28 стр.128=0</t>
  </si>
  <si>
    <t>Ф.F3r разд.3 стл.28 стр.129=0</t>
  </si>
  <si>
    <t>Ф.F3r разд.3 стл.28 стр.130=0</t>
  </si>
  <si>
    <t>Ф.F3r разд.3 стл.28 стр.131=0</t>
  </si>
  <si>
    <t>Ф.F3r разд.3 стл.28 стр.132=0</t>
  </si>
  <si>
    <t>Ф.F3r разд.3 стл.28 стр.133=0</t>
  </si>
  <si>
    <t>Ф.F3r разд.3 стл.28 стр.134=0</t>
  </si>
  <si>
    <t>Ф.F3r разд.3 стл.28 стр.135=0</t>
  </si>
  <si>
    <t>Ф.F3r разд.3 стл.28 стр.136=0</t>
  </si>
  <si>
    <t>Ф.F3r разд.3 стл.28 стр.137=0</t>
  </si>
  <si>
    <t>Ф.F3r разд.3 стл.28 стр.138=0</t>
  </si>
  <si>
    <t>Ф.F3r разд.3 стл.28 стр.139=0</t>
  </si>
  <si>
    <t>Ф.F3r разд.3 стл.28 стр.140=0</t>
  </si>
  <si>
    <t>Ф.F3r разд.3 стл.28 стр.141=0</t>
  </si>
  <si>
    <t>Ф.F3r разд.3 стл.28 стр.142=0</t>
  </si>
  <si>
    <t>Ф.F3r разд.3 стл.28 стр.143=0</t>
  </si>
  <si>
    <t>Ф.F3r разд.3 стл.29 стр.123=0</t>
  </si>
  <si>
    <t>Ф.F3r разд.3 стл.29 стр.124=0</t>
  </si>
  <si>
    <t>Ф.F3r разд.3 стл.29 стр.125=0</t>
  </si>
  <si>
    <t>Ф.F3r разд.3 стл.29 стр.126=0</t>
  </si>
  <si>
    <t>Ф.F3r разд.3 стл.29 стр.127=0</t>
  </si>
  <si>
    <t>Ф.F3r разд.3 стл.29 стр.128=0</t>
  </si>
  <si>
    <t>Ф.F3r разд.3 стл.29 стр.129=0</t>
  </si>
  <si>
    <t>Ф.F3r разд.3 стл.29 стр.130=0</t>
  </si>
  <si>
    <t>Ф.F3r разд.3 стл.29 стр.131=0</t>
  </si>
  <si>
    <t>Ф.F3r разд.3 стл.29 стр.132=0</t>
  </si>
  <si>
    <t>Ф.F3r разд.3 стл.29 стр.133=0</t>
  </si>
  <si>
    <t>Ф.F3r разд.3 стл.29 стр.134=0</t>
  </si>
  <si>
    <t>Ф.F3r разд.3 стл.29 стр.135=0</t>
  </si>
  <si>
    <t>Ф.F3r разд.3 стл.29 стр.136=0</t>
  </si>
  <si>
    <t>Ф.F3r разд.3 стл.29 стр.137=0</t>
  </si>
  <si>
    <t>Ф.F3r разд.3 стл.29 стр.138=0</t>
  </si>
  <si>
    <t>Ф.F3r разд.3 стл.29 стр.139=0</t>
  </si>
  <si>
    <t>Ф.F3r разд.3 стл.29 стр.140=0</t>
  </si>
  <si>
    <t>Ф.F3r разд.3 стл.29 стр.141=0</t>
  </si>
  <si>
    <t>Ф.F3r разд.3 стл.29 стр.142=0</t>
  </si>
  <si>
    <t>Ф.F3r разд.3 стл.29 стр.143=0</t>
  </si>
  <si>
    <t>Ф.F3r разд.3 стл.30 стр.123=0</t>
  </si>
  <si>
    <t>Ф.F3r разд.3 стл.30 стр.124=0</t>
  </si>
  <si>
    <t>Ф.F3r разд.3 стл.30 стр.125=0</t>
  </si>
  <si>
    <t>Ф.F3r разд.3 стл.30 стр.126=0</t>
  </si>
  <si>
    <t>Ф.F3r разд.3 стл.30 стр.127=0</t>
  </si>
  <si>
    <t>Ф.F3r разд.3 стл.30 стр.128=0</t>
  </si>
  <si>
    <t>Ф.F3r разд.3 стл.30 стр.129=0</t>
  </si>
  <si>
    <t>Ф.F3r разд.3 стл.30 стр.130=0</t>
  </si>
  <si>
    <t>Ф.F3r разд.3 стл.30 стр.131=0</t>
  </si>
  <si>
    <t>Ф.F3r разд.3 стл.30 стр.132=0</t>
  </si>
  <si>
    <t>Ф.F3r разд.3 стл.30 стр.133=0</t>
  </si>
  <si>
    <t>Ф.F3r разд.3 стл.30 стр.134=0</t>
  </si>
  <si>
    <t>Ф.F3r разд.3 стл.30 стр.135=0</t>
  </si>
  <si>
    <t>Ф.F3r разд.3 стл.30 стр.136=0</t>
  </si>
  <si>
    <t>Ф.F3r разд.3 стл.30 стр.137=0</t>
  </si>
  <si>
    <t>Ф.F3r разд.3 стл.30 стр.138=0</t>
  </si>
  <si>
    <t>Ф.F3r разд.3 стл.30 стр.139=0</t>
  </si>
  <si>
    <t>Ф.F3r разд.3 стл.30 стр.140=0</t>
  </si>
  <si>
    <t>Ф.F3r разд.3 стл.30 стр.141=0</t>
  </si>
  <si>
    <t>Ф.F3r разд.3 стл.30 стр.142=0</t>
  </si>
  <si>
    <t>Ф.F3r разд.3 стл.30 стр.143=0</t>
  </si>
  <si>
    <t>Ф.F3r разд.3 стл.31 стр.123=0</t>
  </si>
  <si>
    <t>Ф.F3r разд.3 стл.31 стр.124=0</t>
  </si>
  <si>
    <t>Ф.F3r разд.3 стл.31 стр.125=0</t>
  </si>
  <si>
    <t>Ф.F3r разд.3 стл.31 стр.126=0</t>
  </si>
  <si>
    <t>Ф.F3r разд.3 стл.31 стр.127=0</t>
  </si>
  <si>
    <t>Ф.F3r разд.3 стл.31 стр.128=0</t>
  </si>
  <si>
    <t>Ф.F3r разд.3 стл.31 стр.129=0</t>
  </si>
  <si>
    <t>Ф.F3r разд.3 стл.31 стр.130=0</t>
  </si>
  <si>
    <t>Ф.F3r разд.3 стл.31 стр.131=0</t>
  </si>
  <si>
    <t>Ф.F3r разд.3 стл.31 стр.132=0</t>
  </si>
  <si>
    <t>Ф.F3r разд.3 стл.31 стр.133=0</t>
  </si>
  <si>
    <t>Ф.F3r разд.3 стл.31 стр.134=0</t>
  </si>
  <si>
    <t>Ф.F3r разд.3 стл.31 стр.135=0</t>
  </si>
  <si>
    <t>Ф.F3r разд.3 стл.31 стр.136=0</t>
  </si>
  <si>
    <t>Ф.F3r разд.3 стл.31 стр.137=0</t>
  </si>
  <si>
    <t>Ф.F3r разд.3 стл.31 стр.138=0</t>
  </si>
  <si>
    <t>Ф.F3r разд.3 стл.31 стр.139=0</t>
  </si>
  <si>
    <t>Ф.F3r разд.3 стл.31 стр.140=0</t>
  </si>
  <si>
    <t>Ф.F3r разд.3 стл.31 стр.141=0</t>
  </si>
  <si>
    <t>Ф.F3r разд.3 стл.31 стр.142=0</t>
  </si>
  <si>
    <t>Ф.F3r разд.3 стл.31 стр.143=0</t>
  </si>
  <si>
    <t>Ф.F3r разд.3 стл.20 стр.145=0</t>
  </si>
  <si>
    <t>Ф.F3r разд.3 стл.20 стр.146=0</t>
  </si>
  <si>
    <t>Ф.F3r разд.3 стл.20 стр.147=0</t>
  </si>
  <si>
    <t>Ф.F3r разд.3 стл.21 стр.145=0</t>
  </si>
  <si>
    <t>Ф.F3r разд.3 стл.21 стр.146=0</t>
  </si>
  <si>
    <t>Ф.F3r разд.3 стл.21 стр.147=0</t>
  </si>
  <si>
    <t>Ф.F3r разд.3 стл.22 стр.145=0</t>
  </si>
  <si>
    <t>Ф.F3r разд.3 стл.22 стр.146=0</t>
  </si>
  <si>
    <t>Ф.F3r разд.3 стл.22 стр.147=0</t>
  </si>
  <si>
    <t>Ф.F3r разд.3 стл.23 стр.145=0</t>
  </si>
  <si>
    <t>Ф.F3r разд.3 стл.23 стр.146=0</t>
  </si>
  <si>
    <t>Ф.F3r разд.3 стл.23 стр.147=0</t>
  </si>
  <si>
    <t>Ф.F3r разд.3 стл.24 стр.145=0</t>
  </si>
  <si>
    <t>Ф.F3r разд.3 стл.24 стр.146=0</t>
  </si>
  <si>
    <t>Ф.F3r разд.3 стл.24 стр.147=0</t>
  </si>
  <si>
    <t>Ф.F3r разд.3 стл.25 стр.145=0</t>
  </si>
  <si>
    <t>Ф.F3r разд.3 стл.25 стр.146=0</t>
  </si>
  <si>
    <t>Ф.F3r разд.3 стл.25 стр.147=0</t>
  </si>
  <si>
    <t>Ф.F3r разд.3 стл.26 стр.145=0</t>
  </si>
  <si>
    <t>Ф.F3r разд.3 стл.26 стр.146=0</t>
  </si>
  <si>
    <t>Ф.F3r разд.3 стл.26 стр.147=0</t>
  </si>
  <si>
    <t>Ф.F3r разд.3 стл.27 стр.145=0</t>
  </si>
  <si>
    <t>Ф.F3r разд.3 стл.27 стр.146=0</t>
  </si>
  <si>
    <t>Ф.F3r разд.3 стл.27 стр.147=0</t>
  </si>
  <si>
    <t>Ф.F3r разд.3 стл.28 стр.145=0</t>
  </si>
  <si>
    <t>Ф.F3r разд.3 стл.28 стр.146=0</t>
  </si>
  <si>
    <t>Ф.F3r разд.3 стл.28 стр.147=0</t>
  </si>
  <si>
    <t>Ф.F3r разд.3 стл.29 стр.145=0</t>
  </si>
  <si>
    <t>Ф.F3r разд.3 стл.29 стр.146=0</t>
  </si>
  <si>
    <t>Ф.F3r разд.3 стл.29 стр.147=0</t>
  </si>
  <si>
    <t>Ф.F3r разд.3 стл.30 стр.145=0</t>
  </si>
  <si>
    <t>Ф.F3r разд.3 стл.30 стр.146=0</t>
  </si>
  <si>
    <t>Ф.F3r разд.3 стл.30 стр.147=0</t>
  </si>
  <si>
    <t>Ф.F3r разд.3 стл.31 стр.145=0</t>
  </si>
  <si>
    <t>Ф.F3r разд.3 стл.31 стр.146=0</t>
  </si>
  <si>
    <t>Ф.F3r разд.3 стл.31 стр.147=0</t>
  </si>
  <si>
    <t>Ф.F3r разд.3 стл.20 стр.149=0</t>
  </si>
  <si>
    <t>Ф.F3r разд.3 стл.20 стр.150=0</t>
  </si>
  <si>
    <t>Ф.F3r разд.3 стл.20 стр.151=0</t>
  </si>
  <si>
    <t>Ф.F3r разд.3 стл.20 стр.153=0</t>
  </si>
  <si>
    <t>Ф.F3r разд.3 стл.20 стр.154=0</t>
  </si>
  <si>
    <t>Ф.F3r разд.3 стл.20 стр.155=0</t>
  </si>
  <si>
    <t>Ф.F3r разд.3 стл.21 стр.149=0</t>
  </si>
  <si>
    <t>Ф.F3r разд.3 стл.21 стр.150=0</t>
  </si>
  <si>
    <t>Ф.F3r разд.3 стл.21 стр.151=0</t>
  </si>
  <si>
    <t>Ф.F3r разд.3 стл.21 стр.153=0</t>
  </si>
  <si>
    <t>Ф.F3r разд.3 стл.21 стр.154=0</t>
  </si>
  <si>
    <t>Ф.F3r разд.3 стл.21 стр.155=0</t>
  </si>
  <si>
    <t>Ф.F3r разд.3 стл.22 стр.149=0</t>
  </si>
  <si>
    <t>Ф.F3r разд.3 стл.22 стр.150=0</t>
  </si>
  <si>
    <t>Ф.F3r разд.3 стл.22 стр.151=0</t>
  </si>
  <si>
    <t>Ф.F3r разд.3 стл.22 стр.153=0</t>
  </si>
  <si>
    <t>Ф.F3r разд.3 стл.22 стр.154=0</t>
  </si>
  <si>
    <t>Ф.F3r разд.3 стл.22 стр.155=0</t>
  </si>
  <si>
    <t>Ф.F3r разд.3 стл.23 стр.149=0</t>
  </si>
  <si>
    <t>Ф.F3r разд.3 стл.23 стр.150=0</t>
  </si>
  <si>
    <t>Ф.F3r разд.3 стл.23 стр.151=0</t>
  </si>
  <si>
    <t>Ф.F3r разд.3 стл.23 стр.153=0</t>
  </si>
  <si>
    <t>Ф.F3r разд.3 стл.23 стр.154=0</t>
  </si>
  <si>
    <t>Ф.F3r разд.3 стл.23 стр.155=0</t>
  </si>
  <si>
    <t>Ф.F3r разд.3 стл.24 стр.149=0</t>
  </si>
  <si>
    <t>Ф.F3r разд.3 стл.24 стр.150=0</t>
  </si>
  <si>
    <t>Ф.F3r разд.3 стл.24 стр.151=0</t>
  </si>
  <si>
    <t>Ф.F3r разд.3 стл.24 стр.153=0</t>
  </si>
  <si>
    <t>Ф.F3r разд.3 стл.24 стр.154=0</t>
  </si>
  <si>
    <t>Ф.F3r разд.3 стл.24 стр.155=0</t>
  </si>
  <si>
    <t>Ф.F3r разд.3 стл.25 стр.149=0</t>
  </si>
  <si>
    <t>Ф.F3r разд.3 стл.25 стр.150=0</t>
  </si>
  <si>
    <t>Ф.F3r разд.3 стл.25 стр.151=0</t>
  </si>
  <si>
    <t>Ф.F3r разд.3 стл.25 стр.153=0</t>
  </si>
  <si>
    <t>Ф.F3r разд.3 стл.25 стр.154=0</t>
  </si>
  <si>
    <t>Ф.F3r разд.3 стл.25 стр.155=0</t>
  </si>
  <si>
    <t>Ф.F3r разд.3 стл.26 стр.149=0</t>
  </si>
  <si>
    <t>Ф.F3r разд.3 стл.26 стр.150=0</t>
  </si>
  <si>
    <t>Ф.F3r разд.3 стл.26 стр.151=0</t>
  </si>
  <si>
    <t>Ф.F3r разд.3 стл.26 стр.153=0</t>
  </si>
  <si>
    <t>Ф.F3r разд.3 стл.26 стр.154=0</t>
  </si>
  <si>
    <t>Ф.F3r разд.3 стл.26 стр.155=0</t>
  </si>
  <si>
    <t>Ф.F3r разд.3 стл.27 стр.149=0</t>
  </si>
  <si>
    <t>Ф.F3r разд.3 стл.27 стр.150=0</t>
  </si>
  <si>
    <t>Ф.F3r разд.3 стл.27 стр.151=0</t>
  </si>
  <si>
    <t>Ф.F3r разд.3 стл.27 стр.153=0</t>
  </si>
  <si>
    <t>Ф.F3r разд.3 стл.27 стр.154=0</t>
  </si>
  <si>
    <t>Ф.F3r разд.3 стл.27 стр.155=0</t>
  </si>
  <si>
    <t>Ф.F3r разд.3 стл.28 стр.149=0</t>
  </si>
  <si>
    <t>Ф.F3r разд.3 стл.28 стр.150=0</t>
  </si>
  <si>
    <t>Ф.F3r разд.3 стл.28 стр.151=0</t>
  </si>
  <si>
    <t>Ф.F3r разд.3 стл.28 стр.153=0</t>
  </si>
  <si>
    <t>Ф.F3r разд.3 стл.28 стр.154=0</t>
  </si>
  <si>
    <t>Ф.F3r разд.3 стл.28 стр.155=0</t>
  </si>
  <si>
    <t>Ф.F3r разд.3 стл.29 стр.149=0</t>
  </si>
  <si>
    <t>Ф.F3r разд.3 стл.29 стр.150=0</t>
  </si>
  <si>
    <t>Ф.F3r разд.3 стл.29 стр.151=0</t>
  </si>
  <si>
    <t>Ф.F3r разд.3 стл.29 стр.153=0</t>
  </si>
  <si>
    <t>Ф.F3r разд.3 стл.29 стр.154=0</t>
  </si>
  <si>
    <t>Ф.F3r разд.3 стл.29 стр.155=0</t>
  </si>
  <si>
    <t>Ф.F3r разд.3 стл.30 стр.149=0</t>
  </si>
  <si>
    <t>Ф.F3r разд.3 стл.30 стр.150=0</t>
  </si>
  <si>
    <t>Ф.F3r разд.3 стл.30 стр.151=0</t>
  </si>
  <si>
    <t>Ф.F3r разд.3 стл.30 стр.153=0</t>
  </si>
  <si>
    <t>Ф.F3r разд.3 стл.30 стр.154=0</t>
  </si>
  <si>
    <t>Ф.F3r разд.3 стл.30 стр.155=0</t>
  </si>
  <si>
    <t>Ф.F3r разд.3 стл.31 стр.149=0</t>
  </si>
  <si>
    <t>Ф.F3r разд.3 стл.31 стр.150=0</t>
  </si>
  <si>
    <t>Ф.F3r разд.3 стл.31 стр.151=0</t>
  </si>
  <si>
    <t>Ф.F3r разд.3 стл.31 стр.153=0</t>
  </si>
  <si>
    <t>Ф.F3r разд.3 стл.31 стр.154=0</t>
  </si>
  <si>
    <t>Ф.F3r разд.3 стл.31 стр.155=0</t>
  </si>
  <si>
    <t>Ф.F3r разд.3 стл.20 стр.21=0</t>
  </si>
  <si>
    <t>Ф.F3r разд.3 стл.21 стр.21=0</t>
  </si>
  <si>
    <t>Ф.F3r разд.3 стл.22 стр.21=0</t>
  </si>
  <si>
    <t>Ф.F3r разд.3 стл.23 стр.21=0</t>
  </si>
  <si>
    <t>Ф.F3r разд.3 стл.24 стр.21=0</t>
  </si>
  <si>
    <t>Ф.F3r разд.3 стл.25 стр.21=0</t>
  </si>
  <si>
    <t>Ф.F3r разд.3 стл.26 стр.21=0</t>
  </si>
  <si>
    <t>Ф.F3r разд.3 стл.27 стр.21=0</t>
  </si>
  <si>
    <t>Ф.F3r разд.3 стл.28 стр.21=0</t>
  </si>
  <si>
    <t>Ф.F3r разд.3 стл.29 стр.21=0</t>
  </si>
  <si>
    <t>Ф.F3r разд.3 стл.30 стр.21=0</t>
  </si>
  <si>
    <t>Ф.F3r разд.3 стл.31 стр.21=0</t>
  </si>
  <si>
    <t>Ф.F3r разд.3 стл.20 стр.220=0</t>
  </si>
  <si>
    <t>Ф.F3r разд.3 стл.21 стр.220=0</t>
  </si>
  <si>
    <t>Ф.F3r разд.3 стл.22 стр.220=0</t>
  </si>
  <si>
    <t>Ф.F3r разд.3 стл.23 стр.220=0</t>
  </si>
  <si>
    <t>Ф.F3r разд.3 стл.24 стр.220=0</t>
  </si>
  <si>
    <t>Ф.F3r разд.3 стл.25 стр.220=0</t>
  </si>
  <si>
    <t>Ф.F3r разд.3 стл.26 стр.220=0</t>
  </si>
  <si>
    <t>Ф.F3r разд.3 стл.27 стр.220=0</t>
  </si>
  <si>
    <t>Ф.F3r разд.3 стл.28 стр.220=0</t>
  </si>
  <si>
    <t>Ф.F3r разд.3 стл.29 стр.220=0</t>
  </si>
  <si>
    <t>Ф.F3r разд.3 стл.30 стр.220=0</t>
  </si>
  <si>
    <t>Ф.F3r разд.3 стл.31 стр.220=0</t>
  </si>
  <si>
    <t>Ф.F3r разд.3 стл.20 стр.33=0</t>
  </si>
  <si>
    <t>Ф.F3r разд.3 стл.20 стр.34=0</t>
  </si>
  <si>
    <t>Ф.F3r разд.3 стл.20 стр.35=0</t>
  </si>
  <si>
    <t>Ф.F3r разд.3 стл.20 стр.36=0</t>
  </si>
  <si>
    <t>Ф.F3r разд.3 стл.20 стр.37=0</t>
  </si>
  <si>
    <t>Ф.F3r разд.3 стл.20 стр.38=0</t>
  </si>
  <si>
    <t>Ф.F3r разд.3 стл.20 стр.39=0</t>
  </si>
  <si>
    <t>Ф.F3r разд.3 стл.20 стр.40=0</t>
  </si>
  <si>
    <t>Ф.F3r разд.3 стл.20 стр.41=0</t>
  </si>
  <si>
    <t>Ф.F3r разд.3 стл.20 стр.42=0</t>
  </si>
  <si>
    <t>Ф.F3r разд.3 стл.20 стр.43=0</t>
  </si>
  <si>
    <t>Ф.F3r разд.3 стл.21 стр.33=0</t>
  </si>
  <si>
    <t>Ф.F3r разд.3 стл.21 стр.34=0</t>
  </si>
  <si>
    <t>Ф.F3r разд.3 стл.21 стр.35=0</t>
  </si>
  <si>
    <t>Ф.F3r разд.3 стл.21 стр.36=0</t>
  </si>
  <si>
    <t>Ф.F3r разд.3 стл.21 стр.37=0</t>
  </si>
  <si>
    <t>Ф.F3r разд.3 стл.21 стр.38=0</t>
  </si>
  <si>
    <t>Ф.F3r разд.3 стл.21 стр.39=0</t>
  </si>
  <si>
    <t>Ф.F3r разд.3 стл.21 стр.40=0</t>
  </si>
  <si>
    <t>Ф.F3r разд.3 стл.21 стр.41=0</t>
  </si>
  <si>
    <t>Ф.F3r разд.3 стл.21 стр.42=0</t>
  </si>
  <si>
    <t>Ф.F3r разд.3 стл.21 стр.43=0</t>
  </si>
  <si>
    <t>Ф.F3r разд.3 стл.22 стр.33=0</t>
  </si>
  <si>
    <t>Ф.F3r разд.3 стл.22 стр.34=0</t>
  </si>
  <si>
    <t>Ф.F3r разд.3 стл.22 стр.35=0</t>
  </si>
  <si>
    <t>Ф.F3r разд.3 стл.22 стр.36=0</t>
  </si>
  <si>
    <t>Ф.F3r разд.3 стл.22 стр.37=0</t>
  </si>
  <si>
    <t>Ф.F3r разд.3 стл.22 стр.38=0</t>
  </si>
  <si>
    <t>Ф.F3r разд.3 стл.22 стр.39=0</t>
  </si>
  <si>
    <t>Ф.F3r разд.3 стл.22 стр.40=0</t>
  </si>
  <si>
    <t>Ф.F3r разд.3 стл.22 стр.41=0</t>
  </si>
  <si>
    <t>Ф.F3r разд.3 стл.22 стр.42=0</t>
  </si>
  <si>
    <t>Ф.F3r разд.3 стл.22 стр.43=0</t>
  </si>
  <si>
    <t>Ф.F3r разд.3 стл.23 стр.33=0</t>
  </si>
  <si>
    <t>Ф.F3r разд.3 стл.23 стр.34=0</t>
  </si>
  <si>
    <t>Ф.F3r разд.3 стл.23 стр.35=0</t>
  </si>
  <si>
    <t>Ф.F3r разд.3 стл.23 стр.36=0</t>
  </si>
  <si>
    <t>Ф.F3r разд.3 стл.23 стр.37=0</t>
  </si>
  <si>
    <t>Ф.F3r разд.3 стл.23 стр.38=0</t>
  </si>
  <si>
    <t>Ф.F3r разд.3 стл.23 стр.39=0</t>
  </si>
  <si>
    <t>Ф.F3r разд.3 стл.23 стр.40=0</t>
  </si>
  <si>
    <t>Ф.F3r разд.3 стл.23 стр.41=0</t>
  </si>
  <si>
    <t>Ф.F3r разд.3 стл.23 стр.42=0</t>
  </si>
  <si>
    <t>Ф.F3r разд.3 стл.23 стр.43=0</t>
  </si>
  <si>
    <t>Ф.F3r разд.3 стл.24 стр.33=0</t>
  </si>
  <si>
    <t>Ф.F3r разд.3 стл.24 стр.34=0</t>
  </si>
  <si>
    <t>Ф.F3r разд.3 стл.24 стр.35=0</t>
  </si>
  <si>
    <t>Ф.F3r разд.3 стл.24 стр.36=0</t>
  </si>
  <si>
    <t>Ф.F3r разд.3 стл.24 стр.37=0</t>
  </si>
  <si>
    <t>Ф.F3r разд.3 стл.24 стр.38=0</t>
  </si>
  <si>
    <t>Ф.F3r разд.3 стл.24 стр.39=0</t>
  </si>
  <si>
    <t>Ф.F3r разд.3 стл.24 стр.40=0</t>
  </si>
  <si>
    <t>Ф.F3r разд.3 стл.24 стр.41=0</t>
  </si>
  <si>
    <t>Ф.F3r разд.3 стл.24 стр.42=0</t>
  </si>
  <si>
    <t>Ф.F3r разд.3 стл.24 стр.43=0</t>
  </si>
  <si>
    <t>Ф.F3r разд.3 стл.25 стр.33=0</t>
  </si>
  <si>
    <t>Ф.F3r разд.3 стл.25 стр.34=0</t>
  </si>
  <si>
    <t>Ф.F3r разд.3 стл.25 стр.35=0</t>
  </si>
  <si>
    <t>Ф.F3r разд.3 стл.25 стр.36=0</t>
  </si>
  <si>
    <t>Ф.F3r разд.3 стл.25 стр.37=0</t>
  </si>
  <si>
    <t>Ф.F3r разд.3 стл.25 стр.38=0</t>
  </si>
  <si>
    <t>Ф.F3r разд.3 стл.25 стр.39=0</t>
  </si>
  <si>
    <t>Ф.F3r разд.3 стл.25 стр.40=0</t>
  </si>
  <si>
    <t>Ф.F3r разд.3 стл.25 стр.41=0</t>
  </si>
  <si>
    <t>Ф.F3r разд.3 стл.25 стр.42=0</t>
  </si>
  <si>
    <t>Ф.F3r разд.3 стл.25 стр.43=0</t>
  </si>
  <si>
    <t>Ф.F3r разд.3 стл.26 стр.33=0</t>
  </si>
  <si>
    <t>Ф.F3r разд.3 стл.26 стр.34=0</t>
  </si>
  <si>
    <t>Ф.F3r разд.3 стл.26 стр.35=0</t>
  </si>
  <si>
    <t>Ф.F3r разд.3 стл.26 стр.36=0</t>
  </si>
  <si>
    <t>Ф.F3r разд.3 стл.26 стр.37=0</t>
  </si>
  <si>
    <t>Ф.F3r разд.3 стл.26 стр.38=0</t>
  </si>
  <si>
    <t>Ф.F3r разд.3 стл.26 стр.39=0</t>
  </si>
  <si>
    <t>Ф.F3r разд.3 стл.26 стр.40=0</t>
  </si>
  <si>
    <t>Ф.F3r разд.3 стл.26 стр.41=0</t>
  </si>
  <si>
    <t>Ф.F3r разд.3 стл.26 стр.42=0</t>
  </si>
  <si>
    <t>Ф.F3r разд.3 стл.26 стр.43=0</t>
  </si>
  <si>
    <t>Ф.F3r разд.3 стл.27 стр.33=0</t>
  </si>
  <si>
    <t>Ф.F3r разд.3 стл.27 стр.34=0</t>
  </si>
  <si>
    <t>Ф.F3r разд.3 стл.27 стр.35=0</t>
  </si>
  <si>
    <t>Ф.F3r разд.3 стл.27 стр.36=0</t>
  </si>
  <si>
    <t>Ф.F3r разд.3 стл.27 стр.37=0</t>
  </si>
  <si>
    <t>Ф.F3r разд.3 стл.27 стр.38=0</t>
  </si>
  <si>
    <t>Ф.F3r разд.3 стл.27 стр.39=0</t>
  </si>
  <si>
    <t>Ф.F3r разд.3 стл.27 стр.40=0</t>
  </si>
  <si>
    <t>Ф.F3r разд.3 стл.27 стр.41=0</t>
  </si>
  <si>
    <t>Ф.F3r разд.3 стл.27 стр.42=0</t>
  </si>
  <si>
    <t>Ф.F3r разд.3 стл.27 стр.43=0</t>
  </si>
  <si>
    <t>Ф.F3r разд.3 стл.28 стр.33=0</t>
  </si>
  <si>
    <t>Ф.F3r разд.3 стл.28 стр.34=0</t>
  </si>
  <si>
    <t>Ф.F3r разд.3 стл.28 стр.35=0</t>
  </si>
  <si>
    <t>Ф.F3r разд.3 стл.28 стр.36=0</t>
  </si>
  <si>
    <t>Ф.F3r разд.3 стл.28 стр.37=0</t>
  </si>
  <si>
    <t>Ф.F3r разд.3 стл.28 стр.38=0</t>
  </si>
  <si>
    <t>Ф.F3r разд.3 стл.28 стр.39=0</t>
  </si>
  <si>
    <t>Ф.F3r разд.3 стл.28 стр.40=0</t>
  </si>
  <si>
    <t>Ф.F3r разд.3 стл.28 стр.41=0</t>
  </si>
  <si>
    <t>Ф.F3r разд.3 стл.28 стр.42=0</t>
  </si>
  <si>
    <t>Ф.F3r разд.3 стл.28 стр.43=0</t>
  </si>
  <si>
    <t>Ф.F3r разд.3 стл.29 стр.33=0</t>
  </si>
  <si>
    <t>Ф.F3r разд.3 стл.29 стр.34=0</t>
  </si>
  <si>
    <t>Ф.F3r разд.3 стл.29 стр.35=0</t>
  </si>
  <si>
    <t>Ф.F3r разд.3 стл.29 стр.36=0</t>
  </si>
  <si>
    <t>Ф.F3r разд.3 стл.29 стр.37=0</t>
  </si>
  <si>
    <t>Ф.F3r разд.3 стл.29 стр.38=0</t>
  </si>
  <si>
    <t>Ф.F3r разд.3 стл.29 стр.39=0</t>
  </si>
  <si>
    <t>Ф.F3r разд.3 стл.29 стр.40=0</t>
  </si>
  <si>
    <t>Ф.F3r разд.3 стл.29 стр.41=0</t>
  </si>
  <si>
    <t>Ф.F3r разд.3 стл.29 стр.42=0</t>
  </si>
  <si>
    <t>Ф.F3r разд.3 стл.29 стр.43=0</t>
  </si>
  <si>
    <t>Ф.F3r разд.3 стл.30 стр.33=0</t>
  </si>
  <si>
    <t>Ф.F3r разд.3 стл.30 стр.34=0</t>
  </si>
  <si>
    <t>Ф.F3r разд.3 стл.30 стр.35=0</t>
  </si>
  <si>
    <t>Ф.F3r разд.3 стл.30 стр.36=0</t>
  </si>
  <si>
    <t>Ф.F3r разд.3 стл.30 стр.37=0</t>
  </si>
  <si>
    <t>Ф.F3r разд.3 стл.30 стр.38=0</t>
  </si>
  <si>
    <t>Ф.F3r разд.3 стл.30 стр.39=0</t>
  </si>
  <si>
    <t>Ф.F3r разд.3 стл.30 стр.40=0</t>
  </si>
  <si>
    <t>Ф.F3r разд.3 стл.30 стр.41=0</t>
  </si>
  <si>
    <t>Ф.F3r разд.3 стл.30 стр.42=0</t>
  </si>
  <si>
    <t>Ф.F3r разд.3 стл.30 стр.43=0</t>
  </si>
  <si>
    <t>Ф.F3r разд.3 стл.31 стр.33=0</t>
  </si>
  <si>
    <t>Ф.F3r разд.3 стл.31 стр.34=0</t>
  </si>
  <si>
    <t>Ф.F3r разд.3 стл.31 стр.35=0</t>
  </si>
  <si>
    <t>Ф.F3r разд.3 стл.31 стр.36=0</t>
  </si>
  <si>
    <t>Ф.F3r разд.3 стл.31 стр.37=0</t>
  </si>
  <si>
    <t>Ф.F3r разд.3 стл.31 стр.38=0</t>
  </si>
  <si>
    <t>Ф.F3r разд.3 стл.31 стр.39=0</t>
  </si>
  <si>
    <t>Ф.F3r разд.3 стл.31 стр.40=0</t>
  </si>
  <si>
    <t>Ф.F3r разд.3 стл.31 стр.41=0</t>
  </si>
  <si>
    <t>Ф.F3r разд.3 стл.31 стр.42=0</t>
  </si>
  <si>
    <t>Ф.F3r разд.3 стл.31 стр.43=0</t>
  </si>
  <si>
    <t>Ф.F3r разд.3 стл.20 стр.74=0</t>
  </si>
  <si>
    <t>Ф.F3r разд.3 стл.20 стр.75=0</t>
  </si>
  <si>
    <t>Ф.F3r разд.3 стл.20 стр.76=0</t>
  </si>
  <si>
    <t>Ф.F3r разд.3 стл.20 стр.77=0</t>
  </si>
  <si>
    <t>Ф.F3r разд.3 стл.21 стр.74=0</t>
  </si>
  <si>
    <t>Ф.F3r разд.3 стл.21 стр.75=0</t>
  </si>
  <si>
    <t>Ф.F3r разд.3 стл.21 стр.76=0</t>
  </si>
  <si>
    <t>Ф.F3r разд.3 стл.21 стр.77=0</t>
  </si>
  <si>
    <t>Ф.F3r разд.3 стл.22 стр.74=0</t>
  </si>
  <si>
    <t>Ф.F3r разд.3 стл.22 стр.75=0</t>
  </si>
  <si>
    <t>Ф.F3r разд.3 стл.22 стр.76=0</t>
  </si>
  <si>
    <t>Ф.F3r разд.3 стл.22 стр.77=0</t>
  </si>
  <si>
    <t>Ф.F3r разд.3 стл.23 стр.72=0</t>
  </si>
  <si>
    <t>Ф.F3r разд.3 стл.23 стр.74=0</t>
  </si>
  <si>
    <t>Ф.F3r разд.3 стл.23 стр.75=0</t>
  </si>
  <si>
    <t>Ф.F3r разд.3 стл.23 стр.76=0</t>
  </si>
  <si>
    <t>Ф.F3r разд.3 стл.23 стр.77=0</t>
  </si>
  <si>
    <t>Ф.F3r разд.3 стл.24 стр.72=0</t>
  </si>
  <si>
    <t>Ф.F3r разд.3 стл.24 стр.74=0</t>
  </si>
  <si>
    <t>Ф.F3r разд.3 стл.24 стр.75=0</t>
  </si>
  <si>
    <t>Ф.F3r разд.3 стл.24 стр.76=0</t>
  </si>
  <si>
    <t>Ф.F3r разд.3 стл.24 стр.77=0</t>
  </si>
  <si>
    <t>Ф.F3r разд.3 стл.25 стр.72=0</t>
  </si>
  <si>
    <t>Ф.F3r разд.3 стл.25 стр.74=0</t>
  </si>
  <si>
    <t>Ф.F3r разд.3 стл.25 стр.75=0</t>
  </si>
  <si>
    <t>Ф.F3r разд.3 стл.25 стр.76=0</t>
  </si>
  <si>
    <t>Ф.F3r разд.3 стл.25 стр.77=0</t>
  </si>
  <si>
    <t>Ф.F3r разд.3 стл.26 стр.72=0</t>
  </si>
  <si>
    <t>Ф.F3r разд.3 стл.26 стр.74=0</t>
  </si>
  <si>
    <t>Ф.F3r разд.3 стл.26 стр.75=0</t>
  </si>
  <si>
    <t>Ф.F3r разд.3 стл.26 стр.76=0</t>
  </si>
  <si>
    <t>Ф.F3r разд.3 стл.26 стр.77=0</t>
  </si>
  <si>
    <t>Ф.F3r разд.3 стл.27 стр.72=0</t>
  </si>
  <si>
    <t>Ф.F3r разд.3 стл.27 стр.74=0</t>
  </si>
  <si>
    <t>Ф.F3r разд.3 стл.27 стр.75=0</t>
  </si>
  <si>
    <t>Ф.F3r разд.3 стл.27 стр.76=0</t>
  </si>
  <si>
    <t>Ф.F3r разд.3 стл.27 стр.77=0</t>
  </si>
  <si>
    <t>Ф.F3r разд.3 стл.28 стр.72=0</t>
  </si>
  <si>
    <t>Ф.F3r разд.3 стл.28 стр.74=0</t>
  </si>
  <si>
    <t>Ф.F3r разд.3 стл.28 стр.75=0</t>
  </si>
  <si>
    <t>Ф.F3r разд.3 стл.28 стр.76=0</t>
  </si>
  <si>
    <t>Ф.F3r разд.3 стл.28 стр.77=0</t>
  </si>
  <si>
    <t>Ф.F3r разд.3 стл.29 стр.74=0</t>
  </si>
  <si>
    <t>Ф.F3r разд.3 стл.29 стр.75=0</t>
  </si>
  <si>
    <t>Ф.F3r разд.3 стл.29 стр.76=0</t>
  </si>
  <si>
    <t>Ф.F3r разд.3 стл.29 стр.77=0</t>
  </si>
  <si>
    <t>Ф.F3r разд.3 стл.30 стр.74=0</t>
  </si>
  <si>
    <t>Ф.F3r разд.3 стл.30 стр.75=0</t>
  </si>
  <si>
    <t>Ф.F3r разд.3 стл.30 стр.76=0</t>
  </si>
  <si>
    <t>Ф.F3r разд.3 стл.30 стр.77=0</t>
  </si>
  <si>
    <t>Ф.F3r разд.3 стл.31 стр.74=0</t>
  </si>
  <si>
    <t>Ф.F3r разд.3 стл.31 стр.75=0</t>
  </si>
  <si>
    <t>Ф.F3r разд.3 стл.31 стр.76=0</t>
  </si>
  <si>
    <t>Ф.F3r разд.3 стл.31 стр.77=0</t>
  </si>
  <si>
    <t>Ф.F3r разд.3 стл.20 стр.97=0</t>
  </si>
  <si>
    <t>Ф.F3r разд.3 стл.21 стр.97=0</t>
  </si>
  <si>
    <t>Ф.F3r разд.3 стл.22 стр.97=0</t>
  </si>
  <si>
    <t>Ф.F3r разд.3 стл.23 стр.97=0</t>
  </si>
  <si>
    <t>Ф.F3r разд.3 стл.23 стр.98=0</t>
  </si>
  <si>
    <t>Ф.F3r разд.3 стл.24 стр.97=0</t>
  </si>
  <si>
    <t>Ф.F3r разд.3 стл.24 стр.98=0</t>
  </si>
  <si>
    <t>Ф.F3r разд.3 стл.25 стр.97=0</t>
  </si>
  <si>
    <t>Ф.F3r разд.3 стл.25 стр.98=0</t>
  </si>
  <si>
    <t>Ф.F3r разд.3 стл.26 стр.97=0</t>
  </si>
  <si>
    <t>Ф.F3r разд.3 стл.26 стр.98=0</t>
  </si>
  <si>
    <t>Ф.F3r разд.3 стл.27 стр.97=0</t>
  </si>
  <si>
    <t>Ф.F3r разд.3 стл.27 стр.98=0</t>
  </si>
  <si>
    <t>Ф.F3r разд.3 стл.28 стр.97=0</t>
  </si>
  <si>
    <t>Ф.F3r разд.3 стл.28 стр.98=0</t>
  </si>
  <si>
    <t>Ф.F3r разд.3 стл.29 стр.97=0</t>
  </si>
  <si>
    <t>Ф.F3r разд.3 стл.30 стр.97=0</t>
  </si>
  <si>
    <t>Ф.F3r разд.3 стл.31 стр.97=0</t>
  </si>
  <si>
    <t>Ф.F3r разд.3 стл.20 стр.2=0</t>
  </si>
  <si>
    <t>Ф.F3r разд.3 стл.20 стр.3=0</t>
  </si>
  <si>
    <t>Ф.F3r разд.3 стл.20 стр.4=0</t>
  </si>
  <si>
    <t>Ф.F3r разд.3 стл.20 стр.5=0</t>
  </si>
  <si>
    <t>Ф.F3r разд.3 стл.20 стр.6=0</t>
  </si>
  <si>
    <t>Ф.F3r разд.3 стл.20 стр.7=0</t>
  </si>
  <si>
    <t>Ф.F3r разд.3 стл.20 стр.8=0</t>
  </si>
  <si>
    <t>Ф.F3r разд.3 стл.20 стр.9=0</t>
  </si>
  <si>
    <t>Ф.F3r разд.3 стл.21 стр.2=0</t>
  </si>
  <si>
    <t>Ф.F3r разд.3 стл.21 стр.3=0</t>
  </si>
  <si>
    <t>Ф.F3r разд.3 стл.21 стр.4=0</t>
  </si>
  <si>
    <t>Ф.F3r разд.3 стл.21 стр.5=0</t>
  </si>
  <si>
    <t>Ф.F3r разд.3 стл.21 стр.6=0</t>
  </si>
  <si>
    <t>Ф.F3r разд.3 стл.21 стр.7=0</t>
  </si>
  <si>
    <t>Ф.F3r разд.3 стл.21 стр.8=0</t>
  </si>
  <si>
    <t>Ф.F3r разд.3 стл.21 стр.9=0</t>
  </si>
  <si>
    <t>Ф.F3r разд.3 стл.22 стр.2=0</t>
  </si>
  <si>
    <t>Ф.F3r разд.3 стл.22 стр.3=0</t>
  </si>
  <si>
    <t>Ф.F3r разд.3 стл.22 стр.4=0</t>
  </si>
  <si>
    <t>Ф.F3r разд.3 стл.22 стр.5=0</t>
  </si>
  <si>
    <t>Ф.F3r разд.3 стл.22 стр.6=0</t>
  </si>
  <si>
    <t>Ф.F3r разд.3 стл.22 стр.7=0</t>
  </si>
  <si>
    <t>Ф.F3r разд.3 стл.22 стр.8=0</t>
  </si>
  <si>
    <t>Ф.F3r разд.3 стл.22 стр.9=0</t>
  </si>
  <si>
    <t>Ф.F3r разд.3 стл.23 стр.2=0</t>
  </si>
  <si>
    <t>Ф.F3r разд.3 стл.23 стр.3=0</t>
  </si>
  <si>
    <t>Ф.F3r разд.3 стл.23 стр.4=0</t>
  </si>
  <si>
    <t>Ф.F3r разд.3 стл.23 стр.5=0</t>
  </si>
  <si>
    <t>Ф.F3r разд.3 стл.23 стр.6=0</t>
  </si>
  <si>
    <t>Ф.F3r разд.3 стл.23 стр.7=0</t>
  </si>
  <si>
    <t>Ф.F3r разд.3 стл.23 стр.8=0</t>
  </si>
  <si>
    <t>Ф.F3r разд.3 стл.23 стр.9=0</t>
  </si>
  <si>
    <t>Ф.F3r разд.3 стл.24 стр.2=0</t>
  </si>
  <si>
    <t>Ф.F3r разд.3 стл.24 стр.3=0</t>
  </si>
  <si>
    <t>Ф.F3r разд.3 стл.24 стр.4=0</t>
  </si>
  <si>
    <t>Ф.F3r разд.3 стл.24 стр.5=0</t>
  </si>
  <si>
    <t>Ф.F3r разд.3 стл.24 стр.6=0</t>
  </si>
  <si>
    <t>Ф.F3r разд.3 стл.24 стр.7=0</t>
  </si>
  <si>
    <t>Ф.F3r разд.3 стл.24 стр.8=0</t>
  </si>
  <si>
    <t>Ф.F3r разд.3 стл.24 стр.9=0</t>
  </si>
  <si>
    <t>Ф.F3r разд.3 стл.25 стр.2=0</t>
  </si>
  <si>
    <t>Ф.F3r разд.3 стл.25 стр.3=0</t>
  </si>
  <si>
    <t>Ф.F3r разд.3 стл.25 стр.4=0</t>
  </si>
  <si>
    <t>Ф.F3r разд.3 стл.25 стр.5=0</t>
  </si>
  <si>
    <t>Ф.F3r разд.3 стл.25 стр.6=0</t>
  </si>
  <si>
    <t>Ф.F3r разд.3 стл.25 стр.7=0</t>
  </si>
  <si>
    <t>Ф.F3r разд.3 стл.25 стр.8=0</t>
  </si>
  <si>
    <t>Ф.F3r разд.3 стл.25 стр.9=0</t>
  </si>
  <si>
    <t>Ф.F3r разд.3 стл.26 стр.2=0</t>
  </si>
  <si>
    <t>Ф.F3r разд.3 стл.26 стр.3=0</t>
  </si>
  <si>
    <t>Ф.F3r разд.3 стл.26 стр.4=0</t>
  </si>
  <si>
    <t>Ф.F3r разд.3 стл.26 стр.5=0</t>
  </si>
  <si>
    <t>Ф.F3r разд.3 стл.26 стр.6=0</t>
  </si>
  <si>
    <t>Ф.F3r разд.3 стл.26 стр.7=0</t>
  </si>
  <si>
    <t>Ф.F3r разд.3 стл.26 стр.8=0</t>
  </si>
  <si>
    <t>Ф.F3r разд.3 стл.26 стр.9=0</t>
  </si>
  <si>
    <t>Ф.F3r разд.3 стл.27 стр.2=0</t>
  </si>
  <si>
    <t>Ф.F3r разд.3 стл.27 стр.3=0</t>
  </si>
  <si>
    <t>Ф.F3r разд.3 стл.27 стр.4=0</t>
  </si>
  <si>
    <t>Ф.F3r разд.3 стл.27 стр.5=0</t>
  </si>
  <si>
    <t>Ф.F3r разд.3 стл.27 стр.6=0</t>
  </si>
  <si>
    <t>Ф.F3r разд.3 стл.27 стр.7=0</t>
  </si>
  <si>
    <t>Ф.F3r разд.3 стл.27 стр.8=0</t>
  </si>
  <si>
    <t>Ф.F3r разд.3 стл.27 стр.9=0</t>
  </si>
  <si>
    <t>Ф.F3r разд.3 стл.28 стр.2=0</t>
  </si>
  <si>
    <t>Ф.F3r разд.3 стл.28 стр.3=0</t>
  </si>
  <si>
    <t>Ф.F3r разд.3 стл.28 стр.4=0</t>
  </si>
  <si>
    <t>Ф.F3r разд.3 стл.28 стр.5=0</t>
  </si>
  <si>
    <t>Ф.F3r разд.3 стл.28 стр.6=0</t>
  </si>
  <si>
    <t>Ф.F3r разд.3 стл.28 стр.7=0</t>
  </si>
  <si>
    <t>Ф.F3r разд.3 стл.28 стр.8=0</t>
  </si>
  <si>
    <t>Ф.F3r разд.3 стл.28 стр.9=0</t>
  </si>
  <si>
    <t>Ф.F3r разд.3 стл.29 стр.2=0</t>
  </si>
  <si>
    <t>Ф.F3r разд.3 стл.29 стр.3=0</t>
  </si>
  <si>
    <t>Ф.F3r разд.3 стл.29 стр.4=0</t>
  </si>
  <si>
    <t>Ф.F3r разд.3 стл.29 стр.5=0</t>
  </si>
  <si>
    <t>Ф.F3r разд.3 стл.29 стр.6=0</t>
  </si>
  <si>
    <t>Ф.F3r разд.3 стл.29 стр.7=0</t>
  </si>
  <si>
    <t>Ф.F3r разд.3 стл.29 стр.8=0</t>
  </si>
  <si>
    <t>Ф.F3r разд.3 стл.29 стр.9=0</t>
  </si>
  <si>
    <t>Ф.F3r разд.3 стл.30 стр.2=0</t>
  </si>
  <si>
    <t>Ф.F3r разд.3 стл.30 стр.3=0</t>
  </si>
  <si>
    <t>Ф.F3r разд.3 стл.30 стр.4=0</t>
  </si>
  <si>
    <t>Ф.F3r разд.3 стл.30 стр.5=0</t>
  </si>
  <si>
    <t>Ф.F3r разд.3 стл.30 стр.6=0</t>
  </si>
  <si>
    <t>Ф.F3r разд.3 стл.30 стр.7=0</t>
  </si>
  <si>
    <t>Ф.F3r разд.3 стл.30 стр.8=0</t>
  </si>
  <si>
    <t>Ф.F3r разд.3 стл.30 стр.9=0</t>
  </si>
  <si>
    <t>Ф.F3r разд.3 стл.31 стр.2=0</t>
  </si>
  <si>
    <t>Ф.F3r разд.3 стл.31 стр.3=0</t>
  </si>
  <si>
    <t>Ф.F3r разд.3 стл.31 стр.4=0</t>
  </si>
  <si>
    <t>Ф.F3r разд.3 стл.31 стр.5=0</t>
  </si>
  <si>
    <t>Ф.F3r разд.3 стл.31 стр.6=0</t>
  </si>
  <si>
    <t>Ф.F3r разд.3 стл.31 стр.7=0</t>
  </si>
  <si>
    <t>Ф.F3r разд.3 стл.31 стр.8=0</t>
  </si>
  <si>
    <t>Ф.F3r разд.3 стл.31 стр.9=0</t>
  </si>
  <si>
    <t>Ф.F3r разд.3 стл.20 стр.87=0</t>
  </si>
  <si>
    <t>Ф.F3r разд.3 стл.20 стр.88=0</t>
  </si>
  <si>
    <t>Ф.F3r разд.3 стл.20 стр.89=0</t>
  </si>
  <si>
    <t>Ф.F3r разд.3 стл.20 стр.90=0</t>
  </si>
  <si>
    <t>Ф.F3r разд.3 стл.20 стр.91=0</t>
  </si>
  <si>
    <t>Ф.F3r разд.3 стл.20 стр.92=0</t>
  </si>
  <si>
    <t>Ф.F3r разд.3 стл.20 стр.93=0</t>
  </si>
  <si>
    <t>Ф.F3r разд.3 стл.20 стр.94=0</t>
  </si>
  <si>
    <t>Ф.F3r разд.3 стл.20 стр.95=0</t>
  </si>
  <si>
    <t>Ф.F3r разд.3 стл.21 стр.87=0</t>
  </si>
  <si>
    <t>Ф.F3r разд.3 стл.21 стр.88=0</t>
  </si>
  <si>
    <t>Ф.F3r разд.3 стл.21 стр.89=0</t>
  </si>
  <si>
    <t>Ф.F3r разд.3 стл.21 стр.90=0</t>
  </si>
  <si>
    <t>Ф.F3r разд.3 стл.21 стр.91=0</t>
  </si>
  <si>
    <t>Ф.F3r разд.3 стл.21 стр.92=0</t>
  </si>
  <si>
    <t>Ф.F3r разд.3 стл.21 стр.93=0</t>
  </si>
  <si>
    <t>Ф.F3r разд.3 стл.21 стр.94=0</t>
  </si>
  <si>
    <t>Ф.F3r разд.3 стл.21 стр.95=0</t>
  </si>
  <si>
    <t>Ф.F3r разд.3 стл.22 стр.87=0</t>
  </si>
  <si>
    <t>Ф.F3r разд.3 стл.22 стр.88=0</t>
  </si>
  <si>
    <t>Ф.F3r разд.3 стл.22 стр.89=0</t>
  </si>
  <si>
    <t>Ф.F3r разд.3 стл.22 стр.90=0</t>
  </si>
  <si>
    <t>Ф.F3r разд.3 стл.22 стр.91=0</t>
  </si>
  <si>
    <t>Ф.F3r разд.3 стл.22 стр.92=0</t>
  </si>
  <si>
    <t>Ф.F3r разд.3 стл.22 стр.93=0</t>
  </si>
  <si>
    <t>Ф.F3r разд.3 стл.22 стр.94=0</t>
  </si>
  <si>
    <t>Ф.F3r разд.3 стл.22 стр.95=0</t>
  </si>
  <si>
    <t>Ф.F3r разд.3 стл.23 стр.85=0</t>
  </si>
  <si>
    <t>Ф.F3r разд.3 стл.23 стр.86=0</t>
  </si>
  <si>
    <t>Ф.F3r разд.3 стл.23 стр.87=0</t>
  </si>
  <si>
    <t>Ф.F3r разд.3 стл.23 стр.88=0</t>
  </si>
  <si>
    <t>Ф.F3r разд.3 стл.23 стр.89=0</t>
  </si>
  <si>
    <t>Ф.F3r разд.3 стл.23 стр.90=0</t>
  </si>
  <si>
    <t>Ф.F3r разд.3 стл.23 стр.91=0</t>
  </si>
  <si>
    <t>Ф.F3r разд.3 стл.23 стр.92=0</t>
  </si>
  <si>
    <t>Ф.F3r разд.3 стл.23 стр.93=0</t>
  </si>
  <si>
    <t>Ф.F3r разд.3 стл.23 стр.94=0</t>
  </si>
  <si>
    <t>Ф.F3r разд.3 стл.23 стр.95=0</t>
  </si>
  <si>
    <t>Ф.F3r разд.3 стл.24 стр.85=0</t>
  </si>
  <si>
    <t>Ф.F3r разд.3 стл.24 стр.86=0</t>
  </si>
  <si>
    <t>Ф.F3r разд.3 стл.24 стр.87=0</t>
  </si>
  <si>
    <t>Ф.F3r разд.3 стл.24 стр.88=0</t>
  </si>
  <si>
    <t>Ф.F3r разд.3 стл.24 стр.89=0</t>
  </si>
  <si>
    <t>Ф.F3r разд.3 стл.24 стр.90=0</t>
  </si>
  <si>
    <t>Ф.F3r разд.3 стл.24 стр.91=0</t>
  </si>
  <si>
    <t>Ф.F3r разд.3 стл.24 стр.92=0</t>
  </si>
  <si>
    <t>Ф.F3r разд.3 стл.24 стр.93=0</t>
  </si>
  <si>
    <t>Ф.F3r разд.3 стл.24 стр.94=0</t>
  </si>
  <si>
    <t>Ф.F3r разд.3 стл.24 стр.95=0</t>
  </si>
  <si>
    <t>Ф.F3r разд.3 стл.25 стр.85=0</t>
  </si>
  <si>
    <t>Ф.F3r разд.3 стл.25 стр.86=0</t>
  </si>
  <si>
    <t>Ф.F3r разд.3 стл.25 стр.87=0</t>
  </si>
  <si>
    <t>Ф.F3r разд.3 стл.25 стр.88=0</t>
  </si>
  <si>
    <t>Ф.F3r разд.3 стл.25 стр.89=0</t>
  </si>
  <si>
    <t>Ф.F3r разд.3 стл.25 стр.90=0</t>
  </si>
  <si>
    <t>Ф.F3r разд.3 стл.25 стр.91=0</t>
  </si>
  <si>
    <t>Ф.F3r разд.3 стл.25 стр.92=0</t>
  </si>
  <si>
    <t>Ф.F3r разд.3 стл.25 стр.93=0</t>
  </si>
  <si>
    <t>Ф.F3r разд.3 стл.25 стр.94=0</t>
  </si>
  <si>
    <t>Ф.F3r разд.3 стл.25 стр.95=0</t>
  </si>
  <si>
    <t>Ф.F3r разд.3 стл.26 стр.85=0</t>
  </si>
  <si>
    <t>Ф.F3r разд.3 стл.26 стр.86=0</t>
  </si>
  <si>
    <t>Ф.F3r разд.3 стл.26 стр.87=0</t>
  </si>
  <si>
    <t>Ф.F3r разд.3 стл.26 стр.88=0</t>
  </si>
  <si>
    <t>Ф.F3r разд.3 стл.26 стр.89=0</t>
  </si>
  <si>
    <t>Ф.F3r разд.3 стл.26 стр.90=0</t>
  </si>
  <si>
    <t>Ф.F3r разд.3 стл.26 стр.91=0</t>
  </si>
  <si>
    <t>Ф.F3r разд.3 стл.26 стр.92=0</t>
  </si>
  <si>
    <t>Ф.F3r разд.3 стл.26 стр.93=0</t>
  </si>
  <si>
    <t>Ф.F3r разд.3 стл.26 стр.94=0</t>
  </si>
  <si>
    <t>Ф.F3r разд.3 стл.26 стр.95=0</t>
  </si>
  <si>
    <t>Ф.F3r разд.3 стл.27 стр.85=0</t>
  </si>
  <si>
    <t>Ф.F3r разд.3 стл.27 стр.86=0</t>
  </si>
  <si>
    <t>Ф.F3r разд.3 стл.27 стр.87=0</t>
  </si>
  <si>
    <t>Ф.F3r разд.3 стл.27 стр.88=0</t>
  </si>
  <si>
    <t>Ф.F3r разд.3 стл.27 стр.89=0</t>
  </si>
  <si>
    <t>Ф.F3r разд.3 стл.27 стр.90=0</t>
  </si>
  <si>
    <t>Ф.F3r разд.3 стл.27 стр.91=0</t>
  </si>
  <si>
    <t>Ф.F3r разд.3 стл.27 стр.92=0</t>
  </si>
  <si>
    <t>Ф.F3r разд.3 стл.27 стр.93=0</t>
  </si>
  <si>
    <t>Ф.F3r разд.3 стл.27 стр.94=0</t>
  </si>
  <si>
    <t>Ф.F3r разд.3 стл.27 стр.95=0</t>
  </si>
  <si>
    <t>Ф.F3r разд.3 стл.28 стр.85=0</t>
  </si>
  <si>
    <t>Ф.F3r разд.3 стл.28 стр.86=0</t>
  </si>
  <si>
    <t>Ф.F3r разд.3 стл.28 стр.87=0</t>
  </si>
  <si>
    <t>Ф.F3r разд.3 стл.28 стр.88=0</t>
  </si>
  <si>
    <t>Ф.F3r разд.3 стл.28 стр.89=0</t>
  </si>
  <si>
    <t>Ф.F3r разд.3 стл.28 стр.90=0</t>
  </si>
  <si>
    <t>Ф.F3r разд.3 стл.28 стр.91=0</t>
  </si>
  <si>
    <t>Ф.F3r разд.3 стл.28 стр.92=0</t>
  </si>
  <si>
    <t>Ф.F3r разд.3 стл.28 стр.93=0</t>
  </si>
  <si>
    <t>Ф.F3r разд.3 стл.28 стр.94=0</t>
  </si>
  <si>
    <t>Ф.F3r разд.3 стл.28 стр.95=0</t>
  </si>
  <si>
    <t>Ф.F3r разд.3 стл.29 стр.87=0</t>
  </si>
  <si>
    <t>Ф.F3r разд.3 стл.29 стр.88=0</t>
  </si>
  <si>
    <t>Ф.F3r разд.3 стл.29 стр.89=0</t>
  </si>
  <si>
    <t>Ф.F3r разд.3 стл.29 стр.90=0</t>
  </si>
  <si>
    <t>Ф.F3r разд.3 стл.29 стр.91=0</t>
  </si>
  <si>
    <t>Ф.F3r разд.3 стл.29 стр.92=0</t>
  </si>
  <si>
    <t>Ф.F3r разд.3 стл.29 стр.93=0</t>
  </si>
  <si>
    <t>Ф.F3r разд.3 стл.29 стр.94=0</t>
  </si>
  <si>
    <t>Ф.F3r разд.3 стл.29 стр.95=0</t>
  </si>
  <si>
    <t>Ф.F3r разд.3 стл.30 стр.87=0</t>
  </si>
  <si>
    <t>Ф.F3r разд.3 стл.30 стр.88=0</t>
  </si>
  <si>
    <t>Ф.F3r разд.3 стл.30 стр.89=0</t>
  </si>
  <si>
    <t>Ф.F3r разд.3 стл.30 стр.90=0</t>
  </si>
  <si>
    <t>Ф.F3r разд.3 стл.30 стр.91=0</t>
  </si>
  <si>
    <t>Ф.F3r разд.3 стл.30 стр.92=0</t>
  </si>
  <si>
    <t>Ф.F3r разд.3 стл.30 стр.93=0</t>
  </si>
  <si>
    <t>Ф.F3r разд.3 стл.30 стр.94=0</t>
  </si>
  <si>
    <t>Ф.F3r разд.3 стл.30 стр.95=0</t>
  </si>
  <si>
    <t>Ф.F3r разд.3 стл.31 стр.87=0</t>
  </si>
  <si>
    <t>Ф.F3r разд.3 стл.31 стр.88=0</t>
  </si>
  <si>
    <t>Ф.F3r разд.3 стл.31 стр.89=0</t>
  </si>
  <si>
    <t>Ф.F3r разд.3 стл.31 стр.90=0</t>
  </si>
  <si>
    <t>Ф.F3r разд.3 стл.31 стр.91=0</t>
  </si>
  <si>
    <t>Ф.F3r разд.3 стл.31 стр.92=0</t>
  </si>
  <si>
    <t>Ф.F3r разд.3 стл.31 стр.93=0</t>
  </si>
  <si>
    <t>Ф.F3r разд.3 стл.31 стр.94=0</t>
  </si>
  <si>
    <t>Ф.F3r разд.3 стл.31 стр.95=0</t>
  </si>
  <si>
    <t>Ф.F3r разд.4 стл.1 стр.6&lt;=Ф.F3r разд.4 стл.1 стр.4</t>
  </si>
  <si>
    <t>Ф.F3r разд.4 стл.2 стр.6&lt;=Ф.F3r разд.4 стл.2 стр.4</t>
  </si>
  <si>
    <t>Ф.F3r разд.4 стл.1 сумма стр.5-6&lt;=Ф.F3r разд.2 стл.14 стр.1</t>
  </si>
  <si>
    <t>Ф.F3r разд.8 стл.1 стр.24=0</t>
  </si>
  <si>
    <t>Ф.F3r разд.3 стл.3 стр.97=0</t>
  </si>
  <si>
    <t>Ф.F3r разд.3 стл.4 стр.97=0</t>
  </si>
  <si>
    <t>Ф.F3r разд.3 стл.3 стр.2=0</t>
  </si>
  <si>
    <t>Ф.F3r разд.3 стл.3 стр.3=0</t>
  </si>
  <si>
    <t>Ф.F3r разд.3 стл.3 стр.4=0</t>
  </si>
  <si>
    <t>Ф.F3r разд.3 стл.3 стр.5=0</t>
  </si>
  <si>
    <t>Ф.F3r разд.3 стл.3 стр.6=0</t>
  </si>
  <si>
    <t>Ф.F3r разд.3 стл.3 стр.7=0</t>
  </si>
  <si>
    <t>Ф.F3r разд.3 стл.3 стр.8=0</t>
  </si>
  <si>
    <t>Ф.F3r разд.3 стл.3 стр.9=0</t>
  </si>
  <si>
    <t>Ф.F3r разд.3 стл.4 стр.2=0</t>
  </si>
  <si>
    <t>Ф.F3r разд.3 стл.4 стр.3=0</t>
  </si>
  <si>
    <t>Ф.F3r разд.3 стл.4 стр.4=0</t>
  </si>
  <si>
    <t>Ф.F3r разд.3 стл.4 стр.5=0</t>
  </si>
  <si>
    <t>Ф.F3r разд.3 стл.4 стр.6=0</t>
  </si>
  <si>
    <t>Ф.F3r разд.3 стл.4 стр.7=0</t>
  </si>
  <si>
    <t>Ф.F3r разд.3 стл.4 стр.8=0</t>
  </si>
  <si>
    <t>Ф.F3r разд.3 стл.4 стр.9=0</t>
  </si>
  <si>
    <t>Ф.F3r разд.2 стл.23 стр.13=0</t>
  </si>
  <si>
    <t>Ф.F3r разд.2 стл.23 стр.14=0</t>
  </si>
  <si>
    <t>Ф.F3r разд.2 стл.23 стр.15=0</t>
  </si>
  <si>
    <t>Ф.F3r разд.2 стл.23 стр.16=0</t>
  </si>
  <si>
    <t>Ф.F3r разд.2 стл.23 стр.17=0</t>
  </si>
  <si>
    <t>Ф.F3r разд.2 стл.23 стр.18=0</t>
  </si>
  <si>
    <t>Ф.F3r разд.2 стл.24 стр.13=0</t>
  </si>
  <si>
    <t>Ф.F3r разд.2 стл.24 стр.14=0</t>
  </si>
  <si>
    <t>Ф.F3r разд.2 стл.24 стр.15=0</t>
  </si>
  <si>
    <t>Ф.F3r разд.2 стл.24 стр.16=0</t>
  </si>
  <si>
    <t>Ф.F3r разд.2 стл.24 стр.17=0</t>
  </si>
  <si>
    <t>Ф.F3r разд.2 стл.24 стр.18=0</t>
  </si>
  <si>
    <t>Ф.F3r разд.2 стл.25 стр.13=0</t>
  </si>
  <si>
    <t>Ф.F3r разд.2 стл.25 стр.14=0</t>
  </si>
  <si>
    <t>Ф.F3r разд.2 стл.25 стр.15=0</t>
  </si>
  <si>
    <t>Ф.F3r разд.2 стл.25 стр.16=0</t>
  </si>
  <si>
    <t>Ф.F3r разд.2 стл.25 стр.17=0</t>
  </si>
  <si>
    <t>Ф.F3r разд.2 стл.25 стр.18=0</t>
  </si>
  <si>
    <t>Ф.F3r разд.2 стл.26 стр.13=0</t>
  </si>
  <si>
    <t>Ф.F3r разд.2 стл.26 стр.14=0</t>
  </si>
  <si>
    <t>Ф.F3r разд.2 стл.26 стр.15=0</t>
  </si>
  <si>
    <t>Ф.F3r разд.2 стл.26 стр.16=0</t>
  </si>
  <si>
    <t>Ф.F3r разд.2 стл.26 стр.17=0</t>
  </si>
  <si>
    <t>Ф.F3r разд.2 стл.26 стр.18=0</t>
  </si>
  <si>
    <t>Ф.F3r разд.2 стл.27 стр.13=0</t>
  </si>
  <si>
    <t>Ф.F3r разд.2 стл.27 стр.14=0</t>
  </si>
  <si>
    <t>Ф.F3r разд.2 стл.27 стр.15=0</t>
  </si>
  <si>
    <t>Ф.F3r разд.2 стл.27 стр.16=0</t>
  </si>
  <si>
    <t>Ф.F3r разд.2 стл.27 стр.17=0</t>
  </si>
  <si>
    <t>Ф.F3r разд.2 стл.27 стр.18=0</t>
  </si>
  <si>
    <t>Ф.F3r разд.2 стл.28 стр.13=0</t>
  </si>
  <si>
    <t>Ф.F3r разд.2 стл.28 стр.14=0</t>
  </si>
  <si>
    <t>Ф.F3r разд.2 стл.28 стр.15=0</t>
  </si>
  <si>
    <t>Ф.F3r разд.2 стл.28 стр.16=0</t>
  </si>
  <si>
    <t>Ф.F3r разд.2 стл.28 стр.17=0</t>
  </si>
  <si>
    <t>Ф.F3r разд.2 стл.28 стр.18=0</t>
  </si>
  <si>
    <t>Ф.F3r разд.3 стл.11 стр.181=0</t>
  </si>
  <si>
    <t>Ф.F3r разд.2 стл.23 стр.20=0</t>
  </si>
  <si>
    <t>Ф.F3r разд.2 стл.24 стр.20=0</t>
  </si>
  <si>
    <t>Ф.F3r разд.2 стл.25 стр.20=0</t>
  </si>
  <si>
    <t>Ф.F3r разд.2 стл.26 стр.20=0</t>
  </si>
  <si>
    <t>Ф.F3r разд.2 стл.27 стр.20=0</t>
  </si>
  <si>
    <t>Ф.F3r разд.2 стл.28 стр.20=0</t>
  </si>
  <si>
    <t>Ф.F3r разд.3 стл.3 стр.158=0</t>
  </si>
  <si>
    <t>Ф.F3r разд.3 стл.3 стр.159=0</t>
  </si>
  <si>
    <t>Ф.F3r разд.3 стл.3 стр.162=0</t>
  </si>
  <si>
    <t>Ф.F3r разд.3 стл.3 стр.163=0</t>
  </si>
  <si>
    <t>Ф.F3r разд.3 стл.3 стр.164=0</t>
  </si>
  <si>
    <t>Ф.F3r разд.3 стл.4 стр.158=0</t>
  </si>
  <si>
    <t>Ф.F3r разд.3 стл.4 стр.159=0</t>
  </si>
  <si>
    <t>Ф.F3r разд.3 стл.4 стр.162=0</t>
  </si>
  <si>
    <t>Ф.F3r разд.3 стл.4 стр.163=0</t>
  </si>
  <si>
    <t>Ф.F3r разд.3 стл.4 стр.164=0</t>
  </si>
  <si>
    <t>Ф.F3r разд.3 стл.3 стр.220=0</t>
  </si>
  <si>
    <t>Ф.F3r разд.3 стл.4 стр.220=0</t>
  </si>
  <si>
    <t>Ф.F3r разд.3 стл.3 стр.21=0</t>
  </si>
  <si>
    <t>Ф.F3r разд.3 стл.4 стр.21=0</t>
  </si>
  <si>
    <t>Ф.F3r разд.3 стл.3 стр.74=0</t>
  </si>
  <si>
    <t>Ф.F3r разд.3 стл.3 стр.75=0</t>
  </si>
  <si>
    <t>Ф.F3r разд.3 стл.3 стр.76=0</t>
  </si>
  <si>
    <t>Ф.F3r разд.3 стл.3 стр.77=0</t>
  </si>
  <si>
    <t>Ф.F3r разд.3 стл.4 стр.74=0</t>
  </si>
  <si>
    <t>Ф.F3r разд.3 стл.4 стр.75=0</t>
  </si>
  <si>
    <t>Ф.F3r разд.3 стл.4 стр.76=0</t>
  </si>
  <si>
    <t>Ф.F3r разд.3 стл.4 стр.77=0</t>
  </si>
  <si>
    <t>Ф.F3r разд.3 стл.3 стр.87=0</t>
  </si>
  <si>
    <t>Ф.F3r разд.3 стл.3 стр.88=0</t>
  </si>
  <si>
    <t>Ф.F3r разд.3 стл.3 стр.89=0</t>
  </si>
  <si>
    <t>Ф.F3r разд.3 стл.3 стр.90=0</t>
  </si>
  <si>
    <t>Ф.F3r разд.3 стл.3 стр.91=0</t>
  </si>
  <si>
    <t>Ф.F3r разд.3 стл.3 стр.92=0</t>
  </si>
  <si>
    <t>Ф.F3r разд.3 стл.3 стр.93=0</t>
  </si>
  <si>
    <t>Ф.F3r разд.3 стл.3 стр.94=0</t>
  </si>
  <si>
    <t>Ф.F3r разд.3 стл.3 стр.95=0</t>
  </si>
  <si>
    <t>Ф.F3r разд.3 стл.4 стр.87=0</t>
  </si>
  <si>
    <t>Ф.F3r разд.3 стл.4 стр.88=0</t>
  </si>
  <si>
    <t>Ф.F3r разд.3 стл.4 стр.89=0</t>
  </si>
  <si>
    <t>Ф.F3r разд.3 стл.4 стр.90=0</t>
  </si>
  <si>
    <t>Ф.F3r разд.3 стл.4 стр.91=0</t>
  </si>
  <si>
    <t>Ф.F3r разд.3 стл.4 стр.92=0</t>
  </si>
  <si>
    <t>Ф.F3r разд.3 стл.4 стр.93=0</t>
  </si>
  <si>
    <t>Ф.F3r разд.3 стл.4 стр.94=0</t>
  </si>
  <si>
    <t>Ф.F3r разд.3 стл.4 стр.95=0</t>
  </si>
  <si>
    <t>Ф.F3r разд.3 стл.3 стр.123=0</t>
  </si>
  <si>
    <t>Ф.F3r разд.3 стл.3 стр.124=0</t>
  </si>
  <si>
    <t>Ф.F3r разд.3 стл.3 стр.125=0</t>
  </si>
  <si>
    <t>Ф.F3r разд.3 стл.3 стр.126=0</t>
  </si>
  <si>
    <t>Ф.F3r разд.3 стл.3 стр.127=0</t>
  </si>
  <si>
    <t>Ф.F3r разд.3 стл.3 стр.128=0</t>
  </si>
  <si>
    <t>Ф.F3r разд.3 стл.3 стр.129=0</t>
  </si>
  <si>
    <t>Ф.F3r разд.3 стл.3 стр.130=0</t>
  </si>
  <si>
    <t>Ф.F3r разд.3 стл.3 стр.131=0</t>
  </si>
  <si>
    <t>Ф.F3r разд.3 стл.3 стр.132=0</t>
  </si>
  <si>
    <t>Ф.F3r разд.3 стл.3 стр.133=0</t>
  </si>
  <si>
    <t>Ф.F3r разд.3 стл.3 стр.134=0</t>
  </si>
  <si>
    <t>Ф.F3r разд.3 стл.3 стр.135=0</t>
  </si>
  <si>
    <t>Ф.F3r разд.3 стл.3 стр.136=0</t>
  </si>
  <si>
    <t>Ф.F3r разд.3 стл.3 стр.137=0</t>
  </si>
  <si>
    <t>Ф.F3r разд.3 стл.3 стр.138=0</t>
  </si>
  <si>
    <t>Ф.F3r разд.3 стл.3 стр.139=0</t>
  </si>
  <si>
    <t>Ф.F3r разд.3 стл.3 стр.140=0</t>
  </si>
  <si>
    <t>Ф.F3r разд.3 стл.3 стр.141=0</t>
  </si>
  <si>
    <t>Ф.F3r разд.3 стл.3 стр.142=0</t>
  </si>
  <si>
    <t>Ф.F3r разд.3 стл.3 стр.143=0</t>
  </si>
  <si>
    <t>Ф.F3r разд.3 стл.4 стр.123=0</t>
  </si>
  <si>
    <t>Ф.F3r разд.3 стл.4 стр.124=0</t>
  </si>
  <si>
    <t>Ф.F3r разд.3 стл.4 стр.125=0</t>
  </si>
  <si>
    <t>Ф.F3r разд.3 стл.4 стр.126=0</t>
  </si>
  <si>
    <t>Ф.F3r разд.3 стл.4 стр.127=0</t>
  </si>
  <si>
    <t>Ф.F3r разд.3 стл.4 стр.128=0</t>
  </si>
  <si>
    <t>Ф.F3r разд.3 стл.4 стр.129=0</t>
  </si>
  <si>
    <t>Ф.F3r разд.3 стл.4 стр.130=0</t>
  </si>
  <si>
    <t>Ф.F3r разд.3 стл.4 стр.131=0</t>
  </si>
  <si>
    <t>Ф.F3r разд.3 стл.4 стр.132=0</t>
  </si>
  <si>
    <t>Ф.F3r разд.3 стл.4 стр.133=0</t>
  </si>
  <si>
    <t>Ф.F3r разд.3 стл.4 стр.134=0</t>
  </si>
  <si>
    <t>Ф.F3r разд.3 стл.4 стр.135=0</t>
  </si>
  <si>
    <t>Ф.F3r разд.3 стл.4 стр.136=0</t>
  </si>
  <si>
    <t>Ф.F3r разд.3 стл.4 стр.137=0</t>
  </si>
  <si>
    <t>Ф.F3r разд.3 стл.4 стр.138=0</t>
  </si>
  <si>
    <t>Ф.F3r разд.3 стл.4 стр.139=0</t>
  </si>
  <si>
    <t>Ф.F3r разд.3 стл.4 стр.140=0</t>
  </si>
  <si>
    <t>Ф.F3r разд.3 стл.4 стр.141=0</t>
  </si>
  <si>
    <t>Ф.F3r разд.3 стл.4 стр.142=0</t>
  </si>
  <si>
    <t>Ф.F3r разд.3 стл.4 стр.143=0</t>
  </si>
  <si>
    <t>Ф.F3r разд.3 стл.3 стр.104=0</t>
  </si>
  <si>
    <t>Ф.F3r разд.3 стл.3 стр.105=0</t>
  </si>
  <si>
    <t>Ф.F3r разд.3 стл.4 стр.104=0</t>
  </si>
  <si>
    <t>Ф.F3r разд.3 стл.4 стр.105=0</t>
  </si>
  <si>
    <t>Ф.F3r разд.9 стл.2 стр.7=0</t>
  </si>
  <si>
    <t>Ф.F3r разд.9 стл.4 стр.7=0</t>
  </si>
  <si>
    <t>Ф.F3r разд.9 стл.6 стр.7=0</t>
  </si>
  <si>
    <t>Ф.F3r разд.9 стл.8 стр.7=0</t>
  </si>
  <si>
    <t xml:space="preserve">о признании информационных материалов,  распространяемых посредством  ИТ-сети «Интернет» экстремистскими </t>
  </si>
  <si>
    <t>Таблица кодов райсудов</t>
  </si>
  <si>
    <t>Бабушкинский районный суд</t>
  </si>
  <si>
    <t>77RS0001</t>
  </si>
  <si>
    <t>Код субъекта</t>
  </si>
  <si>
    <t>Наименование</t>
  </si>
  <si>
    <t>Басманный районный суд</t>
  </si>
  <si>
    <t>77RS0002</t>
  </si>
  <si>
    <t>Республика Адыгея</t>
  </si>
  <si>
    <t>Бутырский районный суд</t>
  </si>
  <si>
    <t>77RS0003</t>
  </si>
  <si>
    <t>01</t>
  </si>
  <si>
    <t>Гиагинский районный суд</t>
  </si>
  <si>
    <t>01RS0001</t>
  </si>
  <si>
    <t>Гагаринский районный суд</t>
  </si>
  <si>
    <t>77RS0004</t>
  </si>
  <si>
    <t>Кошехабльский районный суд</t>
  </si>
  <si>
    <t>01RS0002</t>
  </si>
  <si>
    <t>Головинский  районный суд</t>
  </si>
  <si>
    <t>77RS0005</t>
  </si>
  <si>
    <t>Красногвардейский районный суд</t>
  </si>
  <si>
    <t>01RS0003</t>
  </si>
  <si>
    <t>Дорогомиловский районный суд</t>
  </si>
  <si>
    <t>77RS0006</t>
  </si>
  <si>
    <t>Майкопский городской суд</t>
  </si>
  <si>
    <t>01RS0004</t>
  </si>
  <si>
    <t>Замоскворецкий районный суд</t>
  </si>
  <si>
    <t>77RS0007</t>
  </si>
  <si>
    <t>Майкопский районный суд</t>
  </si>
  <si>
    <t>01RS0005</t>
  </si>
  <si>
    <t>Зеленоградский районный суд</t>
  </si>
  <si>
    <t>77RS0008</t>
  </si>
  <si>
    <t>Тахтамукайский районный суд</t>
  </si>
  <si>
    <t>01RS0006</t>
  </si>
  <si>
    <t>Зюзинский районный суд</t>
  </si>
  <si>
    <t>77RS0009</t>
  </si>
  <si>
    <t>Теучежский районный суд</t>
  </si>
  <si>
    <t>01RS0007</t>
  </si>
  <si>
    <t>Измайловский районный суд</t>
  </si>
  <si>
    <t>77RS0010</t>
  </si>
  <si>
    <t>Шовгеновский районный суд</t>
  </si>
  <si>
    <t>01RS0008</t>
  </si>
  <si>
    <t>Коптевский районный суд</t>
  </si>
  <si>
    <t>77RS0011</t>
  </si>
  <si>
    <t>Республика Алтай</t>
  </si>
  <si>
    <t>Кузьминский районный суд</t>
  </si>
  <si>
    <t>77RS0012</t>
  </si>
  <si>
    <t>02</t>
  </si>
  <si>
    <t>Горно-Алтайский городской суд</t>
  </si>
  <si>
    <t>02RS0001</t>
  </si>
  <si>
    <t>Кунцевский районный суд</t>
  </si>
  <si>
    <t>77RS0013</t>
  </si>
  <si>
    <t>Кош-Агачский районный суд</t>
  </si>
  <si>
    <t>02RS0002</t>
  </si>
  <si>
    <t>Лефортовский районный суд</t>
  </si>
  <si>
    <t>77RS0014</t>
  </si>
  <si>
    <t>Майминский районный суд</t>
  </si>
  <si>
    <t>02RS0003</t>
  </si>
  <si>
    <t>Люблинский районный суд</t>
  </si>
  <si>
    <t>77RS0015</t>
  </si>
  <si>
    <t>Онгудайский районный суд</t>
  </si>
  <si>
    <t>02RS0004</t>
  </si>
  <si>
    <t>Мещанский районный суд</t>
  </si>
  <si>
    <t>77RS0016</t>
  </si>
  <si>
    <t>Турочакский районный суд</t>
  </si>
  <si>
    <t>02RS0005</t>
  </si>
  <si>
    <t>Нагатинский районный суд</t>
  </si>
  <si>
    <t>77RS0017</t>
  </si>
  <si>
    <t>Улаганский районный суд</t>
  </si>
  <si>
    <t>02RS0006</t>
  </si>
  <si>
    <t>Никулинский районный суд</t>
  </si>
  <si>
    <t>77RS0018</t>
  </si>
  <si>
    <t>Усть-Канский районный суд</t>
  </si>
  <si>
    <t>02RS0007</t>
  </si>
  <si>
    <t>Останкинский районный суд</t>
  </si>
  <si>
    <t>77RS0019</t>
  </si>
  <si>
    <t>Усть-Коксинский районный суд</t>
  </si>
  <si>
    <t>02RS0008</t>
  </si>
  <si>
    <t>Перовский районный суд</t>
  </si>
  <si>
    <t>77RS0020</t>
  </si>
  <si>
    <t>Чемальский районный суд</t>
  </si>
  <si>
    <t>02RS0009</t>
  </si>
  <si>
    <t>Пресненский районный суд</t>
  </si>
  <si>
    <t>77RS0021</t>
  </si>
  <si>
    <t>Чойский районный суд</t>
  </si>
  <si>
    <t>02RS0010</t>
  </si>
  <si>
    <t>Преображенский районный суд</t>
  </si>
  <si>
    <t>77RS0022</t>
  </si>
  <si>
    <t>Шебалинский районный суд</t>
  </si>
  <si>
    <t>02RS0011</t>
  </si>
  <si>
    <t>Савеловский районный суд</t>
  </si>
  <si>
    <t>77RS0023</t>
  </si>
  <si>
    <t>Республика Башкортостан</t>
  </si>
  <si>
    <t>Симоновский районный суд</t>
  </si>
  <si>
    <t>77RS0024</t>
  </si>
  <si>
    <t>03</t>
  </si>
  <si>
    <t>Демский районный суд г. Уфы</t>
  </si>
  <si>
    <t>03RS0001</t>
  </si>
  <si>
    <t>Солнцевский районный суд</t>
  </si>
  <si>
    <t>77RS0025</t>
  </si>
  <si>
    <t>Калининский районный суд г. Уфы</t>
  </si>
  <si>
    <t>03RS0002</t>
  </si>
  <si>
    <t>Таганский районный суд</t>
  </si>
  <si>
    <t>77RS0026</t>
  </si>
  <si>
    <t>Кировский районный суд г. Уфы</t>
  </si>
  <si>
    <t>03RS0003</t>
  </si>
  <si>
    <t>Тверской районный суд</t>
  </si>
  <si>
    <t>77RS0027</t>
  </si>
  <si>
    <t>Ленинский районный суд г. Уфы</t>
  </si>
  <si>
    <t>03RS0004</t>
  </si>
  <si>
    <t>Тимирязевский районный суд</t>
  </si>
  <si>
    <t>77RS0028</t>
  </si>
  <si>
    <t>Октябрьский районный суд г. Уфы</t>
  </si>
  <si>
    <t>03RS0005</t>
  </si>
  <si>
    <t>Тушинский  районный  суд</t>
  </si>
  <si>
    <t>77RS0029</t>
  </si>
  <si>
    <t>Орджоникидзевский районный суд г. Уфы</t>
  </si>
  <si>
    <t>03RS0006</t>
  </si>
  <si>
    <t>Хамовнический  районный  суд</t>
  </si>
  <si>
    <t>77RS0030</t>
  </si>
  <si>
    <t>Советский районный суд г. Уфы</t>
  </si>
  <si>
    <t>03RS0007</t>
  </si>
  <si>
    <t>Хорошевский  районный суд</t>
  </si>
  <si>
    <t>77RS0031</t>
  </si>
  <si>
    <t>Белебеевский городской суд</t>
  </si>
  <si>
    <t>03RS0009</t>
  </si>
  <si>
    <t>Черемушкинский районный суд</t>
  </si>
  <si>
    <t>77RS0032</t>
  </si>
  <si>
    <t>Белорецкий межрайонный суд</t>
  </si>
  <si>
    <t>03RS0010</t>
  </si>
  <si>
    <t>Чертановский районный суд</t>
  </si>
  <si>
    <t>77RS0033</t>
  </si>
  <si>
    <t>Ишимбайский городской суд</t>
  </si>
  <si>
    <t>03RS0011</t>
  </si>
  <si>
    <t>Щербинский районный суд</t>
  </si>
  <si>
    <t>77RS0034</t>
  </si>
  <si>
    <t>Кумертауский межрайонный суд</t>
  </si>
  <si>
    <t>03RS0012</t>
  </si>
  <si>
    <t>Троицкий районный суд</t>
  </si>
  <si>
    <t>77RS0035</t>
  </si>
  <si>
    <t>Нефтекамский городской суд</t>
  </si>
  <si>
    <t>03RS0013</t>
  </si>
  <si>
    <t>Октябрьский городской суд</t>
  </si>
  <si>
    <t>03RS0014</t>
  </si>
  <si>
    <t>Салаватский городской суд</t>
  </si>
  <si>
    <t>03RS0015</t>
  </si>
  <si>
    <t>Сибайский городской суд</t>
  </si>
  <si>
    <t>03RS0016</t>
  </si>
  <si>
    <t>Стерлитамакский городской суд</t>
  </si>
  <si>
    <t>03RS0017</t>
  </si>
  <si>
    <t>Абзелиловский районный суд</t>
  </si>
  <si>
    <t>03RS0019</t>
  </si>
  <si>
    <t>Альшеевский районный суд</t>
  </si>
  <si>
    <t>03RS0020</t>
  </si>
  <si>
    <t>Баймакский районный суд</t>
  </si>
  <si>
    <t>03RS0024</t>
  </si>
  <si>
    <t>Балтачевский межрайонный суд</t>
  </si>
  <si>
    <t>03RS0025</t>
  </si>
  <si>
    <t>Белокатайский межрайонный суд</t>
  </si>
  <si>
    <t>03RS0028</t>
  </si>
  <si>
    <t>Бижбулякский межрайонный суд</t>
  </si>
  <si>
    <t>03RS0030</t>
  </si>
  <si>
    <t>Благоварский межрайонный суд</t>
  </si>
  <si>
    <t>03RS0031</t>
  </si>
  <si>
    <t>Бирский межрайонный суд</t>
  </si>
  <si>
    <t>03RS0032</t>
  </si>
  <si>
    <t>Благовещенский районный суд</t>
  </si>
  <si>
    <t>03RS0033</t>
  </si>
  <si>
    <t>Гафурийский межрайонный суд</t>
  </si>
  <si>
    <t>03RS0037</t>
  </si>
  <si>
    <t>Давлекановский районный суд</t>
  </si>
  <si>
    <t>03RS0038</t>
  </si>
  <si>
    <t>Дюртюлинский районный суд</t>
  </si>
  <si>
    <t>03RS0040</t>
  </si>
  <si>
    <t>Зилаирский межрайонный суд</t>
  </si>
  <si>
    <t>03RS0043</t>
  </si>
  <si>
    <t>Иглинский межрайонный суд</t>
  </si>
  <si>
    <t>03RS0044</t>
  </si>
  <si>
    <t>Илишевский районный суд</t>
  </si>
  <si>
    <t>03RS0045</t>
  </si>
  <si>
    <t>Караидельский межрайонный суд</t>
  </si>
  <si>
    <t>03RS0047</t>
  </si>
  <si>
    <t>Кармаскалинский межрайонный суд</t>
  </si>
  <si>
    <t>03RS0048</t>
  </si>
  <si>
    <t>Краснокамский межрайонный суд</t>
  </si>
  <si>
    <t>03RS0049</t>
  </si>
  <si>
    <t>Кугарчинский межрайонный суд</t>
  </si>
  <si>
    <t>03RS0051</t>
  </si>
  <si>
    <t>Кушнаренковский районный суд</t>
  </si>
  <si>
    <t>03RS0053</t>
  </si>
  <si>
    <t>Мелеузовский районный суд</t>
  </si>
  <si>
    <t>03RS0054</t>
  </si>
  <si>
    <t>Салаватский межрайонный суд</t>
  </si>
  <si>
    <t>03RS0059</t>
  </si>
  <si>
    <t>Стерлибашевский межрайонный суд</t>
  </si>
  <si>
    <t>03RS0060</t>
  </si>
  <si>
    <t>Туймазинский межрайонный суд</t>
  </si>
  <si>
    <t>03RS0063</t>
  </si>
  <si>
    <t>Уфимский районный суд</t>
  </si>
  <si>
    <t>03RS0064</t>
  </si>
  <si>
    <t>Учалинский районный суд</t>
  </si>
  <si>
    <t>03RS0065</t>
  </si>
  <si>
    <t>Чекмагушевский межрайонный суд</t>
  </si>
  <si>
    <t>03RS0068</t>
  </si>
  <si>
    <t>Чишминский районный суд</t>
  </si>
  <si>
    <t>03RS0069</t>
  </si>
  <si>
    <t>Янаульский районный суд</t>
  </si>
  <si>
    <t>03RS0071</t>
  </si>
  <si>
    <t>Республика Бурятия</t>
  </si>
  <si>
    <t>04</t>
  </si>
  <si>
    <t>Баргузинский районный суд</t>
  </si>
  <si>
    <t>04RS0001</t>
  </si>
  <si>
    <t>Баунтовский районный суд</t>
  </si>
  <si>
    <t>04RS0002</t>
  </si>
  <si>
    <t>Бичурский районный суд</t>
  </si>
  <si>
    <t>04RS0003</t>
  </si>
  <si>
    <t>Гусиноозерский городской суд</t>
  </si>
  <si>
    <t>04RS0004</t>
  </si>
  <si>
    <t>Джидинский районный суд</t>
  </si>
  <si>
    <t>04RS0005</t>
  </si>
  <si>
    <t>Еравнинский районный суд</t>
  </si>
  <si>
    <t>04RS0006</t>
  </si>
  <si>
    <t>Железнодорожный районный суд г. Улан-Удэ</t>
  </si>
  <si>
    <t>04RS0007</t>
  </si>
  <si>
    <t>Заиграевский районный суд</t>
  </si>
  <si>
    <t>04RS0008</t>
  </si>
  <si>
    <t>Закаменский районный суд</t>
  </si>
  <si>
    <t>04RS0009</t>
  </si>
  <si>
    <t>Иволгинский районный суд</t>
  </si>
  <si>
    <t>04RS0010</t>
  </si>
  <si>
    <t>Кабанский районный суд</t>
  </si>
  <si>
    <t>04RS0011</t>
  </si>
  <si>
    <t>Кяхтинский районный суд</t>
  </si>
  <si>
    <t>04RS0014</t>
  </si>
  <si>
    <t>Муйский районный суд</t>
  </si>
  <si>
    <t>04RS0015</t>
  </si>
  <si>
    <t>Мухоршибирский районный суд</t>
  </si>
  <si>
    <t>04RS0016</t>
  </si>
  <si>
    <t>Октябрьский районный суд г. Улан-Удэ</t>
  </si>
  <si>
    <t>04RS0018</t>
  </si>
  <si>
    <t>Прибайкальский районный суд</t>
  </si>
  <si>
    <t>04RS0019</t>
  </si>
  <si>
    <t>Северобайкальский городской суд</t>
  </si>
  <si>
    <t>04RS0020</t>
  </si>
  <si>
    <t>Советский районный суд г. Улан-Удэ</t>
  </si>
  <si>
    <t>04RS0021</t>
  </si>
  <si>
    <t>Тарбагатайский районный суд</t>
  </si>
  <si>
    <t>04RS0022</t>
  </si>
  <si>
    <t>Тункинский районный суд</t>
  </si>
  <si>
    <t>04RS0023</t>
  </si>
  <si>
    <t>Хоринский районный суд</t>
  </si>
  <si>
    <t>04RS0024</t>
  </si>
  <si>
    <t>Республика Дагестан</t>
  </si>
  <si>
    <t>05</t>
  </si>
  <si>
    <t>Акушинский районный суд</t>
  </si>
  <si>
    <t>05RS0002</t>
  </si>
  <si>
    <t>Ахтынский районный суд</t>
  </si>
  <si>
    <t>05RS0004</t>
  </si>
  <si>
    <t>Буйнакский городской суд</t>
  </si>
  <si>
    <t>05RS0005</t>
  </si>
  <si>
    <t>Буйнакский районный суд</t>
  </si>
  <si>
    <t>05RS0006</t>
  </si>
  <si>
    <t>Ботлихский районный суд</t>
  </si>
  <si>
    <t>05RS0007</t>
  </si>
  <si>
    <t>Бабаюртовский районный суд</t>
  </si>
  <si>
    <t>05RS0008</t>
  </si>
  <si>
    <t>Гергебильский районный суд</t>
  </si>
  <si>
    <t>05RS0010</t>
  </si>
  <si>
    <t>Гунибский районный суд</t>
  </si>
  <si>
    <t>05RS0011</t>
  </si>
  <si>
    <t>Дербентский городской суд</t>
  </si>
  <si>
    <t>05RS0012</t>
  </si>
  <si>
    <t>Дербентский районный суд</t>
  </si>
  <si>
    <t>05RS0013</t>
  </si>
  <si>
    <t>Городской суд г. Дагестанские Огни</t>
  </si>
  <si>
    <t>05RS0016</t>
  </si>
  <si>
    <t>Избербашский городской суд</t>
  </si>
  <si>
    <t>05RS0017</t>
  </si>
  <si>
    <t>Кировский районный суд г. Махачкалы</t>
  </si>
  <si>
    <t>05RS0018</t>
  </si>
  <si>
    <t>Кизлярский городской суд</t>
  </si>
  <si>
    <t>05RS0019</t>
  </si>
  <si>
    <t>Кизлярский районный суд</t>
  </si>
  <si>
    <t>05RS0020</t>
  </si>
  <si>
    <t>Каспийский городской суд</t>
  </si>
  <si>
    <t>05RS0021</t>
  </si>
  <si>
    <t>Кизилюртовский городской суд</t>
  </si>
  <si>
    <t>05RS0022</t>
  </si>
  <si>
    <t>Кизилюртовский районный суд</t>
  </si>
  <si>
    <t>05RS0023</t>
  </si>
  <si>
    <t>Каякентский районный суд</t>
  </si>
  <si>
    <t>05RS0024</t>
  </si>
  <si>
    <t>Кайтагский районный суд</t>
  </si>
  <si>
    <t>05RS0027</t>
  </si>
  <si>
    <t>Казбековский районный суд</t>
  </si>
  <si>
    <t>05RS0028</t>
  </si>
  <si>
    <t>Карабудахкентский районный суд</t>
  </si>
  <si>
    <t>05RS0029</t>
  </si>
  <si>
    <t>Кумторкалинский районный суд</t>
  </si>
  <si>
    <t>05RS0030</t>
  </si>
  <si>
    <t>Ленинский районный суд г. Махачкалы</t>
  </si>
  <si>
    <t>05RS0031</t>
  </si>
  <si>
    <t>Левашинский районный суд</t>
  </si>
  <si>
    <t>05RS0032</t>
  </si>
  <si>
    <t>Лакский районный суд</t>
  </si>
  <si>
    <t>05RS0033</t>
  </si>
  <si>
    <t>Магарамкентский районный суд</t>
  </si>
  <si>
    <t>05RS0034</t>
  </si>
  <si>
    <t>Ногайский районный суд</t>
  </si>
  <si>
    <t>05RS0035</t>
  </si>
  <si>
    <t>Новолакский районный суд</t>
  </si>
  <si>
    <t>05RS0036</t>
  </si>
  <si>
    <t>Советский районный суд г. Махачкалы</t>
  </si>
  <si>
    <t>05RS0038</t>
  </si>
  <si>
    <t>Сулейман-Стальский районный суд</t>
  </si>
  <si>
    <t>05RS0039</t>
  </si>
  <si>
    <t>Сергокалинский районный суд</t>
  </si>
  <si>
    <t>05RS0040</t>
  </si>
  <si>
    <t>Тляратинский районный суд</t>
  </si>
  <si>
    <t>05RS0041</t>
  </si>
  <si>
    <t>Табасаранский районный суд</t>
  </si>
  <si>
    <t>05RS0042</t>
  </si>
  <si>
    <t>Тарумовский районный суд</t>
  </si>
  <si>
    <t>05RS0043</t>
  </si>
  <si>
    <t>Унцукульский районный суд</t>
  </si>
  <si>
    <t>05RS0044</t>
  </si>
  <si>
    <t>Хивский районный суд</t>
  </si>
  <si>
    <t>05RS0045</t>
  </si>
  <si>
    <t>Хасавюртовский городской суд</t>
  </si>
  <si>
    <t>05RS0046</t>
  </si>
  <si>
    <t>Хасавюртовский районный суд</t>
  </si>
  <si>
    <t>05RS0047</t>
  </si>
  <si>
    <t>Хунзахский районный суд</t>
  </si>
  <si>
    <t>05RS0048</t>
  </si>
  <si>
    <t>Шамильский районный суд</t>
  </si>
  <si>
    <t>05RS0052</t>
  </si>
  <si>
    <t>Республика Ингушетия</t>
  </si>
  <si>
    <t>06</t>
  </si>
  <si>
    <t>Назрановский районный суд</t>
  </si>
  <si>
    <t>06RS0001</t>
  </si>
  <si>
    <t>Малгобекский городской суд</t>
  </si>
  <si>
    <t>06RS0002</t>
  </si>
  <si>
    <t>Карабулакский районный суд</t>
  </si>
  <si>
    <t>06RS0003</t>
  </si>
  <si>
    <t>Джейрахский районный суд</t>
  </si>
  <si>
    <t>06RS0004</t>
  </si>
  <si>
    <t>Сунженский районный суд</t>
  </si>
  <si>
    <t>06RS0005</t>
  </si>
  <si>
    <t>Магасский районный суд</t>
  </si>
  <si>
    <t>06RS0006</t>
  </si>
  <si>
    <t>07</t>
  </si>
  <si>
    <t>Нальчикский городской суд</t>
  </si>
  <si>
    <t>07RS0001</t>
  </si>
  <si>
    <t>Баксанский районный суд</t>
  </si>
  <si>
    <t>07RS0002</t>
  </si>
  <si>
    <t>Урванский районный суд</t>
  </si>
  <si>
    <t>07RS0003</t>
  </si>
  <si>
    <t>Чегемский районный суд</t>
  </si>
  <si>
    <t>07RS0004</t>
  </si>
  <si>
    <t>Майский районный суд</t>
  </si>
  <si>
    <t>07RS0005</t>
  </si>
  <si>
    <t>Прохладненский районный суд</t>
  </si>
  <si>
    <t>07RS0006</t>
  </si>
  <si>
    <t>Черекский районный суд</t>
  </si>
  <si>
    <t>07RS0007</t>
  </si>
  <si>
    <t>Терский районный суд</t>
  </si>
  <si>
    <t>07RS0008</t>
  </si>
  <si>
    <t>Эльбрусский районный суд</t>
  </si>
  <si>
    <t>07RS0009</t>
  </si>
  <si>
    <t>Зольский районный суд</t>
  </si>
  <si>
    <t>07RS0010</t>
  </si>
  <si>
    <t>Республика Калмыкия</t>
  </si>
  <si>
    <t>08</t>
  </si>
  <si>
    <t>Элистинский городской суд</t>
  </si>
  <si>
    <t>08RS0001</t>
  </si>
  <si>
    <t>Городовиковский районный суд</t>
  </si>
  <si>
    <t>08RS0002</t>
  </si>
  <si>
    <t>Лаганский районный суд</t>
  </si>
  <si>
    <t>08RS0005</t>
  </si>
  <si>
    <t>Малодербетовский районный суд</t>
  </si>
  <si>
    <t>08RS0006</t>
  </si>
  <si>
    <t>Приютненский районный суд</t>
  </si>
  <si>
    <t>08RS0008</t>
  </si>
  <si>
    <t>Сарпинский районный суд</t>
  </si>
  <si>
    <t>08RS0009</t>
  </si>
  <si>
    <t>Целинный районный суд</t>
  </si>
  <si>
    <t>08RS0010</t>
  </si>
  <si>
    <t>Черноземельский районный суд</t>
  </si>
  <si>
    <t>08RS0011</t>
  </si>
  <si>
    <t>Юстинский районный суд</t>
  </si>
  <si>
    <t>08RS0012</t>
  </si>
  <si>
    <t>Яшкульский районный суд</t>
  </si>
  <si>
    <t>08RS0013</t>
  </si>
  <si>
    <t>Яшалтинский районный суд</t>
  </si>
  <si>
    <t>08RS0014</t>
  </si>
  <si>
    <t>Республика Карачаево - Черкесская</t>
  </si>
  <si>
    <t>09</t>
  </si>
  <si>
    <t>Черкесский городской суд</t>
  </si>
  <si>
    <t>09RS0001</t>
  </si>
  <si>
    <t>Усть-Джегутинский районный суд</t>
  </si>
  <si>
    <t>09RS0002</t>
  </si>
  <si>
    <t>Карачаевский городской суд</t>
  </si>
  <si>
    <t>09RS0003</t>
  </si>
  <si>
    <t>Карачаевский районный суд</t>
  </si>
  <si>
    <t>09RS0004</t>
  </si>
  <si>
    <t>Малокарачаевский районный суд</t>
  </si>
  <si>
    <t>09RS0005</t>
  </si>
  <si>
    <t>Урупский районный суд</t>
  </si>
  <si>
    <t>09RS0006</t>
  </si>
  <si>
    <t>Зеленчукский районный суд</t>
  </si>
  <si>
    <t>09RS0007</t>
  </si>
  <si>
    <t>Хабезский районный суд</t>
  </si>
  <si>
    <t>09RS0008</t>
  </si>
  <si>
    <t>Адыге-Хабльский районный суд</t>
  </si>
  <si>
    <t>09RS0009</t>
  </si>
  <si>
    <t>Прикубанский районный суд</t>
  </si>
  <si>
    <t>09RS0010</t>
  </si>
  <si>
    <t>Республика Карелия</t>
  </si>
  <si>
    <t>Беломорский районный суд</t>
  </si>
  <si>
    <t>10RS0001</t>
  </si>
  <si>
    <t>Кемский городской суд</t>
  </si>
  <si>
    <t>10RS0003</t>
  </si>
  <si>
    <t>Кондопожский городской суд</t>
  </si>
  <si>
    <t>10RS0004</t>
  </si>
  <si>
    <t>Костомукшский городской суд</t>
  </si>
  <si>
    <t>10RS0005</t>
  </si>
  <si>
    <t>Лахденпохский районный суд</t>
  </si>
  <si>
    <t>10RS0006</t>
  </si>
  <si>
    <t>Лоухский районный суд</t>
  </si>
  <si>
    <t>10RS0007</t>
  </si>
  <si>
    <t>Медвежьегорский районный суд</t>
  </si>
  <si>
    <t>10RS0008</t>
  </si>
  <si>
    <t>Муезерский районный суд</t>
  </si>
  <si>
    <t>10RS0009</t>
  </si>
  <si>
    <t>Олонецкий районный суд</t>
  </si>
  <si>
    <t>10RS0010</t>
  </si>
  <si>
    <t>Петрозаводский городской суд</t>
  </si>
  <si>
    <t>10RS0011</t>
  </si>
  <si>
    <t>Питкярантский городской суд</t>
  </si>
  <si>
    <t>10RS0012</t>
  </si>
  <si>
    <t>Прионежский районный суд</t>
  </si>
  <si>
    <t>10RS0013</t>
  </si>
  <si>
    <t>Пряжинский районный суд</t>
  </si>
  <si>
    <t>10RS0014</t>
  </si>
  <si>
    <t>Пудожский районный суд</t>
  </si>
  <si>
    <t>10RS0015</t>
  </si>
  <si>
    <t>Сегежский городской суд</t>
  </si>
  <si>
    <t>10RS0016</t>
  </si>
  <si>
    <t>Сортавальский городской суд</t>
  </si>
  <si>
    <t>10RS0017</t>
  </si>
  <si>
    <t>Суоярвский районный суд</t>
  </si>
  <si>
    <t>10RS0018</t>
  </si>
  <si>
    <t>Республика Коми</t>
  </si>
  <si>
    <t>Сыктывкарский городской суд</t>
  </si>
  <si>
    <t>11RS0001</t>
  </si>
  <si>
    <t>Воркутинский городской суд</t>
  </si>
  <si>
    <t>11RS0002</t>
  </si>
  <si>
    <t>Интинский городской суд</t>
  </si>
  <si>
    <t>11RS0003</t>
  </si>
  <si>
    <t>Печорский городской суд</t>
  </si>
  <si>
    <t>11RS0004</t>
  </si>
  <si>
    <t>Ухтинский городской суд</t>
  </si>
  <si>
    <t>11RS0005</t>
  </si>
  <si>
    <t>Усинский городской суд</t>
  </si>
  <si>
    <t>11RS0006</t>
  </si>
  <si>
    <t>Вуктыльский городской суд</t>
  </si>
  <si>
    <t>11RS0007</t>
  </si>
  <si>
    <t>Сосногорский городской суд</t>
  </si>
  <si>
    <t>11RS0008</t>
  </si>
  <si>
    <t>Княжпогостский районный суд</t>
  </si>
  <si>
    <t>11RS0009</t>
  </si>
  <si>
    <t>Эжвинский районный суд г. Сыктывкара</t>
  </si>
  <si>
    <t>11RS0010</t>
  </si>
  <si>
    <t>Троицко-Печорский районный суд</t>
  </si>
  <si>
    <t>11RS0011</t>
  </si>
  <si>
    <t>Прилузский районный суд</t>
  </si>
  <si>
    <t>11RS0012</t>
  </si>
  <si>
    <t>Ижемский районный суд</t>
  </si>
  <si>
    <t>11RS0013</t>
  </si>
  <si>
    <t>Корткеросский районный суд</t>
  </si>
  <si>
    <t>11RS0014</t>
  </si>
  <si>
    <t>Сыктывдинский районный суд</t>
  </si>
  <si>
    <t>11RS0016</t>
  </si>
  <si>
    <t>Сысольский районный суд</t>
  </si>
  <si>
    <t>11RS0017</t>
  </si>
  <si>
    <t>Усть-Куломский районный суд</t>
  </si>
  <si>
    <t>11RS0018</t>
  </si>
  <si>
    <t>Удорский районный суд</t>
  </si>
  <si>
    <t>11RS0019</t>
  </si>
  <si>
    <t>Усть-Вымский районный суд</t>
  </si>
  <si>
    <t>11RS0020</t>
  </si>
  <si>
    <t>Республика Марий-Эл</t>
  </si>
  <si>
    <t>Волжский городской суд</t>
  </si>
  <si>
    <t>12RS0001</t>
  </si>
  <si>
    <t>Звениговский районный суд</t>
  </si>
  <si>
    <t>12RS0002</t>
  </si>
  <si>
    <t>Йошкар-Олинский городской суд</t>
  </si>
  <si>
    <t>12RS0003</t>
  </si>
  <si>
    <t>Медведевский районный суд</t>
  </si>
  <si>
    <t>12RS0008</t>
  </si>
  <si>
    <t>Моркинский районный суд</t>
  </si>
  <si>
    <t>12RS0009</t>
  </si>
  <si>
    <t>Сернурский районный суд</t>
  </si>
  <si>
    <t>12RS0013</t>
  </si>
  <si>
    <t>Советский районный суд</t>
  </si>
  <si>
    <t>12RS0014</t>
  </si>
  <si>
    <t>Горномарийский районный суд</t>
  </si>
  <si>
    <t>12RS0016</t>
  </si>
  <si>
    <t>Республика Мордовия</t>
  </si>
  <si>
    <t>Ичалковский районный суд</t>
  </si>
  <si>
    <t>13RS0001</t>
  </si>
  <si>
    <t>Темниковский районный суд</t>
  </si>
  <si>
    <t>13RS0002</t>
  </si>
  <si>
    <t>Чамзинский районный суд</t>
  </si>
  <si>
    <t>13RS0003</t>
  </si>
  <si>
    <t>Ардатовский районный суд</t>
  </si>
  <si>
    <t>13RS0004</t>
  </si>
  <si>
    <t>Атяшевский районный суд</t>
  </si>
  <si>
    <t>13RS0006</t>
  </si>
  <si>
    <t>Зубово-Полянский районный суд</t>
  </si>
  <si>
    <t>13RS0011</t>
  </si>
  <si>
    <t>Инсарский районный суд</t>
  </si>
  <si>
    <t>13RS0012</t>
  </si>
  <si>
    <t>Ковылкинский районный суд</t>
  </si>
  <si>
    <t>13RS0013</t>
  </si>
  <si>
    <t>Краснослободский районный суд</t>
  </si>
  <si>
    <t>13RS0015</t>
  </si>
  <si>
    <t>Лямбирский районный суд</t>
  </si>
  <si>
    <t>13RS0017</t>
  </si>
  <si>
    <t>Ромодановский районный суд</t>
  </si>
  <si>
    <t>13RS0018</t>
  </si>
  <si>
    <t>Рузаевский районный суд</t>
  </si>
  <si>
    <t>13RS0019</t>
  </si>
  <si>
    <t>Торбеевский районный суд</t>
  </si>
  <si>
    <t>13RS0022</t>
  </si>
  <si>
    <t>Ленинский районный суд г. Саранска</t>
  </si>
  <si>
    <t>13RS0023</t>
  </si>
  <si>
    <t>Пролетарский районный суд г. Саранска</t>
  </si>
  <si>
    <t>13RS0024</t>
  </si>
  <si>
    <t>Октябрьский районный суд г. Саранска</t>
  </si>
  <si>
    <t>13RS0025</t>
  </si>
  <si>
    <t>Республика Саха (Якутия)</t>
  </si>
  <si>
    <t>Алданский районный суд</t>
  </si>
  <si>
    <t>14RS0002</t>
  </si>
  <si>
    <t>Булунский районный суд</t>
  </si>
  <si>
    <t>14RS0006</t>
  </si>
  <si>
    <t>Верхневилюйский районный суд</t>
  </si>
  <si>
    <t>14RS0007</t>
  </si>
  <si>
    <t>Верхнеколымский районный суд</t>
  </si>
  <si>
    <t>14RS0008</t>
  </si>
  <si>
    <t>Вилюйский районный суд</t>
  </si>
  <si>
    <t>14RS0010</t>
  </si>
  <si>
    <t>Кобяйский районный суд</t>
  </si>
  <si>
    <t>14RS0013</t>
  </si>
  <si>
    <t>Ленский районный суд</t>
  </si>
  <si>
    <t>14RS0014</t>
  </si>
  <si>
    <t>Мегино-Кангаласский районный суд</t>
  </si>
  <si>
    <t>14RS0015</t>
  </si>
  <si>
    <t>Мирнинский районный суд</t>
  </si>
  <si>
    <t>14RS0016</t>
  </si>
  <si>
    <t>Намский районный суд</t>
  </si>
  <si>
    <t>14RS0018</t>
  </si>
  <si>
    <t>Нерюнгринский городской суд</t>
  </si>
  <si>
    <t>14RS0019</t>
  </si>
  <si>
    <t>Нюрбинский районный суд</t>
  </si>
  <si>
    <t>14RS0021</t>
  </si>
  <si>
    <t>Оймяконский районный суд</t>
  </si>
  <si>
    <t>14RS0022</t>
  </si>
  <si>
    <t>Олёкминский районный суд</t>
  </si>
  <si>
    <t>14RS0023</t>
  </si>
  <si>
    <t>Сунтарский районный суд</t>
  </si>
  <si>
    <t>14RS0026</t>
  </si>
  <si>
    <t>Томпонский районный суд</t>
  </si>
  <si>
    <t>14RS0028</t>
  </si>
  <si>
    <t>Усть-Алданский районный суд</t>
  </si>
  <si>
    <t>14RS0029</t>
  </si>
  <si>
    <t>Усть-Майский районный суд</t>
  </si>
  <si>
    <t>14RS0030</t>
  </si>
  <si>
    <t>Усть-Янский районный суд</t>
  </si>
  <si>
    <t>14RS0031</t>
  </si>
  <si>
    <t>Хангаласский районный суд</t>
  </si>
  <si>
    <t>14RS0032</t>
  </si>
  <si>
    <t>Чурапчинский районный суд</t>
  </si>
  <si>
    <t>14RS0033</t>
  </si>
  <si>
    <t>Якутский городской суд</t>
  </si>
  <si>
    <t>14RS0035</t>
  </si>
  <si>
    <t xml:space="preserve">Республика Северная Осетия </t>
  </si>
  <si>
    <t>Моздокский районный суд</t>
  </si>
  <si>
    <t>15RS0001</t>
  </si>
  <si>
    <t>Дигорский районный суд</t>
  </si>
  <si>
    <t>15RS0002</t>
  </si>
  <si>
    <t>Пригородный районный суд</t>
  </si>
  <si>
    <t>15RS0003</t>
  </si>
  <si>
    <t>Кировский районный суд</t>
  </si>
  <si>
    <t>15RS0004</t>
  </si>
  <si>
    <t>Ардонский районный суд</t>
  </si>
  <si>
    <t>15RS0005</t>
  </si>
  <si>
    <t>Алагирский районный суд</t>
  </si>
  <si>
    <t>15RS0006</t>
  </si>
  <si>
    <t>Правобережный районный суд</t>
  </si>
  <si>
    <t>15RS0007</t>
  </si>
  <si>
    <t>Ирафский районный суд</t>
  </si>
  <si>
    <t>15RS0008</t>
  </si>
  <si>
    <t>Ленинский районный суд г. Владикавказа</t>
  </si>
  <si>
    <t>15RS0009</t>
  </si>
  <si>
    <t>Промышленный районный суд г. Владикавказа</t>
  </si>
  <si>
    <t>15RS0010</t>
  </si>
  <si>
    <t>Советский районный суд г. Владикавказа</t>
  </si>
  <si>
    <t>15RS0011</t>
  </si>
  <si>
    <t>Республика Татарстан</t>
  </si>
  <si>
    <t>Агрызский районный суд</t>
  </si>
  <si>
    <t>16RS0001</t>
  </si>
  <si>
    <t>Аксубаевский районный суд</t>
  </si>
  <si>
    <t>16RS0002</t>
  </si>
  <si>
    <t>Актанышский районный суд</t>
  </si>
  <si>
    <t>16RS0003</t>
  </si>
  <si>
    <t>Алексеевский районный суд</t>
  </si>
  <si>
    <t>16RS0004</t>
  </si>
  <si>
    <t>Алькеевский районный суд</t>
  </si>
  <si>
    <t>16RS0005</t>
  </si>
  <si>
    <t>Апастовский районный суд</t>
  </si>
  <si>
    <t>16RS0006</t>
  </si>
  <si>
    <t>Арский районный суд</t>
  </si>
  <si>
    <t>16RS0007</t>
  </si>
  <si>
    <t>Атнинский районный суд</t>
  </si>
  <si>
    <t>16RS0008</t>
  </si>
  <si>
    <t>Бавлинский городской суд</t>
  </si>
  <si>
    <t>16RS0009</t>
  </si>
  <si>
    <t>Балтасинский районный суд</t>
  </si>
  <si>
    <t>16RS0010</t>
  </si>
  <si>
    <t>Буинский городской суд</t>
  </si>
  <si>
    <t>16RS0011</t>
  </si>
  <si>
    <t>Верхнеуслонский районный суд</t>
  </si>
  <si>
    <t>16RS0012</t>
  </si>
  <si>
    <t>Высокогорский районный суд</t>
  </si>
  <si>
    <t>16RS0013</t>
  </si>
  <si>
    <t>Дрожжановский районный суд</t>
  </si>
  <si>
    <t>16RS0014</t>
  </si>
  <si>
    <t>Кайбицкий районный суд</t>
  </si>
  <si>
    <t>16RS0015</t>
  </si>
  <si>
    <t>Камско-Устьинский районный суд</t>
  </si>
  <si>
    <t>16RS0016</t>
  </si>
  <si>
    <t>Кукморский районный суд</t>
  </si>
  <si>
    <t>16RS0017</t>
  </si>
  <si>
    <t>Лаишевский районный суд</t>
  </si>
  <si>
    <t>16RS0018</t>
  </si>
  <si>
    <t>Мамадышский районный суд</t>
  </si>
  <si>
    <t>16RS0019</t>
  </si>
  <si>
    <t>Менделеевский районный суд</t>
  </si>
  <si>
    <t>16RS0020</t>
  </si>
  <si>
    <t>Мензелинский районный суд</t>
  </si>
  <si>
    <t>16RS0021</t>
  </si>
  <si>
    <t>Муслюмовский районный суд</t>
  </si>
  <si>
    <t>16RS0022</t>
  </si>
  <si>
    <t>Новошешминский районный суд</t>
  </si>
  <si>
    <t>16RS0023</t>
  </si>
  <si>
    <t>Нурлатский районный суд</t>
  </si>
  <si>
    <t>16RS0024</t>
  </si>
  <si>
    <t>Пестречинский районный суд</t>
  </si>
  <si>
    <t>16RS0025</t>
  </si>
  <si>
    <t>Рыбно-Слободский районный суд</t>
  </si>
  <si>
    <t>16RS0026</t>
  </si>
  <si>
    <t>Сабинский районный суд</t>
  </si>
  <si>
    <t>16RS0027</t>
  </si>
  <si>
    <t>Сармановский районный суд</t>
  </si>
  <si>
    <t>16RS0028</t>
  </si>
  <si>
    <t>Спасский районный суд</t>
  </si>
  <si>
    <t>16RS0029</t>
  </si>
  <si>
    <t>Тетюшский районный суд</t>
  </si>
  <si>
    <t>16RS0030</t>
  </si>
  <si>
    <t>Тукаевский районный суд</t>
  </si>
  <si>
    <t>16RS0031</t>
  </si>
  <si>
    <t>Тюлячинский районный суд</t>
  </si>
  <si>
    <t>16RS0032</t>
  </si>
  <si>
    <t>Черемшанский районный суд</t>
  </si>
  <si>
    <t>16RS0033</t>
  </si>
  <si>
    <t>Ютазинский районный суд</t>
  </si>
  <si>
    <t>16RS0034</t>
  </si>
  <si>
    <t>Азнакаевский городской суд</t>
  </si>
  <si>
    <t>16RS0035</t>
  </si>
  <si>
    <t>Альметьевский городской суд</t>
  </si>
  <si>
    <t>16RS0036</t>
  </si>
  <si>
    <t>Бугульминский городской суд</t>
  </si>
  <si>
    <t>16RS0037</t>
  </si>
  <si>
    <t>Елабужский городской суд</t>
  </si>
  <si>
    <t>16RS0038</t>
  </si>
  <si>
    <t>Заинский городской суд</t>
  </si>
  <si>
    <t>16RS0039</t>
  </si>
  <si>
    <t>Зеленодольский городской суд</t>
  </si>
  <si>
    <t>16RS0040</t>
  </si>
  <si>
    <t>Лениногорский городской суд</t>
  </si>
  <si>
    <t>16RS0041</t>
  </si>
  <si>
    <t>Набережночелнинский городской суд</t>
  </si>
  <si>
    <t>16RS0042</t>
  </si>
  <si>
    <t>Нижнекамский городской суд</t>
  </si>
  <si>
    <t>16RS0043</t>
  </si>
  <si>
    <t>Чистопольский городской суд</t>
  </si>
  <si>
    <t>16RS0044</t>
  </si>
  <si>
    <t>Авиастроительный районный суд г. Казани</t>
  </si>
  <si>
    <t>16RS0045</t>
  </si>
  <si>
    <t>Вахитовский районный суд г. Казани</t>
  </si>
  <si>
    <t>16RS0046</t>
  </si>
  <si>
    <t>Кировский районный суд г. Казани</t>
  </si>
  <si>
    <t>16RS0047</t>
  </si>
  <si>
    <t>Московский районный суд г. Казани</t>
  </si>
  <si>
    <t>16RS0048</t>
  </si>
  <si>
    <t>Ново-Савиновский районный суд г. Казани</t>
  </si>
  <si>
    <t>16RS0049</t>
  </si>
  <si>
    <t>Приволжский районный суд г. Казани</t>
  </si>
  <si>
    <t>16RS0050</t>
  </si>
  <si>
    <t>Советский районный суд г. Казани</t>
  </si>
  <si>
    <t>16RS0051</t>
  </si>
  <si>
    <t>Республика Тыва</t>
  </si>
  <si>
    <t>Бай-Тайгинский районный суд</t>
  </si>
  <si>
    <t>17RS0001</t>
  </si>
  <si>
    <t>Барун-Хемчикский районный суд</t>
  </si>
  <si>
    <t>17RS0002</t>
  </si>
  <si>
    <t>Дзун-Хемчикский районный суд</t>
  </si>
  <si>
    <t>17RS0003</t>
  </si>
  <si>
    <t>Каа-Хемский районный суд</t>
  </si>
  <si>
    <t>17RS0004</t>
  </si>
  <si>
    <t>Кызылский районный суд</t>
  </si>
  <si>
    <t>17RS0005</t>
  </si>
  <si>
    <t>Монгун-Тайгинский районный суд</t>
  </si>
  <si>
    <t>17RS0006</t>
  </si>
  <si>
    <t>Овюрский районный суд</t>
  </si>
  <si>
    <t>17RS0007</t>
  </si>
  <si>
    <t>Пий-Хемский районный суд</t>
  </si>
  <si>
    <t>17RS0008</t>
  </si>
  <si>
    <t>Сут-Хольский районный суд</t>
  </si>
  <si>
    <t>17RS0009</t>
  </si>
  <si>
    <t>Тандинский районный суд</t>
  </si>
  <si>
    <t>17RS0010</t>
  </si>
  <si>
    <t>Тес-Хемский районный суд</t>
  </si>
  <si>
    <t>17RS0011</t>
  </si>
  <si>
    <t>Тоджинский районный суд</t>
  </si>
  <si>
    <t>17RS0012</t>
  </si>
  <si>
    <t>Улуг-Хемский районный суд</t>
  </si>
  <si>
    <t>17RS0013</t>
  </si>
  <si>
    <t>Чаа-Хольский районный суд</t>
  </si>
  <si>
    <t>17RS0014</t>
  </si>
  <si>
    <t>Чеди-Хольский районный суд</t>
  </si>
  <si>
    <t>17RS0015</t>
  </si>
  <si>
    <t>Эрзинский районный суд</t>
  </si>
  <si>
    <t>17RS0016</t>
  </si>
  <si>
    <t>Кызылский городской суд</t>
  </si>
  <si>
    <t>17RS0017</t>
  </si>
  <si>
    <t>Тере-Хольский районный суд</t>
  </si>
  <si>
    <t>17RS0018</t>
  </si>
  <si>
    <t>Республика Удмуртия</t>
  </si>
  <si>
    <t>Ленинский районный суд г. Ижевска</t>
  </si>
  <si>
    <t>18RS0001</t>
  </si>
  <si>
    <t>Первомайский районный суд г. Ижевска</t>
  </si>
  <si>
    <t>18RS0002</t>
  </si>
  <si>
    <t>Октябрьский районный суд г. Ижевска</t>
  </si>
  <si>
    <t>18RS0003</t>
  </si>
  <si>
    <t>Индустриальный районный суд г. Ижевска</t>
  </si>
  <si>
    <t>18RS0004</t>
  </si>
  <si>
    <t>Устиновский районный суд г. Ижевска</t>
  </si>
  <si>
    <t>18RS0005</t>
  </si>
  <si>
    <t>Балезинский районный суд</t>
  </si>
  <si>
    <t>18RS0007</t>
  </si>
  <si>
    <t>Воткинский районный суд</t>
  </si>
  <si>
    <t>18RS0009</t>
  </si>
  <si>
    <t>Глазовский районный суд</t>
  </si>
  <si>
    <t>18RS0011</t>
  </si>
  <si>
    <t>Завьяловский районный суд</t>
  </si>
  <si>
    <t>18RS0013</t>
  </si>
  <si>
    <t>Игринский районный суд</t>
  </si>
  <si>
    <t>18RS0014</t>
  </si>
  <si>
    <t>Камбарский районный суд</t>
  </si>
  <si>
    <t>18RS0015</t>
  </si>
  <si>
    <t>Кезский районный суд</t>
  </si>
  <si>
    <t>18RS0016</t>
  </si>
  <si>
    <t>Кизнерский районный суд</t>
  </si>
  <si>
    <t>18RS0017</t>
  </si>
  <si>
    <t>Можгинский районный суд</t>
  </si>
  <si>
    <t>18RS0021</t>
  </si>
  <si>
    <t>Малопургинский районный суд</t>
  </si>
  <si>
    <t>18RS0022</t>
  </si>
  <si>
    <t>Сарапульский городской суд</t>
  </si>
  <si>
    <t>18RS0023</t>
  </si>
  <si>
    <t>Сарапульский районный суд</t>
  </si>
  <si>
    <t>18RS0024</t>
  </si>
  <si>
    <t>Сюмсинский районный суд</t>
  </si>
  <si>
    <t>18RS0026</t>
  </si>
  <si>
    <t>Увинский районный суд</t>
  </si>
  <si>
    <t>18RS0027</t>
  </si>
  <si>
    <t>Юкаменский районный суд</t>
  </si>
  <si>
    <t>18RS0029</t>
  </si>
  <si>
    <t>Якшур-Бодьинский районный суд</t>
  </si>
  <si>
    <t>18RS0031</t>
  </si>
  <si>
    <t>Республика Хакасия</t>
  </si>
  <si>
    <t>Абаканский городской суд</t>
  </si>
  <si>
    <t>19RS0001</t>
  </si>
  <si>
    <t>Черногорский городской суд</t>
  </si>
  <si>
    <t>19RS0002</t>
  </si>
  <si>
    <t>Саяногорский городской суд</t>
  </si>
  <si>
    <t>19RS0003</t>
  </si>
  <si>
    <t>Аскизский районный суд</t>
  </si>
  <si>
    <t>19RS0004</t>
  </si>
  <si>
    <t>Алтайский районный суд</t>
  </si>
  <si>
    <t>19RS0005</t>
  </si>
  <si>
    <t>Бейский районный суд</t>
  </si>
  <si>
    <t>19RS0006</t>
  </si>
  <si>
    <t>Боградский районный суд</t>
  </si>
  <si>
    <t>19RS0007</t>
  </si>
  <si>
    <t>Орджоникидзевский районный суд</t>
  </si>
  <si>
    <t>19RS0008</t>
  </si>
  <si>
    <t>Таштыпский районный суд</t>
  </si>
  <si>
    <t>19RS0009</t>
  </si>
  <si>
    <t>Ширинский районный суд</t>
  </si>
  <si>
    <t>19RS0010</t>
  </si>
  <si>
    <t>Усть-Абаканский районный суд</t>
  </si>
  <si>
    <t>19RS0011</t>
  </si>
  <si>
    <t>Абазинский районный суд</t>
  </si>
  <si>
    <t>19RS0012</t>
  </si>
  <si>
    <t>Сорский районный суд</t>
  </si>
  <si>
    <t>19RS0013</t>
  </si>
  <si>
    <t>Республика Чечня</t>
  </si>
  <si>
    <t>Старопромысловский районный суд г. Грозного</t>
  </si>
  <si>
    <t>20RS0001</t>
  </si>
  <si>
    <t>Октябрьский районный суд г. Грозного</t>
  </si>
  <si>
    <t>20RS0002</t>
  </si>
  <si>
    <t>Заводской районный суд г. Грозного</t>
  </si>
  <si>
    <t>20RS0003</t>
  </si>
  <si>
    <t>Грозненский районный суд</t>
  </si>
  <si>
    <t>20RS0004</t>
  </si>
  <si>
    <t>Ленинский районный суд г. Грозного</t>
  </si>
  <si>
    <t>20RS0005</t>
  </si>
  <si>
    <t>Гудермесский городской суд</t>
  </si>
  <si>
    <t>20RS0006</t>
  </si>
  <si>
    <t>Наурский районный суд</t>
  </si>
  <si>
    <t>20RS0007</t>
  </si>
  <si>
    <t>Надтеречный районный суд</t>
  </si>
  <si>
    <t>20RS0008</t>
  </si>
  <si>
    <t>Урус-Мартановский городской суд</t>
  </si>
  <si>
    <t>20RS0009</t>
  </si>
  <si>
    <t>Шалинский городской суд</t>
  </si>
  <si>
    <t>20RS0010</t>
  </si>
  <si>
    <t>Веденский районный суд</t>
  </si>
  <si>
    <t>20RS0011</t>
  </si>
  <si>
    <t>Ачхой-Мартановский районный суд</t>
  </si>
  <si>
    <t>20RS0013</t>
  </si>
  <si>
    <t>Шелковской районный суд</t>
  </si>
  <si>
    <t>20RS0015</t>
  </si>
  <si>
    <t>Ножай-Юртовский районный суд</t>
  </si>
  <si>
    <t>20RS0016</t>
  </si>
  <si>
    <t>Шатойский районный суд</t>
  </si>
  <si>
    <t>20RS0017</t>
  </si>
  <si>
    <t>Республика Чувашия</t>
  </si>
  <si>
    <t>Алатырский районный суд</t>
  </si>
  <si>
    <t>21RS0001</t>
  </si>
  <si>
    <t>Батыревский районный суд</t>
  </si>
  <si>
    <t>21RS0003</t>
  </si>
  <si>
    <t>Вурнарский районный суд</t>
  </si>
  <si>
    <t>21RS0004</t>
  </si>
  <si>
    <t>Ибресинский районный суд</t>
  </si>
  <si>
    <t>21RS0005</t>
  </si>
  <si>
    <t>Канашский районный суд</t>
  </si>
  <si>
    <t>21RS0006</t>
  </si>
  <si>
    <t>Козловский районный суд</t>
  </si>
  <si>
    <t>21RS0007</t>
  </si>
  <si>
    <t>Красноармейский районный суд</t>
  </si>
  <si>
    <t>21RS0009</t>
  </si>
  <si>
    <t>Мариинско-Посадский районный суд</t>
  </si>
  <si>
    <t>21RS0011</t>
  </si>
  <si>
    <t>Моргаушский районный суд</t>
  </si>
  <si>
    <t>21RS0012</t>
  </si>
  <si>
    <t>Урмарский районный суд</t>
  </si>
  <si>
    <t>21RS0014</t>
  </si>
  <si>
    <t>Цивильский районный суд</t>
  </si>
  <si>
    <t>21RS0015</t>
  </si>
  <si>
    <t>Чебоксарский районный суд</t>
  </si>
  <si>
    <t>21RS0016</t>
  </si>
  <si>
    <t>Шумерлинский районный суд</t>
  </si>
  <si>
    <t>21RS0017</t>
  </si>
  <si>
    <t>Ядринский районный суд</t>
  </si>
  <si>
    <t>21RS0019</t>
  </si>
  <si>
    <t>Яльчикский районный суд</t>
  </si>
  <si>
    <t>21RS0020</t>
  </si>
  <si>
    <t>Новочебоксарский городской суд</t>
  </si>
  <si>
    <t>21RS0022</t>
  </si>
  <si>
    <t>Ленинский районный суд г. Чебоксары</t>
  </si>
  <si>
    <t>21RS0023</t>
  </si>
  <si>
    <t>Калининский районный суд г. Чебоксары</t>
  </si>
  <si>
    <t>21RS0024</t>
  </si>
  <si>
    <t>Московский районный суд г. Чебоксары</t>
  </si>
  <si>
    <t>21RS0025</t>
  </si>
  <si>
    <t>Алтайский край</t>
  </si>
  <si>
    <t>Алейский городской суд</t>
  </si>
  <si>
    <t>22RS0001</t>
  </si>
  <si>
    <t>22RS0002</t>
  </si>
  <si>
    <t>Бийский районный суд</t>
  </si>
  <si>
    <t>22RS0003</t>
  </si>
  <si>
    <t>22RS0004</t>
  </si>
  <si>
    <t>Бурлинский районный суд</t>
  </si>
  <si>
    <t>22RS0005</t>
  </si>
  <si>
    <t>Быстроистокский районный суд</t>
  </si>
  <si>
    <t>22RS0006</t>
  </si>
  <si>
    <t>Белокурихинский городской суд</t>
  </si>
  <si>
    <t>22RS0007</t>
  </si>
  <si>
    <t>Заринский городской суд</t>
  </si>
  <si>
    <t>22RS0008</t>
  </si>
  <si>
    <t>Змеиногорский городской суд</t>
  </si>
  <si>
    <t>22RS0009</t>
  </si>
  <si>
    <t>Каменский городской суд</t>
  </si>
  <si>
    <t>22RS0010</t>
  </si>
  <si>
    <t>Рубцовский городской суд</t>
  </si>
  <si>
    <t>22RS0011</t>
  </si>
  <si>
    <t>Славгородский городской суд</t>
  </si>
  <si>
    <t>22RS0012</t>
  </si>
  <si>
    <t>Бийский городской суд</t>
  </si>
  <si>
    <t>22RS0013</t>
  </si>
  <si>
    <t>Новоалтайский городской суд</t>
  </si>
  <si>
    <t>22RS0015</t>
  </si>
  <si>
    <t>Волчихинский районный суд</t>
  </si>
  <si>
    <t>22RS0016</t>
  </si>
  <si>
    <t>Егорьевский районный суд</t>
  </si>
  <si>
    <t>22RS0017</t>
  </si>
  <si>
    <t>Ельцовский районный суд</t>
  </si>
  <si>
    <t>22RS0018</t>
  </si>
  <si>
    <t>22RS0019</t>
  </si>
  <si>
    <t>Залесовский районный суд</t>
  </si>
  <si>
    <t>22RS0020</t>
  </si>
  <si>
    <t>Заринский районный суд</t>
  </si>
  <si>
    <t>22RS0021</t>
  </si>
  <si>
    <t>Зональный районный суд</t>
  </si>
  <si>
    <t>22RS0022</t>
  </si>
  <si>
    <t>Калманский районный суд</t>
  </si>
  <si>
    <t>22RS0023</t>
  </si>
  <si>
    <t>Ключевский районный суд</t>
  </si>
  <si>
    <t>22RS0024</t>
  </si>
  <si>
    <t>Косихинский районный суд</t>
  </si>
  <si>
    <t>22RS0025</t>
  </si>
  <si>
    <t>Красногорский районный суд</t>
  </si>
  <si>
    <t>22RS0026</t>
  </si>
  <si>
    <t>Краснощековский районный суд</t>
  </si>
  <si>
    <t>22RS0027</t>
  </si>
  <si>
    <t>Крутихинский районный суд</t>
  </si>
  <si>
    <t>22RS0028</t>
  </si>
  <si>
    <t>Кулундинский районный суд</t>
  </si>
  <si>
    <t>22RS0029</t>
  </si>
  <si>
    <t>Курьинский районный суд</t>
  </si>
  <si>
    <t>22RS0030</t>
  </si>
  <si>
    <t>Кытмановский районный суд</t>
  </si>
  <si>
    <t>22RS0031</t>
  </si>
  <si>
    <t>Локтевский районный суд</t>
  </si>
  <si>
    <t>22RS0032</t>
  </si>
  <si>
    <t>Мамонтовский районный суд</t>
  </si>
  <si>
    <t>22RS0033</t>
  </si>
  <si>
    <t>Михайловский районный суд</t>
  </si>
  <si>
    <t>22RS0034</t>
  </si>
  <si>
    <t>Районный суд Немецкого национального  района</t>
  </si>
  <si>
    <t>22RS0035</t>
  </si>
  <si>
    <t>Новичихинский районный суд</t>
  </si>
  <si>
    <t>22RS0036</t>
  </si>
  <si>
    <t>Павловский районный суд</t>
  </si>
  <si>
    <t>22RS0037</t>
  </si>
  <si>
    <t>Панкрушихинский районный суд</t>
  </si>
  <si>
    <t>22RS0038</t>
  </si>
  <si>
    <t>Петропавловский районный суд</t>
  </si>
  <si>
    <t>22RS0039</t>
  </si>
  <si>
    <t>Поспелихинский районный суд</t>
  </si>
  <si>
    <t>22RS0040</t>
  </si>
  <si>
    <t>Ребрихинский районный суд</t>
  </si>
  <si>
    <t>22RS0041</t>
  </si>
  <si>
    <t>Родинский районный суд</t>
  </si>
  <si>
    <t>22RS0042</t>
  </si>
  <si>
    <t>Романовский районный суд</t>
  </si>
  <si>
    <t>22RS0043</t>
  </si>
  <si>
    <t>Рубцовский районный суд</t>
  </si>
  <si>
    <t>22RS0044</t>
  </si>
  <si>
    <t>Смоленский районный суд</t>
  </si>
  <si>
    <t>22RS0045</t>
  </si>
  <si>
    <t>22RS0046</t>
  </si>
  <si>
    <t>Солонешенский районный суд</t>
  </si>
  <si>
    <t>22RS0047</t>
  </si>
  <si>
    <t>Солтонский районный суд</t>
  </si>
  <si>
    <t>22RS0048</t>
  </si>
  <si>
    <t>Табунский районный суд</t>
  </si>
  <si>
    <t>22RS0050</t>
  </si>
  <si>
    <t>Тальменский районный суд</t>
  </si>
  <si>
    <t>22RS0051</t>
  </si>
  <si>
    <t>Тогульский районный суд</t>
  </si>
  <si>
    <t>22RS0052</t>
  </si>
  <si>
    <t>Топчихинский районный суд</t>
  </si>
  <si>
    <t>22RS0053</t>
  </si>
  <si>
    <t>Третьяковский районный суд</t>
  </si>
  <si>
    <t>22RS0054</t>
  </si>
  <si>
    <t>22RS0055</t>
  </si>
  <si>
    <t>Тюменцевский районный суд</t>
  </si>
  <si>
    <t>22RS0056</t>
  </si>
  <si>
    <t>Угловский районный суд</t>
  </si>
  <si>
    <t>22RS0057</t>
  </si>
  <si>
    <t>Усть-Калманский районный суд</t>
  </si>
  <si>
    <t>22RS0058</t>
  </si>
  <si>
    <t>Усть-Пристанский районный суд</t>
  </si>
  <si>
    <t>22RS0059</t>
  </si>
  <si>
    <t>Хабарский районный суд</t>
  </si>
  <si>
    <t>22RS0060</t>
  </si>
  <si>
    <t>22RS0061</t>
  </si>
  <si>
    <t>Чарышский районный суд</t>
  </si>
  <si>
    <t>22RS0062</t>
  </si>
  <si>
    <t>Шелаболихинский районный суд</t>
  </si>
  <si>
    <t>22RS0063</t>
  </si>
  <si>
    <t>Шипуновский районный суд</t>
  </si>
  <si>
    <t>22RS0064</t>
  </si>
  <si>
    <t>Индустриальный районный суд г. Барнаула</t>
  </si>
  <si>
    <t>22RS0065</t>
  </si>
  <si>
    <t>Железнодорожный районный суд г. Барнаула</t>
  </si>
  <si>
    <t>22RS0066</t>
  </si>
  <si>
    <t>Октябрьский районный суд г. Барнаула</t>
  </si>
  <si>
    <t>22RS0067</t>
  </si>
  <si>
    <t>Центральный районный суд г. Барнаула</t>
  </si>
  <si>
    <t>22RS0068</t>
  </si>
  <si>
    <t>Ленинский районный суд г. Барнаула</t>
  </si>
  <si>
    <t>22RS0069</t>
  </si>
  <si>
    <t>Баевский районный суд</t>
  </si>
  <si>
    <t>22RS0070</t>
  </si>
  <si>
    <t>Яровской районный суд</t>
  </si>
  <si>
    <t>22RS0071</t>
  </si>
  <si>
    <t>Краснодарский край</t>
  </si>
  <si>
    <t>Абинский районный суд</t>
  </si>
  <si>
    <t>23RS0001</t>
  </si>
  <si>
    <t>Адлерский районный суд г. Сочи</t>
  </si>
  <si>
    <t>23RS0002</t>
  </si>
  <si>
    <t>Анапский городской суд</t>
  </si>
  <si>
    <t>23RS0003</t>
  </si>
  <si>
    <t>Анапский районный суд</t>
  </si>
  <si>
    <t>23RS0004</t>
  </si>
  <si>
    <t>Апшеронский районный суд</t>
  </si>
  <si>
    <t>23RS0005</t>
  </si>
  <si>
    <t>Армавирский городской суд</t>
  </si>
  <si>
    <t>23RS0006</t>
  </si>
  <si>
    <t>Белоглинский районный суд</t>
  </si>
  <si>
    <t>23RS0007</t>
  </si>
  <si>
    <t>Белореченский районный суд</t>
  </si>
  <si>
    <t>23RS0008</t>
  </si>
  <si>
    <t>Брюховецкий районный суд</t>
  </si>
  <si>
    <t>23RS0009</t>
  </si>
  <si>
    <t>Выселковский районный суд</t>
  </si>
  <si>
    <t>23RS0010</t>
  </si>
  <si>
    <t>Геленджикский городской суд</t>
  </si>
  <si>
    <t>23RS0011</t>
  </si>
  <si>
    <t>Горячеключевской городской суд</t>
  </si>
  <si>
    <t>23RS0012</t>
  </si>
  <si>
    <t>Гулькевичский районный суд</t>
  </si>
  <si>
    <t>23RS0013</t>
  </si>
  <si>
    <t>Динской районный суд</t>
  </si>
  <si>
    <t>23RS0014</t>
  </si>
  <si>
    <t>Ейский городской суд</t>
  </si>
  <si>
    <t>23RS0015</t>
  </si>
  <si>
    <t>Ейский районный суд</t>
  </si>
  <si>
    <t>23RS0016</t>
  </si>
  <si>
    <t>Кавказский районный суд</t>
  </si>
  <si>
    <t>23RS0017</t>
  </si>
  <si>
    <t>Калининский районный суд</t>
  </si>
  <si>
    <t>23RS0018</t>
  </si>
  <si>
    <t>Каневской районный суд</t>
  </si>
  <si>
    <t>23RS0019</t>
  </si>
  <si>
    <t>Кореновский районный суд</t>
  </si>
  <si>
    <t>23RS0020</t>
  </si>
  <si>
    <t>23RS0021</t>
  </si>
  <si>
    <t>Кропоткинский городской суд</t>
  </si>
  <si>
    <t>23RS0022</t>
  </si>
  <si>
    <t>Крыловской районный суд</t>
  </si>
  <si>
    <t>23RS0023</t>
  </si>
  <si>
    <t>Крымский районный суд</t>
  </si>
  <si>
    <t>23RS0024</t>
  </si>
  <si>
    <t>Курганинский районный суд</t>
  </si>
  <si>
    <t>23RS0025</t>
  </si>
  <si>
    <t>Кущевский районный суд</t>
  </si>
  <si>
    <t>23RS0026</t>
  </si>
  <si>
    <t>Лабинский городской суд</t>
  </si>
  <si>
    <t>23RS0027</t>
  </si>
  <si>
    <t>Лабинский районный суд</t>
  </si>
  <si>
    <t>23RS0028</t>
  </si>
  <si>
    <t>Лазаревский районный суд  г. Сочи</t>
  </si>
  <si>
    <t>23RS0029</t>
  </si>
  <si>
    <t>Ленинградский районный суд</t>
  </si>
  <si>
    <t>23RS0030</t>
  </si>
  <si>
    <t>Ленинский районный суд г. Краснодара</t>
  </si>
  <si>
    <t>23RS0031</t>
  </si>
  <si>
    <t>Ленинский районный суд г. Новороссийска</t>
  </si>
  <si>
    <t>23RS0032</t>
  </si>
  <si>
    <t>Мостовской районный суд</t>
  </si>
  <si>
    <t>23RS0033</t>
  </si>
  <si>
    <t>Новокубанский районный суд</t>
  </si>
  <si>
    <t>23RS0034</t>
  </si>
  <si>
    <t>Новопокровский районный суд</t>
  </si>
  <si>
    <t>23RS0035</t>
  </si>
  <si>
    <t>Октябрьский районный суд г. Краснодара</t>
  </si>
  <si>
    <t>23RS0036</t>
  </si>
  <si>
    <t>Октябрьский районный суд г. Новороссийска</t>
  </si>
  <si>
    <t>23RS0037</t>
  </si>
  <si>
    <t>Отрадненский районный суд</t>
  </si>
  <si>
    <t>23RS0038</t>
  </si>
  <si>
    <t>23RS0039</t>
  </si>
  <si>
    <t>Первомайский районный суд г. Краснодара</t>
  </si>
  <si>
    <t>23RS0040</t>
  </si>
  <si>
    <t>Прикубанский районный суд г. Краснодара</t>
  </si>
  <si>
    <t>23RS0041</t>
  </si>
  <si>
    <t>Приморский районный суд г. Новороссийска</t>
  </si>
  <si>
    <t>23RS0042</t>
  </si>
  <si>
    <t>Приморско-Ахтарский районный суд</t>
  </si>
  <si>
    <t>23RS0043</t>
  </si>
  <si>
    <t>Северский районный суд</t>
  </si>
  <si>
    <t>23RS0044</t>
  </si>
  <si>
    <t>Славянский городской суд</t>
  </si>
  <si>
    <t>23RS0045</t>
  </si>
  <si>
    <t>Славянский районный суд</t>
  </si>
  <si>
    <t>23RS0046</t>
  </si>
  <si>
    <t>Советский районный суд г. Краснодара</t>
  </si>
  <si>
    <t>23RS0047</t>
  </si>
  <si>
    <t>Староминской районный суд</t>
  </si>
  <si>
    <t>23RS0048</t>
  </si>
  <si>
    <t>Тбилисский районный суд</t>
  </si>
  <si>
    <t>23RS0049</t>
  </si>
  <si>
    <t>Темрюкский районный суд</t>
  </si>
  <si>
    <t>23RS0050</t>
  </si>
  <si>
    <t>Тимашевский районный суд</t>
  </si>
  <si>
    <t>23RS0051</t>
  </si>
  <si>
    <t>Тихорецкий городской суд</t>
  </si>
  <si>
    <t>23RS0052</t>
  </si>
  <si>
    <t>Тихорецкий районный суд</t>
  </si>
  <si>
    <t>23RS0053</t>
  </si>
  <si>
    <t>Туапсинский городской суд</t>
  </si>
  <si>
    <t>23RS0054</t>
  </si>
  <si>
    <t>Туапсинский районный суд</t>
  </si>
  <si>
    <t>23RS0055</t>
  </si>
  <si>
    <t>Успенский районный суд</t>
  </si>
  <si>
    <t>23RS0056</t>
  </si>
  <si>
    <t>Усть-Лабинский районный суд</t>
  </si>
  <si>
    <t>23RS0057</t>
  </si>
  <si>
    <t>Хостинский районный суд г. Сочи</t>
  </si>
  <si>
    <t>23RS0058</t>
  </si>
  <si>
    <t>Центральный районный суд г. Сочи</t>
  </si>
  <si>
    <t>23RS0059</t>
  </si>
  <si>
    <t>Щербиновский районный суд</t>
  </si>
  <si>
    <t>23RS0060</t>
  </si>
  <si>
    <t>Краснярский край</t>
  </si>
  <si>
    <t>Абанский районный суд</t>
  </si>
  <si>
    <t>24RS0001</t>
  </si>
  <si>
    <t>Ачинский городской суд</t>
  </si>
  <si>
    <t>24RS0002</t>
  </si>
  <si>
    <t>Балахтинский районный суд</t>
  </si>
  <si>
    <t>24RS0003</t>
  </si>
  <si>
    <t>Березовский районный суд</t>
  </si>
  <si>
    <t>24RS0004</t>
  </si>
  <si>
    <t>Бирилюсский районный суд</t>
  </si>
  <si>
    <t>24RS0005</t>
  </si>
  <si>
    <t>Боготольский районный суд</t>
  </si>
  <si>
    <t>24RS0006</t>
  </si>
  <si>
    <t>Богучанский районный суд</t>
  </si>
  <si>
    <t>24RS0007</t>
  </si>
  <si>
    <t>Большемуртинский районный суд</t>
  </si>
  <si>
    <t>24RS0008</t>
  </si>
  <si>
    <t>Большеулуйский районный суд</t>
  </si>
  <si>
    <t>24RS0009</t>
  </si>
  <si>
    <t>Дзержинский районный суд</t>
  </si>
  <si>
    <t>24RS0011</t>
  </si>
  <si>
    <t>Дивногорский городской суд</t>
  </si>
  <si>
    <t>24RS0012</t>
  </si>
  <si>
    <t>Емельяновский районный суд</t>
  </si>
  <si>
    <t>24RS0013</t>
  </si>
  <si>
    <t>Енисейский районный суд</t>
  </si>
  <si>
    <t>24RS0014</t>
  </si>
  <si>
    <t>Ермаковский районный суд</t>
  </si>
  <si>
    <t>24RS0015</t>
  </si>
  <si>
    <t>Железногорский городской суд</t>
  </si>
  <si>
    <t>24RS0016</t>
  </si>
  <si>
    <t>Железнодорожный районный суд г. Красноярска</t>
  </si>
  <si>
    <t>24RS0017</t>
  </si>
  <si>
    <t>Зеленогорский городской суд</t>
  </si>
  <si>
    <t>24RS0018</t>
  </si>
  <si>
    <t>Игарский городской суд</t>
  </si>
  <si>
    <t>24RS0019</t>
  </si>
  <si>
    <t>Идринский районный суд</t>
  </si>
  <si>
    <t>24RS0020</t>
  </si>
  <si>
    <t>Иланский районный суд</t>
  </si>
  <si>
    <t>24RS0021</t>
  </si>
  <si>
    <t>Ирбейский районный суд</t>
  </si>
  <si>
    <t>24RS0022</t>
  </si>
  <si>
    <t>Казачинский районный суд</t>
  </si>
  <si>
    <t>24RS0023</t>
  </si>
  <si>
    <t>Канский городской суд</t>
  </si>
  <si>
    <t>24RS0024</t>
  </si>
  <si>
    <t>Канский районный суд</t>
  </si>
  <si>
    <t>24RS0025</t>
  </si>
  <si>
    <t>Каратузский районный суд</t>
  </si>
  <si>
    <t>24RS0026</t>
  </si>
  <si>
    <t>Кежемский районный суд</t>
  </si>
  <si>
    <t>24RS0027</t>
  </si>
  <si>
    <t>Кировский районный суд г. Красноярска</t>
  </si>
  <si>
    <t>24RS0028</t>
  </si>
  <si>
    <t>Козульский районный суд</t>
  </si>
  <si>
    <t>24RS0029</t>
  </si>
  <si>
    <t>Краснотуранский районный суд</t>
  </si>
  <si>
    <t>24RS0030</t>
  </si>
  <si>
    <t>Курагинский районный суд</t>
  </si>
  <si>
    <t>24RS0031</t>
  </si>
  <si>
    <t>Ленинский районный суд г. Красноярска</t>
  </si>
  <si>
    <t>24RS0032</t>
  </si>
  <si>
    <t>Лесосибирский городской суд</t>
  </si>
  <si>
    <t>24RS0033</t>
  </si>
  <si>
    <t>Манский районный суд</t>
  </si>
  <si>
    <t>24RS0034</t>
  </si>
  <si>
    <t>Минусинский городской суд</t>
  </si>
  <si>
    <t>24RS0035</t>
  </si>
  <si>
    <t>Мотыгинский районный суд</t>
  </si>
  <si>
    <t>24RS0036</t>
  </si>
  <si>
    <t>Назаровский городской суд</t>
  </si>
  <si>
    <t>24RS0037</t>
  </si>
  <si>
    <t>Нижнеингашский районный суд</t>
  </si>
  <si>
    <t>24RS0038</t>
  </si>
  <si>
    <t>Новоселовский районный суд</t>
  </si>
  <si>
    <t>24RS0039</t>
  </si>
  <si>
    <t>Норильский городской суд</t>
  </si>
  <si>
    <t>24RS0040</t>
  </si>
  <si>
    <t>Октябрьский районный суд г. Красноярска</t>
  </si>
  <si>
    <t>24RS0041</t>
  </si>
  <si>
    <t>Партизанский районный суд</t>
  </si>
  <si>
    <t>24RS0042</t>
  </si>
  <si>
    <t>Пировский районный суд</t>
  </si>
  <si>
    <t>24RS0043</t>
  </si>
  <si>
    <t>Рыбинский районный суд</t>
  </si>
  <si>
    <t>24RS0044</t>
  </si>
  <si>
    <t>Саянский районный суд</t>
  </si>
  <si>
    <t>24RS0045</t>
  </si>
  <si>
    <t>Свердловский районный суд г. Красноярска</t>
  </si>
  <si>
    <t>24RS0046</t>
  </si>
  <si>
    <t>Северо-Енисейский районный суд</t>
  </si>
  <si>
    <t>24RS0047</t>
  </si>
  <si>
    <t>Советский районный суд г. Красноярска</t>
  </si>
  <si>
    <t>24RS0048</t>
  </si>
  <si>
    <t>Сосновоборский городской суд</t>
  </si>
  <si>
    <t>24RS0049</t>
  </si>
  <si>
    <t>Сухобузимский районный суд</t>
  </si>
  <si>
    <t>24RS0050</t>
  </si>
  <si>
    <t>Тасеевский районный суд</t>
  </si>
  <si>
    <t>24RS0051</t>
  </si>
  <si>
    <t>Туруханский районный суд</t>
  </si>
  <si>
    <t>24RS0052</t>
  </si>
  <si>
    <t>Тюхтетский районный суд</t>
  </si>
  <si>
    <t>24RS0053</t>
  </si>
  <si>
    <t>Ужурский районный суд</t>
  </si>
  <si>
    <t>24RS0054</t>
  </si>
  <si>
    <t>Уярский районный суд</t>
  </si>
  <si>
    <t>24RS0055</t>
  </si>
  <si>
    <t>Центральный районный суд г. Красноярска</t>
  </si>
  <si>
    <t>24RS0056</t>
  </si>
  <si>
    <t>Шарыповский городской суд</t>
  </si>
  <si>
    <t>24RS0057</t>
  </si>
  <si>
    <t>Шарыповский районный суд</t>
  </si>
  <si>
    <t>24RS0058</t>
  </si>
  <si>
    <t>Шушенский районный суд</t>
  </si>
  <si>
    <t>24RS0059</t>
  </si>
  <si>
    <t>Бородинский городской суд</t>
  </si>
  <si>
    <t>24RS0060</t>
  </si>
  <si>
    <t>Дудинский районный суд</t>
  </si>
  <si>
    <t>84RS0001</t>
  </si>
  <si>
    <t>Усть-Енисейский районный суд</t>
  </si>
  <si>
    <t>84RS0002</t>
  </si>
  <si>
    <t>Хатангский районный суд</t>
  </si>
  <si>
    <t>84RS0003</t>
  </si>
  <si>
    <t>Диксонский районный суд</t>
  </si>
  <si>
    <t>84RS0004</t>
  </si>
  <si>
    <t>Илимпийский районный суд</t>
  </si>
  <si>
    <t>88RS0001</t>
  </si>
  <si>
    <t>Байкитский районный суд</t>
  </si>
  <si>
    <t>88RS0002</t>
  </si>
  <si>
    <t>Тунгусско-Чунский районный суд</t>
  </si>
  <si>
    <t>88RS0003</t>
  </si>
  <si>
    <t>Приморский край</t>
  </si>
  <si>
    <t>Ленинский районный суд г. Владивостока</t>
  </si>
  <si>
    <t>25RS0001</t>
  </si>
  <si>
    <t>Фрунзенский районный суд г. Владивостока</t>
  </si>
  <si>
    <t>25RS0002</t>
  </si>
  <si>
    <t>Первореченский районный суд г. Владивостока</t>
  </si>
  <si>
    <t>25RS0003</t>
  </si>
  <si>
    <t>Советский районный суд г. Владивостока</t>
  </si>
  <si>
    <t>25RS0004</t>
  </si>
  <si>
    <t>Первомайский районный суд г. Владивостока</t>
  </si>
  <si>
    <t>25RS0005</t>
  </si>
  <si>
    <t>Арсеньевский городской суд</t>
  </si>
  <si>
    <t>25RS0006</t>
  </si>
  <si>
    <t>Артемовский городской суд</t>
  </si>
  <si>
    <t>25RS0007</t>
  </si>
  <si>
    <t>Дальнереченский районный суд</t>
  </si>
  <si>
    <t>25RS0008</t>
  </si>
  <si>
    <t>Лесозаводский районный суд</t>
  </si>
  <si>
    <t>25RS0009</t>
  </si>
  <si>
    <t>Находкинский городской суд</t>
  </si>
  <si>
    <t>25RS0010</t>
  </si>
  <si>
    <t>25RS0011</t>
  </si>
  <si>
    <t>Партизанский городской суд</t>
  </si>
  <si>
    <t>25RS0013</t>
  </si>
  <si>
    <t>Анучинский  районный суд</t>
  </si>
  <si>
    <t>25RS0014</t>
  </si>
  <si>
    <t>Дальнегорский  районный суд</t>
  </si>
  <si>
    <t>25RS0015</t>
  </si>
  <si>
    <t>Кавалеровский  районный суд</t>
  </si>
  <si>
    <t>25RS0017</t>
  </si>
  <si>
    <t>25RS0018</t>
  </si>
  <si>
    <t>Красноармейский  районный суд</t>
  </si>
  <si>
    <t>25RS0019</t>
  </si>
  <si>
    <t>Лазовский районный суд</t>
  </si>
  <si>
    <t>25RS0020</t>
  </si>
  <si>
    <t>25RS0021</t>
  </si>
  <si>
    <t>Октябрьский районный суд</t>
  </si>
  <si>
    <t>25RS0022</t>
  </si>
  <si>
    <t>Ольгинский районный суд</t>
  </si>
  <si>
    <t>25RS0023</t>
  </si>
  <si>
    <t>25RS0024</t>
  </si>
  <si>
    <t>Пограничный районный суд</t>
  </si>
  <si>
    <t>25RS0025</t>
  </si>
  <si>
    <t>Пожарский районный суд</t>
  </si>
  <si>
    <t>25RS0026</t>
  </si>
  <si>
    <t>Тернейский районный суд</t>
  </si>
  <si>
    <t>25RS0028</t>
  </si>
  <si>
    <t>Уссурийский районный суд</t>
  </si>
  <si>
    <t>25RS0029</t>
  </si>
  <si>
    <t>Хасанский районный суд</t>
  </si>
  <si>
    <t>25RS0030</t>
  </si>
  <si>
    <t>Ханкайский районный суд</t>
  </si>
  <si>
    <t>25RS0031</t>
  </si>
  <si>
    <t>Хорольский  районный суд</t>
  </si>
  <si>
    <t>25RS0032</t>
  </si>
  <si>
    <t>Черниговский районный суд</t>
  </si>
  <si>
    <t>25RS0033</t>
  </si>
  <si>
    <t>Чугуевский районный суд</t>
  </si>
  <si>
    <t>25RS0034</t>
  </si>
  <si>
    <t>Шкотовский  районный суд</t>
  </si>
  <si>
    <t>25RS0035</t>
  </si>
  <si>
    <t>Яковлевский районный суд</t>
  </si>
  <si>
    <t>25RS0036</t>
  </si>
  <si>
    <t>Фокинский городской суд</t>
  </si>
  <si>
    <t>25RS0038</t>
  </si>
  <si>
    <t>Надеждинский районный суд</t>
  </si>
  <si>
    <t>25RS0039</t>
  </si>
  <si>
    <t>Ставропольский край</t>
  </si>
  <si>
    <t>Промышленный районный суд г. Ставрополя</t>
  </si>
  <si>
    <t>26RS0001</t>
  </si>
  <si>
    <t>Ленинский районный суд г. Ставрополя</t>
  </si>
  <si>
    <t>26RS0002</t>
  </si>
  <si>
    <t>Октябрьский районный суд г. Ставрополя</t>
  </si>
  <si>
    <t>26RS0003</t>
  </si>
  <si>
    <t>Александровский районный суд</t>
  </si>
  <si>
    <t>26RS0004</t>
  </si>
  <si>
    <t>Апанасенковский районный суд</t>
  </si>
  <si>
    <t>26RS0005</t>
  </si>
  <si>
    <t>Арзгирский районный суд</t>
  </si>
  <si>
    <t>26RS0006</t>
  </si>
  <si>
    <t>Андроповский районный суд</t>
  </si>
  <si>
    <t>26RS0007</t>
  </si>
  <si>
    <t>Буденновский городской суд</t>
  </si>
  <si>
    <t>26RS0008</t>
  </si>
  <si>
    <t>Благодарненский районный суд</t>
  </si>
  <si>
    <t>26RS0009</t>
  </si>
  <si>
    <t>Георгиевский городской суд</t>
  </si>
  <si>
    <t>26RS0010</t>
  </si>
  <si>
    <t>Грачевский районный суд</t>
  </si>
  <si>
    <t>26RS0011</t>
  </si>
  <si>
    <t>Ессентукский городской суд</t>
  </si>
  <si>
    <t>26RS0012</t>
  </si>
  <si>
    <t>Железноводский городской суд</t>
  </si>
  <si>
    <t>26RS0013</t>
  </si>
  <si>
    <t>Изобильненский районный суд</t>
  </si>
  <si>
    <t>26RS0014</t>
  </si>
  <si>
    <t>Ипатовский районный суд</t>
  </si>
  <si>
    <t>26RS0015</t>
  </si>
  <si>
    <t>26RS0016</t>
  </si>
  <si>
    <t>Кисловодский городской суд</t>
  </si>
  <si>
    <t>26RS0017</t>
  </si>
  <si>
    <t>26RS0018</t>
  </si>
  <si>
    <t>Курский районный суд</t>
  </si>
  <si>
    <t>26RS0019</t>
  </si>
  <si>
    <t>Кочубеевский районный суд</t>
  </si>
  <si>
    <t>26RS0020</t>
  </si>
  <si>
    <t>Лермонтовский городской суд</t>
  </si>
  <si>
    <t>26RS0021</t>
  </si>
  <si>
    <t>Левокумский районный суд</t>
  </si>
  <si>
    <t>26RS0022</t>
  </si>
  <si>
    <t>Минераловодский городской суд</t>
  </si>
  <si>
    <t>26RS0023</t>
  </si>
  <si>
    <t>Невинномысский городской суд</t>
  </si>
  <si>
    <t>26RS0024</t>
  </si>
  <si>
    <t>Новоалександровский районный суд</t>
  </si>
  <si>
    <t>26RS0025</t>
  </si>
  <si>
    <t>Нефтекумский районный суд</t>
  </si>
  <si>
    <t>26RS0026</t>
  </si>
  <si>
    <t>Новоселицкий районный суд</t>
  </si>
  <si>
    <t>26RS0027</t>
  </si>
  <si>
    <t>Петровский районный суд</t>
  </si>
  <si>
    <t>26RS0028</t>
  </si>
  <si>
    <t>Пятигорский городской суд</t>
  </si>
  <si>
    <t>26RS0029</t>
  </si>
  <si>
    <t>Предгорный районный суд</t>
  </si>
  <si>
    <t>26RS0030</t>
  </si>
  <si>
    <t>26RS0031</t>
  </si>
  <si>
    <t>Степновский районный суд</t>
  </si>
  <si>
    <t>26RS0032</t>
  </si>
  <si>
    <t>Труновский районный суд</t>
  </si>
  <si>
    <t>26RS0033</t>
  </si>
  <si>
    <t>Туркменский районный суд</t>
  </si>
  <si>
    <t>26RS0034</t>
  </si>
  <si>
    <t>Шпаковский районный суд</t>
  </si>
  <si>
    <t>26RS0035</t>
  </si>
  <si>
    <t>Хабаровский край</t>
  </si>
  <si>
    <t>Центральный районный суд г. Хабаровска</t>
  </si>
  <si>
    <t>27RS0001</t>
  </si>
  <si>
    <t>Кировский районный суд г. Хабаровска</t>
  </si>
  <si>
    <t>27RS0002</t>
  </si>
  <si>
    <t>Железнодорожный районный суд г. Хабаровска</t>
  </si>
  <si>
    <t>27RS0003</t>
  </si>
  <si>
    <t>Индустриальный районный суд г. Хабаровска</t>
  </si>
  <si>
    <t>27RS0004</t>
  </si>
  <si>
    <t>Краснофлотский районный суд г. Хабаровска</t>
  </si>
  <si>
    <t>27RS0005</t>
  </si>
  <si>
    <t>Хабаровский районный суд</t>
  </si>
  <si>
    <t>27RS0006</t>
  </si>
  <si>
    <t>Центральный районный суд г. Комсомольска-на-Амуре</t>
  </si>
  <si>
    <t>27RS0007</t>
  </si>
  <si>
    <t>Ленинский районный суд г. Комсомольска-на-Амуре</t>
  </si>
  <si>
    <t>27RS0008</t>
  </si>
  <si>
    <t>Комсомольский районный суд</t>
  </si>
  <si>
    <t>27RS0009</t>
  </si>
  <si>
    <t>Солнечный районный суд</t>
  </si>
  <si>
    <t>27RS0010</t>
  </si>
  <si>
    <t>Бикинский городской суд</t>
  </si>
  <si>
    <t>27RS0011</t>
  </si>
  <si>
    <t>Верхнебуреинский районный суд</t>
  </si>
  <si>
    <t>27RS0012</t>
  </si>
  <si>
    <t>Амурский городской суд</t>
  </si>
  <si>
    <t>27RS0013</t>
  </si>
  <si>
    <t>Советско-Гаванский городской суд</t>
  </si>
  <si>
    <t>27RS0014</t>
  </si>
  <si>
    <t>Ванинский районный суд</t>
  </si>
  <si>
    <t>27RS0015</t>
  </si>
  <si>
    <t>Вяземский районный суд</t>
  </si>
  <si>
    <t>27RS0016</t>
  </si>
  <si>
    <t>Нанайский районный суд</t>
  </si>
  <si>
    <t>27RS0017</t>
  </si>
  <si>
    <t>Аяно-Майский районный суд</t>
  </si>
  <si>
    <t>27RS0018</t>
  </si>
  <si>
    <t>Охотский районный суд</t>
  </si>
  <si>
    <t>27RS0019</t>
  </si>
  <si>
    <t>Николаевский-на-Амуре городской суд</t>
  </si>
  <si>
    <t>27RS0020</t>
  </si>
  <si>
    <t>Суд района имени Лазо</t>
  </si>
  <si>
    <t>27RS0021</t>
  </si>
  <si>
    <t>Ульчский районный суд</t>
  </si>
  <si>
    <t>27RS0022</t>
  </si>
  <si>
    <t>Суд района имени Полины Осипенко</t>
  </si>
  <si>
    <t>27RS0023</t>
  </si>
  <si>
    <t>Тугуро-Чумиканский районный суд</t>
  </si>
  <si>
    <t>27RS0024</t>
  </si>
  <si>
    <t>Амурская область</t>
  </si>
  <si>
    <t>Архаринский районный суд</t>
  </si>
  <si>
    <t>28RS0001</t>
  </si>
  <si>
    <t>Белогорский городской суд</t>
  </si>
  <si>
    <t>28RS0002</t>
  </si>
  <si>
    <t>Благовещенский городской суд</t>
  </si>
  <si>
    <t>28RS0004</t>
  </si>
  <si>
    <t>28RS0005</t>
  </si>
  <si>
    <t>Бурейский районный суд</t>
  </si>
  <si>
    <t>28RS0006</t>
  </si>
  <si>
    <t>Завитинский районный суд</t>
  </si>
  <si>
    <t>28RS0007</t>
  </si>
  <si>
    <t>Зейский районный суд</t>
  </si>
  <si>
    <t>28RS0008</t>
  </si>
  <si>
    <t>Ивановский районный суд</t>
  </si>
  <si>
    <t>28RS0009</t>
  </si>
  <si>
    <t>Константиновский районный суд</t>
  </si>
  <si>
    <t>28RS0010</t>
  </si>
  <si>
    <t>Мазановский районный суд</t>
  </si>
  <si>
    <t>28RS0011</t>
  </si>
  <si>
    <t>Магдагачинский районный суд</t>
  </si>
  <si>
    <t>28RS0012</t>
  </si>
  <si>
    <t>28RS0013</t>
  </si>
  <si>
    <t>28RS0014</t>
  </si>
  <si>
    <t>Райчихинский городской суд</t>
  </si>
  <si>
    <t>28RS0015</t>
  </si>
  <si>
    <t>Ромненский районный суд</t>
  </si>
  <si>
    <t>28RS0016</t>
  </si>
  <si>
    <t>Свободненский городской суд</t>
  </si>
  <si>
    <t>28RS0017</t>
  </si>
  <si>
    <t>Серышевский районный суд</t>
  </si>
  <si>
    <t>28RS0019</t>
  </si>
  <si>
    <t>Селемджинский районный суд</t>
  </si>
  <si>
    <t>28RS0020</t>
  </si>
  <si>
    <t>Сковородинский районный суд</t>
  </si>
  <si>
    <t>28RS0021</t>
  </si>
  <si>
    <t>Тамбовский районный суд</t>
  </si>
  <si>
    <t>28RS0022</t>
  </si>
  <si>
    <t>Тындинский районный суд</t>
  </si>
  <si>
    <t>28RS0023</t>
  </si>
  <si>
    <t>Шимановский районный суд</t>
  </si>
  <si>
    <t>28RS0024</t>
  </si>
  <si>
    <t>Архангельская область</t>
  </si>
  <si>
    <t>Вельский районный суд</t>
  </si>
  <si>
    <t>29RS0001</t>
  </si>
  <si>
    <t>Вилегодский районный суд</t>
  </si>
  <si>
    <t>29RS0003</t>
  </si>
  <si>
    <t>Виноградовский районный суд</t>
  </si>
  <si>
    <t>29RS0004</t>
  </si>
  <si>
    <t>Исакогорский районный суд г. Архангельска</t>
  </si>
  <si>
    <t>29RS0005</t>
  </si>
  <si>
    <t>Коношский районный суд</t>
  </si>
  <si>
    <t>29RS0007</t>
  </si>
  <si>
    <t>Котласский городской суд</t>
  </si>
  <si>
    <t>29RS0008</t>
  </si>
  <si>
    <t>Коряжемский городской суд</t>
  </si>
  <si>
    <t>29RS0010</t>
  </si>
  <si>
    <t>Красноборский районный суд</t>
  </si>
  <si>
    <t>29RS0011</t>
  </si>
  <si>
    <t>Лешуконский районный суд</t>
  </si>
  <si>
    <t>29RS0013</t>
  </si>
  <si>
    <t>Ломоносовский районный суд г. Архангельска</t>
  </si>
  <si>
    <t>29RS0014</t>
  </si>
  <si>
    <t>Новодвинский городской суд</t>
  </si>
  <si>
    <t>29RS0016</t>
  </si>
  <si>
    <t>Няндомский районный суд</t>
  </si>
  <si>
    <t>29RS0017</t>
  </si>
  <si>
    <t>Октябрьский районный суд г. Архангельска</t>
  </si>
  <si>
    <t>29RS0018</t>
  </si>
  <si>
    <t>Онежский городской суд</t>
  </si>
  <si>
    <t>29RS0019</t>
  </si>
  <si>
    <t>Пинежский районный суд</t>
  </si>
  <si>
    <t>29RS0020</t>
  </si>
  <si>
    <t>Плесецкий районный суд</t>
  </si>
  <si>
    <t>29RS0021</t>
  </si>
  <si>
    <t>Приморский районный суд</t>
  </si>
  <si>
    <t>29RS0022</t>
  </si>
  <si>
    <t>Северодвинский городской суд</t>
  </si>
  <si>
    <t>29RS0023</t>
  </si>
  <si>
    <t>Соломбальский районный суд г. Архангельска</t>
  </si>
  <si>
    <t>29RS0024</t>
  </si>
  <si>
    <t>Устьянский районный суд</t>
  </si>
  <si>
    <t>29RS0025</t>
  </si>
  <si>
    <t>Холмогорский районный суд</t>
  </si>
  <si>
    <t>29RS0026</t>
  </si>
  <si>
    <t>Мирнинский городской суд</t>
  </si>
  <si>
    <t>29RS0028</t>
  </si>
  <si>
    <t>Астраханская область</t>
  </si>
  <si>
    <t>Кировский районный суд г. Астрахани</t>
  </si>
  <si>
    <t>30RS0001</t>
  </si>
  <si>
    <t>Ленинский районный суд г. Астрахани</t>
  </si>
  <si>
    <t>30RS0002</t>
  </si>
  <si>
    <t>Советский районный суд г. Астрахани</t>
  </si>
  <si>
    <t>30RS0003</t>
  </si>
  <si>
    <t>Трусовский районный суд г. Астрахани</t>
  </si>
  <si>
    <t>30RS0004</t>
  </si>
  <si>
    <t>Ахтубинский районный суд</t>
  </si>
  <si>
    <t>30RS0005</t>
  </si>
  <si>
    <t>Володарский районный суд</t>
  </si>
  <si>
    <t>30RS0006</t>
  </si>
  <si>
    <t>Енотаевский районный суд</t>
  </si>
  <si>
    <t>30RS0007</t>
  </si>
  <si>
    <t>Икрянинский районный суд</t>
  </si>
  <si>
    <t>30RS0008</t>
  </si>
  <si>
    <t>Камызякский районный суд</t>
  </si>
  <si>
    <t>30RS0009</t>
  </si>
  <si>
    <t>Красноярский районный суд</t>
  </si>
  <si>
    <t>30RS0010</t>
  </si>
  <si>
    <t>Лиманский районный суд</t>
  </si>
  <si>
    <t>30RS0011</t>
  </si>
  <si>
    <t>Наримановский районный суд</t>
  </si>
  <si>
    <t>30RS0012</t>
  </si>
  <si>
    <t>Приволжский районный суд</t>
  </si>
  <si>
    <t>30RS0013</t>
  </si>
  <si>
    <t>Харабалинский районный суд</t>
  </si>
  <si>
    <t>30RS0014</t>
  </si>
  <si>
    <t>Черноярский районный суд</t>
  </si>
  <si>
    <t>30RS0015</t>
  </si>
  <si>
    <t>Белгородская область</t>
  </si>
  <si>
    <t>31RS0001</t>
  </si>
  <si>
    <t>Белгородский районный суд</t>
  </si>
  <si>
    <t>31RS0002</t>
  </si>
  <si>
    <t>Борисовский  районный суд</t>
  </si>
  <si>
    <t>31RS0003</t>
  </si>
  <si>
    <t>Валуйский  районный суд</t>
  </si>
  <si>
    <t>31RS0004</t>
  </si>
  <si>
    <t>Вейделевский  районный суд</t>
  </si>
  <si>
    <t>31RS0005</t>
  </si>
  <si>
    <t>Волоконовский  районный суд</t>
  </si>
  <si>
    <t>31RS0006</t>
  </si>
  <si>
    <t>Губкинский  городской суд</t>
  </si>
  <si>
    <t>31RS0007</t>
  </si>
  <si>
    <t>Губкинский районный суд</t>
  </si>
  <si>
    <t>31RS0008</t>
  </si>
  <si>
    <t>Грайворонский районный суд</t>
  </si>
  <si>
    <t>31RS0009</t>
  </si>
  <si>
    <t>Ивнянский районный суд</t>
  </si>
  <si>
    <t>31RS0010</t>
  </si>
  <si>
    <t>Корочанский районный суд</t>
  </si>
  <si>
    <t>31RS0011</t>
  </si>
  <si>
    <t>31RS0012</t>
  </si>
  <si>
    <t>Новооскольский районный суд</t>
  </si>
  <si>
    <t>31RS0015</t>
  </si>
  <si>
    <t>Октябрьский районный суд г. Белгорода</t>
  </si>
  <si>
    <t>31RS0016</t>
  </si>
  <si>
    <t>Прохоровский районный суд</t>
  </si>
  <si>
    <t>31RS0017</t>
  </si>
  <si>
    <t>Ракитянский районный суд</t>
  </si>
  <si>
    <t>31RS0018</t>
  </si>
  <si>
    <t>Ровеньский  районный суд</t>
  </si>
  <si>
    <t>31RS0019</t>
  </si>
  <si>
    <t>Старооскольский городской суд</t>
  </si>
  <si>
    <t>31RS0020</t>
  </si>
  <si>
    <t>Старооскольский районный суд</t>
  </si>
  <si>
    <t>31RS0021</t>
  </si>
  <si>
    <t>Свердловский районный суд г. Белгорода</t>
  </si>
  <si>
    <t>31RS0022</t>
  </si>
  <si>
    <t>Чернянский районный суд</t>
  </si>
  <si>
    <t>31RS0023</t>
  </si>
  <si>
    <t>Шебекинский районный суд</t>
  </si>
  <si>
    <t>31RS0024</t>
  </si>
  <si>
    <t>31RS0025</t>
  </si>
  <si>
    <t>Брянская область</t>
  </si>
  <si>
    <t>Бежицкий районный суд г. Брянска</t>
  </si>
  <si>
    <t>32RS0001</t>
  </si>
  <si>
    <t>Брасовский районный суд</t>
  </si>
  <si>
    <t>32RS0002</t>
  </si>
  <si>
    <t>Брянский районный суд</t>
  </si>
  <si>
    <t>32RS0003</t>
  </si>
  <si>
    <t>Володарский районный суд г. Брянска</t>
  </si>
  <si>
    <t>32RS0004</t>
  </si>
  <si>
    <t>Выгоничский районный суд</t>
  </si>
  <si>
    <t>32RS0005</t>
  </si>
  <si>
    <t>Дубровский районный суд</t>
  </si>
  <si>
    <t>32RS0007</t>
  </si>
  <si>
    <t>Дятьковский городской суд</t>
  </si>
  <si>
    <t>32RS0008</t>
  </si>
  <si>
    <t>Жуковский районный суд</t>
  </si>
  <si>
    <t>32RS0010</t>
  </si>
  <si>
    <t>Злынковский районный суд</t>
  </si>
  <si>
    <t>32RS0011</t>
  </si>
  <si>
    <t>Карачевский районный суд</t>
  </si>
  <si>
    <t>32RS0012</t>
  </si>
  <si>
    <t>Клетнянский районный суд</t>
  </si>
  <si>
    <t>32RS0013</t>
  </si>
  <si>
    <t>Климовский районный суд</t>
  </si>
  <si>
    <t>32RS0014</t>
  </si>
  <si>
    <t>Клинцовский городской суд</t>
  </si>
  <si>
    <t>32RS0015</t>
  </si>
  <si>
    <t>Клинцовский районный суд</t>
  </si>
  <si>
    <t>32RS0016</t>
  </si>
  <si>
    <t>Комаричский районный суд</t>
  </si>
  <si>
    <t>32RS0017</t>
  </si>
  <si>
    <t>32RS0018</t>
  </si>
  <si>
    <t>Мглинский районный суд</t>
  </si>
  <si>
    <t>32RS0019</t>
  </si>
  <si>
    <t>Навлинский районный суд</t>
  </si>
  <si>
    <t>32RS0020</t>
  </si>
  <si>
    <t>Новозыбковский городской суд</t>
  </si>
  <si>
    <t>32RS0021</t>
  </si>
  <si>
    <t>Погарский районный суд</t>
  </si>
  <si>
    <t>32RS0022</t>
  </si>
  <si>
    <t>Почепский районный суд</t>
  </si>
  <si>
    <t>32RS0023</t>
  </si>
  <si>
    <t>Севский районный суд</t>
  </si>
  <si>
    <t>32RS0025</t>
  </si>
  <si>
    <t>Сельцовский городской суд</t>
  </si>
  <si>
    <t>32RS0026</t>
  </si>
  <si>
    <t>Советский районный суд г. Брянска</t>
  </si>
  <si>
    <t>32RS0027</t>
  </si>
  <si>
    <t>Стародубский районный суд</t>
  </si>
  <si>
    <t>32RS0028</t>
  </si>
  <si>
    <t>Суземский районный суд</t>
  </si>
  <si>
    <t>32RS0029</t>
  </si>
  <si>
    <t>Суражский районный суд</t>
  </si>
  <si>
    <t>32RS0030</t>
  </si>
  <si>
    <t>Трубчевский районный суд</t>
  </si>
  <si>
    <t>32RS0031</t>
  </si>
  <si>
    <t>Унечский районный суд</t>
  </si>
  <si>
    <t>32RS0032</t>
  </si>
  <si>
    <t>Фокинский районный суд г. Брянска</t>
  </si>
  <si>
    <t>32RS0033</t>
  </si>
  <si>
    <t>Владимирская область</t>
  </si>
  <si>
    <t>Ленинский районный суд г. Владимира</t>
  </si>
  <si>
    <t>33RS0001</t>
  </si>
  <si>
    <t>Октябрьский районный суд г. Владимира</t>
  </si>
  <si>
    <t>33RS0002</t>
  </si>
  <si>
    <t>Фрунзенский районный суд г. Владимира</t>
  </si>
  <si>
    <t>33RS0003</t>
  </si>
  <si>
    <t>Александровский городской суд</t>
  </si>
  <si>
    <t>33RS0005</t>
  </si>
  <si>
    <t>Вязниковский  городской суд</t>
  </si>
  <si>
    <t>33RS0006</t>
  </si>
  <si>
    <t>Гороховецкий  районный суд</t>
  </si>
  <si>
    <t>33RS0007</t>
  </si>
  <si>
    <t>Гусь-Хрустальный  городской суд</t>
  </si>
  <si>
    <t>33RS0008</t>
  </si>
  <si>
    <t>Камешковский  районный суд</t>
  </si>
  <si>
    <t>33RS0009</t>
  </si>
  <si>
    <t>Киржачский  районный суд</t>
  </si>
  <si>
    <t>33RS0010</t>
  </si>
  <si>
    <t>Ковровский  городской суд</t>
  </si>
  <si>
    <t>33RS0011</t>
  </si>
  <si>
    <t>Кольчугинский городской суд</t>
  </si>
  <si>
    <t>33RS0012</t>
  </si>
  <si>
    <t>Меленковский районный суд</t>
  </si>
  <si>
    <t>33RS0013</t>
  </si>
  <si>
    <t>Муромский  городской суд</t>
  </si>
  <si>
    <t>33RS0014</t>
  </si>
  <si>
    <t>Петушинский  районный суд</t>
  </si>
  <si>
    <t>33RS0015</t>
  </si>
  <si>
    <t>Селивановский районный суд</t>
  </si>
  <si>
    <t>33RS0016</t>
  </si>
  <si>
    <t>Собинский городской суд</t>
  </si>
  <si>
    <t>33RS0017</t>
  </si>
  <si>
    <t>Судогодский районный суд</t>
  </si>
  <si>
    <t>33RS0018</t>
  </si>
  <si>
    <t>Суздальский  районный суд</t>
  </si>
  <si>
    <t>33RS0019</t>
  </si>
  <si>
    <t>Юрьев-Польский районный суд</t>
  </si>
  <si>
    <t>33RS0020</t>
  </si>
  <si>
    <t>Волгоградская область</t>
  </si>
  <si>
    <t>Ворошиловский районный суд г. Волгограда</t>
  </si>
  <si>
    <t>34RS0001</t>
  </si>
  <si>
    <t>Дзержинский районный суд г. Волгограда</t>
  </si>
  <si>
    <t>34RS0002</t>
  </si>
  <si>
    <t>Кировский районный суд г. Волгограда</t>
  </si>
  <si>
    <t>34RS0003</t>
  </si>
  <si>
    <t>Красноармейский районный суд г. Волгограда</t>
  </si>
  <si>
    <t>34RS0004</t>
  </si>
  <si>
    <t>Краснооктябрьский районный суд г. Волгограда</t>
  </si>
  <si>
    <t>34RS0005</t>
  </si>
  <si>
    <t>Советский районный суд г. Волгограда</t>
  </si>
  <si>
    <t>34RS0006</t>
  </si>
  <si>
    <t>Тракторозаводский районный суд г. Волгограда</t>
  </si>
  <si>
    <t>34RS0007</t>
  </si>
  <si>
    <t>Центральный районный суд г. Волгограда</t>
  </si>
  <si>
    <t>34RS0008</t>
  </si>
  <si>
    <t>34RS0009</t>
  </si>
  <si>
    <t>Быковский районный суд</t>
  </si>
  <si>
    <t>34RS0010</t>
  </si>
  <si>
    <t>34RS0011</t>
  </si>
  <si>
    <t>Городищенский районный суд</t>
  </si>
  <si>
    <t>34RS0012</t>
  </si>
  <si>
    <t>Даниловский районный суд</t>
  </si>
  <si>
    <t>34RS0013</t>
  </si>
  <si>
    <t>Дубовский районный суд</t>
  </si>
  <si>
    <t>34RS0014</t>
  </si>
  <si>
    <t>Еланский районный суд</t>
  </si>
  <si>
    <t>34RS0015</t>
  </si>
  <si>
    <t>Жирновский районный суд</t>
  </si>
  <si>
    <t>34RS0016</t>
  </si>
  <si>
    <t>Иловлинский районный суд</t>
  </si>
  <si>
    <t>34RS0017</t>
  </si>
  <si>
    <t>Калачевский районный суд</t>
  </si>
  <si>
    <t>34RS0018</t>
  </si>
  <si>
    <t>Камышинский городской суд</t>
  </si>
  <si>
    <t>34RS0019</t>
  </si>
  <si>
    <t>Киквидзенский районный суд</t>
  </si>
  <si>
    <t>34RS0020</t>
  </si>
  <si>
    <t>Клетский районный суд</t>
  </si>
  <si>
    <t>34RS0021</t>
  </si>
  <si>
    <t>Котельниковский районный суд</t>
  </si>
  <si>
    <t>34RS0022</t>
  </si>
  <si>
    <t>Котовский районный суд</t>
  </si>
  <si>
    <t>34RS0023</t>
  </si>
  <si>
    <t>34RS0024</t>
  </si>
  <si>
    <t>Кумылженский районный суд</t>
  </si>
  <si>
    <t>34RS0025</t>
  </si>
  <si>
    <t>Ленинский районный суд</t>
  </si>
  <si>
    <t>34RS0026</t>
  </si>
  <si>
    <t>34RS0027</t>
  </si>
  <si>
    <t>Нехаевский районный суд</t>
  </si>
  <si>
    <t>34RS0028</t>
  </si>
  <si>
    <t>Николаевский районный суд</t>
  </si>
  <si>
    <t>34RS0029</t>
  </si>
  <si>
    <t>Новоаннинский районный суд</t>
  </si>
  <si>
    <t>34RS0030</t>
  </si>
  <si>
    <t>Новониколаевский районный суд</t>
  </si>
  <si>
    <t>34RS0031</t>
  </si>
  <si>
    <t>34RS0032</t>
  </si>
  <si>
    <t>Ольховский районный суд</t>
  </si>
  <si>
    <t>34RS0033</t>
  </si>
  <si>
    <t>Палласовский районный суд</t>
  </si>
  <si>
    <t>34RS0034</t>
  </si>
  <si>
    <t>Руднянский районный суд</t>
  </si>
  <si>
    <t>34RS0035</t>
  </si>
  <si>
    <t>Светлоярский районный суд</t>
  </si>
  <si>
    <t>34RS0036</t>
  </si>
  <si>
    <t>Серафимовичский районный суд</t>
  </si>
  <si>
    <t>34RS0037</t>
  </si>
  <si>
    <t>Среднеахтубинский районный суд</t>
  </si>
  <si>
    <t>34RS0038</t>
  </si>
  <si>
    <t>Старополтавский районный суд</t>
  </si>
  <si>
    <t>34RS0039</t>
  </si>
  <si>
    <t>Суровикинский районный суд</t>
  </si>
  <si>
    <t>34RS0040</t>
  </si>
  <si>
    <t>Урюпинский городской суд</t>
  </si>
  <si>
    <t>34RS0041</t>
  </si>
  <si>
    <t>Фроловский городской суд</t>
  </si>
  <si>
    <t>34RS0042</t>
  </si>
  <si>
    <t>Чернышковский районный суд</t>
  </si>
  <si>
    <t>34RS0043</t>
  </si>
  <si>
    <t>Вологодская область</t>
  </si>
  <si>
    <t>Череповецкий городской суд</t>
  </si>
  <si>
    <t>35RS0001</t>
  </si>
  <si>
    <t>Бабаевский районный суд</t>
  </si>
  <si>
    <t>35RS0002</t>
  </si>
  <si>
    <t>Белозерский районный суд</t>
  </si>
  <si>
    <t>35RS0004</t>
  </si>
  <si>
    <t>Вашкинский районный суд</t>
  </si>
  <si>
    <t>35RS0005</t>
  </si>
  <si>
    <t>Великоустюгский районный суд</t>
  </si>
  <si>
    <t>35RS0006</t>
  </si>
  <si>
    <t>Верховажский районный суд</t>
  </si>
  <si>
    <t>35RS0007</t>
  </si>
  <si>
    <t>Вожегодский районный суд</t>
  </si>
  <si>
    <t>35RS0008</t>
  </si>
  <si>
    <t>Вологодский районный суд</t>
  </si>
  <si>
    <t>35RS0009</t>
  </si>
  <si>
    <t>Вологодский городской суд</t>
  </si>
  <si>
    <t>35RS0010</t>
  </si>
  <si>
    <t>Вытегорский районный суд</t>
  </si>
  <si>
    <t>35RS0011</t>
  </si>
  <si>
    <t>Грязовецкий районный суд</t>
  </si>
  <si>
    <t>35RS0012</t>
  </si>
  <si>
    <t>Кадуйский районный суд</t>
  </si>
  <si>
    <t>35RS0013</t>
  </si>
  <si>
    <t>Кирилловский районный суд</t>
  </si>
  <si>
    <t>35RS0014</t>
  </si>
  <si>
    <t>Кичменгско-Городецкий районный суд</t>
  </si>
  <si>
    <t>35RS0015</t>
  </si>
  <si>
    <t>Междуреченский районный суд</t>
  </si>
  <si>
    <t>35RS0016</t>
  </si>
  <si>
    <t>Никольский районный суд</t>
  </si>
  <si>
    <t>35RS0017</t>
  </si>
  <si>
    <t>Нюксенский районный суд</t>
  </si>
  <si>
    <t>35RS0018</t>
  </si>
  <si>
    <t>Сокольский районный суд</t>
  </si>
  <si>
    <t>35RS0019</t>
  </si>
  <si>
    <t>Сямженский районный суд</t>
  </si>
  <si>
    <t>35RS0020</t>
  </si>
  <si>
    <t>Тарногский районный суд</t>
  </si>
  <si>
    <t>35RS0021</t>
  </si>
  <si>
    <t>Тотемский районный суд</t>
  </si>
  <si>
    <t>35RS0022</t>
  </si>
  <si>
    <t>Устюженский районный суд</t>
  </si>
  <si>
    <t>35RS0023</t>
  </si>
  <si>
    <t>Харовский районный суд</t>
  </si>
  <si>
    <t>35RS0025</t>
  </si>
  <si>
    <t>Череповецкий районный суд</t>
  </si>
  <si>
    <t>35RS0027</t>
  </si>
  <si>
    <t>Шекснинский районный суд</t>
  </si>
  <si>
    <t>35RS0028</t>
  </si>
  <si>
    <t>Воронежская область</t>
  </si>
  <si>
    <t>Железнодорожный районный суд г. Воронежа</t>
  </si>
  <si>
    <t>36RS0001</t>
  </si>
  <si>
    <t>Коминтерновский районный суд г. Воронежа</t>
  </si>
  <si>
    <t>36RS0002</t>
  </si>
  <si>
    <t>Левобережный районный суд г. Воронежа</t>
  </si>
  <si>
    <t>36RS0003</t>
  </si>
  <si>
    <t>Ленинский районный суд г. Воронежа</t>
  </si>
  <si>
    <t>36RS0004</t>
  </si>
  <si>
    <t>Советский районный суд г. Воронежа</t>
  </si>
  <si>
    <t>36RS0005</t>
  </si>
  <si>
    <t>Центральный районный суд г. Воронежа</t>
  </si>
  <si>
    <t>36RS0006</t>
  </si>
  <si>
    <t>Аннинский районный суд</t>
  </si>
  <si>
    <t>36RS0007</t>
  </si>
  <si>
    <t>Бобровский районный суд</t>
  </si>
  <si>
    <t>36RS0008</t>
  </si>
  <si>
    <t>Богучарский районный суд</t>
  </si>
  <si>
    <t>36RS0009</t>
  </si>
  <si>
    <t>Борисоглебский городской суд</t>
  </si>
  <si>
    <t>36RS0010</t>
  </si>
  <si>
    <t>Бутурлиновский районный суд</t>
  </si>
  <si>
    <t>36RS0011</t>
  </si>
  <si>
    <t>Грибановский районный суд</t>
  </si>
  <si>
    <t>36RS0015</t>
  </si>
  <si>
    <t>Калачеевский районный суд</t>
  </si>
  <si>
    <t>36RS0016</t>
  </si>
  <si>
    <t>Каширский районный суд</t>
  </si>
  <si>
    <t>36RS0018</t>
  </si>
  <si>
    <t>Кантемировский районный суд</t>
  </si>
  <si>
    <t>36RS0019</t>
  </si>
  <si>
    <t>Лискинский районный суд</t>
  </si>
  <si>
    <t>36RS0020</t>
  </si>
  <si>
    <t>Нижнедевицкий районный суд</t>
  </si>
  <si>
    <t>36RS0021</t>
  </si>
  <si>
    <t>Новоусманский районный суд</t>
  </si>
  <si>
    <t>36RS0022</t>
  </si>
  <si>
    <t>Новохоперский районный суд</t>
  </si>
  <si>
    <t>36RS0023</t>
  </si>
  <si>
    <t>Нововоронежский городской суд</t>
  </si>
  <si>
    <t>36RS0024</t>
  </si>
  <si>
    <t>Острогожский районный суд</t>
  </si>
  <si>
    <t>36RS0026</t>
  </si>
  <si>
    <t>36RS0027</t>
  </si>
  <si>
    <t>Панинский районный суд</t>
  </si>
  <si>
    <t>36RS0028</t>
  </si>
  <si>
    <t>Поворинский районный суд</t>
  </si>
  <si>
    <t>36RS0029</t>
  </si>
  <si>
    <t>Рамонский районный суд</t>
  </si>
  <si>
    <t>36RS0032</t>
  </si>
  <si>
    <t>Россошанский районный суд</t>
  </si>
  <si>
    <t>36RS0034</t>
  </si>
  <si>
    <t>Семилукский районный суд</t>
  </si>
  <si>
    <t>36RS0035</t>
  </si>
  <si>
    <t>Таловский районный суд</t>
  </si>
  <si>
    <t>36RS0036</t>
  </si>
  <si>
    <t>Хохольский районный суд</t>
  </si>
  <si>
    <t>36RS0038</t>
  </si>
  <si>
    <t>Ивановская область</t>
  </si>
  <si>
    <t>Вичугский городской суд</t>
  </si>
  <si>
    <t>37RS0002</t>
  </si>
  <si>
    <t>37RS0005</t>
  </si>
  <si>
    <t>Кинешемский городской суд</t>
  </si>
  <si>
    <t>37RS0007</t>
  </si>
  <si>
    <t>37RS0008</t>
  </si>
  <si>
    <t>Ленинский районный суд г. Иваново</t>
  </si>
  <si>
    <t>37RS0010</t>
  </si>
  <si>
    <t>Октябрьский районный суд г. Иваново</t>
  </si>
  <si>
    <t>37RS0012</t>
  </si>
  <si>
    <t>Палехский районный суд</t>
  </si>
  <si>
    <t>37RS0013</t>
  </si>
  <si>
    <t>37RS0015</t>
  </si>
  <si>
    <t>Пучежский районный суд</t>
  </si>
  <si>
    <t>37RS0016</t>
  </si>
  <si>
    <t>Родниковский районный суд</t>
  </si>
  <si>
    <t>37RS0017</t>
  </si>
  <si>
    <t>Советский районный суд г. Иваново</t>
  </si>
  <si>
    <t>37RS0019</t>
  </si>
  <si>
    <t>Тейковский районный суд</t>
  </si>
  <si>
    <t>37RS0020</t>
  </si>
  <si>
    <t>Фурмановский городской суд</t>
  </si>
  <si>
    <t>37RS0021</t>
  </si>
  <si>
    <t>Фрунзенский районный суд г. Иваново</t>
  </si>
  <si>
    <t>37RS0022</t>
  </si>
  <si>
    <t>Шуйский городской суд</t>
  </si>
  <si>
    <t>37RS0023</t>
  </si>
  <si>
    <t>Иркутская область</t>
  </si>
  <si>
    <t>Ангарский городской суд</t>
  </si>
  <si>
    <t>38RS0001</t>
  </si>
  <si>
    <t>Балаганский районный суд</t>
  </si>
  <si>
    <t>38RS0002</t>
  </si>
  <si>
    <t>Братский городской суд</t>
  </si>
  <si>
    <t>38RS0003</t>
  </si>
  <si>
    <t>Братский районный суд</t>
  </si>
  <si>
    <t>38RS0004</t>
  </si>
  <si>
    <t>Бодайбинский городской суд</t>
  </si>
  <si>
    <t>38RS0005</t>
  </si>
  <si>
    <t>Черемховский районный суд</t>
  </si>
  <si>
    <t>38RS0006</t>
  </si>
  <si>
    <t>Жигаловский районный суд</t>
  </si>
  <si>
    <t>38RS0007</t>
  </si>
  <si>
    <t>Заларинский районный суд</t>
  </si>
  <si>
    <t>38RS0008</t>
  </si>
  <si>
    <t>Зиминский городской суд</t>
  </si>
  <si>
    <t>38RS0009</t>
  </si>
  <si>
    <t>Качугский районный суд</t>
  </si>
  <si>
    <t>38RS0010</t>
  </si>
  <si>
    <t>Катангский районный суд</t>
  </si>
  <si>
    <t>38RS0011</t>
  </si>
  <si>
    <t>Киренский районный суд</t>
  </si>
  <si>
    <t>38RS0012</t>
  </si>
  <si>
    <t>Куйтунский районный суд</t>
  </si>
  <si>
    <t>38RS0013</t>
  </si>
  <si>
    <t>Казачинско-Ленский районный суд</t>
  </si>
  <si>
    <t>38RS0014</t>
  </si>
  <si>
    <t>Мамско-Чуйский районный суд</t>
  </si>
  <si>
    <t>38RS0015</t>
  </si>
  <si>
    <t>Нижнеилимский районный суд</t>
  </si>
  <si>
    <t>38RS0016</t>
  </si>
  <si>
    <t>Нижнеудинский городской суд</t>
  </si>
  <si>
    <t>38RS0017</t>
  </si>
  <si>
    <t>Ольхонский районный суд</t>
  </si>
  <si>
    <t>38RS0018</t>
  </si>
  <si>
    <t>Падунский районный суд г. Братска</t>
  </si>
  <si>
    <t>38RS0019</t>
  </si>
  <si>
    <t>Саянский городской суд</t>
  </si>
  <si>
    <t>38RS0020</t>
  </si>
  <si>
    <t>Слюдянский районный суд</t>
  </si>
  <si>
    <t>38RS0021</t>
  </si>
  <si>
    <t>Тайшетский городской суд</t>
  </si>
  <si>
    <t>38RS0022</t>
  </si>
  <si>
    <t>Тулунский городской суд</t>
  </si>
  <si>
    <t>38RS0023</t>
  </si>
  <si>
    <t>Усольский городской суд</t>
  </si>
  <si>
    <t>38RS0024</t>
  </si>
  <si>
    <t>Усть-Кутский городской суд</t>
  </si>
  <si>
    <t>38RS0025</t>
  </si>
  <si>
    <t>Усть-Удинский районный суд</t>
  </si>
  <si>
    <t>38RS0026</t>
  </si>
  <si>
    <t>Чунский районный суд</t>
  </si>
  <si>
    <t>38RS0027</t>
  </si>
  <si>
    <t>Черемховский городской суд</t>
  </si>
  <si>
    <t>38RS0028</t>
  </si>
  <si>
    <t>Шелеховский городской суд</t>
  </si>
  <si>
    <t>38RS0029</t>
  </si>
  <si>
    <t>Усть-Илимский городской суд</t>
  </si>
  <si>
    <t>38RS0030</t>
  </si>
  <si>
    <t>Иркутский районный суд</t>
  </si>
  <si>
    <t>38RS0031</t>
  </si>
  <si>
    <t>Кировский районный суд г. Иркутска</t>
  </si>
  <si>
    <t>38RS0032</t>
  </si>
  <si>
    <t>Куйбышевский районный суд г. Иркутска</t>
  </si>
  <si>
    <t>38RS0033</t>
  </si>
  <si>
    <t>Ленинский районный суд г. Иркутска</t>
  </si>
  <si>
    <t>38RS0034</t>
  </si>
  <si>
    <t>Октябрьский районный суд г. Иркутска</t>
  </si>
  <si>
    <t>38RS0035</t>
  </si>
  <si>
    <t>Свердловский районный суд г. Иркутска</t>
  </si>
  <si>
    <t>38RS0036</t>
  </si>
  <si>
    <t>Баяндаевский районный суд</t>
  </si>
  <si>
    <t>85RS0001</t>
  </si>
  <si>
    <t>Боханский районный суд</t>
  </si>
  <si>
    <t>85RS0002</t>
  </si>
  <si>
    <t>Нукутский районный суд</t>
  </si>
  <si>
    <t>85RS0003</t>
  </si>
  <si>
    <t>Осинский районный суд</t>
  </si>
  <si>
    <t>85RS0004</t>
  </si>
  <si>
    <t>Аларский районный суд</t>
  </si>
  <si>
    <t>85RS0005</t>
  </si>
  <si>
    <t>Эхирит-Булагатский районный суд</t>
  </si>
  <si>
    <t>85RS0006</t>
  </si>
  <si>
    <t>Калининградская область</t>
  </si>
  <si>
    <t>Ленинградский районный суд г. Калининграда</t>
  </si>
  <si>
    <t>39RS0001</t>
  </si>
  <si>
    <t>Центральный районный суд г. Калининграда</t>
  </si>
  <si>
    <t>39RS0002</t>
  </si>
  <si>
    <t>Московский районный суд г. Калининграда</t>
  </si>
  <si>
    <t>39RS0004</t>
  </si>
  <si>
    <t>Балтийский городской суд</t>
  </si>
  <si>
    <t>39RS0006</t>
  </si>
  <si>
    <t>Багратионовский районный суд</t>
  </si>
  <si>
    <t>39RS0007</t>
  </si>
  <si>
    <t>Гусевский городской суд</t>
  </si>
  <si>
    <t>39RS0008</t>
  </si>
  <si>
    <t>Гвардейский районный суд</t>
  </si>
  <si>
    <t>39RS0009</t>
  </si>
  <si>
    <t>Гурьевский районный суд</t>
  </si>
  <si>
    <t>39RS0010</t>
  </si>
  <si>
    <t>39RS0011</t>
  </si>
  <si>
    <t>Краснознаменский районный суд</t>
  </si>
  <si>
    <t>39RS0012</t>
  </si>
  <si>
    <t>Озерский районный суд</t>
  </si>
  <si>
    <t>39RS0013</t>
  </si>
  <si>
    <t>Полесский районный суд</t>
  </si>
  <si>
    <t>39RS0014</t>
  </si>
  <si>
    <t>Правдинский районный суд</t>
  </si>
  <si>
    <t>39RS0015</t>
  </si>
  <si>
    <t>Неманский городской суд</t>
  </si>
  <si>
    <t>39RS0016</t>
  </si>
  <si>
    <t>Нестеровский районный суд</t>
  </si>
  <si>
    <t>39RS0017</t>
  </si>
  <si>
    <t>Славский районный суд</t>
  </si>
  <si>
    <t>39RS0018</t>
  </si>
  <si>
    <t>Советский городской суд</t>
  </si>
  <si>
    <t>39RS0019</t>
  </si>
  <si>
    <t>Светлогорский городской суд</t>
  </si>
  <si>
    <t>39RS0020</t>
  </si>
  <si>
    <t>Светловский городской суд</t>
  </si>
  <si>
    <t>39RS0021</t>
  </si>
  <si>
    <t>Черняховский городской суд</t>
  </si>
  <si>
    <t>39RS0022</t>
  </si>
  <si>
    <t>Калужская область</t>
  </si>
  <si>
    <t>Калужский районный суд</t>
  </si>
  <si>
    <t>40RS0001</t>
  </si>
  <si>
    <t>Боровский районный суд</t>
  </si>
  <si>
    <t>40RS0004</t>
  </si>
  <si>
    <t>40RS0005</t>
  </si>
  <si>
    <t>40RS0008</t>
  </si>
  <si>
    <t>40RS0010</t>
  </si>
  <si>
    <t>Козельский районный суд</t>
  </si>
  <si>
    <t>40RS0011</t>
  </si>
  <si>
    <t>Людиновский районный суд</t>
  </si>
  <si>
    <t>40RS0013</t>
  </si>
  <si>
    <t>Малоярославецкий районный суд</t>
  </si>
  <si>
    <t>40RS0017</t>
  </si>
  <si>
    <t>Сухиничский районный суд</t>
  </si>
  <si>
    <t>40RS0020</t>
  </si>
  <si>
    <t>Обнинский городской суд</t>
  </si>
  <si>
    <t>40RS0026</t>
  </si>
  <si>
    <t>Камчатский край</t>
  </si>
  <si>
    <t>Петропавловск-Камчатский городской суд</t>
  </si>
  <si>
    <t>41RS0001</t>
  </si>
  <si>
    <t>Елизовский районный суд</t>
  </si>
  <si>
    <t>41RS0002</t>
  </si>
  <si>
    <t>Вилючинский городской суд</t>
  </si>
  <si>
    <t>41RS0003</t>
  </si>
  <si>
    <t>Мильковский районный суд</t>
  </si>
  <si>
    <t>41RS0006</t>
  </si>
  <si>
    <t>Усть-Большерецкий районный суд</t>
  </si>
  <si>
    <t>41RS0008</t>
  </si>
  <si>
    <t>Усть-Камчатский районный суд</t>
  </si>
  <si>
    <t>41RS0009</t>
  </si>
  <si>
    <t>Олюторский районный суд</t>
  </si>
  <si>
    <t>82RS0001</t>
  </si>
  <si>
    <t>Тигильский районный суд</t>
  </si>
  <si>
    <t>82RS0002</t>
  </si>
  <si>
    <t>Карагинский районный суд</t>
  </si>
  <si>
    <t>82RS0003</t>
  </si>
  <si>
    <t>Кемеровская область</t>
  </si>
  <si>
    <t>Анжеро-Судженский городской суд</t>
  </si>
  <si>
    <t>42RS0001</t>
  </si>
  <si>
    <t>Беловский городской суд</t>
  </si>
  <si>
    <t>42RS0002</t>
  </si>
  <si>
    <t>Березовский городской суд</t>
  </si>
  <si>
    <t>42RS0003</t>
  </si>
  <si>
    <t>Гурьевский городской суд</t>
  </si>
  <si>
    <t>42RS0004</t>
  </si>
  <si>
    <t>Заводский районный суд г. Кемерово</t>
  </si>
  <si>
    <t>42RS0005</t>
  </si>
  <si>
    <t>Кировский районный суд г. Кемерово</t>
  </si>
  <si>
    <t>42RS0006</t>
  </si>
  <si>
    <t>Ленинский районный суд г. Кемерово</t>
  </si>
  <si>
    <t>42RS0007</t>
  </si>
  <si>
    <t>Рудничный районный суд г. Кемерово</t>
  </si>
  <si>
    <t>42RS0008</t>
  </si>
  <si>
    <t>Центральный районный суд г. Кемерово</t>
  </si>
  <si>
    <t>42RS0009</t>
  </si>
  <si>
    <t>Киселевский городской суд</t>
  </si>
  <si>
    <t>42RS0010</t>
  </si>
  <si>
    <t>Ленинск-Кузнецкий городской суд</t>
  </si>
  <si>
    <t>42RS0011</t>
  </si>
  <si>
    <t>Мариинский городской суд</t>
  </si>
  <si>
    <t>42RS0012</t>
  </si>
  <si>
    <t>Междуреченский городской суд</t>
  </si>
  <si>
    <t>42RS0013</t>
  </si>
  <si>
    <t>Мысковский городской суд</t>
  </si>
  <si>
    <t>42RS0014</t>
  </si>
  <si>
    <t>Заводской районный суд г. Новокузнецка</t>
  </si>
  <si>
    <t>42RS0015</t>
  </si>
  <si>
    <t>Куйбышевский районный суд г. Новокузнецка</t>
  </si>
  <si>
    <t>42RS0016</t>
  </si>
  <si>
    <t>Кузнецкий районный суд г. Новокузнецка</t>
  </si>
  <si>
    <t>42RS0017</t>
  </si>
  <si>
    <t>Орджоникидзевский районный суд г. Новокузнецка</t>
  </si>
  <si>
    <t>42RS0018</t>
  </si>
  <si>
    <t>Центральный районный суд г. Новокузнецка</t>
  </si>
  <si>
    <t>42RS0019</t>
  </si>
  <si>
    <t>Осинниковский городской суд</t>
  </si>
  <si>
    <t>42RS0020</t>
  </si>
  <si>
    <t>Крапивинский районный суд</t>
  </si>
  <si>
    <t>42RS0021</t>
  </si>
  <si>
    <t>Ленинск-Кузнецкий районный суд</t>
  </si>
  <si>
    <t>42RS0022</t>
  </si>
  <si>
    <t>Новокузнецкий районный суд</t>
  </si>
  <si>
    <t>42RS0023</t>
  </si>
  <si>
    <t>Прокопьевский районный суд</t>
  </si>
  <si>
    <t>42RS0024</t>
  </si>
  <si>
    <t>Промышленновский районный суд</t>
  </si>
  <si>
    <t>42RS0025</t>
  </si>
  <si>
    <t>Тисульский районный суд</t>
  </si>
  <si>
    <t>42RS0026</t>
  </si>
  <si>
    <t>Тяжинский районный суд</t>
  </si>
  <si>
    <t>42RS0027</t>
  </si>
  <si>
    <t>Чебулинский районный суд</t>
  </si>
  <si>
    <t>42RS0028</t>
  </si>
  <si>
    <t>Яйский районный суд</t>
  </si>
  <si>
    <t>42RS0029</t>
  </si>
  <si>
    <t>Яшкинский районный суд</t>
  </si>
  <si>
    <t>42RS0030</t>
  </si>
  <si>
    <t>Зенковский районный суд г. Прокопьевска</t>
  </si>
  <si>
    <t>42RS0031</t>
  </si>
  <si>
    <t>Рудничный районный суд г. Прокопьевска</t>
  </si>
  <si>
    <t>42RS0032</t>
  </si>
  <si>
    <t>Центральный районный суд г. Прокопьевска</t>
  </si>
  <si>
    <t>42RS0033</t>
  </si>
  <si>
    <t>Тайгинский городской суд</t>
  </si>
  <si>
    <t>42RS0034</t>
  </si>
  <si>
    <t>Таштагольский городской суд</t>
  </si>
  <si>
    <t>42RS0035</t>
  </si>
  <si>
    <t>Топкинский городской суд</t>
  </si>
  <si>
    <t>42RS0036</t>
  </si>
  <si>
    <t>Юргинский городской суд</t>
  </si>
  <si>
    <t>42RS0037</t>
  </si>
  <si>
    <t>Беловский районный суд</t>
  </si>
  <si>
    <t>42RS0038</t>
  </si>
  <si>
    <t>Ижморский районный суд</t>
  </si>
  <si>
    <t>42RS0039</t>
  </si>
  <si>
    <t>Кемеровский районный суд</t>
  </si>
  <si>
    <t>42RS0040</t>
  </si>
  <si>
    <t>Калтанский районный суд</t>
  </si>
  <si>
    <t>42RS0041</t>
  </si>
  <si>
    <t>Новоильинский районный суд г. Новокузнецка</t>
  </si>
  <si>
    <t>42RS0042</t>
  </si>
  <si>
    <t>Кировская область</t>
  </si>
  <si>
    <t>Ленинский районный суд г. Кирова</t>
  </si>
  <si>
    <t>43RS0001</t>
  </si>
  <si>
    <t>Октябрьский районный суд г. Кирова</t>
  </si>
  <si>
    <t>43RS0002</t>
  </si>
  <si>
    <t>Первомайский районный суд г. Кирова</t>
  </si>
  <si>
    <t>43RS0003</t>
  </si>
  <si>
    <t>Нововятский районный суд г. Кирова</t>
  </si>
  <si>
    <t>43RS0004</t>
  </si>
  <si>
    <t>Вятскополянский районный суд</t>
  </si>
  <si>
    <t>43RS0010</t>
  </si>
  <si>
    <t>Верхнекамский районный суд</t>
  </si>
  <si>
    <t>43RS0011</t>
  </si>
  <si>
    <t>Зуевский районный суд</t>
  </si>
  <si>
    <t>43RS0013</t>
  </si>
  <si>
    <t>Куменский районный суд</t>
  </si>
  <si>
    <t>43RS0016</t>
  </si>
  <si>
    <t>Кирово-Чепецкий районный суд</t>
  </si>
  <si>
    <t>43RS0017</t>
  </si>
  <si>
    <t>Котельничский районный суд</t>
  </si>
  <si>
    <t>43RS0018</t>
  </si>
  <si>
    <t>Лузский районный суд</t>
  </si>
  <si>
    <t>43RS0020</t>
  </si>
  <si>
    <t>Малмыжский районный суд</t>
  </si>
  <si>
    <t>43RS0021</t>
  </si>
  <si>
    <t>Мурашинский районный суд</t>
  </si>
  <si>
    <t>43RS0022</t>
  </si>
  <si>
    <t>Нолинский районный суд</t>
  </si>
  <si>
    <t>43RS0025</t>
  </si>
  <si>
    <t>Омутнинский районный суд</t>
  </si>
  <si>
    <t>43RS0026</t>
  </si>
  <si>
    <t>Оричевский районный суд</t>
  </si>
  <si>
    <t>43RS0028</t>
  </si>
  <si>
    <t>Подосиновский районный суд</t>
  </si>
  <si>
    <t>43RS0031</t>
  </si>
  <si>
    <t>Санчурский районный суд</t>
  </si>
  <si>
    <t>43RS0032</t>
  </si>
  <si>
    <t>Слободской районный суд</t>
  </si>
  <si>
    <t>43RS0034</t>
  </si>
  <si>
    <t>43RS0035</t>
  </si>
  <si>
    <t>Унинский районный суд</t>
  </si>
  <si>
    <t>43RS0038</t>
  </si>
  <si>
    <t>Уржумский районный суд</t>
  </si>
  <si>
    <t>43RS0039</t>
  </si>
  <si>
    <t>Шабалинский районный суд</t>
  </si>
  <si>
    <t>43RS0041</t>
  </si>
  <si>
    <t>Юрьянский районный суд</t>
  </si>
  <si>
    <t>43RS0042</t>
  </si>
  <si>
    <t>Яранский районный суд</t>
  </si>
  <si>
    <t>43RS0043</t>
  </si>
  <si>
    <t>Костромская область</t>
  </si>
  <si>
    <t>Свердловский районный суд г. Костромы</t>
  </si>
  <si>
    <t>44RS0001</t>
  </si>
  <si>
    <t>Ленинский районный суд г. Костромы</t>
  </si>
  <si>
    <t>44RS0002</t>
  </si>
  <si>
    <t>Шарьинский районный суд</t>
  </si>
  <si>
    <t>44RS0003</t>
  </si>
  <si>
    <t>Мантуровский районный суд</t>
  </si>
  <si>
    <t>44RS0004</t>
  </si>
  <si>
    <t>Буйский районный суд</t>
  </si>
  <si>
    <t>44RS0005</t>
  </si>
  <si>
    <t>Галичский районный суд</t>
  </si>
  <si>
    <t>44RS0006</t>
  </si>
  <si>
    <t>Павинский районный суд</t>
  </si>
  <si>
    <t>44RS0009</t>
  </si>
  <si>
    <t>Нейский районный суд</t>
  </si>
  <si>
    <t>44RS0011</t>
  </si>
  <si>
    <t>Красносельский районный суд</t>
  </si>
  <si>
    <t>44RS0013</t>
  </si>
  <si>
    <t>Островский районный суд</t>
  </si>
  <si>
    <t>44RS0014</t>
  </si>
  <si>
    <t>Вохомский районный суд</t>
  </si>
  <si>
    <t>44RS0015</t>
  </si>
  <si>
    <t>Чухломский районный суд</t>
  </si>
  <si>
    <t>44RS0019</t>
  </si>
  <si>
    <t>Макарьевский районный суд</t>
  </si>
  <si>
    <t>44RS0023</t>
  </si>
  <si>
    <t>Кологривский районный суд</t>
  </si>
  <si>
    <t>44RS0024</t>
  </si>
  <si>
    <t>Димитровский районный суд г. Костромы</t>
  </si>
  <si>
    <t>44RS0026</t>
  </si>
  <si>
    <t>Нерехтский районный суд</t>
  </si>
  <si>
    <t>44RS0027</t>
  </si>
  <si>
    <t>Костромской районный суд</t>
  </si>
  <si>
    <t>44RS0028</t>
  </si>
  <si>
    <t>Курганская область</t>
  </si>
  <si>
    <t>Альменевский районный суд</t>
  </si>
  <si>
    <t>45RS0001</t>
  </si>
  <si>
    <t>45RS0002</t>
  </si>
  <si>
    <t>Варгашинский районный суд</t>
  </si>
  <si>
    <t>45RS0003</t>
  </si>
  <si>
    <t>Далматовский районный суд</t>
  </si>
  <si>
    <t>45RS0004</t>
  </si>
  <si>
    <t>Звериноголовский районный суд</t>
  </si>
  <si>
    <t>45RS0005</t>
  </si>
  <si>
    <t>Каргапольский районный суд</t>
  </si>
  <si>
    <t>45RS0006</t>
  </si>
  <si>
    <t>Катайский районный суд</t>
  </si>
  <si>
    <t>45RS0007</t>
  </si>
  <si>
    <t>Кетовский районный суд</t>
  </si>
  <si>
    <t>45RS0008</t>
  </si>
  <si>
    <t>Куртамышский районный суд</t>
  </si>
  <si>
    <t>45RS0009</t>
  </si>
  <si>
    <t>Лебяжьевский районный суд</t>
  </si>
  <si>
    <t>45RS0010</t>
  </si>
  <si>
    <t>Макушинский районный суд</t>
  </si>
  <si>
    <t>45RS0011</t>
  </si>
  <si>
    <t>Мишкинский районный суд</t>
  </si>
  <si>
    <t>45RS0012</t>
  </si>
  <si>
    <t>Мокроусовский районный суд</t>
  </si>
  <si>
    <t>45RS0013</t>
  </si>
  <si>
    <t>Притобольный районный суд</t>
  </si>
  <si>
    <t>45RS0014</t>
  </si>
  <si>
    <t>Петуховский районный суд</t>
  </si>
  <si>
    <t>45RS0015</t>
  </si>
  <si>
    <t>Половинский районный суд</t>
  </si>
  <si>
    <t>45RS0016</t>
  </si>
  <si>
    <t>Сафакулевский районный суд</t>
  </si>
  <si>
    <t>45RS0017</t>
  </si>
  <si>
    <t>45RS0018</t>
  </si>
  <si>
    <t>Шадринский районный суд</t>
  </si>
  <si>
    <t>45RS0021</t>
  </si>
  <si>
    <t>Шатровский районный суд</t>
  </si>
  <si>
    <t>45RS0022</t>
  </si>
  <si>
    <t>Шумихинский районный суд</t>
  </si>
  <si>
    <t>45RS0023</t>
  </si>
  <si>
    <t>Щучанский районный суд</t>
  </si>
  <si>
    <t>45RS0024</t>
  </si>
  <si>
    <t>Юргамышский районный суд</t>
  </si>
  <si>
    <t>45RS0025</t>
  </si>
  <si>
    <t>Курганский городской суд</t>
  </si>
  <si>
    <t>45RS0026</t>
  </si>
  <si>
    <t>Курская область</t>
  </si>
  <si>
    <t>46RS0001</t>
  </si>
  <si>
    <t>Большесолдатский районный суд</t>
  </si>
  <si>
    <t>46RS0002</t>
  </si>
  <si>
    <t>Глушковский районный суд</t>
  </si>
  <si>
    <t>46RS0003</t>
  </si>
  <si>
    <t>Горшеченский районный суд</t>
  </si>
  <si>
    <t>46RS0004</t>
  </si>
  <si>
    <t>Дмитриевский районный суд</t>
  </si>
  <si>
    <t>46RS0005</t>
  </si>
  <si>
    <t>46RS0006</t>
  </si>
  <si>
    <t>Золотухинский районный суд</t>
  </si>
  <si>
    <t>46RS0007</t>
  </si>
  <si>
    <t>Касторенский районный суд</t>
  </si>
  <si>
    <t>46RS0008</t>
  </si>
  <si>
    <t>Конышевский  районный суд</t>
  </si>
  <si>
    <t>46RS0009</t>
  </si>
  <si>
    <t>Кореневский районный суд</t>
  </si>
  <si>
    <t>46RS0010</t>
  </si>
  <si>
    <t>46RS0011</t>
  </si>
  <si>
    <t>Курчатовский городской суд</t>
  </si>
  <si>
    <t>46RS0012</t>
  </si>
  <si>
    <t>Льговский районный суд</t>
  </si>
  <si>
    <t>46RS0013</t>
  </si>
  <si>
    <t>46RS0014</t>
  </si>
  <si>
    <t>Медвенский районный суд</t>
  </si>
  <si>
    <t>46RS0015</t>
  </si>
  <si>
    <t>Обоянский  районный суд</t>
  </si>
  <si>
    <t>46RS0016</t>
  </si>
  <si>
    <t>46RS0017</t>
  </si>
  <si>
    <t>Поныровский  районный суд</t>
  </si>
  <si>
    <t>46RS0018</t>
  </si>
  <si>
    <t>Пристенский районный суд</t>
  </si>
  <si>
    <t>46RS0019</t>
  </si>
  <si>
    <t>Рыльский  районный суд</t>
  </si>
  <si>
    <t>46RS0020</t>
  </si>
  <si>
    <t>46RS0021</t>
  </si>
  <si>
    <t>46RS0022</t>
  </si>
  <si>
    <t>Суджанский  районный суд</t>
  </si>
  <si>
    <t>46RS0023</t>
  </si>
  <si>
    <t>Тимский  районный суд</t>
  </si>
  <si>
    <t>46RS0024</t>
  </si>
  <si>
    <t>Фатежский  районный суд</t>
  </si>
  <si>
    <t>46RS0025</t>
  </si>
  <si>
    <t>Хомутовский  районный суд</t>
  </si>
  <si>
    <t>46RS0026</t>
  </si>
  <si>
    <t>Черемисиновский районный суд</t>
  </si>
  <si>
    <t>46RS0027</t>
  </si>
  <si>
    <t>Щигровский  районный суд</t>
  </si>
  <si>
    <t>46RS0028</t>
  </si>
  <si>
    <t>Кировский районный суд г. Курска</t>
  </si>
  <si>
    <t>46RS0029</t>
  </si>
  <si>
    <t>Ленинский районный суд г. Курска</t>
  </si>
  <si>
    <t>46RS0030</t>
  </si>
  <si>
    <t>Промышленный  районный суд г. Курска</t>
  </si>
  <si>
    <t>46RS0031</t>
  </si>
  <si>
    <t>Ленинградская область</t>
  </si>
  <si>
    <t>Бокситогорский  городской суд</t>
  </si>
  <si>
    <t>47RS0001</t>
  </si>
  <si>
    <t>Волосовский районный суд</t>
  </si>
  <si>
    <t>47RS0002</t>
  </si>
  <si>
    <t>Волховский городской суд</t>
  </si>
  <si>
    <t>47RS0003</t>
  </si>
  <si>
    <t>Всеволожский городской суд</t>
  </si>
  <si>
    <t>47RS0004</t>
  </si>
  <si>
    <t>Выборгский городской суд</t>
  </si>
  <si>
    <t>47RS0005</t>
  </si>
  <si>
    <t>Гатчинский  городской суд</t>
  </si>
  <si>
    <t>47RS0006</t>
  </si>
  <si>
    <t>Кингисеппский городской суд</t>
  </si>
  <si>
    <t>47RS0007</t>
  </si>
  <si>
    <t>Киришский городской суд</t>
  </si>
  <si>
    <t>47RS0008</t>
  </si>
  <si>
    <t>Кировский городской суд</t>
  </si>
  <si>
    <t>47RS0009</t>
  </si>
  <si>
    <t>Лодейнопольский городской суд</t>
  </si>
  <si>
    <t>47RS0010</t>
  </si>
  <si>
    <t>Ломоносовский районный суд</t>
  </si>
  <si>
    <t>47RS0011</t>
  </si>
  <si>
    <t>Лужский городской суд</t>
  </si>
  <si>
    <t>47RS0012</t>
  </si>
  <si>
    <t>Подпорожский городской суд</t>
  </si>
  <si>
    <t>47RS0013</t>
  </si>
  <si>
    <t>Приозерский городской суд</t>
  </si>
  <si>
    <t>47RS0014</t>
  </si>
  <si>
    <t>Сланцевский городской суд</t>
  </si>
  <si>
    <t>47RS0015</t>
  </si>
  <si>
    <t>47RS0016</t>
  </si>
  <si>
    <t>Тихвинский городской суд</t>
  </si>
  <si>
    <t>47RS0017</t>
  </si>
  <si>
    <t>Тосненский городской суд</t>
  </si>
  <si>
    <t>47RS0018</t>
  </si>
  <si>
    <t>Липецкая область</t>
  </si>
  <si>
    <t>Советский районный суд г. Липецка</t>
  </si>
  <si>
    <t>48RS0001</t>
  </si>
  <si>
    <t>Октябрьский районный суд г. Липецка</t>
  </si>
  <si>
    <t>48RS0002</t>
  </si>
  <si>
    <t>Правобережный районный суд г. Липецка</t>
  </si>
  <si>
    <t>48RS0003</t>
  </si>
  <si>
    <t>Левобережный районный суд г. Липецка</t>
  </si>
  <si>
    <t>48RS0004</t>
  </si>
  <si>
    <t>Липецкий районный суд</t>
  </si>
  <si>
    <t>48RS0005</t>
  </si>
  <si>
    <t>Добринский районный суд</t>
  </si>
  <si>
    <t>48RS0008</t>
  </si>
  <si>
    <t>Данковский городской суд</t>
  </si>
  <si>
    <t>48RS0009</t>
  </si>
  <si>
    <t>Грязинский городской суд</t>
  </si>
  <si>
    <t>48RS0010</t>
  </si>
  <si>
    <t>Чаплыгинский районный суд</t>
  </si>
  <si>
    <t>48RS0012</t>
  </si>
  <si>
    <t>Лебедянский районный суд</t>
  </si>
  <si>
    <t>48RS0015</t>
  </si>
  <si>
    <t>Становлянский районный суд</t>
  </si>
  <si>
    <t>48RS0016</t>
  </si>
  <si>
    <t>Тербунский районный суд</t>
  </si>
  <si>
    <t>48RS0017</t>
  </si>
  <si>
    <t>Усманский районный суд</t>
  </si>
  <si>
    <t>48RS0018</t>
  </si>
  <si>
    <t>Елецкий городской суд</t>
  </si>
  <si>
    <t>48RS0021</t>
  </si>
  <si>
    <t>Елецкий районный суд</t>
  </si>
  <si>
    <t>48RS0022</t>
  </si>
  <si>
    <t>Задонский районный суд</t>
  </si>
  <si>
    <t>48RS0023</t>
  </si>
  <si>
    <t>Магаданская область</t>
  </si>
  <si>
    <t>Магаданский городской суд</t>
  </si>
  <si>
    <t>49RS0001</t>
  </si>
  <si>
    <t>Ольский районный суд</t>
  </si>
  <si>
    <t>49RS0002</t>
  </si>
  <si>
    <t>Омсукчанский районный суд</t>
  </si>
  <si>
    <t>49RS0003</t>
  </si>
  <si>
    <t>Северо-Эвенский районный суд</t>
  </si>
  <si>
    <t>49RS0004</t>
  </si>
  <si>
    <t>Среднеканский районный суд</t>
  </si>
  <si>
    <t>49RS0005</t>
  </si>
  <si>
    <t>Сусуманский районный суд</t>
  </si>
  <si>
    <t>49RS0006</t>
  </si>
  <si>
    <t>Хасынский районный суд</t>
  </si>
  <si>
    <t>49RS0008</t>
  </si>
  <si>
    <t>Ягоднинский районный суд</t>
  </si>
  <si>
    <t>49RS0009</t>
  </si>
  <si>
    <t>Московская область</t>
  </si>
  <si>
    <t>Балашихинский городской суд</t>
  </si>
  <si>
    <t>50RS0001</t>
  </si>
  <si>
    <t>Видновский городской суд</t>
  </si>
  <si>
    <t>50RS0002</t>
  </si>
  <si>
    <t>Воскресенский городской суд</t>
  </si>
  <si>
    <t>50RS0003</t>
  </si>
  <si>
    <t>Волоколамский городской суд</t>
  </si>
  <si>
    <t>50RS0004</t>
  </si>
  <si>
    <t>Дмитровский городской суд</t>
  </si>
  <si>
    <t>50RS0005</t>
  </si>
  <si>
    <t>Долгопрудненский городской суд</t>
  </si>
  <si>
    <t>50RS0006</t>
  </si>
  <si>
    <t>Домодедовский городской суд</t>
  </si>
  <si>
    <t>50RS0007</t>
  </si>
  <si>
    <t>Дубненский городской суд</t>
  </si>
  <si>
    <t>50RS0008</t>
  </si>
  <si>
    <t>Егорьевский городской суд</t>
  </si>
  <si>
    <t>50RS0009</t>
  </si>
  <si>
    <t>Железнодорожный городской суд</t>
  </si>
  <si>
    <t>50RS0010</t>
  </si>
  <si>
    <t>Жуковский городской суд</t>
  </si>
  <si>
    <t>50RS0011</t>
  </si>
  <si>
    <t>Зарайский городской суд</t>
  </si>
  <si>
    <t>50RS0012</t>
  </si>
  <si>
    <t>Звенигородский городской суд</t>
  </si>
  <si>
    <t>50RS0013</t>
  </si>
  <si>
    <t>Ивантеевский городской суд</t>
  </si>
  <si>
    <t>50RS0014</t>
  </si>
  <si>
    <t>Истринский городской суд</t>
  </si>
  <si>
    <t>50RS0015</t>
  </si>
  <si>
    <t>Королёвский городской суд</t>
  </si>
  <si>
    <t>50RS0016</t>
  </si>
  <si>
    <t>Каширский городской суд</t>
  </si>
  <si>
    <t>50RS0017</t>
  </si>
  <si>
    <t>Климовский городской суд</t>
  </si>
  <si>
    <t>50RS0018</t>
  </si>
  <si>
    <t>Клинский городской суд</t>
  </si>
  <si>
    <t>50RS0019</t>
  </si>
  <si>
    <t>Коломенский городской суд</t>
  </si>
  <si>
    <t>50RS0020</t>
  </si>
  <si>
    <t>Красногорский городской суд</t>
  </si>
  <si>
    <t>50RS0021</t>
  </si>
  <si>
    <t>Лобненский городской суд</t>
  </si>
  <si>
    <t>50RS0022</t>
  </si>
  <si>
    <t>Лотошинский районный суд</t>
  </si>
  <si>
    <t>50RS0023</t>
  </si>
  <si>
    <t>Луховицкий районный суд</t>
  </si>
  <si>
    <t>50RS0024</t>
  </si>
  <si>
    <t>Лыткаринский городской суд</t>
  </si>
  <si>
    <t>50RS0025</t>
  </si>
  <si>
    <t>Люберецкий городской суд</t>
  </si>
  <si>
    <t>50RS0026</t>
  </si>
  <si>
    <t>Можайский городской суд</t>
  </si>
  <si>
    <t>50RS0027</t>
  </si>
  <si>
    <t>Мытищинский городской суд</t>
  </si>
  <si>
    <t>50RS0028</t>
  </si>
  <si>
    <t>Наро-Фоминский городской суд</t>
  </si>
  <si>
    <t>50RS0029</t>
  </si>
  <si>
    <t>Ногинский городской суд</t>
  </si>
  <si>
    <t>50RS0030</t>
  </si>
  <si>
    <t>Одинцовский городской суд</t>
  </si>
  <si>
    <t>50RS0031</t>
  </si>
  <si>
    <t>Озерский городской суд</t>
  </si>
  <si>
    <t>50RS0032</t>
  </si>
  <si>
    <t>Орехово-Зуевский городской суд</t>
  </si>
  <si>
    <t>50RS0033</t>
  </si>
  <si>
    <t>Павлово-Посадский городской суд</t>
  </si>
  <si>
    <t>50RS0034</t>
  </si>
  <si>
    <t>Подольский городской суд</t>
  </si>
  <si>
    <t>50RS0035</t>
  </si>
  <si>
    <t>Пушкинский городской суд</t>
  </si>
  <si>
    <t>50RS0036</t>
  </si>
  <si>
    <t>Пущинский городской суд</t>
  </si>
  <si>
    <t>50RS0037</t>
  </si>
  <si>
    <t>Протвинский городской суд</t>
  </si>
  <si>
    <t>50RS0038</t>
  </si>
  <si>
    <t>Раменский городской суд</t>
  </si>
  <si>
    <t>50RS0039</t>
  </si>
  <si>
    <t>Реутовский городской суд</t>
  </si>
  <si>
    <t>50RS0040</t>
  </si>
  <si>
    <t>Рузский районный суд</t>
  </si>
  <si>
    <t>50RS0041</t>
  </si>
  <si>
    <t>Сергиево-Посадский городской суд</t>
  </si>
  <si>
    <t>50RS0042</t>
  </si>
  <si>
    <t>Серебряно-Прудский районный суд</t>
  </si>
  <si>
    <t>50RS0043</t>
  </si>
  <si>
    <t>Серпуховский городской суд</t>
  </si>
  <si>
    <t>50RS0044</t>
  </si>
  <si>
    <t>Солнечногорский городской суд</t>
  </si>
  <si>
    <t>50RS0045</t>
  </si>
  <si>
    <t>Ступинский городской суд</t>
  </si>
  <si>
    <t>50RS0046</t>
  </si>
  <si>
    <t>Талдомский районный суд</t>
  </si>
  <si>
    <t>50RS0047</t>
  </si>
  <si>
    <t>Химкинский городской суд</t>
  </si>
  <si>
    <t>50RS0048</t>
  </si>
  <si>
    <t>Чеховский городской суд</t>
  </si>
  <si>
    <t>50RS0049</t>
  </si>
  <si>
    <t>Шатурский городской суд</t>
  </si>
  <si>
    <t>50RS0050</t>
  </si>
  <si>
    <t>Шаховской районный суд</t>
  </si>
  <si>
    <t>50RS0051</t>
  </si>
  <si>
    <t>Щелковский городской суд</t>
  </si>
  <si>
    <t>50RS0052</t>
  </si>
  <si>
    <t>Электростальский городской суд</t>
  </si>
  <si>
    <t>50RS0053</t>
  </si>
  <si>
    <t>Мурманская область</t>
  </si>
  <si>
    <t>Октябрьский районный суд г. Мурманска</t>
  </si>
  <si>
    <t>51RS0001</t>
  </si>
  <si>
    <t>Первомайский районный суд г. Мурманска</t>
  </si>
  <si>
    <t>51RS0002</t>
  </si>
  <si>
    <t>Ленинский районный суд г. Мурманска</t>
  </si>
  <si>
    <t>51RS0003</t>
  </si>
  <si>
    <t>Мончегорский городской суд</t>
  </si>
  <si>
    <t>51RS0006</t>
  </si>
  <si>
    <t>Апатитский городской суд</t>
  </si>
  <si>
    <t>51RS0007</t>
  </si>
  <si>
    <t>Кольский районный суд</t>
  </si>
  <si>
    <t>51RS0008</t>
  </si>
  <si>
    <t>Кандалакшский районный суд</t>
  </si>
  <si>
    <t>51RS0009</t>
  </si>
  <si>
    <t>Оленегорский городской суд</t>
  </si>
  <si>
    <t>51RS0011</t>
  </si>
  <si>
    <t>Ловозерский районный суд</t>
  </si>
  <si>
    <t>51RS0015</t>
  </si>
  <si>
    <t>51RS0016</t>
  </si>
  <si>
    <t>Печенгский районный суд</t>
  </si>
  <si>
    <t>51RS0017</t>
  </si>
  <si>
    <t>Ковдорский районный суд</t>
  </si>
  <si>
    <t>51RS0018</t>
  </si>
  <si>
    <t>Полярнозоринский районный суд</t>
  </si>
  <si>
    <t>51RS0019</t>
  </si>
  <si>
    <t>Полярный районный суд</t>
  </si>
  <si>
    <t>51RS0020</t>
  </si>
  <si>
    <t>Североморский районный суд</t>
  </si>
  <si>
    <t>51RS0021</t>
  </si>
  <si>
    <t>Нижегородская область</t>
  </si>
  <si>
    <t>Автозаводский районный суд г. Нижний Новгород</t>
  </si>
  <si>
    <t>52RS0001</t>
  </si>
  <si>
    <t>Канавинский районный суд г. Нижний Новгород</t>
  </si>
  <si>
    <t>52RS0002</t>
  </si>
  <si>
    <t>Ленинский районный суд г. Нижний Новгород</t>
  </si>
  <si>
    <t>52RS0003</t>
  </si>
  <si>
    <t>Московский районный суд г. Нижний Новгород</t>
  </si>
  <si>
    <t>52RS0004</t>
  </si>
  <si>
    <t>Нижегородский районный суд г.Нижний Новгород</t>
  </si>
  <si>
    <t>52RS0005</t>
  </si>
  <si>
    <t>Сормовский районный суд г. Нижний Новгород</t>
  </si>
  <si>
    <t>52RS0006</t>
  </si>
  <si>
    <t>Советский районный суд г. Нижний Новгород</t>
  </si>
  <si>
    <t>52RS0007</t>
  </si>
  <si>
    <t>Приокский районный суд г. Нижний Новгород</t>
  </si>
  <si>
    <t>52RS0008</t>
  </si>
  <si>
    <t>Арзамасский городской суд</t>
  </si>
  <si>
    <t>52RS0009</t>
  </si>
  <si>
    <t>Балахнинский городской суд</t>
  </si>
  <si>
    <t>52RS0010</t>
  </si>
  <si>
    <t>Богородский городской суд</t>
  </si>
  <si>
    <t>52RS0011</t>
  </si>
  <si>
    <t>Борский городской суд</t>
  </si>
  <si>
    <t>52RS0012</t>
  </si>
  <si>
    <t>Выксунский городской суд</t>
  </si>
  <si>
    <t>52RS0013</t>
  </si>
  <si>
    <t>Городецкий городской суд</t>
  </si>
  <si>
    <t>52RS0014</t>
  </si>
  <si>
    <t>Дзержинский городской суд</t>
  </si>
  <si>
    <t>52RS0015</t>
  </si>
  <si>
    <t>Кстовский городской суд</t>
  </si>
  <si>
    <t>52RS0016</t>
  </si>
  <si>
    <t>Кулебакский городской суд</t>
  </si>
  <si>
    <t>52RS0017</t>
  </si>
  <si>
    <t>Павловский городской суд</t>
  </si>
  <si>
    <t>52RS0018</t>
  </si>
  <si>
    <t>52RS0019</t>
  </si>
  <si>
    <t>Большеболдинский районный суд</t>
  </si>
  <si>
    <t>52RS0020</t>
  </si>
  <si>
    <t>Большемурашкинский районный суд</t>
  </si>
  <si>
    <t>52RS0021</t>
  </si>
  <si>
    <t>Бутурлинский районный суд</t>
  </si>
  <si>
    <t>52RS0022</t>
  </si>
  <si>
    <t>Вадский районный суд</t>
  </si>
  <si>
    <t>52RS0023</t>
  </si>
  <si>
    <t>Варнавинский районный суд</t>
  </si>
  <si>
    <t>52RS0024</t>
  </si>
  <si>
    <t>Вачский районный суд</t>
  </si>
  <si>
    <t>52RS0025</t>
  </si>
  <si>
    <t>Ветлужский районный суд</t>
  </si>
  <si>
    <t>52RS0026</t>
  </si>
  <si>
    <t>Вознесенский районный суд</t>
  </si>
  <si>
    <t>52RS0027</t>
  </si>
  <si>
    <t>52RS0028</t>
  </si>
  <si>
    <t>Воротынский районный суд</t>
  </si>
  <si>
    <t>52RS0029</t>
  </si>
  <si>
    <t>Воскресенский районный суд</t>
  </si>
  <si>
    <t>52RS0030</t>
  </si>
  <si>
    <t>Гагинский районный суд</t>
  </si>
  <si>
    <t>52RS0031</t>
  </si>
  <si>
    <t>Дивеевский районный суд</t>
  </si>
  <si>
    <t>52RS0032</t>
  </si>
  <si>
    <t>Дальнеконстантиновский районный суд</t>
  </si>
  <si>
    <t>52RS0033</t>
  </si>
  <si>
    <t>Краснобаковский районный суд</t>
  </si>
  <si>
    <t>52RS0034</t>
  </si>
  <si>
    <t>Краснооктябрьский районный суд</t>
  </si>
  <si>
    <t>52RS0035</t>
  </si>
  <si>
    <t>Ковернинский районный суд</t>
  </si>
  <si>
    <t>52RS0036</t>
  </si>
  <si>
    <t>Княгининский районный суд</t>
  </si>
  <si>
    <t>52RS0037</t>
  </si>
  <si>
    <t>Лукояновский районный суд</t>
  </si>
  <si>
    <t>52RS0038</t>
  </si>
  <si>
    <t>Лысковский районный суд</t>
  </si>
  <si>
    <t>52RS0039</t>
  </si>
  <si>
    <t>Навашинский районный суд</t>
  </si>
  <si>
    <t>52RS0040</t>
  </si>
  <si>
    <t>Перевозский районный суд</t>
  </si>
  <si>
    <t>52RS0041</t>
  </si>
  <si>
    <t>Первомайский районный суд</t>
  </si>
  <si>
    <t>52RS0042</t>
  </si>
  <si>
    <t>Пильнинский районный суд</t>
  </si>
  <si>
    <t>52RS0043</t>
  </si>
  <si>
    <t>Починковский районный суд</t>
  </si>
  <si>
    <t>52RS0044</t>
  </si>
  <si>
    <t>Саровский городской суд</t>
  </si>
  <si>
    <t>52RS0045</t>
  </si>
  <si>
    <t>Сеченовский районный суд</t>
  </si>
  <si>
    <t>52RS0046</t>
  </si>
  <si>
    <t>Семеновский районный суд</t>
  </si>
  <si>
    <t>52RS0047</t>
  </si>
  <si>
    <t>Сергачский районный суд</t>
  </si>
  <si>
    <t>52RS0048</t>
  </si>
  <si>
    <t>52RS0049</t>
  </si>
  <si>
    <t>Сосновский районный суд</t>
  </si>
  <si>
    <t>52RS0050</t>
  </si>
  <si>
    <t>Тонкинский районный суд</t>
  </si>
  <si>
    <t>52RS0051</t>
  </si>
  <si>
    <t>Тоншаевский районный суд</t>
  </si>
  <si>
    <t>52RS0052</t>
  </si>
  <si>
    <t>Уренский районный суд</t>
  </si>
  <si>
    <t>52RS0053</t>
  </si>
  <si>
    <t>Чкаловский районный суд</t>
  </si>
  <si>
    <t>52RS0054</t>
  </si>
  <si>
    <t>Шатковский районный суд</t>
  </si>
  <si>
    <t>52RS0055</t>
  </si>
  <si>
    <t>52RS0056</t>
  </si>
  <si>
    <t>Шарангский районный суд</t>
  </si>
  <si>
    <t>52RS0057</t>
  </si>
  <si>
    <t>Шахунский районный суд</t>
  </si>
  <si>
    <t>52RS0058</t>
  </si>
  <si>
    <t>Новгородская область</t>
  </si>
  <si>
    <t>Боровичский районный суд</t>
  </si>
  <si>
    <t>53RS0002</t>
  </si>
  <si>
    <t>Валдайский районный суд</t>
  </si>
  <si>
    <t>53RS0003</t>
  </si>
  <si>
    <t>Окуловский районный суд</t>
  </si>
  <si>
    <t>53RS0011</t>
  </si>
  <si>
    <t>Пестовский районный суд</t>
  </si>
  <si>
    <t>53RS0012</t>
  </si>
  <si>
    <t>Солецкий районный суд</t>
  </si>
  <si>
    <t>53RS0015</t>
  </si>
  <si>
    <t>Старорусский районный суд</t>
  </si>
  <si>
    <t>53RS0016</t>
  </si>
  <si>
    <t>Чудовский районный суд</t>
  </si>
  <si>
    <t>53RS0019</t>
  </si>
  <si>
    <t>Новгородский районный суд</t>
  </si>
  <si>
    <t>53RS0022</t>
  </si>
  <si>
    <t>Новосибирская область</t>
  </si>
  <si>
    <t>Дзержинский районный суд г. Новосибирска</t>
  </si>
  <si>
    <t>54RS0001</t>
  </si>
  <si>
    <t>Железнодорожный районный суд г. Новосибирска</t>
  </si>
  <si>
    <t>54RS0002</t>
  </si>
  <si>
    <t>Заельцовский районный суд г. Новосибирска</t>
  </si>
  <si>
    <t>54RS0003</t>
  </si>
  <si>
    <t>Калининский районный суд г. Новосибирска</t>
  </si>
  <si>
    <t>54RS0004</t>
  </si>
  <si>
    <t>Кировский районный суд г. Новосибирска</t>
  </si>
  <si>
    <t>54RS0005</t>
  </si>
  <si>
    <t>Ленинский районный суд г. Новосибирска</t>
  </si>
  <si>
    <t>54RS0006</t>
  </si>
  <si>
    <t>Октябрьский районный суд г. Новосибирска</t>
  </si>
  <si>
    <t>54RS0007</t>
  </si>
  <si>
    <t>Первомайский районный суд г. Новосибирска</t>
  </si>
  <si>
    <t>54RS0008</t>
  </si>
  <si>
    <t>Советский районный суд г. Новосибирска</t>
  </si>
  <si>
    <t>54RS0009</t>
  </si>
  <si>
    <t>Центральный районный суд г. Новосибирска</t>
  </si>
  <si>
    <t>54RS0010</t>
  </si>
  <si>
    <t>Барабинский районный суд</t>
  </si>
  <si>
    <t>54RS0012</t>
  </si>
  <si>
    <t>Бердский городской суд</t>
  </si>
  <si>
    <t>54RS0013</t>
  </si>
  <si>
    <t>Болотнинский районный суд</t>
  </si>
  <si>
    <t>54RS0014</t>
  </si>
  <si>
    <t>Венгеровский районный суд</t>
  </si>
  <si>
    <t>54RS0015</t>
  </si>
  <si>
    <t>Доволенский районный суд</t>
  </si>
  <si>
    <t>54RS0016</t>
  </si>
  <si>
    <t>Искитимский районный суд</t>
  </si>
  <si>
    <t>54RS0018</t>
  </si>
  <si>
    <t>Карасукский районный суд</t>
  </si>
  <si>
    <t>54RS0019</t>
  </si>
  <si>
    <t>Колыванский районный суд</t>
  </si>
  <si>
    <t>54RS0021</t>
  </si>
  <si>
    <t>Коченевский районный суд</t>
  </si>
  <si>
    <t>54RS0023</t>
  </si>
  <si>
    <t>Краснозерский районный суд</t>
  </si>
  <si>
    <t>54RS0024</t>
  </si>
  <si>
    <t>Куйбышевский районный суд</t>
  </si>
  <si>
    <t>54RS0025</t>
  </si>
  <si>
    <t>Купинский районный суд</t>
  </si>
  <si>
    <t>54RS0026</t>
  </si>
  <si>
    <t>Мошковский районный суд</t>
  </si>
  <si>
    <t>54RS0029</t>
  </si>
  <si>
    <t>Новосибирский районный суд</t>
  </si>
  <si>
    <t>54RS0030</t>
  </si>
  <si>
    <t>Обской городской суд</t>
  </si>
  <si>
    <t>54RS0031</t>
  </si>
  <si>
    <t>Ордынский районный суд</t>
  </si>
  <si>
    <t>54RS0032</t>
  </si>
  <si>
    <t>Сузунский районный суд</t>
  </si>
  <si>
    <t>54RS0034</t>
  </si>
  <si>
    <t>Татарский районный суд</t>
  </si>
  <si>
    <t>54RS0035</t>
  </si>
  <si>
    <t>Тогучинский районный суд</t>
  </si>
  <si>
    <t>54RS0036</t>
  </si>
  <si>
    <t>Чановский районный суд</t>
  </si>
  <si>
    <t>54RS0039</t>
  </si>
  <si>
    <t>Черепановский районный суд</t>
  </si>
  <si>
    <t>54RS0041</t>
  </si>
  <si>
    <t>Чулымский районный суд</t>
  </si>
  <si>
    <t>54RS0042</t>
  </si>
  <si>
    <t>Омская область</t>
  </si>
  <si>
    <t>Кировский районный суд г. Омска</t>
  </si>
  <si>
    <t>55RS0001</t>
  </si>
  <si>
    <t>Куйбышевский районный суд г. Омска</t>
  </si>
  <si>
    <t>55RS0002</t>
  </si>
  <si>
    <t>Ленинский районный суд г. Омска</t>
  </si>
  <si>
    <t>55RS0003</t>
  </si>
  <si>
    <t>Октябрьский районный суд г. Омска</t>
  </si>
  <si>
    <t>55RS0004</t>
  </si>
  <si>
    <t>Первомайский районный суд г. Омска</t>
  </si>
  <si>
    <t>55RS0005</t>
  </si>
  <si>
    <t>Советский районный суд г. Омска</t>
  </si>
  <si>
    <t>55RS0006</t>
  </si>
  <si>
    <t>Центральный районный суд г. Омска</t>
  </si>
  <si>
    <t>55RS0007</t>
  </si>
  <si>
    <t>Азовский районный суд</t>
  </si>
  <si>
    <t>55RS0008</t>
  </si>
  <si>
    <t>Большереченский районный суд</t>
  </si>
  <si>
    <t>55RS0009</t>
  </si>
  <si>
    <t>Большеуковский районный суд</t>
  </si>
  <si>
    <t>55RS0010</t>
  </si>
  <si>
    <t>Горьковский районный суд</t>
  </si>
  <si>
    <t>55RS0011</t>
  </si>
  <si>
    <t>Знаменский районный суд</t>
  </si>
  <si>
    <t>55RS0012</t>
  </si>
  <si>
    <t>Исилькульский городской суд</t>
  </si>
  <si>
    <t>55RS0013</t>
  </si>
  <si>
    <t>Калачинский городской суд</t>
  </si>
  <si>
    <t>55RS0014</t>
  </si>
  <si>
    <t>Колосовский районный суд</t>
  </si>
  <si>
    <t>55RS0015</t>
  </si>
  <si>
    <t>Кормиловский районный суд</t>
  </si>
  <si>
    <t>55RS0016</t>
  </si>
  <si>
    <t>Крутинский районный суд</t>
  </si>
  <si>
    <t>55RS0017</t>
  </si>
  <si>
    <t>Марьяновский районный суд</t>
  </si>
  <si>
    <t>55RS0018</t>
  </si>
  <si>
    <t>Любинский районный суд</t>
  </si>
  <si>
    <t>55RS0019</t>
  </si>
  <si>
    <t>Москаленский районный суд</t>
  </si>
  <si>
    <t>55RS0020</t>
  </si>
  <si>
    <t>Муромцевский районный суд</t>
  </si>
  <si>
    <t>55RS0021</t>
  </si>
  <si>
    <t>Называевский городской суд</t>
  </si>
  <si>
    <t>55RS0022</t>
  </si>
  <si>
    <t>Нижнеомский районный суд</t>
  </si>
  <si>
    <t>55RS0023</t>
  </si>
  <si>
    <t>Нововаршавский районный суд</t>
  </si>
  <si>
    <t>55RS0024</t>
  </si>
  <si>
    <t>Одесский районный суд</t>
  </si>
  <si>
    <t>55RS0025</t>
  </si>
  <si>
    <t>Омский районный суд</t>
  </si>
  <si>
    <t>55RS0026</t>
  </si>
  <si>
    <t>Оконешниковский районный суд</t>
  </si>
  <si>
    <t>55RS0027</t>
  </si>
  <si>
    <t>Павлоградский районный суд</t>
  </si>
  <si>
    <t>55RS0028</t>
  </si>
  <si>
    <t>Полтавский районный суд</t>
  </si>
  <si>
    <t>55RS0029</t>
  </si>
  <si>
    <t>Русско-Полянский районный суд</t>
  </si>
  <si>
    <t>55RS0030</t>
  </si>
  <si>
    <t>Саргатский районный суд</t>
  </si>
  <si>
    <t>55RS0031</t>
  </si>
  <si>
    <t>Седельниковский районный суд</t>
  </si>
  <si>
    <t>55RS0032</t>
  </si>
  <si>
    <t>Таврический районный суд</t>
  </si>
  <si>
    <t>55RS0033</t>
  </si>
  <si>
    <t>Тарский городской суд</t>
  </si>
  <si>
    <t>55RS0034</t>
  </si>
  <si>
    <t>Тевризский районный суд</t>
  </si>
  <si>
    <t>55RS0035</t>
  </si>
  <si>
    <t>Тюкалинский городской суд</t>
  </si>
  <si>
    <t>55RS0036</t>
  </si>
  <si>
    <t>Усть-Ишимский районный суд</t>
  </si>
  <si>
    <t>55RS0037</t>
  </si>
  <si>
    <t>Черлакский районный суд</t>
  </si>
  <si>
    <t>55RS0038</t>
  </si>
  <si>
    <t>Шербакульский районный суд</t>
  </si>
  <si>
    <t>55RS0039</t>
  </si>
  <si>
    <t>Оренбургская область</t>
  </si>
  <si>
    <t>Адамовский районный суд</t>
  </si>
  <si>
    <t>56RS0001</t>
  </si>
  <si>
    <t>Акбулакский районный суд</t>
  </si>
  <si>
    <t>56RS0003</t>
  </si>
  <si>
    <t>56RS0004</t>
  </si>
  <si>
    <t>Абдулинский районный суд</t>
  </si>
  <si>
    <t>56RS0005</t>
  </si>
  <si>
    <t>Беляевский районный суд</t>
  </si>
  <si>
    <t>56RS0006</t>
  </si>
  <si>
    <t>Бугурусланский районный суд</t>
  </si>
  <si>
    <t>56RS0007</t>
  </si>
  <si>
    <t>Бузулукский районный суд</t>
  </si>
  <si>
    <t>56RS0008</t>
  </si>
  <si>
    <t>Дзержинский районный суд г. Оренбурга</t>
  </si>
  <si>
    <t>56RS0009</t>
  </si>
  <si>
    <t>Гайский городской суд</t>
  </si>
  <si>
    <t>56RS0010</t>
  </si>
  <si>
    <t>Илекский районный суд</t>
  </si>
  <si>
    <t>56RS0012</t>
  </si>
  <si>
    <t>Домбаровский районный суд</t>
  </si>
  <si>
    <t>56RS0013</t>
  </si>
  <si>
    <t>Кувандыкский районный суд</t>
  </si>
  <si>
    <t>56RS0015</t>
  </si>
  <si>
    <t>56RS0016</t>
  </si>
  <si>
    <t>Кваркенский районный суд</t>
  </si>
  <si>
    <t>56RS0017</t>
  </si>
  <si>
    <t>Ленинский районный суд г. Оренбурга</t>
  </si>
  <si>
    <t>56RS0018</t>
  </si>
  <si>
    <t>Ленинский районный суд г. Орска</t>
  </si>
  <si>
    <t>56RS0019</t>
  </si>
  <si>
    <t>Медногорский городской суд</t>
  </si>
  <si>
    <t>56RS0021</t>
  </si>
  <si>
    <t>Новоорский районный суд</t>
  </si>
  <si>
    <t>56RS0022</t>
  </si>
  <si>
    <t>Новотроицкий городской суд</t>
  </si>
  <si>
    <t>56RS0023</t>
  </si>
  <si>
    <t>Новосергиевский районный суд</t>
  </si>
  <si>
    <t>56RS0024</t>
  </si>
  <si>
    <t>Октябрьский районный суд г. Орска</t>
  </si>
  <si>
    <t>56RS0026</t>
  </si>
  <si>
    <t>Оренбургский районный суд</t>
  </si>
  <si>
    <t>56RS0027</t>
  </si>
  <si>
    <t>Переволоцкий районный суд</t>
  </si>
  <si>
    <t>56RS0028</t>
  </si>
  <si>
    <t>Пономаревский районный суд</t>
  </si>
  <si>
    <t>56RS0029</t>
  </si>
  <si>
    <t>Промышленный районный суд г. Оренбурга</t>
  </si>
  <si>
    <t>56RS0030</t>
  </si>
  <si>
    <t>56RS0031</t>
  </si>
  <si>
    <t>Соль-Илецкий районный суд</t>
  </si>
  <si>
    <t>56RS0032</t>
  </si>
  <si>
    <t>Советский районный суд г. Орска</t>
  </si>
  <si>
    <t>56RS0033</t>
  </si>
  <si>
    <t>Саракташский районный суд</t>
  </si>
  <si>
    <t>56RS0034</t>
  </si>
  <si>
    <t>Сорочинский районный суд</t>
  </si>
  <si>
    <t>56RS0035</t>
  </si>
  <si>
    <t>Сакмарский районный суд</t>
  </si>
  <si>
    <t>56RS0038</t>
  </si>
  <si>
    <t>Тюльганский районный суд</t>
  </si>
  <si>
    <t>56RS0039</t>
  </si>
  <si>
    <t>Ташлинский районный суд</t>
  </si>
  <si>
    <t>56RS0040</t>
  </si>
  <si>
    <t>Тоцкий районный суд</t>
  </si>
  <si>
    <t>56RS0041</t>
  </si>
  <si>
    <t>Центральный районный суд г. Оренбурга</t>
  </si>
  <si>
    <t>56RS0042</t>
  </si>
  <si>
    <t>Шарлыкский районный суд</t>
  </si>
  <si>
    <t>56RS0043</t>
  </si>
  <si>
    <t>Ясненский районный суд</t>
  </si>
  <si>
    <t>56RS0044</t>
  </si>
  <si>
    <t>Орловская область</t>
  </si>
  <si>
    <t>Болховский районный суд</t>
  </si>
  <si>
    <t>57RS0001</t>
  </si>
  <si>
    <t>Верховский районный суд</t>
  </si>
  <si>
    <t>57RS0002</t>
  </si>
  <si>
    <t>Глазуновский районный суд</t>
  </si>
  <si>
    <t>57RS0003</t>
  </si>
  <si>
    <t>Дмитровский районный суд</t>
  </si>
  <si>
    <t>57RS0004</t>
  </si>
  <si>
    <t>Залегощенский районный суд</t>
  </si>
  <si>
    <t>57RS0006</t>
  </si>
  <si>
    <t>Колпнянский районный суд</t>
  </si>
  <si>
    <t>57RS0009</t>
  </si>
  <si>
    <t>Кромской районный суд</t>
  </si>
  <si>
    <t>57RS0010</t>
  </si>
  <si>
    <t>Ливенский районный суд</t>
  </si>
  <si>
    <t>57RS0012</t>
  </si>
  <si>
    <t>Малоархангельский районный суд</t>
  </si>
  <si>
    <t>57RS0013</t>
  </si>
  <si>
    <t>Мценский районный суд</t>
  </si>
  <si>
    <t>57RS0014</t>
  </si>
  <si>
    <t>Новодеревеньковский районный суд</t>
  </si>
  <si>
    <t>57RS0015</t>
  </si>
  <si>
    <t>Покровский районный суд</t>
  </si>
  <si>
    <t>57RS0016</t>
  </si>
  <si>
    <t>Свердловский районный суд</t>
  </si>
  <si>
    <t>57RS0017</t>
  </si>
  <si>
    <t>Урицкий районный суд</t>
  </si>
  <si>
    <t>57RS0019</t>
  </si>
  <si>
    <t>Хотынецкий районный суд</t>
  </si>
  <si>
    <t>57RS0020</t>
  </si>
  <si>
    <t>Заводской районный суд г. Орла</t>
  </si>
  <si>
    <t>57RS0022</t>
  </si>
  <si>
    <t>Советский районный суд г. Орла</t>
  </si>
  <si>
    <t>57RS0023</t>
  </si>
  <si>
    <t>Железнодорожный районный суд г. Орла</t>
  </si>
  <si>
    <t>57RS0024</t>
  </si>
  <si>
    <t>Новосильский районный суд</t>
  </si>
  <si>
    <t>57RS0025</t>
  </si>
  <si>
    <t>Орловский районный суд</t>
  </si>
  <si>
    <t>57RS0026</t>
  </si>
  <si>
    <t>Северный районный суд г. Орла</t>
  </si>
  <si>
    <t>57RS0027</t>
  </si>
  <si>
    <t>Пензенская область</t>
  </si>
  <si>
    <t>Башмаковский районный суд</t>
  </si>
  <si>
    <t>58RS0001</t>
  </si>
  <si>
    <t>58RS0002</t>
  </si>
  <si>
    <t>Белинский районный суд</t>
  </si>
  <si>
    <t>58RS0003</t>
  </si>
  <si>
    <t>Бековский районный суд</t>
  </si>
  <si>
    <t>58RS0004</t>
  </si>
  <si>
    <t>Бессоновский районный суд</t>
  </si>
  <si>
    <t>58RS0005</t>
  </si>
  <si>
    <t>Вадинский районный суд</t>
  </si>
  <si>
    <t>58RS0006</t>
  </si>
  <si>
    <t>58RS0007</t>
  </si>
  <si>
    <t>Железнодорожный районный суд г. Пензы</t>
  </si>
  <si>
    <t>58RS0008</t>
  </si>
  <si>
    <t>Зареченский городской суд</t>
  </si>
  <si>
    <t>58RS0009</t>
  </si>
  <si>
    <t>Земетчинский районный суд</t>
  </si>
  <si>
    <t>58RS0010</t>
  </si>
  <si>
    <t>Иссинский районный суд</t>
  </si>
  <si>
    <t>58RS0011</t>
  </si>
  <si>
    <t>58RS0012</t>
  </si>
  <si>
    <t>Колышлейский районный суд</t>
  </si>
  <si>
    <t>58RS0014</t>
  </si>
  <si>
    <t>Кузнецкий районный суд</t>
  </si>
  <si>
    <t>58RS0017</t>
  </si>
  <si>
    <t>Ленинский районный суд г. Пензы</t>
  </si>
  <si>
    <t>58RS0018</t>
  </si>
  <si>
    <t>Лопатинский районный суд</t>
  </si>
  <si>
    <t>58RS0019</t>
  </si>
  <si>
    <t>Лунинский районный суд</t>
  </si>
  <si>
    <t>58RS0020</t>
  </si>
  <si>
    <t>Малосердобинский районный суд</t>
  </si>
  <si>
    <t>58RS0021</t>
  </si>
  <si>
    <t>Мокшанский районный суд</t>
  </si>
  <si>
    <t>58RS0022</t>
  </si>
  <si>
    <t>Наровчатский районный суд</t>
  </si>
  <si>
    <t>58RS0023</t>
  </si>
  <si>
    <t>Неверкинский районный суд</t>
  </si>
  <si>
    <t>58RS0024</t>
  </si>
  <si>
    <t>Нижнеломовский районный суд</t>
  </si>
  <si>
    <t>58RS0025</t>
  </si>
  <si>
    <t>58RS0026</t>
  </si>
  <si>
    <t>Октябрьский районный суд г. Пензы</t>
  </si>
  <si>
    <t>58RS0027</t>
  </si>
  <si>
    <t>Пензенский районный суд</t>
  </si>
  <si>
    <t>58RS0028</t>
  </si>
  <si>
    <t>Пачелмский районный суд</t>
  </si>
  <si>
    <t>58RS0029</t>
  </si>
  <si>
    <t>Первомайский районный суд г. Пензы</t>
  </si>
  <si>
    <t>58RS0030</t>
  </si>
  <si>
    <t>Сердобский городской суд</t>
  </si>
  <si>
    <t>58RS0031</t>
  </si>
  <si>
    <t>Сосновоборский районный суд</t>
  </si>
  <si>
    <t>58RS0032</t>
  </si>
  <si>
    <t>Тамалинский районный суд</t>
  </si>
  <si>
    <t>58RS0033</t>
  </si>
  <si>
    <t>Шемышейский районный суд</t>
  </si>
  <si>
    <t>58RS0034</t>
  </si>
  <si>
    <t>Пермский край</t>
  </si>
  <si>
    <t>Дзержинский районный суд г. Перми</t>
  </si>
  <si>
    <t>59RS0001</t>
  </si>
  <si>
    <t>Индустриальный районный суд г. Перми</t>
  </si>
  <si>
    <t>59RS0002</t>
  </si>
  <si>
    <t>Кировский районный суд г. Перми</t>
  </si>
  <si>
    <t>59RS0003</t>
  </si>
  <si>
    <t>Ленинский районный суд г. Перми</t>
  </si>
  <si>
    <t>59RS0004</t>
  </si>
  <si>
    <t>Мотовилихинский районный суд г. Перми</t>
  </si>
  <si>
    <t>59RS0005</t>
  </si>
  <si>
    <t>Орджоникидзевский районный суд г. Перми</t>
  </si>
  <si>
    <t>59RS0006</t>
  </si>
  <si>
    <t>Свердловский районный суд г. Перми</t>
  </si>
  <si>
    <t>59RS0007</t>
  </si>
  <si>
    <t>Пермский районный суд</t>
  </si>
  <si>
    <t>59RS0008</t>
  </si>
  <si>
    <t>59RS0009</t>
  </si>
  <si>
    <t>Бардымский районный суд</t>
  </si>
  <si>
    <t>59RS0010</t>
  </si>
  <si>
    <t>Березниковский городской суд</t>
  </si>
  <si>
    <t>59RS0011</t>
  </si>
  <si>
    <t>Большесосновский районный суд</t>
  </si>
  <si>
    <t>59RS0013</t>
  </si>
  <si>
    <t>Верещагинский районный суд</t>
  </si>
  <si>
    <t>59RS0014</t>
  </si>
  <si>
    <t>Горнозаводский районный суд</t>
  </si>
  <si>
    <t>59RS0015</t>
  </si>
  <si>
    <t>Губахинский городской суд</t>
  </si>
  <si>
    <t>59RS0017</t>
  </si>
  <si>
    <t>Добрянский районный суд</t>
  </si>
  <si>
    <t>59RS0018</t>
  </si>
  <si>
    <t>Ильинский районный суд</t>
  </si>
  <si>
    <t>59RS0020</t>
  </si>
  <si>
    <t>Карагайский районный суд</t>
  </si>
  <si>
    <t>59RS0021</t>
  </si>
  <si>
    <t>Кизеловский городской суд</t>
  </si>
  <si>
    <t>59RS0022</t>
  </si>
  <si>
    <t>Красновишерский районный суд</t>
  </si>
  <si>
    <t>59RS0024</t>
  </si>
  <si>
    <t>Краснокамский городской суд</t>
  </si>
  <si>
    <t>59RS0025</t>
  </si>
  <si>
    <t>Куединский районный суд</t>
  </si>
  <si>
    <t>59RS0026</t>
  </si>
  <si>
    <t>Кунгурский городской суд</t>
  </si>
  <si>
    <t>59RS0027</t>
  </si>
  <si>
    <t>Лысьвенский городской суд</t>
  </si>
  <si>
    <t>59RS0028</t>
  </si>
  <si>
    <t>Нытвенский районный суд</t>
  </si>
  <si>
    <t>59RS0029</t>
  </si>
  <si>
    <t>59RS0030</t>
  </si>
  <si>
    <t>Очерский районный суд</t>
  </si>
  <si>
    <t>59RS0032</t>
  </si>
  <si>
    <t>Ординский районный суд</t>
  </si>
  <si>
    <t>59RS0033</t>
  </si>
  <si>
    <t>59RS0034</t>
  </si>
  <si>
    <t>Соликамский городской суд</t>
  </si>
  <si>
    <t>59RS0035</t>
  </si>
  <si>
    <t>Суксунский районный суд</t>
  </si>
  <si>
    <t>59RS0037</t>
  </si>
  <si>
    <t>Чайковский городской суд</t>
  </si>
  <si>
    <t>59RS0040</t>
  </si>
  <si>
    <t>Чернушинский районный суд</t>
  </si>
  <si>
    <t>59RS0042</t>
  </si>
  <si>
    <t>Чердынский районный суд</t>
  </si>
  <si>
    <t>59RS0043</t>
  </si>
  <si>
    <t>Чусовской городской суд</t>
  </si>
  <si>
    <t>59RS0044</t>
  </si>
  <si>
    <t>Косинский районный суд</t>
  </si>
  <si>
    <t>81RS0001</t>
  </si>
  <si>
    <t>Кочевский районный суд</t>
  </si>
  <si>
    <t>81RS0002</t>
  </si>
  <si>
    <t>Юрлинский районный суд</t>
  </si>
  <si>
    <t>81RS0003</t>
  </si>
  <si>
    <t>Гайнский районный суд</t>
  </si>
  <si>
    <t>81RS0005</t>
  </si>
  <si>
    <t>Кудымкарский городской суд</t>
  </si>
  <si>
    <t>81RS0006</t>
  </si>
  <si>
    <t>Псковская область</t>
  </si>
  <si>
    <t>Псковский городской суд</t>
  </si>
  <si>
    <t>60RS0001</t>
  </si>
  <si>
    <t>Великолукский городской суд</t>
  </si>
  <si>
    <t>60RS0002</t>
  </si>
  <si>
    <t>Островский городской суд</t>
  </si>
  <si>
    <t>60RS0003</t>
  </si>
  <si>
    <t>Бежаницкий районный суд</t>
  </si>
  <si>
    <t>60RS0004</t>
  </si>
  <si>
    <t>Великолукский районный суд</t>
  </si>
  <si>
    <t>60RS0005</t>
  </si>
  <si>
    <t>Гдовский районный суд</t>
  </si>
  <si>
    <t>60RS0006</t>
  </si>
  <si>
    <t>Дедовичский районный суд</t>
  </si>
  <si>
    <t>60RS0007</t>
  </si>
  <si>
    <t>Дновский районный суд</t>
  </si>
  <si>
    <t>60RS0008</t>
  </si>
  <si>
    <t>Невельский районный суд</t>
  </si>
  <si>
    <t>60RS0012</t>
  </si>
  <si>
    <t>Новосокольнический районный суд</t>
  </si>
  <si>
    <t>60RS0014</t>
  </si>
  <si>
    <t>Опочецкий районный суд</t>
  </si>
  <si>
    <t>60RS0015</t>
  </si>
  <si>
    <t>Печорский районный суд</t>
  </si>
  <si>
    <t>60RS0017</t>
  </si>
  <si>
    <t>Порховский районный суд</t>
  </si>
  <si>
    <t>60RS0019</t>
  </si>
  <si>
    <t>Псковский районный суд</t>
  </si>
  <si>
    <t>60RS0020</t>
  </si>
  <si>
    <t>Пушкиногорский районный суд</t>
  </si>
  <si>
    <t>60RS0022</t>
  </si>
  <si>
    <t>Пыталовский районный суд</t>
  </si>
  <si>
    <t>60RS0023</t>
  </si>
  <si>
    <t>Себежский районный суд</t>
  </si>
  <si>
    <t>60RS0024</t>
  </si>
  <si>
    <t>Стругокрасненский районный суд</t>
  </si>
  <si>
    <t>60RS0025</t>
  </si>
  <si>
    <t>Ростовская область</t>
  </si>
  <si>
    <t>Ворошиловский районный суд г. Ростова-на-Дону</t>
  </si>
  <si>
    <t>61RS0001</t>
  </si>
  <si>
    <t>Железнодорожный районный суд г. Ростова-на-Дону</t>
  </si>
  <si>
    <t>61RS0002</t>
  </si>
  <si>
    <t>Кировский районный суд г. Ростова-на-Дону</t>
  </si>
  <si>
    <t>61RS0003</t>
  </si>
  <si>
    <t>Ленинский районный суд г. Ростова-на-Дону</t>
  </si>
  <si>
    <t>61RS0004</t>
  </si>
  <si>
    <t>Октябрьский районный суд г. Ростова-на-Дону</t>
  </si>
  <si>
    <t>61RS0005</t>
  </si>
  <si>
    <t>Первомайский районный суд г. Ростова-на-Дону</t>
  </si>
  <si>
    <t>61RS0006</t>
  </si>
  <si>
    <t>Пролетарский районный суд г. Ростова-на-Дону</t>
  </si>
  <si>
    <t>61RS0007</t>
  </si>
  <si>
    <t>Советский районный суд г. Ростова-на-Дону</t>
  </si>
  <si>
    <t>61RS0008</t>
  </si>
  <si>
    <t>Азовский городской суд</t>
  </si>
  <si>
    <t>61RS0009</t>
  </si>
  <si>
    <t>Батайский городской суд</t>
  </si>
  <si>
    <t>61RS0010</t>
  </si>
  <si>
    <t>Белокалитвинский городской суд</t>
  </si>
  <si>
    <t>61RS0011</t>
  </si>
  <si>
    <t>Волгодонской районный суд</t>
  </si>
  <si>
    <t>61RS0012</t>
  </si>
  <si>
    <t>Гуковский городской суд</t>
  </si>
  <si>
    <t>61RS0013</t>
  </si>
  <si>
    <t>Донецкий городской суд</t>
  </si>
  <si>
    <t>61RS0014</t>
  </si>
  <si>
    <t>Красносулинский районный суд</t>
  </si>
  <si>
    <t>61RS0017</t>
  </si>
  <si>
    <t>Миллеровский районный суд</t>
  </si>
  <si>
    <t>61RS0018</t>
  </si>
  <si>
    <t>Новочеркасский городской суд</t>
  </si>
  <si>
    <t>61RS0019</t>
  </si>
  <si>
    <t>Новошахтинский районный суд</t>
  </si>
  <si>
    <t>61RS0020</t>
  </si>
  <si>
    <t>Сальский  городской суд</t>
  </si>
  <si>
    <t>61RS0021</t>
  </si>
  <si>
    <t>Таганрогский городской суд</t>
  </si>
  <si>
    <t>61RS0022</t>
  </si>
  <si>
    <t>Шахтинский  городской суд</t>
  </si>
  <si>
    <t>61RS0023</t>
  </si>
  <si>
    <t>Аксайский районный суд</t>
  </si>
  <si>
    <t>61RS0024</t>
  </si>
  <si>
    <t>Багаевский районный суд</t>
  </si>
  <si>
    <t>61RS0025</t>
  </si>
  <si>
    <t>Егорлыкский районный суд</t>
  </si>
  <si>
    <t>61RS0031</t>
  </si>
  <si>
    <t>Зерноградский районный суд</t>
  </si>
  <si>
    <t>61RS0033</t>
  </si>
  <si>
    <t>Зимовниковский районный суд</t>
  </si>
  <si>
    <t>61RS0034</t>
  </si>
  <si>
    <t>Каменский районный суд</t>
  </si>
  <si>
    <t>61RS0036</t>
  </si>
  <si>
    <t>Мартыновский районный суд</t>
  </si>
  <si>
    <t>61RS0040</t>
  </si>
  <si>
    <t>Матвеево-Курганский районный суд</t>
  </si>
  <si>
    <t>61RS0041</t>
  </si>
  <si>
    <t>Морозовский районный суд</t>
  </si>
  <si>
    <t>61RS0043</t>
  </si>
  <si>
    <t>Мясниковский районный суд</t>
  </si>
  <si>
    <t>61RS0044</t>
  </si>
  <si>
    <t>Неклиновский районный суд</t>
  </si>
  <si>
    <t>61RS0045</t>
  </si>
  <si>
    <t>Обливский районный суд</t>
  </si>
  <si>
    <t>61RS0046</t>
  </si>
  <si>
    <t>61RS0047</t>
  </si>
  <si>
    <t>61RS0048</t>
  </si>
  <si>
    <t>Песчанокопский районный суд</t>
  </si>
  <si>
    <t>61RS0049</t>
  </si>
  <si>
    <t>Пролетарский районный суд</t>
  </si>
  <si>
    <t>61RS0050</t>
  </si>
  <si>
    <t>Ремонтненский районный суд</t>
  </si>
  <si>
    <t>61RS0051</t>
  </si>
  <si>
    <t>Семикаракорский районный суд</t>
  </si>
  <si>
    <t>61RS0053</t>
  </si>
  <si>
    <t>Усть-Донецкий районный суд</t>
  </si>
  <si>
    <t>61RS0057</t>
  </si>
  <si>
    <t>Целинский районный суд</t>
  </si>
  <si>
    <t>61RS0058</t>
  </si>
  <si>
    <t>Цимлянский районный суд</t>
  </si>
  <si>
    <t>61RS0059</t>
  </si>
  <si>
    <t>Чертковский районный суд</t>
  </si>
  <si>
    <t>61RS0060</t>
  </si>
  <si>
    <t>Шолоховский районный суд</t>
  </si>
  <si>
    <t>61RS0061</t>
  </si>
  <si>
    <t>Рязанская область</t>
  </si>
  <si>
    <t>Железнодорожный районный суд г. Рязани</t>
  </si>
  <si>
    <t>62RS0001</t>
  </si>
  <si>
    <t>Московский районный суд г. Рязани</t>
  </si>
  <si>
    <t>62RS0002</t>
  </si>
  <si>
    <t>Октябрьский районный суд г. Рязани</t>
  </si>
  <si>
    <t>62RS0003</t>
  </si>
  <si>
    <t>Советский районный суд г. Рязани</t>
  </si>
  <si>
    <t>62RS0004</t>
  </si>
  <si>
    <t>Рязанский районный суд</t>
  </si>
  <si>
    <t>62RS0005</t>
  </si>
  <si>
    <t>Кадомский районный суд</t>
  </si>
  <si>
    <t>62RS0008</t>
  </si>
  <si>
    <t>Касимовский районный суд</t>
  </si>
  <si>
    <t>62RS0010</t>
  </si>
  <si>
    <t>Клепиковский районный суд</t>
  </si>
  <si>
    <t>62RS0011</t>
  </si>
  <si>
    <t>Кораблинский районный суд</t>
  </si>
  <si>
    <t>62RS0012</t>
  </si>
  <si>
    <t>Милославский районный суд</t>
  </si>
  <si>
    <t>62RS0013</t>
  </si>
  <si>
    <t>62RS0014</t>
  </si>
  <si>
    <t>Пронский районный суд</t>
  </si>
  <si>
    <t>62RS0017</t>
  </si>
  <si>
    <t>Рыбновский районный суд</t>
  </si>
  <si>
    <t>62RS0019</t>
  </si>
  <si>
    <t>Ряжский районный суд</t>
  </si>
  <si>
    <t>62RS0020</t>
  </si>
  <si>
    <t>Сапожковский районный суд</t>
  </si>
  <si>
    <t>62RS0021</t>
  </si>
  <si>
    <t>Сараевский районный суд</t>
  </si>
  <si>
    <t>62RS0022</t>
  </si>
  <si>
    <t>Сасовский районный суд</t>
  </si>
  <si>
    <t>62RS0023</t>
  </si>
  <si>
    <t>Скопинский районный суд</t>
  </si>
  <si>
    <t>62RS0025</t>
  </si>
  <si>
    <t>62RS0026</t>
  </si>
  <si>
    <t>Старожиловский районный суд</t>
  </si>
  <si>
    <t>62RS0027</t>
  </si>
  <si>
    <t>Ухоловский районный суд</t>
  </si>
  <si>
    <t>62RS0028</t>
  </si>
  <si>
    <t>Шацкий районный суд</t>
  </si>
  <si>
    <t>62RS0030</t>
  </si>
  <si>
    <t>Шиловский районный суд</t>
  </si>
  <si>
    <t>62RS0031</t>
  </si>
  <si>
    <t>Самарская область</t>
  </si>
  <si>
    <t>Богатовский районный суд</t>
  </si>
  <si>
    <t>63RS0002</t>
  </si>
  <si>
    <t>Безенчукский районный суд</t>
  </si>
  <si>
    <t>63RS0004</t>
  </si>
  <si>
    <t>Большеглушицкий районный суд</t>
  </si>
  <si>
    <t>63RS0005</t>
  </si>
  <si>
    <t>Волжский районный суд</t>
  </si>
  <si>
    <t>63RS0007</t>
  </si>
  <si>
    <t>Жигулевский городской суд</t>
  </si>
  <si>
    <t>63RS0009</t>
  </si>
  <si>
    <t>Исаклинский районный суд</t>
  </si>
  <si>
    <t>63RS0010</t>
  </si>
  <si>
    <t>Кинельский районный суд</t>
  </si>
  <si>
    <t>63RS0012</t>
  </si>
  <si>
    <t>Кинель-Черкасский районный суд</t>
  </si>
  <si>
    <t>63RS0013</t>
  </si>
  <si>
    <t>63RS0014</t>
  </si>
  <si>
    <t>Кошкинский районный суд</t>
  </si>
  <si>
    <t>63RS0015</t>
  </si>
  <si>
    <t>Клявлинский районный суд</t>
  </si>
  <si>
    <t>63RS0016</t>
  </si>
  <si>
    <t>63RS0017</t>
  </si>
  <si>
    <t>Новокуйбышевский городской суд</t>
  </si>
  <si>
    <t>63RS0018</t>
  </si>
  <si>
    <t>Нефтегорский районный суд</t>
  </si>
  <si>
    <t>63RS0019</t>
  </si>
  <si>
    <t>Отрадненский городской суд</t>
  </si>
  <si>
    <t>63RS0020</t>
  </si>
  <si>
    <t>63RS0021</t>
  </si>
  <si>
    <t>Похвистневский районный суд</t>
  </si>
  <si>
    <t>63RS0022</t>
  </si>
  <si>
    <t>63RS0024</t>
  </si>
  <si>
    <t>Сызранский городской суд</t>
  </si>
  <si>
    <t>63RS0025</t>
  </si>
  <si>
    <t>Сызранский районный суд</t>
  </si>
  <si>
    <t>63RS0026</t>
  </si>
  <si>
    <t>Ставропольский районный суд</t>
  </si>
  <si>
    <t>63RS0027</t>
  </si>
  <si>
    <t>Сергиевский районный суд</t>
  </si>
  <si>
    <t>63RS0028</t>
  </si>
  <si>
    <t>Автозаводский районный суд г. Тольятти</t>
  </si>
  <si>
    <t>63RS0029</t>
  </si>
  <si>
    <t>Комсомольский районный суд г. Тольятти</t>
  </si>
  <si>
    <t>63RS0030</t>
  </si>
  <si>
    <t>Центральный районный суд г. Тольятти</t>
  </si>
  <si>
    <t>63RS0031</t>
  </si>
  <si>
    <t>Чапаевский городской суд</t>
  </si>
  <si>
    <t>63RS0033</t>
  </si>
  <si>
    <t>Шигонский районный суд</t>
  </si>
  <si>
    <t>63RS0035</t>
  </si>
  <si>
    <t>Самарский районный суд г. Самары</t>
  </si>
  <si>
    <t>63RS0037</t>
  </si>
  <si>
    <t>Кировский районный суд г. Самары</t>
  </si>
  <si>
    <t>63RS0038</t>
  </si>
  <si>
    <t>Ленинский районный суд г. Самары</t>
  </si>
  <si>
    <t>63RS0039</t>
  </si>
  <si>
    <t>Октябрьский районный суд г. Самары</t>
  </si>
  <si>
    <t>63RS0040</t>
  </si>
  <si>
    <t>Советский районный суд г. Самары</t>
  </si>
  <si>
    <t>63RS0041</t>
  </si>
  <si>
    <t>Куйбышевский районный суд г. Самары</t>
  </si>
  <si>
    <t>63RS0042</t>
  </si>
  <si>
    <t>Красноглинский районный суд г. Самары</t>
  </si>
  <si>
    <t>63RS0043</t>
  </si>
  <si>
    <t>Железнодорожный районный суд г. Самары</t>
  </si>
  <si>
    <t>63RS0044</t>
  </si>
  <si>
    <t>Промышленный районный суд г. Самары</t>
  </si>
  <si>
    <t>63RS0045</t>
  </si>
  <si>
    <t>Саратовская область</t>
  </si>
  <si>
    <t>Аткарский городской суд</t>
  </si>
  <si>
    <t>64RS0002</t>
  </si>
  <si>
    <t>Аркадакский районный суд</t>
  </si>
  <si>
    <t>64RS0003</t>
  </si>
  <si>
    <t>Балаковский районный суд</t>
  </si>
  <si>
    <t>64RS0004</t>
  </si>
  <si>
    <t>Балашовский районный суд</t>
  </si>
  <si>
    <t>64RS0007</t>
  </si>
  <si>
    <t>Базарно-Карабулакский районный суд</t>
  </si>
  <si>
    <t>64RS0008</t>
  </si>
  <si>
    <t>Вольский районный суд</t>
  </si>
  <si>
    <t>64RS0010</t>
  </si>
  <si>
    <t>Ершовский районный суд</t>
  </si>
  <si>
    <t>64RS0015</t>
  </si>
  <si>
    <t>64RS0017</t>
  </si>
  <si>
    <t>Краснокутский районный суд</t>
  </si>
  <si>
    <t>64RS0018</t>
  </si>
  <si>
    <t>Красноармейский городской суд</t>
  </si>
  <si>
    <t>64RS0019</t>
  </si>
  <si>
    <t>Марксовский городской суд</t>
  </si>
  <si>
    <t>64RS0022</t>
  </si>
  <si>
    <t>Новоузенский районный суд</t>
  </si>
  <si>
    <t>64RS0023</t>
  </si>
  <si>
    <t>Петровский городской суд</t>
  </si>
  <si>
    <t>64RS0027</t>
  </si>
  <si>
    <t>Пугачевский районный суд</t>
  </si>
  <si>
    <t>64RS0028</t>
  </si>
  <si>
    <t>Ртищевский районный суд</t>
  </si>
  <si>
    <t>64RS0030</t>
  </si>
  <si>
    <t>Саратовский районный суд</t>
  </si>
  <si>
    <t>64RS0034</t>
  </si>
  <si>
    <t>64RS0035</t>
  </si>
  <si>
    <t>Татищевский районный суд</t>
  </si>
  <si>
    <t>64RS0036</t>
  </si>
  <si>
    <t>Энгельсский районный суд</t>
  </si>
  <si>
    <t>64RS0042</t>
  </si>
  <si>
    <t>Волжский районный суд г. Саратова</t>
  </si>
  <si>
    <t>64RS0043</t>
  </si>
  <si>
    <t>Заводской районный суд г. Саратова</t>
  </si>
  <si>
    <t>64RS0044</t>
  </si>
  <si>
    <t>Кировский районный суд г. Саратова</t>
  </si>
  <si>
    <t>64RS0045</t>
  </si>
  <si>
    <t>Ленинский районный суд г. Саратова</t>
  </si>
  <si>
    <t>64RS0046</t>
  </si>
  <si>
    <t>Октябрьский районный суд г. Саратова</t>
  </si>
  <si>
    <t>64RS0047</t>
  </si>
  <si>
    <t>Фрунзенский районный суд г. Саратова</t>
  </si>
  <si>
    <t>64RS0048</t>
  </si>
  <si>
    <t>Сахалинская область</t>
  </si>
  <si>
    <t>Южно-Сахалинский городской суд</t>
  </si>
  <si>
    <t>65RS0001</t>
  </si>
  <si>
    <t>Александровск-Сахалинский городской суд</t>
  </si>
  <si>
    <t>65RS0002</t>
  </si>
  <si>
    <t>Анивский районный суд</t>
  </si>
  <si>
    <t>65RS0003</t>
  </si>
  <si>
    <t>Долинский городской суд</t>
  </si>
  <si>
    <t>65RS0004</t>
  </si>
  <si>
    <t>Корсаковский городской суд</t>
  </si>
  <si>
    <t>65RS0005</t>
  </si>
  <si>
    <t>Курильский районный суд</t>
  </si>
  <si>
    <t>65RS0006</t>
  </si>
  <si>
    <t>Макаровский районный суд</t>
  </si>
  <si>
    <t>65RS0007</t>
  </si>
  <si>
    <t>Невельский городской суд</t>
  </si>
  <si>
    <t>65RS0008</t>
  </si>
  <si>
    <t>Ногликский районный суд</t>
  </si>
  <si>
    <t>65RS0009</t>
  </si>
  <si>
    <t>Охинский городской суд</t>
  </si>
  <si>
    <t>65RS0010</t>
  </si>
  <si>
    <t>Поронайский городской суд</t>
  </si>
  <si>
    <t>65RS0011</t>
  </si>
  <si>
    <t>Северо-Курильский районный суд</t>
  </si>
  <si>
    <t>65RS0012</t>
  </si>
  <si>
    <t>Смирныховский районный суд</t>
  </si>
  <si>
    <t>65RS0013</t>
  </si>
  <si>
    <t>Томаринский районный суд</t>
  </si>
  <si>
    <t>65RS0014</t>
  </si>
  <si>
    <t>Тымовский районный суд</t>
  </si>
  <si>
    <t>65RS0015</t>
  </si>
  <si>
    <t>Углегорский городской суд</t>
  </si>
  <si>
    <t>65RS0016</t>
  </si>
  <si>
    <t>Холмский городской суд</t>
  </si>
  <si>
    <t>65RS0017</t>
  </si>
  <si>
    <t>Южно-Курильский районный суд</t>
  </si>
  <si>
    <t>65RS0018</t>
  </si>
  <si>
    <t>Свердловская область</t>
  </si>
  <si>
    <t>Верх-Исетский районный суд г. Екатеринбурга</t>
  </si>
  <si>
    <t>66RS0001</t>
  </si>
  <si>
    <t>Железнодорожный районный суд г. Екатеринбурга</t>
  </si>
  <si>
    <t>66RS0002</t>
  </si>
  <si>
    <t>Кировский районный суд г. Екатеринбурга</t>
  </si>
  <si>
    <t>66RS0003</t>
  </si>
  <si>
    <t>Ленинский районный суд г. Екатеринбурга</t>
  </si>
  <si>
    <t>66RS0004</t>
  </si>
  <si>
    <t>Октябрьский районный суд г. Екатеринбурга</t>
  </si>
  <si>
    <t>66RS0005</t>
  </si>
  <si>
    <t>Орджоникидзевский районный суд г. Екатеринбурга</t>
  </si>
  <si>
    <t>66RS0006</t>
  </si>
  <si>
    <t>Чкаловский районный суд г. Екатеринбурга</t>
  </si>
  <si>
    <t>66RS0007</t>
  </si>
  <si>
    <t>Дзержинский районный суд г. Нижний Тагил</t>
  </si>
  <si>
    <t>66RS0008</t>
  </si>
  <si>
    <t>Ленинский районный суд г. Нижний Тагил</t>
  </si>
  <si>
    <t>66RS0009</t>
  </si>
  <si>
    <t>Тагилстроевский районный суд г. Нижний Тагил</t>
  </si>
  <si>
    <t>66RS0010</t>
  </si>
  <si>
    <t>Красногорский районный суд г. Каменск-Уральского</t>
  </si>
  <si>
    <t>66RS0011</t>
  </si>
  <si>
    <t>Синарский районный суд г. Каменск-Уральского</t>
  </si>
  <si>
    <t>66RS0012</t>
  </si>
  <si>
    <t>66RS0013</t>
  </si>
  <si>
    <t>Алапаевский городской суд</t>
  </si>
  <si>
    <t>66RS0014</t>
  </si>
  <si>
    <t>Асбестовский городской суд</t>
  </si>
  <si>
    <t>66RS0015</t>
  </si>
  <si>
    <t>66RS0016</t>
  </si>
  <si>
    <t>Артинский районный суд</t>
  </si>
  <si>
    <t>66RS0017</t>
  </si>
  <si>
    <t>Байкаловский районный суд</t>
  </si>
  <si>
    <t>66RS0019</t>
  </si>
  <si>
    <t>Белоярский районный суд</t>
  </si>
  <si>
    <t>66RS0020</t>
  </si>
  <si>
    <t>Богдановичский городской суд</t>
  </si>
  <si>
    <t>66RS0021</t>
  </si>
  <si>
    <t>66RS0022</t>
  </si>
  <si>
    <t>Верхотурский районный суд</t>
  </si>
  <si>
    <t>66RS0023</t>
  </si>
  <si>
    <t>Верхнепышминский городской суд</t>
  </si>
  <si>
    <t>66RS0024</t>
  </si>
  <si>
    <t>Верхнесалдинский районный суд</t>
  </si>
  <si>
    <t>66RS0025</t>
  </si>
  <si>
    <t>Ивдельский городской суд</t>
  </si>
  <si>
    <t>66RS0027</t>
  </si>
  <si>
    <t>Ирбитский районный суд</t>
  </si>
  <si>
    <t>66RS0028</t>
  </si>
  <si>
    <t>Камышловский районный суд</t>
  </si>
  <si>
    <t>66RS0029</t>
  </si>
  <si>
    <t>Карпинский городской суд</t>
  </si>
  <si>
    <t>66RS0030</t>
  </si>
  <si>
    <t>Качканарский городской суд</t>
  </si>
  <si>
    <t>66RS0031</t>
  </si>
  <si>
    <t>Кировградский городской суд</t>
  </si>
  <si>
    <t>66RS0032</t>
  </si>
  <si>
    <t>Краснотурьинский городской суд</t>
  </si>
  <si>
    <t>66RS0033</t>
  </si>
  <si>
    <t>Красноуральский городской суд</t>
  </si>
  <si>
    <t>66RS0034</t>
  </si>
  <si>
    <t>Красноуфимский районный суд</t>
  </si>
  <si>
    <t>66RS0035</t>
  </si>
  <si>
    <t>Кушвинский городской суд</t>
  </si>
  <si>
    <t>66RS0036</t>
  </si>
  <si>
    <t>Городской суд г. Лесного</t>
  </si>
  <si>
    <t>66RS0037</t>
  </si>
  <si>
    <t>Невьянский городской суд</t>
  </si>
  <si>
    <t>66RS0038</t>
  </si>
  <si>
    <t>Нижнесергинский районный суд</t>
  </si>
  <si>
    <t>66RS0039</t>
  </si>
  <si>
    <t>Нижнетуринский городской суд</t>
  </si>
  <si>
    <t>66RS0040</t>
  </si>
  <si>
    <t>Новолялинский районный суд</t>
  </si>
  <si>
    <t>66RS0041</t>
  </si>
  <si>
    <t>Новоуральский городской суд</t>
  </si>
  <si>
    <t>66RS0043</t>
  </si>
  <si>
    <t>Первоуральский городской суд</t>
  </si>
  <si>
    <t>66RS0044</t>
  </si>
  <si>
    <t>Полевской городской суд</t>
  </si>
  <si>
    <t>66RS0045</t>
  </si>
  <si>
    <t>66RS0046</t>
  </si>
  <si>
    <t>Ревдинский городской суд</t>
  </si>
  <si>
    <t>66RS0048</t>
  </si>
  <si>
    <t>Режевской городской суд</t>
  </si>
  <si>
    <t>66RS0049</t>
  </si>
  <si>
    <t>Североуральский городской суд</t>
  </si>
  <si>
    <t>66RS0050</t>
  </si>
  <si>
    <t>Серовский районный суд</t>
  </si>
  <si>
    <t>66RS0051</t>
  </si>
  <si>
    <t>Сухоложский городской суд</t>
  </si>
  <si>
    <t>66RS0052</t>
  </si>
  <si>
    <t>Сысертский районный суд</t>
  </si>
  <si>
    <t>66RS0053</t>
  </si>
  <si>
    <t>Слободо-Туринский районный суд</t>
  </si>
  <si>
    <t>66RS0054</t>
  </si>
  <si>
    <t>Тавдинский районный суд</t>
  </si>
  <si>
    <t>66RS0056</t>
  </si>
  <si>
    <t>Талицкий районный суд</t>
  </si>
  <si>
    <t>66RS0057</t>
  </si>
  <si>
    <t>Тугулымский районный суд</t>
  </si>
  <si>
    <t>66RS0058</t>
  </si>
  <si>
    <t>Туринский районный суд</t>
  </si>
  <si>
    <t>66RS0059</t>
  </si>
  <si>
    <t>Шалинский районный суд</t>
  </si>
  <si>
    <t>66RS0060</t>
  </si>
  <si>
    <t>Заречный районный суд</t>
  </si>
  <si>
    <t>66RS0061</t>
  </si>
  <si>
    <t>Смоленская область</t>
  </si>
  <si>
    <t>Заднепровский районный суд г. Смоленска</t>
  </si>
  <si>
    <t>67RS0001</t>
  </si>
  <si>
    <t>Ленинский районный суд г. Смоленска</t>
  </si>
  <si>
    <t>67RS0002</t>
  </si>
  <si>
    <t>Промышленный районный суд г. Смоленска</t>
  </si>
  <si>
    <t>67RS0003</t>
  </si>
  <si>
    <t>67RS0004</t>
  </si>
  <si>
    <t>67RS0005</t>
  </si>
  <si>
    <t>Рославльский городской суд</t>
  </si>
  <si>
    <t>67RS0006</t>
  </si>
  <si>
    <t>Сафоновский районный суд</t>
  </si>
  <si>
    <t>67RS0007</t>
  </si>
  <si>
    <t>Ярцевский городской суд</t>
  </si>
  <si>
    <t>67RS0008</t>
  </si>
  <si>
    <t>Велижский районный суд</t>
  </si>
  <si>
    <t>67RS0009</t>
  </si>
  <si>
    <t>Демидовский районный суд</t>
  </si>
  <si>
    <t>67RS0010</t>
  </si>
  <si>
    <t>Дорогобужский районный суд</t>
  </si>
  <si>
    <t>67RS0011</t>
  </si>
  <si>
    <t>Духовщинский районный суд</t>
  </si>
  <si>
    <t>67RS0012</t>
  </si>
  <si>
    <t>Ельнинский районный суд</t>
  </si>
  <si>
    <t>67RS0013</t>
  </si>
  <si>
    <t>Краснинский  районный суд</t>
  </si>
  <si>
    <t>67RS0015</t>
  </si>
  <si>
    <t>Монастырщинский районный суд</t>
  </si>
  <si>
    <t>67RS0017</t>
  </si>
  <si>
    <t>67RS0019</t>
  </si>
  <si>
    <t>67RS0020</t>
  </si>
  <si>
    <t>67RS0021</t>
  </si>
  <si>
    <t>Сычевский районный суд</t>
  </si>
  <si>
    <t>67RS0022</t>
  </si>
  <si>
    <t>Шумячский районный суд</t>
  </si>
  <si>
    <t>67RS0027</t>
  </si>
  <si>
    <t>Десногорский городской суд</t>
  </si>
  <si>
    <t>67RS0029</t>
  </si>
  <si>
    <t>Тамбовская область</t>
  </si>
  <si>
    <t>Октябрьский районный суд г. Тамбова</t>
  </si>
  <si>
    <t>68RS0001</t>
  </si>
  <si>
    <t>Ленинский районный суд г. Тамбова</t>
  </si>
  <si>
    <t>68RS0002</t>
  </si>
  <si>
    <t>Советский районный суд г. Тамбова</t>
  </si>
  <si>
    <t>68RS0003</t>
  </si>
  <si>
    <t>68RS0004</t>
  </si>
  <si>
    <t>Бондарский районный суд</t>
  </si>
  <si>
    <t>68RS0005</t>
  </si>
  <si>
    <t>Гавриловский районный суд</t>
  </si>
  <si>
    <t>68RS0006</t>
  </si>
  <si>
    <t>Жердевский районный суд</t>
  </si>
  <si>
    <t>68RS0007</t>
  </si>
  <si>
    <t>68RS0008</t>
  </si>
  <si>
    <t>Инжавинский районный суд</t>
  </si>
  <si>
    <t>68RS0009</t>
  </si>
  <si>
    <t>Кирсановский районный суд</t>
  </si>
  <si>
    <t>68RS0010</t>
  </si>
  <si>
    <t>Котовский городской суд</t>
  </si>
  <si>
    <t>68RS0011</t>
  </si>
  <si>
    <t>Мичуринский районный суд</t>
  </si>
  <si>
    <t>68RS0012</t>
  </si>
  <si>
    <t>Мичуринский городской суд</t>
  </si>
  <si>
    <t>68RS0013</t>
  </si>
  <si>
    <t>Мордовский районный суд</t>
  </si>
  <si>
    <t>68RS0014</t>
  </si>
  <si>
    <t>Моршанский районный суд</t>
  </si>
  <si>
    <t>68RS0015</t>
  </si>
  <si>
    <t>Мучкапский районный суд</t>
  </si>
  <si>
    <t>68RS0016</t>
  </si>
  <si>
    <t>Никифоровский районный суд</t>
  </si>
  <si>
    <t>68RS0017</t>
  </si>
  <si>
    <t>68RS0018</t>
  </si>
  <si>
    <t>68RS0019</t>
  </si>
  <si>
    <t>Пичаевский районный суд</t>
  </si>
  <si>
    <t>68RS0020</t>
  </si>
  <si>
    <t>Рассказовский районный суд</t>
  </si>
  <si>
    <t>68RS0021</t>
  </si>
  <si>
    <t>Ржаксинский районный суд</t>
  </si>
  <si>
    <t>68RS0022</t>
  </si>
  <si>
    <t>Сампурский районный суд</t>
  </si>
  <si>
    <t>68RS0023</t>
  </si>
  <si>
    <t>68RS0024</t>
  </si>
  <si>
    <t>Староюрьевский районный суд</t>
  </si>
  <si>
    <t>68RS0025</t>
  </si>
  <si>
    <t>Токаревский районный суд</t>
  </si>
  <si>
    <t>68RS0026</t>
  </si>
  <si>
    <t>Уваровский районный суд</t>
  </si>
  <si>
    <t>68RS0027</t>
  </si>
  <si>
    <t>Уметский районный суд</t>
  </si>
  <si>
    <t>68RS0028</t>
  </si>
  <si>
    <t>Тверская область</t>
  </si>
  <si>
    <t>Бежецкий межрайонный суд Тверской области</t>
  </si>
  <si>
    <t>69RS0002</t>
  </si>
  <si>
    <t>Бельский районный суд</t>
  </si>
  <si>
    <t>69RS0003</t>
  </si>
  <si>
    <t>Бологовский городской суд</t>
  </si>
  <si>
    <t>69RS0004</t>
  </si>
  <si>
    <t>Вышневолоцкий межрайонный суд Тверской области</t>
  </si>
  <si>
    <t>69RS0006</t>
  </si>
  <si>
    <t>Западнодвинский межрайонный суд Тверской области</t>
  </si>
  <si>
    <t>69RS0008</t>
  </si>
  <si>
    <t>Зубцовский районный суд</t>
  </si>
  <si>
    <t>69RS0009</t>
  </si>
  <si>
    <t>Калязинский районный суд</t>
  </si>
  <si>
    <t>69RS0010</t>
  </si>
  <si>
    <t>Кашинский межрайонный суд Тверской области</t>
  </si>
  <si>
    <t>69RS0011</t>
  </si>
  <si>
    <t>Кимрский городской суд</t>
  </si>
  <si>
    <t>69RS0013</t>
  </si>
  <si>
    <t>Конаковский городской суд</t>
  </si>
  <si>
    <t>69RS0014</t>
  </si>
  <si>
    <t>Лихославльский районный суд</t>
  </si>
  <si>
    <t>69RS0018</t>
  </si>
  <si>
    <t>Максатихинский межрайонный суд Тверской области</t>
  </si>
  <si>
    <t>69RS0019</t>
  </si>
  <si>
    <t>Нелидовский городской суд</t>
  </si>
  <si>
    <t>69RS0021</t>
  </si>
  <si>
    <t>Оленинский районный суд</t>
  </si>
  <si>
    <t>69RS0022</t>
  </si>
  <si>
    <t>Осташковский межрайонный суд Тверской области</t>
  </si>
  <si>
    <t>69RS0023</t>
  </si>
  <si>
    <t>Рамешковский районный суд</t>
  </si>
  <si>
    <t>69RS0025</t>
  </si>
  <si>
    <t>Ржевский городской суд</t>
  </si>
  <si>
    <t>69RS0026</t>
  </si>
  <si>
    <t>Старицкий районный суд</t>
  </si>
  <si>
    <t>69RS0031</t>
  </si>
  <si>
    <t>Торжокский межрайонный суд Тверской области</t>
  </si>
  <si>
    <t>69RS0032</t>
  </si>
  <si>
    <t>Торопецкий районный суд</t>
  </si>
  <si>
    <t>69RS0033</t>
  </si>
  <si>
    <t>Удомельский городской суд</t>
  </si>
  <si>
    <t>69RS0034</t>
  </si>
  <si>
    <t>Заволжский районный суд г. Твери</t>
  </si>
  <si>
    <t>69RS0036</t>
  </si>
  <si>
    <t>69RS0037</t>
  </si>
  <si>
    <t>Московский районный суд г. Твери</t>
  </si>
  <si>
    <t>69RS0038</t>
  </si>
  <si>
    <t>Пролетарский районный суд г. Твери</t>
  </si>
  <si>
    <t>69RS0039</t>
  </si>
  <si>
    <t>Центральный районный суд г. Твери</t>
  </si>
  <si>
    <t>69RS0040</t>
  </si>
  <si>
    <t>Томская область</t>
  </si>
  <si>
    <t>Кировский районный суд  г. Томска</t>
  </si>
  <si>
    <t>70RS0001</t>
  </si>
  <si>
    <t>Ленинский районный суд г. Томска</t>
  </si>
  <si>
    <t>70RS0002</t>
  </si>
  <si>
    <t>Октябрьский районный суд г. Томска</t>
  </si>
  <si>
    <t>70RS0003</t>
  </si>
  <si>
    <t>Советский районный суд г. Томска</t>
  </si>
  <si>
    <t>70RS0004</t>
  </si>
  <si>
    <t>Томский районный суд</t>
  </si>
  <si>
    <t>70RS0005</t>
  </si>
  <si>
    <t>Асиновский городской суд</t>
  </si>
  <si>
    <t>70RS0006</t>
  </si>
  <si>
    <t>Кедровский городской суд</t>
  </si>
  <si>
    <t>70RS0007</t>
  </si>
  <si>
    <t>Колпашевский городской суд</t>
  </si>
  <si>
    <t>70RS0008</t>
  </si>
  <si>
    <t>Северский городской суд</t>
  </si>
  <si>
    <t>70RS0009</t>
  </si>
  <si>
    <t>Стрежевской городской суд</t>
  </si>
  <si>
    <t>70RS0010</t>
  </si>
  <si>
    <t>70RS0011</t>
  </si>
  <si>
    <t>Бакчарский районный суд</t>
  </si>
  <si>
    <t>70RS0012</t>
  </si>
  <si>
    <t>Верхнекетский районный суд</t>
  </si>
  <si>
    <t>70RS0013</t>
  </si>
  <si>
    <t>Зырянский районный суд</t>
  </si>
  <si>
    <t>70RS0014</t>
  </si>
  <si>
    <t>Кожевниковский районный суд</t>
  </si>
  <si>
    <t>70RS0015</t>
  </si>
  <si>
    <t>Каргасокский районный суд</t>
  </si>
  <si>
    <t>70RS0016</t>
  </si>
  <si>
    <t>Кривошеинский районный суд</t>
  </si>
  <si>
    <t>70RS0017</t>
  </si>
  <si>
    <t>Молчановский районный суд</t>
  </si>
  <si>
    <t>70RS0018</t>
  </si>
  <si>
    <t>Парабельский районный суд</t>
  </si>
  <si>
    <t>70RS0019</t>
  </si>
  <si>
    <t>70RS0020</t>
  </si>
  <si>
    <t>Тегульдетский районный суд</t>
  </si>
  <si>
    <t>70RS0021</t>
  </si>
  <si>
    <t>Чаинский районный суд</t>
  </si>
  <si>
    <t>70RS0022</t>
  </si>
  <si>
    <t>Шегарский районный суд</t>
  </si>
  <si>
    <t>70RS0023</t>
  </si>
  <si>
    <t>Тульская область</t>
  </si>
  <si>
    <t>Алексинский городской суд</t>
  </si>
  <si>
    <t>71RS0001</t>
  </si>
  <si>
    <t>Белевский районный суд</t>
  </si>
  <si>
    <t>71RS0003</t>
  </si>
  <si>
    <t>Богородицкий районный суд</t>
  </si>
  <si>
    <t>71RS0004</t>
  </si>
  <si>
    <t>Веневский районный суд</t>
  </si>
  <si>
    <t>71RS0005</t>
  </si>
  <si>
    <t>Донской городской суд</t>
  </si>
  <si>
    <t>71RS0007</t>
  </si>
  <si>
    <t>Ефремовский районный суд</t>
  </si>
  <si>
    <t>71RS0009</t>
  </si>
  <si>
    <t>Заокский районный суд</t>
  </si>
  <si>
    <t>71RS0010</t>
  </si>
  <si>
    <t>Кимовский городской суд</t>
  </si>
  <si>
    <t>71RS0012</t>
  </si>
  <si>
    <t>Киреевский районный суд</t>
  </si>
  <si>
    <t>71RS0013</t>
  </si>
  <si>
    <t>71RS0015</t>
  </si>
  <si>
    <t>Новомосковский городской суд</t>
  </si>
  <si>
    <t>71RS0016</t>
  </si>
  <si>
    <t>Одоевский районный суд</t>
  </si>
  <si>
    <t>71RS0017</t>
  </si>
  <si>
    <t>Плавский районный суд</t>
  </si>
  <si>
    <t>71RS0018</t>
  </si>
  <si>
    <t>Суворовский районный суд</t>
  </si>
  <si>
    <t>71RS0019</t>
  </si>
  <si>
    <t>Узловский городской суд</t>
  </si>
  <si>
    <t>71RS0021</t>
  </si>
  <si>
    <t>Щекинский районный суд</t>
  </si>
  <si>
    <t>71RS0023</t>
  </si>
  <si>
    <t>Ясногорский районный суд</t>
  </si>
  <si>
    <t>71RS0024</t>
  </si>
  <si>
    <t>Зареченский районный суд г.Тулы</t>
  </si>
  <si>
    <t>71RS0025</t>
  </si>
  <si>
    <t>Привокзальный районный суд г.Тулы</t>
  </si>
  <si>
    <t>71RS0026</t>
  </si>
  <si>
    <t>Пролетарский районный суд г.Тулы</t>
  </si>
  <si>
    <t>71RS0027</t>
  </si>
  <si>
    <t>Советский районный суд г. Тулы</t>
  </si>
  <si>
    <t>71RS0028</t>
  </si>
  <si>
    <t>Центральный районный суд г.Тулы</t>
  </si>
  <si>
    <t>71RS0029</t>
  </si>
  <si>
    <t>Тюменская область</t>
  </si>
  <si>
    <t>Абатский районный суд</t>
  </si>
  <si>
    <t>72RS0001</t>
  </si>
  <si>
    <t>Армизонский районный суд</t>
  </si>
  <si>
    <t>72RS0002</t>
  </si>
  <si>
    <t>Бердюжский районный суд</t>
  </si>
  <si>
    <t>72RS0004</t>
  </si>
  <si>
    <t>Вагайский районный суд</t>
  </si>
  <si>
    <t>72RS0005</t>
  </si>
  <si>
    <t>Викуловский районный суд</t>
  </si>
  <si>
    <t>72RS0006</t>
  </si>
  <si>
    <t>Голышмановский районный суд</t>
  </si>
  <si>
    <t>72RS0007</t>
  </si>
  <si>
    <t>Заводоуковский районный суд</t>
  </si>
  <si>
    <t>72RS0008</t>
  </si>
  <si>
    <t>Исетский районный суд</t>
  </si>
  <si>
    <t>72RS0009</t>
  </si>
  <si>
    <t>Ишимский городской суд</t>
  </si>
  <si>
    <t>72RS0010</t>
  </si>
  <si>
    <t>Ишимский районный суд</t>
  </si>
  <si>
    <t>72RS0011</t>
  </si>
  <si>
    <t>Казанский районный суд</t>
  </si>
  <si>
    <t>72RS0012</t>
  </si>
  <si>
    <t>Калининский районный суд г. Тюмени</t>
  </si>
  <si>
    <t>72RS0013</t>
  </si>
  <si>
    <t>Ленинский районный суд г. Тюмени</t>
  </si>
  <si>
    <t>72RS0014</t>
  </si>
  <si>
    <t>Нижнетавдинский районный суд</t>
  </si>
  <si>
    <t>72RS0015</t>
  </si>
  <si>
    <t>Омутинский районный суд</t>
  </si>
  <si>
    <t>72RS0016</t>
  </si>
  <si>
    <t>Сладковский районный суд</t>
  </si>
  <si>
    <t>72RS0017</t>
  </si>
  <si>
    <t>Сорокинский районный суд</t>
  </si>
  <si>
    <t>72RS0018</t>
  </si>
  <si>
    <t>Тобольский городской суд</t>
  </si>
  <si>
    <t>72RS0019</t>
  </si>
  <si>
    <t>Тобольский районный суд</t>
  </si>
  <si>
    <t>72RS0020</t>
  </si>
  <si>
    <t>Тюменский районный суд</t>
  </si>
  <si>
    <t>72RS0021</t>
  </si>
  <si>
    <t>Уватский районный суд</t>
  </si>
  <si>
    <t>72RS0022</t>
  </si>
  <si>
    <t>Центральный районный суд г. Тюмени</t>
  </si>
  <si>
    <t>72RS0025</t>
  </si>
  <si>
    <t>Ярковский районный суд</t>
  </si>
  <si>
    <t>72RS0026</t>
  </si>
  <si>
    <t>Ялуторовский районный суд</t>
  </si>
  <si>
    <t>72RS0028</t>
  </si>
  <si>
    <t>Ульяновская область</t>
  </si>
  <si>
    <t>Ленинский районный суд г. Ульяновска</t>
  </si>
  <si>
    <t>73RS0001</t>
  </si>
  <si>
    <t>Засвияжский районный суд г. Ульяновска</t>
  </si>
  <si>
    <t>73RS0002</t>
  </si>
  <si>
    <t>Железнодорожный районный суд г. Ульяновска</t>
  </si>
  <si>
    <t>73RS0003</t>
  </si>
  <si>
    <t>Заволжский районный суд г. Ульяновска</t>
  </si>
  <si>
    <t>73RS0004</t>
  </si>
  <si>
    <t>Барышский городской суд</t>
  </si>
  <si>
    <t>73RS0006</t>
  </si>
  <si>
    <t>Инзенский районный суд</t>
  </si>
  <si>
    <t>73RS0008</t>
  </si>
  <si>
    <t>Карсунский районный суд</t>
  </si>
  <si>
    <t>73RS0009</t>
  </si>
  <si>
    <t>Майнский районный суд</t>
  </si>
  <si>
    <t>73RS0011</t>
  </si>
  <si>
    <t>Мелекесский районный суд</t>
  </si>
  <si>
    <t>73RS0012</t>
  </si>
  <si>
    <t>Димитровградский городской суд</t>
  </si>
  <si>
    <t>73RS0013</t>
  </si>
  <si>
    <t>73RS0014</t>
  </si>
  <si>
    <t>Новоспасский районный суд</t>
  </si>
  <si>
    <t>73RS0015</t>
  </si>
  <si>
    <t>Радищевский районный суд</t>
  </si>
  <si>
    <t>73RS0018</t>
  </si>
  <si>
    <t>Сенгилеевский районный суд</t>
  </si>
  <si>
    <t>73RS0021</t>
  </si>
  <si>
    <t>Ульяновский районный суд</t>
  </si>
  <si>
    <t>73RS0024</t>
  </si>
  <si>
    <t>Чердаклинский районный суд</t>
  </si>
  <si>
    <t>73RS0025</t>
  </si>
  <si>
    <t>Челябинская область</t>
  </si>
  <si>
    <t>Советский районный суд г. Челябинска</t>
  </si>
  <si>
    <t>74RS0001</t>
  </si>
  <si>
    <t>Центральный районный суд г. Челябинска</t>
  </si>
  <si>
    <t>74RS0002</t>
  </si>
  <si>
    <t>Тракторозаводский районный суд г. Челябинска</t>
  </si>
  <si>
    <t>74RS0003</t>
  </si>
  <si>
    <t>Ленинский районный суд г. Челябинска</t>
  </si>
  <si>
    <t>74RS0004</t>
  </si>
  <si>
    <t>Металлургический районный суд г. Челябинска</t>
  </si>
  <si>
    <t>74RS0005</t>
  </si>
  <si>
    <t>Калининский районный суд г. Челябинска</t>
  </si>
  <si>
    <t>74RS0006</t>
  </si>
  <si>
    <t>Курчатовский районный суд г. Челябинска</t>
  </si>
  <si>
    <t>74RS0007</t>
  </si>
  <si>
    <t>Ашинский городской суд</t>
  </si>
  <si>
    <t>74RS0008</t>
  </si>
  <si>
    <t>Аргаяшский  районный суд</t>
  </si>
  <si>
    <t>74RS0009</t>
  </si>
  <si>
    <t>Агаповский  районный суд</t>
  </si>
  <si>
    <t>74RS0010</t>
  </si>
  <si>
    <t>Брединский районный суд</t>
  </si>
  <si>
    <t>74RS0011</t>
  </si>
  <si>
    <t>Варненский районный суд</t>
  </si>
  <si>
    <t>74RS0012</t>
  </si>
  <si>
    <t>Верхнеуральский районный суд</t>
  </si>
  <si>
    <t>74RS0013</t>
  </si>
  <si>
    <t>Верхнеуфалейский городской суд</t>
  </si>
  <si>
    <t>74RS0014</t>
  </si>
  <si>
    <t>Еманжелинский  городской суд</t>
  </si>
  <si>
    <t>74RS0015</t>
  </si>
  <si>
    <t>Еткульский  районный суд</t>
  </si>
  <si>
    <t>74RS0016</t>
  </si>
  <si>
    <t>Златоустовский городской суд</t>
  </si>
  <si>
    <t>74RS0017</t>
  </si>
  <si>
    <t>Карабашский городской суд</t>
  </si>
  <si>
    <t>74RS0018</t>
  </si>
  <si>
    <t>Каслинский  городской суд</t>
  </si>
  <si>
    <t>74RS0019</t>
  </si>
  <si>
    <t>Катав-Ивановский городской суд</t>
  </si>
  <si>
    <t>74RS0020</t>
  </si>
  <si>
    <t>Карталинский  городской суд</t>
  </si>
  <si>
    <t>74RS0021</t>
  </si>
  <si>
    <t>Коркинский городской суд</t>
  </si>
  <si>
    <t>74RS0022</t>
  </si>
  <si>
    <t>Кизильский  районный суд</t>
  </si>
  <si>
    <t>74RS0023</t>
  </si>
  <si>
    <t>Кусинский  районный суд</t>
  </si>
  <si>
    <t>74RS0024</t>
  </si>
  <si>
    <t>74RS0025</t>
  </si>
  <si>
    <t>Кунашакский районный суд</t>
  </si>
  <si>
    <t>74RS0026</t>
  </si>
  <si>
    <t>Кыштымский городской суд</t>
  </si>
  <si>
    <t>74RS0027</t>
  </si>
  <si>
    <t>Копейский городской суд</t>
  </si>
  <si>
    <t>74RS0028</t>
  </si>
  <si>
    <t>Ленинский районный суд г. Магнитогорска</t>
  </si>
  <si>
    <t>74RS0029</t>
  </si>
  <si>
    <t>Правобережный  районный суд г. Магнитогорска</t>
  </si>
  <si>
    <t>74RS0030</t>
  </si>
  <si>
    <t>Орджоникидзевский районный суд г. Магнитогорска</t>
  </si>
  <si>
    <t>74RS0031</t>
  </si>
  <si>
    <t>Миасский  городской суд</t>
  </si>
  <si>
    <t>74RS0032</t>
  </si>
  <si>
    <t>Нагайбакский районный суд</t>
  </si>
  <si>
    <t>74RS0033</t>
  </si>
  <si>
    <t>Нязепетровский районный суд</t>
  </si>
  <si>
    <t>74RS0034</t>
  </si>
  <si>
    <t>74RS0035</t>
  </si>
  <si>
    <t>Пластский городской суд</t>
  </si>
  <si>
    <t>74RS0036</t>
  </si>
  <si>
    <t>Саткинский  городской суд</t>
  </si>
  <si>
    <t>74RS0037</t>
  </si>
  <si>
    <t>Сосновский  районный суд</t>
  </si>
  <si>
    <t>74RS0038</t>
  </si>
  <si>
    <t>74RS0039</t>
  </si>
  <si>
    <t>Уйский районный суд</t>
  </si>
  <si>
    <t>74RS0040</t>
  </si>
  <si>
    <t>Увельский районный суд</t>
  </si>
  <si>
    <t>74RS0041</t>
  </si>
  <si>
    <t>Усть-Катавский  городской суд</t>
  </si>
  <si>
    <t>74RS0042</t>
  </si>
  <si>
    <t>Чебаркульский городской суд</t>
  </si>
  <si>
    <t>74RS0043</t>
  </si>
  <si>
    <t>Чесменский районный суд</t>
  </si>
  <si>
    <t>74RS0044</t>
  </si>
  <si>
    <t>Южноуральский городской суд</t>
  </si>
  <si>
    <t>74RS0045</t>
  </si>
  <si>
    <t>Озерский  городской суд</t>
  </si>
  <si>
    <t>74RS0046</t>
  </si>
  <si>
    <t>Снежинский  городской суд</t>
  </si>
  <si>
    <t>74RS0047</t>
  </si>
  <si>
    <t>Трехгорный городской суд</t>
  </si>
  <si>
    <t>74RS0048</t>
  </si>
  <si>
    <t>Троицкий городской суд</t>
  </si>
  <si>
    <t>74RS0049</t>
  </si>
  <si>
    <t>Забайкальский край</t>
  </si>
  <si>
    <t>Центральный районный суд г. Читы</t>
  </si>
  <si>
    <t>75RS0001</t>
  </si>
  <si>
    <t>Ингодинский районный суд г. Читы</t>
  </si>
  <si>
    <t>75RS0002</t>
  </si>
  <si>
    <t>Железнодорожный районный суд г. Читы</t>
  </si>
  <si>
    <t>75RS0003</t>
  </si>
  <si>
    <t>Балейский городской суд</t>
  </si>
  <si>
    <t>75RS0004</t>
  </si>
  <si>
    <t>Петровск-Забайкальский городской суд</t>
  </si>
  <si>
    <t>75RS0005</t>
  </si>
  <si>
    <t>Акшинский районный суд</t>
  </si>
  <si>
    <t>75RS0006</t>
  </si>
  <si>
    <t>Александрово-Заводский районный суд</t>
  </si>
  <si>
    <t>75RS0007</t>
  </si>
  <si>
    <t>Борзинский городской суд</t>
  </si>
  <si>
    <t>75RS0008</t>
  </si>
  <si>
    <t>Газимуро-Заводский районный суд</t>
  </si>
  <si>
    <t>75RS0009</t>
  </si>
  <si>
    <t>Забайкальский районный суд</t>
  </si>
  <si>
    <t>75RS0010</t>
  </si>
  <si>
    <t>Каларский районный суд</t>
  </si>
  <si>
    <t>75RS0011</t>
  </si>
  <si>
    <t>Калганский районный суд</t>
  </si>
  <si>
    <t>75RS0012</t>
  </si>
  <si>
    <t>Карымский районный суд</t>
  </si>
  <si>
    <t>75RS0013</t>
  </si>
  <si>
    <t>Красночикойский районный суд</t>
  </si>
  <si>
    <t>75RS0014</t>
  </si>
  <si>
    <t>Краснокаменский городской суд</t>
  </si>
  <si>
    <t>75RS0015</t>
  </si>
  <si>
    <t>Могочинский районный суд</t>
  </si>
  <si>
    <t>75RS0016</t>
  </si>
  <si>
    <t>Ононский районный суд</t>
  </si>
  <si>
    <t>75RS0017</t>
  </si>
  <si>
    <t>Приаргунский районный суд</t>
  </si>
  <si>
    <t>75RS0018</t>
  </si>
  <si>
    <t>Сретенский районный суд</t>
  </si>
  <si>
    <t>75RS0019</t>
  </si>
  <si>
    <t>Тунгокоченский районный суд</t>
  </si>
  <si>
    <t>75RS0020</t>
  </si>
  <si>
    <t>Улетовский районный суд</t>
  </si>
  <si>
    <t>75RS0021</t>
  </si>
  <si>
    <t>Хилокский районный суд</t>
  </si>
  <si>
    <t>75RS0022</t>
  </si>
  <si>
    <t>Черновский районный суд г. Читы</t>
  </si>
  <si>
    <t>75RS0023</t>
  </si>
  <si>
    <t>Чернышевский районный суд</t>
  </si>
  <si>
    <t>75RS0024</t>
  </si>
  <si>
    <t>Читинский районный суд</t>
  </si>
  <si>
    <t>75RS0025</t>
  </si>
  <si>
    <t>Шилкинский районный суд</t>
  </si>
  <si>
    <t>75RS0027</t>
  </si>
  <si>
    <t>Шелопугинский районный суд</t>
  </si>
  <si>
    <t>75RS0028</t>
  </si>
  <si>
    <t>Нерчинский районный суд</t>
  </si>
  <si>
    <t>75RS0029</t>
  </si>
  <si>
    <t>Нерчинско-Заводский районный суд</t>
  </si>
  <si>
    <t>75RS0030</t>
  </si>
  <si>
    <t>Оловяннинский районный суд</t>
  </si>
  <si>
    <t>75RS0031</t>
  </si>
  <si>
    <t>Кыринский районный суд</t>
  </si>
  <si>
    <t>75RS0032</t>
  </si>
  <si>
    <t>Агинский районный суд</t>
  </si>
  <si>
    <t>80RS0001</t>
  </si>
  <si>
    <t>Могойтуйский районный суд</t>
  </si>
  <si>
    <t>80RS0002</t>
  </si>
  <si>
    <t>Дульдургинский районный суд</t>
  </si>
  <si>
    <t>80RS0003</t>
  </si>
  <si>
    <t>Ярославская область</t>
  </si>
  <si>
    <t>Любимский районный суд</t>
  </si>
  <si>
    <t>76RS0001</t>
  </si>
  <si>
    <t>Брейтовский районный суд</t>
  </si>
  <si>
    <t>76RS0002</t>
  </si>
  <si>
    <t>Гаврилов-Ямский районный суд</t>
  </si>
  <si>
    <t>76RS0003</t>
  </si>
  <si>
    <t>76RS0004</t>
  </si>
  <si>
    <t>Некрасовский районный суд</t>
  </si>
  <si>
    <t>76RS0005</t>
  </si>
  <si>
    <t>Некоузский районный суд</t>
  </si>
  <si>
    <t>76RS0006</t>
  </si>
  <si>
    <t>Пошехонский районный суд</t>
  </si>
  <si>
    <t>76RS0007</t>
  </si>
  <si>
    <t>Переславский районный суд</t>
  </si>
  <si>
    <t>76RS0008</t>
  </si>
  <si>
    <t>76RS0009</t>
  </si>
  <si>
    <t>Ростовский районный суд</t>
  </si>
  <si>
    <t>76RS0010</t>
  </si>
  <si>
    <t>Угличский районный суд</t>
  </si>
  <si>
    <t>76RS0011</t>
  </si>
  <si>
    <t>Рыбинский городской суд</t>
  </si>
  <si>
    <t>76RS0013</t>
  </si>
  <si>
    <t>Кировский районный суд г. Ярославля</t>
  </si>
  <si>
    <t>76RS0014</t>
  </si>
  <si>
    <t>Ленинский районный суд г. Ярославля</t>
  </si>
  <si>
    <t>76RS0015</t>
  </si>
  <si>
    <t>Дзержинский районный суд г. Ярославля</t>
  </si>
  <si>
    <t>76RS0016</t>
  </si>
  <si>
    <t>Ярославский районный суд</t>
  </si>
  <si>
    <t>76RS0017</t>
  </si>
  <si>
    <t>Большесельский районный суд</t>
  </si>
  <si>
    <t>76RS0018</t>
  </si>
  <si>
    <t>Мышкинский районный суд</t>
  </si>
  <si>
    <t>76RS0020</t>
  </si>
  <si>
    <t>Тутаевский городской суд</t>
  </si>
  <si>
    <t>76RS0021</t>
  </si>
  <si>
    <t>Заволжский районный суд г. Ярославля</t>
  </si>
  <si>
    <t>76RS0022</t>
  </si>
  <si>
    <t>Красноперекопский районный суд г. Ярославля</t>
  </si>
  <si>
    <t>76RS0023</t>
  </si>
  <si>
    <t>Фрунзенский районный суд г. Ярославля</t>
  </si>
  <si>
    <t>76RS0024</t>
  </si>
  <si>
    <t>г. Москва</t>
  </si>
  <si>
    <t>г. Санкт-Петербург</t>
  </si>
  <si>
    <t>Василеостровский районный суд</t>
  </si>
  <si>
    <t>78RS0001</t>
  </si>
  <si>
    <t>Выборгский районный суд</t>
  </si>
  <si>
    <t>78RS0002</t>
  </si>
  <si>
    <t>78RS0003</t>
  </si>
  <si>
    <t>Зеленогорский районный суд</t>
  </si>
  <si>
    <t>78RS0004</t>
  </si>
  <si>
    <t>78RS0005</t>
  </si>
  <si>
    <t>78RS0006</t>
  </si>
  <si>
    <t>Колпинский районный суд</t>
  </si>
  <si>
    <t>78RS0007</t>
  </si>
  <si>
    <t>78RS0008</t>
  </si>
  <si>
    <t>78RS0009</t>
  </si>
  <si>
    <t>Кронштадтский районный суд</t>
  </si>
  <si>
    <t>78RS0010</t>
  </si>
  <si>
    <t>78RS0011</t>
  </si>
  <si>
    <t>78RS0012</t>
  </si>
  <si>
    <t>Московский районный суд города Санкт-Петербурга</t>
  </si>
  <si>
    <t>78RS0014</t>
  </si>
  <si>
    <t>Невский районный суд</t>
  </si>
  <si>
    <t>78RS0015</t>
  </si>
  <si>
    <t>78RS0016</t>
  </si>
  <si>
    <t>Петроградский районный суд</t>
  </si>
  <si>
    <t>78RS0017</t>
  </si>
  <si>
    <t>Петродворцовый районный суд</t>
  </si>
  <si>
    <t>78RS0018</t>
  </si>
  <si>
    <t>78RS0019</t>
  </si>
  <si>
    <t>Пушкинский районный суд</t>
  </si>
  <si>
    <t>78RS0020</t>
  </si>
  <si>
    <t>Сестрорецкий районный суд</t>
  </si>
  <si>
    <t>78RS0021</t>
  </si>
  <si>
    <t>Смольнинский районный суд</t>
  </si>
  <si>
    <t>78RS0022</t>
  </si>
  <si>
    <t>Фрунзенский районный суд</t>
  </si>
  <si>
    <t>78RS0023</t>
  </si>
  <si>
    <t>Еврейская автономная область</t>
  </si>
  <si>
    <t>Биробиджанский районный суд Еврейской автономной области</t>
  </si>
  <si>
    <t>79RS0002</t>
  </si>
  <si>
    <t>79RS0003</t>
  </si>
  <si>
    <t>Облученский районный суд</t>
  </si>
  <si>
    <t>79RS0004</t>
  </si>
  <si>
    <t>Смидовичский районный суд</t>
  </si>
  <si>
    <t>79RS0006</t>
  </si>
  <si>
    <t>Ненецкий автономный округ</t>
  </si>
  <si>
    <t>Нарьянсарский городской суд</t>
  </si>
  <si>
    <t>83RS0001</t>
  </si>
  <si>
    <t>Ханты-Мансийский автономный округ</t>
  </si>
  <si>
    <t>Суд Ханты-Мансийского автономного округа - Югры</t>
  </si>
  <si>
    <t>86OS0000</t>
  </si>
  <si>
    <t>Ханты-Мансийский районный суд</t>
  </si>
  <si>
    <t>86RS0001</t>
  </si>
  <si>
    <t>Нижневартовский городской суд</t>
  </si>
  <si>
    <t>86RS0002</t>
  </si>
  <si>
    <t>Нижневартовский районный суд</t>
  </si>
  <si>
    <t>86RS0003</t>
  </si>
  <si>
    <t>Сургутский городской суд</t>
  </si>
  <si>
    <t>86RS0004</t>
  </si>
  <si>
    <t>Сургутский районный суд</t>
  </si>
  <si>
    <t>86RS0005</t>
  </si>
  <si>
    <t>Нефтеюганский районный суд</t>
  </si>
  <si>
    <t>86RS0007</t>
  </si>
  <si>
    <t>Когалымский городской суд</t>
  </si>
  <si>
    <t>86RS0008</t>
  </si>
  <si>
    <t>Лангепасский городской суд</t>
  </si>
  <si>
    <t>86RS0009</t>
  </si>
  <si>
    <t>Мегионский городской суд</t>
  </si>
  <si>
    <t>86RS0010</t>
  </si>
  <si>
    <t>Белоярский городской суд</t>
  </si>
  <si>
    <t>86RS0011</t>
  </si>
  <si>
    <t>Пыть-Яхский городской суд</t>
  </si>
  <si>
    <t>86RS0012</t>
  </si>
  <si>
    <t>Радужнинский городской суд</t>
  </si>
  <si>
    <t>86RS0013</t>
  </si>
  <si>
    <t>Урайский городской суд</t>
  </si>
  <si>
    <t>86RS0014</t>
  </si>
  <si>
    <t>Няганский городской суд</t>
  </si>
  <si>
    <t>86RS0015</t>
  </si>
  <si>
    <t>86RS0017</t>
  </si>
  <si>
    <t>Кондинский районный суд</t>
  </si>
  <si>
    <t>86RS0018</t>
  </si>
  <si>
    <t>86RS0019</t>
  </si>
  <si>
    <t>86RS0020</t>
  </si>
  <si>
    <t>Югорский районный суд</t>
  </si>
  <si>
    <t>86RS0021</t>
  </si>
  <si>
    <t>Чукотский автономный округ</t>
  </si>
  <si>
    <t>Анадырский городской суд</t>
  </si>
  <si>
    <t>87RS0001</t>
  </si>
  <si>
    <t>Анадырский районный суд</t>
  </si>
  <si>
    <t>87RS0002</t>
  </si>
  <si>
    <t>Билибинский районный суд</t>
  </si>
  <si>
    <t>87RS0004</t>
  </si>
  <si>
    <t>Иультинский районный суд</t>
  </si>
  <si>
    <t>87RS0005</t>
  </si>
  <si>
    <t>Провиденский районный суд</t>
  </si>
  <si>
    <t>87RS0006</t>
  </si>
  <si>
    <t>Чаунский районный суд</t>
  </si>
  <si>
    <t>87RS0007</t>
  </si>
  <si>
    <t>Чукотский районный суд</t>
  </si>
  <si>
    <t>87RS0008</t>
  </si>
  <si>
    <t>Анадырский гарнизонный военный суд</t>
  </si>
  <si>
    <t>25GV0003</t>
  </si>
  <si>
    <t>Ямало-Ненецкий автономный округ</t>
  </si>
  <si>
    <t>Салехардский городской суд</t>
  </si>
  <si>
    <t>89RS0001</t>
  </si>
  <si>
    <t>Лабытнангский городской суд</t>
  </si>
  <si>
    <t>89RS0002</t>
  </si>
  <si>
    <t>Надымский городской суд</t>
  </si>
  <si>
    <t>89RS0003</t>
  </si>
  <si>
    <t>Новоуренгойский городской суд</t>
  </si>
  <si>
    <t>89RS0004</t>
  </si>
  <si>
    <t>Ноябрьский городской суд</t>
  </si>
  <si>
    <t>89RS0005</t>
  </si>
  <si>
    <t>Муравленковский городской суд</t>
  </si>
  <si>
    <t>89RS0006</t>
  </si>
  <si>
    <t>Пуровский районный суд</t>
  </si>
  <si>
    <t>89RS0007</t>
  </si>
  <si>
    <t>Ямальский районный суд</t>
  </si>
  <si>
    <t>89RS0008</t>
  </si>
  <si>
    <t>Красноселькупский районный суд</t>
  </si>
  <si>
    <t>89RS0009</t>
  </si>
  <si>
    <t>Шурышкарский районный суд</t>
  </si>
  <si>
    <t>89RS0011</t>
  </si>
  <si>
    <t>Тазовский районный суд</t>
  </si>
  <si>
    <t>89RS0012</t>
  </si>
  <si>
    <t>89RS0013</t>
  </si>
  <si>
    <t>Республика Крым</t>
  </si>
  <si>
    <t>Железнодорожный районный суд г. Симферополя</t>
  </si>
  <si>
    <t>91RS0001</t>
  </si>
  <si>
    <t>Киевский районный суд г. Симферополя</t>
  </si>
  <si>
    <t>91RS0002</t>
  </si>
  <si>
    <t>Центральный районный суд г. Симферополя</t>
  </si>
  <si>
    <t>91RS0003</t>
  </si>
  <si>
    <t>Алуштинский городской суд</t>
  </si>
  <si>
    <t>91RS0004</t>
  </si>
  <si>
    <t>Армянский городской суд</t>
  </si>
  <si>
    <t>91RS0005</t>
  </si>
  <si>
    <t>Бахчисарайский районный суд</t>
  </si>
  <si>
    <t>91RS0006</t>
  </si>
  <si>
    <t>Белогорский районный суд</t>
  </si>
  <si>
    <t>91RS0007</t>
  </si>
  <si>
    <t>Джанкойский районный суд</t>
  </si>
  <si>
    <t>91RS0008</t>
  </si>
  <si>
    <t>Евпаторийский городской суд</t>
  </si>
  <si>
    <t>91RS0009</t>
  </si>
  <si>
    <t>Красноперекопский районный суд</t>
  </si>
  <si>
    <t>91RS0010</t>
  </si>
  <si>
    <t>91RS0011</t>
  </si>
  <si>
    <t>Керченский городской суд</t>
  </si>
  <si>
    <t>91RS0012</t>
  </si>
  <si>
    <t>91RS0013</t>
  </si>
  <si>
    <t>91RS0014</t>
  </si>
  <si>
    <t>Нижнегорский районный суд</t>
  </si>
  <si>
    <t>91RS0015</t>
  </si>
  <si>
    <t>91RS0016</t>
  </si>
  <si>
    <t>Раздольненский районный суд</t>
  </si>
  <si>
    <t>91RS0017</t>
  </si>
  <si>
    <t>Сакский районный суд</t>
  </si>
  <si>
    <t>91RS0018</t>
  </si>
  <si>
    <t>Симферопольский районный суд</t>
  </si>
  <si>
    <t>91RS0019</t>
  </si>
  <si>
    <t>91RS0020</t>
  </si>
  <si>
    <t>Судакский городской суд</t>
  </si>
  <si>
    <t>91RS0021</t>
  </si>
  <si>
    <t>Феодосийский городской суд</t>
  </si>
  <si>
    <t>91RS0022</t>
  </si>
  <si>
    <t>Черноморский районный суд</t>
  </si>
  <si>
    <t>91RS0023</t>
  </si>
  <si>
    <t>Ялтинский городской суд</t>
  </si>
  <si>
    <t>91RS0024</t>
  </si>
  <si>
    <t>г. Севастополь</t>
  </si>
  <si>
    <t>Балаклавский районный суд</t>
  </si>
  <si>
    <t>92RS0001</t>
  </si>
  <si>
    <t>92RS0002</t>
  </si>
  <si>
    <t>92RS0003</t>
  </si>
  <si>
    <t>Нахимовский районный суд</t>
  </si>
  <si>
    <t>92RS0004</t>
  </si>
  <si>
    <t>Код здания (ПСП)</t>
  </si>
  <si>
    <t>01RS0001.1</t>
  </si>
  <si>
    <t>01RS0002.1</t>
  </si>
  <si>
    <t>01RS0003.1</t>
  </si>
  <si>
    <t>01RS0004.1</t>
  </si>
  <si>
    <t>01RS0005.1</t>
  </si>
  <si>
    <t>01RS0006.1</t>
  </si>
  <si>
    <t>01RS0007.1</t>
  </si>
  <si>
    <t>01RS0008.1</t>
  </si>
  <si>
    <t>02RS0001.1</t>
  </si>
  <si>
    <t>02RS0002.1</t>
  </si>
  <si>
    <t>02RS0003.1</t>
  </si>
  <si>
    <t>02RS0004.1</t>
  </si>
  <si>
    <t>02RS0005.1</t>
  </si>
  <si>
    <t>02RS0006.1</t>
  </si>
  <si>
    <t>02RS0006.2</t>
  </si>
  <si>
    <t>02RS0007.1</t>
  </si>
  <si>
    <t>02RS0008.1</t>
  </si>
  <si>
    <t>02RS0009.1</t>
  </si>
  <si>
    <t>02RS0009.2</t>
  </si>
  <si>
    <t>02RS0010.1</t>
  </si>
  <si>
    <t>02RS0011.1</t>
  </si>
  <si>
    <t>03RS0001.1</t>
  </si>
  <si>
    <t>03RS0002.1</t>
  </si>
  <si>
    <t>03RS0003.1</t>
  </si>
  <si>
    <t>03RS0004.1</t>
  </si>
  <si>
    <t>03RS0005.1</t>
  </si>
  <si>
    <t>03RS0006.1</t>
  </si>
  <si>
    <t>03RS0007.1</t>
  </si>
  <si>
    <t>03RS0007.2</t>
  </si>
  <si>
    <t>03RS0009.1</t>
  </si>
  <si>
    <t>03RS0010.1</t>
  </si>
  <si>
    <t>03RS0010.2.PSP</t>
  </si>
  <si>
    <t>03RS0010.3.PSP</t>
  </si>
  <si>
    <t>03RS0010.4</t>
  </si>
  <si>
    <t>03RS0011.1</t>
  </si>
  <si>
    <t>03RS0012.1</t>
  </si>
  <si>
    <t>03RS0012.2.PSP</t>
  </si>
  <si>
    <t>03RS0013.1</t>
  </si>
  <si>
    <t>03RS0014.1</t>
  </si>
  <si>
    <t>03RS0015.1</t>
  </si>
  <si>
    <t>03RS0016.1</t>
  </si>
  <si>
    <t>03RS0017.1</t>
  </si>
  <si>
    <t>03RS0017.2</t>
  </si>
  <si>
    <t>03RS0019.1</t>
  </si>
  <si>
    <t>03RS0020.1</t>
  </si>
  <si>
    <t>03RS0024.1</t>
  </si>
  <si>
    <t>03RS0025.1</t>
  </si>
  <si>
    <t>03RS0025.2.PSP</t>
  </si>
  <si>
    <t>03RS0025.3.PSP</t>
  </si>
  <si>
    <t>03RS0028.1</t>
  </si>
  <si>
    <t>03RS0028.2.PSP</t>
  </si>
  <si>
    <t>03RS0028.3.PSP</t>
  </si>
  <si>
    <t>03RS0030.1</t>
  </si>
  <si>
    <t>03RS0030.2.PSP</t>
  </si>
  <si>
    <t>03RS0031.1</t>
  </si>
  <si>
    <t>03RS0031.2.PSP</t>
  </si>
  <si>
    <t>03RS0032.1</t>
  </si>
  <si>
    <t>03RS0032.2.PSP</t>
  </si>
  <si>
    <t>03RS0033.1</t>
  </si>
  <si>
    <t>03RS0037.1</t>
  </si>
  <si>
    <t>03RS0037.2.PSP</t>
  </si>
  <si>
    <t>03RS0038.1</t>
  </si>
  <si>
    <t>03RS0040.1</t>
  </si>
  <si>
    <t>03RS0043.1</t>
  </si>
  <si>
    <t>03RS0043.2.PSP</t>
  </si>
  <si>
    <t>03RS0044.1</t>
  </si>
  <si>
    <t>03RS0044.2.PSP</t>
  </si>
  <si>
    <t>03RS0045.1</t>
  </si>
  <si>
    <t>03RS0047.1</t>
  </si>
  <si>
    <t>03RS0047.2.PSP</t>
  </si>
  <si>
    <t>03RS0048.1</t>
  </si>
  <si>
    <t>03RS0048.2.PSP</t>
  </si>
  <si>
    <t>03RS0049.1</t>
  </si>
  <si>
    <t>03RS0049.2.PSP</t>
  </si>
  <si>
    <t>03RS0049.3.PSP</t>
  </si>
  <si>
    <t>03RS0051.1</t>
  </si>
  <si>
    <t>03RS0051.2.PSP</t>
  </si>
  <si>
    <t>03RS0053.1</t>
  </si>
  <si>
    <t>03RS0054.1</t>
  </si>
  <si>
    <t>03RS0059.1</t>
  </si>
  <si>
    <t>03RS0059.2.PSP</t>
  </si>
  <si>
    <t>03RS0060.1</t>
  </si>
  <si>
    <t>03RS0060.2.PSP</t>
  </si>
  <si>
    <t>03RS0060.3.PSP</t>
  </si>
  <si>
    <t>03RS0063.1</t>
  </si>
  <si>
    <t>03RS0063.2.PSP</t>
  </si>
  <si>
    <t>03RS0064.1</t>
  </si>
  <si>
    <t>03RS0065.1</t>
  </si>
  <si>
    <t>03RS0068.1</t>
  </si>
  <si>
    <t>03RS0068.2.PSP</t>
  </si>
  <si>
    <t>03RS0069.1</t>
  </si>
  <si>
    <t>03RS0071.1</t>
  </si>
  <si>
    <t>04RS0001.1</t>
  </si>
  <si>
    <t>04RS0001.2.PSP</t>
  </si>
  <si>
    <t>04RS0002.1</t>
  </si>
  <si>
    <t>04RS0003.1</t>
  </si>
  <si>
    <t>04RS0004.1</t>
  </si>
  <si>
    <t>04RS0005.1</t>
  </si>
  <si>
    <t>04RS0005.2</t>
  </si>
  <si>
    <t>04RS0006.1</t>
  </si>
  <si>
    <t>04RS0007.1</t>
  </si>
  <si>
    <t>04RS0008.1</t>
  </si>
  <si>
    <t>04RS0009.1</t>
  </si>
  <si>
    <t>04RS0010.1</t>
  </si>
  <si>
    <t>04RS0011.1</t>
  </si>
  <si>
    <t>04RS0011.2</t>
  </si>
  <si>
    <t>04RS0011.3</t>
  </si>
  <si>
    <t>04RS0014.1</t>
  </si>
  <si>
    <t>04RS0015.1</t>
  </si>
  <si>
    <t>04RS0016.1</t>
  </si>
  <si>
    <t>04RS0016.2</t>
  </si>
  <si>
    <t>04RS0018.1</t>
  </si>
  <si>
    <t>04RS0019.1</t>
  </si>
  <si>
    <t>04RS0019.2</t>
  </si>
  <si>
    <t>04RS0020.1</t>
  </si>
  <si>
    <t>04RS0020.2</t>
  </si>
  <si>
    <t>04RS0021.1</t>
  </si>
  <si>
    <t>04RS0022.1</t>
  </si>
  <si>
    <t>04RS0022.2</t>
  </si>
  <si>
    <t>04RS0023.1</t>
  </si>
  <si>
    <t>04RS0023.2</t>
  </si>
  <si>
    <t>04RS0023.3</t>
  </si>
  <si>
    <t>04RS0024.1</t>
  </si>
  <si>
    <t>04RS0024.2.PSP</t>
  </si>
  <si>
    <t>05RS0002.1</t>
  </si>
  <si>
    <t>05RS0004.1</t>
  </si>
  <si>
    <t>05RS0004.2</t>
  </si>
  <si>
    <t>05RS0005.1</t>
  </si>
  <si>
    <t>05RS0006.1</t>
  </si>
  <si>
    <t>05RS0007.1</t>
  </si>
  <si>
    <t>05RS0007.2</t>
  </si>
  <si>
    <t>05RS0007.3</t>
  </si>
  <si>
    <t>05RS0008.1</t>
  </si>
  <si>
    <t>05RS0010.1</t>
  </si>
  <si>
    <t>05RS0011.1</t>
  </si>
  <si>
    <t>05RS0011.2</t>
  </si>
  <si>
    <t>05RS0012.1</t>
  </si>
  <si>
    <t>05RS0013.1</t>
  </si>
  <si>
    <t>05RS0016.1</t>
  </si>
  <si>
    <t>05RS0017.1</t>
  </si>
  <si>
    <t>05RS0018.1</t>
  </si>
  <si>
    <t>05RS0019.1</t>
  </si>
  <si>
    <t>05RS0020.1</t>
  </si>
  <si>
    <t>05RS0021.1</t>
  </si>
  <si>
    <t>05RS0022.1</t>
  </si>
  <si>
    <t>05RS0023.1</t>
  </si>
  <si>
    <t>05RS0024.1</t>
  </si>
  <si>
    <t>05RS0027.1</t>
  </si>
  <si>
    <t>05RS0027.2</t>
  </si>
  <si>
    <t>05RS0028.1</t>
  </si>
  <si>
    <t>05RS0029.1</t>
  </si>
  <si>
    <t>05RS0030.1</t>
  </si>
  <si>
    <t>05RS0031.1</t>
  </si>
  <si>
    <t>05RS0032.1</t>
  </si>
  <si>
    <t>05RS0033.1</t>
  </si>
  <si>
    <t>05RS0033.2</t>
  </si>
  <si>
    <t>05RS0034.1</t>
  </si>
  <si>
    <t>05RS0034.2</t>
  </si>
  <si>
    <t>05RS0035.1</t>
  </si>
  <si>
    <t>05RS0035.2</t>
  </si>
  <si>
    <t>05RS0036.1</t>
  </si>
  <si>
    <t>05RS0038.1</t>
  </si>
  <si>
    <t>05RS0039.1</t>
  </si>
  <si>
    <t>05RS0039.2</t>
  </si>
  <si>
    <t>05RS0040.1</t>
  </si>
  <si>
    <t>05RS0041.1</t>
  </si>
  <si>
    <t>05RS0041.2</t>
  </si>
  <si>
    <t>05RS0041.3</t>
  </si>
  <si>
    <t>05RS0042.1</t>
  </si>
  <si>
    <t>05RS0043.1</t>
  </si>
  <si>
    <t>05RS0044.1</t>
  </si>
  <si>
    <t>05RS0044.2</t>
  </si>
  <si>
    <t>05RS0045.1</t>
  </si>
  <si>
    <t>05RS0045.2</t>
  </si>
  <si>
    <t>05RS0046.1</t>
  </si>
  <si>
    <t>05RS0047.1</t>
  </si>
  <si>
    <t>05RS0048.1</t>
  </si>
  <si>
    <t>05RS0052.1</t>
  </si>
  <si>
    <t>06RS0001.1</t>
  </si>
  <si>
    <t>06RS0002.1</t>
  </si>
  <si>
    <t>06RS0003.1</t>
  </si>
  <si>
    <t>06RS0004.1</t>
  </si>
  <si>
    <t>06RS0005.1</t>
  </si>
  <si>
    <t>06RS0006.1</t>
  </si>
  <si>
    <t>07RS0001.1</t>
  </si>
  <si>
    <t>07RS0001.2</t>
  </si>
  <si>
    <t>07RS0001.3</t>
  </si>
  <si>
    <t>07RS0001.4</t>
  </si>
  <si>
    <t>07RS0002.1</t>
  </si>
  <si>
    <t>07RS0002.2</t>
  </si>
  <si>
    <t>07RS0003.1</t>
  </si>
  <si>
    <t>07RS0003.2.PSP</t>
  </si>
  <si>
    <t>07RS0004.1</t>
  </si>
  <si>
    <t>07RS0005.1</t>
  </si>
  <si>
    <t>07RS0006.1</t>
  </si>
  <si>
    <t>07RS0007.1</t>
  </si>
  <si>
    <t>07RS0008.1</t>
  </si>
  <si>
    <t>07RS0009.1</t>
  </si>
  <si>
    <t>07RS0010.1</t>
  </si>
  <si>
    <t>08RS0001.1</t>
  </si>
  <si>
    <t>08RS0002.1</t>
  </si>
  <si>
    <t>08RS0005.1</t>
  </si>
  <si>
    <t>08RS0006.1</t>
  </si>
  <si>
    <t>08RS0006.2.PSP</t>
  </si>
  <si>
    <t>08RS0008.1</t>
  </si>
  <si>
    <t>08RS0008.2.PSP</t>
  </si>
  <si>
    <t>08RS0009.1</t>
  </si>
  <si>
    <t>08RS0009.2.PSP</t>
  </si>
  <si>
    <t>08RS0010.1</t>
  </si>
  <si>
    <t>08RS0011.1</t>
  </si>
  <si>
    <t>08RS0012.1</t>
  </si>
  <si>
    <t>08RS0013.1</t>
  </si>
  <si>
    <t>08RS0014.1</t>
  </si>
  <si>
    <t>09RS0001.1</t>
  </si>
  <si>
    <t>09RS0002.1</t>
  </si>
  <si>
    <t>09RS0003.1</t>
  </si>
  <si>
    <t>09RS0004.1</t>
  </si>
  <si>
    <t>09RS0005.1</t>
  </si>
  <si>
    <t>09RS0006.1</t>
  </si>
  <si>
    <t>09RS0007.1</t>
  </si>
  <si>
    <t>09RS0008.1</t>
  </si>
  <si>
    <t>09RS0009.1</t>
  </si>
  <si>
    <t>09RS0010.1</t>
  </si>
  <si>
    <t>10RS0001.1</t>
  </si>
  <si>
    <t>10RS0003.1</t>
  </si>
  <si>
    <t>10RS0004.1</t>
  </si>
  <si>
    <t>10RS0005.1</t>
  </si>
  <si>
    <t>10RS0005.2</t>
  </si>
  <si>
    <t>10RS0006.1</t>
  </si>
  <si>
    <t>10RS0007.1</t>
  </si>
  <si>
    <t>10RS0008.1</t>
  </si>
  <si>
    <t>10RS0009.1</t>
  </si>
  <si>
    <t>10RS0010.1</t>
  </si>
  <si>
    <t>10RS0011.1</t>
  </si>
  <si>
    <t>10RS0012.1</t>
  </si>
  <si>
    <t>10RS0012.2</t>
  </si>
  <si>
    <t>10RS0013.1</t>
  </si>
  <si>
    <t>10RS0014.1</t>
  </si>
  <si>
    <t>10RS0015.1</t>
  </si>
  <si>
    <t>10RS0016.1</t>
  </si>
  <si>
    <t>10RS0017.1</t>
  </si>
  <si>
    <t>10RS0018.1</t>
  </si>
  <si>
    <t>11RS0001.1</t>
  </si>
  <si>
    <t>11RS0001.2</t>
  </si>
  <si>
    <t>11RS0002.1</t>
  </si>
  <si>
    <t>11RS0002.2</t>
  </si>
  <si>
    <t>11RS0003.1</t>
  </si>
  <si>
    <t>11RS0004.1</t>
  </si>
  <si>
    <t>11RS0005.1</t>
  </si>
  <si>
    <t>11RS0006.1</t>
  </si>
  <si>
    <t>11RS0007.1</t>
  </si>
  <si>
    <t>11RS0008.1</t>
  </si>
  <si>
    <t>11RS0009.1</t>
  </si>
  <si>
    <t>11RS0010.1</t>
  </si>
  <si>
    <t>11RS0010.2</t>
  </si>
  <si>
    <t>11RS0011.1</t>
  </si>
  <si>
    <t>11RS0012.1</t>
  </si>
  <si>
    <t>11RS0013.1</t>
  </si>
  <si>
    <t>11RS0013.2.PSP</t>
  </si>
  <si>
    <t>11RS0014.1</t>
  </si>
  <si>
    <t>11RS0016.1</t>
  </si>
  <si>
    <t>11RS0017.1</t>
  </si>
  <si>
    <t>11RS0017.2.PSP</t>
  </si>
  <si>
    <t>11RS0018.1</t>
  </si>
  <si>
    <t>11RS0019.1</t>
  </si>
  <si>
    <t>11RS0020.1</t>
  </si>
  <si>
    <t>12RS0001.1</t>
  </si>
  <si>
    <t>12RS0002.1</t>
  </si>
  <si>
    <t>12RS0003.1</t>
  </si>
  <si>
    <t>12RS0003.2</t>
  </si>
  <si>
    <t>12RS0008.1</t>
  </si>
  <si>
    <t>12RS0008.2</t>
  </si>
  <si>
    <t>12RS0008.3</t>
  </si>
  <si>
    <t>12RS0009.1</t>
  </si>
  <si>
    <t>12RS0013.1</t>
  </si>
  <si>
    <t>12RS0013.2</t>
  </si>
  <si>
    <t>12RS0013.3</t>
  </si>
  <si>
    <t>12RS0014.1</t>
  </si>
  <si>
    <t>12RS0014.2</t>
  </si>
  <si>
    <t>12RS0014.3</t>
  </si>
  <si>
    <t>12RS0016.1</t>
  </si>
  <si>
    <t>12RS0016.2</t>
  </si>
  <si>
    <t>13RS0001.1</t>
  </si>
  <si>
    <t>13RS0001.2.PSP</t>
  </si>
  <si>
    <t>13RS0002.1</t>
  </si>
  <si>
    <t>13RS0002.2.PSP</t>
  </si>
  <si>
    <t>13RS0003.1</t>
  </si>
  <si>
    <t>13RS0003.2.PSP</t>
  </si>
  <si>
    <t>13RS0004.1</t>
  </si>
  <si>
    <t>13RS0006.1</t>
  </si>
  <si>
    <t>13RS0006.2.PSP</t>
  </si>
  <si>
    <t>13RS0011.1</t>
  </si>
  <si>
    <t>13RS0012.1</t>
  </si>
  <si>
    <t>13RS0012.2.PSP</t>
  </si>
  <si>
    <t>13RS0013.1</t>
  </si>
  <si>
    <t>13RS0015.1</t>
  </si>
  <si>
    <t>13RS0015.2.PSP</t>
  </si>
  <si>
    <t>13RS0015.3.PSP</t>
  </si>
  <si>
    <t>13RS0017.1</t>
  </si>
  <si>
    <t>13RS0018.1</t>
  </si>
  <si>
    <t>13RS0019.1</t>
  </si>
  <si>
    <t>13RS0022.1</t>
  </si>
  <si>
    <t>13RS0022.2.PSP</t>
  </si>
  <si>
    <t>13RS0023.1</t>
  </si>
  <si>
    <t>13RS0024.1</t>
  </si>
  <si>
    <t>13RS0025.1</t>
  </si>
  <si>
    <t>13RS0025.2.PSP</t>
  </si>
  <si>
    <t>14RS0002.1</t>
  </si>
  <si>
    <t>14RS0006.1</t>
  </si>
  <si>
    <t>14RS0006.2.PSP</t>
  </si>
  <si>
    <t>14RS0007.1</t>
  </si>
  <si>
    <t>14RS0008.1</t>
  </si>
  <si>
    <t>14RS0008.2.PSP</t>
  </si>
  <si>
    <t>14RS0008.3.PSP</t>
  </si>
  <si>
    <t>14RS0010.1</t>
  </si>
  <si>
    <t>14RS0010.2</t>
  </si>
  <si>
    <t>14RS0013.1</t>
  </si>
  <si>
    <t>14RS0014.1</t>
  </si>
  <si>
    <t>14RS0014.2.PSP</t>
  </si>
  <si>
    <t>14RS0014.3.PSP</t>
  </si>
  <si>
    <t>14RS0015.1</t>
  </si>
  <si>
    <t>14RS0015.2.PSP</t>
  </si>
  <si>
    <t>14RS0016.1.PSP</t>
  </si>
  <si>
    <t>14RS0016.2.PSP</t>
  </si>
  <si>
    <t>14RS0016.3.PSP</t>
  </si>
  <si>
    <t>14RS0016.4</t>
  </si>
  <si>
    <t>14RS0016.5.PSP</t>
  </si>
  <si>
    <t>14RS0016.6.PSP</t>
  </si>
  <si>
    <t>14RS0018.1</t>
  </si>
  <si>
    <t>14RS0018.2.PSP</t>
  </si>
  <si>
    <t>14RS0019.1</t>
  </si>
  <si>
    <t>14RS0021.1</t>
  </si>
  <si>
    <t>14RS0022.1</t>
  </si>
  <si>
    <t>14RS0022.2.PSP</t>
  </si>
  <si>
    <t>14RS0023.1</t>
  </si>
  <si>
    <t>14RS0026.1</t>
  </si>
  <si>
    <t>14RS0028.1</t>
  </si>
  <si>
    <t>14RS0028.2.PSP</t>
  </si>
  <si>
    <t>14RS0028.3.PSP</t>
  </si>
  <si>
    <t>14RS0029.1</t>
  </si>
  <si>
    <t>14RS0029.2.PSP</t>
  </si>
  <si>
    <t>14RS0030.1</t>
  </si>
  <si>
    <t>14RS0031.1</t>
  </si>
  <si>
    <t>14RS0031.2.PSP</t>
  </si>
  <si>
    <t>14RS0031.3.PSP</t>
  </si>
  <si>
    <t>14RS0032.1</t>
  </si>
  <si>
    <t>14RS0032.2.PSP</t>
  </si>
  <si>
    <t>14RS0033.1</t>
  </si>
  <si>
    <t>14RS0035.1</t>
  </si>
  <si>
    <t>14RS0035.2</t>
  </si>
  <si>
    <t>14RS0035.3.PSP</t>
  </si>
  <si>
    <t>15RS0001.1</t>
  </si>
  <si>
    <t>15RS0002.1</t>
  </si>
  <si>
    <t>15RS0003.1</t>
  </si>
  <si>
    <t>15RS0004.1</t>
  </si>
  <si>
    <t>15RS0005.1</t>
  </si>
  <si>
    <t>15RS0006.1</t>
  </si>
  <si>
    <t>15RS0007.1</t>
  </si>
  <si>
    <t>15RS0008.1</t>
  </si>
  <si>
    <t>15RS0009.1</t>
  </si>
  <si>
    <t>15RS0010.1</t>
  </si>
  <si>
    <t>15RS0011.1</t>
  </si>
  <si>
    <t>16RS0001.1</t>
  </si>
  <si>
    <t>16RS0002.1</t>
  </si>
  <si>
    <t>16RS0003.1</t>
  </si>
  <si>
    <t>16RS0004.1</t>
  </si>
  <si>
    <t>16RS0005.1</t>
  </si>
  <si>
    <t>16RS0006.1</t>
  </si>
  <si>
    <t>16RS0007.1</t>
  </si>
  <si>
    <t>16RS0008.1</t>
  </si>
  <si>
    <t>16RS0009.1</t>
  </si>
  <si>
    <t>16RS0010.1</t>
  </si>
  <si>
    <t>16RS0011.1</t>
  </si>
  <si>
    <t>16RS0012.1</t>
  </si>
  <si>
    <t>16RS0013.1</t>
  </si>
  <si>
    <t>16RS0014.1</t>
  </si>
  <si>
    <t>16RS0015.1</t>
  </si>
  <si>
    <t>16RS0016.1</t>
  </si>
  <si>
    <t>16RS0017.1</t>
  </si>
  <si>
    <t>16RS0018.1</t>
  </si>
  <si>
    <t>16RS0019.1</t>
  </si>
  <si>
    <t>16RS0020.1</t>
  </si>
  <si>
    <t>16RS0021.1</t>
  </si>
  <si>
    <t>16RS0022.1</t>
  </si>
  <si>
    <t>16RS0023.1</t>
  </si>
  <si>
    <t>16RS0024.1</t>
  </si>
  <si>
    <t>16RS0025.1</t>
  </si>
  <si>
    <t>16RS0026.1</t>
  </si>
  <si>
    <t>16RS0027.1</t>
  </si>
  <si>
    <t>16RS0028.1</t>
  </si>
  <si>
    <t>16RS0029.1</t>
  </si>
  <si>
    <t>16RS0030.1</t>
  </si>
  <si>
    <t>16RS0031.1</t>
  </si>
  <si>
    <t>16RS0032.1</t>
  </si>
  <si>
    <t>16RS0033.1</t>
  </si>
  <si>
    <t>16RS0034.1</t>
  </si>
  <si>
    <t>16RS0035.1</t>
  </si>
  <si>
    <t>16RS0036.1</t>
  </si>
  <si>
    <t>16RS0037.1</t>
  </si>
  <si>
    <t>16RS0038.1</t>
  </si>
  <si>
    <t>16RS0039.1</t>
  </si>
  <si>
    <t>16RS0040.1</t>
  </si>
  <si>
    <t>16RS0040.2</t>
  </si>
  <si>
    <t>16RS0041.1</t>
  </si>
  <si>
    <t>16RS0042.1</t>
  </si>
  <si>
    <t>16RS0042.2</t>
  </si>
  <si>
    <t>16RS0042.3</t>
  </si>
  <si>
    <t>16RS0043.1</t>
  </si>
  <si>
    <t>16RS0044.1</t>
  </si>
  <si>
    <t>16RS0045.1</t>
  </si>
  <si>
    <t>16RS0046.1</t>
  </si>
  <si>
    <t>16RS0047.1</t>
  </si>
  <si>
    <t>16RS0048.1</t>
  </si>
  <si>
    <t>16RS0049.1</t>
  </si>
  <si>
    <t>16RS0050.1</t>
  </si>
  <si>
    <t>16RS0051.1</t>
  </si>
  <si>
    <t>16RS0051.2</t>
  </si>
  <si>
    <t>17RS0001.1</t>
  </si>
  <si>
    <t>17RS0002.1</t>
  </si>
  <si>
    <t>17RS0003.1</t>
  </si>
  <si>
    <t>17RS0004.1</t>
  </si>
  <si>
    <t>17RS0005.1</t>
  </si>
  <si>
    <t>17RS0006.1</t>
  </si>
  <si>
    <t>17RS0007.1</t>
  </si>
  <si>
    <t>17RS0008.1</t>
  </si>
  <si>
    <t>17RS0009.1</t>
  </si>
  <si>
    <t>17RS0010.1</t>
  </si>
  <si>
    <t>17RS0011.1</t>
  </si>
  <si>
    <t>17RS0012.1</t>
  </si>
  <si>
    <t>17RS0013.1</t>
  </si>
  <si>
    <t>17RS0014.1</t>
  </si>
  <si>
    <t>17RS0015.1</t>
  </si>
  <si>
    <t>17RS0016.1</t>
  </si>
  <si>
    <t>17RS0017.1</t>
  </si>
  <si>
    <t>17RS0017.2</t>
  </si>
  <si>
    <t>17RS0018.1</t>
  </si>
  <si>
    <t>18RS0001.1</t>
  </si>
  <si>
    <t>18RS0001.2</t>
  </si>
  <si>
    <t>18RS0002.1</t>
  </si>
  <si>
    <t>18RS0003.1</t>
  </si>
  <si>
    <t>18RS0004.1</t>
  </si>
  <si>
    <t>18RS0005.1</t>
  </si>
  <si>
    <t>18RS0007.1</t>
  </si>
  <si>
    <t>18RS0007.2</t>
  </si>
  <si>
    <t>18RS0009.1</t>
  </si>
  <si>
    <t>18RS0009.2</t>
  </si>
  <si>
    <t>18RS0011.1</t>
  </si>
  <si>
    <t>18RS0011.2</t>
  </si>
  <si>
    <t>18RS0013.1</t>
  </si>
  <si>
    <t>18RS0013.2</t>
  </si>
  <si>
    <t>18RS0014.1</t>
  </si>
  <si>
    <t>18RS0015.1</t>
  </si>
  <si>
    <t>18RS0016.1</t>
  </si>
  <si>
    <t>18RS0016.2</t>
  </si>
  <si>
    <t>18RS0017.1</t>
  </si>
  <si>
    <t>18RS0017.2</t>
  </si>
  <si>
    <t>18RS0021.1</t>
  </si>
  <si>
    <t>18RS0021.2</t>
  </si>
  <si>
    <t>18RS0022.1</t>
  </si>
  <si>
    <t>18RS0022.2</t>
  </si>
  <si>
    <t>18RS0023.1</t>
  </si>
  <si>
    <t>18RS0024.1</t>
  </si>
  <si>
    <t>18RS0024.2</t>
  </si>
  <si>
    <t>18RS0026.1</t>
  </si>
  <si>
    <t>18RS0026.2</t>
  </si>
  <si>
    <t>18RS0027.1</t>
  </si>
  <si>
    <t>18RS0027.2</t>
  </si>
  <si>
    <t>18RS0029.1</t>
  </si>
  <si>
    <t>18RS0029.2</t>
  </si>
  <si>
    <t>18RS0031.1</t>
  </si>
  <si>
    <t>19RS0001.1</t>
  </si>
  <si>
    <t>19RS0002.1</t>
  </si>
  <si>
    <t>19RS0003.1</t>
  </si>
  <si>
    <t>19RS0003.2</t>
  </si>
  <si>
    <t>19RS0004.1</t>
  </si>
  <si>
    <t>19RS0004.2</t>
  </si>
  <si>
    <t>19RS0005.1</t>
  </si>
  <si>
    <t>19RS0006.1</t>
  </si>
  <si>
    <t>19RS0007.1</t>
  </si>
  <si>
    <t>19RS0008.1</t>
  </si>
  <si>
    <t>19RS0009.1</t>
  </si>
  <si>
    <t>19RS0010.1</t>
  </si>
  <si>
    <t>19RS0011.1</t>
  </si>
  <si>
    <t>19RS0012.1</t>
  </si>
  <si>
    <t>19RS0013.1</t>
  </si>
  <si>
    <t>20RS0001.1</t>
  </si>
  <si>
    <t>20RS0002.1</t>
  </si>
  <si>
    <t>20RS0003.1</t>
  </si>
  <si>
    <t>20RS0004.1</t>
  </si>
  <si>
    <t>20RS0005.1</t>
  </si>
  <si>
    <t>20RS0006.1</t>
  </si>
  <si>
    <t>20RS0007.1</t>
  </si>
  <si>
    <t>20RS0008.1</t>
  </si>
  <si>
    <t>20RS0009.1</t>
  </si>
  <si>
    <t>20RS0010.1</t>
  </si>
  <si>
    <t>20RS0011.1</t>
  </si>
  <si>
    <t>20RS0013.1</t>
  </si>
  <si>
    <t>20RS0015.1</t>
  </si>
  <si>
    <t>20RS0016.1</t>
  </si>
  <si>
    <t>20RS0017.1</t>
  </si>
  <si>
    <t>21RS0001.1</t>
  </si>
  <si>
    <t>21RS0003.1</t>
  </si>
  <si>
    <t>21RS0003.2</t>
  </si>
  <si>
    <t>21RS0004.1</t>
  </si>
  <si>
    <t>21RS0005.1</t>
  </si>
  <si>
    <t>21RS0006.1</t>
  </si>
  <si>
    <t>21RS0007.1</t>
  </si>
  <si>
    <t>21RS0009.1</t>
  </si>
  <si>
    <t>21RS0009.2</t>
  </si>
  <si>
    <t>21RS0011.1</t>
  </si>
  <si>
    <t>21RS0012.1</t>
  </si>
  <si>
    <t>21RS0014.1</t>
  </si>
  <si>
    <t>21RS0014.2</t>
  </si>
  <si>
    <t>21RS0015.1</t>
  </si>
  <si>
    <t>21RS0016.1</t>
  </si>
  <si>
    <t>21RS0017.1</t>
  </si>
  <si>
    <t>21RS0017.2</t>
  </si>
  <si>
    <t>21RS0019.1</t>
  </si>
  <si>
    <t>21RS0019.2</t>
  </si>
  <si>
    <t>21RS0020.1</t>
  </si>
  <si>
    <t>21RS0020.2</t>
  </si>
  <si>
    <t>21RS0022.1</t>
  </si>
  <si>
    <t>21RS0023.1</t>
  </si>
  <si>
    <t>21RS0024.1</t>
  </si>
  <si>
    <t>21RS0025.1</t>
  </si>
  <si>
    <t>22RS0001.1</t>
  </si>
  <si>
    <t>22RS0002.1</t>
  </si>
  <si>
    <t>22RS0003.1</t>
  </si>
  <si>
    <t>22RS0004.1</t>
  </si>
  <si>
    <t>22RS0004.2</t>
  </si>
  <si>
    <t>22RS0005.1</t>
  </si>
  <si>
    <t>22RS0006.1</t>
  </si>
  <si>
    <t>22RS0007.1</t>
  </si>
  <si>
    <t>22RS0008.1</t>
  </si>
  <si>
    <t>22RS0009.1</t>
  </si>
  <si>
    <t>22RS0010.1</t>
  </si>
  <si>
    <t>22RS0011.1</t>
  </si>
  <si>
    <t>22RS0011.2</t>
  </si>
  <si>
    <t>22RS0012.1</t>
  </si>
  <si>
    <t>22RS0013.1</t>
  </si>
  <si>
    <t>22RS0015.1</t>
  </si>
  <si>
    <t>22RS0016.1</t>
  </si>
  <si>
    <t>22RS0017.1</t>
  </si>
  <si>
    <t>22RS0018.1</t>
  </si>
  <si>
    <t>22RS0019.1</t>
  </si>
  <si>
    <t>22RS0020.1</t>
  </si>
  <si>
    <t>22RS0021.1</t>
  </si>
  <si>
    <t>22RS0022.1</t>
  </si>
  <si>
    <t>22RS0023.1</t>
  </si>
  <si>
    <t>22RS0024.1</t>
  </si>
  <si>
    <t>22RS0025.1</t>
  </si>
  <si>
    <t>22RS0026.1</t>
  </si>
  <si>
    <t>22RS0027.1</t>
  </si>
  <si>
    <t>22RS0028.1</t>
  </si>
  <si>
    <t>22RS0029.1</t>
  </si>
  <si>
    <t>22RS0030.1</t>
  </si>
  <si>
    <t>22RS0031.1</t>
  </si>
  <si>
    <t>22RS0032.1</t>
  </si>
  <si>
    <t>22RS0033.1</t>
  </si>
  <si>
    <t>22RS0034.1</t>
  </si>
  <si>
    <t>22RS0035.1</t>
  </si>
  <si>
    <t>22RS0036.1</t>
  </si>
  <si>
    <t>22RS0037.1</t>
  </si>
  <si>
    <t>22RS0037.2</t>
  </si>
  <si>
    <t>22RS0038.1</t>
  </si>
  <si>
    <t>22RS0039.1</t>
  </si>
  <si>
    <t>22RS0040.1</t>
  </si>
  <si>
    <t>22RS0041.1</t>
  </si>
  <si>
    <t>22RS0042.1</t>
  </si>
  <si>
    <t>22RS0043.1</t>
  </si>
  <si>
    <t>22RS0044.1</t>
  </si>
  <si>
    <t>22RS0045.1</t>
  </si>
  <si>
    <t>22RS0046.1</t>
  </si>
  <si>
    <t>22RS0047.1</t>
  </si>
  <si>
    <t>22RS0048.1</t>
  </si>
  <si>
    <t>22RS0050.1</t>
  </si>
  <si>
    <t>22RS0051.1</t>
  </si>
  <si>
    <t>22RS0052.1</t>
  </si>
  <si>
    <t>22RS0053.1</t>
  </si>
  <si>
    <t>22RS0054.1</t>
  </si>
  <si>
    <t>22RS0055.1</t>
  </si>
  <si>
    <t>22RS0056.1</t>
  </si>
  <si>
    <t>22RS0057.1</t>
  </si>
  <si>
    <t>22RS0058.1</t>
  </si>
  <si>
    <t>22RS0059.1</t>
  </si>
  <si>
    <t>22RS0060.1</t>
  </si>
  <si>
    <t>22RS0061.1</t>
  </si>
  <si>
    <t>22RS0062.1</t>
  </si>
  <si>
    <t>22RS0063.1</t>
  </si>
  <si>
    <t>22RS0064.1</t>
  </si>
  <si>
    <t>22RS0065.1</t>
  </si>
  <si>
    <t>22RS0065.2</t>
  </si>
  <si>
    <t>22RS0066.1</t>
  </si>
  <si>
    <t>22RS0067.1</t>
  </si>
  <si>
    <t>22RS0068.1</t>
  </si>
  <si>
    <t>22RS0069.1</t>
  </si>
  <si>
    <t>22RS0070.1</t>
  </si>
  <si>
    <t>22RS0071.1</t>
  </si>
  <si>
    <t>23RS0001.1</t>
  </si>
  <si>
    <t>23RS0002.1</t>
  </si>
  <si>
    <t>23RS0003.1</t>
  </si>
  <si>
    <t>23RS0004.1</t>
  </si>
  <si>
    <t>23RS0005.1</t>
  </si>
  <si>
    <t>23RS0006.1</t>
  </si>
  <si>
    <t>23RS0007.1</t>
  </si>
  <si>
    <t>23RS0008.1</t>
  </si>
  <si>
    <t>23RS0009.1</t>
  </si>
  <si>
    <t>23RS0010.1</t>
  </si>
  <si>
    <t>23RS0011.1</t>
  </si>
  <si>
    <t>23RS0012.1</t>
  </si>
  <si>
    <t>23RS0013.1</t>
  </si>
  <si>
    <t>23RS0014.1</t>
  </si>
  <si>
    <t>23RS0015.1</t>
  </si>
  <si>
    <t>23RS0016.1</t>
  </si>
  <si>
    <t>23RS0017.1</t>
  </si>
  <si>
    <t>23RS0018.1</t>
  </si>
  <si>
    <t>23RS0019.1</t>
  </si>
  <si>
    <t>23RS0020.1</t>
  </si>
  <si>
    <t>23RS0021.1</t>
  </si>
  <si>
    <t>23RS0022.1</t>
  </si>
  <si>
    <t>23RS0023.1</t>
  </si>
  <si>
    <t>23RS0024.1</t>
  </si>
  <si>
    <t>23RS0025.1</t>
  </si>
  <si>
    <t>23RS0026.1</t>
  </si>
  <si>
    <t>23RS0027.1</t>
  </si>
  <si>
    <t>23RS0028.1</t>
  </si>
  <si>
    <t>23RS0029.1</t>
  </si>
  <si>
    <t>23RS0030.1</t>
  </si>
  <si>
    <t>23RS0031.1</t>
  </si>
  <si>
    <t>23RS0032.1</t>
  </si>
  <si>
    <t>23RS0033.1</t>
  </si>
  <si>
    <t>23RS0034.1</t>
  </si>
  <si>
    <t>23RS0035.1</t>
  </si>
  <si>
    <t>23RS0036.1</t>
  </si>
  <si>
    <t>23RS0037.1</t>
  </si>
  <si>
    <t>23RS0038.1</t>
  </si>
  <si>
    <t>23RS0039.1</t>
  </si>
  <si>
    <t>23RS0040.1</t>
  </si>
  <si>
    <t>23RS0041.1</t>
  </si>
  <si>
    <t>23RS0042.1</t>
  </si>
  <si>
    <t>23RS0043.1</t>
  </si>
  <si>
    <t>23RS0044.1</t>
  </si>
  <si>
    <t>23RS0045.1</t>
  </si>
  <si>
    <t>23RS0046.1</t>
  </si>
  <si>
    <t>23RS0047.1</t>
  </si>
  <si>
    <t>23RS0048.1</t>
  </si>
  <si>
    <t>23RS0049.1</t>
  </si>
  <si>
    <t>23RS0050.1</t>
  </si>
  <si>
    <t>23RS0051.1</t>
  </si>
  <si>
    <t>23RS0052.1</t>
  </si>
  <si>
    <t>23RS0053.1</t>
  </si>
  <si>
    <t>23RS0054.1</t>
  </si>
  <si>
    <t>23RS0055.1</t>
  </si>
  <si>
    <t>23RS0056.1</t>
  </si>
  <si>
    <t>23RS0057.1</t>
  </si>
  <si>
    <t>23RS0058.1</t>
  </si>
  <si>
    <t>23RS0059.1</t>
  </si>
  <si>
    <t>23RS0060.1</t>
  </si>
  <si>
    <t>24RS0001.1</t>
  </si>
  <si>
    <t>24RS0002.1</t>
  </si>
  <si>
    <t>24RS0003.1</t>
  </si>
  <si>
    <t>24RS0004.1</t>
  </si>
  <si>
    <t>24RS0005.1</t>
  </si>
  <si>
    <t>24RS0006.1</t>
  </si>
  <si>
    <t>24RS0007.1</t>
  </si>
  <si>
    <t>24RS0008.1</t>
  </si>
  <si>
    <t>24RS0009.1</t>
  </si>
  <si>
    <t>24RS0011.1</t>
  </si>
  <si>
    <t>24RS0012.1</t>
  </si>
  <si>
    <t>24RS0013.1</t>
  </si>
  <si>
    <t>24RS0014.1</t>
  </si>
  <si>
    <t>24RS0015.1</t>
  </si>
  <si>
    <t>24RS0016.1</t>
  </si>
  <si>
    <t>24RS0017.1</t>
  </si>
  <si>
    <t>24RS0018.1</t>
  </si>
  <si>
    <t>24RS0019.1</t>
  </si>
  <si>
    <t>24RS0020.1</t>
  </si>
  <si>
    <t>24RS0021.1</t>
  </si>
  <si>
    <t>24RS0022.1</t>
  </si>
  <si>
    <t>24RS0023.1</t>
  </si>
  <si>
    <t>24RS0024.1</t>
  </si>
  <si>
    <t>24RS0025.1</t>
  </si>
  <si>
    <t>24RS0026.1</t>
  </si>
  <si>
    <t>24RS0027.1</t>
  </si>
  <si>
    <t>24RS0028.1</t>
  </si>
  <si>
    <t>24RS0029.1</t>
  </si>
  <si>
    <t>24RS0030.1</t>
  </si>
  <si>
    <t>24RS0031.1</t>
  </si>
  <si>
    <t>24RS0031.2</t>
  </si>
  <si>
    <t>24RS0032.1</t>
  </si>
  <si>
    <t>24RS0033.1</t>
  </si>
  <si>
    <t>24RS0034.1</t>
  </si>
  <si>
    <t>24RS0035.1</t>
  </si>
  <si>
    <t>24RS0035.2</t>
  </si>
  <si>
    <t>24RS0036.1</t>
  </si>
  <si>
    <t>24RS0037.1</t>
  </si>
  <si>
    <t>24RS0038.1</t>
  </si>
  <si>
    <t>24RS0038.2</t>
  </si>
  <si>
    <t>24RS0039.1</t>
  </si>
  <si>
    <t>24RS0040.1</t>
  </si>
  <si>
    <t>24RS0040.2</t>
  </si>
  <si>
    <t>24RS0040.3</t>
  </si>
  <si>
    <t>24RS0040.4</t>
  </si>
  <si>
    <t>24RS0041.1</t>
  </si>
  <si>
    <t>24RS0042.1</t>
  </si>
  <si>
    <t>24RS0043.1</t>
  </si>
  <si>
    <t>24RS0044.1</t>
  </si>
  <si>
    <t>24RS0045.1</t>
  </si>
  <si>
    <t>24RS0046.1</t>
  </si>
  <si>
    <t>24RS0047.1</t>
  </si>
  <si>
    <t>24RS0048.1</t>
  </si>
  <si>
    <t>24RS0049.1</t>
  </si>
  <si>
    <t>24RS0050.1</t>
  </si>
  <si>
    <t>24RS0051.1</t>
  </si>
  <si>
    <t>24RS0052.1</t>
  </si>
  <si>
    <t>24RS0053.1</t>
  </si>
  <si>
    <t>24RS0054.1</t>
  </si>
  <si>
    <t>24RS0055.1</t>
  </si>
  <si>
    <t>24RS0056.1</t>
  </si>
  <si>
    <t>24RS0057.1</t>
  </si>
  <si>
    <t>24RS0058.1</t>
  </si>
  <si>
    <t>24RS0059.1</t>
  </si>
  <si>
    <t>24RS0060.1</t>
  </si>
  <si>
    <t>84RS0001.1</t>
  </si>
  <si>
    <t>84RS0002.1</t>
  </si>
  <si>
    <t>84RS0003.1</t>
  </si>
  <si>
    <t>84RS0004.1</t>
  </si>
  <si>
    <t>88RS0001.1</t>
  </si>
  <si>
    <t>88RS0002.1</t>
  </si>
  <si>
    <t>88RS0003.1</t>
  </si>
  <si>
    <t>25RS0001.1</t>
  </si>
  <si>
    <t>25RS0002.1</t>
  </si>
  <si>
    <t>25RS0002.2</t>
  </si>
  <si>
    <t>25RS0003.1</t>
  </si>
  <si>
    <t>25RS0004.1</t>
  </si>
  <si>
    <t>25RS0005.1</t>
  </si>
  <si>
    <t>25RS0006.1</t>
  </si>
  <si>
    <t>25RS0007.1</t>
  </si>
  <si>
    <t>25RS0008.1</t>
  </si>
  <si>
    <t>25RS0009.1</t>
  </si>
  <si>
    <t>25RS0010.1</t>
  </si>
  <si>
    <t>25RS0011.1</t>
  </si>
  <si>
    <t>25RS0013.1</t>
  </si>
  <si>
    <t>25RS0014.1</t>
  </si>
  <si>
    <t>25RS0015.1</t>
  </si>
  <si>
    <t>25RS0017.1</t>
  </si>
  <si>
    <t>25RS0018.1</t>
  </si>
  <si>
    <t>25RS0019.1</t>
  </si>
  <si>
    <t>25RS0020.1</t>
  </si>
  <si>
    <t>25RS0021.1</t>
  </si>
  <si>
    <t>25RS0022.1</t>
  </si>
  <si>
    <t>25RS0023.1</t>
  </si>
  <si>
    <t>25RS0024.1</t>
  </si>
  <si>
    <t>25RS0025.1</t>
  </si>
  <si>
    <t>25RS0026.1</t>
  </si>
  <si>
    <t>25RS0028.1</t>
  </si>
  <si>
    <t>25RS0029.1</t>
  </si>
  <si>
    <t>25RS0029.2</t>
  </si>
  <si>
    <t>25RS0030.1</t>
  </si>
  <si>
    <t>25RS0031.1</t>
  </si>
  <si>
    <t>25RS0032.1</t>
  </si>
  <si>
    <t>25RS0033.1</t>
  </si>
  <si>
    <t>25RS0034.1</t>
  </si>
  <si>
    <t>25RS0035.1</t>
  </si>
  <si>
    <t>25RS0036.1</t>
  </si>
  <si>
    <t>25RS0038.1</t>
  </si>
  <si>
    <t>25RS0039.1</t>
  </si>
  <si>
    <t>26RS0001.1</t>
  </si>
  <si>
    <t>26RS0002.1</t>
  </si>
  <si>
    <t>26RS0003.1</t>
  </si>
  <si>
    <t>26RS0004.1</t>
  </si>
  <si>
    <t>26RS0005.1</t>
  </si>
  <si>
    <t>26RS0006.1</t>
  </si>
  <si>
    <t>26RS0007.1</t>
  </si>
  <si>
    <t>26RS0008.1</t>
  </si>
  <si>
    <t>26RS0009.1</t>
  </si>
  <si>
    <t>26RS0010.1</t>
  </si>
  <si>
    <t>26RS0010.2</t>
  </si>
  <si>
    <t>26RS0010.3</t>
  </si>
  <si>
    <t>26RS0011.1</t>
  </si>
  <si>
    <t>26RS0012.1</t>
  </si>
  <si>
    <t>26RS0013.1</t>
  </si>
  <si>
    <t>26RS0014.1</t>
  </si>
  <si>
    <t>26RS0015.1</t>
  </si>
  <si>
    <t>26RS0016.1</t>
  </si>
  <si>
    <t>26RS0017.1</t>
  </si>
  <si>
    <t>26RS0018.1</t>
  </si>
  <si>
    <t>26RS0019.1</t>
  </si>
  <si>
    <t>26RS0020.1</t>
  </si>
  <si>
    <t>26RS0021.1</t>
  </si>
  <si>
    <t>26RS0022.1</t>
  </si>
  <si>
    <t>26RS0023.1</t>
  </si>
  <si>
    <t>26RS0024.1</t>
  </si>
  <si>
    <t>26RS0025.1</t>
  </si>
  <si>
    <t>26RS0026.1</t>
  </si>
  <si>
    <t>26RS0027.1</t>
  </si>
  <si>
    <t>26RS0028.1</t>
  </si>
  <si>
    <t>26RS0029.1</t>
  </si>
  <si>
    <t>26RS0030.1</t>
  </si>
  <si>
    <t>26RS0031.1</t>
  </si>
  <si>
    <t>26RS0032.1</t>
  </si>
  <si>
    <t>26RS0032.2</t>
  </si>
  <si>
    <t>26RS0033.1</t>
  </si>
  <si>
    <t>26RS0034.1</t>
  </si>
  <si>
    <t>26RS0035.1</t>
  </si>
  <si>
    <t>27RS0001.1</t>
  </si>
  <si>
    <t>27RS0002.1</t>
  </si>
  <si>
    <t>27RS0003.1</t>
  </si>
  <si>
    <t>27RS0004.1</t>
  </si>
  <si>
    <t>27RS0005.1</t>
  </si>
  <si>
    <t>27RS0006.1</t>
  </si>
  <si>
    <t>27RS0007.1</t>
  </si>
  <si>
    <t>27RS0008.1</t>
  </si>
  <si>
    <t>27RS0009.1</t>
  </si>
  <si>
    <t>27RS0010.1</t>
  </si>
  <si>
    <t>27RS0011.1</t>
  </si>
  <si>
    <t>27RS0012.1</t>
  </si>
  <si>
    <t>27RS0013.1</t>
  </si>
  <si>
    <t>27RS0014.1</t>
  </si>
  <si>
    <t>27RS0015.1</t>
  </si>
  <si>
    <t>27RS0016.1</t>
  </si>
  <si>
    <t>27RS0017.1</t>
  </si>
  <si>
    <t>27RS0018.1</t>
  </si>
  <si>
    <t>27RS0019.1</t>
  </si>
  <si>
    <t>27RS0020.1</t>
  </si>
  <si>
    <t>27RS0021.1</t>
  </si>
  <si>
    <t>27RS0022.1</t>
  </si>
  <si>
    <t>27RS0023.1</t>
  </si>
  <si>
    <t>27RS0024.1</t>
  </si>
  <si>
    <t>28RS0001.1</t>
  </si>
  <si>
    <t>28RS0002.1</t>
  </si>
  <si>
    <t>28RS0002.2</t>
  </si>
  <si>
    <t>28RS0004.1</t>
  </si>
  <si>
    <t>28RS0004.2</t>
  </si>
  <si>
    <t>28RS0005.1</t>
  </si>
  <si>
    <t>28RS0006.1</t>
  </si>
  <si>
    <t>28RS0006.2</t>
  </si>
  <si>
    <t>28RS0007.1</t>
  </si>
  <si>
    <t>28RS0008.1</t>
  </si>
  <si>
    <t>28RS0008.2</t>
  </si>
  <si>
    <t>28RS0009.1</t>
  </si>
  <si>
    <t>28RS0010.1</t>
  </si>
  <si>
    <t>28RS0011.1</t>
  </si>
  <si>
    <t>28RS0012.1</t>
  </si>
  <si>
    <t>28RS0013.1</t>
  </si>
  <si>
    <t>28RS0014.1</t>
  </si>
  <si>
    <t>28RS0015.1</t>
  </si>
  <si>
    <t>28RS0015.2</t>
  </si>
  <si>
    <t>28RS0016.1</t>
  </si>
  <si>
    <t>28RS0017.1</t>
  </si>
  <si>
    <t>28RS0017.2</t>
  </si>
  <si>
    <t>28RS0019.1</t>
  </si>
  <si>
    <t>28RS0020.1</t>
  </si>
  <si>
    <t>28RS0020.2</t>
  </si>
  <si>
    <t>28RS0021.1</t>
  </si>
  <si>
    <t>28RS0022.1</t>
  </si>
  <si>
    <t>28RS0023.1</t>
  </si>
  <si>
    <t>28RS0024.1</t>
  </si>
  <si>
    <t>29RS0001.1</t>
  </si>
  <si>
    <t>29RS0003.1</t>
  </si>
  <si>
    <t>29RS0003.2.PSP</t>
  </si>
  <si>
    <t>29RS0004.1</t>
  </si>
  <si>
    <t>29RS0004.2.PSP</t>
  </si>
  <si>
    <t>29RS0005.1</t>
  </si>
  <si>
    <t>29RS0007.1</t>
  </si>
  <si>
    <t>29RS0008.1</t>
  </si>
  <si>
    <t>29RS0008.2</t>
  </si>
  <si>
    <t>29RS0010.1</t>
  </si>
  <si>
    <t>29RS0011.1</t>
  </si>
  <si>
    <t>29RS0011.2.PSP</t>
  </si>
  <si>
    <t>29RS0013.1</t>
  </si>
  <si>
    <t>29RS0013.2.PSP</t>
  </si>
  <si>
    <t>29RS0014.1</t>
  </si>
  <si>
    <t>29RS0016.1</t>
  </si>
  <si>
    <t>29RS0017.1</t>
  </si>
  <si>
    <t>29RS0017.2.PSP</t>
  </si>
  <si>
    <t>29RS0018.1</t>
  </si>
  <si>
    <t>29RS0019.1</t>
  </si>
  <si>
    <t>29RS0020.1</t>
  </si>
  <si>
    <t>29RS0021.1</t>
  </si>
  <si>
    <t>29RS0022.1</t>
  </si>
  <si>
    <t>29RS0023.1</t>
  </si>
  <si>
    <t>29RS0024.1</t>
  </si>
  <si>
    <t>29RS0025.1</t>
  </si>
  <si>
    <t>29RS0026.1</t>
  </si>
  <si>
    <t>29RS0028.1</t>
  </si>
  <si>
    <t>30RS0001.1</t>
  </si>
  <si>
    <t>30RS0002.1</t>
  </si>
  <si>
    <t>30RS0003.1</t>
  </si>
  <si>
    <t>30RS0004.1</t>
  </si>
  <si>
    <t>30RS0005.1</t>
  </si>
  <si>
    <t>30RS0005.2</t>
  </si>
  <si>
    <t>30RS0006.1</t>
  </si>
  <si>
    <t>30RS0007.1</t>
  </si>
  <si>
    <t>30RS0008.1</t>
  </si>
  <si>
    <t>30RS0009.1</t>
  </si>
  <si>
    <t>30RS0010.1</t>
  </si>
  <si>
    <t>30RS0011.1</t>
  </si>
  <si>
    <t>30RS0011.2</t>
  </si>
  <si>
    <t>30RS0012.1</t>
  </si>
  <si>
    <t>30RS0012.2</t>
  </si>
  <si>
    <t>30RS0013.1</t>
  </si>
  <si>
    <t>30RS0014.1</t>
  </si>
  <si>
    <t>30RS0015.1</t>
  </si>
  <si>
    <t>31RS0001.1</t>
  </si>
  <si>
    <t>31RS0001.2.PSP</t>
  </si>
  <si>
    <t>31RS0002.1</t>
  </si>
  <si>
    <t>31RS0003.1</t>
  </si>
  <si>
    <t>31RS0004.1</t>
  </si>
  <si>
    <t>31RS0005.1</t>
  </si>
  <si>
    <t>31RS0006.1</t>
  </si>
  <si>
    <t>31RS0007.1</t>
  </si>
  <si>
    <t>31RS0008.1</t>
  </si>
  <si>
    <t>31RS0009.1</t>
  </si>
  <si>
    <t>31RS0010.1</t>
  </si>
  <si>
    <t>31RS0011.1</t>
  </si>
  <si>
    <t>31RS0012.1</t>
  </si>
  <si>
    <t>31RS0015.1</t>
  </si>
  <si>
    <t>31RS0016.1</t>
  </si>
  <si>
    <t>31RS0017.1</t>
  </si>
  <si>
    <t>31RS0018.1</t>
  </si>
  <si>
    <t>31RS0018.2.PSP</t>
  </si>
  <si>
    <t>31RS0019.1</t>
  </si>
  <si>
    <t>31RS0020.1</t>
  </si>
  <si>
    <t>31RS0021.1</t>
  </si>
  <si>
    <t>31RS0022.1</t>
  </si>
  <si>
    <t>31RS0023.1</t>
  </si>
  <si>
    <t>31RS0024.1</t>
  </si>
  <si>
    <t>31RS0025.1</t>
  </si>
  <si>
    <t>32RS0001.1</t>
  </si>
  <si>
    <t>32RS0002.1</t>
  </si>
  <si>
    <t>32RS0003.1</t>
  </si>
  <si>
    <t>32RS0004.1</t>
  </si>
  <si>
    <t>32RS0005.1</t>
  </si>
  <si>
    <t>32RS0005.2</t>
  </si>
  <si>
    <t>32RS0007.1</t>
  </si>
  <si>
    <t>32RS0007.2</t>
  </si>
  <si>
    <t>32RS0008.1</t>
  </si>
  <si>
    <t>32RS0010.1</t>
  </si>
  <si>
    <t>32RS0011.1</t>
  </si>
  <si>
    <t>32RS0012.1</t>
  </si>
  <si>
    <t>32RS0013.1</t>
  </si>
  <si>
    <t>32RS0014.1</t>
  </si>
  <si>
    <t>32RS0015.1</t>
  </si>
  <si>
    <t>32RS0016.1</t>
  </si>
  <si>
    <t>32RS0017.1</t>
  </si>
  <si>
    <t>32RS0018.1</t>
  </si>
  <si>
    <t>32RS0018.2</t>
  </si>
  <si>
    <t>32RS0019.1</t>
  </si>
  <si>
    <t>32RS0020.1</t>
  </si>
  <si>
    <t>32RS0021.1</t>
  </si>
  <si>
    <t>32RS0022.1</t>
  </si>
  <si>
    <t>32RS0023.1</t>
  </si>
  <si>
    <t>32RS0025.1</t>
  </si>
  <si>
    <t>32RS0026.1</t>
  </si>
  <si>
    <t>32RS0027.1</t>
  </si>
  <si>
    <t>32RS0028.1</t>
  </si>
  <si>
    <t>32RS0029.1</t>
  </si>
  <si>
    <t>32RS0030.1</t>
  </si>
  <si>
    <t>32RS0031.1</t>
  </si>
  <si>
    <t>32RS0032.1</t>
  </si>
  <si>
    <t>32RS0033.1</t>
  </si>
  <si>
    <t>33RS0001.1</t>
  </si>
  <si>
    <t>33RS0002.1</t>
  </si>
  <si>
    <t>33RS0003.1</t>
  </si>
  <si>
    <t>33RS0003.2</t>
  </si>
  <si>
    <t>33RS0005.1</t>
  </si>
  <si>
    <t>33RS0006.1</t>
  </si>
  <si>
    <t>33RS0007.1</t>
  </si>
  <si>
    <t>33RS0008.1</t>
  </si>
  <si>
    <t>33RS0009.1</t>
  </si>
  <si>
    <t>33RS0010.1</t>
  </si>
  <si>
    <t>33RS0011.1</t>
  </si>
  <si>
    <t>33RS0012.1</t>
  </si>
  <si>
    <t>33RS0013.1</t>
  </si>
  <si>
    <t>33RS0014.1</t>
  </si>
  <si>
    <t>33RS0015.1</t>
  </si>
  <si>
    <t>33RS0016.1</t>
  </si>
  <si>
    <t>33RS0017.1</t>
  </si>
  <si>
    <t>33RS0017.2</t>
  </si>
  <si>
    <t>33RS0018.1</t>
  </si>
  <si>
    <t>33RS0019.1</t>
  </si>
  <si>
    <t>33RS0019.2</t>
  </si>
  <si>
    <t>33RS0020.1</t>
  </si>
  <si>
    <t>34RS0001.1</t>
  </si>
  <si>
    <t>34RS0002.1</t>
  </si>
  <si>
    <t>34RS0003.1</t>
  </si>
  <si>
    <t>34RS0004.1</t>
  </si>
  <si>
    <t>34RS0005.1</t>
  </si>
  <si>
    <t>34RS0006.1</t>
  </si>
  <si>
    <t>34RS0007.1</t>
  </si>
  <si>
    <t>34RS0008.1</t>
  </si>
  <si>
    <t>34RS0008.2</t>
  </si>
  <si>
    <t>34RS0009.1</t>
  </si>
  <si>
    <t>34RS0010.1</t>
  </si>
  <si>
    <t>34RS0011.1</t>
  </si>
  <si>
    <t>34RS0012.1</t>
  </si>
  <si>
    <t>34RS0013.1</t>
  </si>
  <si>
    <t>34RS0014.1</t>
  </si>
  <si>
    <t>34RS0015.1</t>
  </si>
  <si>
    <t>34RS0016.1</t>
  </si>
  <si>
    <t>34RS0017.1</t>
  </si>
  <si>
    <t>34RS0018.1</t>
  </si>
  <si>
    <t>34RS0019.1</t>
  </si>
  <si>
    <t>34RS0020.1</t>
  </si>
  <si>
    <t>34RS0021.1</t>
  </si>
  <si>
    <t>34RS0022.1</t>
  </si>
  <si>
    <t>34RS0023.1</t>
  </si>
  <si>
    <t>34RS0024.1</t>
  </si>
  <si>
    <t>34RS0025.1</t>
  </si>
  <si>
    <t>34RS0026.1</t>
  </si>
  <si>
    <t>34RS0027.1</t>
  </si>
  <si>
    <t>34RS0028.1</t>
  </si>
  <si>
    <t>34RS0029.1</t>
  </si>
  <si>
    <t>34RS0030.1</t>
  </si>
  <si>
    <t>34RS0031.1</t>
  </si>
  <si>
    <t>34RS0032.1</t>
  </si>
  <si>
    <t>34RS0033.1</t>
  </si>
  <si>
    <t>34RS0034.1</t>
  </si>
  <si>
    <t>34RS0035.1</t>
  </si>
  <si>
    <t>34RS0036.1</t>
  </si>
  <si>
    <t>34RS0037.1</t>
  </si>
  <si>
    <t>34RS0038.1</t>
  </si>
  <si>
    <t>34RS0039.1</t>
  </si>
  <si>
    <t>34RS0040.1</t>
  </si>
  <si>
    <t>34RS0041.1</t>
  </si>
  <si>
    <t>34RS0042.1</t>
  </si>
  <si>
    <t>34RS0043.1</t>
  </si>
  <si>
    <t>35RS0001.1</t>
  </si>
  <si>
    <t>35RS0001.2</t>
  </si>
  <si>
    <t>35RS0002.1</t>
  </si>
  <si>
    <t>35RS0002.2</t>
  </si>
  <si>
    <t>35RS0004.1</t>
  </si>
  <si>
    <t>35RS0005.1</t>
  </si>
  <si>
    <t>35RS0006.1</t>
  </si>
  <si>
    <t>35RS0007.1</t>
  </si>
  <si>
    <t>35RS0008.1</t>
  </si>
  <si>
    <t>35RS0009.1</t>
  </si>
  <si>
    <t>35RS0010.1</t>
  </si>
  <si>
    <t>35RS0011.1</t>
  </si>
  <si>
    <t>35RS0012.1</t>
  </si>
  <si>
    <t>35RS0013.1</t>
  </si>
  <si>
    <t>35RS0014.1</t>
  </si>
  <si>
    <t>35RS0015.1</t>
  </si>
  <si>
    <t>35RS0016.1</t>
  </si>
  <si>
    <t>35RS0017.1</t>
  </si>
  <si>
    <t>35RS0018.1</t>
  </si>
  <si>
    <t>35RS0019.1</t>
  </si>
  <si>
    <t>35RS0019.2</t>
  </si>
  <si>
    <t>35RS0020.1</t>
  </si>
  <si>
    <t>35RS0021.1</t>
  </si>
  <si>
    <t>35RS0022.1</t>
  </si>
  <si>
    <t>35RS0022.2</t>
  </si>
  <si>
    <t>35RS0023.1</t>
  </si>
  <si>
    <t>35RS0025.1</t>
  </si>
  <si>
    <t>35RS0027.1</t>
  </si>
  <si>
    <t>35RS0028.1</t>
  </si>
  <si>
    <t>36RS0001.1</t>
  </si>
  <si>
    <t>36RS0001.2</t>
  </si>
  <si>
    <t>36RS0002.1</t>
  </si>
  <si>
    <t>36RS0002.2</t>
  </si>
  <si>
    <t>36RS0002.3</t>
  </si>
  <si>
    <t>36RS0003.1</t>
  </si>
  <si>
    <t>36RS0004.1</t>
  </si>
  <si>
    <t>36RS0005.1</t>
  </si>
  <si>
    <t>36RS0006.1</t>
  </si>
  <si>
    <t>36RS0006.2</t>
  </si>
  <si>
    <t>36RS0007.1</t>
  </si>
  <si>
    <t>36RS0008.1</t>
  </si>
  <si>
    <t>36RS0009.1</t>
  </si>
  <si>
    <t>36RS0009.2</t>
  </si>
  <si>
    <t>36RS0010.1</t>
  </si>
  <si>
    <t>36RS0011.1</t>
  </si>
  <si>
    <t>36RS0015.1</t>
  </si>
  <si>
    <t>36RS0015.2</t>
  </si>
  <si>
    <t>36RS0015.3</t>
  </si>
  <si>
    <t>36RS0016.1</t>
  </si>
  <si>
    <t>36RS0016.2</t>
  </si>
  <si>
    <t>36RS0018.1</t>
  </si>
  <si>
    <t>36RS0019.1</t>
  </si>
  <si>
    <t>36RS0020.1</t>
  </si>
  <si>
    <t>36RS0020.2</t>
  </si>
  <si>
    <t>36RS0021.1</t>
  </si>
  <si>
    <t>36RS0022.1</t>
  </si>
  <si>
    <t>36RS0022.2</t>
  </si>
  <si>
    <t>36RS0022.3</t>
  </si>
  <si>
    <t>36RS0023.1</t>
  </si>
  <si>
    <t>36RS0023.2</t>
  </si>
  <si>
    <t>36RS0024.1</t>
  </si>
  <si>
    <t>36RS0026.1</t>
  </si>
  <si>
    <t>36RS0026.2</t>
  </si>
  <si>
    <t>36RS0027.1</t>
  </si>
  <si>
    <t>36RS0027.2</t>
  </si>
  <si>
    <t>36RS0028.1</t>
  </si>
  <si>
    <t>36RS0028.2.PSP</t>
  </si>
  <si>
    <t>36RS0029.1</t>
  </si>
  <si>
    <t>36RS0029.2</t>
  </si>
  <si>
    <t>36RS0032.1</t>
  </si>
  <si>
    <t>36RS0034.1</t>
  </si>
  <si>
    <t>36RS0034.2</t>
  </si>
  <si>
    <t>36RS0034.3</t>
  </si>
  <si>
    <t>36RS0035.1</t>
  </si>
  <si>
    <t>36RS0036.1</t>
  </si>
  <si>
    <t>36RS0038.1</t>
  </si>
  <si>
    <t>37RS0002.1</t>
  </si>
  <si>
    <t>37RS0005.1</t>
  </si>
  <si>
    <t>37RS0005.2.PSP</t>
  </si>
  <si>
    <t>37RS0007.1</t>
  </si>
  <si>
    <t>37RS0007.2.PSP</t>
  </si>
  <si>
    <t>37RS0008.1</t>
  </si>
  <si>
    <t>37RS0010.1</t>
  </si>
  <si>
    <t>37RS0010.2</t>
  </si>
  <si>
    <t>37RS0012.1</t>
  </si>
  <si>
    <t>37RS0013.1</t>
  </si>
  <si>
    <t>37RS0013.2.PSP</t>
  </si>
  <si>
    <t>37RS0013.3.PSP</t>
  </si>
  <si>
    <t>37RS0015.1</t>
  </si>
  <si>
    <t>37RS0016.1</t>
  </si>
  <si>
    <t>37RS0016.2.PSP</t>
  </si>
  <si>
    <t>37RS0016.3.PSP</t>
  </si>
  <si>
    <t>37RS0016.4.PSP</t>
  </si>
  <si>
    <t>37RS0017.1</t>
  </si>
  <si>
    <t>37RS0019.1</t>
  </si>
  <si>
    <t>37RS0020.1</t>
  </si>
  <si>
    <t>37RS0020.2</t>
  </si>
  <si>
    <t>37RS0020.3</t>
  </si>
  <si>
    <t>37RS0020.4.PSP</t>
  </si>
  <si>
    <t>37RS0021.1</t>
  </si>
  <si>
    <t>37RS0021.2</t>
  </si>
  <si>
    <t>37RS0022.1</t>
  </si>
  <si>
    <t>37RS0023.1</t>
  </si>
  <si>
    <t>37RS0023.2.PSP</t>
  </si>
  <si>
    <t>38RS0001.1</t>
  </si>
  <si>
    <t>38RS0001.2</t>
  </si>
  <si>
    <t>38RS0001.3</t>
  </si>
  <si>
    <t>38RS0001.4</t>
  </si>
  <si>
    <t>38RS0002.1</t>
  </si>
  <si>
    <t>38RS0003.1</t>
  </si>
  <si>
    <t>38RS0004.1</t>
  </si>
  <si>
    <t>38RS0005.1</t>
  </si>
  <si>
    <t>38RS0006.1</t>
  </si>
  <si>
    <t>38RS0007.1</t>
  </si>
  <si>
    <t>38RS0008.1</t>
  </si>
  <si>
    <t>38RS0009.1</t>
  </si>
  <si>
    <t>38RS0010.1</t>
  </si>
  <si>
    <t>38RS0011.1</t>
  </si>
  <si>
    <t>38RS0012.1</t>
  </si>
  <si>
    <t>38RS0013.1</t>
  </si>
  <si>
    <t>38RS0014.1</t>
  </si>
  <si>
    <t>38RS0015.1</t>
  </si>
  <si>
    <t>38RS0016.1</t>
  </si>
  <si>
    <t>38RS0017.1</t>
  </si>
  <si>
    <t>38RS0018.1</t>
  </si>
  <si>
    <t>38RS0019.1</t>
  </si>
  <si>
    <t>38RS0020.1</t>
  </si>
  <si>
    <t>38RS0021.1</t>
  </si>
  <si>
    <t>38RS0022.1</t>
  </si>
  <si>
    <t>38RS0023.1</t>
  </si>
  <si>
    <t>38RS0024.1</t>
  </si>
  <si>
    <t>38RS0025.1</t>
  </si>
  <si>
    <t>38RS0026.1</t>
  </si>
  <si>
    <t>38RS0027.1</t>
  </si>
  <si>
    <t>38RS0028.1</t>
  </si>
  <si>
    <t>38RS0029.1</t>
  </si>
  <si>
    <t>38RS0029.2</t>
  </si>
  <si>
    <t>38RS0030.1</t>
  </si>
  <si>
    <t>38RS0031.1</t>
  </si>
  <si>
    <t>38RS0032.1</t>
  </si>
  <si>
    <t>38RS0032.2</t>
  </si>
  <si>
    <t>38RS0033.1</t>
  </si>
  <si>
    <t>38RS0034.1</t>
  </si>
  <si>
    <t>38RS0035.1</t>
  </si>
  <si>
    <t>38RS0036.1</t>
  </si>
  <si>
    <t>85RS0001.1</t>
  </si>
  <si>
    <t>85RS0002.1</t>
  </si>
  <si>
    <t>85RS0003.1</t>
  </si>
  <si>
    <t>85RS0004.1</t>
  </si>
  <si>
    <t>85RS0005.1</t>
  </si>
  <si>
    <t>85RS0006.1</t>
  </si>
  <si>
    <t>39RS0001.1</t>
  </si>
  <si>
    <t>39RS0002.1</t>
  </si>
  <si>
    <t>39RS0002.2</t>
  </si>
  <si>
    <t>39RS0004.1</t>
  </si>
  <si>
    <t>39RS0004.2</t>
  </si>
  <si>
    <t>39RS0006.1</t>
  </si>
  <si>
    <t>39RS0007.1</t>
  </si>
  <si>
    <t>39RS0008.1</t>
  </si>
  <si>
    <t>39RS0009.1</t>
  </si>
  <si>
    <t>39RS0010.1</t>
  </si>
  <si>
    <t>39RS0011.1</t>
  </si>
  <si>
    <t>39RS0012.1</t>
  </si>
  <si>
    <t>39RS0013.1</t>
  </si>
  <si>
    <t>39RS0014.1</t>
  </si>
  <si>
    <t>39RS0015.1</t>
  </si>
  <si>
    <t>39RS0016.1</t>
  </si>
  <si>
    <t>39RS0017.1</t>
  </si>
  <si>
    <t>39RS0018.1</t>
  </si>
  <si>
    <t>39RS0019.1</t>
  </si>
  <si>
    <t>39RS0020.1</t>
  </si>
  <si>
    <t>39RS0021.1</t>
  </si>
  <si>
    <t>39RS0022.1</t>
  </si>
  <si>
    <t>40RS0001.1</t>
  </si>
  <si>
    <t>40RS0001.2</t>
  </si>
  <si>
    <t>40RS0004.1</t>
  </si>
  <si>
    <t>40RS0005.1</t>
  </si>
  <si>
    <t>40RS0005.2.PSP</t>
  </si>
  <si>
    <t>40RS0005.3.PSP</t>
  </si>
  <si>
    <t>40RS0005.4.PSP</t>
  </si>
  <si>
    <t>40RS0005.5.PSP</t>
  </si>
  <si>
    <t>40RS0008.1</t>
  </si>
  <si>
    <t>40RS0008.2.PSP</t>
  </si>
  <si>
    <t>40RS0010.1</t>
  </si>
  <si>
    <t>40RS0010.2.PSP</t>
  </si>
  <si>
    <t>40RS0010.3.PSP</t>
  </si>
  <si>
    <t>40RS0010.4.PSP</t>
  </si>
  <si>
    <t>40RS0011.1</t>
  </si>
  <si>
    <t>40RS0011.2.PSP</t>
  </si>
  <si>
    <t>40RS0011.3.PSP</t>
  </si>
  <si>
    <t>40RS0013.1</t>
  </si>
  <si>
    <t>40RS0013.2.PSP</t>
  </si>
  <si>
    <t>40RS0013.3.PSP</t>
  </si>
  <si>
    <t>40RS0017.1</t>
  </si>
  <si>
    <t>40RS0020.1</t>
  </si>
  <si>
    <t>40RS0020.2.PSP</t>
  </si>
  <si>
    <t>40RS0020.3.PSP</t>
  </si>
  <si>
    <t>40RS0020.4.PSP</t>
  </si>
  <si>
    <t>40RS0026.1</t>
  </si>
  <si>
    <t>41RS0001.1</t>
  </si>
  <si>
    <t>41RS0002.1</t>
  </si>
  <si>
    <t>41RS0003.1</t>
  </si>
  <si>
    <t>41RS0006.1</t>
  </si>
  <si>
    <t>41RS0006.2.PSP</t>
  </si>
  <si>
    <t>41RS0008.1</t>
  </si>
  <si>
    <t>41RS0008.2.PSP</t>
  </si>
  <si>
    <t>41RS0009.1</t>
  </si>
  <si>
    <t>41RS0009.2.PSP</t>
  </si>
  <si>
    <t>82RS0001.1</t>
  </si>
  <si>
    <t>82RS0001.2.PSP</t>
  </si>
  <si>
    <t>82RS0002.1</t>
  </si>
  <si>
    <t>82RS0002.2.PSP</t>
  </si>
  <si>
    <t>82RS0003.1</t>
  </si>
  <si>
    <t>42RS0001.1</t>
  </si>
  <si>
    <t>42RS0002.1</t>
  </si>
  <si>
    <t>42RS0003.1</t>
  </si>
  <si>
    <t>42RS0004.1</t>
  </si>
  <si>
    <t>42RS0004.2</t>
  </si>
  <si>
    <t>42RS0005.1</t>
  </si>
  <si>
    <t>42RS0006.1</t>
  </si>
  <si>
    <t>42RS0007.1</t>
  </si>
  <si>
    <t>42RS0008.1</t>
  </si>
  <si>
    <t>42RS0009.1</t>
  </si>
  <si>
    <t>42RS0009.2</t>
  </si>
  <si>
    <t>42RS0010.1</t>
  </si>
  <si>
    <t>42RS0011.1</t>
  </si>
  <si>
    <t>42RS0012.1</t>
  </si>
  <si>
    <t>42RS0013.1</t>
  </si>
  <si>
    <t>42RS0014.1</t>
  </si>
  <si>
    <t>42RS0015.1</t>
  </si>
  <si>
    <t>42RS0016.1</t>
  </si>
  <si>
    <t>42RS0017.1</t>
  </si>
  <si>
    <t>42RS0018.1</t>
  </si>
  <si>
    <t>42RS0019.1</t>
  </si>
  <si>
    <t>42RS0019.2</t>
  </si>
  <si>
    <t>42RS0020.1</t>
  </si>
  <si>
    <t>42RS0021.1</t>
  </si>
  <si>
    <t>42RS0022.1</t>
  </si>
  <si>
    <t>42RS0023.1</t>
  </si>
  <si>
    <t>42RS0024.1</t>
  </si>
  <si>
    <t>42RS0025.1</t>
  </si>
  <si>
    <t>42RS0026.1</t>
  </si>
  <si>
    <t>42RS0027.1</t>
  </si>
  <si>
    <t>42RS0028.1</t>
  </si>
  <si>
    <t>42RS0029.1</t>
  </si>
  <si>
    <t>42RS0030.1</t>
  </si>
  <si>
    <t>42RS0031.1</t>
  </si>
  <si>
    <t>42RS0032.1</t>
  </si>
  <si>
    <t>42RS0033.1</t>
  </si>
  <si>
    <t>42RS0034.1</t>
  </si>
  <si>
    <t>42RS0035.1</t>
  </si>
  <si>
    <t>42RS0036.1</t>
  </si>
  <si>
    <t>42RS0037.1</t>
  </si>
  <si>
    <t>42RS0038.1</t>
  </si>
  <si>
    <t>42RS0039.1</t>
  </si>
  <si>
    <t>42RS0040.1</t>
  </si>
  <si>
    <t>42RS0041.1</t>
  </si>
  <si>
    <t>42RS0042.1</t>
  </si>
  <si>
    <t>43RS0001.1</t>
  </si>
  <si>
    <t>43RS0002.1</t>
  </si>
  <si>
    <t>43RS0003.1</t>
  </si>
  <si>
    <t>43RS0004.1</t>
  </si>
  <si>
    <t>43RS0010.1</t>
  </si>
  <si>
    <t>43RS0011.1</t>
  </si>
  <si>
    <t>43RS0013.1</t>
  </si>
  <si>
    <t>43RS0013.2</t>
  </si>
  <si>
    <t>43RS0016.1</t>
  </si>
  <si>
    <t>43RS0017.1</t>
  </si>
  <si>
    <t>43RS0018.1</t>
  </si>
  <si>
    <t>43RS0018.2</t>
  </si>
  <si>
    <t>43RS0018.3</t>
  </si>
  <si>
    <t>43RS0020.1</t>
  </si>
  <si>
    <t>43RS0021.1</t>
  </si>
  <si>
    <t>43RS0021.2</t>
  </si>
  <si>
    <t>43RS0022.1</t>
  </si>
  <si>
    <t>43RS0022.2</t>
  </si>
  <si>
    <t>43RS0025.1</t>
  </si>
  <si>
    <t>43RS0025.2</t>
  </si>
  <si>
    <t>43RS0025.3</t>
  </si>
  <si>
    <t>43RS0026.1</t>
  </si>
  <si>
    <t>43RS0026.2</t>
  </si>
  <si>
    <t>43RS0028.1</t>
  </si>
  <si>
    <t>43RS0031.1</t>
  </si>
  <si>
    <t>43RS0032.1</t>
  </si>
  <si>
    <t>43RS0032.2</t>
  </si>
  <si>
    <t>43RS0034.1</t>
  </si>
  <si>
    <t>43RS0034.2</t>
  </si>
  <si>
    <t>43RS0034.3</t>
  </si>
  <si>
    <t>43RS0035.1</t>
  </si>
  <si>
    <t>43RS0035.2</t>
  </si>
  <si>
    <t>43RS0035.3</t>
  </si>
  <si>
    <t>43RS0035.4</t>
  </si>
  <si>
    <t>43RS0038.1</t>
  </si>
  <si>
    <t>43RS0038.2</t>
  </si>
  <si>
    <t>43RS0039.1</t>
  </si>
  <si>
    <t>43RS0041.1</t>
  </si>
  <si>
    <t>43RS0041.2</t>
  </si>
  <si>
    <t>43RS0042.1</t>
  </si>
  <si>
    <t>43RS0043.1</t>
  </si>
  <si>
    <t>43RS0043.2</t>
  </si>
  <si>
    <t>43RS0043.3</t>
  </si>
  <si>
    <t>44RS0001.1</t>
  </si>
  <si>
    <t>44RS0001.2</t>
  </si>
  <si>
    <t>44RS0002.1</t>
  </si>
  <si>
    <t>44RS0003.1</t>
  </si>
  <si>
    <t>44RS0003.2</t>
  </si>
  <si>
    <t>44RS0004.1</t>
  </si>
  <si>
    <t>44RS0005.1</t>
  </si>
  <si>
    <t>44RS0005.2</t>
  </si>
  <si>
    <t>44RS0006.1</t>
  </si>
  <si>
    <t>44RS0006.2</t>
  </si>
  <si>
    <t>44RS0009.1</t>
  </si>
  <si>
    <t>44RS0009.2</t>
  </si>
  <si>
    <t>44RS0011.1</t>
  </si>
  <si>
    <t>44RS0011.2</t>
  </si>
  <si>
    <t>44RS0013.1</t>
  </si>
  <si>
    <t>44RS0014.1</t>
  </si>
  <si>
    <t>44RS0014.2</t>
  </si>
  <si>
    <t>44RS0015.1</t>
  </si>
  <si>
    <t>44RS0015.2</t>
  </si>
  <si>
    <t>44RS0019.1</t>
  </si>
  <si>
    <t>44RS0019.2</t>
  </si>
  <si>
    <t>44RS0023.1</t>
  </si>
  <si>
    <t>44RS0023.2</t>
  </si>
  <si>
    <t>44RS0024.1</t>
  </si>
  <si>
    <t>44RS0024.2</t>
  </si>
  <si>
    <t>44RS0026.1</t>
  </si>
  <si>
    <t>44RS0027.1</t>
  </si>
  <si>
    <t>44RS0027.2</t>
  </si>
  <si>
    <t>44RS0027.3</t>
  </si>
  <si>
    <t>44RS0028.1</t>
  </si>
  <si>
    <t>45RS0001.1</t>
  </si>
  <si>
    <t>45RS0002.1</t>
  </si>
  <si>
    <t>45RS0003.1</t>
  </si>
  <si>
    <t>45RS0004.1</t>
  </si>
  <si>
    <t>45RS0005.1</t>
  </si>
  <si>
    <t>45RS0006.1</t>
  </si>
  <si>
    <t>45RS0007.1</t>
  </si>
  <si>
    <t>45RS0008.1</t>
  </si>
  <si>
    <t>45RS0009.1</t>
  </si>
  <si>
    <t>45RS0010.1</t>
  </si>
  <si>
    <t>45RS0011.1</t>
  </si>
  <si>
    <t>45RS0012.1</t>
  </si>
  <si>
    <t>45RS0013.1</t>
  </si>
  <si>
    <t>45RS0013.2</t>
  </si>
  <si>
    <t>45RS0014.1</t>
  </si>
  <si>
    <t>45RS0015.1</t>
  </si>
  <si>
    <t>45RS0015.2</t>
  </si>
  <si>
    <t>45RS0016.1</t>
  </si>
  <si>
    <t>45RS0017.1</t>
  </si>
  <si>
    <t>45RS0018.1</t>
  </si>
  <si>
    <t>45RS0021.1</t>
  </si>
  <si>
    <t>45RS0021.2</t>
  </si>
  <si>
    <t>45RS0021.3</t>
  </si>
  <si>
    <t>45RS0022.1</t>
  </si>
  <si>
    <t>45RS0023.1</t>
  </si>
  <si>
    <t>45RS0024.1</t>
  </si>
  <si>
    <t>45RS0025.1</t>
  </si>
  <si>
    <t>45RS0026.1</t>
  </si>
  <si>
    <t>45RS0026.2</t>
  </si>
  <si>
    <t>46RS0001.1</t>
  </si>
  <si>
    <t>46RS0002.1</t>
  </si>
  <si>
    <t>46RS0003.1</t>
  </si>
  <si>
    <t>46RS0004.1</t>
  </si>
  <si>
    <t>46RS0005.1</t>
  </si>
  <si>
    <t>46RS0006.1</t>
  </si>
  <si>
    <t>46RS0007.1</t>
  </si>
  <si>
    <t>46RS0008.1</t>
  </si>
  <si>
    <t>46RS0009.1</t>
  </si>
  <si>
    <t>46RS0010.1</t>
  </si>
  <si>
    <t>46RS0011.1</t>
  </si>
  <si>
    <t>46RS0012.1</t>
  </si>
  <si>
    <t>46RS0013.1</t>
  </si>
  <si>
    <t>46RS0014.1</t>
  </si>
  <si>
    <t>46RS0015.1</t>
  </si>
  <si>
    <t>46RS0016.1</t>
  </si>
  <si>
    <t>46RS0016.2</t>
  </si>
  <si>
    <t>46RS0017.1</t>
  </si>
  <si>
    <t>46RS0018.1</t>
  </si>
  <si>
    <t>46RS0019.1</t>
  </si>
  <si>
    <t>46RS0020.1</t>
  </si>
  <si>
    <t>46RS0021.1</t>
  </si>
  <si>
    <t>46RS0022.1</t>
  </si>
  <si>
    <t>46RS0023.1</t>
  </si>
  <si>
    <t>46RS0023.2</t>
  </si>
  <si>
    <t>46RS0024.1</t>
  </si>
  <si>
    <t>46RS0025.1</t>
  </si>
  <si>
    <t>46RS0026.1</t>
  </si>
  <si>
    <t>46RS0027.1</t>
  </si>
  <si>
    <t>46RS0028.1</t>
  </si>
  <si>
    <t>46RS0029.1</t>
  </si>
  <si>
    <t>46RS0030.1</t>
  </si>
  <si>
    <t>46RS0030.2</t>
  </si>
  <si>
    <t>46RS0031.1</t>
  </si>
  <si>
    <t>47RS0001.1</t>
  </si>
  <si>
    <t>47RS0002.1</t>
  </si>
  <si>
    <t>47RS0003.1</t>
  </si>
  <si>
    <t>47RS0004.1</t>
  </si>
  <si>
    <t>47RS0004.2</t>
  </si>
  <si>
    <t>47RS0005.1</t>
  </si>
  <si>
    <t>47RS0006.1</t>
  </si>
  <si>
    <t>47RS0007.1</t>
  </si>
  <si>
    <t>47RS0008.1</t>
  </si>
  <si>
    <t>47RS0009.1</t>
  </si>
  <si>
    <t>47RS0010.1</t>
  </si>
  <si>
    <t>47RS0011.1</t>
  </si>
  <si>
    <t>47RS0012.1</t>
  </si>
  <si>
    <t>47RS0013.1</t>
  </si>
  <si>
    <t>47RS0014.1</t>
  </si>
  <si>
    <t>47RS0015.1</t>
  </si>
  <si>
    <t>47RS0016.1</t>
  </si>
  <si>
    <t>47RS0017.1</t>
  </si>
  <si>
    <t>47RS0017.2</t>
  </si>
  <si>
    <t>47RS0018.1</t>
  </si>
  <si>
    <t>47RS0018.2</t>
  </si>
  <si>
    <t>48RS0001.1</t>
  </si>
  <si>
    <t>48RS0002.1</t>
  </si>
  <si>
    <t>48RS0003.1</t>
  </si>
  <si>
    <t>48RS0004.1</t>
  </si>
  <si>
    <t>48RS0005.1</t>
  </si>
  <si>
    <t>48RS0005.2</t>
  </si>
  <si>
    <t>48RS0008.1</t>
  </si>
  <si>
    <t>48RS0009.1</t>
  </si>
  <si>
    <t>48RS0010.1</t>
  </si>
  <si>
    <t>48RS0012.1</t>
  </si>
  <si>
    <t>48RS0012.2</t>
  </si>
  <si>
    <t>48RS0015.1</t>
  </si>
  <si>
    <t>48RS0016.1</t>
  </si>
  <si>
    <t>48RS0016.2</t>
  </si>
  <si>
    <t>48RS0017.1</t>
  </si>
  <si>
    <t>48RS0017.2</t>
  </si>
  <si>
    <t>48RS0017.3</t>
  </si>
  <si>
    <t>48RS0018.1</t>
  </si>
  <si>
    <t>48RS0021.1</t>
  </si>
  <si>
    <t>48RS0022.1</t>
  </si>
  <si>
    <t>48RS0022.2</t>
  </si>
  <si>
    <t>48RS0023.1</t>
  </si>
  <si>
    <t>48RS0023.2</t>
  </si>
  <si>
    <t>49RS0001.1</t>
  </si>
  <si>
    <t>49RS0002.1</t>
  </si>
  <si>
    <t>49RS0003.1</t>
  </si>
  <si>
    <t>49RS0004.1</t>
  </si>
  <si>
    <t>49RS0005.1</t>
  </si>
  <si>
    <t>49RS0006.1</t>
  </si>
  <si>
    <t>49RS0008.1</t>
  </si>
  <si>
    <t>49RS0008.2</t>
  </si>
  <si>
    <t>49RS0009.1</t>
  </si>
  <si>
    <t>50RS0001.1</t>
  </si>
  <si>
    <t>50RS0002.1</t>
  </si>
  <si>
    <t>50RS0003.1</t>
  </si>
  <si>
    <t>50RS0003.2</t>
  </si>
  <si>
    <t>50RS0004.1</t>
  </si>
  <si>
    <t>50RS0005.1</t>
  </si>
  <si>
    <t>50RS0006.1</t>
  </si>
  <si>
    <t>50RS0007.1</t>
  </si>
  <si>
    <t>50RS0008.1</t>
  </si>
  <si>
    <t>50RS0009.1</t>
  </si>
  <si>
    <t>50RS0010.1</t>
  </si>
  <si>
    <t>50RS0011.1</t>
  </si>
  <si>
    <t>50RS0012.1</t>
  </si>
  <si>
    <t>50RS0013.1</t>
  </si>
  <si>
    <t>50RS0014.1</t>
  </si>
  <si>
    <t>50RS0015.1</t>
  </si>
  <si>
    <t>50RS0016.1</t>
  </si>
  <si>
    <t>50RS0017.1</t>
  </si>
  <si>
    <t>50RS0018.1</t>
  </si>
  <si>
    <t>50RS0019.1</t>
  </si>
  <si>
    <t>50RS0020.1</t>
  </si>
  <si>
    <t>50RS0020.2</t>
  </si>
  <si>
    <t>50RS0021.1</t>
  </si>
  <si>
    <t>50RS0022.1</t>
  </si>
  <si>
    <t>50RS0023.1</t>
  </si>
  <si>
    <t>50RS0024.1</t>
  </si>
  <si>
    <t>50RS0025.1</t>
  </si>
  <si>
    <t>50RS0026.1</t>
  </si>
  <si>
    <t>50RS0027.1</t>
  </si>
  <si>
    <t>50RS0028.1</t>
  </si>
  <si>
    <t>50RS0029.1</t>
  </si>
  <si>
    <t>50RS0030.1</t>
  </si>
  <si>
    <t>50RS0031.1</t>
  </si>
  <si>
    <t>50RS0032.1</t>
  </si>
  <si>
    <t>50RS0033.1</t>
  </si>
  <si>
    <t>50RS0033.2</t>
  </si>
  <si>
    <t>50RS0034.1</t>
  </si>
  <si>
    <t>50RS0035.1</t>
  </si>
  <si>
    <t>50RS0036.1</t>
  </si>
  <si>
    <t>50RS0037.1</t>
  </si>
  <si>
    <t>50RS0038.1</t>
  </si>
  <si>
    <t>50RS0039.1</t>
  </si>
  <si>
    <t>50RS0040.1</t>
  </si>
  <si>
    <t>50RS0041.1</t>
  </si>
  <si>
    <t>50RS0042.1</t>
  </si>
  <si>
    <t>50RS0043.1</t>
  </si>
  <si>
    <t>50RS0044.1</t>
  </si>
  <si>
    <t>50RS0045.1</t>
  </si>
  <si>
    <t>50RS0046.1</t>
  </si>
  <si>
    <t>50RS0047.1</t>
  </si>
  <si>
    <t>50RS0048.1</t>
  </si>
  <si>
    <t>50RS0048.2</t>
  </si>
  <si>
    <t>50RS0048.3</t>
  </si>
  <si>
    <t>50RS0049.1</t>
  </si>
  <si>
    <t>50RS0050.1</t>
  </si>
  <si>
    <t>50RS0051.1</t>
  </si>
  <si>
    <t>50RS0052.1</t>
  </si>
  <si>
    <t>50RS0053.1</t>
  </si>
  <si>
    <t>51RS0001.1</t>
  </si>
  <si>
    <t>51RS0002.1</t>
  </si>
  <si>
    <t>51RS0003.1</t>
  </si>
  <si>
    <t>51RS0006.1</t>
  </si>
  <si>
    <t>51RS0007.1</t>
  </si>
  <si>
    <t>51RS0008.1</t>
  </si>
  <si>
    <t>51RS0008.2.PSP</t>
  </si>
  <si>
    <t>51RS0009.1</t>
  </si>
  <si>
    <t>51RS0009.2.PSP</t>
  </si>
  <si>
    <t>51RS0011.1</t>
  </si>
  <si>
    <t>51RS0015.1</t>
  </si>
  <si>
    <t>51RS0016.1</t>
  </si>
  <si>
    <t>51RS0017.1</t>
  </si>
  <si>
    <t>51RS0017.2</t>
  </si>
  <si>
    <t>51RS0018.1</t>
  </si>
  <si>
    <t>51RS0019.1</t>
  </si>
  <si>
    <t>51RS0020.1</t>
  </si>
  <si>
    <t>51RS0020.2.PSP</t>
  </si>
  <si>
    <t>51RS0020.3.PSP</t>
  </si>
  <si>
    <t>51RS0021.1</t>
  </si>
  <si>
    <t>51RS0021.2.PSP</t>
  </si>
  <si>
    <t>52RS0001.1</t>
  </si>
  <si>
    <t>52RS0002.1</t>
  </si>
  <si>
    <t>52RS0003.1</t>
  </si>
  <si>
    <t>52RS0004.1</t>
  </si>
  <si>
    <t>52RS0005.1</t>
  </si>
  <si>
    <t>52RS0006.1</t>
  </si>
  <si>
    <t>52RS0006.2</t>
  </si>
  <si>
    <t>52RS0007.1</t>
  </si>
  <si>
    <t>52RS0008.1</t>
  </si>
  <si>
    <t>52RS0009.1</t>
  </si>
  <si>
    <t>52RS0010.1</t>
  </si>
  <si>
    <t>52RS0011.1</t>
  </si>
  <si>
    <t>52RS0012.1</t>
  </si>
  <si>
    <t>52RS0013.1</t>
  </si>
  <si>
    <t>52RS0014.1</t>
  </si>
  <si>
    <t>52RS0015.1</t>
  </si>
  <si>
    <t>52RS0015.2</t>
  </si>
  <si>
    <t>52RS0016.1</t>
  </si>
  <si>
    <t>52RS0017.1</t>
  </si>
  <si>
    <t>52RS0018.1</t>
  </si>
  <si>
    <t>52RS0018.2</t>
  </si>
  <si>
    <t>52RS0019.1</t>
  </si>
  <si>
    <t>52RS0020.1</t>
  </si>
  <si>
    <t>52RS0021.1</t>
  </si>
  <si>
    <t>52RS0022.1</t>
  </si>
  <si>
    <t>52RS0023.1</t>
  </si>
  <si>
    <t>52RS0024.1</t>
  </si>
  <si>
    <t>52RS0025.1</t>
  </si>
  <si>
    <t>52RS0026.1</t>
  </si>
  <si>
    <t>52RS0027.1</t>
  </si>
  <si>
    <t>52RS0028.1</t>
  </si>
  <si>
    <t>52RS0029.1</t>
  </si>
  <si>
    <t>52RS0030.1</t>
  </si>
  <si>
    <t>52RS0031.1</t>
  </si>
  <si>
    <t>52RS0032.1</t>
  </si>
  <si>
    <t>52RS0033.1</t>
  </si>
  <si>
    <t>52RS0034.1</t>
  </si>
  <si>
    <t>52RS0035.1</t>
  </si>
  <si>
    <t>52RS0036.1</t>
  </si>
  <si>
    <t>52RS0037.1</t>
  </si>
  <si>
    <t>52RS0038.1</t>
  </si>
  <si>
    <t>52RS0039.1</t>
  </si>
  <si>
    <t>52RS0040.1</t>
  </si>
  <si>
    <t>52RS0041.1</t>
  </si>
  <si>
    <t>52RS0042.1</t>
  </si>
  <si>
    <t>52RS0043.1</t>
  </si>
  <si>
    <t>52RS0044.1</t>
  </si>
  <si>
    <t>52RS0045.1</t>
  </si>
  <si>
    <t>52RS0046.1</t>
  </si>
  <si>
    <t>52RS0047.1</t>
  </si>
  <si>
    <t>52RS0048.1</t>
  </si>
  <si>
    <t>52RS0049.1</t>
  </si>
  <si>
    <t>52RS0050.1</t>
  </si>
  <si>
    <t>52RS0051.1</t>
  </si>
  <si>
    <t>52RS0052.1</t>
  </si>
  <si>
    <t>52RS0053.1</t>
  </si>
  <si>
    <t>52RS0054.1</t>
  </si>
  <si>
    <t>52RS0055.1</t>
  </si>
  <si>
    <t>52RS0056.1</t>
  </si>
  <si>
    <t>52RS0057.1</t>
  </si>
  <si>
    <t>52RS0058.1</t>
  </si>
  <si>
    <t>53RS0002.1</t>
  </si>
  <si>
    <t>53RS0002.2</t>
  </si>
  <si>
    <t>53RS0002.3</t>
  </si>
  <si>
    <t>53RS0003.1</t>
  </si>
  <si>
    <t>53RS0003.2</t>
  </si>
  <si>
    <t>53RS0003.3</t>
  </si>
  <si>
    <t>53RS0011.1</t>
  </si>
  <si>
    <t>53RS0011.2</t>
  </si>
  <si>
    <t>53RS0012.1</t>
  </si>
  <si>
    <t>53RS0012.2</t>
  </si>
  <si>
    <t>53RS0015.1</t>
  </si>
  <si>
    <t>53RS0015.2</t>
  </si>
  <si>
    <t>53RS0015.3</t>
  </si>
  <si>
    <t>53RS0015.4</t>
  </si>
  <si>
    <t>53RS0016.1</t>
  </si>
  <si>
    <t>53RS0016.2</t>
  </si>
  <si>
    <t>53RS0016.3</t>
  </si>
  <si>
    <t>53RS0016.4</t>
  </si>
  <si>
    <t>53RS0019.1</t>
  </si>
  <si>
    <t>53RS0019.2</t>
  </si>
  <si>
    <t>53RS0022.1</t>
  </si>
  <si>
    <t>54RS0001.1</t>
  </si>
  <si>
    <t>54RS0001.2</t>
  </si>
  <si>
    <t>54RS0002.1</t>
  </si>
  <si>
    <t>54RS0003.1</t>
  </si>
  <si>
    <t>54RS0004.1</t>
  </si>
  <si>
    <t>54RS0005.1</t>
  </si>
  <si>
    <t>54RS0006.1</t>
  </si>
  <si>
    <t>54RS0007.1</t>
  </si>
  <si>
    <t>54RS0008.1</t>
  </si>
  <si>
    <t>54RS0009.1</t>
  </si>
  <si>
    <t>54RS0010.1</t>
  </si>
  <si>
    <t>54RS0012.1</t>
  </si>
  <si>
    <t>54RS0012.2</t>
  </si>
  <si>
    <t>54RS0013.1</t>
  </si>
  <si>
    <t>54RS0014.1</t>
  </si>
  <si>
    <t>54RS0015.1</t>
  </si>
  <si>
    <t>54RS0015.2</t>
  </si>
  <si>
    <t>54RS0016.1</t>
  </si>
  <si>
    <t>54RS0016.2</t>
  </si>
  <si>
    <t>54RS0018.1</t>
  </si>
  <si>
    <t>54RS0019.1</t>
  </si>
  <si>
    <t>54RS0019.2</t>
  </si>
  <si>
    <t>54RS0021.1</t>
  </si>
  <si>
    <t>54RS0023.1</t>
  </si>
  <si>
    <t>54RS0024.1</t>
  </si>
  <si>
    <t>54RS0024.2</t>
  </si>
  <si>
    <t>54RS0025.1</t>
  </si>
  <si>
    <t>54RS0025.2</t>
  </si>
  <si>
    <t>54RS0025.3</t>
  </si>
  <si>
    <t>54RS0026.1</t>
  </si>
  <si>
    <t>54RS0026.2</t>
  </si>
  <si>
    <t>54RS0029.1</t>
  </si>
  <si>
    <t>54RS0030.1</t>
  </si>
  <si>
    <t>54RS0031.1</t>
  </si>
  <si>
    <t>54RS0032.1</t>
  </si>
  <si>
    <t>54RS0032.2</t>
  </si>
  <si>
    <t>54RS0034.1</t>
  </si>
  <si>
    <t>54RS0035.1</t>
  </si>
  <si>
    <t>54RS0035.2</t>
  </si>
  <si>
    <t>54RS0036.1</t>
  </si>
  <si>
    <t>54RS0039.1</t>
  </si>
  <si>
    <t>54RS0041.1</t>
  </si>
  <si>
    <t>54RS0041.2</t>
  </si>
  <si>
    <t>54RS0042.1</t>
  </si>
  <si>
    <t>54RS0042.2</t>
  </si>
  <si>
    <t>55RS0001.1</t>
  </si>
  <si>
    <t>55RS0001.2</t>
  </si>
  <si>
    <t>55RS0002.1</t>
  </si>
  <si>
    <t>55RS0003.1</t>
  </si>
  <si>
    <t>55RS0004.1</t>
  </si>
  <si>
    <t>55RS0005.1</t>
  </si>
  <si>
    <t>55RS0006.1</t>
  </si>
  <si>
    <t>55RS0007.1</t>
  </si>
  <si>
    <t>55RS0008.1</t>
  </si>
  <si>
    <t>55RS0009.1</t>
  </si>
  <si>
    <t>55RS0010.1</t>
  </si>
  <si>
    <t>55RS0011.1</t>
  </si>
  <si>
    <t>55RS0012.1</t>
  </si>
  <si>
    <t>55RS0013.1</t>
  </si>
  <si>
    <t>55RS0014.1</t>
  </si>
  <si>
    <t>55RS0015.1</t>
  </si>
  <si>
    <t>55RS0016.1</t>
  </si>
  <si>
    <t>55RS0017.1</t>
  </si>
  <si>
    <t>55RS0018.1</t>
  </si>
  <si>
    <t>55RS0019.1</t>
  </si>
  <si>
    <t>55RS0020.1</t>
  </si>
  <si>
    <t>55RS0021.1</t>
  </si>
  <si>
    <t>55RS0022.1</t>
  </si>
  <si>
    <t>55RS0023.1</t>
  </si>
  <si>
    <t>55RS0024.1</t>
  </si>
  <si>
    <t>55RS0025.1</t>
  </si>
  <si>
    <t>55RS0026.1</t>
  </si>
  <si>
    <t>55RS0027.1</t>
  </si>
  <si>
    <t>55RS0028.1</t>
  </si>
  <si>
    <t>55RS0029.1</t>
  </si>
  <si>
    <t>55RS0030.1</t>
  </si>
  <si>
    <t>55RS0031.1</t>
  </si>
  <si>
    <t>55RS0032.1</t>
  </si>
  <si>
    <t>55RS0033.1</t>
  </si>
  <si>
    <t>55RS0034.1</t>
  </si>
  <si>
    <t>55RS0035.1</t>
  </si>
  <si>
    <t>55RS0036.1</t>
  </si>
  <si>
    <t>55RS0037.1</t>
  </si>
  <si>
    <t>55RS0038.1</t>
  </si>
  <si>
    <t>55RS0039.1</t>
  </si>
  <si>
    <t>56RS0001.1</t>
  </si>
  <si>
    <t>56RS0003.1</t>
  </si>
  <si>
    <t>56RS0004.1</t>
  </si>
  <si>
    <t>56RS0005.1</t>
  </si>
  <si>
    <t>56RS0005.2.PSP</t>
  </si>
  <si>
    <t>56RS0006.1</t>
  </si>
  <si>
    <t>56RS0007.1</t>
  </si>
  <si>
    <t>56RS0007.2.PSP</t>
  </si>
  <si>
    <t>56RS0007.3.PSP</t>
  </si>
  <si>
    <t>56RS0008.1</t>
  </si>
  <si>
    <t>56RS0008.2.PSP</t>
  </si>
  <si>
    <t>56RS0008.3.PSP</t>
  </si>
  <si>
    <t>56RS0009.1</t>
  </si>
  <si>
    <t>56RS0010.1</t>
  </si>
  <si>
    <t>56RS0012.1</t>
  </si>
  <si>
    <t>56RS0013.1</t>
  </si>
  <si>
    <t>56RS0015.1</t>
  </si>
  <si>
    <t>56RS0016.1</t>
  </si>
  <si>
    <t>56RS0017.1</t>
  </si>
  <si>
    <t>56RS0018.1</t>
  </si>
  <si>
    <t>56RS0018.2</t>
  </si>
  <si>
    <t>56RS0019.1</t>
  </si>
  <si>
    <t>56RS0021.1</t>
  </si>
  <si>
    <t>56RS0022.1</t>
  </si>
  <si>
    <t>56RS0023.1</t>
  </si>
  <si>
    <t>56RS0024.1</t>
  </si>
  <si>
    <t>56RS0026.1</t>
  </si>
  <si>
    <t>56RS0027.1</t>
  </si>
  <si>
    <t>56RS0028.1</t>
  </si>
  <si>
    <t>56RS0029.1</t>
  </si>
  <si>
    <t>56RS0030.1</t>
  </si>
  <si>
    <t>56RS0031.1</t>
  </si>
  <si>
    <t>56RS0032.1</t>
  </si>
  <si>
    <t>56RS0033.1</t>
  </si>
  <si>
    <t>56RS0033.2</t>
  </si>
  <si>
    <t>56RS0034.1</t>
  </si>
  <si>
    <t>56RS0035.1</t>
  </si>
  <si>
    <t>56RS0038.1</t>
  </si>
  <si>
    <t>56RS0038.2.PSP</t>
  </si>
  <si>
    <t>56RS0039.1</t>
  </si>
  <si>
    <t>56RS0040.1</t>
  </si>
  <si>
    <t>56RS0041.1</t>
  </si>
  <si>
    <t>56RS0042.1</t>
  </si>
  <si>
    <t>56RS0043.1</t>
  </si>
  <si>
    <t>56RS0044.1</t>
  </si>
  <si>
    <t>56RS0044.2.PSP</t>
  </si>
  <si>
    <t>57RS0001.1</t>
  </si>
  <si>
    <t>57RS0002.1</t>
  </si>
  <si>
    <t>57RS0003.1</t>
  </si>
  <si>
    <t>57RS0004.1</t>
  </si>
  <si>
    <t>57RS0006.1</t>
  </si>
  <si>
    <t>57RS0009.1</t>
  </si>
  <si>
    <t>57RS0010.1</t>
  </si>
  <si>
    <t>57RS0010.2</t>
  </si>
  <si>
    <t>57RS0012.1</t>
  </si>
  <si>
    <t>57RS0012.2</t>
  </si>
  <si>
    <t>57RS0013.1</t>
  </si>
  <si>
    <t>57RS0014.1</t>
  </si>
  <si>
    <t>57RS0014.2</t>
  </si>
  <si>
    <t>57RS0015.1</t>
  </si>
  <si>
    <t>57RS0015.2</t>
  </si>
  <si>
    <t>57RS0016.1</t>
  </si>
  <si>
    <t>57RS0017.1</t>
  </si>
  <si>
    <t>57RS0019.1</t>
  </si>
  <si>
    <t>57RS0019.2</t>
  </si>
  <si>
    <t>57RS0019.3</t>
  </si>
  <si>
    <t>57RS0020.1</t>
  </si>
  <si>
    <t>57RS0020.2</t>
  </si>
  <si>
    <t>57RS0022.1</t>
  </si>
  <si>
    <t>57RS0022.2</t>
  </si>
  <si>
    <t>57RS0023.1</t>
  </si>
  <si>
    <t>57RS0024.1</t>
  </si>
  <si>
    <t>57RS0025.1</t>
  </si>
  <si>
    <t>57RS0026.1</t>
  </si>
  <si>
    <t>57RS0027.1</t>
  </si>
  <si>
    <t>58RS0001.1</t>
  </si>
  <si>
    <t>58RS0002.1</t>
  </si>
  <si>
    <t>58RS0003.1</t>
  </si>
  <si>
    <t>58RS0004.1</t>
  </si>
  <si>
    <t>58RS0005.1</t>
  </si>
  <si>
    <t>58RS0006.1</t>
  </si>
  <si>
    <t>58RS0007.1</t>
  </si>
  <si>
    <t>58RS0008.1</t>
  </si>
  <si>
    <t>58RS0009.1</t>
  </si>
  <si>
    <t>58RS0010.1</t>
  </si>
  <si>
    <t>58RS0011.1</t>
  </si>
  <si>
    <t>58RS0012.1</t>
  </si>
  <si>
    <t>58RS0014.1</t>
  </si>
  <si>
    <t>58RS0017.1</t>
  </si>
  <si>
    <t>58RS0018.1</t>
  </si>
  <si>
    <t>58RS0019.1</t>
  </si>
  <si>
    <t>58RS0019.2.PSP</t>
  </si>
  <si>
    <t>58RS0020.1</t>
  </si>
  <si>
    <t>58RS0021.1</t>
  </si>
  <si>
    <t>58RS0022.1</t>
  </si>
  <si>
    <t>58RS0023.1</t>
  </si>
  <si>
    <t>58RS0024.1</t>
  </si>
  <si>
    <t>58RS0025.1</t>
  </si>
  <si>
    <t>58RS0026.1</t>
  </si>
  <si>
    <t>58RS0027.1</t>
  </si>
  <si>
    <t>58RS0027.2</t>
  </si>
  <si>
    <t>58RS0028.1</t>
  </si>
  <si>
    <t>58RS0028.2</t>
  </si>
  <si>
    <t>58RS0029.1</t>
  </si>
  <si>
    <t>58RS0030.1</t>
  </si>
  <si>
    <t>58RS0031.1</t>
  </si>
  <si>
    <t>58RS0032.1</t>
  </si>
  <si>
    <t>58RS0033.1</t>
  </si>
  <si>
    <t>58RS0034.1</t>
  </si>
  <si>
    <t>59RS0001.1</t>
  </si>
  <si>
    <t>59RS0002.1</t>
  </si>
  <si>
    <t>59RS0003.1</t>
  </si>
  <si>
    <t>59RS0004.1</t>
  </si>
  <si>
    <t>59RS0005.1</t>
  </si>
  <si>
    <t>59RS0005.2</t>
  </si>
  <si>
    <t>59RS0005.3</t>
  </si>
  <si>
    <t>59RS0006.1</t>
  </si>
  <si>
    <t>59RS0006.2</t>
  </si>
  <si>
    <t>59RS0007.1</t>
  </si>
  <si>
    <t>59RS0007.2</t>
  </si>
  <si>
    <t>59RS0008.1</t>
  </si>
  <si>
    <t>59RS0009.1</t>
  </si>
  <si>
    <t>59RS0010.1</t>
  </si>
  <si>
    <t>59RS0011.1</t>
  </si>
  <si>
    <t>59RS0011.2</t>
  </si>
  <si>
    <t>59RS0011.3.PSP</t>
  </si>
  <si>
    <t>59RS0013.1</t>
  </si>
  <si>
    <t>59RS0013.2.PSP</t>
  </si>
  <si>
    <t>59RS0014.1</t>
  </si>
  <si>
    <t>59RS0014.2.PSP</t>
  </si>
  <si>
    <t>59RS0015.1</t>
  </si>
  <si>
    <t>59RS0017.1</t>
  </si>
  <si>
    <t>59RS0017.2.PSP</t>
  </si>
  <si>
    <t>59RS0018.1</t>
  </si>
  <si>
    <t>59RS0020.1</t>
  </si>
  <si>
    <t>59RS0021.1</t>
  </si>
  <si>
    <t>59RS0022.1</t>
  </si>
  <si>
    <t>59RS0024.1</t>
  </si>
  <si>
    <t>59RS0025.1</t>
  </si>
  <si>
    <t>59RS0026.1</t>
  </si>
  <si>
    <t>59RS0027.1</t>
  </si>
  <si>
    <t>59RS0027.2.PSP</t>
  </si>
  <si>
    <t>59RS0027.3.PSP</t>
  </si>
  <si>
    <t>59RS0028.1</t>
  </si>
  <si>
    <t>59RS0029.1</t>
  </si>
  <si>
    <t>59RS0029.2.PSP</t>
  </si>
  <si>
    <t>59RS0030.1</t>
  </si>
  <si>
    <t>59RS0030.2.PSP</t>
  </si>
  <si>
    <t>59RS0032.1</t>
  </si>
  <si>
    <t>59RS0033.1</t>
  </si>
  <si>
    <t>59RS0033.2.PSP</t>
  </si>
  <si>
    <t>59RS0034.1</t>
  </si>
  <si>
    <t>59RS0035.1</t>
  </si>
  <si>
    <t>59RS0037.1</t>
  </si>
  <si>
    <t>59RS0040.1</t>
  </si>
  <si>
    <t>59RS0042.1</t>
  </si>
  <si>
    <t>59RS0043.1</t>
  </si>
  <si>
    <t>59RS0044.1</t>
  </si>
  <si>
    <t>81RS0001.1</t>
  </si>
  <si>
    <t>81RS0002.1</t>
  </si>
  <si>
    <t>81RS0003.1</t>
  </si>
  <si>
    <t>81RS0005.1</t>
  </si>
  <si>
    <t>81RS0006.1</t>
  </si>
  <si>
    <t>81RS0006.2</t>
  </si>
  <si>
    <t>81RS0006.3.PSP</t>
  </si>
  <si>
    <t>60RS0001.1</t>
  </si>
  <si>
    <t>60RS0002.1</t>
  </si>
  <si>
    <t>60RS0002.2</t>
  </si>
  <si>
    <t>60RS0003.1</t>
  </si>
  <si>
    <t>60RS0004.1</t>
  </si>
  <si>
    <t>60RS0004.2.PSP</t>
  </si>
  <si>
    <t>60RS0005.1</t>
  </si>
  <si>
    <t>60RS0005.2.PSP</t>
  </si>
  <si>
    <t>60RS0006.1</t>
  </si>
  <si>
    <t>60RS0007.1</t>
  </si>
  <si>
    <t>60RS0008.1</t>
  </si>
  <si>
    <t>60RS0012.1</t>
  </si>
  <si>
    <t>60RS0012.2</t>
  </si>
  <si>
    <t>60RS0014.1</t>
  </si>
  <si>
    <t>60RS0015.1</t>
  </si>
  <si>
    <t>60RS0015.2</t>
  </si>
  <si>
    <t>60RS0017.1</t>
  </si>
  <si>
    <t>60RS0017.2.PSP</t>
  </si>
  <si>
    <t>60RS0019.1</t>
  </si>
  <si>
    <t>60RS0020.1</t>
  </si>
  <si>
    <t>60RS0022.1</t>
  </si>
  <si>
    <t>60RS0022.2.PSP</t>
  </si>
  <si>
    <t>60RS0023.1</t>
  </si>
  <si>
    <t>60RS0023.2</t>
  </si>
  <si>
    <t>60RS0024.1</t>
  </si>
  <si>
    <t>60RS0025.1</t>
  </si>
  <si>
    <t>60RS0025.2.PSP</t>
  </si>
  <si>
    <t>61RS0001.1</t>
  </si>
  <si>
    <t>61RS0002.1</t>
  </si>
  <si>
    <t>61RS0003.1</t>
  </si>
  <si>
    <t>61RS0004.1</t>
  </si>
  <si>
    <t>61RS0006.1</t>
  </si>
  <si>
    <t>61RS0007.1</t>
  </si>
  <si>
    <t>61RS0008.1</t>
  </si>
  <si>
    <t>61RS0009.1</t>
  </si>
  <si>
    <t>61RS0009.2</t>
  </si>
  <si>
    <t>61RS0010.1</t>
  </si>
  <si>
    <t>61RS0011.1</t>
  </si>
  <si>
    <t>61RS0011.2</t>
  </si>
  <si>
    <t>61RS0012.1</t>
  </si>
  <si>
    <t>61RS0012.2.PSP</t>
  </si>
  <si>
    <t>61RS0013.1</t>
  </si>
  <si>
    <t>61RS0014.1</t>
  </si>
  <si>
    <t>61RS0017.1</t>
  </si>
  <si>
    <t>61RS0017.2.PSP</t>
  </si>
  <si>
    <t>61RS0018.1</t>
  </si>
  <si>
    <t>61RS0018.2.PSP</t>
  </si>
  <si>
    <t>61RS0018.3.PSP</t>
  </si>
  <si>
    <t>61RS0019.1</t>
  </si>
  <si>
    <t>61RS0020.1</t>
  </si>
  <si>
    <t>61RS0020.2.PSP</t>
  </si>
  <si>
    <t>61RS0021.1</t>
  </si>
  <si>
    <t>61RS0022.1</t>
  </si>
  <si>
    <t>61RS0022.2</t>
  </si>
  <si>
    <t>61RS0023.1</t>
  </si>
  <si>
    <t>61RS0024.1</t>
  </si>
  <si>
    <t>61RS0025.1</t>
  </si>
  <si>
    <t>61RS0025.2.PSP</t>
  </si>
  <si>
    <t>61RS0031.1</t>
  </si>
  <si>
    <t>61RS0033.1</t>
  </si>
  <si>
    <t>61RS0033.2.PSP</t>
  </si>
  <si>
    <t>61RS0034.1</t>
  </si>
  <si>
    <t>61RS0034.2.PSP</t>
  </si>
  <si>
    <t>61RS0036.1</t>
  </si>
  <si>
    <t>61RS0036.2</t>
  </si>
  <si>
    <t>61RS0040.1</t>
  </si>
  <si>
    <t>61RS0041.1</t>
  </si>
  <si>
    <t>61RS0041.2.PSP</t>
  </si>
  <si>
    <t>61RS0043.1</t>
  </si>
  <si>
    <t>61RS0043.2.PSP</t>
  </si>
  <si>
    <t>61RS0044.1</t>
  </si>
  <si>
    <t>61RS0045.1</t>
  </si>
  <si>
    <t>61RS0046.1</t>
  </si>
  <si>
    <t>61RS0046.2.PSP</t>
  </si>
  <si>
    <t>61RS0047.1</t>
  </si>
  <si>
    <t>61RS0048.1</t>
  </si>
  <si>
    <t>61RS0049.1</t>
  </si>
  <si>
    <t>61RS0050.1</t>
  </si>
  <si>
    <t>61RS0051.1</t>
  </si>
  <si>
    <t>61RS0051.2.PSP</t>
  </si>
  <si>
    <t>61RS0053.1</t>
  </si>
  <si>
    <t>61RS0057.1</t>
  </si>
  <si>
    <t>61RS0057.2.PSP</t>
  </si>
  <si>
    <t>61RS0058.1</t>
  </si>
  <si>
    <t>61RS0059.1</t>
  </si>
  <si>
    <t>61RS0060.1</t>
  </si>
  <si>
    <t>61RS0061.1</t>
  </si>
  <si>
    <t>61RS0061.2.PSP</t>
  </si>
  <si>
    <t>61RS0061.3.PSP</t>
  </si>
  <si>
    <t>62RS0001.1</t>
  </si>
  <si>
    <t>62RS0002.1</t>
  </si>
  <si>
    <t>62RS0003.1</t>
  </si>
  <si>
    <t>62RS0003.2</t>
  </si>
  <si>
    <t>62RS0004.1</t>
  </si>
  <si>
    <t>62RS0005.1</t>
  </si>
  <si>
    <t>62RS0008.1</t>
  </si>
  <si>
    <t>62RS0008.2</t>
  </si>
  <si>
    <t>62RS0010.1</t>
  </si>
  <si>
    <t>62RS0011.1</t>
  </si>
  <si>
    <t>62RS0012.1</t>
  </si>
  <si>
    <t>62RS0013.1</t>
  </si>
  <si>
    <t>62RS0014.1</t>
  </si>
  <si>
    <t>62RS0014.2.PSP</t>
  </si>
  <si>
    <t>62RS0017.1</t>
  </si>
  <si>
    <t>62RS0019.1</t>
  </si>
  <si>
    <t>62RS0020.1</t>
  </si>
  <si>
    <t>62RS0020.2.PSP</t>
  </si>
  <si>
    <t>62RS0021.1</t>
  </si>
  <si>
    <t>62RS0022.1</t>
  </si>
  <si>
    <t>62RS0023.1</t>
  </si>
  <si>
    <t>62RS0023.2</t>
  </si>
  <si>
    <t>62RS0025.1</t>
  </si>
  <si>
    <t>62RS0026.1</t>
  </si>
  <si>
    <t>62RS0027.1</t>
  </si>
  <si>
    <t>62RS0028.1</t>
  </si>
  <si>
    <t>62RS0030.1</t>
  </si>
  <si>
    <t>62RS0030.2</t>
  </si>
  <si>
    <t>62RS0031.1</t>
  </si>
  <si>
    <t>62RS0031.2</t>
  </si>
  <si>
    <t>63RS0002.1</t>
  </si>
  <si>
    <t>63RS0002.2</t>
  </si>
  <si>
    <t>63RS0004.1</t>
  </si>
  <si>
    <t>63RS0005.1</t>
  </si>
  <si>
    <t>63RS0005.2</t>
  </si>
  <si>
    <t>63RS0007.1</t>
  </si>
  <si>
    <t>63RS0009.1</t>
  </si>
  <si>
    <t>63RS0010.1</t>
  </si>
  <si>
    <t>63RS0010.2</t>
  </si>
  <si>
    <t>63RS0010.3</t>
  </si>
  <si>
    <t>63RS0012.1</t>
  </si>
  <si>
    <t>63RS0013.1</t>
  </si>
  <si>
    <t>63RS0014.1</t>
  </si>
  <si>
    <t>63RS0015.1</t>
  </si>
  <si>
    <t>63RS0015.2</t>
  </si>
  <si>
    <t>63RS0016.1</t>
  </si>
  <si>
    <t>63RS0016.2</t>
  </si>
  <si>
    <t>63RS0017.1</t>
  </si>
  <si>
    <t>63RS0017.2</t>
  </si>
  <si>
    <t>63RS0018.1</t>
  </si>
  <si>
    <t>63RS0019.1</t>
  </si>
  <si>
    <t>63RS0019.2</t>
  </si>
  <si>
    <t>63RS0020.1</t>
  </si>
  <si>
    <t>63RS0021.1</t>
  </si>
  <si>
    <t>63RS0022.1</t>
  </si>
  <si>
    <t>63RS0024.1</t>
  </si>
  <si>
    <t>63RS0024.2</t>
  </si>
  <si>
    <t>63RS0025.1</t>
  </si>
  <si>
    <t>63RS0025.2</t>
  </si>
  <si>
    <t>63RS0026.1</t>
  </si>
  <si>
    <t>63RS0027.1</t>
  </si>
  <si>
    <t>63RS0028.1</t>
  </si>
  <si>
    <t>63RS0029.1</t>
  </si>
  <si>
    <t>63RS0029.2</t>
  </si>
  <si>
    <t>63RS0030.1</t>
  </si>
  <si>
    <t>63RS0031.1</t>
  </si>
  <si>
    <t>63RS0033.1</t>
  </si>
  <si>
    <t>63RS0035.1</t>
  </si>
  <si>
    <t>63RS0037.1</t>
  </si>
  <si>
    <t>63RS0038.1</t>
  </si>
  <si>
    <t>63RS0039.1</t>
  </si>
  <si>
    <t>63RS0040.1</t>
  </si>
  <si>
    <t>63RS0041.1</t>
  </si>
  <si>
    <t>63RS0042.1</t>
  </si>
  <si>
    <t>63RS0043.1</t>
  </si>
  <si>
    <t>63RS0044.1</t>
  </si>
  <si>
    <t>63RS0045.1</t>
  </si>
  <si>
    <t>64RS0002.1</t>
  </si>
  <si>
    <t>64RS0003.1</t>
  </si>
  <si>
    <t>64RS0003.2</t>
  </si>
  <si>
    <t>64RS0004.1</t>
  </si>
  <si>
    <t>64RS0004.2</t>
  </si>
  <si>
    <t>64RS0004.3</t>
  </si>
  <si>
    <t>64RS0007.1</t>
  </si>
  <si>
    <t>64RS0007.2</t>
  </si>
  <si>
    <t>64RS0007.3</t>
  </si>
  <si>
    <t>64RS0008.1</t>
  </si>
  <si>
    <t>64RS0008.2</t>
  </si>
  <si>
    <t>64RS0008.3</t>
  </si>
  <si>
    <t>64RS0010.1</t>
  </si>
  <si>
    <t>64RS0010.2</t>
  </si>
  <si>
    <t>64RS0015.1</t>
  </si>
  <si>
    <t>64RS0015.2</t>
  </si>
  <si>
    <t>64RS0015.3</t>
  </si>
  <si>
    <t>64RS0017.1</t>
  </si>
  <si>
    <t>64RS0017.2</t>
  </si>
  <si>
    <t>64RS0017.3</t>
  </si>
  <si>
    <t>64RS0018.1</t>
  </si>
  <si>
    <t>64RS0018.2</t>
  </si>
  <si>
    <t>64RS0019.1</t>
  </si>
  <si>
    <t>64RS0022.1</t>
  </si>
  <si>
    <t>64RS0023.1</t>
  </si>
  <si>
    <t>64RS0023.2</t>
  </si>
  <si>
    <t>64RS0027.1</t>
  </si>
  <si>
    <t>64RS0028.1</t>
  </si>
  <si>
    <t>64RS0028.2</t>
  </si>
  <si>
    <t>64RS0028.3</t>
  </si>
  <si>
    <t>64RS0028.4</t>
  </si>
  <si>
    <t>64RS0030.1</t>
  </si>
  <si>
    <t>64RS0030.2</t>
  </si>
  <si>
    <t>64RS0034.1</t>
  </si>
  <si>
    <t>64RS0034.2</t>
  </si>
  <si>
    <t>64RS0035.1</t>
  </si>
  <si>
    <t>64RS0035.2</t>
  </si>
  <si>
    <t>64RS0036.1</t>
  </si>
  <si>
    <t>64RS0042.1</t>
  </si>
  <si>
    <t>64RS0042.2</t>
  </si>
  <si>
    <t>64RS0042.3</t>
  </si>
  <si>
    <t>64RS0043.1</t>
  </si>
  <si>
    <t>64RS0044.1</t>
  </si>
  <si>
    <t>64RS0045.1</t>
  </si>
  <si>
    <t>64RS0046.1</t>
  </si>
  <si>
    <t>64RS0047.1</t>
  </si>
  <si>
    <t>64RS0048.1</t>
  </si>
  <si>
    <t>65RS0001.1</t>
  </si>
  <si>
    <t>65RS0001.2</t>
  </si>
  <si>
    <t>65RS0002.1</t>
  </si>
  <si>
    <t>65RS0003.1</t>
  </si>
  <si>
    <t>65RS0004.1</t>
  </si>
  <si>
    <t>65RS0005.1</t>
  </si>
  <si>
    <t>65RS0005.2</t>
  </si>
  <si>
    <t>65RS0006.1</t>
  </si>
  <si>
    <t>65RS0007.1</t>
  </si>
  <si>
    <t>65RS0008.1</t>
  </si>
  <si>
    <t>65RS0009.1</t>
  </si>
  <si>
    <t>65RS0010.1</t>
  </si>
  <si>
    <t>65RS0011.1</t>
  </si>
  <si>
    <t>65RS0012.1</t>
  </si>
  <si>
    <t>65RS0013.1</t>
  </si>
  <si>
    <t>65RS0014.1</t>
  </si>
  <si>
    <t>65RS0015.1</t>
  </si>
  <si>
    <t>65RS0016.1</t>
  </si>
  <si>
    <t>65RS0017.1</t>
  </si>
  <si>
    <t>65RS0018.1</t>
  </si>
  <si>
    <t>66RS0001.1</t>
  </si>
  <si>
    <t>66RS0001.2</t>
  </si>
  <si>
    <t>66RS0002.1</t>
  </si>
  <si>
    <t>66RS0002.2</t>
  </si>
  <si>
    <t>66RS0003.1</t>
  </si>
  <si>
    <t>66RS0003.2</t>
  </si>
  <si>
    <t>66RS0004.1</t>
  </si>
  <si>
    <t>66RS0005.1</t>
  </si>
  <si>
    <t>66RS0005.2</t>
  </si>
  <si>
    <t>66RS0006.1</t>
  </si>
  <si>
    <t>66RS0007.1</t>
  </si>
  <si>
    <t>66RS0007.2</t>
  </si>
  <si>
    <t>66RS0008.1</t>
  </si>
  <si>
    <t>66RS0009.1</t>
  </si>
  <si>
    <t>66RS0010.1</t>
  </si>
  <si>
    <t>66RS0011.1</t>
  </si>
  <si>
    <t>66RS0011.2</t>
  </si>
  <si>
    <t>66RS0012.1</t>
  </si>
  <si>
    <t>66RS0013.1</t>
  </si>
  <si>
    <t>66RS0014.1</t>
  </si>
  <si>
    <t>66RS0015.1</t>
  </si>
  <si>
    <t>66RS0016.1</t>
  </si>
  <si>
    <t>66RS0017.1</t>
  </si>
  <si>
    <t>66RS0019.1</t>
  </si>
  <si>
    <t>66RS0020.1</t>
  </si>
  <si>
    <t>66RS0021.1</t>
  </si>
  <si>
    <t>66RS0022.1</t>
  </si>
  <si>
    <t>66RS0023.1</t>
  </si>
  <si>
    <t>66RS0024.1</t>
  </si>
  <si>
    <t>66RS0025.1</t>
  </si>
  <si>
    <t>66RS0027.1</t>
  </si>
  <si>
    <t>66RS0028.1</t>
  </si>
  <si>
    <t>66RS0029.1</t>
  </si>
  <si>
    <t>66RS0029.2.PSP</t>
  </si>
  <si>
    <t>66RS0030.1</t>
  </si>
  <si>
    <t>66RS0031.1</t>
  </si>
  <si>
    <t>66RS0032.1</t>
  </si>
  <si>
    <t>66RS0033.1</t>
  </si>
  <si>
    <t>66RS0034.1</t>
  </si>
  <si>
    <t>66RS0035.1</t>
  </si>
  <si>
    <t>66RS0035.2.PSP</t>
  </si>
  <si>
    <t>66RS0036.1</t>
  </si>
  <si>
    <t>66RS0037.1</t>
  </si>
  <si>
    <t>66RS0038.1</t>
  </si>
  <si>
    <t>66RS0039.1</t>
  </si>
  <si>
    <t>66RS0040.1</t>
  </si>
  <si>
    <t>66RS0041.1</t>
  </si>
  <si>
    <t>66RS0043.1</t>
  </si>
  <si>
    <t>66RS0044.1</t>
  </si>
  <si>
    <t>66RS0044.2</t>
  </si>
  <si>
    <t>66RS0045.1</t>
  </si>
  <si>
    <t>66RS0046.1</t>
  </si>
  <si>
    <t>66RS0048.1</t>
  </si>
  <si>
    <t>66RS0049.1</t>
  </si>
  <si>
    <t>66RS0050.1</t>
  </si>
  <si>
    <t>66RS0051.1</t>
  </si>
  <si>
    <t>66RS0051.2.PSP</t>
  </si>
  <si>
    <t>66RS0051.3.PSP</t>
  </si>
  <si>
    <t>66RS0052.1</t>
  </si>
  <si>
    <t>66RS0053.1</t>
  </si>
  <si>
    <t>66RS0054.1</t>
  </si>
  <si>
    <t>66RS0056.1</t>
  </si>
  <si>
    <t>66RS0056.2.PSP</t>
  </si>
  <si>
    <t>66RS0057.1</t>
  </si>
  <si>
    <t>66RS0058.1</t>
  </si>
  <si>
    <t>66RS0059.1</t>
  </si>
  <si>
    <t>66RS0060.1</t>
  </si>
  <si>
    <t>66RS0061.1</t>
  </si>
  <si>
    <t>67RS0001.1</t>
  </si>
  <si>
    <t>67RS0002.1</t>
  </si>
  <si>
    <t>67RS0003.1</t>
  </si>
  <si>
    <t>67RS0004.1</t>
  </si>
  <si>
    <t>67RS0004.2</t>
  </si>
  <si>
    <t>67RS0004.3</t>
  </si>
  <si>
    <t>67RS0005.1</t>
  </si>
  <si>
    <t>67RS0005.2</t>
  </si>
  <si>
    <t>67RS0006.1</t>
  </si>
  <si>
    <t>67RS0006.2</t>
  </si>
  <si>
    <t>67RS0007.1</t>
  </si>
  <si>
    <t>67RS0007.2</t>
  </si>
  <si>
    <t>67RS0008.1</t>
  </si>
  <si>
    <t>67RS0009.1</t>
  </si>
  <si>
    <t>67RS0010.1</t>
  </si>
  <si>
    <t>67RS0011.1</t>
  </si>
  <si>
    <t>67RS0012.1</t>
  </si>
  <si>
    <t>67RS0012.2</t>
  </si>
  <si>
    <t>67RS0013.1</t>
  </si>
  <si>
    <t>67RS0013.2</t>
  </si>
  <si>
    <t>67RS0015.1</t>
  </si>
  <si>
    <t>67RS0017.1</t>
  </si>
  <si>
    <t>67RS0017.2</t>
  </si>
  <si>
    <t>67RS0019.1</t>
  </si>
  <si>
    <t>67RS0020.1</t>
  </si>
  <si>
    <t>67RS0020.2</t>
  </si>
  <si>
    <t>67RS0021.1</t>
  </si>
  <si>
    <t>67RS0021.2</t>
  </si>
  <si>
    <t>67RS0022.1</t>
  </si>
  <si>
    <t>67RS0022.2</t>
  </si>
  <si>
    <t>67RS0027.1</t>
  </si>
  <si>
    <t>67RS0027.2</t>
  </si>
  <si>
    <t>67RS0029.1</t>
  </si>
  <si>
    <t>68RS0001.1</t>
  </si>
  <si>
    <t>68RS0001.2</t>
  </si>
  <si>
    <t>68RS0002.1</t>
  </si>
  <si>
    <t>68RS0002.2</t>
  </si>
  <si>
    <t>68RS0003.1</t>
  </si>
  <si>
    <t>68RS0004.1</t>
  </si>
  <si>
    <t>68RS0004.2</t>
  </si>
  <si>
    <t>68RS0005.1</t>
  </si>
  <si>
    <t>68RS0006.1</t>
  </si>
  <si>
    <t>68RS0007.1</t>
  </si>
  <si>
    <t>68RS0008.1</t>
  </si>
  <si>
    <t>68RS0009.1</t>
  </si>
  <si>
    <t>68RS0010.1</t>
  </si>
  <si>
    <t>68RS0011.1</t>
  </si>
  <si>
    <t>68RS0012.1</t>
  </si>
  <si>
    <t>68RS0013.1</t>
  </si>
  <si>
    <t>68RS0014.1</t>
  </si>
  <si>
    <t>68RS0015.1</t>
  </si>
  <si>
    <t>68RS0016.1</t>
  </si>
  <si>
    <t>68RS0017.1</t>
  </si>
  <si>
    <t>68RS0018.1</t>
  </si>
  <si>
    <t>68RS0018.2</t>
  </si>
  <si>
    <t>68RS0019.1</t>
  </si>
  <si>
    <t>68RS0019.2</t>
  </si>
  <si>
    <t>68RS0020.1</t>
  </si>
  <si>
    <t>68RS0021.1</t>
  </si>
  <si>
    <t>68RS0022.1</t>
  </si>
  <si>
    <t>68RS0023.1</t>
  </si>
  <si>
    <t>68RS0024.1</t>
  </si>
  <si>
    <t>68RS0025.1</t>
  </si>
  <si>
    <t>68RS0026.1</t>
  </si>
  <si>
    <t>68RS0027.1</t>
  </si>
  <si>
    <t>68RS0028.1</t>
  </si>
  <si>
    <t>69RS0002.1</t>
  </si>
  <si>
    <t>69RS0002.2.PSP</t>
  </si>
  <si>
    <t>69RS0002.3.PSP</t>
  </si>
  <si>
    <t>69RS0002.4.PSP</t>
  </si>
  <si>
    <t>69RS0002.5.PSP</t>
  </si>
  <si>
    <t>69RS0002.6.PSP</t>
  </si>
  <si>
    <t>69RS0003.1</t>
  </si>
  <si>
    <t>69RS0004.1</t>
  </si>
  <si>
    <t>69RS0006.1</t>
  </si>
  <si>
    <t>69RS0006.2.PSP</t>
  </si>
  <si>
    <t>69RS0006.3.PSP</t>
  </si>
  <si>
    <t>69RS0008.1</t>
  </si>
  <si>
    <t>69RS0008.2.PSP</t>
  </si>
  <si>
    <t>69RS0008.3.PSP</t>
  </si>
  <si>
    <t>69RS0009.1</t>
  </si>
  <si>
    <t>69RS0010.1</t>
  </si>
  <si>
    <t>69RS0011.1</t>
  </si>
  <si>
    <t>69RS0011.2.PSP</t>
  </si>
  <si>
    <t>69RS0013.1</t>
  </si>
  <si>
    <t>69RS0014.1</t>
  </si>
  <si>
    <t>69RS0014.2</t>
  </si>
  <si>
    <t>69RS0018.1</t>
  </si>
  <si>
    <t>69RS0019.1</t>
  </si>
  <si>
    <t>69RS0019.2.PSP</t>
  </si>
  <si>
    <t>69RS0021.1</t>
  </si>
  <si>
    <t>69RS0022.1</t>
  </si>
  <si>
    <t>69RS0023.1</t>
  </si>
  <si>
    <t>69RS0023.2.PSP</t>
  </si>
  <si>
    <t>69RS0023.3.PSP</t>
  </si>
  <si>
    <t>69RS0025.1</t>
  </si>
  <si>
    <t>69RS0026.1</t>
  </si>
  <si>
    <t>69RS0031.1</t>
  </si>
  <si>
    <t>69RS0032.1</t>
  </si>
  <si>
    <t>69RS0032.2.PSP</t>
  </si>
  <si>
    <t>69RS0033.1</t>
  </si>
  <si>
    <t>69RS0034.1</t>
  </si>
  <si>
    <t>69RS0036.1</t>
  </si>
  <si>
    <t>69RS0037.1</t>
  </si>
  <si>
    <t>69RS0038.1</t>
  </si>
  <si>
    <t>69RS0039.1</t>
  </si>
  <si>
    <t>69RS0040.1</t>
  </si>
  <si>
    <t>70RS0001.1</t>
  </si>
  <si>
    <t>70RS0002.1</t>
  </si>
  <si>
    <t>70RS0003.1</t>
  </si>
  <si>
    <t>70RS0004.1</t>
  </si>
  <si>
    <t>70RS0004.2</t>
  </si>
  <si>
    <t>70RS0005.1</t>
  </si>
  <si>
    <t>70RS0005.2</t>
  </si>
  <si>
    <t>70RS0005.3</t>
  </si>
  <si>
    <t>70RS0006.1</t>
  </si>
  <si>
    <t>70RS0006.2</t>
  </si>
  <si>
    <t>70RS0007.1</t>
  </si>
  <si>
    <t>70RS0008.1</t>
  </si>
  <si>
    <t>70RS0009.1</t>
  </si>
  <si>
    <t>70RS0010.1</t>
  </si>
  <si>
    <t>70RS0011.1</t>
  </si>
  <si>
    <t>70RS0012.1</t>
  </si>
  <si>
    <t>70RS0012.2</t>
  </si>
  <si>
    <t>70RS0013.1</t>
  </si>
  <si>
    <t>70RS0014.1</t>
  </si>
  <si>
    <t>70RS0015.1</t>
  </si>
  <si>
    <t>70RS0016.1</t>
  </si>
  <si>
    <t>70RS0017.1</t>
  </si>
  <si>
    <t>70RS0018.1</t>
  </si>
  <si>
    <t>70RS0019.1</t>
  </si>
  <si>
    <t>70RS0020.1</t>
  </si>
  <si>
    <t>70RS0021.1</t>
  </si>
  <si>
    <t>70RS0022.1</t>
  </si>
  <si>
    <t>70RS0023.1</t>
  </si>
  <si>
    <t>71RS0001.1</t>
  </si>
  <si>
    <t>71RS0003.1</t>
  </si>
  <si>
    <t>71RS0004.1</t>
  </si>
  <si>
    <t>71RS0004.2</t>
  </si>
  <si>
    <t>71RS0004.3</t>
  </si>
  <si>
    <t>71RS0005.1</t>
  </si>
  <si>
    <t>71RS0007.1</t>
  </si>
  <si>
    <t>71RS0009.1</t>
  </si>
  <si>
    <t>71RS0009.2</t>
  </si>
  <si>
    <t>71RS0010.1</t>
  </si>
  <si>
    <t>71RS0012.1</t>
  </si>
  <si>
    <t>71RS0013.1</t>
  </si>
  <si>
    <t>71RS0015.1</t>
  </si>
  <si>
    <t>71RS0016.1</t>
  </si>
  <si>
    <t>71RS0017.1</t>
  </si>
  <si>
    <t>71RS0017.2</t>
  </si>
  <si>
    <t>71RS0017.3</t>
  </si>
  <si>
    <t>71RS0018.1</t>
  </si>
  <si>
    <t>71RS0019.1</t>
  </si>
  <si>
    <t>71RS0021.1</t>
  </si>
  <si>
    <t>71RS0023.1</t>
  </si>
  <si>
    <t>71RS0023.2</t>
  </si>
  <si>
    <t>71RS0023.3</t>
  </si>
  <si>
    <t>71RS0024.1</t>
  </si>
  <si>
    <t>71RS0025.1</t>
  </si>
  <si>
    <t>71RS0026.1</t>
  </si>
  <si>
    <t>71RS0027.1</t>
  </si>
  <si>
    <t>71RS0027.2</t>
  </si>
  <si>
    <t>71RS0028.1</t>
  </si>
  <si>
    <t>71RS0029.1</t>
  </si>
  <si>
    <t>72RS0001.1</t>
  </si>
  <si>
    <t>72RS0002.1</t>
  </si>
  <si>
    <t>72RS0004.1</t>
  </si>
  <si>
    <t>72RS0005.1</t>
  </si>
  <si>
    <t>72RS0006.1</t>
  </si>
  <si>
    <t>72RS0007.1</t>
  </si>
  <si>
    <t>72RS0007.2</t>
  </si>
  <si>
    <t>72RS0008.1</t>
  </si>
  <si>
    <t>72RS0008.2</t>
  </si>
  <si>
    <t>72RS0009.1</t>
  </si>
  <si>
    <t>72RS0010.1</t>
  </si>
  <si>
    <t>72RS0010.2</t>
  </si>
  <si>
    <t>72RS0011.1</t>
  </si>
  <si>
    <t>72RS0012.1</t>
  </si>
  <si>
    <t>72RS0013.1</t>
  </si>
  <si>
    <t>72RS0013.2</t>
  </si>
  <si>
    <t>72RS0014.1</t>
  </si>
  <si>
    <t>72RS0015.1</t>
  </si>
  <si>
    <t>72RS0016.1</t>
  </si>
  <si>
    <t>72RS0016.2</t>
  </si>
  <si>
    <t>72RS0017.1</t>
  </si>
  <si>
    <t>72RS0018.1</t>
  </si>
  <si>
    <t>72RS0019.1</t>
  </si>
  <si>
    <t>72RS0020.1</t>
  </si>
  <si>
    <t>72RS0021.1</t>
  </si>
  <si>
    <t>72RS0022.1</t>
  </si>
  <si>
    <t>72RS0025.1</t>
  </si>
  <si>
    <t>72RS0026.1</t>
  </si>
  <si>
    <t>72RS0028.1</t>
  </si>
  <si>
    <t>73RS0001.1</t>
  </si>
  <si>
    <t>73RS0002.1</t>
  </si>
  <si>
    <t>73RS0002.2</t>
  </si>
  <si>
    <t>73RS0003.1</t>
  </si>
  <si>
    <t>73RS0004.1</t>
  </si>
  <si>
    <t>73RS0006.1</t>
  </si>
  <si>
    <t>73RS0008.1</t>
  </si>
  <si>
    <t>73RS0008.2</t>
  </si>
  <si>
    <t>73RS0009.1</t>
  </si>
  <si>
    <t>73RS0009.2</t>
  </si>
  <si>
    <t>73RS0011.1</t>
  </si>
  <si>
    <t>73RS0011.2</t>
  </si>
  <si>
    <t>73RS0012.1</t>
  </si>
  <si>
    <t>73RS0012.2</t>
  </si>
  <si>
    <t>73RS0013.1</t>
  </si>
  <si>
    <t>73RS0014.1</t>
  </si>
  <si>
    <t>73RS0014.2</t>
  </si>
  <si>
    <t>73RS0015.1</t>
  </si>
  <si>
    <t>73RS0015.2</t>
  </si>
  <si>
    <t>73RS0018.1</t>
  </si>
  <si>
    <t>73RS0018.2</t>
  </si>
  <si>
    <t>73RS0021.1</t>
  </si>
  <si>
    <t>73RS0021.2</t>
  </si>
  <si>
    <t>73RS0024.1</t>
  </si>
  <si>
    <t>73RS0024.2</t>
  </si>
  <si>
    <t>73RS0024.3</t>
  </si>
  <si>
    <t>73RS0025.1</t>
  </si>
  <si>
    <t>73RS0025.2</t>
  </si>
  <si>
    <t>74RS0001.1</t>
  </si>
  <si>
    <t>74RS0002.1</t>
  </si>
  <si>
    <t>74RS0003.1</t>
  </si>
  <si>
    <t>74RS0004.1</t>
  </si>
  <si>
    <t>74RS0005.1</t>
  </si>
  <si>
    <t>74RS0006.1</t>
  </si>
  <si>
    <t>74RS0007.1</t>
  </si>
  <si>
    <t>74RS0008.1</t>
  </si>
  <si>
    <t>74RS0009.1</t>
  </si>
  <si>
    <t>74RS0010.1</t>
  </si>
  <si>
    <t>74RS0011.1</t>
  </si>
  <si>
    <t>74RS0012.1</t>
  </si>
  <si>
    <t>74RS0013.1</t>
  </si>
  <si>
    <t>74RS0014.1</t>
  </si>
  <si>
    <t>74RS0015.1</t>
  </si>
  <si>
    <t>74RS0016.1</t>
  </si>
  <si>
    <t>74RS0017.1</t>
  </si>
  <si>
    <t>74RS0018.1</t>
  </si>
  <si>
    <t>74RS0019.1</t>
  </si>
  <si>
    <t>74RS0020.1</t>
  </si>
  <si>
    <t>74RS0021.1</t>
  </si>
  <si>
    <t>74RS0022.1</t>
  </si>
  <si>
    <t>74RS0022.2</t>
  </si>
  <si>
    <t>74RS0023.1</t>
  </si>
  <si>
    <t>74RS0024.1</t>
  </si>
  <si>
    <t>74RS0025.1</t>
  </si>
  <si>
    <t>74RS0026.1</t>
  </si>
  <si>
    <t>74RS0027.1</t>
  </si>
  <si>
    <t>74RS0028.1</t>
  </si>
  <si>
    <t>74RS0029.1</t>
  </si>
  <si>
    <t>74RS0030.1</t>
  </si>
  <si>
    <t>74RS0031.1</t>
  </si>
  <si>
    <t>74RS0032.1</t>
  </si>
  <si>
    <t>74RS0033.1</t>
  </si>
  <si>
    <t>74RS0034.1</t>
  </si>
  <si>
    <t>74RS0035.1</t>
  </si>
  <si>
    <t>74RS0036.1</t>
  </si>
  <si>
    <t>74RS0037.1</t>
  </si>
  <si>
    <t>74RS0038.1</t>
  </si>
  <si>
    <t>74RS0039.1</t>
  </si>
  <si>
    <t>74RS0040.1</t>
  </si>
  <si>
    <t>74RS0041.1</t>
  </si>
  <si>
    <t>74RS0042.1</t>
  </si>
  <si>
    <t>74RS0043.1</t>
  </si>
  <si>
    <t>74RS0044.1</t>
  </si>
  <si>
    <t>74RS0045.1</t>
  </si>
  <si>
    <t>74RS0046.1</t>
  </si>
  <si>
    <t>74RS0047.1</t>
  </si>
  <si>
    <t>74RS0048.1</t>
  </si>
  <si>
    <t>74RS0049.1</t>
  </si>
  <si>
    <t>75RS0001.1</t>
  </si>
  <si>
    <t>75RS0001.2</t>
  </si>
  <si>
    <t>75RS0002.1</t>
  </si>
  <si>
    <t>75RS0003.1</t>
  </si>
  <si>
    <t>75RS0004.1</t>
  </si>
  <si>
    <t>75RS0005.1</t>
  </si>
  <si>
    <t>75RS0006.1</t>
  </si>
  <si>
    <t>75RS0007.1</t>
  </si>
  <si>
    <t>75RS0008.1</t>
  </si>
  <si>
    <t>75RS0009.1</t>
  </si>
  <si>
    <t>75RS0010.1</t>
  </si>
  <si>
    <t>75RS0011.1</t>
  </si>
  <si>
    <t>75RS0012.1</t>
  </si>
  <si>
    <t>75RS0013.1</t>
  </si>
  <si>
    <t>75RS0014.1</t>
  </si>
  <si>
    <t>75RS0015.1</t>
  </si>
  <si>
    <t>75RS0016.1</t>
  </si>
  <si>
    <t>75RS0017.1</t>
  </si>
  <si>
    <t>75RS0018.1</t>
  </si>
  <si>
    <t>75RS0019.1</t>
  </si>
  <si>
    <t>75RS0020.1</t>
  </si>
  <si>
    <t>75RS0021.1</t>
  </si>
  <si>
    <t>75RS0022.1</t>
  </si>
  <si>
    <t>75RS0023.1</t>
  </si>
  <si>
    <t>75RS0024.1</t>
  </si>
  <si>
    <t>75RS0025.1</t>
  </si>
  <si>
    <t>75RS0027.1</t>
  </si>
  <si>
    <t>75RS0028.1</t>
  </si>
  <si>
    <t>75RS0029.1</t>
  </si>
  <si>
    <t>75RS0030.1</t>
  </si>
  <si>
    <t>75RS0031.1</t>
  </si>
  <si>
    <t>75RS0032.1</t>
  </si>
  <si>
    <t>80RS0001.1</t>
  </si>
  <si>
    <t>80RS0002.1</t>
  </si>
  <si>
    <t>80RS0003.1</t>
  </si>
  <si>
    <t>76RS0001.1</t>
  </si>
  <si>
    <t>76RS0002.1</t>
  </si>
  <si>
    <t>76RS0003.1</t>
  </si>
  <si>
    <t>76RS0004.1</t>
  </si>
  <si>
    <t>76RS0004.2</t>
  </si>
  <si>
    <t>76RS0005.1</t>
  </si>
  <si>
    <t>76RS0006.1</t>
  </si>
  <si>
    <t>76RS0007.1</t>
  </si>
  <si>
    <t>76RS0008.1</t>
  </si>
  <si>
    <t>76RS0008.2</t>
  </si>
  <si>
    <t>76RS0009.1</t>
  </si>
  <si>
    <t>76RS0010.1</t>
  </si>
  <si>
    <t>76RS0010.2.PSP</t>
  </si>
  <si>
    <t>76RS0011.1</t>
  </si>
  <si>
    <t>76RS0013.1</t>
  </si>
  <si>
    <t>76RS0013.2</t>
  </si>
  <si>
    <t>76RS0013.3</t>
  </si>
  <si>
    <t>76RS0014.1</t>
  </si>
  <si>
    <t>76RS0014.2</t>
  </si>
  <si>
    <t>76RS0015.1</t>
  </si>
  <si>
    <t>76RS0016.1</t>
  </si>
  <si>
    <t>76RS0017.1</t>
  </si>
  <si>
    <t>76RS0018.1</t>
  </si>
  <si>
    <t>76RS0020.1</t>
  </si>
  <si>
    <t>76RS0021.1</t>
  </si>
  <si>
    <t>76RS0022.1</t>
  </si>
  <si>
    <t>76RS0023.1</t>
  </si>
  <si>
    <t>76RS0024.1</t>
  </si>
  <si>
    <t>77RS0001.1</t>
  </si>
  <si>
    <t>77RS0002.1</t>
  </si>
  <si>
    <t>77RS0003.1</t>
  </si>
  <si>
    <t>77RS0004.1</t>
  </si>
  <si>
    <t>77RS0005.1</t>
  </si>
  <si>
    <t>77RS0006.1</t>
  </si>
  <si>
    <t>77RS0007.1</t>
  </si>
  <si>
    <t>77RS0008.1</t>
  </si>
  <si>
    <t>77RS0009.1</t>
  </si>
  <si>
    <t>77RS0010.1</t>
  </si>
  <si>
    <t>77RS0011.1</t>
  </si>
  <si>
    <t>77RS0012.1</t>
  </si>
  <si>
    <t>77RS0013.1</t>
  </si>
  <si>
    <t>77RS0014.1</t>
  </si>
  <si>
    <t>77RS0015.1</t>
  </si>
  <si>
    <t>77RS0016.1</t>
  </si>
  <si>
    <t>77RS0017.1</t>
  </si>
  <si>
    <t>77RS0018.1</t>
  </si>
  <si>
    <t>77RS0019.1</t>
  </si>
  <si>
    <t>77RS0020.1</t>
  </si>
  <si>
    <t>77RS0021.1</t>
  </si>
  <si>
    <t>77RS0022.1</t>
  </si>
  <si>
    <t>77RS0023.1</t>
  </si>
  <si>
    <t>77RS0024.1</t>
  </si>
  <si>
    <t>77RS0025.1</t>
  </si>
  <si>
    <t>77RS0026.1</t>
  </si>
  <si>
    <t>77RS0027.1</t>
  </si>
  <si>
    <t>77RS0028.1</t>
  </si>
  <si>
    <t>77RS0029.1</t>
  </si>
  <si>
    <t>77RS0030.1</t>
  </si>
  <si>
    <t>77RS0031.1</t>
  </si>
  <si>
    <t>77RS0032.1</t>
  </si>
  <si>
    <t>77RS0033.1</t>
  </si>
  <si>
    <t>77RS0034.1</t>
  </si>
  <si>
    <t>77RS0035.1</t>
  </si>
  <si>
    <t>78RS0001.1</t>
  </si>
  <si>
    <t>78RS0002.1</t>
  </si>
  <si>
    <t>78RS0003.1</t>
  </si>
  <si>
    <t>78RS0004.1</t>
  </si>
  <si>
    <t>78RS0005.1</t>
  </si>
  <si>
    <t>78RS0006.1</t>
  </si>
  <si>
    <t>78RS0007.1</t>
  </si>
  <si>
    <t>78RS0008.1</t>
  </si>
  <si>
    <t>78RS0009.1</t>
  </si>
  <si>
    <t>78RS0010.1</t>
  </si>
  <si>
    <t>78RS0011.1</t>
  </si>
  <si>
    <t>78RS0012.1</t>
  </si>
  <si>
    <t>78RS0014.1</t>
  </si>
  <si>
    <t>78RS0015.1</t>
  </si>
  <si>
    <t>78RS0016.1</t>
  </si>
  <si>
    <t>78RS0017.1</t>
  </si>
  <si>
    <t>78RS0018.1</t>
  </si>
  <si>
    <t>78RS0019.1</t>
  </si>
  <si>
    <t>78RS0020.1</t>
  </si>
  <si>
    <t>78RS0021.1</t>
  </si>
  <si>
    <t>78RS0022.1</t>
  </si>
  <si>
    <t>78RS0022.2</t>
  </si>
  <si>
    <t>78RS0023.1</t>
  </si>
  <si>
    <t>79RS0002.1</t>
  </si>
  <si>
    <t>79RS0003.1</t>
  </si>
  <si>
    <t>79RS0003.2</t>
  </si>
  <si>
    <t>79RS0004.1</t>
  </si>
  <si>
    <t>79RS0006.1</t>
  </si>
  <si>
    <t>83RS0001.1</t>
  </si>
  <si>
    <t>Нарьян-Марский городской суд</t>
  </si>
  <si>
    <t>83RS0001.2</t>
  </si>
  <si>
    <t>86RS0001.1</t>
  </si>
  <si>
    <t>86RS0002.1</t>
  </si>
  <si>
    <t>86RS0003.1</t>
  </si>
  <si>
    <t>86RS0003.2.PSP</t>
  </si>
  <si>
    <t>86RS0004.1</t>
  </si>
  <si>
    <t>86RS0005.1</t>
  </si>
  <si>
    <t>86RS0007.1</t>
  </si>
  <si>
    <t>86RS0007.2</t>
  </si>
  <si>
    <t>86RS0008.1</t>
  </si>
  <si>
    <t>86RS0009.1</t>
  </si>
  <si>
    <t>86RS0010.1</t>
  </si>
  <si>
    <t>86RS0011.1</t>
  </si>
  <si>
    <t>86RS0012.1</t>
  </si>
  <si>
    <t>86RS0013.1</t>
  </si>
  <si>
    <t>86RS0014.1</t>
  </si>
  <si>
    <t>86RS0015.1</t>
  </si>
  <si>
    <t>86RS0017.1</t>
  </si>
  <si>
    <t>86RS0018.1</t>
  </si>
  <si>
    <t>86RS0019.1.PSP</t>
  </si>
  <si>
    <t>86RS0019.2</t>
  </si>
  <si>
    <t>86RS0020.1</t>
  </si>
  <si>
    <t>86RS0020.2.PSP</t>
  </si>
  <si>
    <t>86RS0021.1</t>
  </si>
  <si>
    <t>87RS0001.1</t>
  </si>
  <si>
    <t>87RS0002.1</t>
  </si>
  <si>
    <t>87RS0002.2.PSP</t>
  </si>
  <si>
    <t>87RS0004.1</t>
  </si>
  <si>
    <t>87RS0005.1</t>
  </si>
  <si>
    <t>87RS0006.1</t>
  </si>
  <si>
    <t>87RS0007.1</t>
  </si>
  <si>
    <t>87RS0008.1</t>
  </si>
  <si>
    <t>89RS0001.1</t>
  </si>
  <si>
    <t>89RS0002.1</t>
  </si>
  <si>
    <t>89RS0002.2.PSP</t>
  </si>
  <si>
    <t>89RS0003.1</t>
  </si>
  <si>
    <t>89RS0003.2</t>
  </si>
  <si>
    <t>89RS0003.3</t>
  </si>
  <si>
    <t>89RS0004.1</t>
  </si>
  <si>
    <t>89RS0005.1</t>
  </si>
  <si>
    <t>89RS0005.2</t>
  </si>
  <si>
    <t>89RS0006.1</t>
  </si>
  <si>
    <t>89RS0007.1</t>
  </si>
  <si>
    <t>89RS0008.1</t>
  </si>
  <si>
    <t>89RS0009.1</t>
  </si>
  <si>
    <t>89RS0011.1</t>
  </si>
  <si>
    <t>89RS0012.1</t>
  </si>
  <si>
    <t>89RS0013.1</t>
  </si>
  <si>
    <t>91RS0001.1</t>
  </si>
  <si>
    <t>91RS0002.1</t>
  </si>
  <si>
    <t>91RS0003.1</t>
  </si>
  <si>
    <t>91RS0004.1</t>
  </si>
  <si>
    <t>91RS0005.1</t>
  </si>
  <si>
    <t>91RS0006.1</t>
  </si>
  <si>
    <t>91RS0007.1</t>
  </si>
  <si>
    <t>91RS0008.1</t>
  </si>
  <si>
    <t>91RS0009.1</t>
  </si>
  <si>
    <t>91RS0010.1</t>
  </si>
  <si>
    <t>91RS0011.1</t>
  </si>
  <si>
    <t>91RS0012.1</t>
  </si>
  <si>
    <t>91RS0013.1</t>
  </si>
  <si>
    <t>91RS0014.1</t>
  </si>
  <si>
    <t>91RS0015.1</t>
  </si>
  <si>
    <t>91RS0016.1</t>
  </si>
  <si>
    <t>91RS0017.1</t>
  </si>
  <si>
    <t>91RS0018.1</t>
  </si>
  <si>
    <t>91RS0019.1</t>
  </si>
  <si>
    <t>91RS0020.1</t>
  </si>
  <si>
    <t>91RS0021.1</t>
  </si>
  <si>
    <t>91RS0022.1</t>
  </si>
  <si>
    <t>91RS0023.1</t>
  </si>
  <si>
    <t>91RS0024.1</t>
  </si>
  <si>
    <t>92RS0001.1</t>
  </si>
  <si>
    <t>92RS0001.2</t>
  </si>
  <si>
    <t>92RS0002.1</t>
  </si>
  <si>
    <t>92RS0003.1</t>
  </si>
  <si>
    <t>92RS0004.1</t>
  </si>
  <si>
    <t>административное судопроизводство</t>
  </si>
  <si>
    <t>из графы 13 споры, урегулированные путем проведения процедуры медиации,судебного примирения</t>
  </si>
  <si>
    <t xml:space="preserve">о признании  информационных материалов экстремистскими (кроме Интернета)  </t>
  </si>
  <si>
    <r>
      <t>Дела искового производства</t>
    </r>
    <r>
      <rPr>
        <b/>
        <sz val="11"/>
        <rFont val="Times New Roman"/>
        <family val="1"/>
        <charset val="204"/>
      </rPr>
      <t/>
    </r>
  </si>
  <si>
    <t xml:space="preserve">Дела особого производства  </t>
  </si>
  <si>
    <t>Окружным (флотским) военным судам</t>
  </si>
  <si>
    <t>Апелляционные суды общей юрисдикции</t>
  </si>
  <si>
    <t xml:space="preserve"> Апелляционный военный суд</t>
  </si>
  <si>
    <t>Кассационные суды общей юрисдикции</t>
  </si>
  <si>
    <t>Кассационный военных суд</t>
  </si>
  <si>
    <t>Управления Судебного департамента в субъектах Российской Федерации</t>
  </si>
  <si>
    <r>
      <t xml:space="preserve">Наименование отчитывающейся
 организации                     </t>
    </r>
    <r>
      <rPr>
        <sz val="8"/>
        <color indexed="12"/>
        <rFont val="Times New Roman"/>
        <family val="1"/>
        <charset val="204"/>
      </rPr>
      <t xml:space="preserve">                    </t>
    </r>
  </si>
  <si>
    <t>Наименование получателя</t>
  </si>
  <si>
    <t>о признании решения и выдаче исполнительного листа</t>
  </si>
  <si>
    <t>Форма № 2</t>
  </si>
  <si>
    <t>Справочник "Федеральные суды, судейские сообщества, органы системы судебного департамента" все субъекты РФ. Районный суд. " (шифр 100). Отчет от 19.05.2020</t>
  </si>
  <si>
    <t>КСА -            2135</t>
  </si>
  <si>
    <t>зданий -   2665</t>
  </si>
  <si>
    <t>ПСП    -   167</t>
  </si>
  <si>
    <t>Всего в отчете:</t>
  </si>
  <si>
    <t>Ф.F3r разд.2 стл.2 стр.1&gt;=Ф.F3r разд.2 стл.3 стр.1</t>
  </si>
  <si>
    <t>Ф.F3r разд.2 стл.2 стр.10&gt;=Ф.F3r разд.2 стл.3 стр.10</t>
  </si>
  <si>
    <t>Ф.F3r разд.2 стл.2 стр.100&gt;=Ф.F3r разд.2 стл.3 стр.100</t>
  </si>
  <si>
    <t>Ф.F3r разд.2 стл.2 стр.101&gt;=Ф.F3r разд.2 стл.3 стр.101</t>
  </si>
  <si>
    <t>Ф.F3r разд.2 стл.2 стр.102&gt;=Ф.F3r разд.2 стл.3 стр.102</t>
  </si>
  <si>
    <t>Ф.F3r разд.2 стл.2 стр.103&gt;=Ф.F3r разд.2 стл.3 стр.103</t>
  </si>
  <si>
    <t>Ф.F3r разд.2 стл.2 стр.104&gt;=Ф.F3r разд.2 стл.3 стр.104</t>
  </si>
  <si>
    <t>Ф.F3r разд.2 стл.2 стр.105&gt;=Ф.F3r разд.2 стл.3 стр.105</t>
  </si>
  <si>
    <t>Ф.F3r разд.2 стл.2 стр.106&gt;=Ф.F3r разд.2 стл.3 стр.106</t>
  </si>
  <si>
    <t>Ф.F3r разд.2 стл.2 стр.107&gt;=Ф.F3r разд.2 стл.3 стр.107</t>
  </si>
  <si>
    <t>Ф.F3r разд.2 стл.2 стр.108&gt;=Ф.F3r разд.2 стл.3 стр.108</t>
  </si>
  <si>
    <t>Ф.F3r разд.2 стл.2 стр.109&gt;=Ф.F3r разд.2 стл.3 стр.109</t>
  </si>
  <si>
    <t>Ф.F3r разд.2 стл.2 стр.11&gt;=Ф.F3r разд.2 стл.3 стр.11</t>
  </si>
  <si>
    <t>Ф.F3r разд.2 стл.2 стр.110&gt;=Ф.F3r разд.2 стл.3 стр.110</t>
  </si>
  <si>
    <t>Ф.F3r разд.2 стл.2 стр.111&gt;=Ф.F3r разд.2 стл.3 стр.111</t>
  </si>
  <si>
    <t>Ф.F3r разд.2 стл.2 стр.112&gt;=Ф.F3r разд.2 стл.3 стр.112</t>
  </si>
  <si>
    <t>Ф.F3r разд.2 стл.2 стр.113&gt;=Ф.F3r разд.2 стл.3 стр.113</t>
  </si>
  <si>
    <t>Ф.F3r разд.2 стл.2 стр.114&gt;=Ф.F3r разд.2 стл.3 стр.114</t>
  </si>
  <si>
    <t>Ф.F3r разд.2 стл.2 стр.115&gt;=Ф.F3r разд.2 стл.3 стр.115</t>
  </si>
  <si>
    <t>Ф.F3r разд.2 стл.2 стр.116&gt;=Ф.F3r разд.2 стл.3 стр.116</t>
  </si>
  <si>
    <t>Ф.F3r разд.2 стл.2 стр.117&gt;=Ф.F3r разд.2 стл.3 стр.117</t>
  </si>
  <si>
    <t>Ф.F3r разд.2 стл.2 стр.118&gt;=Ф.F3r разд.2 стл.3 стр.118</t>
  </si>
  <si>
    <t>Ф.F3r разд.2 стл.2 стр.119&gt;=Ф.F3r разд.2 стл.3 стр.119</t>
  </si>
  <si>
    <t>Ф.F3r разд.2 стл.2 стр.12&gt;=Ф.F3r разд.2 стл.3 стр.12</t>
  </si>
  <si>
    <t>Ф.F3r разд.2 стл.2 стр.120&gt;=Ф.F3r разд.2 стл.3 стр.120</t>
  </si>
  <si>
    <t>Ф.F3r разд.2 стл.2 стр.121&gt;=Ф.F3r разд.2 стл.3 стр.121</t>
  </si>
  <si>
    <t>Ф.F3r разд.2 стл.2 стр.122&gt;=Ф.F3r разд.2 стл.3 стр.122</t>
  </si>
  <si>
    <t>Ф.F3r разд.2 стл.2 стр.123&gt;=Ф.F3r разд.2 стл.3 стр.123</t>
  </si>
  <si>
    <t>Ф.F3r разд.2 стл.2 стр.124&gt;=Ф.F3r разд.2 стл.3 стр.124</t>
  </si>
  <si>
    <t>Ф.F3r разд.2 стл.2 стр.125&gt;=Ф.F3r разд.2 стл.3 стр.125</t>
  </si>
  <si>
    <t>Ф.F3r разд.2 стл.2 стр.126&gt;=Ф.F3r разд.2 стл.3 стр.126</t>
  </si>
  <si>
    <t>Ф.F3r разд.2 стл.2 стр.127&gt;=Ф.F3r разд.2 стл.3 стр.127</t>
  </si>
  <si>
    <t>Ф.F3r разд.2 стл.2 стр.128&gt;=Ф.F3r разд.2 стл.3 стр.128</t>
  </si>
  <si>
    <t>Ф.F3r разд.2 стл.2 стр.129&gt;=Ф.F3r разд.2 стл.3 стр.129</t>
  </si>
  <si>
    <t>Ф.F3r разд.2 стл.2 стр.13&gt;=Ф.F3r разд.2 стл.3 стр.13</t>
  </si>
  <si>
    <t>Ф.F3r разд.2 стл.2 стр.130&gt;=Ф.F3r разд.2 стл.3 стр.130</t>
  </si>
  <si>
    <t>Ф.F3r разд.2 стл.2 стр.131&gt;=Ф.F3r разд.2 стл.3 стр.131</t>
  </si>
  <si>
    <t>Ф.F3r разд.2 стл.2 стр.132&gt;=Ф.F3r разд.2 стл.3 стр.132</t>
  </si>
  <si>
    <t>Ф.F3r разд.2 стл.2 стр.133&gt;=Ф.F3r разд.2 стл.3 стр.133</t>
  </si>
  <si>
    <t>Ф.F3r разд.2 стл.2 стр.134&gt;=Ф.F3r разд.2 стл.3 стр.134</t>
  </si>
  <si>
    <t>Ф.F3r разд.2 стл.2 стр.135&gt;=Ф.F3r разд.2 стл.3 стр.135</t>
  </si>
  <si>
    <t>Ф.F3r разд.2 стл.2 стр.136&gt;=Ф.F3r разд.2 стл.3 стр.136</t>
  </si>
  <si>
    <t>Ф.F3r разд.2 стл.2 стр.137&gt;=Ф.F3r разд.2 стл.3 стр.137</t>
  </si>
  <si>
    <t>Ф.F3r разд.2 стл.2 стр.138&gt;=Ф.F3r разд.2 стл.3 стр.138</t>
  </si>
  <si>
    <t>Ф.F3r разд.2 стл.2 стр.139&gt;=Ф.F3r разд.2 стл.3 стр.139</t>
  </si>
  <si>
    <t>Ф.F3r разд.2 стл.2 стр.14&gt;=Ф.F3r разд.2 стл.3 стр.14</t>
  </si>
  <si>
    <t>Ф.F3r разд.2 стл.2 стр.140&gt;=Ф.F3r разд.2 стл.3 стр.140</t>
  </si>
  <si>
    <t>Ф.F3r разд.2 стл.2 стр.141&gt;=Ф.F3r разд.2 стл.3 стр.141</t>
  </si>
  <si>
    <t>Ф.F3r разд.2 стл.2 стр.142&gt;=Ф.F3r разд.2 стл.3 стр.142</t>
  </si>
  <si>
    <t>Ф.F3r разд.2 стл.2 стр.143&gt;=Ф.F3r разд.2 стл.3 стр.143</t>
  </si>
  <si>
    <t>Ф.F3r разд.2 стл.2 стр.144&gt;=Ф.F3r разд.2 стл.3 стр.144</t>
  </si>
  <si>
    <t>Ф.F3r разд.2 стл.2 стр.145&gt;=Ф.F3r разд.2 стл.3 стр.145</t>
  </si>
  <si>
    <t>Ф.F3r разд.2 стл.2 стр.146&gt;=Ф.F3r разд.2 стл.3 стр.146</t>
  </si>
  <si>
    <t>Ф.F3r разд.2 стл.2 стр.147&gt;=Ф.F3r разд.2 стл.3 стр.147</t>
  </si>
  <si>
    <t>Ф.F3r разд.2 стл.2 стр.148&gt;=Ф.F3r разд.2 стл.3 стр.148</t>
  </si>
  <si>
    <t>Ф.F3r разд.2 стл.2 стр.149&gt;=Ф.F3r разд.2 стл.3 стр.149</t>
  </si>
  <si>
    <t>Ф.F3r разд.2 стл.2 стр.15&gt;=Ф.F3r разд.2 стл.3 стр.15</t>
  </si>
  <si>
    <t>Ф.F3r разд.2 стл.2 стр.150&gt;=Ф.F3r разд.2 стл.3 стр.150</t>
  </si>
  <si>
    <t>Ф.F3r разд.2 стл.2 стр.151&gt;=Ф.F3r разд.2 стл.3 стр.151</t>
  </si>
  <si>
    <t>Ф.F3r разд.2 стл.2 стр.152&gt;=Ф.F3r разд.2 стл.3 стр.152</t>
  </si>
  <si>
    <t>Ф.F3r разд.2 стл.2 стр.153&gt;=Ф.F3r разд.2 стл.3 стр.153</t>
  </si>
  <si>
    <t>Ф.F3r разд.2 стл.2 стр.154&gt;=Ф.F3r разд.2 стл.3 стр.154</t>
  </si>
  <si>
    <t>Ф.F3r разд.2 стл.2 стр.155&gt;=Ф.F3r разд.2 стл.3 стр.155</t>
  </si>
  <si>
    <t>Ф.F3r разд.2 стл.2 стр.156&gt;=Ф.F3r разд.2 стл.3 стр.156</t>
  </si>
  <si>
    <t>Ф.F3r разд.2 стл.2 стр.157&gt;=Ф.F3r разд.2 стл.3 стр.157</t>
  </si>
  <si>
    <t>Ф.F3r разд.2 стл.2 стр.158&gt;=Ф.F3r разд.2 стл.3 стр.158</t>
  </si>
  <si>
    <t>Ф.F3r разд.2 стл.2 стр.159&gt;=Ф.F3r разд.2 стл.3 стр.159</t>
  </si>
  <si>
    <t>Ф.F3r разд.2 стл.2 стр.16&gt;=Ф.F3r разд.2 стл.3 стр.16</t>
  </si>
  <si>
    <t>Ф.F3r разд.2 стл.2 стр.160&gt;=Ф.F3r разд.2 стл.3 стр.160</t>
  </si>
  <si>
    <t>Ф.F3r разд.2 стл.2 стр.161&gt;=Ф.F3r разд.2 стл.3 стр.161</t>
  </si>
  <si>
    <t>Ф.F3r разд.2 стл.2 стр.162&gt;=Ф.F3r разд.2 стл.3 стр.162</t>
  </si>
  <si>
    <t>Ф.F3r разд.2 стл.2 стр.163&gt;=Ф.F3r разд.2 стл.3 стр.163</t>
  </si>
  <si>
    <t>Ф.F3r разд.2 стл.2 стр.164&gt;=Ф.F3r разд.2 стл.3 стр.164</t>
  </si>
  <si>
    <t>Ф.F3r разд.2 стл.2 стр.165&gt;=Ф.F3r разд.2 стл.3 стр.165</t>
  </si>
  <si>
    <t>Ф.F3r разд.2 стл.2 стр.166&gt;=Ф.F3r разд.2 стл.3 стр.166</t>
  </si>
  <si>
    <t>Ф.F3r разд.2 стл.2 стр.167&gt;=Ф.F3r разд.2 стл.3 стр.167</t>
  </si>
  <si>
    <t>Ф.F3r разд.2 стл.2 стр.168&gt;=Ф.F3r разд.2 стл.3 стр.168</t>
  </si>
  <si>
    <t>Ф.F3r разд.2 стл.2 стр.169&gt;=Ф.F3r разд.2 стл.3 стр.169</t>
  </si>
  <si>
    <t>Ф.F3r разд.2 стл.2 стр.17&gt;=Ф.F3r разд.2 стл.3 стр.17</t>
  </si>
  <si>
    <t>Ф.F3r разд.2 стл.2 стр.170&gt;=Ф.F3r разд.2 стл.3 стр.170</t>
  </si>
  <si>
    <t>Ф.F3r разд.2 стл.2 стр.171&gt;=Ф.F3r разд.2 стл.3 стр.171</t>
  </si>
  <si>
    <t>Ф.F3r разд.2 стл.2 стр.172&gt;=Ф.F3r разд.2 стл.3 стр.172</t>
  </si>
  <si>
    <t>Ф.F3r разд.2 стл.2 стр.173&gt;=Ф.F3r разд.2 стл.3 стр.173</t>
  </si>
  <si>
    <t>Ф.F3r разд.2 стл.2 стр.174&gt;=Ф.F3r разд.2 стл.3 стр.174</t>
  </si>
  <si>
    <t>Ф.F3r разд.2 стл.2 стр.175&gt;=Ф.F3r разд.2 стл.3 стр.175</t>
  </si>
  <si>
    <t>Ф.F3r разд.2 стл.2 стр.176&gt;=Ф.F3r разд.2 стл.3 стр.176</t>
  </si>
  <si>
    <t>Ф.F3r разд.2 стл.2 стр.177&gt;=Ф.F3r разд.2 стл.3 стр.177</t>
  </si>
  <si>
    <t>Ф.F3r разд.2 стл.2 стр.178&gt;=Ф.F3r разд.2 стл.3 стр.178</t>
  </si>
  <si>
    <t>Ф.F3r разд.2 стл.2 стр.179&gt;=Ф.F3r разд.2 стл.3 стр.179</t>
  </si>
  <si>
    <t>Ф.F3r разд.2 стл.2 стр.18&gt;=Ф.F3r разд.2 стл.3 стр.18</t>
  </si>
  <si>
    <t>Ф.F3r разд.2 стл.2 стр.180&gt;=Ф.F3r разд.2 стл.3 стр.180</t>
  </si>
  <si>
    <t>Ф.F3r разд.2 стл.2 стр.181&gt;=Ф.F3r разд.2 стл.3 стр.181</t>
  </si>
  <si>
    <t>Ф.F3r разд.2 стл.2 стр.182&gt;=Ф.F3r разд.2 стл.3 стр.182</t>
  </si>
  <si>
    <t>Ф.F3r разд.2 стл.2 стр.183&gt;=Ф.F3r разд.2 стл.3 стр.183</t>
  </si>
  <si>
    <t>Ф.F3r разд.2 стл.2 стр.184&gt;=Ф.F3r разд.2 стл.3 стр.184</t>
  </si>
  <si>
    <t>Ф.F3r разд.2 стл.2 стр.185&gt;=Ф.F3r разд.2 стл.3 стр.185</t>
  </si>
  <si>
    <t>Ф.F3r разд.2 стл.2 стр.186&gt;=Ф.F3r разд.2 стл.3 стр.186</t>
  </si>
  <si>
    <t>Ф.F3r разд.2 стл.2 стр.187&gt;=Ф.F3r разд.2 стл.3 стр.187</t>
  </si>
  <si>
    <t>Ф.F3r разд.2 стл.2 стр.188&gt;=Ф.F3r разд.2 стл.3 стр.188</t>
  </si>
  <si>
    <t>Ф.F3r разд.2 стл.2 стр.189&gt;=Ф.F3r разд.2 стл.3 стр.189</t>
  </si>
  <si>
    <t>Ф.F3r разд.2 стл.2 стр.19&gt;=Ф.F3r разд.2 стл.3 стр.19</t>
  </si>
  <si>
    <t>Ф.F3r разд.2 стл.2 стр.190&gt;=Ф.F3r разд.2 стл.3 стр.190</t>
  </si>
  <si>
    <t>Ф.F3r разд.2 стл.2 стр.191&gt;=Ф.F3r разд.2 стл.3 стр.191</t>
  </si>
  <si>
    <t>Ф.F3r разд.2 стл.2 стр.192&gt;=Ф.F3r разд.2 стл.3 стр.192</t>
  </si>
  <si>
    <t>Ф.F3r разд.2 стл.2 стр.193&gt;=Ф.F3r разд.2 стл.3 стр.193</t>
  </si>
  <si>
    <t>Ф.F3r разд.2 стл.2 стр.194&gt;=Ф.F3r разд.2 стл.3 стр.194</t>
  </si>
  <si>
    <t>Ф.F3r разд.2 стл.2 стр.195&gt;=Ф.F3r разд.2 стл.3 стр.195</t>
  </si>
  <si>
    <t>Ф.F3r разд.2 стл.2 стр.196&gt;=Ф.F3r разд.2 стл.3 стр.196</t>
  </si>
  <si>
    <t>Ф.F3r разд.2 стл.2 стр.197&gt;=Ф.F3r разд.2 стл.3 стр.197</t>
  </si>
  <si>
    <t>Ф.F3r разд.2 стл.2 стр.198&gt;=Ф.F3r разд.2 стл.3 стр.198</t>
  </si>
  <si>
    <t>Ф.F3r разд.2 стл.2 стр.199&gt;=Ф.F3r разд.2 стл.3 стр.199</t>
  </si>
  <si>
    <t>Ф.F3r разд.2 стл.2 стр.2&gt;=Ф.F3r разд.2 стл.3 стр.2</t>
  </si>
  <si>
    <t>Ф.F3r разд.2 стл.2 стр.20&gt;=Ф.F3r разд.2 стл.3 стр.20</t>
  </si>
  <si>
    <t>Ф.F3r разд.2 стл.2 стр.200&gt;=Ф.F3r разд.2 стл.3 стр.200</t>
  </si>
  <si>
    <t>Ф.F3r разд.2 стл.2 стр.201&gt;=Ф.F3r разд.2 стл.3 стр.201</t>
  </si>
  <si>
    <t>Ф.F3r разд.2 стл.2 стр.202&gt;=Ф.F3r разд.2 стл.3 стр.202</t>
  </si>
  <si>
    <t>Ф.F3r разд.2 стл.2 стр.203&gt;=Ф.F3r разд.2 стл.3 стр.203</t>
  </si>
  <si>
    <t>Ф.F3r разд.2 стл.2 стр.204&gt;=Ф.F3r разд.2 стл.3 стр.204</t>
  </si>
  <si>
    <t>Ф.F3r разд.2 стл.2 стр.205&gt;=Ф.F3r разд.2 стл.3 стр.205</t>
  </si>
  <si>
    <t>Ф.F3r разд.2 стл.2 стр.206&gt;=Ф.F3r разд.2 стл.3 стр.206</t>
  </si>
  <si>
    <t>Ф.F3r разд.2 стл.2 стр.207&gt;=Ф.F3r разд.2 стл.3 стр.207</t>
  </si>
  <si>
    <t>Ф.F3r разд.2 стл.2 стр.208&gt;=Ф.F3r разд.2 стл.3 стр.208</t>
  </si>
  <si>
    <t>Ф.F3r разд.2 стл.2 стр.209&gt;=Ф.F3r разд.2 стл.3 стр.209</t>
  </si>
  <si>
    <t>Ф.F3r разд.2 стл.2 стр.21&gt;=Ф.F3r разд.2 стл.3 стр.21</t>
  </si>
  <si>
    <t>Ф.F3r разд.2 стл.2 стр.210&gt;=Ф.F3r разд.2 стл.3 стр.210</t>
  </si>
  <si>
    <t>Ф.F3r разд.2 стл.2 стр.211&gt;=Ф.F3r разд.2 стл.3 стр.211</t>
  </si>
  <si>
    <t>Ф.F3r разд.2 стл.2 стр.212&gt;=Ф.F3r разд.2 стл.3 стр.212</t>
  </si>
  <si>
    <t>Ф.F3r разд.2 стл.2 стр.213&gt;=Ф.F3r разд.2 стл.3 стр.213</t>
  </si>
  <si>
    <t>Ф.F3r разд.2 стл.2 стр.214&gt;=Ф.F3r разд.2 стл.3 стр.214</t>
  </si>
  <si>
    <t>Ф.F3r разд.2 стл.2 стр.215&gt;=Ф.F3r разд.2 стл.3 стр.215</t>
  </si>
  <si>
    <t>Ф.F3r разд.2 стл.2 стр.216&gt;=Ф.F3r разд.2 стл.3 стр.216</t>
  </si>
  <si>
    <t>Ф.F3r разд.2 стл.2 стр.217&gt;=Ф.F3r разд.2 стл.3 стр.217</t>
  </si>
  <si>
    <t>Ф.F3r разд.2 стл.2 стр.218&gt;=Ф.F3r разд.2 стл.3 стр.218</t>
  </si>
  <si>
    <t>Ф.F3r разд.2 стл.2 стр.219&gt;=Ф.F3r разд.2 стл.3 стр.219</t>
  </si>
  <si>
    <t>Ф.F3r разд.2 стл.2 стр.22&gt;=Ф.F3r разд.2 стл.3 стр.22</t>
  </si>
  <si>
    <t>Ф.F3r разд.2 стл.2 стр.220&gt;=Ф.F3r разд.2 стл.3 стр.220</t>
  </si>
  <si>
    <t>Ф.F3r разд.2 стл.2 стр.221&gt;=Ф.F3r разд.2 стл.3 стр.221</t>
  </si>
  <si>
    <t>Ф.F3r разд.2 стл.2 стр.222&gt;=Ф.F3r разд.2 стл.3 стр.222</t>
  </si>
  <si>
    <t>Ф.F3r разд.2 стл.2 стр.223&gt;=Ф.F3r разд.2 стл.3 стр.223</t>
  </si>
  <si>
    <t>Ф.F3r разд.2 стл.2 стр.224&gt;=Ф.F3r разд.2 стл.3 стр.224</t>
  </si>
  <si>
    <t>Ф.F3r разд.2 стл.2 стр.225&gt;=Ф.F3r разд.2 стл.3 стр.225</t>
  </si>
  <si>
    <t>Ф.F3r разд.2 стл.2 стр.226&gt;=Ф.F3r разд.2 стл.3 стр.226</t>
  </si>
  <si>
    <t>Ф.F3r разд.2 стл.2 стр.227&gt;=Ф.F3r разд.2 стл.3 стр.227</t>
  </si>
  <si>
    <t>Ф.F3r разд.2 стл.2 стр.228&gt;=Ф.F3r разд.2 стл.3 стр.228</t>
  </si>
  <si>
    <t>Ф.F3r разд.2 стл.2 стр.229&gt;=Ф.F3r разд.2 стл.3 стр.229</t>
  </si>
  <si>
    <t>Ф.F3r разд.2 стл.2 стр.23&gt;=Ф.F3r разд.2 стл.3 стр.23</t>
  </si>
  <si>
    <t>Ф.F3r разд.2 стл.2 стр.230&gt;=Ф.F3r разд.2 стл.3 стр.230</t>
  </si>
  <si>
    <t>Ф.F3r разд.2 стл.2 стр.231&gt;=Ф.F3r разд.2 стл.3 стр.231</t>
  </si>
  <si>
    <t>Ф.F3r разд.2 стл.2 стр.232&gt;=Ф.F3r разд.2 стл.3 стр.232</t>
  </si>
  <si>
    <t>Ф.F3r разд.2 стл.2 стр.233&gt;=Ф.F3r разд.2 стл.3 стр.233</t>
  </si>
  <si>
    <t>Ф.F3r разд.2 стл.2 стр.234&gt;=Ф.F3r разд.2 стл.3 стр.234</t>
  </si>
  <si>
    <t>Ф.F3r разд.2 стл.2 стр.235&gt;=Ф.F3r разд.2 стл.3 стр.235</t>
  </si>
  <si>
    <t>Ф.F3r разд.2 стл.2 стр.236&gt;=Ф.F3r разд.2 стл.3 стр.236</t>
  </si>
  <si>
    <t>Ф.F3r разд.2 стл.2 стр.237&gt;=Ф.F3r разд.2 стл.3 стр.237</t>
  </si>
  <si>
    <t>Ф.F3r разд.2 стл.2 стр.24&gt;=Ф.F3r разд.2 стл.3 стр.24</t>
  </si>
  <si>
    <t>Ф.F3r разд.2 стл.2 стр.25&gt;=Ф.F3r разд.2 стл.3 стр.25</t>
  </si>
  <si>
    <t>Ф.F3r разд.2 стл.2 стр.26&gt;=Ф.F3r разд.2 стл.3 стр.26</t>
  </si>
  <si>
    <t>Ф.F3r разд.2 стл.2 стр.27&gt;=Ф.F3r разд.2 стл.3 стр.27</t>
  </si>
  <si>
    <t>Ф.F3r разд.2 стл.2 стр.28&gt;=Ф.F3r разд.2 стл.3 стр.28</t>
  </si>
  <si>
    <t>Ф.F3r разд.2 стл.2 стр.29&gt;=Ф.F3r разд.2 стл.3 стр.29</t>
  </si>
  <si>
    <t>Ф.F3r разд.2 стл.2 стр.3&gt;=Ф.F3r разд.2 стл.3 стр.3</t>
  </si>
  <si>
    <t>Ф.F3r разд.2 стл.2 стр.30&gt;=Ф.F3r разд.2 стл.3 стр.30</t>
  </si>
  <si>
    <t>Ф.F3r разд.2 стл.2 стр.31&gt;=Ф.F3r разд.2 стл.3 стр.31</t>
  </si>
  <si>
    <t>Ф.F3r разд.2 стл.2 стр.32&gt;=Ф.F3r разд.2 стл.3 стр.32</t>
  </si>
  <si>
    <t>Ф.F3r разд.2 стл.2 стр.33&gt;=Ф.F3r разд.2 стл.3 стр.33</t>
  </si>
  <si>
    <t>Ф.F3r разд.2 стл.2 стр.34&gt;=Ф.F3r разд.2 стл.3 стр.34</t>
  </si>
  <si>
    <t>Ф.F3r разд.2 стл.2 стр.35&gt;=Ф.F3r разд.2 стл.3 стр.35</t>
  </si>
  <si>
    <t>Ф.F3r разд.2 стл.2 стр.36&gt;=Ф.F3r разд.2 стл.3 стр.36</t>
  </si>
  <si>
    <t>Ф.F3r разд.2 стл.2 стр.37&gt;=Ф.F3r разд.2 стл.3 стр.37</t>
  </si>
  <si>
    <t>Ф.F3r разд.2 стл.2 стр.38&gt;=Ф.F3r разд.2 стл.3 стр.38</t>
  </si>
  <si>
    <t>Ф.F3r разд.2 стл.2 стр.39&gt;=Ф.F3r разд.2 стл.3 стр.39</t>
  </si>
  <si>
    <t>Ф.F3r разд.2 стл.2 стр.4&gt;=Ф.F3r разд.2 стл.3 стр.4</t>
  </si>
  <si>
    <t>Ф.F3r разд.2 стл.2 стр.40&gt;=Ф.F3r разд.2 стл.3 стр.40</t>
  </si>
  <si>
    <t>Ф.F3r разд.2 стл.2 стр.41&gt;=Ф.F3r разд.2 стл.3 стр.41</t>
  </si>
  <si>
    <t>Ф.F3r разд.2 стл.2 стр.42&gt;=Ф.F3r разд.2 стл.3 стр.42</t>
  </si>
  <si>
    <t>Ф.F3r разд.2 стл.2 стр.43&gt;=Ф.F3r разд.2 стл.3 стр.43</t>
  </si>
  <si>
    <t>Ф.F3r разд.2 стл.2 стр.44&gt;=Ф.F3r разд.2 стл.3 стр.44</t>
  </si>
  <si>
    <t>Ф.F3r разд.2 стл.2 стр.45&gt;=Ф.F3r разд.2 стл.3 стр.45</t>
  </si>
  <si>
    <t>Ф.F3r разд.2 стл.2 стр.46&gt;=Ф.F3r разд.2 стл.3 стр.46</t>
  </si>
  <si>
    <t>Ф.F3r разд.2 стл.2 стр.47&gt;=Ф.F3r разд.2 стл.3 стр.47</t>
  </si>
  <si>
    <t>Ф.F3r разд.2 стл.2 стр.48&gt;=Ф.F3r разд.2 стл.3 стр.48</t>
  </si>
  <si>
    <t>Ф.F3r разд.2 стл.2 стр.49&gt;=Ф.F3r разд.2 стл.3 стр.49</t>
  </si>
  <si>
    <t>Ф.F3r разд.2 стл.2 стр.5&gt;=Ф.F3r разд.2 стл.3 стр.5</t>
  </si>
  <si>
    <t>Ф.F3r разд.2 стл.2 стр.50&gt;=Ф.F3r разд.2 стл.3 стр.50</t>
  </si>
  <si>
    <t>Ф.F3r разд.2 стл.2 стр.51&gt;=Ф.F3r разд.2 стл.3 стр.51</t>
  </si>
  <si>
    <t>Ф.F3r разд.2 стл.2 стр.52&gt;=Ф.F3r разд.2 стл.3 стр.52</t>
  </si>
  <si>
    <t>Ф.F3r разд.2 стл.2 стр.53&gt;=Ф.F3r разд.2 стл.3 стр.53</t>
  </si>
  <si>
    <t>Ф.F3r разд.2 стл.2 стр.54&gt;=Ф.F3r разд.2 стл.3 стр.54</t>
  </si>
  <si>
    <t>Ф.F3r разд.2 стл.2 стр.55&gt;=Ф.F3r разд.2 стл.3 стр.55</t>
  </si>
  <si>
    <t>Ф.F3r разд.2 стл.2 стр.56&gt;=Ф.F3r разд.2 стл.3 стр.56</t>
  </si>
  <si>
    <t>Ф.F3r разд.2 стл.2 стр.57&gt;=Ф.F3r разд.2 стл.3 стр.57</t>
  </si>
  <si>
    <t>Ф.F3r разд.2 стл.2 стр.58&gt;=Ф.F3r разд.2 стл.3 стр.58</t>
  </si>
  <si>
    <t>Ф.F3r разд.2 стл.2 стр.59&gt;=Ф.F3r разд.2 стл.3 стр.59</t>
  </si>
  <si>
    <t>Ф.F3r разд.2 стл.2 стр.6&gt;=Ф.F3r разд.2 стл.3 стр.6</t>
  </si>
  <si>
    <t>Ф.F3r разд.2 стл.2 стр.60&gt;=Ф.F3r разд.2 стл.3 стр.60</t>
  </si>
  <si>
    <t>Ф.F3r разд.2 стл.2 стр.61&gt;=Ф.F3r разд.2 стл.3 стр.61</t>
  </si>
  <si>
    <t>Ф.F3r разд.2 стл.2 стр.62&gt;=Ф.F3r разд.2 стл.3 стр.62</t>
  </si>
  <si>
    <t>Ф.F3r разд.2 стл.2 стр.63&gt;=Ф.F3r разд.2 стл.3 стр.63</t>
  </si>
  <si>
    <t>Ф.F3r разд.2 стл.2 стр.64&gt;=Ф.F3r разд.2 стл.3 стр.64</t>
  </si>
  <si>
    <t>Ф.F3r разд.2 стл.2 стр.65&gt;=Ф.F3r разд.2 стл.3 стр.65</t>
  </si>
  <si>
    <t>Ф.F3r разд.2 стл.2 стр.66&gt;=Ф.F3r разд.2 стл.3 стр.66</t>
  </si>
  <si>
    <t>Ф.F3r разд.2 стл.2 стр.67&gt;=Ф.F3r разд.2 стл.3 стр.67</t>
  </si>
  <si>
    <t>Ф.F3r разд.2 стл.2 стр.68&gt;=Ф.F3r разд.2 стл.3 стр.68</t>
  </si>
  <si>
    <t>Ф.F3r разд.2 стл.2 стр.69&gt;=Ф.F3r разд.2 стл.3 стр.69</t>
  </si>
  <si>
    <t>Ф.F3r разд.2 стл.2 стр.7&gt;=Ф.F3r разд.2 стл.3 стр.7</t>
  </si>
  <si>
    <t>Ф.F3r разд.2 стл.2 стр.70&gt;=Ф.F3r разд.2 стл.3 стр.70</t>
  </si>
  <si>
    <t>Ф.F3r разд.2 стл.2 стр.71&gt;=Ф.F3r разд.2 стл.3 стр.71</t>
  </si>
  <si>
    <t>Ф.F3r разд.2 стл.2 стр.72&gt;=Ф.F3r разд.2 стл.3 стр.72</t>
  </si>
  <si>
    <t>Ф.F3r разд.2 стл.2 стр.73&gt;=Ф.F3r разд.2 стл.3 стр.73</t>
  </si>
  <si>
    <t>Ф.F3r разд.2 стл.2 стр.74&gt;=Ф.F3r разд.2 стл.3 стр.74</t>
  </si>
  <si>
    <t>Ф.F3r разд.2 стл.2 стр.75&gt;=Ф.F3r разд.2 стл.3 стр.75</t>
  </si>
  <si>
    <t>Ф.F3r разд.2 стл.2 стр.76&gt;=Ф.F3r разд.2 стл.3 стр.76</t>
  </si>
  <si>
    <t>Ф.F3r разд.2 стл.2 стр.77&gt;=Ф.F3r разд.2 стл.3 стр.77</t>
  </si>
  <si>
    <t>Ф.F3r разд.2 стл.2 стр.78&gt;=Ф.F3r разд.2 стл.3 стр.78</t>
  </si>
  <si>
    <t>Ф.F3r разд.2 стл.2 стр.79&gt;=Ф.F3r разд.2 стл.3 стр.79</t>
  </si>
  <si>
    <t>Ф.F3r разд.2 стл.2 стр.8&gt;=Ф.F3r разд.2 стл.3 стр.8</t>
  </si>
  <si>
    <t>Ф.F3r разд.2 стл.2 стр.80&gt;=Ф.F3r разд.2 стл.3 стр.80</t>
  </si>
  <si>
    <t>Ф.F3r разд.2 стл.2 стр.81&gt;=Ф.F3r разд.2 стл.3 стр.81</t>
  </si>
  <si>
    <t>Ф.F3r разд.2 стл.2 стр.82&gt;=Ф.F3r разд.2 стл.3 стр.82</t>
  </si>
  <si>
    <t>Ф.F3r разд.2 стл.2 стр.83&gt;=Ф.F3r разд.2 стл.3 стр.83</t>
  </si>
  <si>
    <t>Ф.F3r разд.2 стл.2 стр.84&gt;=Ф.F3r разд.2 стл.3 стр.84</t>
  </si>
  <si>
    <t>Ф.F3r разд.2 стл.2 стр.85&gt;=Ф.F3r разд.2 стл.3 стр.85</t>
  </si>
  <si>
    <t>Ф.F3r разд.2 стл.2 стр.86&gt;=Ф.F3r разд.2 стл.3 стр.86</t>
  </si>
  <si>
    <t>Ф.F3r разд.2 стл.2 стр.87&gt;=Ф.F3r разд.2 стл.3 стр.87</t>
  </si>
  <si>
    <t>Ф.F3r разд.2 стл.2 стр.88&gt;=Ф.F3r разд.2 стл.3 стр.88</t>
  </si>
  <si>
    <t>Ф.F3r разд.2 стл.2 стр.89&gt;=Ф.F3r разд.2 стл.3 стр.89</t>
  </si>
  <si>
    <t>Ф.F3r разд.2 стл.2 стр.9&gt;=Ф.F3r разд.2 стл.3 стр.9</t>
  </si>
  <si>
    <t>Ф.F3r разд.2 стл.2 стр.90&gt;=Ф.F3r разд.2 стл.3 стр.90</t>
  </si>
  <si>
    <t>Ф.F3r разд.2 стл.2 стр.91&gt;=Ф.F3r разд.2 стл.3 стр.91</t>
  </si>
  <si>
    <t>Ф.F3r разд.2 стл.2 стр.92&gt;=Ф.F3r разд.2 стл.3 стр.92</t>
  </si>
  <si>
    <t>Ф.F3r разд.2 стл.2 стр.93&gt;=Ф.F3r разд.2 стл.3 стр.93</t>
  </si>
  <si>
    <t>Ф.F3r разд.2 стл.2 стр.94&gt;=Ф.F3r разд.2 стл.3 стр.94</t>
  </si>
  <si>
    <t>Ф.F3r разд.2 стл.2 стр.95&gt;=Ф.F3r разд.2 стл.3 стр.95</t>
  </si>
  <si>
    <t>Ф.F3r разд.2 стл.2 стр.96&gt;=Ф.F3r разд.2 стл.3 стр.96</t>
  </si>
  <si>
    <t>Ф.F3r разд.2 стл.2 стр.97&gt;=Ф.F3r разд.2 стл.3 стр.97</t>
  </si>
  <si>
    <t>Ф.F3r разд.2 стл.2 стр.98&gt;=Ф.F3r разд.2 стл.3 стр.98</t>
  </si>
  <si>
    <t>Ф.F3r разд.2 стл.2 стр.99&gt;=Ф.F3r разд.2 стл.3 стр.99</t>
  </si>
  <si>
    <t>Ф.F3r разд.2 стл.2 стр.1&gt;=Ф.F3r разд.2 стл.4 стр.1</t>
  </si>
  <si>
    <t>Ф.F3r разд.2 стл.2 стр.10&gt;=Ф.F3r разд.2 стл.4 стр.10</t>
  </si>
  <si>
    <t>Ф.F3r разд.2 стл.2 стр.100&gt;=Ф.F3r разд.2 стл.4 стр.100</t>
  </si>
  <si>
    <t>Ф.F3r разд.2 стл.2 стр.101&gt;=Ф.F3r разд.2 стл.4 стр.101</t>
  </si>
  <si>
    <t>Ф.F3r разд.2 стл.2 стр.102&gt;=Ф.F3r разд.2 стл.4 стр.102</t>
  </si>
  <si>
    <t>Ф.F3r разд.2 стл.2 стр.103&gt;=Ф.F3r разд.2 стл.4 стр.103</t>
  </si>
  <si>
    <t>Ф.F3r разд.2 стл.2 стр.104&gt;=Ф.F3r разд.2 стл.4 стр.104</t>
  </si>
  <si>
    <t>Ф.F3r разд.2 стл.2 стр.105&gt;=Ф.F3r разд.2 стл.4 стр.105</t>
  </si>
  <si>
    <t>Ф.F3r разд.2 стл.2 стр.106&gt;=Ф.F3r разд.2 стл.4 стр.106</t>
  </si>
  <si>
    <t>Ф.F3r разд.2 стл.2 стр.107&gt;=Ф.F3r разд.2 стл.4 стр.107</t>
  </si>
  <si>
    <t>Ф.F3r разд.2 стл.2 стр.108&gt;=Ф.F3r разд.2 стл.4 стр.108</t>
  </si>
  <si>
    <t>Ф.F3r разд.2 стл.2 стр.109&gt;=Ф.F3r разд.2 стл.4 стр.109</t>
  </si>
  <si>
    <t>Ф.F3r разд.2 стл.2 стр.11&gt;=Ф.F3r разд.2 стл.4 стр.11</t>
  </si>
  <si>
    <t>Ф.F3r разд.2 стл.2 стр.110&gt;=Ф.F3r разд.2 стл.4 стр.110</t>
  </si>
  <si>
    <t>Ф.F3r разд.2 стл.2 стр.111&gt;=Ф.F3r разд.2 стл.4 стр.111</t>
  </si>
  <si>
    <t>Ф.F3r разд.2 стл.2 стр.112&gt;=Ф.F3r разд.2 стл.4 стр.112</t>
  </si>
  <si>
    <t>Ф.F3r разд.2 стл.2 стр.113&gt;=Ф.F3r разд.2 стл.4 стр.113</t>
  </si>
  <si>
    <t>Ф.F3r разд.2 стл.2 стр.114&gt;=Ф.F3r разд.2 стл.4 стр.114</t>
  </si>
  <si>
    <t>Ф.F3r разд.2 стл.2 стр.115&gt;=Ф.F3r разд.2 стл.4 стр.115</t>
  </si>
  <si>
    <t>Ф.F3r разд.2 стл.2 стр.116&gt;=Ф.F3r разд.2 стл.4 стр.116</t>
  </si>
  <si>
    <t>Ф.F3r разд.2 стл.2 стр.117&gt;=Ф.F3r разд.2 стл.4 стр.117</t>
  </si>
  <si>
    <t>Ф.F3r разд.2 стл.2 стр.118&gt;=Ф.F3r разд.2 стл.4 стр.118</t>
  </si>
  <si>
    <t>Ф.F3r разд.2 стл.2 стр.119&gt;=Ф.F3r разд.2 стл.4 стр.119</t>
  </si>
  <si>
    <t>Ф.F3r разд.2 стл.2 стр.12&gt;=Ф.F3r разд.2 стл.4 стр.12</t>
  </si>
  <si>
    <t>Ф.F3r разд.2 стл.2 стр.120&gt;=Ф.F3r разд.2 стл.4 стр.120</t>
  </si>
  <si>
    <t>Ф.F3r разд.2 стл.2 стр.121&gt;=Ф.F3r разд.2 стл.4 стр.121</t>
  </si>
  <si>
    <t>Ф.F3r разд.2 стл.2 стр.122&gt;=Ф.F3r разд.2 стл.4 стр.122</t>
  </si>
  <si>
    <t>Ф.F3r разд.2 стл.2 стр.123&gt;=Ф.F3r разд.2 стл.4 стр.123</t>
  </si>
  <si>
    <t>Ф.F3r разд.2 стл.2 стр.124&gt;=Ф.F3r разд.2 стл.4 стр.124</t>
  </si>
  <si>
    <t>Ф.F3r разд.2 стл.2 стр.125&gt;=Ф.F3r разд.2 стл.4 стр.125</t>
  </si>
  <si>
    <t>Ф.F3r разд.2 стл.2 стр.126&gt;=Ф.F3r разд.2 стл.4 стр.126</t>
  </si>
  <si>
    <t>Ф.F3r разд.2 стл.2 стр.127&gt;=Ф.F3r разд.2 стл.4 стр.127</t>
  </si>
  <si>
    <t>Ф.F3r разд.2 стл.2 стр.128&gt;=Ф.F3r разд.2 стл.4 стр.128</t>
  </si>
  <si>
    <t>Ф.F3r разд.2 стл.2 стр.129&gt;=Ф.F3r разд.2 стл.4 стр.129</t>
  </si>
  <si>
    <t>Ф.F3r разд.2 стл.2 стр.13&gt;=Ф.F3r разд.2 стл.4 стр.13</t>
  </si>
  <si>
    <t>Ф.F3r разд.2 стл.2 стр.130&gt;=Ф.F3r разд.2 стл.4 стр.130</t>
  </si>
  <si>
    <t>Ф.F3r разд.2 стл.2 стр.131&gt;=Ф.F3r разд.2 стл.4 стр.131</t>
  </si>
  <si>
    <t>Ф.F3r разд.2 стл.2 стр.132&gt;=Ф.F3r разд.2 стл.4 стр.132</t>
  </si>
  <si>
    <t>Ф.F3r разд.2 стл.2 стр.133&gt;=Ф.F3r разд.2 стл.4 стр.133</t>
  </si>
  <si>
    <t>Ф.F3r разд.2 стл.2 стр.134&gt;=Ф.F3r разд.2 стл.4 стр.134</t>
  </si>
  <si>
    <t>Ф.F3r разд.2 стл.2 стр.135&gt;=Ф.F3r разд.2 стл.4 стр.135</t>
  </si>
  <si>
    <t>Ф.F3r разд.2 стл.2 стр.136&gt;=Ф.F3r разд.2 стл.4 стр.136</t>
  </si>
  <si>
    <t>Ф.F3r разд.2 стл.2 стр.137&gt;=Ф.F3r разд.2 стл.4 стр.137</t>
  </si>
  <si>
    <t>Ф.F3r разд.2 стл.2 стр.138&gt;=Ф.F3r разд.2 стл.4 стр.138</t>
  </si>
  <si>
    <t>Ф.F3r разд.2 стл.2 стр.139&gt;=Ф.F3r разд.2 стл.4 стр.139</t>
  </si>
  <si>
    <t>Ф.F3r разд.2 стл.2 стр.14&gt;=Ф.F3r разд.2 стл.4 стр.14</t>
  </si>
  <si>
    <t>Ф.F3r разд.2 стл.2 стр.140&gt;=Ф.F3r разд.2 стл.4 стр.140</t>
  </si>
  <si>
    <t>Ф.F3r разд.2 стл.2 стр.141&gt;=Ф.F3r разд.2 стл.4 стр.141</t>
  </si>
  <si>
    <t>Ф.F3r разд.2 стл.2 стр.142&gt;=Ф.F3r разд.2 стл.4 стр.142</t>
  </si>
  <si>
    <t>Ф.F3r разд.2 стл.2 стр.143&gt;=Ф.F3r разд.2 стл.4 стр.143</t>
  </si>
  <si>
    <t>Ф.F3r разд.2 стл.2 стр.144&gt;=Ф.F3r разд.2 стл.4 стр.144</t>
  </si>
  <si>
    <t>Ф.F3r разд.2 стл.2 стр.145&gt;=Ф.F3r разд.2 стл.4 стр.145</t>
  </si>
  <si>
    <t>Ф.F3r разд.2 стл.2 стр.146&gt;=Ф.F3r разд.2 стл.4 стр.146</t>
  </si>
  <si>
    <t>Ф.F3r разд.2 стл.2 стр.147&gt;=Ф.F3r разд.2 стл.4 стр.147</t>
  </si>
  <si>
    <t>Ф.F3r разд.2 стл.2 стр.148&gt;=Ф.F3r разд.2 стл.4 стр.148</t>
  </si>
  <si>
    <t>Ф.F3r разд.2 стл.2 стр.149&gt;=Ф.F3r разд.2 стл.4 стр.149</t>
  </si>
  <si>
    <t>Ф.F3r разд.2 стл.2 стр.15&gt;=Ф.F3r разд.2 стл.4 стр.15</t>
  </si>
  <si>
    <t>Ф.F3r разд.2 стл.2 стр.150&gt;=Ф.F3r разд.2 стл.4 стр.150</t>
  </si>
  <si>
    <t>Ф.F3r разд.2 стл.2 стр.151&gt;=Ф.F3r разд.2 стл.4 стр.151</t>
  </si>
  <si>
    <t>Ф.F3r разд.2 стл.2 стр.152&gt;=Ф.F3r разд.2 стл.4 стр.152</t>
  </si>
  <si>
    <t>Ф.F3r разд.2 стл.2 стр.153&gt;=Ф.F3r разд.2 стл.4 стр.153</t>
  </si>
  <si>
    <t>Ф.F3r разд.2 стл.2 стр.154&gt;=Ф.F3r разд.2 стл.4 стр.154</t>
  </si>
  <si>
    <t>Ф.F3r разд.2 стл.2 стр.155&gt;=Ф.F3r разд.2 стл.4 стр.155</t>
  </si>
  <si>
    <t>Ф.F3r разд.2 стл.2 стр.156&gt;=Ф.F3r разд.2 стл.4 стр.156</t>
  </si>
  <si>
    <t>Ф.F3r разд.2 стл.2 стр.157&gt;=Ф.F3r разд.2 стл.4 стр.157</t>
  </si>
  <si>
    <t>Ф.F3r разд.2 стл.2 стр.158&gt;=Ф.F3r разд.2 стл.4 стр.158</t>
  </si>
  <si>
    <t>Ф.F3r разд.2 стл.2 стр.159&gt;=Ф.F3r разд.2 стл.4 стр.159</t>
  </si>
  <si>
    <t>Ф.F3r разд.2 стл.2 стр.16&gt;=Ф.F3r разд.2 стл.4 стр.16</t>
  </si>
  <si>
    <t>Ф.F3r разд.2 стл.2 стр.160&gt;=Ф.F3r разд.2 стл.4 стр.160</t>
  </si>
  <si>
    <t>Ф.F3r разд.2 стл.2 стр.161&gt;=Ф.F3r разд.2 стл.4 стр.161</t>
  </si>
  <si>
    <t>Ф.F3r разд.2 стл.2 стр.162&gt;=Ф.F3r разд.2 стл.4 стр.162</t>
  </si>
  <si>
    <t>Ф.F3r разд.2 стл.2 стр.163&gt;=Ф.F3r разд.2 стл.4 стр.163</t>
  </si>
  <si>
    <t>Ф.F3r разд.2 стл.2 стр.164&gt;=Ф.F3r разд.2 стл.4 стр.164</t>
  </si>
  <si>
    <t>Ф.F3r разд.2 стл.2 стр.165&gt;=Ф.F3r разд.2 стл.4 стр.165</t>
  </si>
  <si>
    <t>Ф.F3r разд.2 стл.2 стр.166&gt;=Ф.F3r разд.2 стл.4 стр.166</t>
  </si>
  <si>
    <t>Ф.F3r разд.2 стл.2 стр.167&gt;=Ф.F3r разд.2 стл.4 стр.167</t>
  </si>
  <si>
    <t>Ф.F3r разд.2 стл.2 стр.168&gt;=Ф.F3r разд.2 стл.4 стр.168</t>
  </si>
  <si>
    <t>Ф.F3r разд.2 стл.2 стр.169&gt;=Ф.F3r разд.2 стл.4 стр.169</t>
  </si>
  <si>
    <t>Ф.F3r разд.2 стл.2 стр.17&gt;=Ф.F3r разд.2 стл.4 стр.17</t>
  </si>
  <si>
    <t>Ф.F3r разд.2 стл.2 стр.170&gt;=Ф.F3r разд.2 стл.4 стр.170</t>
  </si>
  <si>
    <t>Ф.F3r разд.2 стл.2 стр.171&gt;=Ф.F3r разд.2 стл.4 стр.171</t>
  </si>
  <si>
    <t>Ф.F3r разд.2 стл.2 стр.172&gt;=Ф.F3r разд.2 стл.4 стр.172</t>
  </si>
  <si>
    <t>Ф.F3r разд.2 стл.2 стр.173&gt;=Ф.F3r разд.2 стл.4 стр.173</t>
  </si>
  <si>
    <t>Ф.F3r разд.2 стл.2 стр.174&gt;=Ф.F3r разд.2 стл.4 стр.174</t>
  </si>
  <si>
    <t>Ф.F3r разд.2 стл.2 стр.175&gt;=Ф.F3r разд.2 стл.4 стр.175</t>
  </si>
  <si>
    <t>Ф.F3r разд.2 стл.2 стр.176&gt;=Ф.F3r разд.2 стл.4 стр.176</t>
  </si>
  <si>
    <t>Ф.F3r разд.2 стл.2 стр.177&gt;=Ф.F3r разд.2 стл.4 стр.177</t>
  </si>
  <si>
    <t>Ф.F3r разд.2 стл.2 стр.178&gt;=Ф.F3r разд.2 стл.4 стр.178</t>
  </si>
  <si>
    <t>Ф.F3r разд.2 стл.2 стр.179&gt;=Ф.F3r разд.2 стл.4 стр.179</t>
  </si>
  <si>
    <t>Ф.F3r разд.2 стл.2 стр.18&gt;=Ф.F3r разд.2 стл.4 стр.18</t>
  </si>
  <si>
    <t>Ф.F3r разд.2 стл.2 стр.180&gt;=Ф.F3r разд.2 стл.4 стр.180</t>
  </si>
  <si>
    <t>Ф.F3r разд.2 стл.2 стр.181&gt;=Ф.F3r разд.2 стл.4 стр.181</t>
  </si>
  <si>
    <t>Ф.F3r разд.2 стл.2 стр.182&gt;=Ф.F3r разд.2 стл.4 стр.182</t>
  </si>
  <si>
    <t>Ф.F3r разд.2 стл.2 стр.183&gt;=Ф.F3r разд.2 стл.4 стр.183</t>
  </si>
  <si>
    <t>Ф.F3r разд.2 стл.2 стр.184&gt;=Ф.F3r разд.2 стл.4 стр.184</t>
  </si>
  <si>
    <t>Ф.F3r разд.2 стл.2 стр.185&gt;=Ф.F3r разд.2 стл.4 стр.185</t>
  </si>
  <si>
    <t>Ф.F3r разд.2 стл.2 стр.186&gt;=Ф.F3r разд.2 стл.4 стр.186</t>
  </si>
  <si>
    <t>Ф.F3r разд.2 стл.2 стр.187&gt;=Ф.F3r разд.2 стл.4 стр.187</t>
  </si>
  <si>
    <t>Ф.F3r разд.2 стл.2 стр.188&gt;=Ф.F3r разд.2 стл.4 стр.188</t>
  </si>
  <si>
    <t>Ф.F3r разд.2 стл.2 стр.189&gt;=Ф.F3r разд.2 стл.4 стр.189</t>
  </si>
  <si>
    <t>Ф.F3r разд.2 стл.2 стр.19&gt;=Ф.F3r разд.2 стл.4 стр.19</t>
  </si>
  <si>
    <t>Ф.F3r разд.2 стл.2 стр.190&gt;=Ф.F3r разд.2 стл.4 стр.190</t>
  </si>
  <si>
    <t>Ф.F3r разд.2 стл.2 стр.191&gt;=Ф.F3r разд.2 стл.4 стр.191</t>
  </si>
  <si>
    <t>Ф.F3r разд.2 стл.2 стр.192&gt;=Ф.F3r разд.2 стл.4 стр.192</t>
  </si>
  <si>
    <t>Ф.F3r разд.2 стл.2 стр.193&gt;=Ф.F3r разд.2 стл.4 стр.193</t>
  </si>
  <si>
    <t>Ф.F3r разд.2 стл.2 стр.194&gt;=Ф.F3r разд.2 стл.4 стр.194</t>
  </si>
  <si>
    <t>Ф.F3r разд.2 стл.2 стр.195&gt;=Ф.F3r разд.2 стл.4 стр.195</t>
  </si>
  <si>
    <t>Ф.F3r разд.2 стл.2 стр.196&gt;=Ф.F3r разд.2 стл.4 стр.196</t>
  </si>
  <si>
    <t>Ф.F3r разд.2 стл.2 стр.197&gt;=Ф.F3r разд.2 стл.4 стр.197</t>
  </si>
  <si>
    <t>Ф.F3r разд.2 стл.2 стр.198&gt;=Ф.F3r разд.2 стл.4 стр.198</t>
  </si>
  <si>
    <t>Ф.F3r разд.2 стл.2 стр.199&gt;=Ф.F3r разд.2 стл.4 стр.199</t>
  </si>
  <si>
    <t>Ф.F3r разд.2 стл.2 стр.2&gt;=Ф.F3r разд.2 стл.4 стр.2</t>
  </si>
  <si>
    <t>Ф.F3r разд.2 стл.2 стр.20&gt;=Ф.F3r разд.2 стл.4 стр.20</t>
  </si>
  <si>
    <t>Ф.F3r разд.2 стл.2 стр.200&gt;=Ф.F3r разд.2 стл.4 стр.200</t>
  </si>
  <si>
    <t>Ф.F3r разд.2 стл.2 стр.201&gt;=Ф.F3r разд.2 стл.4 стр.201</t>
  </si>
  <si>
    <t>Ф.F3r разд.2 стл.2 стр.202&gt;=Ф.F3r разд.2 стл.4 стр.202</t>
  </si>
  <si>
    <t>Ф.F3r разд.2 стл.2 стр.203&gt;=Ф.F3r разд.2 стл.4 стр.203</t>
  </si>
  <si>
    <t>Ф.F3r разд.2 стл.2 стр.204&gt;=Ф.F3r разд.2 стл.4 стр.204</t>
  </si>
  <si>
    <t>Ф.F3r разд.2 стл.2 стр.205&gt;=Ф.F3r разд.2 стл.4 стр.205</t>
  </si>
  <si>
    <t>Ф.F3r разд.2 стл.2 стр.206&gt;=Ф.F3r разд.2 стл.4 стр.206</t>
  </si>
  <si>
    <t>Ф.F3r разд.2 стл.2 стр.207&gt;=Ф.F3r разд.2 стл.4 стр.207</t>
  </si>
  <si>
    <t>Ф.F3r разд.2 стл.2 стр.208&gt;=Ф.F3r разд.2 стл.4 стр.208</t>
  </si>
  <si>
    <t>Ф.F3r разд.2 стл.2 стр.209&gt;=Ф.F3r разд.2 стл.4 стр.209</t>
  </si>
  <si>
    <t>Ф.F3r разд.2 стл.2 стр.21&gt;=Ф.F3r разд.2 стл.4 стр.21</t>
  </si>
  <si>
    <t>Ф.F3r разд.2 стл.2 стр.210&gt;=Ф.F3r разд.2 стл.4 стр.210</t>
  </si>
  <si>
    <t>Ф.F3r разд.2 стл.2 стр.211&gt;=Ф.F3r разд.2 стл.4 стр.211</t>
  </si>
  <si>
    <t>Ф.F3r разд.2 стл.2 стр.212&gt;=Ф.F3r разд.2 стл.4 стр.212</t>
  </si>
  <si>
    <t>Ф.F3r разд.2 стл.2 стр.213&gt;=Ф.F3r разд.2 стл.4 стр.213</t>
  </si>
  <si>
    <t>Ф.F3r разд.2 стл.2 стр.214&gt;=Ф.F3r разд.2 стл.4 стр.214</t>
  </si>
  <si>
    <t>Ф.F3r разд.2 стл.2 стр.215&gt;=Ф.F3r разд.2 стл.4 стр.215</t>
  </si>
  <si>
    <t>Ф.F3r разд.2 стл.2 стр.216&gt;=Ф.F3r разд.2 стл.4 стр.216</t>
  </si>
  <si>
    <t>Ф.F3r разд.2 стл.2 стр.217&gt;=Ф.F3r разд.2 стл.4 стр.217</t>
  </si>
  <si>
    <t>Ф.F3r разд.2 стл.2 стр.218&gt;=Ф.F3r разд.2 стл.4 стр.218</t>
  </si>
  <si>
    <t>Ф.F3r разд.2 стл.2 стр.219&gt;=Ф.F3r разд.2 стл.4 стр.219</t>
  </si>
  <si>
    <t>Ф.F3r разд.2 стл.2 стр.22&gt;=Ф.F3r разд.2 стл.4 стр.22</t>
  </si>
  <si>
    <t>Ф.F3r разд.2 стл.2 стр.220&gt;=Ф.F3r разд.2 стл.4 стр.220</t>
  </si>
  <si>
    <t>Ф.F3r разд.2 стл.2 стр.221&gt;=Ф.F3r разд.2 стл.4 стр.221</t>
  </si>
  <si>
    <t>Ф.F3r разд.2 стл.2 стр.222&gt;=Ф.F3r разд.2 стл.4 стр.222</t>
  </si>
  <si>
    <t>Ф.F3r разд.2 стл.2 стр.223&gt;=Ф.F3r разд.2 стл.4 стр.223</t>
  </si>
  <si>
    <t>Ф.F3r разд.2 стл.2 стр.224&gt;=Ф.F3r разд.2 стл.4 стр.224</t>
  </si>
  <si>
    <t>Ф.F3r разд.2 стл.2 стр.225&gt;=Ф.F3r разд.2 стл.4 стр.225</t>
  </si>
  <si>
    <t>Ф.F3r разд.2 стл.2 стр.226&gt;=Ф.F3r разд.2 стл.4 стр.226</t>
  </si>
  <si>
    <t>Ф.F3r разд.2 стл.2 стр.227&gt;=Ф.F3r разд.2 стл.4 стр.227</t>
  </si>
  <si>
    <t>Ф.F3r разд.2 стл.2 стр.228&gt;=Ф.F3r разд.2 стл.4 стр.228</t>
  </si>
  <si>
    <t>Ф.F3r разд.2 стл.2 стр.229&gt;=Ф.F3r разд.2 стл.4 стр.229</t>
  </si>
  <si>
    <t>Ф.F3r разд.2 стл.2 стр.23&gt;=Ф.F3r разд.2 стл.4 стр.23</t>
  </si>
  <si>
    <t>Ф.F3r разд.2 стл.2 стр.230&gt;=Ф.F3r разд.2 стл.4 стр.230</t>
  </si>
  <si>
    <t>Ф.F3r разд.2 стл.2 стр.231&gt;=Ф.F3r разд.2 стл.4 стр.231</t>
  </si>
  <si>
    <t>Ф.F3r разд.2 стл.2 стр.232&gt;=Ф.F3r разд.2 стл.4 стр.232</t>
  </si>
  <si>
    <t>Ф.F3r разд.2 стл.2 стр.233&gt;=Ф.F3r разд.2 стл.4 стр.233</t>
  </si>
  <si>
    <t>Ф.F3r разд.2 стл.2 стр.234&gt;=Ф.F3r разд.2 стл.4 стр.234</t>
  </si>
  <si>
    <t>Ф.F3r разд.2 стл.2 стр.235&gt;=Ф.F3r разд.2 стл.4 стр.235</t>
  </si>
  <si>
    <t>Ф.F3r разд.2 стл.2 стр.236&gt;=Ф.F3r разд.2 стл.4 стр.236</t>
  </si>
  <si>
    <t>Ф.F3r разд.2 стл.2 стр.237&gt;=Ф.F3r разд.2 стл.4 стр.237</t>
  </si>
  <si>
    <t>Ф.F3r разд.2 стл.2 стр.24&gt;=Ф.F3r разд.2 стл.4 стр.24</t>
  </si>
  <si>
    <t>Ф.F3r разд.2 стл.2 стр.25&gt;=Ф.F3r разд.2 стл.4 стр.25</t>
  </si>
  <si>
    <t>Ф.F3r разд.2 стл.2 стр.26&gt;=Ф.F3r разд.2 стл.4 стр.26</t>
  </si>
  <si>
    <t>Ф.F3r разд.2 стл.2 стр.27&gt;=Ф.F3r разд.2 стл.4 стр.27</t>
  </si>
  <si>
    <t>Ф.F3r разд.2 стл.2 стр.28&gt;=Ф.F3r разд.2 стл.4 стр.28</t>
  </si>
  <si>
    <t>Ф.F3r разд.2 стл.2 стр.29&gt;=Ф.F3r разд.2 стл.4 стр.29</t>
  </si>
  <si>
    <t>Ф.F3r разд.2 стл.2 стр.3&gt;=Ф.F3r разд.2 стл.4 стр.3</t>
  </si>
  <si>
    <t>Ф.F3r разд.2 стл.2 стр.30&gt;=Ф.F3r разд.2 стл.4 стр.30</t>
  </si>
  <si>
    <t>Ф.F3r разд.2 стл.2 стр.31&gt;=Ф.F3r разд.2 стл.4 стр.31</t>
  </si>
  <si>
    <t>Ф.F3r разд.2 стл.2 стр.32&gt;=Ф.F3r разд.2 стл.4 стр.32</t>
  </si>
  <si>
    <t>Ф.F3r разд.2 стл.2 стр.33&gt;=Ф.F3r разд.2 стл.4 стр.33</t>
  </si>
  <si>
    <t>Ф.F3r разд.2 стл.2 стр.34&gt;=Ф.F3r разд.2 стл.4 стр.34</t>
  </si>
  <si>
    <t>Ф.F3r разд.2 стл.2 стр.35&gt;=Ф.F3r разд.2 стл.4 стр.35</t>
  </si>
  <si>
    <t>Ф.F3r разд.2 стл.2 стр.36&gt;=Ф.F3r разд.2 стл.4 стр.36</t>
  </si>
  <si>
    <t>Ф.F3r разд.2 стл.2 стр.37&gt;=Ф.F3r разд.2 стл.4 стр.37</t>
  </si>
  <si>
    <t>Ф.F3r разд.2 стл.2 стр.38&gt;=Ф.F3r разд.2 стл.4 стр.38</t>
  </si>
  <si>
    <t>Ф.F3r разд.2 стл.2 стр.39&gt;=Ф.F3r разд.2 стл.4 стр.39</t>
  </si>
  <si>
    <t>Ф.F3r разд.2 стл.2 стр.4&gt;=Ф.F3r разд.2 стл.4 стр.4</t>
  </si>
  <si>
    <t>Ф.F3r разд.2 стл.2 стр.40&gt;=Ф.F3r разд.2 стл.4 стр.40</t>
  </si>
  <si>
    <t>Ф.F3r разд.2 стл.2 стр.41&gt;=Ф.F3r разд.2 стл.4 стр.41</t>
  </si>
  <si>
    <t>Ф.F3r разд.2 стл.2 стр.42&gt;=Ф.F3r разд.2 стл.4 стр.42</t>
  </si>
  <si>
    <t>Ф.F3r разд.2 стл.2 стр.43&gt;=Ф.F3r разд.2 стл.4 стр.43</t>
  </si>
  <si>
    <t>Ф.F3r разд.2 стл.2 стр.44&gt;=Ф.F3r разд.2 стл.4 стр.44</t>
  </si>
  <si>
    <t>Ф.F3r разд.2 стл.2 стр.45&gt;=Ф.F3r разд.2 стл.4 стр.45</t>
  </si>
  <si>
    <t>Ф.F3r разд.2 стл.2 стр.46&gt;=Ф.F3r разд.2 стл.4 стр.46</t>
  </si>
  <si>
    <t>Ф.F3r разд.2 стл.2 стр.47&gt;=Ф.F3r разд.2 стл.4 стр.47</t>
  </si>
  <si>
    <t>Ф.F3r разд.2 стл.2 стр.48&gt;=Ф.F3r разд.2 стл.4 стр.48</t>
  </si>
  <si>
    <t>Ф.F3r разд.2 стл.2 стр.49&gt;=Ф.F3r разд.2 стл.4 стр.49</t>
  </si>
  <si>
    <t>Ф.F3r разд.2 стл.2 стр.5&gt;=Ф.F3r разд.2 стл.4 стр.5</t>
  </si>
  <si>
    <t>Ф.F3r разд.2 стл.2 стр.50&gt;=Ф.F3r разд.2 стл.4 стр.50</t>
  </si>
  <si>
    <t>Ф.F3r разд.2 стл.2 стр.51&gt;=Ф.F3r разд.2 стл.4 стр.51</t>
  </si>
  <si>
    <t>Ф.F3r разд.2 стл.2 стр.52&gt;=Ф.F3r разд.2 стл.4 стр.52</t>
  </si>
  <si>
    <t>Ф.F3r разд.2 стл.2 стр.53&gt;=Ф.F3r разд.2 стл.4 стр.53</t>
  </si>
  <si>
    <t>Ф.F3r разд.2 стл.2 стр.54&gt;=Ф.F3r разд.2 стл.4 стр.54</t>
  </si>
  <si>
    <t>Ф.F3r разд.2 стл.2 стр.55&gt;=Ф.F3r разд.2 стл.4 стр.55</t>
  </si>
  <si>
    <t>Ф.F3r разд.2 стл.2 стр.56&gt;=Ф.F3r разд.2 стл.4 стр.56</t>
  </si>
  <si>
    <t>Ф.F3r разд.2 стл.2 стр.57&gt;=Ф.F3r разд.2 стл.4 стр.57</t>
  </si>
  <si>
    <t>Ф.F3r разд.2 стл.2 стр.58&gt;=Ф.F3r разд.2 стл.4 стр.58</t>
  </si>
  <si>
    <t>Ф.F3r разд.2 стл.2 стр.59&gt;=Ф.F3r разд.2 стл.4 стр.59</t>
  </si>
  <si>
    <t>Ф.F3r разд.2 стл.2 стр.6&gt;=Ф.F3r разд.2 стл.4 стр.6</t>
  </si>
  <si>
    <t>Ф.F3r разд.2 стл.2 стр.60&gt;=Ф.F3r разд.2 стл.4 стр.60</t>
  </si>
  <si>
    <t>Ф.F3r разд.2 стл.2 стр.61&gt;=Ф.F3r разд.2 стл.4 стр.61</t>
  </si>
  <si>
    <t>Ф.F3r разд.2 стл.2 стр.62&gt;=Ф.F3r разд.2 стл.4 стр.62</t>
  </si>
  <si>
    <t>Ф.F3r разд.2 стл.2 стр.63&gt;=Ф.F3r разд.2 стл.4 стр.63</t>
  </si>
  <si>
    <t>Ф.F3r разд.2 стл.2 стр.64&gt;=Ф.F3r разд.2 стл.4 стр.64</t>
  </si>
  <si>
    <t>Ф.F3r разд.2 стл.2 стр.65&gt;=Ф.F3r разд.2 стл.4 стр.65</t>
  </si>
  <si>
    <t>Ф.F3r разд.2 стл.2 стр.66&gt;=Ф.F3r разд.2 стл.4 стр.66</t>
  </si>
  <si>
    <t>Ф.F3r разд.2 стл.2 стр.67&gt;=Ф.F3r разд.2 стл.4 стр.67</t>
  </si>
  <si>
    <t>Ф.F3r разд.2 стл.2 стр.68&gt;=Ф.F3r разд.2 стл.4 стр.68</t>
  </si>
  <si>
    <t>Ф.F3r разд.2 стл.2 стр.69&gt;=Ф.F3r разд.2 стл.4 стр.69</t>
  </si>
  <si>
    <t>Ф.F3r разд.2 стл.2 стр.7&gt;=Ф.F3r разд.2 стл.4 стр.7</t>
  </si>
  <si>
    <t>Ф.F3r разд.2 стл.2 стр.70&gt;=Ф.F3r разд.2 стл.4 стр.70</t>
  </si>
  <si>
    <t>Ф.F3r разд.2 стл.2 стр.71&gt;=Ф.F3r разд.2 стл.4 стр.71</t>
  </si>
  <si>
    <t>Ф.F3r разд.2 стл.2 стр.72&gt;=Ф.F3r разд.2 стл.4 стр.72</t>
  </si>
  <si>
    <t>Ф.F3r разд.2 стл.2 стр.73&gt;=Ф.F3r разд.2 стл.4 стр.73</t>
  </si>
  <si>
    <t>Ф.F3r разд.2 стл.2 стр.74&gt;=Ф.F3r разд.2 стл.4 стр.74</t>
  </si>
  <si>
    <t>Ф.F3r разд.2 стл.2 стр.75&gt;=Ф.F3r разд.2 стл.4 стр.75</t>
  </si>
  <si>
    <t>Ф.F3r разд.2 стл.2 стр.76&gt;=Ф.F3r разд.2 стл.4 стр.76</t>
  </si>
  <si>
    <t>Ф.F3r разд.2 стл.2 стр.77&gt;=Ф.F3r разд.2 стл.4 стр.77</t>
  </si>
  <si>
    <t>Ф.F3r разд.2 стл.2 стр.78&gt;=Ф.F3r разд.2 стл.4 стр.78</t>
  </si>
  <si>
    <t>Ф.F3r разд.2 стл.2 стр.79&gt;=Ф.F3r разд.2 стл.4 стр.79</t>
  </si>
  <si>
    <t>Ф.F3r разд.2 стл.2 стр.8&gt;=Ф.F3r разд.2 стл.4 стр.8</t>
  </si>
  <si>
    <t>Ф.F3r разд.2 стл.2 стр.80&gt;=Ф.F3r разд.2 стл.4 стр.80</t>
  </si>
  <si>
    <t>Ф.F3r разд.2 стл.2 стр.81&gt;=Ф.F3r разд.2 стл.4 стр.81</t>
  </si>
  <si>
    <t>Ф.F3r разд.2 стл.2 стр.82&gt;=Ф.F3r разд.2 стл.4 стр.82</t>
  </si>
  <si>
    <t>Ф.F3r разд.2 стл.2 стр.83&gt;=Ф.F3r разд.2 стл.4 стр.83</t>
  </si>
  <si>
    <t>Ф.F3r разд.2 стл.2 стр.84&gt;=Ф.F3r разд.2 стл.4 стр.84</t>
  </si>
  <si>
    <t>Ф.F3r разд.2 стл.2 стр.85&gt;=Ф.F3r разд.2 стл.4 стр.85</t>
  </si>
  <si>
    <t>Ф.F3r разд.2 стл.2 стр.86&gt;=Ф.F3r разд.2 стл.4 стр.86</t>
  </si>
  <si>
    <t>Ф.F3r разд.2 стл.2 стр.87&gt;=Ф.F3r разд.2 стл.4 стр.87</t>
  </si>
  <si>
    <t>Ф.F3r разд.2 стл.2 стр.88&gt;=Ф.F3r разд.2 стл.4 стр.88</t>
  </si>
  <si>
    <t>Ф.F3r разд.2 стл.2 стр.89&gt;=Ф.F3r разд.2 стл.4 стр.89</t>
  </si>
  <si>
    <t>Ф.F3r разд.2 стл.2 стр.9&gt;=Ф.F3r разд.2 стл.4 стр.9</t>
  </si>
  <si>
    <t>Ф.F3r разд.2 стл.2 стр.90&gt;=Ф.F3r разд.2 стл.4 стр.90</t>
  </si>
  <si>
    <t>Ф.F3r разд.2 стл.2 стр.91&gt;=Ф.F3r разд.2 стл.4 стр.91</t>
  </si>
  <si>
    <t>Ф.F3r разд.2 стл.2 стр.92&gt;=Ф.F3r разд.2 стл.4 стр.92</t>
  </si>
  <si>
    <t>Ф.F3r разд.2 стл.2 стр.93&gt;=Ф.F3r разд.2 стл.4 стр.93</t>
  </si>
  <si>
    <t>Ф.F3r разд.2 стл.2 стр.94&gt;=Ф.F3r разд.2 стл.4 стр.94</t>
  </si>
  <si>
    <t>Ф.F3r разд.2 стл.2 стр.95&gt;=Ф.F3r разд.2 стл.4 стр.95</t>
  </si>
  <si>
    <t>Ф.F3r разд.2 стл.2 стр.96&gt;=Ф.F3r разд.2 стл.4 стр.96</t>
  </si>
  <si>
    <t>Ф.F3r разд.2 стл.2 стр.97&gt;=Ф.F3r разд.2 стл.4 стр.97</t>
  </si>
  <si>
    <t>Ф.F3r разд.2 стл.2 стр.98&gt;=Ф.F3r разд.2 стл.4 стр.98</t>
  </si>
  <si>
    <t>Ф.F3r разд.2 стл.2 стр.99&gt;=Ф.F3r разд.2 стл.4 стр.99</t>
  </si>
  <si>
    <t>Ф.F3r разд.3 стл.2 стр.1&gt;=Ф.F3r разд.3 стл.3 стр.1</t>
  </si>
  <si>
    <t>Ф.F3r разд.3 стл.2 стр.10&gt;=Ф.F3r разд.3 стл.3 стр.10</t>
  </si>
  <si>
    <t>Ф.F3r разд.3 стл.2 стр.100&gt;=Ф.F3r разд.3 стл.3 стр.100</t>
  </si>
  <si>
    <t>Ф.F3r разд.3 стл.2 стр.101&gt;=Ф.F3r разд.3 стл.3 стр.101</t>
  </si>
  <si>
    <t>Ф.F3r разд.3 стл.2 стр.102&gt;=Ф.F3r разд.3 стл.3 стр.102</t>
  </si>
  <si>
    <t>Ф.F3r разд.3 стл.2 стр.103&gt;=Ф.F3r разд.3 стл.3 стр.103</t>
  </si>
  <si>
    <t>Ф.F3r разд.3 стл.2 стр.104&gt;=Ф.F3r разд.3 стл.3 стр.104</t>
  </si>
  <si>
    <t>Ф.F3r разд.3 стл.2 стр.105&gt;=Ф.F3r разд.3 стл.3 стр.105</t>
  </si>
  <si>
    <t>Ф.F3r разд.3 стл.2 стр.106&gt;=Ф.F3r разд.3 стл.3 стр.106</t>
  </si>
  <si>
    <t>Ф.F3r разд.3 стл.2 стр.107&gt;=Ф.F3r разд.3 стл.3 стр.107</t>
  </si>
  <si>
    <t>Ф.F3r разд.3 стл.2 стр.108&gt;=Ф.F3r разд.3 стл.3 стр.108</t>
  </si>
  <si>
    <t>Ф.F3r разд.3 стл.2 стр.109&gt;=Ф.F3r разд.3 стл.3 стр.109</t>
  </si>
  <si>
    <t>Ф.F3r разд.3 стл.2 стр.11&gt;=Ф.F3r разд.3 стл.3 стр.11</t>
  </si>
  <si>
    <t>Ф.F3r разд.3 стл.2 стр.110&gt;=Ф.F3r разд.3 стл.3 стр.110</t>
  </si>
  <si>
    <t>Ф.F3r разд.3 стл.2 стр.111&gt;=Ф.F3r разд.3 стл.3 стр.111</t>
  </si>
  <si>
    <t>Ф.F3r разд.3 стл.2 стр.112&gt;=Ф.F3r разд.3 стл.3 стр.112</t>
  </si>
  <si>
    <t>Ф.F3r разд.3 стл.2 стр.113&gt;=Ф.F3r разд.3 стл.3 стр.113</t>
  </si>
  <si>
    <t>Ф.F3r разд.3 стл.2 стр.114&gt;=Ф.F3r разд.3 стл.3 стр.114</t>
  </si>
  <si>
    <t>Ф.F3r разд.3 стл.2 стр.115&gt;=Ф.F3r разд.3 стл.3 стр.115</t>
  </si>
  <si>
    <t>Ф.F3r разд.3 стл.2 стр.116&gt;=Ф.F3r разд.3 стл.3 стр.116</t>
  </si>
  <si>
    <t>Ф.F3r разд.3 стл.2 стр.117&gt;=Ф.F3r разд.3 стл.3 стр.117</t>
  </si>
  <si>
    <t>Ф.F3r разд.3 стл.2 стр.118&gt;=Ф.F3r разд.3 стл.3 стр.118</t>
  </si>
  <si>
    <t>Ф.F3r разд.3 стл.2 стр.119&gt;=Ф.F3r разд.3 стл.3 стр.119</t>
  </si>
  <si>
    <t>Ф.F3r разд.3 стл.2 стр.12&gt;=Ф.F3r разд.3 стл.3 стр.12</t>
  </si>
  <si>
    <t>Ф.F3r разд.3 стл.2 стр.120&gt;=Ф.F3r разд.3 стл.3 стр.120</t>
  </si>
  <si>
    <t>Ф.F3r разд.3 стл.2 стр.121&gt;=Ф.F3r разд.3 стл.3 стр.121</t>
  </si>
  <si>
    <t>Ф.F3r разд.3 стл.2 стр.122&gt;=Ф.F3r разд.3 стл.3 стр.122</t>
  </si>
  <si>
    <t>Ф.F3r разд.3 стл.2 стр.123&gt;=Ф.F3r разд.3 стл.3 стр.123</t>
  </si>
  <si>
    <t>Ф.F3r разд.3 стл.2 стр.124&gt;=Ф.F3r разд.3 стл.3 стр.124</t>
  </si>
  <si>
    <t>Ф.F3r разд.3 стл.2 стр.125&gt;=Ф.F3r разд.3 стл.3 стр.125</t>
  </si>
  <si>
    <t>Ф.F3r разд.3 стл.2 стр.126&gt;=Ф.F3r разд.3 стл.3 стр.126</t>
  </si>
  <si>
    <t>Ф.F3r разд.3 стл.2 стр.127&gt;=Ф.F3r разд.3 стл.3 стр.127</t>
  </si>
  <si>
    <t>Ф.F3r разд.3 стл.2 стр.128&gt;=Ф.F3r разд.3 стл.3 стр.128</t>
  </si>
  <si>
    <t>Ф.F3r разд.3 стл.2 стр.129&gt;=Ф.F3r разд.3 стл.3 стр.129</t>
  </si>
  <si>
    <t>Ф.F3r разд.3 стл.2 стр.13&gt;=Ф.F3r разд.3 стл.3 стр.13</t>
  </si>
  <si>
    <t>Ф.F3r разд.3 стл.2 стр.130&gt;=Ф.F3r разд.3 стл.3 стр.130</t>
  </si>
  <si>
    <t>Ф.F3r разд.3 стл.2 стр.131&gt;=Ф.F3r разд.3 стл.3 стр.131</t>
  </si>
  <si>
    <t>Ф.F3r разд.3 стл.2 стр.132&gt;=Ф.F3r разд.3 стл.3 стр.132</t>
  </si>
  <si>
    <t>Ф.F3r разд.3 стл.2 стр.133&gt;=Ф.F3r разд.3 стл.3 стр.133</t>
  </si>
  <si>
    <t>Ф.F3r разд.3 стл.2 стр.134&gt;=Ф.F3r разд.3 стл.3 стр.134</t>
  </si>
  <si>
    <t>Ф.F3r разд.3 стл.2 стр.135&gt;=Ф.F3r разд.3 стл.3 стр.135</t>
  </si>
  <si>
    <t>Ф.F3r разд.3 стл.2 стр.136&gt;=Ф.F3r разд.3 стл.3 стр.136</t>
  </si>
  <si>
    <t>Ф.F3r разд.3 стл.2 стр.137&gt;=Ф.F3r разд.3 стл.3 стр.137</t>
  </si>
  <si>
    <t>Ф.F3r разд.3 стл.2 стр.138&gt;=Ф.F3r разд.3 стл.3 стр.138</t>
  </si>
  <si>
    <t>Ф.F3r разд.3 стл.2 стр.139&gt;=Ф.F3r разд.3 стл.3 стр.139</t>
  </si>
  <si>
    <t>Ф.F3r разд.3 стл.2 стр.14&gt;=Ф.F3r разд.3 стл.3 стр.14</t>
  </si>
  <si>
    <t>Ф.F3r разд.3 стл.2 стр.140&gt;=Ф.F3r разд.3 стл.3 стр.140</t>
  </si>
  <si>
    <t>Ф.F3r разд.3 стл.2 стр.141&gt;=Ф.F3r разд.3 стл.3 стр.141</t>
  </si>
  <si>
    <t>Ф.F3r разд.3 стл.2 стр.142&gt;=Ф.F3r разд.3 стл.3 стр.142</t>
  </si>
  <si>
    <t>Ф.F3r разд.3 стл.2 стр.143&gt;=Ф.F3r разд.3 стл.3 стр.143</t>
  </si>
  <si>
    <t>Ф.F3r разд.3 стл.2 стр.144&gt;=Ф.F3r разд.3 стл.3 стр.144</t>
  </si>
  <si>
    <t>Ф.F3r разд.3 стл.2 стр.145&gt;=Ф.F3r разд.3 стл.3 стр.145</t>
  </si>
  <si>
    <t>Ф.F3r разд.3 стл.2 стр.146&gt;=Ф.F3r разд.3 стл.3 стр.146</t>
  </si>
  <si>
    <t>Ф.F3r разд.3 стл.2 стр.147&gt;=Ф.F3r разд.3 стл.3 стр.147</t>
  </si>
  <si>
    <t>Ф.F3r разд.3 стл.2 стр.148&gt;=Ф.F3r разд.3 стл.3 стр.148</t>
  </si>
  <si>
    <t>Ф.F3r разд.3 стл.2 стр.149&gt;=Ф.F3r разд.3 стл.3 стр.149</t>
  </si>
  <si>
    <t>Ф.F3r разд.3 стл.2 стр.15&gt;=Ф.F3r разд.3 стл.3 стр.15</t>
  </si>
  <si>
    <t>Ф.F3r разд.3 стл.2 стр.150&gt;=Ф.F3r разд.3 стл.3 стр.150</t>
  </si>
  <si>
    <t>Ф.F3r разд.3 стл.2 стр.151&gt;=Ф.F3r разд.3 стл.3 стр.151</t>
  </si>
  <si>
    <t>Ф.F3r разд.3 стл.2 стр.152&gt;=Ф.F3r разд.3 стл.3 стр.152</t>
  </si>
  <si>
    <t>Ф.F3r разд.3 стл.2 стр.153&gt;=Ф.F3r разд.3 стл.3 стр.153</t>
  </si>
  <si>
    <t>Ф.F3r разд.3 стл.2 стр.154&gt;=Ф.F3r разд.3 стл.3 стр.154</t>
  </si>
  <si>
    <t>Ф.F3r разд.3 стл.2 стр.155&gt;=Ф.F3r разд.3 стл.3 стр.155</t>
  </si>
  <si>
    <t>Ф.F3r разд.3 стл.2 стр.156&gt;=Ф.F3r разд.3 стл.3 стр.156</t>
  </si>
  <si>
    <t>Ф.F3r разд.3 стл.2 стр.157&gt;=Ф.F3r разд.3 стл.3 стр.157</t>
  </si>
  <si>
    <t>Ф.F3r разд.3 стл.2 стр.158&gt;=Ф.F3r разд.3 стл.3 стр.158</t>
  </si>
  <si>
    <t>Ф.F3r разд.3 стл.2 стр.159&gt;=Ф.F3r разд.3 стл.3 стр.159</t>
  </si>
  <si>
    <t>Ф.F3r разд.3 стл.2 стр.16&gt;=Ф.F3r разд.3 стл.3 стр.16</t>
  </si>
  <si>
    <t>Ф.F3r разд.3 стл.2 стр.160&gt;=Ф.F3r разд.3 стл.3 стр.160</t>
  </si>
  <si>
    <t>Ф.F3r разд.3 стл.2 стр.161&gt;=Ф.F3r разд.3 стл.3 стр.161</t>
  </si>
  <si>
    <t>Ф.F3r разд.3 стл.2 стр.162&gt;=Ф.F3r разд.3 стл.3 стр.162</t>
  </si>
  <si>
    <t>Ф.F3r разд.3 стл.2 стр.163&gt;=Ф.F3r разд.3 стл.3 стр.163</t>
  </si>
  <si>
    <t>Ф.F3r разд.3 стл.2 стр.164&gt;=Ф.F3r разд.3 стл.3 стр.164</t>
  </si>
  <si>
    <t>Ф.F3r разд.3 стл.2 стр.165&gt;=Ф.F3r разд.3 стл.3 стр.165</t>
  </si>
  <si>
    <t>Ф.F3r разд.3 стл.2 стр.166&gt;=Ф.F3r разд.3 стл.3 стр.166</t>
  </si>
  <si>
    <t>Ф.F3r разд.3 стл.2 стр.167&gt;=Ф.F3r разд.3 стл.3 стр.167</t>
  </si>
  <si>
    <t>Ф.F3r разд.3 стл.2 стр.168&gt;=Ф.F3r разд.3 стл.3 стр.168</t>
  </si>
  <si>
    <t>Ф.F3r разд.3 стл.2 стр.169&gt;=Ф.F3r разд.3 стл.3 стр.169</t>
  </si>
  <si>
    <t>Ф.F3r разд.3 стл.2 стр.17&gt;=Ф.F3r разд.3 стл.3 стр.17</t>
  </si>
  <si>
    <t>Ф.F3r разд.3 стл.2 стр.170&gt;=Ф.F3r разд.3 стл.3 стр.170</t>
  </si>
  <si>
    <t>Ф.F3r разд.3 стл.2 стр.171&gt;=Ф.F3r разд.3 стл.3 стр.171</t>
  </si>
  <si>
    <t>Ф.F3r разд.3 стл.2 стр.172&gt;=Ф.F3r разд.3 стл.3 стр.172</t>
  </si>
  <si>
    <t>Ф.F3r разд.3 стл.2 стр.173&gt;=Ф.F3r разд.3 стл.3 стр.173</t>
  </si>
  <si>
    <t>Ф.F3r разд.3 стл.2 стр.174&gt;=Ф.F3r разд.3 стл.3 стр.174</t>
  </si>
  <si>
    <t>Ф.F3r разд.3 стл.2 стр.175&gt;=Ф.F3r разд.3 стл.3 стр.175</t>
  </si>
  <si>
    <t>Ф.F3r разд.3 стл.2 стр.176&gt;=Ф.F3r разд.3 стл.3 стр.176</t>
  </si>
  <si>
    <t>Ф.F3r разд.3 стл.2 стр.177&gt;=Ф.F3r разд.3 стл.3 стр.177</t>
  </si>
  <si>
    <t>Ф.F3r разд.3 стл.2 стр.178&gt;=Ф.F3r разд.3 стл.3 стр.178</t>
  </si>
  <si>
    <t>Ф.F3r разд.3 стл.2 стр.179&gt;=Ф.F3r разд.3 стл.3 стр.179</t>
  </si>
  <si>
    <t>Ф.F3r разд.3 стл.2 стр.18&gt;=Ф.F3r разд.3 стл.3 стр.18</t>
  </si>
  <si>
    <t>Ф.F3r разд.3 стл.2 стр.180&gt;=Ф.F3r разд.3 стл.3 стр.180</t>
  </si>
  <si>
    <t>Ф.F3r разд.3 стл.2 стр.181&gt;=Ф.F3r разд.3 стл.3 стр.181</t>
  </si>
  <si>
    <t>Ф.F3r разд.3 стл.2 стр.182&gt;=Ф.F3r разд.3 стл.3 стр.182</t>
  </si>
  <si>
    <t>Ф.F3r разд.3 стл.2 стр.183&gt;=Ф.F3r разд.3 стл.3 стр.183</t>
  </si>
  <si>
    <t>Ф.F3r разд.3 стл.2 стр.184&gt;=Ф.F3r разд.3 стл.3 стр.184</t>
  </si>
  <si>
    <t>Ф.F3r разд.3 стл.2 стр.185&gt;=Ф.F3r разд.3 стл.3 стр.185</t>
  </si>
  <si>
    <t>Ф.F3r разд.3 стл.2 стр.186&gt;=Ф.F3r разд.3 стл.3 стр.186</t>
  </si>
  <si>
    <t>Ф.F3r разд.3 стл.2 стр.187&gt;=Ф.F3r разд.3 стл.3 стр.187</t>
  </si>
  <si>
    <t>Ф.F3r разд.3 стл.2 стр.188&gt;=Ф.F3r разд.3 стл.3 стр.188</t>
  </si>
  <si>
    <t>Ф.F3r разд.3 стл.2 стр.189&gt;=Ф.F3r разд.3 стл.3 стр.189</t>
  </si>
  <si>
    <t>Ф.F3r разд.3 стл.2 стр.19&gt;=Ф.F3r разд.3 стл.3 стр.19</t>
  </si>
  <si>
    <t>Ф.F3r разд.3 стл.2 стр.190&gt;=Ф.F3r разд.3 стл.3 стр.190</t>
  </si>
  <si>
    <t>Ф.F3r разд.3 стл.2 стр.191&gt;=Ф.F3r разд.3 стл.3 стр.191</t>
  </si>
  <si>
    <t>Ф.F3r разд.3 стл.2 стр.192&gt;=Ф.F3r разд.3 стл.3 стр.192</t>
  </si>
  <si>
    <t>Ф.F3r разд.3 стл.2 стр.193&gt;=Ф.F3r разд.3 стл.3 стр.193</t>
  </si>
  <si>
    <t>Ф.F3r разд.3 стл.2 стр.194&gt;=Ф.F3r разд.3 стл.3 стр.194</t>
  </si>
  <si>
    <t>Ф.F3r разд.3 стл.2 стр.195&gt;=Ф.F3r разд.3 стл.3 стр.195</t>
  </si>
  <si>
    <t>Ф.F3r разд.3 стл.2 стр.196&gt;=Ф.F3r разд.3 стл.3 стр.196</t>
  </si>
  <si>
    <t>Ф.F3r разд.3 стл.2 стр.197&gt;=Ф.F3r разд.3 стл.3 стр.197</t>
  </si>
  <si>
    <t>Ф.F3r разд.3 стл.2 стр.198&gt;=Ф.F3r разд.3 стл.3 стр.198</t>
  </si>
  <si>
    <t>Ф.F3r разд.3 стл.2 стр.199&gt;=Ф.F3r разд.3 стл.3 стр.199</t>
  </si>
  <si>
    <t>Ф.F3r разд.3 стл.2 стр.2&gt;=Ф.F3r разд.3 стл.3 стр.2</t>
  </si>
  <si>
    <t>Ф.F3r разд.3 стл.2 стр.20&gt;=Ф.F3r разд.3 стл.3 стр.20</t>
  </si>
  <si>
    <t>Ф.F3r разд.3 стл.2 стр.200&gt;=Ф.F3r разд.3 стл.3 стр.200</t>
  </si>
  <si>
    <t>Ф.F3r разд.3 стл.2 стр.201&gt;=Ф.F3r разд.3 стл.3 стр.201</t>
  </si>
  <si>
    <t>Ф.F3r разд.3 стл.2 стр.202&gt;=Ф.F3r разд.3 стл.3 стр.202</t>
  </si>
  <si>
    <t>Ф.F3r разд.3 стл.2 стр.203&gt;=Ф.F3r разд.3 стл.3 стр.203</t>
  </si>
  <si>
    <t>Ф.F3r разд.3 стл.2 стр.204&gt;=Ф.F3r разд.3 стл.3 стр.204</t>
  </si>
  <si>
    <t>Ф.F3r разд.3 стл.2 стр.205&gt;=Ф.F3r разд.3 стл.3 стр.205</t>
  </si>
  <si>
    <t>Ф.F3r разд.3 стл.2 стр.206&gt;=Ф.F3r разд.3 стл.3 стр.206</t>
  </si>
  <si>
    <t>Ф.F3r разд.3 стл.2 стр.207&gt;=Ф.F3r разд.3 стл.3 стр.207</t>
  </si>
  <si>
    <t>Ф.F3r разд.3 стл.2 стр.208&gt;=Ф.F3r разд.3 стл.3 стр.208</t>
  </si>
  <si>
    <t>Ф.F3r разд.3 стл.2 стр.209&gt;=Ф.F3r разд.3 стл.3 стр.209</t>
  </si>
  <si>
    <t>Ф.F3r разд.3 стл.2 стр.21&gt;=Ф.F3r разд.3 стл.3 стр.21</t>
  </si>
  <si>
    <t>Ф.F3r разд.3 стл.2 стр.210&gt;=Ф.F3r разд.3 стл.3 стр.210</t>
  </si>
  <si>
    <t>Ф.F3r разд.3 стл.2 стр.211&gt;=Ф.F3r разд.3 стл.3 стр.211</t>
  </si>
  <si>
    <t>Ф.F3r разд.3 стл.2 стр.212&gt;=Ф.F3r разд.3 стл.3 стр.212</t>
  </si>
  <si>
    <t>Ф.F3r разд.3 стл.2 стр.213&gt;=Ф.F3r разд.3 стл.3 стр.213</t>
  </si>
  <si>
    <t>Ф.F3r разд.3 стл.2 стр.214&gt;=Ф.F3r разд.3 стл.3 стр.214</t>
  </si>
  <si>
    <t>Ф.F3r разд.3 стл.2 стр.215&gt;=Ф.F3r разд.3 стл.3 стр.215</t>
  </si>
  <si>
    <t>Ф.F3r разд.3 стл.2 стр.216&gt;=Ф.F3r разд.3 стл.3 стр.216</t>
  </si>
  <si>
    <t>Ф.F3r разд.3 стл.2 стр.217&gt;=Ф.F3r разд.3 стл.3 стр.217</t>
  </si>
  <si>
    <t>Ф.F3r разд.3 стл.2 стр.218&gt;=Ф.F3r разд.3 стл.3 стр.218</t>
  </si>
  <si>
    <t>Ф.F3r разд.3 стл.2 стр.219&gt;=Ф.F3r разд.3 стл.3 стр.219</t>
  </si>
  <si>
    <t>Ф.F3r разд.3 стл.2 стр.22&gt;=Ф.F3r разд.3 стл.3 стр.22</t>
  </si>
  <si>
    <t>Ф.F3r разд.3 стл.2 стр.220&gt;=Ф.F3r разд.3 стл.3 стр.220</t>
  </si>
  <si>
    <t>Ф.F3r разд.3 стл.2 стр.221&gt;=Ф.F3r разд.3 стл.3 стр.221</t>
  </si>
  <si>
    <t>Ф.F3r разд.3 стл.2 стр.222&gt;=Ф.F3r разд.3 стл.3 стр.222</t>
  </si>
  <si>
    <t>Ф.F3r разд.3 стл.2 стр.223&gt;=Ф.F3r разд.3 стл.3 стр.223</t>
  </si>
  <si>
    <t>Ф.F3r разд.3 стл.2 стр.224&gt;=Ф.F3r разд.3 стл.3 стр.224</t>
  </si>
  <si>
    <t>Ф.F3r разд.3 стл.2 стр.225&gt;=Ф.F3r разд.3 стл.3 стр.225</t>
  </si>
  <si>
    <t>Ф.F3r разд.3 стл.2 стр.226&gt;=Ф.F3r разд.3 стл.3 стр.226</t>
  </si>
  <si>
    <t>Ф.F3r разд.3 стл.2 стр.227&gt;=Ф.F3r разд.3 стл.3 стр.227</t>
  </si>
  <si>
    <t>Ф.F3r разд.3 стл.2 стр.228&gt;=Ф.F3r разд.3 стл.3 стр.228</t>
  </si>
  <si>
    <t>Ф.F3r разд.3 стл.2 стр.229&gt;=Ф.F3r разд.3 стл.3 стр.229</t>
  </si>
  <si>
    <t>Ф.F3r разд.3 стл.2 стр.23&gt;=Ф.F3r разд.3 стл.3 стр.23</t>
  </si>
  <si>
    <t>Ф.F3r разд.3 стл.2 стр.230&gt;=Ф.F3r разд.3 стл.3 стр.230</t>
  </si>
  <si>
    <t>Ф.F3r разд.3 стл.2 стр.231&gt;=Ф.F3r разд.3 стл.3 стр.231</t>
  </si>
  <si>
    <t>Ф.F3r разд.3 стл.2 стр.232&gt;=Ф.F3r разд.3 стл.3 стр.232</t>
  </si>
  <si>
    <t>Ф.F3r разд.3 стл.2 стр.233&gt;=Ф.F3r разд.3 стл.3 стр.233</t>
  </si>
  <si>
    <t>Ф.F3r разд.3 стл.2 стр.234&gt;=Ф.F3r разд.3 стл.3 стр.234</t>
  </si>
  <si>
    <t>Ф.F3r разд.3 стл.2 стр.235&gt;=Ф.F3r разд.3 стл.3 стр.235</t>
  </si>
  <si>
    <t>Ф.F3r разд.3 стл.2 стр.236&gt;=Ф.F3r разд.3 стл.3 стр.236</t>
  </si>
  <si>
    <t>Ф.F3r разд.3 стл.2 стр.237&gt;=Ф.F3r разд.3 стл.3 стр.237</t>
  </si>
  <si>
    <t>Ф.F3r разд.3 стл.2 стр.238&gt;=Ф.F3r разд.3 стл.3 стр.238</t>
  </si>
  <si>
    <t>Ф.F3r разд.3 стл.2 стр.239&gt;=Ф.F3r разд.3 стл.3 стр.239</t>
  </si>
  <si>
    <t>Ф.F3r разд.3 стл.2 стр.24&gt;=Ф.F3r разд.3 стл.3 стр.24</t>
  </si>
  <si>
    <t>Ф.F3r разд.3 стл.2 стр.240&gt;=Ф.F3r разд.3 стл.3 стр.240</t>
  </si>
  <si>
    <t>Ф.F3r разд.3 стл.2 стр.241&gt;=Ф.F3r разд.3 стл.3 стр.241</t>
  </si>
  <si>
    <t>Ф.F3r разд.3 стл.2 стр.242&gt;=Ф.F3r разд.3 стл.3 стр.242</t>
  </si>
  <si>
    <t>Ф.F3r разд.3 стл.2 стр.243&gt;=Ф.F3r разд.3 стл.3 стр.243</t>
  </si>
  <si>
    <t>Ф.F3r разд.3 стл.2 стр.244&gt;=Ф.F3r разд.3 стл.3 стр.244</t>
  </si>
  <si>
    <t>Ф.F3r разд.3 стл.2 стр.245&gt;=Ф.F3r разд.3 стл.3 стр.245</t>
  </si>
  <si>
    <t>Ф.F3r разд.3 стл.2 стр.246&gt;=Ф.F3r разд.3 стл.3 стр.246</t>
  </si>
  <si>
    <t>Ф.F3r разд.3 стл.2 стр.247&gt;=Ф.F3r разд.3 стл.3 стр.247</t>
  </si>
  <si>
    <t>Ф.F3r разд.3 стл.2 стр.248&gt;=Ф.F3r разд.3 стл.3 стр.248</t>
  </si>
  <si>
    <t>Ф.F3r разд.3 стл.2 стр.249&gt;=Ф.F3r разд.3 стл.3 стр.249</t>
  </si>
  <si>
    <t>Ф.F3r разд.3 стл.2 стр.25&gt;=Ф.F3r разд.3 стл.3 стр.25</t>
  </si>
  <si>
    <t>Ф.F3r разд.3 стл.2 стр.250&gt;=Ф.F3r разд.3 стл.3 стр.250</t>
  </si>
  <si>
    <t>Ф.F3r разд.3 стл.2 стр.251&gt;=Ф.F3r разд.3 стл.3 стр.251</t>
  </si>
  <si>
    <t>Ф.F3r разд.3 стл.2 стр.252&gt;=Ф.F3r разд.3 стл.3 стр.252</t>
  </si>
  <si>
    <t>Ф.F3r разд.3 стл.2 стр.253&gt;=Ф.F3r разд.3 стл.3 стр.253</t>
  </si>
  <si>
    <t>Ф.F3r разд.3 стл.2 стр.254&gt;=Ф.F3r разд.3 стл.3 стр.254</t>
  </si>
  <si>
    <t>Ф.F3r разд.3 стл.2 стр.255&gt;=Ф.F3r разд.3 стл.3 стр.255</t>
  </si>
  <si>
    <t>Ф.F3r разд.3 стл.2 стр.256&gt;=Ф.F3r разд.3 стл.3 стр.256</t>
  </si>
  <si>
    <t>Ф.F3r разд.3 стл.2 стр.257&gt;=Ф.F3r разд.3 стл.3 стр.257</t>
  </si>
  <si>
    <t>Ф.F3r разд.3 стл.2 стр.258&gt;=Ф.F3r разд.3 стл.3 стр.258</t>
  </si>
  <si>
    <t>Ф.F3r разд.3 стл.2 стр.259&gt;=Ф.F3r разд.3 стл.3 стр.259</t>
  </si>
  <si>
    <t>Ф.F3r разд.3 стл.2 стр.26&gt;=Ф.F3r разд.3 стл.3 стр.26</t>
  </si>
  <si>
    <t>Ф.F3r разд.3 стл.2 стр.260&gt;=Ф.F3r разд.3 стл.3 стр.260</t>
  </si>
  <si>
    <t>Ф.F3r разд.3 стл.2 стр.261&gt;=Ф.F3r разд.3 стл.3 стр.261</t>
  </si>
  <si>
    <t>Ф.F3r разд.3 стл.2 стр.262&gt;=Ф.F3r разд.3 стл.3 стр.262</t>
  </si>
  <si>
    <t>Ф.F3r разд.3 стл.2 стр.263&gt;=Ф.F3r разд.3 стл.3 стр.263</t>
  </si>
  <si>
    <t>Ф.F3r разд.3 стл.2 стр.264&gt;=Ф.F3r разд.3 стл.3 стр.264</t>
  </si>
  <si>
    <t>Ф.F3r разд.3 стл.2 стр.265&gt;=Ф.F3r разд.3 стл.3 стр.265</t>
  </si>
  <si>
    <t>Ф.F3r разд.3 стл.2 стр.266&gt;=Ф.F3r разд.3 стл.3 стр.266</t>
  </si>
  <si>
    <t>Ф.F3r разд.3 стл.2 стр.267&gt;=Ф.F3r разд.3 стл.3 стр.267</t>
  </si>
  <si>
    <t>Ф.F3r разд.3 стл.2 стр.268&gt;=Ф.F3r разд.3 стл.3 стр.268</t>
  </si>
  <si>
    <t>Ф.F3r разд.3 стл.2 стр.269&gt;=Ф.F3r разд.3 стл.3 стр.269</t>
  </si>
  <si>
    <t>Ф.F3r разд.3 стл.2 стр.27&gt;=Ф.F3r разд.3 стл.3 стр.27</t>
  </si>
  <si>
    <t>Ф.F3r разд.3 стл.2 стр.270&gt;=Ф.F3r разд.3 стл.3 стр.270</t>
  </si>
  <si>
    <t>Ф.F3r разд.3 стл.2 стр.271&gt;=Ф.F3r разд.3 стл.3 стр.271</t>
  </si>
  <si>
    <t>Ф.F3r разд.3 стл.2 стр.272&gt;=Ф.F3r разд.3 стл.3 стр.272</t>
  </si>
  <si>
    <t>Ф.F3r разд.3 стл.2 стр.273&gt;=Ф.F3r разд.3 стл.3 стр.273</t>
  </si>
  <si>
    <t>Ф.F3r разд.3 стл.2 стр.274&gt;=Ф.F3r разд.3 стл.3 стр.274</t>
  </si>
  <si>
    <t>Ф.F3r разд.3 стл.2 стр.275&gt;=Ф.F3r разд.3 стл.3 стр.275</t>
  </si>
  <si>
    <t>Ф.F3r разд.3 стл.2 стр.276&gt;=Ф.F3r разд.3 стл.3 стр.276</t>
  </si>
  <si>
    <t>Ф.F3r разд.3 стл.2 стр.277&gt;=Ф.F3r разд.3 стл.3 стр.277</t>
  </si>
  <si>
    <t>Ф.F3r разд.3 стл.2 стр.278&gt;=Ф.F3r разд.3 стл.3 стр.278</t>
  </si>
  <si>
    <t>Ф.F3r разд.3 стл.2 стр.279&gt;=Ф.F3r разд.3 стл.3 стр.279</t>
  </si>
  <si>
    <t>Ф.F3r разд.3 стл.2 стр.28&gt;=Ф.F3r разд.3 стл.3 стр.28</t>
  </si>
  <si>
    <t>Ф.F3r разд.3 стл.2 стр.280&gt;=Ф.F3r разд.3 стл.3 стр.280</t>
  </si>
  <si>
    <t>Ф.F3r разд.3 стл.2 стр.281&gt;=Ф.F3r разд.3 стл.3 стр.281</t>
  </si>
  <si>
    <t>Ф.F3r разд.3 стл.2 стр.282&gt;=Ф.F3r разд.3 стл.3 стр.282</t>
  </si>
  <si>
    <t>Ф.F3r разд.3 стл.2 стр.283&gt;=Ф.F3r разд.3 стл.3 стр.283</t>
  </si>
  <si>
    <t>Ф.F3r разд.3 стл.2 стр.284&gt;=Ф.F3r разд.3 стл.3 стр.284</t>
  </si>
  <si>
    <t>Ф.F3r разд.3 стл.2 стр.285&gt;=Ф.F3r разд.3 стл.3 стр.285</t>
  </si>
  <si>
    <t>Ф.F3r разд.3 стл.2 стр.286&gt;=Ф.F3r разд.3 стл.3 стр.286</t>
  </si>
  <si>
    <t>Ф.F3r разд.3 стл.2 стр.287&gt;=Ф.F3r разд.3 стл.3 стр.287</t>
  </si>
  <si>
    <t>Ф.F3r разд.3 стл.2 стр.288&gt;=Ф.F3r разд.3 стл.3 стр.288</t>
  </si>
  <si>
    <t>Ф.F3r разд.3 стл.2 стр.289&gt;=Ф.F3r разд.3 стл.3 стр.289</t>
  </si>
  <si>
    <t>Ф.F3r разд.3 стл.2 стр.29&gt;=Ф.F3r разд.3 стл.3 стр.29</t>
  </si>
  <si>
    <t>Ф.F3r разд.3 стл.2 стр.290&gt;=Ф.F3r разд.3 стл.3 стр.290</t>
  </si>
  <si>
    <t>Ф.F3r разд.3 стл.2 стр.291&gt;=Ф.F3r разд.3 стл.3 стр.291</t>
  </si>
  <si>
    <t>Ф.F3r разд.3 стл.2 стр.292&gt;=Ф.F3r разд.3 стл.3 стр.292</t>
  </si>
  <si>
    <t>Ф.F3r разд.3 стл.2 стр.293&gt;=Ф.F3r разд.3 стл.3 стр.293</t>
  </si>
  <si>
    <t>Ф.F3r разд.3 стл.2 стр.294&gt;=Ф.F3r разд.3 стл.3 стр.294</t>
  </si>
  <si>
    <t>Ф.F3r разд.3 стл.2 стр.295&gt;=Ф.F3r разд.3 стл.3 стр.295</t>
  </si>
  <si>
    <t>Ф.F3r разд.3 стл.2 стр.296&gt;=Ф.F3r разд.3 стл.3 стр.296</t>
  </si>
  <si>
    <t>Ф.F3r разд.3 стл.2 стр.297&gt;=Ф.F3r разд.3 стл.3 стр.297</t>
  </si>
  <si>
    <t>Ф.F3r разд.3 стл.2 стр.298&gt;=Ф.F3r разд.3 стл.3 стр.298</t>
  </si>
  <si>
    <t>Ф.F3r разд.3 стл.2 стр.299&gt;=Ф.F3r разд.3 стл.3 стр.299</t>
  </si>
  <si>
    <t>Ф.F3r разд.3 стл.2 стр.3&gt;=Ф.F3r разд.3 стл.3 стр.3</t>
  </si>
  <si>
    <t>Ф.F3r разд.3 стл.2 стр.30&gt;=Ф.F3r разд.3 стл.3 стр.30</t>
  </si>
  <si>
    <t>Ф.F3r разд.3 стл.2 стр.300&gt;=Ф.F3r разд.3 стл.3 стр.300</t>
  </si>
  <si>
    <t>Ф.F3r разд.3 стл.2 стр.301&gt;=Ф.F3r разд.3 стл.3 стр.301</t>
  </si>
  <si>
    <t>Ф.F3r разд.3 стл.2 стр.302&gt;=Ф.F3r разд.3 стл.3 стр.302</t>
  </si>
  <si>
    <t>Ф.F3r разд.3 стл.2 стр.303&gt;=Ф.F3r разд.3 стл.3 стр.303</t>
  </si>
  <si>
    <t>Ф.F3r разд.3 стл.2 стр.304&gt;=Ф.F3r разд.3 стл.3 стр.304</t>
  </si>
  <si>
    <t>Ф.F3r разд.3 стл.2 стр.305&gt;=Ф.F3r разд.3 стл.3 стр.305</t>
  </si>
  <si>
    <t>Ф.F3r разд.3 стл.2 стр.306&gt;=Ф.F3r разд.3 стл.3 стр.306</t>
  </si>
  <si>
    <t>Ф.F3r разд.3 стл.2 стр.307&gt;=Ф.F3r разд.3 стл.3 стр.307</t>
  </si>
  <si>
    <t>Ф.F3r разд.3 стл.2 стр.308&gt;=Ф.F3r разд.3 стл.3 стр.308</t>
  </si>
  <si>
    <t>Ф.F3r разд.3 стл.2 стр.309&gt;=Ф.F3r разд.3 стл.3 стр.309</t>
  </si>
  <si>
    <t>Ф.F3r разд.3 стл.2 стр.31&gt;=Ф.F3r разд.3 стл.3 стр.31</t>
  </si>
  <si>
    <t>Ф.F3r разд.3 стл.2 стр.310&gt;=Ф.F3r разд.3 стл.3 стр.310</t>
  </si>
  <si>
    <t>Ф.F3r разд.3 стл.2 стр.311&gt;=Ф.F3r разд.3 стл.3 стр.311</t>
  </si>
  <si>
    <t>Ф.F3r разд.3 стл.2 стр.312&gt;=Ф.F3r разд.3 стл.3 стр.312</t>
  </si>
  <si>
    <t>Ф.F3r разд.3 стл.2 стр.32&gt;=Ф.F3r разд.3 стл.3 стр.32</t>
  </si>
  <si>
    <t>Ф.F3r разд.3 стл.2 стр.33&gt;=Ф.F3r разд.3 стл.3 стр.33</t>
  </si>
  <si>
    <t>Ф.F3r разд.3 стл.2 стр.34&gt;=Ф.F3r разд.3 стл.3 стр.34</t>
  </si>
  <si>
    <t>Ф.F3r разд.3 стл.2 стр.35&gt;=Ф.F3r разд.3 стл.3 стр.35</t>
  </si>
  <si>
    <t>Ф.F3r разд.3 стл.2 стр.36&gt;=Ф.F3r разд.3 стл.3 стр.36</t>
  </si>
  <si>
    <t>Ф.F3r разд.3 стл.2 стр.37&gt;=Ф.F3r разд.3 стл.3 стр.37</t>
  </si>
  <si>
    <t>Ф.F3r разд.3 стл.2 стр.38&gt;=Ф.F3r разд.3 стл.3 стр.38</t>
  </si>
  <si>
    <t>Ф.F3r разд.3 стл.2 стр.39&gt;=Ф.F3r разд.3 стл.3 стр.39</t>
  </si>
  <si>
    <t>Ф.F3r разд.3 стл.2 стр.4&gt;=Ф.F3r разд.3 стл.3 стр.4</t>
  </si>
  <si>
    <t>Ф.F3r разд.3 стл.2 стр.40&gt;=Ф.F3r разд.3 стл.3 стр.40</t>
  </si>
  <si>
    <t>Ф.F3r разд.3 стл.2 стр.41&gt;=Ф.F3r разд.3 стл.3 стр.41</t>
  </si>
  <si>
    <t>Ф.F3r разд.3 стл.2 стр.42&gt;=Ф.F3r разд.3 стл.3 стр.42</t>
  </si>
  <si>
    <t>Ф.F3r разд.3 стл.2 стр.43&gt;=Ф.F3r разд.3 стл.3 стр.43</t>
  </si>
  <si>
    <t>Ф.F3r разд.3 стл.2 стр.44&gt;=Ф.F3r разд.3 стл.3 стр.44</t>
  </si>
  <si>
    <t>Ф.F3r разд.3 стл.2 стр.45&gt;=Ф.F3r разд.3 стл.3 стр.45</t>
  </si>
  <si>
    <t>Ф.F3r разд.3 стл.2 стр.46&gt;=Ф.F3r разд.3 стл.3 стр.46</t>
  </si>
  <si>
    <t>Ф.F3r разд.3 стл.2 стр.47&gt;=Ф.F3r разд.3 стл.3 стр.47</t>
  </si>
  <si>
    <t>Ф.F3r разд.3 стл.2 стр.48&gt;=Ф.F3r разд.3 стл.3 стр.48</t>
  </si>
  <si>
    <t>Ф.F3r разд.3 стл.2 стр.49&gt;=Ф.F3r разд.3 стл.3 стр.49</t>
  </si>
  <si>
    <t>Ф.F3r разд.3 стл.2 стр.5&gt;=Ф.F3r разд.3 стл.3 стр.5</t>
  </si>
  <si>
    <t>Ф.F3r разд.3 стл.2 стр.50&gt;=Ф.F3r разд.3 стл.3 стр.50</t>
  </si>
  <si>
    <t>Ф.F3r разд.3 стл.2 стр.51&gt;=Ф.F3r разд.3 стл.3 стр.51</t>
  </si>
  <si>
    <t>Ф.F3r разд.3 стл.2 стр.52&gt;=Ф.F3r разд.3 стл.3 стр.52</t>
  </si>
  <si>
    <t>Ф.F3r разд.3 стл.2 стр.53&gt;=Ф.F3r разд.3 стл.3 стр.53</t>
  </si>
  <si>
    <t>Ф.F3r разд.3 стл.2 стр.54&gt;=Ф.F3r разд.3 стл.3 стр.54</t>
  </si>
  <si>
    <t>Ф.F3r разд.3 стл.2 стр.55&gt;=Ф.F3r разд.3 стл.3 стр.55</t>
  </si>
  <si>
    <t>Ф.F3r разд.3 стл.2 стр.56&gt;=Ф.F3r разд.3 стл.3 стр.56</t>
  </si>
  <si>
    <t>Ф.F3r разд.3 стл.2 стр.57&gt;=Ф.F3r разд.3 стл.3 стр.57</t>
  </si>
  <si>
    <t>Ф.F3r разд.3 стл.2 стр.58&gt;=Ф.F3r разд.3 стл.3 стр.58</t>
  </si>
  <si>
    <t>Ф.F3r разд.3 стл.2 стр.59&gt;=Ф.F3r разд.3 стл.3 стр.59</t>
  </si>
  <si>
    <t>Ф.F3r разд.3 стл.2 стр.6&gt;=Ф.F3r разд.3 стл.3 стр.6</t>
  </si>
  <si>
    <t>Ф.F3r разд.3 стл.2 стр.60&gt;=Ф.F3r разд.3 стл.3 стр.60</t>
  </si>
  <si>
    <t>Ф.F3r разд.3 стл.2 стр.61&gt;=Ф.F3r разд.3 стл.3 стр.61</t>
  </si>
  <si>
    <t>Ф.F3r разд.3 стл.2 стр.62&gt;=Ф.F3r разд.3 стл.3 стр.62</t>
  </si>
  <si>
    <t>Ф.F3r разд.3 стл.2 стр.63&gt;=Ф.F3r разд.3 стл.3 стр.63</t>
  </si>
  <si>
    <t>Ф.F3r разд.3 стл.2 стр.64&gt;=Ф.F3r разд.3 стл.3 стр.64</t>
  </si>
  <si>
    <t>Ф.F3r разд.3 стл.2 стр.65&gt;=Ф.F3r разд.3 стл.3 стр.65</t>
  </si>
  <si>
    <t>Ф.F3r разд.3 стл.2 стр.66&gt;=Ф.F3r разд.3 стл.3 стр.66</t>
  </si>
  <si>
    <t>Ф.F3r разд.3 стл.2 стр.67&gt;=Ф.F3r разд.3 стл.3 стр.67</t>
  </si>
  <si>
    <t>Ф.F3r разд.3 стл.2 стр.68&gt;=Ф.F3r разд.3 стл.3 стр.68</t>
  </si>
  <si>
    <t>Ф.F3r разд.3 стл.2 стр.69&gt;=Ф.F3r разд.3 стл.3 стр.69</t>
  </si>
  <si>
    <t>Ф.F3r разд.3 стл.2 стр.7&gt;=Ф.F3r разд.3 стл.3 стр.7</t>
  </si>
  <si>
    <t>Ф.F3r разд.3 стл.2 стр.70&gt;=Ф.F3r разд.3 стл.3 стр.70</t>
  </si>
  <si>
    <t>Ф.F3r разд.3 стл.2 стр.71&gt;=Ф.F3r разд.3 стл.3 стр.71</t>
  </si>
  <si>
    <t>Ф.F3r разд.3 стл.2 стр.72&gt;=Ф.F3r разд.3 стл.3 стр.72</t>
  </si>
  <si>
    <t>Ф.F3r разд.3 стл.2 стр.73&gt;=Ф.F3r разд.3 стл.3 стр.73</t>
  </si>
  <si>
    <t>Ф.F3r разд.3 стл.2 стр.74&gt;=Ф.F3r разд.3 стл.3 стр.74</t>
  </si>
  <si>
    <t>Ф.F3r разд.3 стл.2 стр.75&gt;=Ф.F3r разд.3 стл.3 стр.75</t>
  </si>
  <si>
    <t>Ф.F3r разд.3 стл.2 стр.76&gt;=Ф.F3r разд.3 стл.3 стр.76</t>
  </si>
  <si>
    <t>Ф.F3r разд.3 стл.2 стр.77&gt;=Ф.F3r разд.3 стл.3 стр.77</t>
  </si>
  <si>
    <t>Ф.F3r разд.3 стл.2 стр.78&gt;=Ф.F3r разд.3 стл.3 стр.78</t>
  </si>
  <si>
    <t>Ф.F3r разд.3 стл.2 стр.79&gt;=Ф.F3r разд.3 стл.3 стр.79</t>
  </si>
  <si>
    <t>Ф.F3r разд.3 стл.2 стр.8&gt;=Ф.F3r разд.3 стл.3 стр.8</t>
  </si>
  <si>
    <t>Ф.F3r разд.3 стл.2 стр.80&gt;=Ф.F3r разд.3 стл.3 стр.80</t>
  </si>
  <si>
    <t>Ф.F3r разд.3 стл.2 стр.81&gt;=Ф.F3r разд.3 стл.3 стр.81</t>
  </si>
  <si>
    <t>Ф.F3r разд.3 стл.2 стр.82&gt;=Ф.F3r разд.3 стл.3 стр.82</t>
  </si>
  <si>
    <t>Ф.F3r разд.3 стл.2 стр.83&gt;=Ф.F3r разд.3 стл.3 стр.83</t>
  </si>
  <si>
    <t>Ф.F3r разд.3 стл.2 стр.84&gt;=Ф.F3r разд.3 стл.3 стр.84</t>
  </si>
  <si>
    <t>Ф.F3r разд.3 стл.2 стр.85&gt;=Ф.F3r разд.3 стл.3 стр.85</t>
  </si>
  <si>
    <t>Ф.F3r разд.3 стл.2 стр.86&gt;=Ф.F3r разд.3 стл.3 стр.86</t>
  </si>
  <si>
    <t>Ф.F3r разд.3 стл.2 стр.87&gt;=Ф.F3r разд.3 стл.3 стр.87</t>
  </si>
  <si>
    <t>Ф.F3r разд.3 стл.2 стр.88&gt;=Ф.F3r разд.3 стл.3 стр.88</t>
  </si>
  <si>
    <t>Ф.F3r разд.3 стл.2 стр.89&gt;=Ф.F3r разд.3 стл.3 стр.89</t>
  </si>
  <si>
    <t>Ф.F3r разд.3 стл.2 стр.9&gt;=Ф.F3r разд.3 стл.3 стр.9</t>
  </si>
  <si>
    <t>Ф.F3r разд.3 стл.2 стр.90&gt;=Ф.F3r разд.3 стл.3 стр.90</t>
  </si>
  <si>
    <t>Ф.F3r разд.3 стл.2 стр.91&gt;=Ф.F3r разд.3 стл.3 стр.91</t>
  </si>
  <si>
    <t>Ф.F3r разд.3 стл.2 стр.92&gt;=Ф.F3r разд.3 стл.3 стр.92</t>
  </si>
  <si>
    <t>Ф.F3r разд.3 стл.2 стр.93&gt;=Ф.F3r разд.3 стл.3 стр.93</t>
  </si>
  <si>
    <t>Ф.F3r разд.3 стл.2 стр.94&gt;=Ф.F3r разд.3 стл.3 стр.94</t>
  </si>
  <si>
    <t>Ф.F3r разд.3 стл.2 стр.95&gt;=Ф.F3r разд.3 стл.3 стр.95</t>
  </si>
  <si>
    <t>Ф.F3r разд.3 стл.2 стр.96&gt;=Ф.F3r разд.3 стл.3 стр.96</t>
  </si>
  <si>
    <t>Ф.F3r разд.3 стл.2 стр.97&gt;=Ф.F3r разд.3 стл.3 стр.97</t>
  </si>
  <si>
    <t>Ф.F3r разд.3 стл.2 стр.98&gt;=Ф.F3r разд.3 стл.3 стр.98</t>
  </si>
  <si>
    <t>Ф.F3r разд.3 стл.2 стр.99&gt;=Ф.F3r разд.3 стл.3 стр.99</t>
  </si>
  <si>
    <t>Ф.F3r разд.3 стл.2 стр.1&gt;=Ф.F3r разд.3 стл.4 стр.1</t>
  </si>
  <si>
    <t>Ф.F3r разд.3 стл.2 стр.10&gt;=Ф.F3r разд.3 стл.4 стр.10</t>
  </si>
  <si>
    <t>Ф.F3r разд.3 стл.2 стр.100&gt;=Ф.F3r разд.3 стл.4 стр.100</t>
  </si>
  <si>
    <t>Ф.F3r разд.3 стл.2 стр.101&gt;=Ф.F3r разд.3 стл.4 стр.101</t>
  </si>
  <si>
    <t>Ф.F3r разд.3 стл.2 стр.102&gt;=Ф.F3r разд.3 стл.4 стр.102</t>
  </si>
  <si>
    <t>Ф.F3r разд.3 стл.2 стр.103&gt;=Ф.F3r разд.3 стл.4 стр.103</t>
  </si>
  <si>
    <t>Ф.F3r разд.3 стл.2 стр.104&gt;=Ф.F3r разд.3 стл.4 стр.104</t>
  </si>
  <si>
    <t>Ф.F3r разд.3 стл.2 стр.105&gt;=Ф.F3r разд.3 стл.4 стр.105</t>
  </si>
  <si>
    <t>Ф.F3r разд.3 стл.2 стр.106&gt;=Ф.F3r разд.3 стл.4 стр.106</t>
  </si>
  <si>
    <t>Ф.F3r разд.3 стл.2 стр.107&gt;=Ф.F3r разд.3 стл.4 стр.107</t>
  </si>
  <si>
    <t>Ф.F3r разд.3 стл.2 стр.108&gt;=Ф.F3r разд.3 стл.4 стр.108</t>
  </si>
  <si>
    <t>Ф.F3r разд.3 стл.2 стр.109&gt;=Ф.F3r разд.3 стл.4 стр.109</t>
  </si>
  <si>
    <t>Ф.F3r разд.3 стл.2 стр.11&gt;=Ф.F3r разд.3 стл.4 стр.11</t>
  </si>
  <si>
    <t>Ф.F3r разд.3 стл.2 стр.110&gt;=Ф.F3r разд.3 стл.4 стр.110</t>
  </si>
  <si>
    <t>Ф.F3r разд.3 стл.2 стр.111&gt;=Ф.F3r разд.3 стл.4 стр.111</t>
  </si>
  <si>
    <t>Ф.F3r разд.3 стл.2 стр.112&gt;=Ф.F3r разд.3 стл.4 стр.112</t>
  </si>
  <si>
    <t>Ф.F3r разд.3 стл.2 стр.113&gt;=Ф.F3r разд.3 стл.4 стр.113</t>
  </si>
  <si>
    <t>Ф.F3r разд.3 стл.2 стр.114&gt;=Ф.F3r разд.3 стл.4 стр.114</t>
  </si>
  <si>
    <t>Ф.F3r разд.3 стл.2 стр.115&gt;=Ф.F3r разд.3 стл.4 стр.115</t>
  </si>
  <si>
    <t>Ф.F3r разд.3 стл.2 стр.116&gt;=Ф.F3r разд.3 стл.4 стр.116</t>
  </si>
  <si>
    <t>Ф.F3r разд.3 стл.2 стр.117&gt;=Ф.F3r разд.3 стл.4 стр.117</t>
  </si>
  <si>
    <t>Ф.F3r разд.3 стл.2 стр.118&gt;=Ф.F3r разд.3 стл.4 стр.118</t>
  </si>
  <si>
    <t>Ф.F3r разд.3 стл.2 стр.119&gt;=Ф.F3r разд.3 стл.4 стр.119</t>
  </si>
  <si>
    <t>Ф.F3r разд.3 стл.2 стр.12&gt;=Ф.F3r разд.3 стл.4 стр.12</t>
  </si>
  <si>
    <t>Ф.F3r разд.3 стл.2 стр.120&gt;=Ф.F3r разд.3 стл.4 стр.120</t>
  </si>
  <si>
    <t>Ф.F3r разд.3 стл.2 стр.121&gt;=Ф.F3r разд.3 стл.4 стр.121</t>
  </si>
  <si>
    <t>Ф.F3r разд.3 стл.2 стр.122&gt;=Ф.F3r разд.3 стл.4 стр.122</t>
  </si>
  <si>
    <t>Ф.F3r разд.3 стл.2 стр.123&gt;=Ф.F3r разд.3 стл.4 стр.123</t>
  </si>
  <si>
    <t>Ф.F3r разд.3 стл.2 стр.124&gt;=Ф.F3r разд.3 стл.4 стр.124</t>
  </si>
  <si>
    <t>Ф.F3r разд.3 стл.2 стр.125&gt;=Ф.F3r разд.3 стл.4 стр.125</t>
  </si>
  <si>
    <t>Ф.F3r разд.3 стл.2 стр.126&gt;=Ф.F3r разд.3 стл.4 стр.126</t>
  </si>
  <si>
    <t>Ф.F3r разд.3 стл.2 стр.127&gt;=Ф.F3r разд.3 стл.4 стр.127</t>
  </si>
  <si>
    <t>Ф.F3r разд.3 стл.2 стр.128&gt;=Ф.F3r разд.3 стл.4 стр.128</t>
  </si>
  <si>
    <t>Ф.F3r разд.3 стл.2 стр.129&gt;=Ф.F3r разд.3 стл.4 стр.129</t>
  </si>
  <si>
    <t>Ф.F3r разд.3 стл.2 стр.13&gt;=Ф.F3r разд.3 стл.4 стр.13</t>
  </si>
  <si>
    <t>Ф.F3r разд.3 стл.2 стр.130&gt;=Ф.F3r разд.3 стл.4 стр.130</t>
  </si>
  <si>
    <t>Ф.F3r разд.3 стл.2 стр.131&gt;=Ф.F3r разд.3 стл.4 стр.131</t>
  </si>
  <si>
    <t>Ф.F3r разд.3 стл.2 стр.132&gt;=Ф.F3r разд.3 стл.4 стр.132</t>
  </si>
  <si>
    <t>Ф.F3r разд.3 стл.2 стр.133&gt;=Ф.F3r разд.3 стл.4 стр.133</t>
  </si>
  <si>
    <t>Ф.F3r разд.3 стл.2 стр.134&gt;=Ф.F3r разд.3 стл.4 стр.134</t>
  </si>
  <si>
    <t>Ф.F3r разд.3 стл.2 стр.135&gt;=Ф.F3r разд.3 стл.4 стр.135</t>
  </si>
  <si>
    <t>Ф.F3r разд.3 стл.2 стр.136&gt;=Ф.F3r разд.3 стл.4 стр.136</t>
  </si>
  <si>
    <t>Ф.F3r разд.3 стл.2 стр.137&gt;=Ф.F3r разд.3 стл.4 стр.137</t>
  </si>
  <si>
    <t>Ф.F3r разд.3 стл.2 стр.138&gt;=Ф.F3r разд.3 стл.4 стр.138</t>
  </si>
  <si>
    <t>Ф.F3r разд.3 стл.2 стр.139&gt;=Ф.F3r разд.3 стл.4 стр.139</t>
  </si>
  <si>
    <t>Ф.F3r разд.3 стл.2 стр.14&gt;=Ф.F3r разд.3 стл.4 стр.14</t>
  </si>
  <si>
    <t>Ф.F3r разд.3 стл.2 стр.140&gt;=Ф.F3r разд.3 стл.4 стр.140</t>
  </si>
  <si>
    <t>Ф.F3r разд.3 стл.2 стр.141&gt;=Ф.F3r разд.3 стл.4 стр.141</t>
  </si>
  <si>
    <t>Ф.F3r разд.3 стл.2 стр.142&gt;=Ф.F3r разд.3 стл.4 стр.142</t>
  </si>
  <si>
    <t>Ф.F3r разд.3 стл.2 стр.143&gt;=Ф.F3r разд.3 стл.4 стр.143</t>
  </si>
  <si>
    <t>Ф.F3r разд.3 стл.2 стр.144&gt;=Ф.F3r разд.3 стл.4 стр.144</t>
  </si>
  <si>
    <t>Ф.F3r разд.3 стл.2 стр.145&gt;=Ф.F3r разд.3 стл.4 стр.145</t>
  </si>
  <si>
    <t>Ф.F3r разд.3 стл.2 стр.146&gt;=Ф.F3r разд.3 стл.4 стр.146</t>
  </si>
  <si>
    <t>Ф.F3r разд.3 стл.2 стр.147&gt;=Ф.F3r разд.3 стл.4 стр.147</t>
  </si>
  <si>
    <t>Ф.F3r разд.3 стл.2 стр.148&gt;=Ф.F3r разд.3 стл.4 стр.148</t>
  </si>
  <si>
    <t>Ф.F3r разд.3 стл.2 стр.149&gt;=Ф.F3r разд.3 стл.4 стр.149</t>
  </si>
  <si>
    <t>Ф.F3r разд.3 стл.2 стр.15&gt;=Ф.F3r разд.3 стл.4 стр.15</t>
  </si>
  <si>
    <t>Ф.F3r разд.3 стл.2 стр.150&gt;=Ф.F3r разд.3 стл.4 стр.150</t>
  </si>
  <si>
    <t>Ф.F3r разд.3 стл.2 стр.151&gt;=Ф.F3r разд.3 стл.4 стр.151</t>
  </si>
  <si>
    <t>Ф.F3r разд.3 стл.2 стр.152&gt;=Ф.F3r разд.3 стл.4 стр.152</t>
  </si>
  <si>
    <t>Ф.F3r разд.3 стл.2 стр.153&gt;=Ф.F3r разд.3 стл.4 стр.153</t>
  </si>
  <si>
    <t>Ф.F3r разд.3 стл.2 стр.154&gt;=Ф.F3r разд.3 стл.4 стр.154</t>
  </si>
  <si>
    <t>Ф.F3r разд.3 стл.2 стр.155&gt;=Ф.F3r разд.3 стл.4 стр.155</t>
  </si>
  <si>
    <t>Ф.F3r разд.3 стл.2 стр.156&gt;=Ф.F3r разд.3 стл.4 стр.156</t>
  </si>
  <si>
    <t>Ф.F3r разд.3 стл.2 стр.157&gt;=Ф.F3r разд.3 стл.4 стр.157</t>
  </si>
  <si>
    <t>Ф.F3r разд.3 стл.2 стр.158&gt;=Ф.F3r разд.3 стл.4 стр.158</t>
  </si>
  <si>
    <t>Ф.F3r разд.3 стл.2 стр.159&gt;=Ф.F3r разд.3 стл.4 стр.159</t>
  </si>
  <si>
    <t>Ф.F3r разд.3 стл.2 стр.16&gt;=Ф.F3r разд.3 стл.4 стр.16</t>
  </si>
  <si>
    <t>Ф.F3r разд.3 стл.2 стр.160&gt;=Ф.F3r разд.3 стл.4 стр.160</t>
  </si>
  <si>
    <t>Ф.F3r разд.3 стл.2 стр.161&gt;=Ф.F3r разд.3 стл.4 стр.161</t>
  </si>
  <si>
    <t>Ф.F3r разд.3 стл.2 стр.162&gt;=Ф.F3r разд.3 стл.4 стр.162</t>
  </si>
  <si>
    <t>Ф.F3r разд.3 стл.2 стр.163&gt;=Ф.F3r разд.3 стл.4 стр.163</t>
  </si>
  <si>
    <t>Ф.F3r разд.3 стл.2 стр.164&gt;=Ф.F3r разд.3 стл.4 стр.164</t>
  </si>
  <si>
    <t>Ф.F3r разд.3 стл.2 стр.165&gt;=Ф.F3r разд.3 стл.4 стр.165</t>
  </si>
  <si>
    <t>Ф.F3r разд.3 стл.2 стр.166&gt;=Ф.F3r разд.3 стл.4 стр.166</t>
  </si>
  <si>
    <t>Ф.F3r разд.3 стл.2 стр.167&gt;=Ф.F3r разд.3 стл.4 стр.167</t>
  </si>
  <si>
    <t>Ф.F3r разд.3 стл.2 стр.168&gt;=Ф.F3r разд.3 стл.4 стр.168</t>
  </si>
  <si>
    <t>Ф.F3r разд.3 стл.2 стр.169&gt;=Ф.F3r разд.3 стл.4 стр.169</t>
  </si>
  <si>
    <t>Ф.F3r разд.3 стл.2 стр.17&gt;=Ф.F3r разд.3 стл.4 стр.17</t>
  </si>
  <si>
    <t>Ф.F3r разд.3 стл.2 стр.170&gt;=Ф.F3r разд.3 стл.4 стр.170</t>
  </si>
  <si>
    <t>Ф.F3r разд.3 стл.2 стр.171&gt;=Ф.F3r разд.3 стл.4 стр.171</t>
  </si>
  <si>
    <t>Ф.F3r разд.3 стл.2 стр.172&gt;=Ф.F3r разд.3 стл.4 стр.172</t>
  </si>
  <si>
    <t>Ф.F3r разд.3 стл.2 стр.173&gt;=Ф.F3r разд.3 стл.4 стр.173</t>
  </si>
  <si>
    <t>Ф.F3r разд.3 стл.2 стр.174&gt;=Ф.F3r разд.3 стл.4 стр.174</t>
  </si>
  <si>
    <t>Ф.F3r разд.3 стл.2 стр.175&gt;=Ф.F3r разд.3 стл.4 стр.175</t>
  </si>
  <si>
    <t>Ф.F3r разд.3 стл.2 стр.176&gt;=Ф.F3r разд.3 стл.4 стр.176</t>
  </si>
  <si>
    <t>Ф.F3r разд.3 стл.2 стр.177&gt;=Ф.F3r разд.3 стл.4 стр.177</t>
  </si>
  <si>
    <t>Ф.F3r разд.3 стл.2 стр.178&gt;=Ф.F3r разд.3 стл.4 стр.178</t>
  </si>
  <si>
    <t>Ф.F3r разд.3 стл.2 стр.179&gt;=Ф.F3r разд.3 стл.4 стр.179</t>
  </si>
  <si>
    <t>Ф.F3r разд.3 стл.2 стр.18&gt;=Ф.F3r разд.3 стл.4 стр.18</t>
  </si>
  <si>
    <t>Ф.F3r разд.3 стл.2 стр.180&gt;=Ф.F3r разд.3 стл.4 стр.180</t>
  </si>
  <si>
    <t>Ф.F3r разд.3 стл.2 стр.181&gt;=Ф.F3r разд.3 стл.4 стр.181</t>
  </si>
  <si>
    <t>Ф.F3r разд.3 стл.2 стр.182&gt;=Ф.F3r разд.3 стл.4 стр.182</t>
  </si>
  <si>
    <t>Ф.F3r разд.3 стл.2 стр.183&gt;=Ф.F3r разд.3 стл.4 стр.183</t>
  </si>
  <si>
    <t>Ф.F3r разд.3 стл.2 стр.184&gt;=Ф.F3r разд.3 стл.4 стр.184</t>
  </si>
  <si>
    <t>Ф.F3r разд.3 стл.2 стр.185&gt;=Ф.F3r разд.3 стл.4 стр.185</t>
  </si>
  <si>
    <t>Ф.F3r разд.3 стл.2 стр.186&gt;=Ф.F3r разд.3 стл.4 стр.186</t>
  </si>
  <si>
    <t>Ф.F3r разд.3 стл.2 стр.187&gt;=Ф.F3r разд.3 стл.4 стр.187</t>
  </si>
  <si>
    <t>Ф.F3r разд.3 стл.2 стр.188&gt;=Ф.F3r разд.3 стл.4 стр.188</t>
  </si>
  <si>
    <t>Ф.F3r разд.3 стл.2 стр.189&gt;=Ф.F3r разд.3 стл.4 стр.189</t>
  </si>
  <si>
    <t>Ф.F3r разд.3 стл.2 стр.19&gt;=Ф.F3r разд.3 стл.4 стр.19</t>
  </si>
  <si>
    <t>Ф.F3r разд.3 стл.2 стр.190&gt;=Ф.F3r разд.3 стл.4 стр.190</t>
  </si>
  <si>
    <t>Ф.F3r разд.3 стл.2 стр.191&gt;=Ф.F3r разд.3 стл.4 стр.191</t>
  </si>
  <si>
    <t>Ф.F3r разд.3 стл.2 стр.192&gt;=Ф.F3r разд.3 стл.4 стр.192</t>
  </si>
  <si>
    <t>Ф.F3r разд.3 стл.2 стр.193&gt;=Ф.F3r разд.3 стл.4 стр.193</t>
  </si>
  <si>
    <t>Ф.F3r разд.3 стл.2 стр.194&gt;=Ф.F3r разд.3 стл.4 стр.194</t>
  </si>
  <si>
    <t>Ф.F3r разд.3 стл.2 стр.195&gt;=Ф.F3r разд.3 стл.4 стр.195</t>
  </si>
  <si>
    <t>Ф.F3r разд.3 стл.2 стр.196&gt;=Ф.F3r разд.3 стл.4 стр.196</t>
  </si>
  <si>
    <t>Ф.F3r разд.3 стл.2 стр.197&gt;=Ф.F3r разд.3 стл.4 стр.197</t>
  </si>
  <si>
    <t>Ф.F3r разд.3 стл.2 стр.198&gt;=Ф.F3r разд.3 стл.4 стр.198</t>
  </si>
  <si>
    <t>Ф.F3r разд.3 стл.2 стр.199&gt;=Ф.F3r разд.3 стл.4 стр.199</t>
  </si>
  <si>
    <t>Ф.F3r разд.3 стл.2 стр.2&gt;=Ф.F3r разд.3 стл.4 стр.2</t>
  </si>
  <si>
    <t>Ф.F3r разд.3 стл.2 стр.20&gt;=Ф.F3r разд.3 стл.4 стр.20</t>
  </si>
  <si>
    <t>Ф.F3r разд.3 стл.2 стр.200&gt;=Ф.F3r разд.3 стл.4 стр.200</t>
  </si>
  <si>
    <t>Ф.F3r разд.3 стл.2 стр.201&gt;=Ф.F3r разд.3 стл.4 стр.201</t>
  </si>
  <si>
    <t>Ф.F3r разд.3 стл.2 стр.202&gt;=Ф.F3r разд.3 стл.4 стр.202</t>
  </si>
  <si>
    <t>Ф.F3r разд.3 стл.2 стр.203&gt;=Ф.F3r разд.3 стл.4 стр.203</t>
  </si>
  <si>
    <t>Ф.F3r разд.3 стл.2 стр.204&gt;=Ф.F3r разд.3 стл.4 стр.204</t>
  </si>
  <si>
    <t>Ф.F3r разд.3 стл.2 стр.205&gt;=Ф.F3r разд.3 стл.4 стр.205</t>
  </si>
  <si>
    <t>Ф.F3r разд.3 стл.2 стр.206&gt;=Ф.F3r разд.3 стл.4 стр.206</t>
  </si>
  <si>
    <t>Ф.F3r разд.3 стл.2 стр.207&gt;=Ф.F3r разд.3 стл.4 стр.207</t>
  </si>
  <si>
    <t>Ф.F3r разд.3 стл.2 стр.208&gt;=Ф.F3r разд.3 стл.4 стр.208</t>
  </si>
  <si>
    <t>Ф.F3r разд.3 стл.2 стр.209&gt;=Ф.F3r разд.3 стл.4 стр.209</t>
  </si>
  <si>
    <t>Ф.F3r разд.3 стл.2 стр.21&gt;=Ф.F3r разд.3 стл.4 стр.21</t>
  </si>
  <si>
    <t>Ф.F3r разд.3 стл.2 стр.210&gt;=Ф.F3r разд.3 стл.4 стр.210</t>
  </si>
  <si>
    <t>Ф.F3r разд.3 стл.2 стр.211&gt;=Ф.F3r разд.3 стл.4 стр.211</t>
  </si>
  <si>
    <t>Ф.F3r разд.3 стл.2 стр.212&gt;=Ф.F3r разд.3 стл.4 стр.212</t>
  </si>
  <si>
    <t>Ф.F3r разд.3 стл.2 стр.213&gt;=Ф.F3r разд.3 стл.4 стр.213</t>
  </si>
  <si>
    <t>Ф.F3r разд.3 стл.2 стр.214&gt;=Ф.F3r разд.3 стл.4 стр.214</t>
  </si>
  <si>
    <t>Ф.F3r разд.3 стл.2 стр.215&gt;=Ф.F3r разд.3 стл.4 стр.215</t>
  </si>
  <si>
    <t>Ф.F3r разд.3 стл.2 стр.216&gt;=Ф.F3r разд.3 стл.4 стр.216</t>
  </si>
  <si>
    <t>Ф.F3r разд.3 стл.2 стр.217&gt;=Ф.F3r разд.3 стл.4 стр.217</t>
  </si>
  <si>
    <t>Ф.F3r разд.3 стл.2 стр.218&gt;=Ф.F3r разд.3 стл.4 стр.218</t>
  </si>
  <si>
    <t>Ф.F3r разд.3 стл.2 стр.219&gt;=Ф.F3r разд.3 стл.4 стр.219</t>
  </si>
  <si>
    <t>Ф.F3r разд.3 стл.2 стр.22&gt;=Ф.F3r разд.3 стл.4 стр.22</t>
  </si>
  <si>
    <t>Ф.F3r разд.3 стл.2 стр.220&gt;=Ф.F3r разд.3 стл.4 стр.220</t>
  </si>
  <si>
    <t>Ф.F3r разд.3 стл.2 стр.221&gt;=Ф.F3r разд.3 стл.4 стр.221</t>
  </si>
  <si>
    <t>Ф.F3r разд.3 стл.2 стр.222&gt;=Ф.F3r разд.3 стл.4 стр.222</t>
  </si>
  <si>
    <t>Ф.F3r разд.3 стл.2 стр.223&gt;=Ф.F3r разд.3 стл.4 стр.223</t>
  </si>
  <si>
    <t>Ф.F3r разд.3 стл.2 стр.224&gt;=Ф.F3r разд.3 стл.4 стр.224</t>
  </si>
  <si>
    <t>Ф.F3r разд.3 стл.2 стр.225&gt;=Ф.F3r разд.3 стл.4 стр.225</t>
  </si>
  <si>
    <t>Ф.F3r разд.3 стл.2 стр.226&gt;=Ф.F3r разд.3 стл.4 стр.226</t>
  </si>
  <si>
    <t>Ф.F3r разд.3 стл.2 стр.227&gt;=Ф.F3r разд.3 стл.4 стр.227</t>
  </si>
  <si>
    <t>Ф.F3r разд.3 стл.2 стр.228&gt;=Ф.F3r разд.3 стл.4 стр.228</t>
  </si>
  <si>
    <t>Ф.F3r разд.3 стл.2 стр.229&gt;=Ф.F3r разд.3 стл.4 стр.229</t>
  </si>
  <si>
    <t>Ф.F3r разд.3 стл.2 стр.23&gt;=Ф.F3r разд.3 стл.4 стр.23</t>
  </si>
  <si>
    <t>Ф.F3r разд.3 стл.2 стр.230&gt;=Ф.F3r разд.3 стл.4 стр.230</t>
  </si>
  <si>
    <t>Ф.F3r разд.3 стл.2 стр.231&gt;=Ф.F3r разд.3 стл.4 стр.231</t>
  </si>
  <si>
    <t>Ф.F3r разд.3 стл.2 стр.232&gt;=Ф.F3r разд.3 стл.4 стр.232</t>
  </si>
  <si>
    <t>Ф.F3r разд.3 стл.2 стр.233&gt;=Ф.F3r разд.3 стл.4 стр.233</t>
  </si>
  <si>
    <t>Ф.F3r разд.3 стл.2 стр.234&gt;=Ф.F3r разд.3 стл.4 стр.234</t>
  </si>
  <si>
    <t>Ф.F3r разд.3 стл.2 стр.235&gt;=Ф.F3r разд.3 стл.4 стр.235</t>
  </si>
  <si>
    <t>Ф.F3r разд.3 стл.2 стр.236&gt;=Ф.F3r разд.3 стл.4 стр.236</t>
  </si>
  <si>
    <t>Ф.F3r разд.3 стл.2 стр.237&gt;=Ф.F3r разд.3 стл.4 стр.237</t>
  </si>
  <si>
    <t>Ф.F3r разд.3 стл.2 стр.238&gt;=Ф.F3r разд.3 стл.4 стр.238</t>
  </si>
  <si>
    <t>Ф.F3r разд.3 стл.2 стр.239&gt;=Ф.F3r разд.3 стл.4 стр.239</t>
  </si>
  <si>
    <t>Ф.F3r разд.3 стл.2 стр.24&gt;=Ф.F3r разд.3 стл.4 стр.24</t>
  </si>
  <si>
    <t>Ф.F3r разд.3 стл.2 стр.240&gt;=Ф.F3r разд.3 стл.4 стр.240</t>
  </si>
  <si>
    <t>Ф.F3r разд.3 стл.2 стр.241&gt;=Ф.F3r разд.3 стл.4 стр.241</t>
  </si>
  <si>
    <t>Ф.F3r разд.3 стл.2 стр.242&gt;=Ф.F3r разд.3 стл.4 стр.242</t>
  </si>
  <si>
    <t>Ф.F3r разд.3 стл.2 стр.243&gt;=Ф.F3r разд.3 стл.4 стр.243</t>
  </si>
  <si>
    <t>Ф.F3r разд.3 стл.2 стр.244&gt;=Ф.F3r разд.3 стл.4 стр.244</t>
  </si>
  <si>
    <t>Ф.F3r разд.3 стл.2 стр.245&gt;=Ф.F3r разд.3 стл.4 стр.245</t>
  </si>
  <si>
    <t>Ф.F3r разд.3 стл.2 стр.246&gt;=Ф.F3r разд.3 стл.4 стр.246</t>
  </si>
  <si>
    <t>Ф.F3r разд.3 стл.2 стр.247&gt;=Ф.F3r разд.3 стл.4 стр.247</t>
  </si>
  <si>
    <t>Ф.F3r разд.3 стл.2 стр.248&gt;=Ф.F3r разд.3 стл.4 стр.248</t>
  </si>
  <si>
    <t>Ф.F3r разд.3 стл.2 стр.249&gt;=Ф.F3r разд.3 стл.4 стр.249</t>
  </si>
  <si>
    <t>Ф.F3r разд.3 стл.2 стр.25&gt;=Ф.F3r разд.3 стл.4 стр.25</t>
  </si>
  <si>
    <t>Ф.F3r разд.3 стл.2 стр.250&gt;=Ф.F3r разд.3 стл.4 стр.250</t>
  </si>
  <si>
    <t>Ф.F3r разд.3 стл.2 стр.251&gt;=Ф.F3r разд.3 стл.4 стр.251</t>
  </si>
  <si>
    <t>Ф.F3r разд.3 стл.2 стр.252&gt;=Ф.F3r разд.3 стл.4 стр.252</t>
  </si>
  <si>
    <t>Ф.F3r разд.3 стл.2 стр.253&gt;=Ф.F3r разд.3 стл.4 стр.253</t>
  </si>
  <si>
    <t>Ф.F3r разд.3 стл.2 стр.254&gt;=Ф.F3r разд.3 стл.4 стр.254</t>
  </si>
  <si>
    <t>Ф.F3r разд.3 стл.2 стр.255&gt;=Ф.F3r разд.3 стл.4 стр.255</t>
  </si>
  <si>
    <t>Ф.F3r разд.3 стл.2 стр.256&gt;=Ф.F3r разд.3 стл.4 стр.256</t>
  </si>
  <si>
    <t>Ф.F3r разд.3 стл.2 стр.257&gt;=Ф.F3r разд.3 стл.4 стр.257</t>
  </si>
  <si>
    <t>Ф.F3r разд.3 стл.2 стр.258&gt;=Ф.F3r разд.3 стл.4 стр.258</t>
  </si>
  <si>
    <t>Ф.F3r разд.3 стл.2 стр.259&gt;=Ф.F3r разд.3 стл.4 стр.259</t>
  </si>
  <si>
    <t>Ф.F3r разд.3 стл.2 стр.26&gt;=Ф.F3r разд.3 стл.4 стр.26</t>
  </si>
  <si>
    <t>Ф.F3r разд.3 стл.2 стр.260&gt;=Ф.F3r разд.3 стл.4 стр.260</t>
  </si>
  <si>
    <t>Ф.F3r разд.3 стл.2 стр.261&gt;=Ф.F3r разд.3 стл.4 стр.261</t>
  </si>
  <si>
    <t>Ф.F3r разд.3 стл.2 стр.262&gt;=Ф.F3r разд.3 стл.4 стр.262</t>
  </si>
  <si>
    <t>Ф.F3r разд.3 стл.2 стр.263&gt;=Ф.F3r разд.3 стл.4 стр.263</t>
  </si>
  <si>
    <t>Ф.F3r разд.3 стл.2 стр.264&gt;=Ф.F3r разд.3 стл.4 стр.264</t>
  </si>
  <si>
    <t>Ф.F3r разд.3 стл.2 стр.265&gt;=Ф.F3r разд.3 стл.4 стр.265</t>
  </si>
  <si>
    <t>Ф.F3r разд.3 стл.2 стр.266&gt;=Ф.F3r разд.3 стл.4 стр.266</t>
  </si>
  <si>
    <t>Ф.F3r разд.3 стл.2 стр.267&gt;=Ф.F3r разд.3 стл.4 стр.267</t>
  </si>
  <si>
    <t>Ф.F3r разд.3 стл.2 стр.268&gt;=Ф.F3r разд.3 стл.4 стр.268</t>
  </si>
  <si>
    <t>Ф.F3r разд.3 стл.2 стр.269&gt;=Ф.F3r разд.3 стл.4 стр.269</t>
  </si>
  <si>
    <t>Ф.F3r разд.3 стл.2 стр.27&gt;=Ф.F3r разд.3 стл.4 стр.27</t>
  </si>
  <si>
    <t>Ф.F3r разд.3 стл.2 стр.270&gt;=Ф.F3r разд.3 стл.4 стр.270</t>
  </si>
  <si>
    <t>Ф.F3r разд.3 стл.2 стр.271&gt;=Ф.F3r разд.3 стл.4 стр.271</t>
  </si>
  <si>
    <t>Ф.F3r разд.3 стл.2 стр.272&gt;=Ф.F3r разд.3 стл.4 стр.272</t>
  </si>
  <si>
    <t>Ф.F3r разд.3 стл.2 стр.273&gt;=Ф.F3r разд.3 стл.4 стр.273</t>
  </si>
  <si>
    <t>Ф.F3r разд.3 стл.2 стр.274&gt;=Ф.F3r разд.3 стл.4 стр.274</t>
  </si>
  <si>
    <t>Ф.F3r разд.3 стл.2 стр.275&gt;=Ф.F3r разд.3 стл.4 стр.275</t>
  </si>
  <si>
    <t>Ф.F3r разд.3 стл.2 стр.276&gt;=Ф.F3r разд.3 стл.4 стр.276</t>
  </si>
  <si>
    <t>Ф.F3r разд.3 стл.2 стр.277&gt;=Ф.F3r разд.3 стл.4 стр.277</t>
  </si>
  <si>
    <t>Ф.F3r разд.3 стл.2 стр.278&gt;=Ф.F3r разд.3 стл.4 стр.278</t>
  </si>
  <si>
    <t>Ф.F3r разд.3 стл.2 стр.279&gt;=Ф.F3r разд.3 стл.4 стр.279</t>
  </si>
  <si>
    <t>Ф.F3r разд.3 стл.2 стр.28&gt;=Ф.F3r разд.3 стл.4 стр.28</t>
  </si>
  <si>
    <t>Ф.F3r разд.3 стл.2 стр.280&gt;=Ф.F3r разд.3 стл.4 стр.280</t>
  </si>
  <si>
    <t>Ф.F3r разд.3 стл.2 стр.281&gt;=Ф.F3r разд.3 стл.4 стр.281</t>
  </si>
  <si>
    <t>Ф.F3r разд.3 стл.2 стр.282&gt;=Ф.F3r разд.3 стл.4 стр.282</t>
  </si>
  <si>
    <t>Ф.F3r разд.3 стл.2 стр.283&gt;=Ф.F3r разд.3 стл.4 стр.283</t>
  </si>
  <si>
    <t>Ф.F3r разд.3 стл.2 стр.284&gt;=Ф.F3r разд.3 стл.4 стр.284</t>
  </si>
  <si>
    <t>Ф.F3r разд.3 стл.2 стр.285&gt;=Ф.F3r разд.3 стл.4 стр.285</t>
  </si>
  <si>
    <t>Ф.F3r разд.3 стл.2 стр.286&gt;=Ф.F3r разд.3 стл.4 стр.286</t>
  </si>
  <si>
    <t>Ф.F3r разд.3 стл.2 стр.287&gt;=Ф.F3r разд.3 стл.4 стр.287</t>
  </si>
  <si>
    <t>Ф.F3r разд.3 стл.2 стр.288&gt;=Ф.F3r разд.3 стл.4 стр.288</t>
  </si>
  <si>
    <t>Ф.F3r разд.3 стл.2 стр.289&gt;=Ф.F3r разд.3 стл.4 стр.289</t>
  </si>
  <si>
    <t>Ф.F3r разд.3 стл.2 стр.29&gt;=Ф.F3r разд.3 стл.4 стр.29</t>
  </si>
  <si>
    <t>Ф.F3r разд.3 стл.2 стр.290&gt;=Ф.F3r разд.3 стл.4 стр.290</t>
  </si>
  <si>
    <t>Ф.F3r разд.3 стл.2 стр.291&gt;=Ф.F3r разд.3 стл.4 стр.291</t>
  </si>
  <si>
    <t>Ф.F3r разд.3 стл.2 стр.292&gt;=Ф.F3r разд.3 стл.4 стр.292</t>
  </si>
  <si>
    <t>Ф.F3r разд.3 стл.2 стр.293&gt;=Ф.F3r разд.3 стл.4 стр.293</t>
  </si>
  <si>
    <t>Ф.F3r разд.3 стл.2 стр.294&gt;=Ф.F3r разд.3 стл.4 стр.294</t>
  </si>
  <si>
    <t>Ф.F3r разд.3 стл.2 стр.295&gt;=Ф.F3r разд.3 стл.4 стр.295</t>
  </si>
  <si>
    <t>Ф.F3r разд.3 стл.2 стр.296&gt;=Ф.F3r разд.3 стл.4 стр.296</t>
  </si>
  <si>
    <t>Ф.F3r разд.3 стл.2 стр.297&gt;=Ф.F3r разд.3 стл.4 стр.297</t>
  </si>
  <si>
    <t>Ф.F3r разд.3 стл.2 стр.298&gt;=Ф.F3r разд.3 стл.4 стр.298</t>
  </si>
  <si>
    <t>Ф.F3r разд.3 стл.2 стр.299&gt;=Ф.F3r разд.3 стл.4 стр.299</t>
  </si>
  <si>
    <t>Ф.F3r разд.3 стл.2 стр.3&gt;=Ф.F3r разд.3 стл.4 стр.3</t>
  </si>
  <si>
    <t>Ф.F3r разд.3 стл.2 стр.30&gt;=Ф.F3r разд.3 стл.4 стр.30</t>
  </si>
  <si>
    <t>Ф.F3r разд.3 стл.2 стр.300&gt;=Ф.F3r разд.3 стл.4 стр.300</t>
  </si>
  <si>
    <t>Ф.F3r разд.3 стл.2 стр.301&gt;=Ф.F3r разд.3 стл.4 стр.301</t>
  </si>
  <si>
    <t>Ф.F3r разд.3 стл.2 стр.302&gt;=Ф.F3r разд.3 стл.4 стр.302</t>
  </si>
  <si>
    <t>Ф.F3r разд.3 стл.2 стр.303&gt;=Ф.F3r разд.3 стл.4 стр.303</t>
  </si>
  <si>
    <t>Ф.F3r разд.3 стл.2 стр.304&gt;=Ф.F3r разд.3 стл.4 стр.304</t>
  </si>
  <si>
    <t>Ф.F3r разд.3 стл.2 стр.305&gt;=Ф.F3r разд.3 стл.4 стр.305</t>
  </si>
  <si>
    <t>Ф.F3r разд.3 стл.2 стр.306&gt;=Ф.F3r разд.3 стл.4 стр.306</t>
  </si>
  <si>
    <t>Ф.F3r разд.3 стл.2 стр.307&gt;=Ф.F3r разд.3 стл.4 стр.307</t>
  </si>
  <si>
    <t>Ф.F3r разд.3 стл.2 стр.308&gt;=Ф.F3r разд.3 стл.4 стр.308</t>
  </si>
  <si>
    <t>Ф.F3r разд.3 стл.2 стр.309&gt;=Ф.F3r разд.3 стл.4 стр.309</t>
  </si>
  <si>
    <t>Ф.F3r разд.3 стл.2 стр.31&gt;=Ф.F3r разд.3 стл.4 стр.31</t>
  </si>
  <si>
    <t>Ф.F3r разд.3 стл.2 стр.310&gt;=Ф.F3r разд.3 стл.4 стр.310</t>
  </si>
  <si>
    <t>Ф.F3r разд.3 стл.2 стр.311&gt;=Ф.F3r разд.3 стл.4 стр.311</t>
  </si>
  <si>
    <t>Ф.F3r разд.3 стл.2 стр.312&gt;=Ф.F3r разд.3 стл.4 стр.312</t>
  </si>
  <si>
    <t>Ф.F3r разд.3 стл.2 стр.32&gt;=Ф.F3r разд.3 стл.4 стр.32</t>
  </si>
  <si>
    <t>Ф.F3r разд.3 стл.2 стр.33&gt;=Ф.F3r разд.3 стл.4 стр.33</t>
  </si>
  <si>
    <t>Ф.F3r разд.3 стл.2 стр.34&gt;=Ф.F3r разд.3 стл.4 стр.34</t>
  </si>
  <si>
    <t>Ф.F3r разд.3 стл.2 стр.35&gt;=Ф.F3r разд.3 стл.4 стр.35</t>
  </si>
  <si>
    <t>Ф.F3r разд.3 стл.2 стр.36&gt;=Ф.F3r разд.3 стл.4 стр.36</t>
  </si>
  <si>
    <t>Ф.F3r разд.3 стл.2 стр.37&gt;=Ф.F3r разд.3 стл.4 стр.37</t>
  </si>
  <si>
    <t>Ф.F3r разд.3 стл.2 стр.38&gt;=Ф.F3r разд.3 стл.4 стр.38</t>
  </si>
  <si>
    <t>Ф.F3r разд.3 стл.2 стр.39&gt;=Ф.F3r разд.3 стл.4 стр.39</t>
  </si>
  <si>
    <t>Ф.F3r разд.3 стл.2 стр.4&gt;=Ф.F3r разд.3 стл.4 стр.4</t>
  </si>
  <si>
    <t>Ф.F3r разд.3 стл.2 стр.40&gt;=Ф.F3r разд.3 стл.4 стр.40</t>
  </si>
  <si>
    <t>Ф.F3r разд.3 стл.2 стр.41&gt;=Ф.F3r разд.3 стл.4 стр.41</t>
  </si>
  <si>
    <t>Ф.F3r разд.3 стл.2 стр.42&gt;=Ф.F3r разд.3 стл.4 стр.42</t>
  </si>
  <si>
    <t>Ф.F3r разд.3 стл.2 стр.43&gt;=Ф.F3r разд.3 стл.4 стр.43</t>
  </si>
  <si>
    <t>Ф.F3r разд.3 стл.2 стр.44&gt;=Ф.F3r разд.3 стл.4 стр.44</t>
  </si>
  <si>
    <t>Ф.F3r разд.3 стл.2 стр.45&gt;=Ф.F3r разд.3 стл.4 стр.45</t>
  </si>
  <si>
    <t>Ф.F3r разд.3 стл.2 стр.46&gt;=Ф.F3r разд.3 стл.4 стр.46</t>
  </si>
  <si>
    <t>Ф.F3r разд.3 стл.2 стр.47&gt;=Ф.F3r разд.3 стл.4 стр.47</t>
  </si>
  <si>
    <t>Ф.F3r разд.3 стл.2 стр.48&gt;=Ф.F3r разд.3 стл.4 стр.48</t>
  </si>
  <si>
    <t>Ф.F3r разд.3 стл.2 стр.49&gt;=Ф.F3r разд.3 стл.4 стр.49</t>
  </si>
  <si>
    <t>Ф.F3r разд.3 стл.2 стр.5&gt;=Ф.F3r разд.3 стл.4 стр.5</t>
  </si>
  <si>
    <t>Ф.F3r разд.3 стл.2 стр.50&gt;=Ф.F3r разд.3 стл.4 стр.50</t>
  </si>
  <si>
    <t>Ф.F3r разд.3 стл.2 стр.51&gt;=Ф.F3r разд.3 стл.4 стр.51</t>
  </si>
  <si>
    <t>Ф.F3r разд.3 стл.2 стр.52&gt;=Ф.F3r разд.3 стл.4 стр.52</t>
  </si>
  <si>
    <t>Ф.F3r разд.3 стл.2 стр.53&gt;=Ф.F3r разд.3 стл.4 стр.53</t>
  </si>
  <si>
    <t>Ф.F3r разд.3 стл.2 стр.54&gt;=Ф.F3r разд.3 стл.4 стр.54</t>
  </si>
  <si>
    <t>Ф.F3r разд.3 стл.2 стр.55&gt;=Ф.F3r разд.3 стл.4 стр.55</t>
  </si>
  <si>
    <t>Ф.F3r разд.3 стл.2 стр.56&gt;=Ф.F3r разд.3 стл.4 стр.56</t>
  </si>
  <si>
    <t>Ф.F3r разд.3 стл.2 стр.57&gt;=Ф.F3r разд.3 стл.4 стр.57</t>
  </si>
  <si>
    <t>Ф.F3r разд.3 стл.2 стр.58&gt;=Ф.F3r разд.3 стл.4 стр.58</t>
  </si>
  <si>
    <t>Ф.F3r разд.3 стл.2 стр.59&gt;=Ф.F3r разд.3 стл.4 стр.59</t>
  </si>
  <si>
    <t>Ф.F3r разд.3 стл.2 стр.6&gt;=Ф.F3r разд.3 стл.4 стр.6</t>
  </si>
  <si>
    <t>Ф.F3r разд.3 стл.2 стр.60&gt;=Ф.F3r разд.3 стл.4 стр.60</t>
  </si>
  <si>
    <t>Ф.F3r разд.3 стл.2 стр.61&gt;=Ф.F3r разд.3 стл.4 стр.61</t>
  </si>
  <si>
    <t>Ф.F3r разд.3 стл.2 стр.62&gt;=Ф.F3r разд.3 стл.4 стр.62</t>
  </si>
  <si>
    <t>Ф.F3r разд.3 стл.2 стр.63&gt;=Ф.F3r разд.3 стл.4 стр.63</t>
  </si>
  <si>
    <t>Ф.F3r разд.3 стл.2 стр.64&gt;=Ф.F3r разд.3 стл.4 стр.64</t>
  </si>
  <si>
    <t>Ф.F3r разд.3 стл.2 стр.65&gt;=Ф.F3r разд.3 стл.4 стр.65</t>
  </si>
  <si>
    <t>Ф.F3r разд.3 стл.2 стр.66&gt;=Ф.F3r разд.3 стл.4 стр.66</t>
  </si>
  <si>
    <t>Ф.F3r разд.3 стл.2 стр.67&gt;=Ф.F3r разд.3 стл.4 стр.67</t>
  </si>
  <si>
    <t>Ф.F3r разд.3 стл.2 стр.68&gt;=Ф.F3r разд.3 стл.4 стр.68</t>
  </si>
  <si>
    <t>Ф.F3r разд.3 стл.2 стр.69&gt;=Ф.F3r разд.3 стл.4 стр.69</t>
  </si>
  <si>
    <t>Ф.F3r разд.3 стл.2 стр.7&gt;=Ф.F3r разд.3 стл.4 стр.7</t>
  </si>
  <si>
    <t>Ф.F3r разд.3 стл.2 стр.70&gt;=Ф.F3r разд.3 стл.4 стр.70</t>
  </si>
  <si>
    <t>Ф.F3r разд.3 стл.2 стр.71&gt;=Ф.F3r разд.3 стл.4 стр.71</t>
  </si>
  <si>
    <t>Ф.F3r разд.3 стл.2 стр.72&gt;=Ф.F3r разд.3 стл.4 стр.72</t>
  </si>
  <si>
    <t>Ф.F3r разд.3 стл.2 стр.73&gt;=Ф.F3r разд.3 стл.4 стр.73</t>
  </si>
  <si>
    <t>Ф.F3r разд.3 стл.2 стр.74&gt;=Ф.F3r разд.3 стл.4 стр.74</t>
  </si>
  <si>
    <t>Ф.F3r разд.3 стл.2 стр.75&gt;=Ф.F3r разд.3 стл.4 стр.75</t>
  </si>
  <si>
    <t>Ф.F3r разд.3 стл.2 стр.76&gt;=Ф.F3r разд.3 стл.4 стр.76</t>
  </si>
  <si>
    <t>Ф.F3r разд.3 стл.2 стр.77&gt;=Ф.F3r разд.3 стл.4 стр.77</t>
  </si>
  <si>
    <t>Ф.F3r разд.3 стл.2 стр.78&gt;=Ф.F3r разд.3 стл.4 стр.78</t>
  </si>
  <si>
    <t>Ф.F3r разд.3 стл.2 стр.79&gt;=Ф.F3r разд.3 стл.4 стр.79</t>
  </si>
  <si>
    <t>Ф.F3r разд.3 стл.2 стр.8&gt;=Ф.F3r разд.3 стл.4 стр.8</t>
  </si>
  <si>
    <t>Ф.F3r разд.3 стл.2 стр.80&gt;=Ф.F3r разд.3 стл.4 стр.80</t>
  </si>
  <si>
    <t>Ф.F3r разд.3 стл.2 стр.81&gt;=Ф.F3r разд.3 стл.4 стр.81</t>
  </si>
  <si>
    <t>Ф.F3r разд.3 стл.2 стр.82&gt;=Ф.F3r разд.3 стл.4 стр.82</t>
  </si>
  <si>
    <t>Ф.F3r разд.3 стл.2 стр.83&gt;=Ф.F3r разд.3 стл.4 стр.83</t>
  </si>
  <si>
    <t>Ф.F3r разд.3 стл.2 стр.84&gt;=Ф.F3r разд.3 стл.4 стр.84</t>
  </si>
  <si>
    <t>Ф.F3r разд.3 стл.2 стр.85&gt;=Ф.F3r разд.3 стл.4 стр.85</t>
  </si>
  <si>
    <t>Ф.F3r разд.3 стл.2 стр.86&gt;=Ф.F3r разд.3 стл.4 стр.86</t>
  </si>
  <si>
    <t>Ф.F3r разд.3 стл.2 стр.87&gt;=Ф.F3r разд.3 стл.4 стр.87</t>
  </si>
  <si>
    <t>Ф.F3r разд.3 стл.2 стр.88&gt;=Ф.F3r разд.3 стл.4 стр.88</t>
  </si>
  <si>
    <t>Ф.F3r разд.3 стл.2 стр.89&gt;=Ф.F3r разд.3 стл.4 стр.89</t>
  </si>
  <si>
    <t>Ф.F3r разд.3 стл.2 стр.9&gt;=Ф.F3r разд.3 стл.4 стр.9</t>
  </si>
  <si>
    <t>Ф.F3r разд.3 стл.2 стр.90&gt;=Ф.F3r разд.3 стл.4 стр.90</t>
  </si>
  <si>
    <t>Ф.F3r разд.3 стл.2 стр.91&gt;=Ф.F3r разд.3 стл.4 стр.91</t>
  </si>
  <si>
    <t>Ф.F3r разд.3 стл.2 стр.92&gt;=Ф.F3r разд.3 стл.4 стр.92</t>
  </si>
  <si>
    <t>Ф.F3r разд.3 стл.2 стр.93&gt;=Ф.F3r разд.3 стл.4 стр.93</t>
  </si>
  <si>
    <t>Ф.F3r разд.3 стл.2 стр.94&gt;=Ф.F3r разд.3 стл.4 стр.94</t>
  </si>
  <si>
    <t>Ф.F3r разд.3 стл.2 стр.95&gt;=Ф.F3r разд.3 стл.4 стр.95</t>
  </si>
  <si>
    <t>Ф.F3r разд.3 стл.2 стр.96&gt;=Ф.F3r разд.3 стл.4 стр.96</t>
  </si>
  <si>
    <t>Ф.F3r разд.3 стл.2 стр.97&gt;=Ф.F3r разд.3 стл.4 стр.97</t>
  </si>
  <si>
    <t>Ф.F3r разд.3 стл.2 стр.98&gt;=Ф.F3r разд.3 стл.4 стр.98</t>
  </si>
  <si>
    <t>Ф.F3r разд.3 стл.2 стр.99&gt;=Ф.F3r разд.3 стл.4 стр.99</t>
  </si>
  <si>
    <t>Нелидовский межрайонный суд</t>
  </si>
  <si>
    <t>Раздел 1. Движение дел и производств по материалам в судах общей юрисдикции</t>
  </si>
  <si>
    <t xml:space="preserve">Из графы 2: </t>
  </si>
  <si>
    <t>Из графы 17:</t>
  </si>
  <si>
    <r>
      <t xml:space="preserve">сумма госпошлины, уплаченной 
при подаче заявления (руб.) </t>
    </r>
    <r>
      <rPr>
        <b/>
        <vertAlign val="superscript"/>
        <sz val="18"/>
        <rFont val="Times New Roman"/>
        <family val="1"/>
        <charset val="204"/>
      </rPr>
      <t>1</t>
    </r>
  </si>
  <si>
    <t>из графы 13: споры, урегулированные путем проведения процедуры медиации,судебного примирения</t>
  </si>
  <si>
    <t>из графы 7: с удовлетворением требования</t>
  </si>
  <si>
    <t xml:space="preserve"> из графы 8: удовлетворено частично 
по основному требованию</t>
  </si>
  <si>
    <t>из графы 8: с вынесением судебного приказа</t>
  </si>
  <si>
    <t xml:space="preserve">из графы 7: упрощенное производство  </t>
  </si>
  <si>
    <t>из графы 7: с отказом в удовлетворении требования</t>
  </si>
  <si>
    <t>Итого административных дел (сумма строк 9-11)</t>
  </si>
  <si>
    <r>
      <rPr>
        <b/>
        <vertAlign val="superscript"/>
        <sz val="14"/>
        <rFont val="Times New Roman"/>
        <family val="1"/>
        <charset val="204"/>
      </rPr>
      <t xml:space="preserve">2 </t>
    </r>
    <r>
      <rPr>
        <b/>
        <sz val="14"/>
        <rFont val="Times New Roman"/>
        <family val="1"/>
        <charset val="204"/>
      </rPr>
      <t>Гражданским процессуальным кодексом Российской Федерации и Кодексом административного судопроизводства Российской Федерации, исключая срок, предоставленный судьей для устранения недостатков, приостановления производства по делу.</t>
    </r>
  </si>
  <si>
    <r>
      <t>Примечание к разделу 2:</t>
    </r>
    <r>
      <rPr>
        <b/>
        <vertAlign val="superscript"/>
        <sz val="14"/>
        <rFont val="Times New Roman"/>
        <family val="1"/>
        <charset val="204"/>
      </rPr>
      <t xml:space="preserve"> </t>
    </r>
  </si>
  <si>
    <r>
      <rPr>
        <b/>
        <vertAlign val="superscript"/>
        <sz val="14"/>
        <rFont val="Times New Roman"/>
        <family val="1"/>
        <charset val="204"/>
      </rPr>
      <t>1</t>
    </r>
    <r>
      <rPr>
        <b/>
        <sz val="14"/>
        <rFont val="Times New Roman"/>
        <family val="1"/>
        <charset val="204"/>
      </rPr>
      <t xml:space="preserve"> В графах 5, 6, 29, 30, 31 суммы указываются без копеек.</t>
    </r>
  </si>
  <si>
    <r>
      <rPr>
        <b/>
        <vertAlign val="superscript"/>
        <sz val="14"/>
        <rFont val="Times New Roman"/>
        <family val="1"/>
        <charset val="204"/>
      </rPr>
      <t>2</t>
    </r>
    <r>
      <rPr>
        <b/>
        <sz val="14"/>
        <rFont val="Times New Roman"/>
        <family val="1"/>
        <charset val="204"/>
      </rPr>
      <t xml:space="preserve"> Исключая срок,  оставления заявления  без движения, предоставленный судьей для устранения недостатков, приостановления производства по делу;  а  также с учетом пересчета срока рассмотрения при изменении предмета и размера требований, замены сторон.</t>
    </r>
  </si>
  <si>
    <t>споры, возникающие из семейных правоотношений</t>
  </si>
  <si>
    <t>о расторжении брака супругов</t>
  </si>
  <si>
    <t>о признании брака недействительным</t>
  </si>
  <si>
    <t>об изменении, расторжении и признании недействительным брачного договора</t>
  </si>
  <si>
    <t>о разделе совместно нажитого имущества между супругами</t>
  </si>
  <si>
    <t>о признании недействительными сделок по отчуждению совестно нажитого имущества супругов</t>
  </si>
  <si>
    <t>о выделе доли супруга-должника из общего имущества супругов для обращения на нее взыскания</t>
  </si>
  <si>
    <t>о взыскании алиментов на содержание совершеннолетнего нетрудоспособного члена семьи</t>
  </si>
  <si>
    <t>о взыскании алиментов на содержание несовершеннолетних детей</t>
  </si>
  <si>
    <t xml:space="preserve">об определении размера задолженности по алиментам, в т.ч. определенной судебным приставом-исполнителем </t>
  </si>
  <si>
    <t>об установлении отцовства</t>
  </si>
  <si>
    <t>об оспаривании отцовства (материнства)</t>
  </si>
  <si>
    <t>о лишении родительских прав</t>
  </si>
  <si>
    <t>об ограничении родительских прав</t>
  </si>
  <si>
    <t>о восстановлении в родительских правах</t>
  </si>
  <si>
    <t>об отмене усыновления детей</t>
  </si>
  <si>
    <t>споры, связанные с осуществлением несовершеннолетними своих прав</t>
  </si>
  <si>
    <t>о возвращении ребенка или об осуществлении в отношении ребенка прав доступа на основании международного договора Российской Федерации (в соотв.с ч.2 ст.244.11 ГПК РФ)</t>
  </si>
  <si>
    <t>о признании недействительным решения об отказе в распоряжении средствами (частью средств) материнского (семейного) капитала</t>
  </si>
  <si>
    <t>о признании недействительным акта  органов опеки и попечительства, в том числе о назначении опекуном (попечителем), об освобождении, отстранении опекуна (попечителя) от исполнения своих обязанностей,  о выдаче (отказе в выдаче) разрешений на совершение сделок с имуществом подопечных</t>
  </si>
  <si>
    <t>иные споры об опеке и попечительстве над несовершеннолетними, недееспособными гражданами, гражданами, ограниченными в дееспособности</t>
  </si>
  <si>
    <t>о признании недействительным решения комиссии по жилищным правам детей-сирот и детей, оставшихся без попечения родителей, по вопросам  обеспечения жилым помещением</t>
  </si>
  <si>
    <t>о признании недействительным решения органа власти об отказе в предоставлении ребенку места в дошкольном образовательном учреждении</t>
  </si>
  <si>
    <t>о признании недействительным отказа органа записи актов гражданского состояния в регистрационных действиях, аннулировании записей актов гражданского состояния</t>
  </si>
  <si>
    <t>иски о взыскании детских пособий (если гражданами оспаривается право на выплату пособия или его размер )</t>
  </si>
  <si>
    <t>иные, возникающие из семейных правоотношений</t>
  </si>
  <si>
    <t>споры, возникающие из трудовых правоотношений</t>
  </si>
  <si>
    <t>дела о восстановлении на работе, государственной (муниципальной) службе</t>
  </si>
  <si>
    <t>о признании недействительным ненормативного акта, порождающего права и обязанности в сфере трудовых правоотношений, отношений по государственной (муниципальной) службе</t>
  </si>
  <si>
    <t>дела об оплате труда</t>
  </si>
  <si>
    <t>о признании забастовок незаконными и возмещении причиненного ими ущерба</t>
  </si>
  <si>
    <t>о возмещении ущерба, причиненного при исполнении трудовых обязанностей</t>
  </si>
  <si>
    <t>о возмещении ущерба, причиненного при исполнении обязанностей по государственной (муниципальной) службе</t>
  </si>
  <si>
    <t>о предоставлении гарантий и компенсаций, установленных отдельным категориям работников, о признании недействительными решений об отказе в их предоставлении</t>
  </si>
  <si>
    <t>о возложении обязанности выдать трудовую книжку, дубликат трудовой книжки, взыскании компенсации за задержку выдачи трудовой книжки</t>
  </si>
  <si>
    <t>иные, возникающие из трудовых правоотношений</t>
  </si>
  <si>
    <t>споры, возникающие из пенсионного законодательства</t>
  </si>
  <si>
    <t>по искам военнослужащих и иных приравненных к ним лиц</t>
  </si>
  <si>
    <t>прочие из пенсионного законодательства</t>
  </si>
  <si>
    <t>споры, возникающие из налогового законодательства: по искам физических лиц к налоговому органу</t>
  </si>
  <si>
    <t>социальные споры</t>
  </si>
  <si>
    <t>о предоставлении гарантий и компенсаций, установленных отдельным категориям граждан, о признании недействительными решений об отказе в их предоставлении</t>
  </si>
  <si>
    <t>о признании недействительным ненормативного акта, порождающего права и обязанности в сфере социального обеспечения</t>
  </si>
  <si>
    <t>иные споры, связанные с предоставлением государственной социальной помощи (скидки по оплате жилищно-коммунальных услуг, бесплатное обеспечение лекарствами, льготы и другие)</t>
  </si>
  <si>
    <t>иные споры, связанные с предоставлением социальных пособий, компенсационных выплат, денежных субсидий (в т.ч. право на получение которых удостоверяется государственным жилищным сертификатом)</t>
  </si>
  <si>
    <t>иные споры, связанные с предоставлением гражданам социального обслуживания</t>
  </si>
  <si>
    <t>иные социальные споры</t>
  </si>
  <si>
    <t>иные иски, связанные с реабилитацией жертв политических репрессий</t>
  </si>
  <si>
    <t>иные иски о возмещении ущерба имуществу, причиненного в результате чрезвычайных ситуаций</t>
  </si>
  <si>
    <t>иные иски о возмещении ущерба за утрату права собственности на жилое помещение</t>
  </si>
  <si>
    <t xml:space="preserve">иные споры вынужденных переселенцев и беженцев </t>
  </si>
  <si>
    <t>впервые предъявленные иски о возмещении вреда, причиненного увечьем и смертью кормильца</t>
  </si>
  <si>
    <t>о взыскании страхового возмещения (выплат) (страхование жизни и здоровья)</t>
  </si>
  <si>
    <t>споры, возникающие из жилищного законодательства</t>
  </si>
  <si>
    <t>о выселении</t>
  </si>
  <si>
    <t>связанные с приватизацией жилой площади</t>
  </si>
  <si>
    <t>о взыскании платы за жилую площадь и коммунальные платежи, тепло и электроэнергию</t>
  </si>
  <si>
    <t>споры с управляющими компаниями (не связанные с защитой прав потребителей)</t>
  </si>
  <si>
    <t>иные споры членов кооперативов, участников ТСЖ (других жилищных организаций)</t>
  </si>
  <si>
    <t>споры, возникающие в связи с участием граждан в долевом строительстве  многоквартирных домов и  иных объектов недвижимости</t>
  </si>
  <si>
    <t>споры, связанные с предоставлением жилищных сертификатов (кроме социальных споров)</t>
  </si>
  <si>
    <t>о признании недействительным ненормативного акта, порождающего  права и обязанности в сфере жилищных правоотношений</t>
  </si>
  <si>
    <t>о сохранении жилого помещения в перепланированном или переустроенном виде</t>
  </si>
  <si>
    <t xml:space="preserve">о приведении помещения в первоначальное состояние </t>
  </si>
  <si>
    <t xml:space="preserve">иные жилищные споры                                                                                                                    </t>
  </si>
  <si>
    <t>споры, связанные с землепользованием</t>
  </si>
  <si>
    <t>споры о праве собственности на землю</t>
  </si>
  <si>
    <t xml:space="preserve">о признании недействительным ненормативного акта, порождающего  права и обязанности в сфере земельных правоотношений </t>
  </si>
  <si>
    <t>о возмещении убытков, причиненных нарушением прав собственников земельных участков, землепользователей, землевладельцев и арендаторов земельных участков, связанных с изъятием земельных участков либо ограничением права владения, пользования и распоряжения им</t>
  </si>
  <si>
    <t xml:space="preserve">дела по искам СНТ (других садоводческих организации) к членам СНТ  (других садоводческой организации) и другим лицам, связанные с членством и пользованием земельными участками </t>
  </si>
  <si>
    <t>о признании недействительным решения общего собрания СНТ, связанного с  землепользованием</t>
  </si>
  <si>
    <t>иные споры , возникающие по инициативе или с участием садоводов,  СНТ</t>
  </si>
  <si>
    <t>об устранении препятствий в пользовании земельными участками и объектами недвижимости</t>
  </si>
  <si>
    <t>споры, связанные с самовольной постройкой</t>
  </si>
  <si>
    <t>споры о правах на земельные участки, на которых расположены многоквартирные дома</t>
  </si>
  <si>
    <t>дела, возникающие в связи с переводом земель или земельных участков в составе таких земель из одной категории в другую</t>
  </si>
  <si>
    <t>споры, вытекающие из договора аренды земельных участков</t>
  </si>
  <si>
    <t>иные споры, связанные с землепользованием</t>
  </si>
  <si>
    <t>о возмещении ущерба за нарушение природоохранного законодательства</t>
  </si>
  <si>
    <t>жалобы  на решения и действия (бездействие) учреждений, предприятий, организаций, их объединений и общественных объединений</t>
  </si>
  <si>
    <t>иски о возмещении ущерба от ДТП (кроме увечий и смерти кормильца)</t>
  </si>
  <si>
    <t>иные о возмещении имущественного вреда</t>
  </si>
  <si>
    <t xml:space="preserve">иные споры, связанные с имущественным страхованием </t>
  </si>
  <si>
    <t>споры, связанные с личным страхованием (кроме социальных споров)</t>
  </si>
  <si>
    <t>о защите интеллектуальной собственности</t>
  </si>
  <si>
    <t xml:space="preserve">о защите прав потребителей  </t>
  </si>
  <si>
    <t>споры, связанные с наследованием имущества</t>
  </si>
  <si>
    <t>споры, связанные со сделками с частными домами и приватизированными квартирами</t>
  </si>
  <si>
    <t>споры, связанные с ценными бумагами, акциями, облигациями</t>
  </si>
  <si>
    <t>споры, вытекающие из права собственности иностранных собственников</t>
  </si>
  <si>
    <t>об оспаривании зарегистрированных прав  на недвижимое имущество</t>
  </si>
  <si>
    <t>о признании недействительным ненормативного акта  о предоставлении либо об отказе в предоставлении нежилого помещения в аренду</t>
  </si>
  <si>
    <t>иные иски из договора аренды имущества</t>
  </si>
  <si>
    <t>имущественные споры членов кооперативов, участников некоммерческих товариществ, обществ</t>
  </si>
  <si>
    <t>корпоративные споры, связанные с созданием юридического лица, управлением им или участием в юридическом лице, являющемся некоммерческой организацией</t>
  </si>
  <si>
    <t>споры в отношении имущества, не являющегося объектом хозяйственной деятельности</t>
  </si>
  <si>
    <t>об освобождении имущества от ареста (за исключением споров, возникающих в ходе исполнительного производства)</t>
  </si>
  <si>
    <t xml:space="preserve"> споры, возникающие в ходе исполнительного производства</t>
  </si>
  <si>
    <t>дела о защите неимущественных благ</t>
  </si>
  <si>
    <t>о защите чести, достоинства, деловой репутации</t>
  </si>
  <si>
    <t>об оспаривании решений третейского суда</t>
  </si>
  <si>
    <t xml:space="preserve">по корпоративным спорам, связанным с созданием юридического лица, управлением им или участием в юридическом лице, являющемся некоммерческой организацией (за искл. отнесенных к подсудности арбитражного суда) </t>
  </si>
  <si>
    <t>резервная строка</t>
  </si>
  <si>
    <t>прочие исковые дела</t>
  </si>
  <si>
    <t>факта нахождения на иждивении</t>
  </si>
  <si>
    <t>факта признания отцовства</t>
  </si>
  <si>
    <t>факта принятия наследства</t>
  </si>
  <si>
    <t>трудовых отношений</t>
  </si>
  <si>
    <t>иные об установлении фактов, имеющих юридическое  значение</t>
  </si>
  <si>
    <t>об усыновлении (удочерении) детей</t>
  </si>
  <si>
    <t>о признании гражданина безвестно отсутствующим или об объявлении гражданина умершим</t>
  </si>
  <si>
    <t>об ограничении или лишении несовершеннолетнего в возрасте от 14 до 18 лет права самостоятельно распоряжаться своими доходами</t>
  </si>
  <si>
    <t>об объявлении несовершеннолетнего полностью дееспособным (эмансипации)</t>
  </si>
  <si>
    <t>по заявлениям о восстановлении утраченного судебного производства</t>
  </si>
  <si>
    <t>Из строки 1:</t>
  </si>
  <si>
    <t>заявления юридических лиц к физическим лицам</t>
  </si>
  <si>
    <t>заявления физических лиц к физическим лицам</t>
  </si>
  <si>
    <r>
      <rPr>
        <b/>
        <vertAlign val="superscript"/>
        <sz val="14"/>
        <rFont val="Times New Roman"/>
        <family val="1"/>
        <charset val="204"/>
      </rPr>
      <t xml:space="preserve">1 </t>
    </r>
    <r>
      <rPr>
        <b/>
        <sz val="14"/>
        <rFont val="Times New Roman"/>
        <family val="1"/>
        <charset val="204"/>
      </rPr>
      <t>В графах 27, 28, 29, 30, 31 суммы указываются без копеек.</t>
    </r>
  </si>
  <si>
    <r>
      <rPr>
        <b/>
        <vertAlign val="superscript"/>
        <sz val="14"/>
        <rFont val="Times New Roman"/>
        <family val="1"/>
        <charset val="204"/>
      </rPr>
      <t xml:space="preserve">2 </t>
    </r>
    <r>
      <rPr>
        <b/>
        <sz val="14"/>
        <rFont val="Times New Roman"/>
        <family val="1"/>
        <charset val="204"/>
      </rPr>
      <t>Исключая срок, предоставленный судьей для устранения недостатков, приостановления производства по делу.</t>
    </r>
  </si>
  <si>
    <r>
      <rPr>
        <b/>
        <vertAlign val="superscript"/>
        <sz val="14"/>
        <rFont val="Times New Roman"/>
        <family val="1"/>
        <charset val="204"/>
      </rPr>
      <t xml:space="preserve">4 </t>
    </r>
    <r>
      <rPr>
        <b/>
        <sz val="14"/>
        <rFont val="Times New Roman"/>
        <family val="1"/>
        <charset val="204"/>
      </rPr>
      <t>Кроме дел об оспаривании решения комиссии по рассмотрению споров о результатах определения кадастровой стоимости.</t>
    </r>
  </si>
  <si>
    <r>
      <rPr>
        <b/>
        <vertAlign val="superscript"/>
        <sz val="14"/>
        <rFont val="Times New Roman"/>
        <family val="1"/>
        <charset val="204"/>
      </rPr>
      <t>5</t>
    </r>
    <r>
      <rPr>
        <b/>
        <sz val="14"/>
        <rFont val="Times New Roman"/>
        <family val="1"/>
        <charset val="204"/>
      </rPr>
      <t xml:space="preserve"> Срок рассмотрения  и разрешения дела рассматривается по общим правилам административного судопроизводства в соответствии со статьей 141 Кодекса административного судопроизводства Российской Федерации.</t>
    </r>
  </si>
  <si>
    <t>Президента Российской Федерации</t>
  </si>
  <si>
    <t xml:space="preserve">Правительства Российской Федерации </t>
  </si>
  <si>
    <t xml:space="preserve">Генеральной прокуратуры Российской Федерации, Следственного комитета Российской Федерации </t>
  </si>
  <si>
    <t xml:space="preserve">Судебного департамента при Верховном Суде Российской Федерации </t>
  </si>
  <si>
    <t xml:space="preserve">федеральных органов исполнительной власти </t>
  </si>
  <si>
    <t>Центрального банка Российской Федерации</t>
  </si>
  <si>
    <t>представительных органов государственной власти субъектов Российской Федерации</t>
  </si>
  <si>
    <t>представительных органов муниципальных образований</t>
  </si>
  <si>
    <t>исполнительных органов государственной власти субъектов Российской Федерации</t>
  </si>
  <si>
    <t>исполнительных  органов муниципальных образований, главы муниципального образования</t>
  </si>
  <si>
    <t xml:space="preserve">субъекта Российской Федерации о роспуске представительного органа муниципального образования </t>
  </si>
  <si>
    <t>Центральной избирательной комиссии</t>
  </si>
  <si>
    <t>принятых иными избирательными комиссиями</t>
  </si>
  <si>
    <t>по вопросам реализации избирательных прав и права на участие в референдуме граждан Российской Федерации</t>
  </si>
  <si>
    <t>прочие по главе 21 КАС РФ - об оспаривании:</t>
  </si>
  <si>
    <t>итого по главе 21 КАС РФ (сумма строк 2-18)</t>
  </si>
  <si>
    <t>органов государственной власти, органов военного управления</t>
  </si>
  <si>
    <t>из строки 20:</t>
  </si>
  <si>
    <t>органов местного самоуправления</t>
  </si>
  <si>
    <t>органов, организаций, наделенных отдельными государственными или иными публичными полномочиями</t>
  </si>
  <si>
    <t>должностных лиц органов, организаций, наделенных отдельными государственными или иными публичными полномочиями</t>
  </si>
  <si>
    <t>государственных служащих (кроме судебных приставов-исполнителей)</t>
  </si>
  <si>
    <t>судебного пристава-исполнителя</t>
  </si>
  <si>
    <t>из строки 27:</t>
  </si>
  <si>
    <t>муниципальных служащих</t>
  </si>
  <si>
    <t>квалификационных коллегий судей</t>
  </si>
  <si>
    <t>из строки 32:</t>
  </si>
  <si>
    <t xml:space="preserve">решений Высшей квалификационной коллегии судей Российской Федерации и  квалификационных коллегий судей субъектов Российской Федерации о приостановлении или прекращении полномочий судей 
</t>
  </si>
  <si>
    <t>Высшей квалификационной коллегии судей Российской Федерации и  квалификационных коллегий судей субъектов Российской Федерации о приостановлении или прекращении отставки судей</t>
  </si>
  <si>
    <t>Высшей квалификационной коллегии судей Российской Федерации и  квалификационных коллегий судей субъектов Российской Федерации по вопросу о даче согласия на возбуждение уголовного дела в отношении судьи или о привлечении его в качестве обвиняемого по уголовному делу</t>
  </si>
  <si>
    <r>
      <t xml:space="preserve">из строки 36: квалификационных коллегией судей субъектов Российской Федерации о привлечении судьи к дисциплинарной ответственности </t>
    </r>
    <r>
      <rPr>
        <b/>
        <sz val="13"/>
        <color indexed="17"/>
        <rFont val="Times New Roman"/>
        <family val="1"/>
        <charset val="204"/>
      </rPr>
      <t/>
    </r>
  </si>
  <si>
    <t>экзаменационных комиссий субъекта Российской Федерации по приему квалификационного экзамена на должность судьи по основаниям нарушения процедуры проведения квалификационного экзамена и иных решений об отказе в допуске к сдаче квалификационного экзамена на должность судьи, а также об оспаривании действий (бездействия) указанных экзаменационных комиссий, в результате которых кандидат на должность судьи не был допущен к сдаче квалификационного экзамена</t>
  </si>
  <si>
    <t>Высшей экзаменационной комиссии по приему квалификационного экзамена на должность судьи по основаниям нарушения процедуры проведения квалификационного экзамена и ее решений об отказе в допуске к сдаче квалификационного экзамена на должность судьи, а также об оспаривании действий (бездействия) указанной экзаменационной комиссии, в результате которых кандидат на должность судьи не был допущен к сдаче квалификационного экзамена</t>
  </si>
  <si>
    <t>ненормативных правовых актов Президента Российской Федерации, Совета Федерации Федерального Собрания Российской Федерации, Государственной Думы Федерального Собрания Российской Федерации, Правительства Российской Федерации, Правительственной комиссии по контролю за осуществлением иностранных инвестиций в Российской Федерации</t>
  </si>
  <si>
    <t>ненормативных правовых актов Министерства обороны Российской Федерации, иных федеральных органов исполнительной власти, в которых федеральным законом предусмотрена военная служба, касающихся прав, свобод и охраняемых законом интересов военнослужащих, граждан, проходящих военные сборы</t>
  </si>
  <si>
    <t>ненормативных правовых актов Генеральной прокуратуры Российской Федерации и Следственного комитета Российской Федерации, касающихся прав, свобод и охраняемых законом интересов военнослужащих органов военной прокуратуры и военнослужащих военных следственных органов Следственного комитета Российской Федерации</t>
  </si>
  <si>
    <t>о признании неправомочным состава законодательного (представительного) органа государственной власти субъекта Российской Федерации, представительного органа муниципального образования</t>
  </si>
  <si>
    <t>прочие дела по защите нарушенных или оспариваемых прав, свобод и законных интересов граждан, прав и законных интересов организаций, возникающие из административных и иных публичных правоотношений (глава 22 КАС РФ)</t>
  </si>
  <si>
    <t xml:space="preserve">итого по главе 22 КАС РФ 
(сумма строк 20, 22, 24-27, 31-32, 38-44)  </t>
  </si>
  <si>
    <t>из строки 45 «Итого по главе 22 КАС РФ»:</t>
  </si>
  <si>
    <t>из строки 48:</t>
  </si>
  <si>
    <t xml:space="preserve">об оспаривании решения о ограничении права на выезд из РФ (статьи 15, 16, 28 ФЗ от 15 августа 1996 г. № 114-ФЗ "О порядке выезда из РФ и въезда в РФ") </t>
  </si>
  <si>
    <t>об оспаривании решения об ограничении въезда в Российскую Федерацию</t>
  </si>
  <si>
    <t>об оспаривании решений об аннулировании разрешения на временное проживание,  вида на жительства (статьи 7 и 9 Федерального закона от 25.07.2002 № 115-ФЗ "О правовом положении иностранных граждан в Российской Федерации")</t>
  </si>
  <si>
    <t>об оспаривании решений, действий (бездействия), связанных с государственной итоговой аттестации (ст. 59 Федерального закона от 29.12.2012 № 273-ФЗ "Об образовании в Российской Федерации")</t>
  </si>
  <si>
    <t>о досрочном прекращении полномочий судьи по обращению  
Председателя ВС РФ (ч. 2 ст. 230 КАС РФ)</t>
  </si>
  <si>
    <t xml:space="preserve">об оспаривании решения ВККС РФ о наложении дисциплинарного взыскания на судью (ч. 3 ст. 230 КАС РФ) </t>
  </si>
  <si>
    <t xml:space="preserve">об оспаривании решения ВККС РФ о результатах квалификационной аттестации судьи (ч. 3 ст. 230 КАС РФ) </t>
  </si>
  <si>
    <t>прочие по главе 23 КАС РФ</t>
  </si>
  <si>
    <t xml:space="preserve">об ошибках и о неточностях в списках избирателей, участников референдума </t>
  </si>
  <si>
    <t>об отмене решения избирательной комиссии, комиссии референдума об итогах голосования, результатах выборов</t>
  </si>
  <si>
    <t>об оспаривании решений избирательных комиссий по проведению референдума</t>
  </si>
  <si>
    <t>о расформировании избирательной комиссии, комиссии референдума</t>
  </si>
  <si>
    <t>по вопросам регистрации</t>
  </si>
  <si>
    <t>об отмене регистрации кандидата в депутаты Государственной Думы Федерального Собрания Российской Федерации, выдвинутого по одномандатному избирательному округу</t>
  </si>
  <si>
    <t>об оспаривании решений избирательных комиссий по вопросам регистрации кандидатов при проведении выборов Президента Российской Федерации</t>
  </si>
  <si>
    <t>об отмене регистрации кандидата на должность высшего должностного лица субъекта Российской Федерации (руководителя высшего исполнительного органа государственной власти субъекта Российской Федерации)</t>
  </si>
  <si>
    <t>об отмене регистрации кандидата, в том числе включенного в зарегистрированный список кандидатов</t>
  </si>
  <si>
    <t>об отмене регистрации списка кандидатов на выборах в законодательные (представительные) органы государственной власти субъектов Российской Федерации</t>
  </si>
  <si>
    <t>об отмене регистрации кандидата на выборах в представительные органы местного самоуправления</t>
  </si>
  <si>
    <t>об отмене регистрации инициативной группы по проведению референдума, иной группы участников референдума</t>
  </si>
  <si>
    <t>об определении срока назначения выборов в органы государственной власти субъектов Российской Федерации, а также в органы местного самоуправления</t>
  </si>
  <si>
    <t>о прекращении деятельности инициативной группы по проведению референдума Российской Федерации, инициативной агитационной группы</t>
  </si>
  <si>
    <t>об оспаривании решений (уклонения от принятия решений) Центральной избирательной комиссии Российской Федерации (независимо от уровня выборов, референдума), за исключением решений, оставляющих в силе решения нижестоящих избирательных комиссий, комиссий референдума</t>
  </si>
  <si>
    <t>об оспаривании решений Центральной избирательной комиссии Российской Федерации о результатах выборов Президента Российской Федерации, депутатов Государственной Думы Федерального Собрания Российской Федерации</t>
  </si>
  <si>
    <t>об оспаривании решения, действия (бездействия) участковой избирательной комиссии,  комиссий референдума</t>
  </si>
  <si>
    <t>об отстранении члена участковой избирательной комиссии от участия в работе данной комиссии, удалении наблюдателя или иного лица из помещения для голосования</t>
  </si>
  <si>
    <t>прочие, возникающие из нарушений избирательного законодательства 
(глава 24 КАС РФ)</t>
  </si>
  <si>
    <t xml:space="preserve"> Об оспаривании результатов определения кадастровой стоимости (глава 25 КАС РФ)</t>
  </si>
  <si>
    <t>об установлении рыночной стоимости земельных участков и отдельных объектов недвижимости</t>
  </si>
  <si>
    <t>об изменении кадастровой стоимости в связи с выявлением недостоверных сведений об объекте оценки, использованных при определении его кадастровой стоимости, в том числе об исправлении технической и (или) кадастровой ошибки</t>
  </si>
  <si>
    <t>об оспаривании решения или действия (бездействия) комиссии по рассмотрению споров о результатах определения кадастровой стоимости</t>
  </si>
  <si>
    <t>прочие по главе 25 КАС РФ</t>
  </si>
  <si>
    <t>о присуждении компенсации за нарушение права на судопроизводство в разумный срок или права на исполнение судебного акта в разумный срок по делам, подсудным мировым судьям, районным судам, гарнизонным военным судам:</t>
  </si>
  <si>
    <t>О присуждении компенсации за нарушение права на судопроизводство в разумный срок (глава 26 КАС РФ)</t>
  </si>
  <si>
    <t>прочие по главе 26 КАС РФ</t>
  </si>
  <si>
    <t>о приостановлении деятельности:</t>
  </si>
  <si>
    <t>о ликвидации:</t>
  </si>
  <si>
    <t>о запрете деятельности:</t>
  </si>
  <si>
    <t>о прекращении деятельности средств массовой информации</t>
  </si>
  <si>
    <t>прочие по главе 27 КАС РФ</t>
  </si>
  <si>
    <t>Производство по административным делам о признании информационных материалов экстремистскими (глава 27.2 КАС РФ)</t>
  </si>
  <si>
    <t>О помещении иностранного гражданина (лица без гражданства), подлежащего депортации или реадмиссии, в специальное учреждение или о продлении срока пребывания иностранного гражданина, подлежащего депортации или реадмиссии в специальном учреждении (глава 28 КАС РФ)</t>
  </si>
  <si>
    <t xml:space="preserve">о помещении иностранного гражданина (лица без гражданства), подлежащего депортации или реадмиссии, в специальное учреждение </t>
  </si>
  <si>
    <t>о продлении срока пребывания иностранного гражданина, подлежащего депортации или реадмиссии в специальном  учреждении</t>
  </si>
  <si>
    <t>прочие по главе 28 КАС РФ</t>
  </si>
  <si>
    <t xml:space="preserve">об установлении, о продлении, досрочном прекращении административного надзора, а также о частичной отмене или дополнении ранее установленных поднадзорному лицу административных ограничений </t>
  </si>
  <si>
    <t>прочие по главе 29 КАС РФ</t>
  </si>
  <si>
    <t>о госпитализации гражданина в медицинскую организацию, оказывающую психиатрическую помощь в стационарных условиях, в недобровольном порядке</t>
  </si>
  <si>
    <t>о продлении срока госпитализации гражданина в недобровольном порядке</t>
  </si>
  <si>
    <t>о психиатрическом освидетельствовании гражданина в недобровольном порядке</t>
  </si>
  <si>
    <t>прочие по главе 30 КАС РФ</t>
  </si>
  <si>
    <t>о госпитализации гражданина в медицинскую противотуберкулезную организацию в недобровольном порядке</t>
  </si>
  <si>
    <t xml:space="preserve">прочие административные дела, связанные с  госпитализацией гражданина в медицинскую противотуберкулезную организацию в недобровольном порядке </t>
  </si>
  <si>
    <t>О защите интересов несовершеннолетнего или лица, признанного в установленном порядке недееспособным, в случае отказа законного представителя от медицинского вмешательства, необходимого для спасения жизни по главе 31.1 КАС РФ</t>
  </si>
  <si>
    <t>о взыскании налогов и сборов</t>
  </si>
  <si>
    <t>о взыскании таможенных сборов</t>
  </si>
  <si>
    <t>прочие о взыскании обязательных платежей и санкций (глава 32,  в т.ч. рассматриваемые в порядке главы 11.1 КАС РФ)</t>
  </si>
  <si>
    <t>о признании регистрации средства массовой информации недействительной (ст. 15)</t>
  </si>
  <si>
    <t>о прекращении или приостановлении деятельности средства массовой информации (ст. 16)</t>
  </si>
  <si>
    <t>о приостановление выпуска средства массовой информации за нарушение законодательства Российской Федерации о выборах и референдумах (ст. 16.1)</t>
  </si>
  <si>
    <t>Из строки 1 «Итого дел, возникающих из административных и иных публичных правоотношений»:</t>
  </si>
  <si>
    <t>административный истец:</t>
  </si>
  <si>
    <t>административный ответчик:</t>
  </si>
  <si>
    <t>Из строки 1 «Итого дел, возникающих  из административных и иных публичных правоотношений»:</t>
  </si>
  <si>
    <t>иные ведомства</t>
  </si>
  <si>
    <t xml:space="preserve">Не подлежит рассмотрению и разрешению в суде в порядке гражданского и административного судопроизводства 
(п. 1 ст. 220 ГПК РФ, п. 1 ч. 1 ст. 194 КАС РФ)  </t>
  </si>
  <si>
    <t>Имеется по этому спору решение третейского суда (абз. 5 ст. 220 ГПК РФ)</t>
  </si>
  <si>
    <t>Контрольные соотношения: 1) графа 2 меньше или равна графе 1; 2) графа 1  сумма строк 1 - 6 равна сумме граф 7, 13 строки 1, раздела 2; 3) графа  1 сумма строк 7 - 12  равна сумме граф 7, 13 строки 1 раздела 3; 4) графа 3  равна сумме граф 15, 16 строки 1 раздела 2; графы 15, 16 строки 1 раздела 3; 5) графа 4  равна графе 19 строки 1 раздела 2; 6) графа 19 строки 1 раздела 3; 7) графа 6 меньше или равна графе 2; 8) строка 13 меньше или равна сумме строк 1 - 12</t>
  </si>
  <si>
    <t>Продолжительность рассмотрения дел</t>
  </si>
  <si>
    <t>Из числа дел рассмотренных по существу (из граф 7, 13 строки 1 раздела 2; граф 7, 13 строки 1раздела 3)</t>
  </si>
  <si>
    <t>до 1,5 мес. включительно</t>
  </si>
  <si>
    <t>свыше 1,5 мес. до 3 мес. включительно</t>
  </si>
  <si>
    <t>свыше 2 лет до 3 лет включительно</t>
  </si>
  <si>
    <t>свыше 3 лет</t>
  </si>
  <si>
    <t xml:space="preserve">Из строк 1 - 12: повторно по вновь открывшимся или новым обстоятельствам судебных постановлений, вступивших в законную силу </t>
  </si>
  <si>
    <t>По делам о защите избирательных прав рассмотрено в период избирательной кампании (из графы 17 строки 120 раздела 3)</t>
  </si>
  <si>
    <t xml:space="preserve">Рассмотрено коллегиально  (тремя судьями) </t>
  </si>
  <si>
    <t>Признаны незаконными нормативные правовые акты органов (из графы 8 строки 19 раздела 3):</t>
  </si>
  <si>
    <t>Возвращено исков, заявлений, в том числе о вынесении судебного приказа  (ст. 135, ч. 3 ст. 136,  ч. 1 ст. 125 ГПК РФ, ч. 2 ст. 129, ч.1 ст.123.4 КАС РФ)</t>
  </si>
  <si>
    <t>Вынесено определений об отказе в утверждении  мирового соглашения / соглашения сторон о примирении (ч. 2 ст. 39 ГПК РФ, ч. 6 ст. 46 КАС РФ)</t>
  </si>
  <si>
    <t>Из них удовлетворено</t>
  </si>
  <si>
    <t>Отказано в удовлетворении</t>
  </si>
  <si>
    <t xml:space="preserve"> Прекращено, отозвано, возвращено, передано по подсудности</t>
  </si>
  <si>
    <t xml:space="preserve">гражданское судопроизводство </t>
  </si>
  <si>
    <t>окончено</t>
  </si>
  <si>
    <t>с вынесением решения</t>
  </si>
  <si>
    <t>удовлетворено</t>
  </si>
  <si>
    <t>В сфере жилищных правоотношений</t>
  </si>
  <si>
    <t>В сфере финансовых правоотношений</t>
  </si>
  <si>
    <t>В сфере налоговых правоотношений</t>
  </si>
  <si>
    <t>В сфере таможенных правоотношений</t>
  </si>
  <si>
    <t xml:space="preserve">В сфере природоохранных правоотношений (природных ресурсов и охраны окружающей среды)   </t>
  </si>
  <si>
    <t>В сфере водных правоотношений</t>
  </si>
  <si>
    <t>В сфере земельных правоотношений</t>
  </si>
  <si>
    <t>В сфере лесных правоотношений</t>
  </si>
  <si>
    <t>В сфере градостроительной деятельности (правоотношений)</t>
  </si>
  <si>
    <t>В сфере тарифных правоотношений</t>
  </si>
  <si>
    <t>В сфере образования, науки и культуры</t>
  </si>
  <si>
    <t>В сфере правоотношений по сохранению, использованию и государственной охраны памятников культурного наследия</t>
  </si>
  <si>
    <t>В сфере здравоохранения</t>
  </si>
  <si>
    <t xml:space="preserve">В сфере миграционного учета </t>
  </si>
  <si>
    <t xml:space="preserve">Из  строки 15: в сфере правоотношений, возникающих при пересечении государственной границы Российской Федерации </t>
  </si>
  <si>
    <t>В сфере кадастрового учета и регистрации прав на недвижимое имущество</t>
  </si>
  <si>
    <t>В сфере иных правоотношений</t>
  </si>
  <si>
    <t>Итого материалов по вопросам исполнительного производства  
и другие в порядке гражданского, административного судопроизводства, разрешенные судом (мировым судьей)</t>
  </si>
  <si>
    <t>Ф.F3r разд.3 стл.1 стр.36&lt;=Ф.F3r разд.3 стл.1 стр.32</t>
  </si>
  <si>
    <t>(r,g,w,s,v,q,b,d) в разд.3 стр. 36 должна быть меньше или равна строке 32 для всех граф</t>
  </si>
  <si>
    <t>Ф.F3r разд.3 стл.10 стр.36&lt;=Ф.F3r разд.3 стл.10 стр.32</t>
  </si>
  <si>
    <t>Ф.F3r разд.3 стл.11 стр.36&lt;=Ф.F3r разд.3 стл.11 стр.32</t>
  </si>
  <si>
    <t>Ф.F3r разд.3 стл.12 стр.36&lt;=Ф.F3r разд.3 стл.12 стр.32</t>
  </si>
  <si>
    <t>Ф.F3r разд.3 стл.13 стр.36&lt;=Ф.F3r разд.3 стл.13 стр.32</t>
  </si>
  <si>
    <t>Ф.F3r разд.3 стл.14 стр.36&lt;=Ф.F3r разд.3 стл.14 стр.32</t>
  </si>
  <si>
    <t>Ф.F3r разд.3 стл.15 стр.36&lt;=Ф.F3r разд.3 стл.15 стр.32</t>
  </si>
  <si>
    <t>Ф.F3r разд.3 стл.16 стр.36&lt;=Ф.F3r разд.3 стл.16 стр.32</t>
  </si>
  <si>
    <t>Ф.F3r разд.3 стл.17 стр.36&lt;=Ф.F3r разд.3 стл.17 стр.32</t>
  </si>
  <si>
    <t>Ф.F3r разд.3 стл.18 стр.36&lt;=Ф.F3r разд.3 стл.18 стр.32</t>
  </si>
  <si>
    <t>Ф.F3r разд.3 стл.19 стр.36&lt;=Ф.F3r разд.3 стл.19 стр.32</t>
  </si>
  <si>
    <t>Ф.F3r разд.3 стл.2 стр.36&lt;=Ф.F3r разд.3 стл.2 стр.32</t>
  </si>
  <si>
    <t>Ф.F3r разд.3 стл.20 стр.36&lt;=Ф.F3r разд.3 стл.20 стр.32</t>
  </si>
  <si>
    <t>Ф.F3r разд.3 стл.21 стр.36&lt;=Ф.F3r разд.3 стл.21 стр.32</t>
  </si>
  <si>
    <t>Ф.F3r разд.3 стл.22 стр.36&lt;=Ф.F3r разд.3 стл.22 стр.32</t>
  </si>
  <si>
    <t>Ф.F3r разд.3 стл.23 стр.36&lt;=Ф.F3r разд.3 стл.23 стр.32</t>
  </si>
  <si>
    <t>Ф.F3r разд.3 стл.24 стр.36&lt;=Ф.F3r разд.3 стл.24 стр.32</t>
  </si>
  <si>
    <t>Ф.F3r разд.3 стл.25 стр.36&lt;=Ф.F3r разд.3 стл.25 стр.32</t>
  </si>
  <si>
    <t>Ф.F3r разд.3 стл.26 стр.36&lt;=Ф.F3r разд.3 стл.26 стр.32</t>
  </si>
  <si>
    <t>Ф.F3r разд.3 стл.27 стр.36&lt;=Ф.F3r разд.3 стл.27 стр.32</t>
  </si>
  <si>
    <t>Ф.F3r разд.3 стл.28 стр.36&lt;=Ф.F3r разд.3 стл.28 стр.32</t>
  </si>
  <si>
    <t>Ф.F3r разд.3 стл.29 стр.36&lt;=Ф.F3r разд.3 стл.29 стр.32</t>
  </si>
  <si>
    <t>Ф.F3r разд.3 стл.3 стр.36&lt;=Ф.F3r разд.3 стл.3 стр.32</t>
  </si>
  <si>
    <t>Ф.F3r разд.3 стл.30 стр.36&lt;=Ф.F3r разд.3 стл.30 стр.32</t>
  </si>
  <si>
    <t>Ф.F3r разд.3 стл.31 стр.36&lt;=Ф.F3r разд.3 стл.31 стр.32</t>
  </si>
  <si>
    <t>Ф.F3r разд.3 стл.32 стр.36&lt;=Ф.F3r разд.3 стл.32 стр.32</t>
  </si>
  <si>
    <t>Ф.F3r разд.3 стл.33 стр.36&lt;=Ф.F3r разд.3 стл.33 стр.32</t>
  </si>
  <si>
    <t>Ф.F3r разд.3 стл.4 стр.36&lt;=Ф.F3r разд.3 стл.4 стр.32</t>
  </si>
  <si>
    <t>Ф.F3r разд.3 стл.5 стр.36&lt;=Ф.F3r разд.3 стл.5 стр.32</t>
  </si>
  <si>
    <t>Ф.F3r разд.3 стл.6 стр.36&lt;=Ф.F3r разд.3 стл.6 стр.32</t>
  </si>
  <si>
    <t>Ф.F3r разд.3 стл.7 стр.36&lt;=Ф.F3r разд.3 стл.7 стр.32</t>
  </si>
  <si>
    <t>Ф.F3r разд.3 стл.8 стр.36&lt;=Ф.F3r разд.3 стл.8 стр.32</t>
  </si>
  <si>
    <t>Ф.F3r разд.3 стл.9 стр.36&lt;=Ф.F3r разд.3 стл.9 стр.32</t>
  </si>
  <si>
    <t>Ф.F3r разд.12 стл.9 стр.1&lt;=Ф.F3r разд.12 стл.7 стр.1</t>
  </si>
  <si>
    <t>(r,g,s,v,q,b,d) в разд.12 гр.9 должна быть меньше или равна гр.7 по всем строкам</t>
  </si>
  <si>
    <t>Ф.F3r разд.12 стл.9 стр.10&lt;=Ф.F3r разд.12 стл.7 стр.10</t>
  </si>
  <si>
    <t>Ф.F3r разд.12 стл.9 стр.11&lt;=Ф.F3r разд.12 стл.7 стр.11</t>
  </si>
  <si>
    <t>Ф.F3r разд.12 стл.9 стр.12&lt;=Ф.F3r разд.12 стл.7 стр.12</t>
  </si>
  <si>
    <t>Ф.F3r разд.12 стл.9 стр.13&lt;=Ф.F3r разд.12 стл.7 стр.13</t>
  </si>
  <si>
    <t>Ф.F3r разд.12 стл.9 стр.14&lt;=Ф.F3r разд.12 стл.7 стр.14</t>
  </si>
  <si>
    <t>Ф.F3r разд.12 стл.9 стр.15&lt;=Ф.F3r разд.12 стл.7 стр.15</t>
  </si>
  <si>
    <t>Ф.F3r разд.12 стл.9 стр.16&lt;=Ф.F3r разд.12 стл.7 стр.16</t>
  </si>
  <si>
    <t>Ф.F3r разд.12 стл.9 стр.17&lt;=Ф.F3r разд.12 стл.7 стр.17</t>
  </si>
  <si>
    <t>Ф.F3r разд.12 стл.9 стр.18&lt;=Ф.F3r разд.12 стл.7 стр.18</t>
  </si>
  <si>
    <t>Ф.F3r разд.12 стл.9 стр.19&lt;=Ф.F3r разд.12 стл.7 стр.19</t>
  </si>
  <si>
    <t>Ф.F3r разд.12 стл.9 стр.2&lt;=Ф.F3r разд.12 стл.7 стр.2</t>
  </si>
  <si>
    <t>Ф.F3r разд.12 стл.9 стр.3&lt;=Ф.F3r разд.12 стл.7 стр.3</t>
  </si>
  <si>
    <t>Ф.F3r разд.12 стл.9 стр.4&lt;=Ф.F3r разд.12 стл.7 стр.4</t>
  </si>
  <si>
    <t>Ф.F3r разд.12 стл.9 стр.5&lt;=Ф.F3r разд.12 стл.7 стр.5</t>
  </si>
  <si>
    <t>Ф.F3r разд.12 стл.9 стр.6&lt;=Ф.F3r разд.12 стл.7 стр.6</t>
  </si>
  <si>
    <t>Ф.F3r разд.12 стл.9 стр.7&lt;=Ф.F3r разд.12 стл.7 стр.7</t>
  </si>
  <si>
    <t>Ф.F3r разд.12 стл.9 стр.8&lt;=Ф.F3r разд.12 стл.7 стр.8</t>
  </si>
  <si>
    <t>Ф.F3r разд.12 стл.9 стр.9&lt;=Ф.F3r разд.12 стл.7 стр.9</t>
  </si>
  <si>
    <t>Ф.F3r разд.12 стл.6 стр.1&lt;=Ф.F3r разд.12 стл.4 стр.1</t>
  </si>
  <si>
    <t>(r,g,s,v,q,b,d) в разд.12 гр.6 должна быть меньше или равна гр.4 по всем строкам</t>
  </si>
  <si>
    <t>Ф.F3r разд.12 стл.6 стр.10&lt;=Ф.F3r разд.12 стл.4 стр.10</t>
  </si>
  <si>
    <t>Ф.F3r разд.12 стл.6 стр.11&lt;=Ф.F3r разд.12 стл.4 стр.11</t>
  </si>
  <si>
    <t>Ф.F3r разд.12 стл.6 стр.12&lt;=Ф.F3r разд.12 стл.4 стр.12</t>
  </si>
  <si>
    <t>Ф.F3r разд.12 стл.6 стр.13&lt;=Ф.F3r разд.12 стл.4 стр.13</t>
  </si>
  <si>
    <t>Ф.F3r разд.12 стл.6 стр.14&lt;=Ф.F3r разд.12 стл.4 стр.14</t>
  </si>
  <si>
    <t>Ф.F3r разд.12 стл.6 стр.15&lt;=Ф.F3r разд.12 стл.4 стр.15</t>
  </si>
  <si>
    <t>Ф.F3r разд.12 стл.6 стр.16&lt;=Ф.F3r разд.12 стл.4 стр.16</t>
  </si>
  <si>
    <t>Ф.F3r разд.12 стл.6 стр.17&lt;=Ф.F3r разд.12 стл.4 стр.17</t>
  </si>
  <si>
    <t>Ф.F3r разд.12 стл.6 стр.18&lt;=Ф.F3r разд.12 стл.4 стр.18</t>
  </si>
  <si>
    <t>Ф.F3r разд.12 стл.6 стр.19&lt;=Ф.F3r разд.12 стл.4 стр.19</t>
  </si>
  <si>
    <t>Ф.F3r разд.12 стл.6 стр.2&lt;=Ф.F3r разд.12 стл.4 стр.2</t>
  </si>
  <si>
    <t>Ф.F3r разд.12 стл.6 стр.3&lt;=Ф.F3r разд.12 стл.4 стр.3</t>
  </si>
  <si>
    <t>Ф.F3r разд.12 стл.6 стр.4&lt;=Ф.F3r разд.12 стл.4 стр.4</t>
  </si>
  <si>
    <t>Ф.F3r разд.12 стл.6 стр.5&lt;=Ф.F3r разд.12 стл.4 стр.5</t>
  </si>
  <si>
    <t>Ф.F3r разд.12 стл.6 стр.6&lt;=Ф.F3r разд.12 стл.4 стр.6</t>
  </si>
  <si>
    <t>Ф.F3r разд.12 стл.6 стр.7&lt;=Ф.F3r разд.12 стл.4 стр.7</t>
  </si>
  <si>
    <t>Ф.F3r разд.12 стл.6 стр.8&lt;=Ф.F3r разд.12 стл.4 стр.8</t>
  </si>
  <si>
    <t>Ф.F3r разд.12 стл.6 стр.9&lt;=Ф.F3r разд.12 стл.4 стр.9</t>
  </si>
  <si>
    <t>(r,g,w,s,v,q,b,d) в разд.3  гр.2 должна быть больше или равна гр.4 для всех строк</t>
  </si>
  <si>
    <t>(r,g,w,s,v,q,b,d) в разд.2 гр.2 должна быть больше или равна гр.4 для всех строк</t>
  </si>
  <si>
    <t>Ф.F3r разд.4 стл.2 стр.5&lt;=Ф.F3r разд.3 стл.14 стр.1</t>
  </si>
  <si>
    <t xml:space="preserve">(r,g,w,s,v,q,b,d) в разд.4 гр.2 стр.5-6 должна быть меньше или равна разд.3 гр.14 стр.1 </t>
  </si>
  <si>
    <t>Ф.F3r разд.4 стл.2 стр.6&lt;=Ф.F3r разд.3 стл.14 стр.1</t>
  </si>
  <si>
    <t>(r,g,w,s,v,q,b,d) в разд.4 стл.1 сумма стр.1-4, 7-10 должна быть равна разд.2 стл.13 стр.1</t>
  </si>
  <si>
    <t>(r,g,w,s,v,q,b,d) в разд.4 cтр.6 должна быть меньше или равна стр.4</t>
  </si>
  <si>
    <t>(r,g) в разд.3 гр.20-31 стр.2-9 равны 0. Подтвердить показатель копией судебного акта</t>
  </si>
  <si>
    <t>(r,g) в разд.3 гр.20-31 стр.33-43 равны 0. Подтвердить показатель копией судебного акта</t>
  </si>
  <si>
    <t>(r,g) в разд.3 гр.20-31 стр.220 равны 0. Подтвердить показатель копией судебного акта</t>
  </si>
  <si>
    <t>(r,g) в разд.3 гр.20-31 стр.21 равны 0. Подтвердить показатель копией судебного акта</t>
  </si>
  <si>
    <t>(r,g) в разд.3 гр.20-31 стр.17 равны 0. Подтвердить показатель копией судебного акта</t>
  </si>
  <si>
    <t>(r,g) в разд.3 гр.14 стр.10-16 равны 0. Подтвердить показатель копией судебного акта</t>
  </si>
  <si>
    <t>(r,g) в разд.3 гр.14 стр.148 равны 0. Подтвердить показатель копией судебного акта</t>
  </si>
  <si>
    <t>(r,g) в разд.3 гр.23-28 стр.49-53 равна 0 по всем графам. Подтвердить показатель копией судебного акта</t>
  </si>
  <si>
    <t>(r,g) в разд.3 гр.23-28 стр.31-32 равна 0 по всем графам. Подтвердить показатель копией судебного акта</t>
  </si>
  <si>
    <t>(r,g) в разд.3 гр.23-28 стр.29 равна 0 по всем графам. Подтвердить показатель копией судебного акта</t>
  </si>
  <si>
    <t>(r,w,g,s,v,a,k,q,b,d) в разд.1 гр.17 показатель должна быть больше или равен гр.18 по всем строкам</t>
  </si>
  <si>
    <t>Ф.F3r разд.1 стл.5 стр.15=0</t>
  </si>
  <si>
    <t>(r,w,g,s,v,q,b,d) в разд.1 гр.5-6 по стр.15-16 не заполняются</t>
  </si>
  <si>
    <t>Ф.F3r разд.1 стл.5 стр.16=0</t>
  </si>
  <si>
    <t>Ф.F3r разд.1 стл.6 стр.15=0</t>
  </si>
  <si>
    <t>Ф.F3r разд.1 стл.6 стр.16=0</t>
  </si>
  <si>
    <t xml:space="preserve">(r,g,w,s,v,q,b,d) в разд.3 гр.7 lдолжна быть равна сумме гр. 8,12 для всех строк </t>
  </si>
  <si>
    <t xml:space="preserve">(r,g,w,s,v,q,b,d) в разд.2 гр. 7 должна быть больше или равна сумме гр. 8, 12 для всех строк </t>
  </si>
  <si>
    <t>(r,w,g,s,v,a,k,q,b,d) в разд.1 стл.12 стр.17 должна быть больше или равна сумме разд.2, 3 стл.12 стр.1, разд.9 сумма стл.5-6 стр.1</t>
  </si>
  <si>
    <t>(r,w,g,s,v,a,k,q,b,d) в разд.1 стл.8 стр.17 должна быть больше или равна сумме разд.2,3 стл.8 стр.1, разд.9 сумма стл.3-4 стр.1</t>
  </si>
  <si>
    <t>(r,g) в разд.12 гр.2-3 равны 0 для всех строк. Подтвердить показатель копией судебного акта.</t>
  </si>
  <si>
    <t>(r,g) в разд.3 гр.6-15 стр.220 равны 0. Подтвердить показатель копией судебного акта</t>
  </si>
  <si>
    <t>(r,g) в разд.3 гр.10 стр.148 равны 0. Подтвердить показатель копией судебного акта</t>
  </si>
  <si>
    <t>Ф.F3r разд.3 стл.23 стр.46=0</t>
  </si>
  <si>
    <t>(r,g) в разд.3 гр.23-28 стр.46-47 равна 0 по всем графам. Подтвердить показатель копией судебного акта</t>
  </si>
  <si>
    <t>Ф.F3r разд.3 стл.23 стр.47=0</t>
  </si>
  <si>
    <t>Ф.F3r разд.3 стл.24 стр.46=0</t>
  </si>
  <si>
    <t>Ф.F3r разд.3 стл.24 стр.47=0</t>
  </si>
  <si>
    <t>Ф.F3r разд.3 стл.25 стр.46=0</t>
  </si>
  <si>
    <t>Ф.F3r разд.3 стл.25 стр.47=0</t>
  </si>
  <si>
    <t>Ф.F3r разд.3 стл.26 стр.46=0</t>
  </si>
  <si>
    <t>Ф.F3r разд.3 стл.26 стр.47=0</t>
  </si>
  <si>
    <t>Ф.F3r разд.3 стл.27 стр.46=0</t>
  </si>
  <si>
    <t>Ф.F3r разд.3 стл.27 стр.47=0</t>
  </si>
  <si>
    <t>Ф.F3r разд.3 стл.28 стр.46=0</t>
  </si>
  <si>
    <t>Ф.F3r разд.3 стл.28 стр.47=0</t>
  </si>
  <si>
    <t>(r,g) в разд.3 гр.6-15 стр.33-43 равны 0. Подтвердить показатель копией судебного акта</t>
  </si>
  <si>
    <t>(r,g) в разд.3 гр.10 стр.22-32 равны 0. Подтвердить показатель копией судебного акта</t>
  </si>
  <si>
    <t>(r,g) в разд.3 гр.6-15 стр.21 равны 0. Подтвердить показатель копией судебного акта</t>
  </si>
  <si>
    <t>(r,g) в разд.3 гр.10 стр.18-20 равны 0. Подтвердить показатель копией судебного акта</t>
  </si>
  <si>
    <t>Ф.F3r разд.3 стл.10 стр.17=0</t>
  </si>
  <si>
    <t>(r,g) в разд.3 гр.6-15 стр.17 равны 0. Подтвердить показатель копией судебного акта</t>
  </si>
  <si>
    <t>Ф.F3r разд.3 стл.11 стр.17=0</t>
  </si>
  <si>
    <t>Ф.F3r разд.3 стл.12 стр.17=0</t>
  </si>
  <si>
    <t>Ф.F3r разд.3 стл.13 стр.17=0</t>
  </si>
  <si>
    <t>Ф.F3r разд.3 стл.14 стр.17=0</t>
  </si>
  <si>
    <t>Ф.F3r разд.3 стл.15 стр.17=0</t>
  </si>
  <si>
    <t>Ф.F3r разд.3 стл.6 стр.17=0</t>
  </si>
  <si>
    <t>Ф.F3r разд.3 стл.7 стр.17=0</t>
  </si>
  <si>
    <t>Ф.F3r разд.3 стл.8 стр.17=0</t>
  </si>
  <si>
    <t>Ф.F3r разд.3 стл.9 стр.17=0</t>
  </si>
  <si>
    <t>(r,g) в разд.3 гр.10-11 стр.10-16 равны 0. Подтвердить показатель копией судебного акта</t>
  </si>
  <si>
    <t>(r,g) в разд.3 гр.6-15 стр.2-9 равны 0. Подтвердить показатель копией судебного акта</t>
  </si>
  <si>
    <t>Ф.F3r разд.3 стл.1 стр.35&lt;=Ф.F3r разд.3 стл.1 стр.32</t>
  </si>
  <si>
    <t>(r,g,w,s,v,q,b,d) в разд.3 стр. 35 должна быть меньше или равна строке 32 для всех граф</t>
  </si>
  <si>
    <t>Ф.F3r разд.3 стл.10 стр.35&lt;=Ф.F3r разд.3 стл.10 стр.32</t>
  </si>
  <si>
    <t>Ф.F3r разд.3 стл.11 стр.35&lt;=Ф.F3r разд.3 стл.11 стр.32</t>
  </si>
  <si>
    <t>Ф.F3r разд.3 стл.12 стр.35&lt;=Ф.F3r разд.3 стл.12 стр.32</t>
  </si>
  <si>
    <t>Ф.F3r разд.3 стл.13 стр.35&lt;=Ф.F3r разд.3 стл.13 стр.32</t>
  </si>
  <si>
    <t>Ф.F3r разд.3 стл.14 стр.35&lt;=Ф.F3r разд.3 стл.14 стр.32</t>
  </si>
  <si>
    <t>Ф.F3r разд.3 стл.15 стр.35&lt;=Ф.F3r разд.3 стл.15 стр.32</t>
  </si>
  <si>
    <t>Ф.F3r разд.3 стл.16 стр.35&lt;=Ф.F3r разд.3 стл.16 стр.32</t>
  </si>
  <si>
    <t>Ф.F3r разд.3 стл.17 стр.35&lt;=Ф.F3r разд.3 стл.17 стр.32</t>
  </si>
  <si>
    <t>Ф.F3r разд.3 стл.18 стр.35&lt;=Ф.F3r разд.3 стл.18 стр.32</t>
  </si>
  <si>
    <t>Ф.F3r разд.3 стл.19 стр.35&lt;=Ф.F3r разд.3 стл.19 стр.32</t>
  </si>
  <si>
    <t>Ф.F3r разд.3 стл.2 стр.35&lt;=Ф.F3r разд.3 стл.2 стр.32</t>
  </si>
  <si>
    <t>Ф.F3r разд.3 стл.20 стр.35&lt;=Ф.F3r разд.3 стл.20 стр.32</t>
  </si>
  <si>
    <t>Ф.F3r разд.3 стл.21 стр.35&lt;=Ф.F3r разд.3 стл.21 стр.32</t>
  </si>
  <si>
    <t>Ф.F3r разд.3 стл.22 стр.35&lt;=Ф.F3r разд.3 стл.22 стр.32</t>
  </si>
  <si>
    <t>Ф.F3r разд.3 стл.23 стр.35&lt;=Ф.F3r разд.3 стл.23 стр.32</t>
  </si>
  <si>
    <t>Ф.F3r разд.3 стл.24 стр.35&lt;=Ф.F3r разд.3 стл.24 стр.32</t>
  </si>
  <si>
    <t>Ф.F3r разд.3 стл.25 стр.35&lt;=Ф.F3r разд.3 стл.25 стр.32</t>
  </si>
  <si>
    <t>Ф.F3r разд.3 стл.26 стр.35&lt;=Ф.F3r разд.3 стл.26 стр.32</t>
  </si>
  <si>
    <t>Ф.F3r разд.3 стл.27 стр.35&lt;=Ф.F3r разд.3 стл.27 стр.32</t>
  </si>
  <si>
    <t>Ф.F3r разд.3 стл.28 стр.35&lt;=Ф.F3r разд.3 стл.28 стр.32</t>
  </si>
  <si>
    <t>Ф.F3r разд.3 стл.29 стр.35&lt;=Ф.F3r разд.3 стл.29 стр.32</t>
  </si>
  <si>
    <t>Ф.F3r разд.3 стл.3 стр.35&lt;=Ф.F3r разд.3 стл.3 стр.32</t>
  </si>
  <si>
    <t>Ф.F3r разд.3 стл.30 стр.35&lt;=Ф.F3r разд.3 стл.30 стр.32</t>
  </si>
  <si>
    <t>Ф.F3r разд.3 стл.31 стр.35&lt;=Ф.F3r разд.3 стл.31 стр.32</t>
  </si>
  <si>
    <t>Ф.F3r разд.3 стл.32 стр.35&lt;=Ф.F3r разд.3 стл.32 стр.32</t>
  </si>
  <si>
    <t>Ф.F3r разд.3 стл.33 стр.35&lt;=Ф.F3r разд.3 стл.33 стр.32</t>
  </si>
  <si>
    <t>Ф.F3r разд.3 стл.4 стр.35&lt;=Ф.F3r разд.3 стл.4 стр.32</t>
  </si>
  <si>
    <t>Ф.F3r разд.3 стл.5 стр.35&lt;=Ф.F3r разд.3 стл.5 стр.32</t>
  </si>
  <si>
    <t>Ф.F3r разд.3 стл.6 стр.35&lt;=Ф.F3r разд.3 стл.6 стр.32</t>
  </si>
  <si>
    <t>Ф.F3r разд.3 стл.7 стр.35&lt;=Ф.F3r разд.3 стл.7 стр.32</t>
  </si>
  <si>
    <t>Ф.F3r разд.3 стл.8 стр.35&lt;=Ф.F3r разд.3 стл.8 стр.32</t>
  </si>
  <si>
    <t>Ф.F3r разд.3 стл.9 стр.35&lt;=Ф.F3r разд.3 стл.9 стр.32</t>
  </si>
  <si>
    <t>Ф.F3r разд.2 стл.10 стр.13=0</t>
  </si>
  <si>
    <t>Ф.F3r разд.2 стл.10 стр.14=0</t>
  </si>
  <si>
    <t>Ф.F3r разд.2 стл.10 стр.15=0</t>
  </si>
  <si>
    <t>Ф.F3r разд.2 стл.10 стр.16=0</t>
  </si>
  <si>
    <t>Ф.F3r разд.2 стл.10 стр.17=0</t>
  </si>
  <si>
    <t>Ф.F3r разд.2 стл.10 стр.18=0</t>
  </si>
  <si>
    <t>Ф.F3r разд.2 стл.11 стр.13=0</t>
  </si>
  <si>
    <t>Ф.F3r разд.2 стл.11 стр.14=0</t>
  </si>
  <si>
    <t>Ф.F3r разд.2 стл.11 стр.15=0</t>
  </si>
  <si>
    <t>Ф.F3r разд.2 стл.11 стр.16=0</t>
  </si>
  <si>
    <t>Ф.F3r разд.2 стл.11 стр.17=0</t>
  </si>
  <si>
    <t>Ф.F3r разд.2 стл.11 стр.18=0</t>
  </si>
  <si>
    <t xml:space="preserve">(r,g) в разд.2 гр.10 стр.8 равны 0. </t>
  </si>
  <si>
    <t xml:space="preserve">(r,g) в разд.2 гр.10-11 стр.3-6 равны 0. </t>
  </si>
  <si>
    <t xml:space="preserve">(r,g,w,s,v) в разд.2 гр.10-11 стр.2 равны 0. </t>
  </si>
  <si>
    <t xml:space="preserve">(r,g,s,v,q,b,d) в разд.12 гр.9 стр.19 равна разд.3 гр.8 стр.45 (удовлетворено  требований по делам главы 22 КАС РФ) </t>
  </si>
  <si>
    <t xml:space="preserve">(r,g,s,v,q,b,d) в разд.12 гр.5 стр.19 равна разд.3 гр.7 стр.10 (всего рассмотрено дел с вынесением решения об оспаривании нормативных правовых актов представительных органов муниципальных образований) </t>
  </si>
  <si>
    <t>(r,g,s,v,q,b,d) в разд.12 гр.8 стр.19 равна разд.3 гр.7 стр.45 (рассмотрено с вынесением решения по делам  главы 22 КАС РФ)</t>
  </si>
  <si>
    <t>(r,g,s,v,q,b,d) в разд.12 гр.7 стр.19 равна разд.3 гр.17 стр.45 (всего окончено дел по главе 22 КАС РФ)</t>
  </si>
  <si>
    <t xml:space="preserve">(r,g,s,v,q,b,d) в разд.12 гр.6 стр.19 равна разд.3 гр.8 стр.10 (удовлетворено требований по делам об оспаривании нормативных правовых актов представительных органов муниципальных образований) </t>
  </si>
  <si>
    <t xml:space="preserve">(r,g,s,v,q,b,d) в разд.12 гр.4 стр.19 равна разд.3 гр.17 стр.10 (всего окончено дел об оспаривании нормативных правовых актов представительных органов муниципальных образований) </t>
  </si>
  <si>
    <t>(r,g,s,v,q,b,d) в разд.12 гр.3 стр.19 равна разд.3 гр.8 стр.9 (удовлетворено требований по делам об оспаривании нормативных правовых актов представительных органов государственной власти субъектов РФ)</t>
  </si>
  <si>
    <t xml:space="preserve">(r,g,s,v,q,b,d) в разд.12 гр.2 стр.19 равна разд.3 гр.7 стр.9 (всего окончено дел об оспаривании нормативных правовых актов представительных органов государственной власти субъектов Российской Федерации с вынесением решения) </t>
  </si>
  <si>
    <t>(r,g,s,v,q,b,d) в разд.12 гр.1 стр.19 равна разд.3 гр.17 стр.9 (всего окончено дел об оспаривании нормативных правовых актов представительных органов государственной власти субъектов Российской Федерации)</t>
  </si>
  <si>
    <t>(r,g,s,v,q,b,d) в разд.12 стр.16 должна быть меньше или равна стр.15 по всем графам</t>
  </si>
  <si>
    <t>Ф.F3r разд.12 стл.8 стр.1&lt;=Ф.F3r разд.12 стл.7 стр.1</t>
  </si>
  <si>
    <t>(r,g,s,v,q,b,d) в разд.12 гр.8 должна быть меньше или равна гр.7 по всем строкам</t>
  </si>
  <si>
    <t>Ф.F3r разд.12 стл.8 стр.10&lt;=Ф.F3r разд.12 стл.7 стр.10</t>
  </si>
  <si>
    <t>Ф.F3r разд.12 стл.8 стр.11&lt;=Ф.F3r разд.12 стл.7 стр.11</t>
  </si>
  <si>
    <t>Ф.F3r разд.12 стл.8 стр.12&lt;=Ф.F3r разд.12 стл.7 стр.12</t>
  </si>
  <si>
    <t>Ф.F3r разд.12 стл.8 стр.13&lt;=Ф.F3r разд.12 стл.7 стр.13</t>
  </si>
  <si>
    <t>Ф.F3r разд.12 стл.8 стр.14&lt;=Ф.F3r разд.12 стл.7 стр.14</t>
  </si>
  <si>
    <t>Ф.F3r разд.12 стл.8 стр.15&lt;=Ф.F3r разд.12 стл.7 стр.15</t>
  </si>
  <si>
    <t>Ф.F3r разд.12 стл.8 стр.16&lt;=Ф.F3r разд.12 стл.7 стр.16</t>
  </si>
  <si>
    <t>Ф.F3r разд.12 стл.8 стр.17&lt;=Ф.F3r разд.12 стл.7 стр.17</t>
  </si>
  <si>
    <t>Ф.F3r разд.12 стл.8 стр.18&lt;=Ф.F3r разд.12 стл.7 стр.18</t>
  </si>
  <si>
    <t>Ф.F3r разд.12 стл.8 стр.19&lt;=Ф.F3r разд.12 стл.7 стр.19</t>
  </si>
  <si>
    <t>Ф.F3r разд.12 стл.8 стр.2&lt;=Ф.F3r разд.12 стл.7 стр.2</t>
  </si>
  <si>
    <t>Ф.F3r разд.12 стл.8 стр.3&lt;=Ф.F3r разд.12 стл.7 стр.3</t>
  </si>
  <si>
    <t>Ф.F3r разд.12 стл.8 стр.4&lt;=Ф.F3r разд.12 стл.7 стр.4</t>
  </si>
  <si>
    <t>Ф.F3r разд.12 стл.8 стр.5&lt;=Ф.F3r разд.12 стл.7 стр.5</t>
  </si>
  <si>
    <t>Ф.F3r разд.12 стл.8 стр.6&lt;=Ф.F3r разд.12 стл.7 стр.6</t>
  </si>
  <si>
    <t>Ф.F3r разд.12 стл.8 стр.7&lt;=Ф.F3r разд.12 стл.7 стр.7</t>
  </si>
  <si>
    <t>Ф.F3r разд.12 стл.8 стр.8&lt;=Ф.F3r разд.12 стл.7 стр.8</t>
  </si>
  <si>
    <t>Ф.F3r разд.12 стл.8 стр.9&lt;=Ф.F3r разд.12 стл.7 стр.9</t>
  </si>
  <si>
    <t>(r,g,s,v,q,b,d) в разд.12 сумма строк 1-15, 17-18 равна стр. 19 по всем графам.</t>
  </si>
  <si>
    <t>Ф.F3r разд.12 стл.5 стр.1&lt;=Ф.F3r разд.12 стл.4 стр.1</t>
  </si>
  <si>
    <t>(r,g,s,v,q,b,d) в разд.12 гр.5 должна быть меньше или равна гр.4 по всем строкам</t>
  </si>
  <si>
    <t>Ф.F3r разд.12 стл.5 стр.10&lt;=Ф.F3r разд.12 стл.4 стр.10</t>
  </si>
  <si>
    <t>Ф.F3r разд.12 стл.5 стр.11&lt;=Ф.F3r разд.12 стл.4 стр.11</t>
  </si>
  <si>
    <t>Ф.F3r разд.12 стл.5 стр.12&lt;=Ф.F3r разд.12 стл.4 стр.12</t>
  </si>
  <si>
    <t>Ф.F3r разд.12 стл.5 стр.13&lt;=Ф.F3r разд.12 стл.4 стр.13</t>
  </si>
  <si>
    <t>Ф.F3r разд.12 стл.5 стр.14&lt;=Ф.F3r разд.12 стл.4 стр.14</t>
  </si>
  <si>
    <t>Ф.F3r разд.12 стл.5 стр.15&lt;=Ф.F3r разд.12 стл.4 стр.15</t>
  </si>
  <si>
    <t>Ф.F3r разд.12 стл.5 стр.16&lt;=Ф.F3r разд.12 стл.4 стр.16</t>
  </si>
  <si>
    <t>Ф.F3r разд.12 стл.5 стр.17&lt;=Ф.F3r разд.12 стл.4 стр.17</t>
  </si>
  <si>
    <t>Ф.F3r разд.12 стл.5 стр.18&lt;=Ф.F3r разд.12 стл.4 стр.18</t>
  </si>
  <si>
    <t>Ф.F3r разд.12 стл.5 стр.19&lt;=Ф.F3r разд.12 стл.4 стр.19</t>
  </si>
  <si>
    <t>Ф.F3r разд.12 стл.5 стр.2&lt;=Ф.F3r разд.12 стл.4 стр.2</t>
  </si>
  <si>
    <t>Ф.F3r разд.12 стл.5 стр.3&lt;=Ф.F3r разд.12 стл.4 стр.3</t>
  </si>
  <si>
    <t>Ф.F3r разд.12 стл.5 стр.4&lt;=Ф.F3r разд.12 стл.4 стр.4</t>
  </si>
  <si>
    <t>Ф.F3r разд.12 стл.5 стр.5&lt;=Ф.F3r разд.12 стл.4 стр.5</t>
  </si>
  <si>
    <t>Ф.F3r разд.12 стл.5 стр.6&lt;=Ф.F3r разд.12 стл.4 стр.6</t>
  </si>
  <si>
    <t>Ф.F3r разд.12 стл.5 стр.7&lt;=Ф.F3r разд.12 стл.4 стр.7</t>
  </si>
  <si>
    <t>Ф.F3r разд.12 стл.5 стр.8&lt;=Ф.F3r разд.12 стл.4 стр.8</t>
  </si>
  <si>
    <t>Ф.F3r разд.12 стл.5 стр.9&lt;=Ф.F3r разд.12 стл.4 стр.9</t>
  </si>
  <si>
    <t>Ф.F3r разд.12 стл.2 стр.1&lt;=Ф.F3r разд.12 стл.1 стр.1</t>
  </si>
  <si>
    <t>(r,g,s,v,q,b,d) в разд.12 гр.2 должна быть меньше или равна гр.1 по всем строкам</t>
  </si>
  <si>
    <t>Ф.F3r разд.12 стл.2 стр.10&lt;=Ф.F3r разд.12 стл.1 стр.10</t>
  </si>
  <si>
    <t>Ф.F3r разд.12 стл.2 стр.11&lt;=Ф.F3r разд.12 стл.1 стр.11</t>
  </si>
  <si>
    <t>Ф.F3r разд.12 стл.2 стр.12&lt;=Ф.F3r разд.12 стл.1 стр.12</t>
  </si>
  <si>
    <t>Ф.F3r разд.12 стл.2 стр.13&lt;=Ф.F3r разд.12 стл.1 стр.13</t>
  </si>
  <si>
    <t>Ф.F3r разд.12 стл.2 стр.14&lt;=Ф.F3r разд.12 стл.1 стр.14</t>
  </si>
  <si>
    <t>Ф.F3r разд.12 стл.2 стр.15&lt;=Ф.F3r разд.12 стл.1 стр.15</t>
  </si>
  <si>
    <t>Ф.F3r разд.12 стл.2 стр.16&lt;=Ф.F3r разд.12 стл.1 стр.16</t>
  </si>
  <si>
    <t>Ф.F3r разд.12 стл.2 стр.17&lt;=Ф.F3r разд.12 стл.1 стр.17</t>
  </si>
  <si>
    <t>Ф.F3r разд.12 стл.2 стр.18&lt;=Ф.F3r разд.12 стл.1 стр.18</t>
  </si>
  <si>
    <t>Ф.F3r разд.12 стл.2 стр.19&lt;=Ф.F3r разд.12 стл.1 стр.19</t>
  </si>
  <si>
    <t>Ф.F3r разд.12 стл.2 стр.2&lt;=Ф.F3r разд.12 стл.1 стр.2</t>
  </si>
  <si>
    <t>Ф.F3r разд.12 стл.2 стр.3&lt;=Ф.F3r разд.12 стл.1 стр.3</t>
  </si>
  <si>
    <t>Ф.F3r разд.12 стл.2 стр.4&lt;=Ф.F3r разд.12 стл.1 стр.4</t>
  </si>
  <si>
    <t>Ф.F3r разд.12 стл.2 стр.5&lt;=Ф.F3r разд.12 стл.1 стр.5</t>
  </si>
  <si>
    <t>Ф.F3r разд.12 стл.2 стр.6&lt;=Ф.F3r разд.12 стл.1 стр.6</t>
  </si>
  <si>
    <t>Ф.F3r разд.12 стл.2 стр.7&lt;=Ф.F3r разд.12 стл.1 стр.7</t>
  </si>
  <si>
    <t>Ф.F3r разд.12 стл.2 стр.8&lt;=Ф.F3r разд.12 стл.1 стр.8</t>
  </si>
  <si>
    <t>Ф.F3r разд.12 стл.2 стр.9&lt;=Ф.F3r разд.12 стл.1 стр.9</t>
  </si>
  <si>
    <t>Ф.F3r разд.10 стл.1 стр.3&lt;=Ф.F3r разд.10 стл.1 стр.3</t>
  </si>
  <si>
    <t>(r,g,w,s,v,q,b,d) в разд. 10 стр. 3 должна быть меньше или равна стр.2</t>
  </si>
  <si>
    <t>(r,w,g,s,v,a,k,q,b,d) в разд.9 гр. 2 равна сумме гр. 4, 6, 8 по всем строкам</t>
  </si>
  <si>
    <t>(r,w,g,s,v,a,k,q,b,d) в разд.9 гр. 1 равна сумме гр. 3, 5, 7 по всем строкам</t>
  </si>
  <si>
    <t>(r,g,w,s,v,q,b,d) в разд.8 стр. 18 меньше или равна стр. 17 по всем графам</t>
  </si>
  <si>
    <t>(r,w,g,s,v,a,k,q,b,d) в разд.7 гр.6 должна быть больше или равна гр. 5 для всех строк</t>
  </si>
  <si>
    <t>(r,w,g,s,v,a,k,q,b,d) в разд.7 сумма стр.9-11 должна быть меньше или равна стр.8 для всех граф</t>
  </si>
  <si>
    <t>(r,w,g,s,v,a,k,q,b,d) в разд.7 стр.7 должна быть равна сумме стр.1-6 для всех граф</t>
  </si>
  <si>
    <t>(r,w,g,s,v,q,b,d) в разд.5 стр. 13 должна быть меньше или равна сумме стр.1-12 по всем графам</t>
  </si>
  <si>
    <t>(r,w,g,s,v,q,b,d) в разд.5 гр.6 сумма стр.1-13 должна быть меньше или равна гр.2 по всем строкам</t>
  </si>
  <si>
    <t xml:space="preserve">(r,w,g,s,v,q,b,d) в разд.5 гр.4 сумма стр. 7-12 должна быть равна разд.3 гр.19 стр.1 </t>
  </si>
  <si>
    <t>(r,w,g,s,v,q,b,d) в разд.5 гр.3 сумма стр.7-12 должна быть равна  разд.3 сумме гр.15,16 стр.1</t>
  </si>
  <si>
    <t xml:space="preserve">(r,w,g,s,v,q,b,d) в разд.5 гр.1 сумма стр.7-12 должна быть равна разд.3 сумме гр.7, 13 стр.1 </t>
  </si>
  <si>
    <t>(r,w,g,s,v,q,b,d) в разд.5 гр.2 должна быть меньше или равна гр.1 по всем строкам</t>
  </si>
  <si>
    <t>(r,g,w,s,v) в разд.4 гр.1 стр.9 не заполняется.</t>
  </si>
  <si>
    <t>(r,g,w,s,v,q,b,d) в разд.4 cтр.5 должен быть меньше или равна стр.4</t>
  </si>
  <si>
    <t>(r,g,w,s,v,q,b,d) в разд.4 гр.2 сумма стр.1-4, 7-10 должна быть равна разд.3 гр.13 стр.1</t>
  </si>
  <si>
    <t>(r,g,w,s,v,q,b,d) в разд.3 сумма  стр. 49-60 должна быть меньше или равна строки 48 для всех граф</t>
  </si>
  <si>
    <t>(r,g,w,s,v,q,b,d) в разд.3 стр. 37 должна быть меньше или равна строке 36 для всех граф</t>
  </si>
  <si>
    <t>Ф.F3r разд.3 стл.1 стр.33&lt;=Ф.F3r разд.3 стл.1 стр.32</t>
  </si>
  <si>
    <t>(r,g,w,s,v,q,b,d) в разд.3 стр. 33 должна быть меньше или равна строке 32 для всех граф</t>
  </si>
  <si>
    <t>Ф.F3r разд.3 стл.10 стр.33&lt;=Ф.F3r разд.3 стл.10 стр.32</t>
  </si>
  <si>
    <t>Ф.F3r разд.3 стл.11 стр.33&lt;=Ф.F3r разд.3 стл.11 стр.32</t>
  </si>
  <si>
    <t>Ф.F3r разд.3 стл.12 стр.33&lt;=Ф.F3r разд.3 стл.12 стр.32</t>
  </si>
  <si>
    <t>Ф.F3r разд.3 стл.13 стр.33&lt;=Ф.F3r разд.3 стл.13 стр.32</t>
  </si>
  <si>
    <t>Ф.F3r разд.3 стл.14 стр.33&lt;=Ф.F3r разд.3 стл.14 стр.32</t>
  </si>
  <si>
    <t>Ф.F3r разд.3 стл.15 стр.33&lt;=Ф.F3r разд.3 стл.15 стр.32</t>
  </si>
  <si>
    <t>Ф.F3r разд.3 стл.16 стр.33&lt;=Ф.F3r разд.3 стл.16 стр.32</t>
  </si>
  <si>
    <t>Ф.F3r разд.3 стл.17 стр.33&lt;=Ф.F3r разд.3 стл.17 стр.32</t>
  </si>
  <si>
    <t>Ф.F3r разд.3 стл.18 стр.33&lt;=Ф.F3r разд.3 стл.18 стр.32</t>
  </si>
  <si>
    <t>Ф.F3r разд.3 стл.19 стр.33&lt;=Ф.F3r разд.3 стл.19 стр.32</t>
  </si>
  <si>
    <t>Ф.F3r разд.3 стл.2 стр.33&lt;=Ф.F3r разд.3 стл.2 стр.32</t>
  </si>
  <si>
    <t>Ф.F3r разд.3 стл.20 стр.33&lt;=Ф.F3r разд.3 стл.20 стр.32</t>
  </si>
  <si>
    <t>Ф.F3r разд.3 стл.21 стр.33&lt;=Ф.F3r разд.3 стл.21 стр.32</t>
  </si>
  <si>
    <t>Ф.F3r разд.3 стл.22 стр.33&lt;=Ф.F3r разд.3 стл.22 стр.32</t>
  </si>
  <si>
    <t>Ф.F3r разд.3 стл.23 стр.33&lt;=Ф.F3r разд.3 стл.23 стр.32</t>
  </si>
  <si>
    <t>Ф.F3r разд.3 стл.24 стр.33&lt;=Ф.F3r разд.3 стл.24 стр.32</t>
  </si>
  <si>
    <t>Ф.F3r разд.3 стл.25 стр.33&lt;=Ф.F3r разд.3 стл.25 стр.32</t>
  </si>
  <si>
    <t>Ф.F3r разд.3 стл.26 стр.33&lt;=Ф.F3r разд.3 стл.26 стр.32</t>
  </si>
  <si>
    <t>Ф.F3r разд.3 стл.27 стр.33&lt;=Ф.F3r разд.3 стл.27 стр.32</t>
  </si>
  <si>
    <t>Ф.F3r разд.3 стл.28 стр.33&lt;=Ф.F3r разд.3 стл.28 стр.32</t>
  </si>
  <si>
    <t>Ф.F3r разд.3 стл.29 стр.33&lt;=Ф.F3r разд.3 стл.29 стр.32</t>
  </si>
  <si>
    <t>Ф.F3r разд.3 стл.3 стр.33&lt;=Ф.F3r разд.3 стл.3 стр.32</t>
  </si>
  <si>
    <t>Ф.F3r разд.3 стл.30 стр.33&lt;=Ф.F3r разд.3 стл.30 стр.32</t>
  </si>
  <si>
    <t>Ф.F3r разд.3 стл.31 стр.33&lt;=Ф.F3r разд.3 стл.31 стр.32</t>
  </si>
  <si>
    <t>Ф.F3r разд.3 стл.32 стр.33&lt;=Ф.F3r разд.3 стл.32 стр.32</t>
  </si>
  <si>
    <t>Ф.F3r разд.3 стл.33 стр.33&lt;=Ф.F3r разд.3 стл.33 стр.32</t>
  </si>
  <si>
    <t>Ф.F3r разд.3 стл.4 стр.33&lt;=Ф.F3r разд.3 стл.4 стр.32</t>
  </si>
  <si>
    <t>Ф.F3r разд.3 стл.5 стр.33&lt;=Ф.F3r разд.3 стл.5 стр.32</t>
  </si>
  <si>
    <t>Ф.F3r разд.3 стл.6 стр.33&lt;=Ф.F3r разд.3 стл.6 стр.32</t>
  </si>
  <si>
    <t>Ф.F3r разд.3 стл.7 стр.33&lt;=Ф.F3r разд.3 стл.7 стр.32</t>
  </si>
  <si>
    <t>Ф.F3r разд.3 стл.8 стр.33&lt;=Ф.F3r разд.3 стл.8 стр.32</t>
  </si>
  <si>
    <t>Ф.F3r разд.3 стл.9 стр.33&lt;=Ф.F3r разд.3 стл.9 стр.32</t>
  </si>
  <si>
    <t>(r,g,w,s,v,q,b,d) в разд.3 стр. 30 должна быть меньше или равна строке 27 для всех граф</t>
  </si>
  <si>
    <t>(r,g,w,s,v,q,b,d) в разд.3 стр. 29 должна быть меньше или равна строке 27 для всех граф</t>
  </si>
  <si>
    <t>(r,g,w,s,v,q,b,d) в разд.3 стр. 28 должна быть меньше или равна строке 27 для всех граф</t>
  </si>
  <si>
    <t>(r,g,w,s,v,q,b,d) в разд.3 стр. 45 равна сумме стр. 20, 22, 24-27, 31-32, 38-44 для всех граф</t>
  </si>
  <si>
    <t>(r,g,w,s,v,q,b,d) в разд.3 стр.19 равна сумме стр. 2-18 для всех граф</t>
  </si>
  <si>
    <t>(r,g,w,s,v,q,b,d) в разд.2 гр.13 должна быть больше или равна гр.14 для всех строк</t>
  </si>
  <si>
    <t>(r,g,w,s,v,q,b,d) в разд.2 сумма гр.1-2 должна быть равна сумме гр.17,19,21 для всех строк</t>
  </si>
  <si>
    <t>(r,g,w,s,v,q,b,d) в разд.2 гр.17 должна быть равна сумме гр.7,13,15-16 для всех строк</t>
  </si>
  <si>
    <t>(r,g,w,s,v,q,b,d) в разд.2 гр.2 должна быть больше или равна гр.3 для всех строк</t>
  </si>
  <si>
    <t>(r,g,w,s,v,q,b,d) в разд.2 гр.7 должна быть больше или равна гр.8 для всех строк</t>
  </si>
  <si>
    <t>(r,g,w,s,v,q,b,d) в разд.2 гр.7 должна быть больше или равна гр.11 для всех строк</t>
  </si>
  <si>
    <t>(r,g,w,s,v,q,b,d) в разд.2 гр.7 должна бытьбольше или равна гр.12 для всех строк</t>
  </si>
  <si>
    <t>(r,g,w,s,v,q,b,d) в разд.2 гр.8 должна быть больше или равна гр.9 для всех строк</t>
  </si>
  <si>
    <t>(r,g,w,s,v,q,b,d) в разд.2 гр.8 должна бытьбольше или равна гр.10 для всех строк</t>
  </si>
  <si>
    <t>(r,g,w,s,v,q,b,d) в разд.2 гр.17 должна быть больше или равна сумме гр.23-28 по всем строкам</t>
  </si>
  <si>
    <t>(r,g,w,s,v,q,b,d) в разд.3 гр.17 должна быть больше или равна сумме гр.23-28 по всем строкам</t>
  </si>
  <si>
    <t>(r,g,w,s,v,q,b,d) в разд.3 гр.13 должна быть больше или равна гр.14 для всех строк</t>
  </si>
  <si>
    <t>(r,g,w,s,v,q,b,d) в разд.3 гр.8 должна быть больше или равна гр.10 для всех строк</t>
  </si>
  <si>
    <t>(r,g,w,s,v,q,b,d) в разд.3 гр.8 должна быть больше или равна гр.9 для всех строк</t>
  </si>
  <si>
    <t>(r,g,w,s,v,q,b,d) в разд.3 гр.7 должна быть больше или равна гр.12  для всех строк</t>
  </si>
  <si>
    <t>(r,g,w,s,v,q,b,d) в разд.3 гр.7 должна быть больше или равна гр.11 для всех строк</t>
  </si>
  <si>
    <t>(r,g,w,s,v,q,b,d) в разд.3 гр.7 должна быть больше или равна гр.8 для всех строк</t>
  </si>
  <si>
    <t>(r,g,w,s,v,q,b,d) в разд.3 гр.2 должна быть больше или равна гр.3 для всех строк</t>
  </si>
  <si>
    <t>(r,g,w,s,v,q,b,d) в разд.3 гр.17 должна быть равна сумме гр.7,13,15-16  для всех строк</t>
  </si>
  <si>
    <t>(r,g,w,s,v,q,b,d) в разд.3 сумма гр.1-2 должна быть равна сумме гр.17,19,21 для всех строк</t>
  </si>
  <si>
    <t>(r,w,g,s,v,a,k,q,b,d) в разд.1 сумма гр.1-2 должна быть равна сумме гр.17,19,21 для всех строк</t>
  </si>
  <si>
    <t>(r,w,g,s,v,a,k,q,b,d) в разд.1 гр.17 должна быть равна сумме гр.7,13,15,16 для всех строк</t>
  </si>
  <si>
    <t>Ф.F3r разд.1 стл.2 стр.1&gt;=Ф.F3r разд.1 стл.3 стр.1</t>
  </si>
  <si>
    <t>(r,w,g,s,v,a,k,q,b,d) в разд.1 гр.2 должна быть больше или равна для гр.3 для всех строк</t>
  </si>
  <si>
    <t>Ф.F3r разд.1 стл.2 стр.10&gt;=Ф.F3r разд.1 стл.3 стр.10</t>
  </si>
  <si>
    <t>Ф.F3r разд.1 стл.2 стр.11&gt;=Ф.F3r разд.1 стл.3 стр.11</t>
  </si>
  <si>
    <t>Ф.F3r разд.1 стл.2 стр.12&gt;=Ф.F3r разд.1 стл.3 стр.12</t>
  </si>
  <si>
    <t>Ф.F3r разд.1 стл.2 стр.13&gt;=Ф.F3r разд.1 стл.3 стр.13</t>
  </si>
  <si>
    <t>Ф.F3r разд.1 стл.2 стр.14&gt;=Ф.F3r разд.1 стл.3 стр.14</t>
  </si>
  <si>
    <t>Ф.F3r разд.1 стл.2 стр.15&gt;=Ф.F3r разд.1 стл.3 стр.15</t>
  </si>
  <si>
    <t>Ф.F3r разд.1 стл.2 стр.16&gt;=Ф.F3r разд.1 стл.3 стр.16</t>
  </si>
  <si>
    <t>Ф.F3r разд.1 стл.2 стр.17&gt;=Ф.F3r разд.1 стл.3 стр.17</t>
  </si>
  <si>
    <t>Ф.F3r разд.1 стл.2 стр.2&gt;=Ф.F3r разд.1 стл.3 стр.2</t>
  </si>
  <si>
    <t>Ф.F3r разд.1 стл.2 стр.3&gt;=Ф.F3r разд.1 стл.3 стр.3</t>
  </si>
  <si>
    <t>Ф.F3r разд.1 стл.2 стр.4&gt;=Ф.F3r разд.1 стл.3 стр.4</t>
  </si>
  <si>
    <t>Ф.F3r разд.1 стл.2 стр.5&gt;=Ф.F3r разд.1 стл.3 стр.5</t>
  </si>
  <si>
    <t>Ф.F3r разд.1 стл.2 стр.6&gt;=Ф.F3r разд.1 стл.3 стр.6</t>
  </si>
  <si>
    <t>Ф.F3r разд.1 стл.2 стр.7&gt;=Ф.F3r разд.1 стл.3 стр.7</t>
  </si>
  <si>
    <t>Ф.F3r разд.1 стл.2 стр.8&gt;=Ф.F3r разд.1 стл.3 стр.8</t>
  </si>
  <si>
    <t>Ф.F3r разд.1 стл.2 стр.9&gt;=Ф.F3r разд.1 стл.3 стр.9</t>
  </si>
  <si>
    <t>(r,w,g,s,v,a,k,q,b,d) в разд.1 гр.7 должна быть больше или равна гр.8 для всех строк</t>
  </si>
  <si>
    <t>(r,w,g,s,v,a,k,q,b,d) в разд.1 гр.7 должна бытьбольше или равна гр.11 для всех строк</t>
  </si>
  <si>
    <t>(r,w,g,s,v,a,k,q,b,d) в разд.1 гр.7 должна бытьбольше или равна гр.12 для всех строк</t>
  </si>
  <si>
    <t>(r,w,g,s,v,a,k,q,b,d) в разд.1 гр.8 должна быть больше или равна гр.9 для всех строк</t>
  </si>
  <si>
    <t>(r,w,g,s,v,a,k,q,b,d) в разд.1 гр.8 должна бытьбольше или равна гр.10 для всех строк</t>
  </si>
  <si>
    <t>(r,w,g,s,v,a,k,q,b,d) в разд.1 гр.13 должна быть больше или равна гр.14 для всех строк</t>
  </si>
  <si>
    <t xml:space="preserve">(r,w,g,s,v,q,b,d) в разд.1 стр.14 должны быть меньше или равны стр.13 для гр.1-33 </t>
  </si>
  <si>
    <t>(r,w,g,s,v,a,k,q,b,d) в разд.1 гр.17 должна быть больше или равна сумме гр.23-28 по всем строкам</t>
  </si>
  <si>
    <t>(r,w,g,s,v,q,b,d) в разд.1 стр.13 должна быть равна сумме стр.1 разд.2, 3 для всех граф (всего дел по ГПК и КАС)</t>
  </si>
  <si>
    <t>(r,w,g,s,v,q,b,d) в разд.1 гр.31-33 по стр.15-16 не заполняются</t>
  </si>
  <si>
    <t>(r,w,g,s,v,q,b,d) в разд.1 гр.23-29 по стр.15-16 не заполняются</t>
  </si>
  <si>
    <t>(r,w,g,s,v,q,b,d) в разд.1 для стр.8 должна быть равна разд.2 стр.1 для всех граф (Итого гражданских дел)</t>
  </si>
  <si>
    <t xml:space="preserve">(r,g,w,s,v,q,b,d) в разд.8 гр.1 сумма стр.7-11 должна быть меньше или равна разд.2 гр.19 стр.1 </t>
  </si>
  <si>
    <t xml:space="preserve">(r,w,g,s,v,q,b,d) в разд.5 гр.3 сумма стр.1-6 должна быть равна разд.2 сумме гр.15,16 стр.1 </t>
  </si>
  <si>
    <t xml:space="preserve">(r,w,g,s,v,q,b,d) в разд.5 гр.1 сумма стр.1-6 должна быть равна разд. 2 сумме гр.7,13 стр.1 </t>
  </si>
  <si>
    <t>(r,g,w,s,v,q,b,d) в разд.8 гр.1 сумма стр.12-16 должна быть меньше или равна разд.2 гр.17 стр.1</t>
  </si>
  <si>
    <t>Ф.F3r разд.1 стл.10 стр.15=0</t>
  </si>
  <si>
    <t>(r,w,g,s,v,q,b,d) в разд.1 гр.10-11 по стр.15-16 не заполняются</t>
  </si>
  <si>
    <t>Ф.F3r разд.1 стл.10 стр.16=0</t>
  </si>
  <si>
    <t>Ф.F3r разд.1 стл.11 стр.15=0</t>
  </si>
  <si>
    <t>Ф.F3r разд.1 стл.11 стр.16=0</t>
  </si>
  <si>
    <t>(r,w,g,s,v,q,b,d) в разд.1 стр.12 должна быть равна разд. 3 стр. 1 для всех граф (Итого дел, возникающих из административных и иных из публичных правоотношений)</t>
  </si>
  <si>
    <t>Ф.F3r разд.3 стл.1 стр.34&lt;=Ф.F3r разд.3 стл.1 стр.32</t>
  </si>
  <si>
    <t>(r,g,w,s,v,q,b,d) в разд.3 стр. 34 должна быть меньше или равна строке 32 для всех граф</t>
  </si>
  <si>
    <t>Ф.F3r разд.3 стл.10 стр.34&lt;=Ф.F3r разд.3 стл.10 стр.32</t>
  </si>
  <si>
    <t>Ф.F3r разд.3 стл.11 стр.34&lt;=Ф.F3r разд.3 стл.11 стр.32</t>
  </si>
  <si>
    <t>Ф.F3r разд.3 стл.12 стр.34&lt;=Ф.F3r разд.3 стл.12 стр.32</t>
  </si>
  <si>
    <t>Ф.F3r разд.3 стл.13 стр.34&lt;=Ф.F3r разд.3 стл.13 стр.32</t>
  </si>
  <si>
    <t>Ф.F3r разд.3 стл.14 стр.34&lt;=Ф.F3r разд.3 стл.14 стр.32</t>
  </si>
  <si>
    <t>Ф.F3r разд.3 стл.15 стр.34&lt;=Ф.F3r разд.3 стл.15 стр.32</t>
  </si>
  <si>
    <t>Ф.F3r разд.3 стл.16 стр.34&lt;=Ф.F3r разд.3 стл.16 стр.32</t>
  </si>
  <si>
    <t>Ф.F3r разд.3 стл.17 стр.34&lt;=Ф.F3r разд.3 стл.17 стр.32</t>
  </si>
  <si>
    <t>Ф.F3r разд.3 стл.18 стр.34&lt;=Ф.F3r разд.3 стл.18 стр.32</t>
  </si>
  <si>
    <t>Ф.F3r разд.3 стл.19 стр.34&lt;=Ф.F3r разд.3 стл.19 стр.32</t>
  </si>
  <si>
    <t>Ф.F3r разд.3 стл.2 стр.34&lt;=Ф.F3r разд.3 стл.2 стр.32</t>
  </si>
  <si>
    <t>Ф.F3r разд.3 стл.20 стр.34&lt;=Ф.F3r разд.3 стл.20 стр.32</t>
  </si>
  <si>
    <t>Ф.F3r разд.3 стл.21 стр.34&lt;=Ф.F3r разд.3 стл.21 стр.32</t>
  </si>
  <si>
    <t>Ф.F3r разд.3 стл.22 стр.34&lt;=Ф.F3r разд.3 стл.22 стр.32</t>
  </si>
  <si>
    <t>Ф.F3r разд.3 стл.23 стр.34&lt;=Ф.F3r разд.3 стл.23 стр.32</t>
  </si>
  <si>
    <t>Ф.F3r разд.3 стл.24 стр.34&lt;=Ф.F3r разд.3 стл.24 стр.32</t>
  </si>
  <si>
    <t>Ф.F3r разд.3 стл.25 стр.34&lt;=Ф.F3r разд.3 стл.25 стр.32</t>
  </si>
  <si>
    <t>Ф.F3r разд.3 стл.26 стр.34&lt;=Ф.F3r разд.3 стл.26 стр.32</t>
  </si>
  <si>
    <t>Ф.F3r разд.3 стл.27 стр.34&lt;=Ф.F3r разд.3 стл.27 стр.32</t>
  </si>
  <si>
    <t>Ф.F3r разд.3 стл.28 стр.34&lt;=Ф.F3r разд.3 стл.28 стр.32</t>
  </si>
  <si>
    <t>Ф.F3r разд.3 стл.29 стр.34&lt;=Ф.F3r разд.3 стл.29 стр.32</t>
  </si>
  <si>
    <t>Ф.F3r разд.3 стл.3 стр.34&lt;=Ф.F3r разд.3 стл.3 стр.32</t>
  </si>
  <si>
    <t>Ф.F3r разд.3 стл.30 стр.34&lt;=Ф.F3r разд.3 стл.30 стр.32</t>
  </si>
  <si>
    <t>Ф.F3r разд.3 стл.31 стр.34&lt;=Ф.F3r разд.3 стл.31 стр.32</t>
  </si>
  <si>
    <t>Ф.F3r разд.3 стл.32 стр.34&lt;=Ф.F3r разд.3 стл.32 стр.32</t>
  </si>
  <si>
    <t>Ф.F3r разд.3 стл.33 стр.34&lt;=Ф.F3r разд.3 стл.33 стр.32</t>
  </si>
  <si>
    <t>Ф.F3r разд.3 стл.4 стр.34&lt;=Ф.F3r разд.3 стл.4 стр.32</t>
  </si>
  <si>
    <t>Ф.F3r разд.3 стл.5 стр.34&lt;=Ф.F3r разд.3 стл.5 стр.32</t>
  </si>
  <si>
    <t>Ф.F3r разд.3 стл.6 стр.34&lt;=Ф.F3r разд.3 стл.6 стр.32</t>
  </si>
  <si>
    <t>Ф.F3r разд.3 стл.7 стр.34&lt;=Ф.F3r разд.3 стл.7 стр.32</t>
  </si>
  <si>
    <t>Ф.F3r разд.3 стл.8 стр.34&lt;=Ф.F3r разд.3 стл.8 стр.32</t>
  </si>
  <si>
    <t>Ф.F3r разд.3 стл.9 стр.34&lt;=Ф.F3r разд.3 стл.9 стр.32</t>
  </si>
  <si>
    <t xml:space="preserve">(r,w,g,s,v,q,b,d) в разд.5 гр.4 сумма стр.1-6 должна быть равна разд.2 гр.19 стр.1 </t>
  </si>
  <si>
    <t xml:space="preserve">(r,w,g,s,v,a,k,q,b,d) в разд.1 гр.7 должна быть равна сумме гр. 8,12 для всех строк </t>
  </si>
  <si>
    <t>(r,g,w,s,v,q,b,d) в разд.8 гр.1 сумма стр.2-6 должна быть меньше или равна разд.2 гр.17 стр.1</t>
  </si>
  <si>
    <t>(r,g,w,s,v,q,b,d) в разд.8 гр.2  должна быть меньше или равна разд.3 гр.17 стр.1</t>
  </si>
  <si>
    <t>(r,g,w,s,v,q,b,d) в разд.8 гр.2 сумма стр.7-11 должна быть меньше или равна разд.3 гр.19 стр.1</t>
  </si>
  <si>
    <t xml:space="preserve">(r,g,w,s,v,q,b,d) в разд.8 гр.2 стр.1 должна быть меньше или равна разд.3 гр.2 стр.1 </t>
  </si>
  <si>
    <t>(r,g,w,s,v,q,b,d) в разд.8 гр.2 сумма стр.12-16 должна быть меньше или равна разд.3 гр.17 стр.1</t>
  </si>
  <si>
    <t>(r,g,w,s,v,q,b,d) в разд.8 гр.2 сумма стр.2-6 должна быть меньше или равна разд.3 гр.17 стр.1</t>
  </si>
  <si>
    <t>(r,w,g,s,v,q,b,d) в разд.1 стр. 13 должна быть равна сумме стр. 8,12 для всех граф</t>
  </si>
  <si>
    <t>(r,w,g,s,v,q,b,d) в разд.1 стр. 8 должна быть равна сумме стр. 6-7 для всех граф</t>
  </si>
  <si>
    <t>(r,w,g,s,v,q,b,d) в разд.1 стр. 6 должна быть равна сумме стр. 1-5 для всех граф</t>
  </si>
  <si>
    <t>(r,w,g,s,v,q,b,d) в разд.1 стр.12 должна быть равна сумме стр. 9-11 для всех граф</t>
  </si>
  <si>
    <t>(r,w,g,s,v,a,k,q,b,d) в разд.1 стр.17 должна быть равна сумме стр. 13,15,16 для всех граф</t>
  </si>
  <si>
    <t>(r,g,w,s,v,q,b,d) в разд.3 стр. 61 должна быть меньше или равна строки 44 для всех граф</t>
  </si>
  <si>
    <t xml:space="preserve">(r,g,w,s,v,q,b,d) в разд.4  гр.1 cтр.5-6 должна быть меньше или равна разд.2 гр.14 стр.1 </t>
  </si>
  <si>
    <t>Ф.F3r разд.3 стл.1 стр.21&lt;=Ф.F3r разд.3 стл.1 стр.20</t>
  </si>
  <si>
    <t>(r,g,w,s,v,q,b,d) в разд.3 стр. 21 должна быть меньше или равна строке 20 для всех граф</t>
  </si>
  <si>
    <t>Ф.F3r разд.3 стл.10 стр.21&lt;=Ф.F3r разд.3 стл.10 стр.20</t>
  </si>
  <si>
    <t>Ф.F3r разд.3 стл.11 стр.21&lt;=Ф.F3r разд.3 стл.11 стр.20</t>
  </si>
  <si>
    <t>Ф.F3r разд.3 стл.12 стр.21&lt;=Ф.F3r разд.3 стл.12 стр.20</t>
  </si>
  <si>
    <t>Ф.F3r разд.3 стл.13 стр.21&lt;=Ф.F3r разд.3 стл.13 стр.20</t>
  </si>
  <si>
    <t>Ф.F3r разд.3 стл.14 стр.21&lt;=Ф.F3r разд.3 стл.14 стр.20</t>
  </si>
  <si>
    <t>Ф.F3r разд.3 стл.15 стр.21&lt;=Ф.F3r разд.3 стл.15 стр.20</t>
  </si>
  <si>
    <t>Ф.F3r разд.3 стл.16 стр.21&lt;=Ф.F3r разд.3 стл.16 стр.20</t>
  </si>
  <si>
    <t>Ф.F3r разд.3 стл.17 стр.21&lt;=Ф.F3r разд.3 стл.17 стр.20</t>
  </si>
  <si>
    <t>Ф.F3r разд.3 стл.18 стр.21&lt;=Ф.F3r разд.3 стл.18 стр.20</t>
  </si>
  <si>
    <t>Ф.F3r разд.3 стл.19 стр.21&lt;=Ф.F3r разд.3 стл.19 стр.20</t>
  </si>
  <si>
    <t>Ф.F3r разд.3 стл.2 стр.21&lt;=Ф.F3r разд.3 стл.2 стр.20</t>
  </si>
  <si>
    <t>Ф.F3r разд.3 стл.20 стр.21&lt;=Ф.F3r разд.3 стл.20 стр.20</t>
  </si>
  <si>
    <t>Ф.F3r разд.3 стл.21 стр.21&lt;=Ф.F3r разд.3 стл.21 стр.20</t>
  </si>
  <si>
    <t>Ф.F3r разд.3 стл.22 стр.21&lt;=Ф.F3r разд.3 стл.22 стр.20</t>
  </si>
  <si>
    <t>Ф.F3r разд.3 стл.23 стр.21&lt;=Ф.F3r разд.3 стл.23 стр.20</t>
  </si>
  <si>
    <t>Ф.F3r разд.3 стл.24 стр.21&lt;=Ф.F3r разд.3 стл.24 стр.20</t>
  </si>
  <si>
    <t>Ф.F3r разд.3 стл.25 стр.21&lt;=Ф.F3r разд.3 стл.25 стр.20</t>
  </si>
  <si>
    <t>Ф.F3r разд.3 стл.26 стр.21&lt;=Ф.F3r разд.3 стл.26 стр.20</t>
  </si>
  <si>
    <t>Ф.F3r разд.3 стл.27 стр.21&lt;=Ф.F3r разд.3 стл.27 стр.20</t>
  </si>
  <si>
    <t>Ф.F3r разд.3 стл.28 стр.21&lt;=Ф.F3r разд.3 стл.28 стр.20</t>
  </si>
  <si>
    <t>Ф.F3r разд.3 стл.29 стр.21&lt;=Ф.F3r разд.3 стл.29 стр.20</t>
  </si>
  <si>
    <t>Ф.F3r разд.3 стл.3 стр.21&lt;=Ф.F3r разд.3 стл.3 стр.20</t>
  </si>
  <si>
    <t>Ф.F3r разд.3 стл.30 стр.21&lt;=Ф.F3r разд.3 стл.30 стр.20</t>
  </si>
  <si>
    <t>Ф.F3r разд.3 стл.31 стр.21&lt;=Ф.F3r разд.3 стл.31 стр.20</t>
  </si>
  <si>
    <t>Ф.F3r разд.3 стл.32 стр.21&lt;=Ф.F3r разд.3 стл.32 стр.20</t>
  </si>
  <si>
    <t>Ф.F3r разд.3 стл.33 стр.21&lt;=Ф.F3r разд.3 стл.33 стр.20</t>
  </si>
  <si>
    <t>Ф.F3r разд.3 стл.4 стр.21&lt;=Ф.F3r разд.3 стл.4 стр.20</t>
  </si>
  <si>
    <t>Ф.F3r разд.3 стл.5 стр.21&lt;=Ф.F3r разд.3 стл.5 стр.20</t>
  </si>
  <si>
    <t>Ф.F3r разд.3 стл.6 стр.21&lt;=Ф.F3r разд.3 стл.6 стр.20</t>
  </si>
  <si>
    <t>Ф.F3r разд.3 стл.7 стр.21&lt;=Ф.F3r разд.3 стл.7 стр.20</t>
  </si>
  <si>
    <t>Ф.F3r разд.3 стл.8 стр.21&lt;=Ф.F3r разд.3 стл.8 стр.20</t>
  </si>
  <si>
    <t>Ф.F3r разд.3 стл.9 стр.21&lt;=Ф.F3r разд.3 стл.9 стр.20</t>
  </si>
  <si>
    <t>Ф.F3r разд.3 стл.20 стр.158=0</t>
  </si>
  <si>
    <t>Ф.F3r разд.3 стл.20 стр.159=0</t>
  </si>
  <si>
    <t>Ф.F3r разд.3 стл.21 стр.158=0</t>
  </si>
  <si>
    <t>Ф.F3r разд.3 стл.21 стр.159=0</t>
  </si>
  <si>
    <t>Ф.F3r разд.3 стл.22 стр.158=0</t>
  </si>
  <si>
    <t>Ф.F3r разд.3 стл.22 стр.159=0</t>
  </si>
  <si>
    <t>Ф.F3r разд.3 стл.23 стр.158=0</t>
  </si>
  <si>
    <t>Ф.F3r разд.3 стл.23 стр.159=0</t>
  </si>
  <si>
    <t>Ф.F3r разд.3 стл.24 стр.158=0</t>
  </si>
  <si>
    <t>Ф.F3r разд.3 стл.24 стр.159=0</t>
  </si>
  <si>
    <t>Ф.F3r разд.3 стл.25 стр.158=0</t>
  </si>
  <si>
    <t>Ф.F3r разд.3 стл.25 стр.159=0</t>
  </si>
  <si>
    <t>Ф.F3r разд.3 стл.26 стр.158=0</t>
  </si>
  <si>
    <t>Ф.F3r разд.3 стл.26 стр.159=0</t>
  </si>
  <si>
    <t>Ф.F3r разд.3 стл.27 стр.158=0</t>
  </si>
  <si>
    <t>Ф.F3r разд.3 стл.27 стр.159=0</t>
  </si>
  <si>
    <t>Ф.F3r разд.3 стл.28 стр.158=0</t>
  </si>
  <si>
    <t>Ф.F3r разд.3 стл.28 стр.159=0</t>
  </si>
  <si>
    <t>Ф.F3r разд.3 стл.29 стр.158=0</t>
  </si>
  <si>
    <t>Ф.F3r разд.3 стл.29 стр.159=0</t>
  </si>
  <si>
    <t>Ф.F3r разд.3 стл.30 стр.158=0</t>
  </si>
  <si>
    <t>Ф.F3r разд.3 стл.30 стр.159=0</t>
  </si>
  <si>
    <t>Ф.F3r разд.3 стл.31 стр.158=0</t>
  </si>
  <si>
    <t>Ф.F3r разд.3 стл.31 стр.159=0</t>
  </si>
  <si>
    <t>Ф.F3r разд.10 стл.1 стр.4&lt;=Ф.F3r разд.10 стл.1 стр.2</t>
  </si>
  <si>
    <t>(r,g,w,s,v,q,b,d) в разд. 10 стр. 4 должна быть меньше или равна стр.2</t>
  </si>
  <si>
    <t>Ф.F3r разд.12 стл.3 стр.1&lt;=Ф.F3r разд.12 стл.1 стр.1</t>
  </si>
  <si>
    <t>(r,g,s,v,q,b,d) в разд.12 гр.3 должна быть меньше или равна гр.1 по всем строкам</t>
  </si>
  <si>
    <t>Ф.F3r разд.12 стл.3 стр.10&lt;=Ф.F3r разд.12 стл.1 стр.10</t>
  </si>
  <si>
    <t>Ф.F3r разд.12 стл.3 стр.11&lt;=Ф.F3r разд.12 стл.1 стр.11</t>
  </si>
  <si>
    <t>Ф.F3r разд.12 стл.3 стр.12&lt;=Ф.F3r разд.12 стл.1 стр.12</t>
  </si>
  <si>
    <t>Ф.F3r разд.12 стл.3 стр.13&lt;=Ф.F3r разд.12 стл.1 стр.13</t>
  </si>
  <si>
    <t>Ф.F3r разд.12 стл.3 стр.14&lt;=Ф.F3r разд.12 стл.1 стр.14</t>
  </si>
  <si>
    <t>Ф.F3r разд.12 стл.3 стр.15&lt;=Ф.F3r разд.12 стл.1 стр.15</t>
  </si>
  <si>
    <t>Ф.F3r разд.12 стл.3 стр.16&lt;=Ф.F3r разд.12 стл.1 стр.16</t>
  </si>
  <si>
    <t>Ф.F3r разд.12 стл.3 стр.17&lt;=Ф.F3r разд.12 стл.1 стр.17</t>
  </si>
  <si>
    <t>Ф.F3r разд.12 стл.3 стр.18&lt;=Ф.F3r разд.12 стл.1 стр.18</t>
  </si>
  <si>
    <t>Ф.F3r разд.12 стл.3 стр.19&lt;=Ф.F3r разд.12 стл.1 стр.19</t>
  </si>
  <si>
    <t>Ф.F3r разд.12 стл.3 стр.2&lt;=Ф.F3r разд.12 стл.1 стр.2</t>
  </si>
  <si>
    <t>Ф.F3r разд.12 стл.3 стр.3&lt;=Ф.F3r разд.12 стл.1 стр.3</t>
  </si>
  <si>
    <t>Ф.F3r разд.12 стл.3 стр.4&lt;=Ф.F3r разд.12 стл.1 стр.4</t>
  </si>
  <si>
    <t>Ф.F3r разд.12 стл.3 стр.5&lt;=Ф.F3r разд.12 стл.1 стр.5</t>
  </si>
  <si>
    <t>Ф.F3r разд.12 стл.3 стр.6&lt;=Ф.F3r разд.12 стл.1 стр.6</t>
  </si>
  <si>
    <t>Ф.F3r разд.12 стл.3 стр.7&lt;=Ф.F3r разд.12 стл.1 стр.7</t>
  </si>
  <si>
    <t>Ф.F3r разд.12 стл.3 стр.8&lt;=Ф.F3r разд.12 стл.1 стр.8</t>
  </si>
  <si>
    <t>Ф.F3r разд.12 стл.3 стр.9&lt;=Ф.F3r разд.12 стл.1 стр.9</t>
  </si>
  <si>
    <t>Ф.F3r разд.8 стл.1 стр.21=0</t>
  </si>
  <si>
    <t>Ф.F3r разд.8 стл.1 стр.22=0</t>
  </si>
  <si>
    <t>Ф.F3r разд.8 стл.1 стр.23=0</t>
  </si>
  <si>
    <t>Ф.F3r разд.2 стл.17 стр.1&gt;=Ф.F3r разд.2 стл.18 стр.1</t>
  </si>
  <si>
    <t>(r,g,w,s,v,q,b,d) в разд.2 гр.17 должна быть больше или равна гр.18 для всех строк</t>
  </si>
  <si>
    <t>Ф.F3r разд.2 стл.17 стр.10&gt;=Ф.F3r разд.2 стл.18 стр.10</t>
  </si>
  <si>
    <t>Ф.F3r разд.2 стл.17 стр.100&gt;=Ф.F3r разд.2 стл.18 стр.100</t>
  </si>
  <si>
    <t>Ф.F3r разд.2 стл.17 стр.101&gt;=Ф.F3r разд.2 стл.18 стр.101</t>
  </si>
  <si>
    <t>Ф.F3r разд.2 стл.17 стр.102&gt;=Ф.F3r разд.2 стл.18 стр.102</t>
  </si>
  <si>
    <t>Ф.F3r разд.2 стл.17 стр.103&gt;=Ф.F3r разд.2 стл.18 стр.103</t>
  </si>
  <si>
    <t>Ф.F3r разд.2 стл.17 стр.104&gt;=Ф.F3r разд.2 стл.18 стр.104</t>
  </si>
  <si>
    <t>Ф.F3r разд.2 стл.17 стр.105&gt;=Ф.F3r разд.2 стл.18 стр.105</t>
  </si>
  <si>
    <t>Ф.F3r разд.2 стл.17 стр.106&gt;=Ф.F3r разд.2 стл.18 стр.106</t>
  </si>
  <si>
    <t>Ф.F3r разд.2 стл.17 стр.107&gt;=Ф.F3r разд.2 стл.18 стр.107</t>
  </si>
  <si>
    <t>Ф.F3r разд.2 стл.17 стр.108&gt;=Ф.F3r разд.2 стл.18 стр.108</t>
  </si>
  <si>
    <t>Ф.F3r разд.2 стл.17 стр.109&gt;=Ф.F3r разд.2 стл.18 стр.109</t>
  </si>
  <si>
    <t>Ф.F3r разд.2 стл.17 стр.11&gt;=Ф.F3r разд.2 стл.18 стр.11</t>
  </si>
  <si>
    <t>Ф.F3r разд.2 стл.17 стр.110&gt;=Ф.F3r разд.2 стл.18 стр.110</t>
  </si>
  <si>
    <t>Ф.F3r разд.2 стл.17 стр.111&gt;=Ф.F3r разд.2 стл.18 стр.111</t>
  </si>
  <si>
    <t>Ф.F3r разд.2 стл.17 стр.112&gt;=Ф.F3r разд.2 стл.18 стр.112</t>
  </si>
  <si>
    <t>Ф.F3r разд.2 стл.17 стр.113&gt;=Ф.F3r разд.2 стл.18 стр.113</t>
  </si>
  <si>
    <t>Ф.F3r разд.2 стл.17 стр.114&gt;=Ф.F3r разд.2 стл.18 стр.114</t>
  </si>
  <si>
    <t>Ф.F3r разд.2 стл.17 стр.115&gt;=Ф.F3r разд.2 стл.18 стр.115</t>
  </si>
  <si>
    <t>Ф.F3r разд.2 стл.17 стр.116&gt;=Ф.F3r разд.2 стл.18 стр.116</t>
  </si>
  <si>
    <t>Ф.F3r разд.2 стл.17 стр.117&gt;=Ф.F3r разд.2 стл.18 стр.117</t>
  </si>
  <si>
    <t>Ф.F3r разд.2 стл.17 стр.118&gt;=Ф.F3r разд.2 стл.18 стр.118</t>
  </si>
  <si>
    <t>Ф.F3r разд.2 стл.17 стр.119&gt;=Ф.F3r разд.2 стл.18 стр.119</t>
  </si>
  <si>
    <t>Ф.F3r разд.2 стл.17 стр.12&gt;=Ф.F3r разд.2 стл.18 стр.12</t>
  </si>
  <si>
    <t>Ф.F3r разд.2 стл.17 стр.120&gt;=Ф.F3r разд.2 стл.18 стр.120</t>
  </si>
  <si>
    <t>Ф.F3r разд.2 стл.17 стр.121&gt;=Ф.F3r разд.2 стл.18 стр.121</t>
  </si>
  <si>
    <t>Ф.F3r разд.2 стл.17 стр.122&gt;=Ф.F3r разд.2 стл.18 стр.122</t>
  </si>
  <si>
    <t>Ф.F3r разд.2 стл.17 стр.123&gt;=Ф.F3r разд.2 стл.18 стр.123</t>
  </si>
  <si>
    <t>Ф.F3r разд.2 стл.17 стр.124&gt;=Ф.F3r разд.2 стл.18 стр.124</t>
  </si>
  <si>
    <t>Ф.F3r разд.2 стл.17 стр.125&gt;=Ф.F3r разд.2 стл.18 стр.125</t>
  </si>
  <si>
    <t>Ф.F3r разд.2 стл.17 стр.126&gt;=Ф.F3r разд.2 стл.18 стр.126</t>
  </si>
  <si>
    <t>Ф.F3r разд.2 стл.17 стр.127&gt;=Ф.F3r разд.2 стл.18 стр.127</t>
  </si>
  <si>
    <t>Ф.F3r разд.2 стл.17 стр.128&gt;=Ф.F3r разд.2 стл.18 стр.128</t>
  </si>
  <si>
    <t>Ф.F3r разд.2 стл.17 стр.129&gt;=Ф.F3r разд.2 стл.18 стр.129</t>
  </si>
  <si>
    <t>Ф.F3r разд.2 стл.17 стр.13&gt;=Ф.F3r разд.2 стл.18 стр.13</t>
  </si>
  <si>
    <t>Ф.F3r разд.2 стл.17 стр.130&gt;=Ф.F3r разд.2 стл.18 стр.130</t>
  </si>
  <si>
    <t>Ф.F3r разд.2 стл.17 стр.131&gt;=Ф.F3r разд.2 стл.18 стр.131</t>
  </si>
  <si>
    <t>Ф.F3r разд.2 стл.17 стр.132&gt;=Ф.F3r разд.2 стл.18 стр.132</t>
  </si>
  <si>
    <t>Ф.F3r разд.2 стл.17 стр.133&gt;=Ф.F3r разд.2 стл.18 стр.133</t>
  </si>
  <si>
    <t>Ф.F3r разд.2 стл.17 стр.134&gt;=Ф.F3r разд.2 стл.18 стр.134</t>
  </si>
  <si>
    <t>Ф.F3r разд.2 стл.17 стр.135&gt;=Ф.F3r разд.2 стл.18 стр.135</t>
  </si>
  <si>
    <t>Ф.F3r разд.2 стл.17 стр.136&gt;=Ф.F3r разд.2 стл.18 стр.136</t>
  </si>
  <si>
    <t>Ф.F3r разд.2 стл.17 стр.137&gt;=Ф.F3r разд.2 стл.18 стр.137</t>
  </si>
  <si>
    <t>Ф.F3r разд.2 стл.17 стр.138&gt;=Ф.F3r разд.2 стл.18 стр.138</t>
  </si>
  <si>
    <t>Ф.F3r разд.2 стл.17 стр.139&gt;=Ф.F3r разд.2 стл.18 стр.139</t>
  </si>
  <si>
    <t>Ф.F3r разд.2 стл.17 стр.14&gt;=Ф.F3r разд.2 стл.18 стр.14</t>
  </si>
  <si>
    <t>Ф.F3r разд.2 стл.17 стр.140&gt;=Ф.F3r разд.2 стл.18 стр.140</t>
  </si>
  <si>
    <t>Ф.F3r разд.2 стл.17 стр.141&gt;=Ф.F3r разд.2 стл.18 стр.141</t>
  </si>
  <si>
    <t>Ф.F3r разд.2 стл.17 стр.142&gt;=Ф.F3r разд.2 стл.18 стр.142</t>
  </si>
  <si>
    <t>Ф.F3r разд.2 стл.17 стр.143&gt;=Ф.F3r разд.2 стл.18 стр.143</t>
  </si>
  <si>
    <t>Ф.F3r разд.2 стл.17 стр.144&gt;=Ф.F3r разд.2 стл.18 стр.144</t>
  </si>
  <si>
    <t>Ф.F3r разд.2 стл.17 стр.145&gt;=Ф.F3r разд.2 стл.18 стр.145</t>
  </si>
  <si>
    <t>Ф.F3r разд.2 стл.17 стр.146&gt;=Ф.F3r разд.2 стл.18 стр.146</t>
  </si>
  <si>
    <t>Ф.F3r разд.2 стл.17 стр.147&gt;=Ф.F3r разд.2 стл.18 стр.147</t>
  </si>
  <si>
    <t>Ф.F3r разд.2 стл.17 стр.148&gt;=Ф.F3r разд.2 стл.18 стр.148</t>
  </si>
  <si>
    <t>Ф.F3r разд.2 стл.17 стр.149&gt;=Ф.F3r разд.2 стл.18 стр.149</t>
  </si>
  <si>
    <t>Ф.F3r разд.2 стл.17 стр.15&gt;=Ф.F3r разд.2 стл.18 стр.15</t>
  </si>
  <si>
    <t>Ф.F3r разд.2 стл.17 стр.150&gt;=Ф.F3r разд.2 стл.18 стр.150</t>
  </si>
  <si>
    <t>Ф.F3r разд.2 стл.17 стр.151&gt;=Ф.F3r разд.2 стл.18 стр.151</t>
  </si>
  <si>
    <t>Ф.F3r разд.2 стл.17 стр.152&gt;=Ф.F3r разд.2 стл.18 стр.152</t>
  </si>
  <si>
    <t>Ф.F3r разд.2 стл.17 стр.153&gt;=Ф.F3r разд.2 стл.18 стр.153</t>
  </si>
  <si>
    <t>Ф.F3r разд.2 стл.17 стр.154&gt;=Ф.F3r разд.2 стл.18 стр.154</t>
  </si>
  <si>
    <t>Ф.F3r разд.2 стл.17 стр.155&gt;=Ф.F3r разд.2 стл.18 стр.155</t>
  </si>
  <si>
    <t>Ф.F3r разд.2 стл.17 стр.156&gt;=Ф.F3r разд.2 стл.18 стр.156</t>
  </si>
  <si>
    <t>Ф.F3r разд.2 стл.17 стр.157&gt;=Ф.F3r разд.2 стл.18 стр.157</t>
  </si>
  <si>
    <t>Ф.F3r разд.2 стл.17 стр.158&gt;=Ф.F3r разд.2 стл.18 стр.158</t>
  </si>
  <si>
    <t>Ф.F3r разд.2 стл.17 стр.159&gt;=Ф.F3r разд.2 стл.18 стр.159</t>
  </si>
  <si>
    <t>Ф.F3r разд.2 стл.17 стр.16&gt;=Ф.F3r разд.2 стл.18 стр.16</t>
  </si>
  <si>
    <t>Ф.F3r разд.2 стл.17 стр.160&gt;=Ф.F3r разд.2 стл.18 стр.160</t>
  </si>
  <si>
    <t>Ф.F3r разд.2 стл.17 стр.161&gt;=Ф.F3r разд.2 стл.18 стр.161</t>
  </si>
  <si>
    <t>Ф.F3r разд.2 стл.17 стр.162&gt;=Ф.F3r разд.2 стл.18 стр.162</t>
  </si>
  <si>
    <t>Ф.F3r разд.2 стл.17 стр.163&gt;=Ф.F3r разд.2 стл.18 стр.163</t>
  </si>
  <si>
    <t>Ф.F3r разд.2 стл.17 стр.164&gt;=Ф.F3r разд.2 стл.18 стр.164</t>
  </si>
  <si>
    <t>Ф.F3r разд.2 стл.17 стр.165&gt;=Ф.F3r разд.2 стл.18 стр.165</t>
  </si>
  <si>
    <t>Ф.F3r разд.2 стл.17 стр.166&gt;=Ф.F3r разд.2 стл.18 стр.166</t>
  </si>
  <si>
    <t>Ф.F3r разд.2 стл.17 стр.167&gt;=Ф.F3r разд.2 стл.18 стр.167</t>
  </si>
  <si>
    <t>Ф.F3r разд.2 стл.17 стр.168&gt;=Ф.F3r разд.2 стл.18 стр.168</t>
  </si>
  <si>
    <t>Ф.F3r разд.2 стл.17 стр.169&gt;=Ф.F3r разд.2 стл.18 стр.169</t>
  </si>
  <si>
    <t>Ф.F3r разд.2 стл.17 стр.17&gt;=Ф.F3r разд.2 стл.18 стр.17</t>
  </si>
  <si>
    <t>Ф.F3r разд.2 стл.17 стр.170&gt;=Ф.F3r разд.2 стл.18 стр.170</t>
  </si>
  <si>
    <t>Ф.F3r разд.2 стл.17 стр.171&gt;=Ф.F3r разд.2 стл.18 стр.171</t>
  </si>
  <si>
    <t>Ф.F3r разд.2 стл.17 стр.172&gt;=Ф.F3r разд.2 стл.18 стр.172</t>
  </si>
  <si>
    <t>Ф.F3r разд.2 стл.17 стр.173&gt;=Ф.F3r разд.2 стл.18 стр.173</t>
  </si>
  <si>
    <t>Ф.F3r разд.2 стл.17 стр.174&gt;=Ф.F3r разд.2 стл.18 стр.174</t>
  </si>
  <si>
    <t>Ф.F3r разд.2 стл.17 стр.175&gt;=Ф.F3r разд.2 стл.18 стр.175</t>
  </si>
  <si>
    <t>Ф.F3r разд.2 стл.17 стр.176&gt;=Ф.F3r разд.2 стл.18 стр.176</t>
  </si>
  <si>
    <t>Ф.F3r разд.2 стл.17 стр.177&gt;=Ф.F3r разд.2 стл.18 стр.177</t>
  </si>
  <si>
    <t>Ф.F3r разд.2 стл.17 стр.178&gt;=Ф.F3r разд.2 стл.18 стр.178</t>
  </si>
  <si>
    <t>Ф.F3r разд.2 стл.17 стр.179&gt;=Ф.F3r разд.2 стл.18 стр.179</t>
  </si>
  <si>
    <t>Ф.F3r разд.2 стл.17 стр.18&gt;=Ф.F3r разд.2 стл.18 стр.18</t>
  </si>
  <si>
    <t>Ф.F3r разд.2 стл.17 стр.180&gt;=Ф.F3r разд.2 стл.18 стр.180</t>
  </si>
  <si>
    <t>Ф.F3r разд.2 стл.17 стр.181&gt;=Ф.F3r разд.2 стл.18 стр.181</t>
  </si>
  <si>
    <t>Ф.F3r разд.2 стл.17 стр.182&gt;=Ф.F3r разд.2 стл.18 стр.182</t>
  </si>
  <si>
    <t>Ф.F3r разд.2 стл.17 стр.183&gt;=Ф.F3r разд.2 стл.18 стр.183</t>
  </si>
  <si>
    <t>Ф.F3r разд.2 стл.17 стр.184&gt;=Ф.F3r разд.2 стл.18 стр.184</t>
  </si>
  <si>
    <t>Ф.F3r разд.2 стл.17 стр.185&gt;=Ф.F3r разд.2 стл.18 стр.185</t>
  </si>
  <si>
    <t>Ф.F3r разд.2 стл.17 стр.186&gt;=Ф.F3r разд.2 стл.18 стр.186</t>
  </si>
  <si>
    <t>Ф.F3r разд.2 стл.17 стр.187&gt;=Ф.F3r разд.2 стл.18 стр.187</t>
  </si>
  <si>
    <t>Ф.F3r разд.2 стл.17 стр.188&gt;=Ф.F3r разд.2 стл.18 стр.188</t>
  </si>
  <si>
    <t>Ф.F3r разд.2 стл.17 стр.189&gt;=Ф.F3r разд.2 стл.18 стр.189</t>
  </si>
  <si>
    <t>Ф.F3r разд.2 стл.17 стр.19&gt;=Ф.F3r разд.2 стл.18 стр.19</t>
  </si>
  <si>
    <t>Ф.F3r разд.2 стл.17 стр.190&gt;=Ф.F3r разд.2 стл.18 стр.190</t>
  </si>
  <si>
    <t>Ф.F3r разд.2 стл.17 стр.191&gt;=Ф.F3r разд.2 стл.18 стр.191</t>
  </si>
  <si>
    <t>Ф.F3r разд.2 стл.17 стр.192&gt;=Ф.F3r разд.2 стл.18 стр.192</t>
  </si>
  <si>
    <t>Ф.F3r разд.2 стл.17 стр.193&gt;=Ф.F3r разд.2 стл.18 стр.193</t>
  </si>
  <si>
    <t>Ф.F3r разд.2 стл.17 стр.194&gt;=Ф.F3r разд.2 стл.18 стр.194</t>
  </si>
  <si>
    <t>Ф.F3r разд.2 стл.17 стр.195&gt;=Ф.F3r разд.2 стл.18 стр.195</t>
  </si>
  <si>
    <t>Ф.F3r разд.2 стл.17 стр.196&gt;=Ф.F3r разд.2 стл.18 стр.196</t>
  </si>
  <si>
    <t>Ф.F3r разд.2 стл.17 стр.197&gt;=Ф.F3r разд.2 стл.18 стр.197</t>
  </si>
  <si>
    <t>Ф.F3r разд.2 стл.17 стр.198&gt;=Ф.F3r разд.2 стл.18 стр.198</t>
  </si>
  <si>
    <t>Ф.F3r разд.2 стл.17 стр.199&gt;=Ф.F3r разд.2 стл.18 стр.199</t>
  </si>
  <si>
    <t>Ф.F3r разд.2 стл.17 стр.2&gt;=Ф.F3r разд.2 стл.18 стр.2</t>
  </si>
  <si>
    <t>Ф.F3r разд.2 стл.17 стр.20&gt;=Ф.F3r разд.2 стл.18 стр.20</t>
  </si>
  <si>
    <t>Ф.F3r разд.2 стл.17 стр.200&gt;=Ф.F3r разд.2 стл.18 стр.200</t>
  </si>
  <si>
    <t>Ф.F3r разд.2 стл.17 стр.201&gt;=Ф.F3r разд.2 стл.18 стр.201</t>
  </si>
  <si>
    <t>Ф.F3r разд.2 стл.17 стр.202&gt;=Ф.F3r разд.2 стл.18 стр.202</t>
  </si>
  <si>
    <t>Ф.F3r разд.2 стл.17 стр.203&gt;=Ф.F3r разд.2 стл.18 стр.203</t>
  </si>
  <si>
    <t>Ф.F3r разд.2 стл.17 стр.204&gt;=Ф.F3r разд.2 стл.18 стр.204</t>
  </si>
  <si>
    <t>Ф.F3r разд.2 стл.17 стр.205&gt;=Ф.F3r разд.2 стл.18 стр.205</t>
  </si>
  <si>
    <t>Ф.F3r разд.2 стл.17 стр.206&gt;=Ф.F3r разд.2 стл.18 стр.206</t>
  </si>
  <si>
    <t>Ф.F3r разд.2 стл.17 стр.207&gt;=Ф.F3r разд.2 стл.18 стр.207</t>
  </si>
  <si>
    <t>Ф.F3r разд.2 стл.17 стр.208&gt;=Ф.F3r разд.2 стл.18 стр.208</t>
  </si>
  <si>
    <t>Ф.F3r разд.2 стл.17 стр.209&gt;=Ф.F3r разд.2 стл.18 стр.209</t>
  </si>
  <si>
    <t>Ф.F3r разд.2 стл.17 стр.21&gt;=Ф.F3r разд.2 стл.18 стр.21</t>
  </si>
  <si>
    <t>Ф.F3r разд.2 стл.17 стр.210&gt;=Ф.F3r разд.2 стл.18 стр.210</t>
  </si>
  <si>
    <t>Ф.F3r разд.2 стл.17 стр.211&gt;=Ф.F3r разд.2 стл.18 стр.211</t>
  </si>
  <si>
    <t>Ф.F3r разд.2 стл.17 стр.212&gt;=Ф.F3r разд.2 стл.18 стр.212</t>
  </si>
  <si>
    <t>Ф.F3r разд.2 стл.17 стр.213&gt;=Ф.F3r разд.2 стл.18 стр.213</t>
  </si>
  <si>
    <t>Ф.F3r разд.2 стл.17 стр.214&gt;=Ф.F3r разд.2 стл.18 стр.214</t>
  </si>
  <si>
    <t>Ф.F3r разд.2 стл.17 стр.215&gt;=Ф.F3r разд.2 стл.18 стр.215</t>
  </si>
  <si>
    <t>Ф.F3r разд.2 стл.17 стр.216&gt;=Ф.F3r разд.2 стл.18 стр.216</t>
  </si>
  <si>
    <t>Ф.F3r разд.2 стл.17 стр.217&gt;=Ф.F3r разд.2 стл.18 стр.217</t>
  </si>
  <si>
    <t>Ф.F3r разд.2 стл.17 стр.218&gt;=Ф.F3r разд.2 стл.18 стр.218</t>
  </si>
  <si>
    <t>Ф.F3r разд.2 стл.17 стр.219&gt;=Ф.F3r разд.2 стл.18 стр.219</t>
  </si>
  <si>
    <t>Ф.F3r разд.2 стл.17 стр.22&gt;=Ф.F3r разд.2 стл.18 стр.22</t>
  </si>
  <si>
    <t>Ф.F3r разд.2 стл.17 стр.220&gt;=Ф.F3r разд.2 стл.18 стр.220</t>
  </si>
  <si>
    <t>Ф.F3r разд.2 стл.17 стр.221&gt;=Ф.F3r разд.2 стл.18 стр.221</t>
  </si>
  <si>
    <t>Ф.F3r разд.2 стл.17 стр.222&gt;=Ф.F3r разд.2 стл.18 стр.222</t>
  </si>
  <si>
    <t>Ф.F3r разд.2 стл.17 стр.223&gt;=Ф.F3r разд.2 стл.18 стр.223</t>
  </si>
  <si>
    <t>Ф.F3r разд.2 стл.17 стр.224&gt;=Ф.F3r разд.2 стл.18 стр.224</t>
  </si>
  <si>
    <t>Ф.F3r разд.2 стл.17 стр.225&gt;=Ф.F3r разд.2 стл.18 стр.225</t>
  </si>
  <si>
    <t>Ф.F3r разд.2 стл.17 стр.226&gt;=Ф.F3r разд.2 стл.18 стр.226</t>
  </si>
  <si>
    <t>Ф.F3r разд.2 стл.17 стр.227&gt;=Ф.F3r разд.2 стл.18 стр.227</t>
  </si>
  <si>
    <t>Ф.F3r разд.2 стл.17 стр.228&gt;=Ф.F3r разд.2 стл.18 стр.228</t>
  </si>
  <si>
    <t>Ф.F3r разд.2 стл.17 стр.229&gt;=Ф.F3r разд.2 стл.18 стр.229</t>
  </si>
  <si>
    <t>Ф.F3r разд.2 стл.17 стр.23&gt;=Ф.F3r разд.2 стл.18 стр.23</t>
  </si>
  <si>
    <t>Ф.F3r разд.2 стл.17 стр.230&gt;=Ф.F3r разд.2 стл.18 стр.230</t>
  </si>
  <si>
    <t>Ф.F3r разд.2 стл.17 стр.231&gt;=Ф.F3r разд.2 стл.18 стр.231</t>
  </si>
  <si>
    <t>Ф.F3r разд.2 стл.17 стр.232&gt;=Ф.F3r разд.2 стл.18 стр.232</t>
  </si>
  <si>
    <t>Ф.F3r разд.2 стл.17 стр.233&gt;=Ф.F3r разд.2 стл.18 стр.233</t>
  </si>
  <si>
    <t>Ф.F3r разд.2 стл.17 стр.234&gt;=Ф.F3r разд.2 стл.18 стр.234</t>
  </si>
  <si>
    <t>Ф.F3r разд.2 стл.17 стр.235&gt;=Ф.F3r разд.2 стл.18 стр.235</t>
  </si>
  <si>
    <t>Ф.F3r разд.2 стл.17 стр.236&gt;=Ф.F3r разд.2 стл.18 стр.236</t>
  </si>
  <si>
    <t>Ф.F3r разд.2 стл.17 стр.237&gt;=Ф.F3r разд.2 стл.18 стр.237</t>
  </si>
  <si>
    <t>Ф.F3r разд.2 стл.17 стр.24&gt;=Ф.F3r разд.2 стл.18 стр.24</t>
  </si>
  <si>
    <t>Ф.F3r разд.2 стл.17 стр.25&gt;=Ф.F3r разд.2 стл.18 стр.25</t>
  </si>
  <si>
    <t>Ф.F3r разд.2 стл.17 стр.26&gt;=Ф.F3r разд.2 стл.18 стр.26</t>
  </si>
  <si>
    <t>Ф.F3r разд.2 стл.17 стр.27&gt;=Ф.F3r разд.2 стл.18 стр.27</t>
  </si>
  <si>
    <t>Ф.F3r разд.2 стл.17 стр.28&gt;=Ф.F3r разд.2 стл.18 стр.28</t>
  </si>
  <si>
    <t>Ф.F3r разд.2 стл.17 стр.29&gt;=Ф.F3r разд.2 стл.18 стр.29</t>
  </si>
  <si>
    <t>Ф.F3r разд.2 стл.17 стр.3&gt;=Ф.F3r разд.2 стл.18 стр.3</t>
  </si>
  <si>
    <t>Ф.F3r разд.2 стл.17 стр.30&gt;=Ф.F3r разд.2 стл.18 стр.30</t>
  </si>
  <si>
    <t>Ф.F3r разд.2 стл.17 стр.31&gt;=Ф.F3r разд.2 стл.18 стр.31</t>
  </si>
  <si>
    <t>Ф.F3r разд.2 стл.17 стр.32&gt;=Ф.F3r разд.2 стл.18 стр.32</t>
  </si>
  <si>
    <t>Ф.F3r разд.2 стл.17 стр.33&gt;=Ф.F3r разд.2 стл.18 стр.33</t>
  </si>
  <si>
    <t>Ф.F3r разд.2 стл.17 стр.34&gt;=Ф.F3r разд.2 стл.18 стр.34</t>
  </si>
  <si>
    <t>Ф.F3r разд.2 стл.17 стр.35&gt;=Ф.F3r разд.2 стл.18 стр.35</t>
  </si>
  <si>
    <t>Ф.F3r разд.2 стл.17 стр.36&gt;=Ф.F3r разд.2 стл.18 стр.36</t>
  </si>
  <si>
    <t>Ф.F3r разд.2 стл.17 стр.37&gt;=Ф.F3r разд.2 стл.18 стр.37</t>
  </si>
  <si>
    <t>Ф.F3r разд.2 стл.17 стр.38&gt;=Ф.F3r разд.2 стл.18 стр.38</t>
  </si>
  <si>
    <t>Ф.F3r разд.2 стл.17 стр.39&gt;=Ф.F3r разд.2 стл.18 стр.39</t>
  </si>
  <si>
    <t>Ф.F3r разд.2 стл.17 стр.4&gt;=Ф.F3r разд.2 стл.18 стр.4</t>
  </si>
  <si>
    <t>Ф.F3r разд.2 стл.17 стр.40&gt;=Ф.F3r разд.2 стл.18 стр.40</t>
  </si>
  <si>
    <t>Ф.F3r разд.2 стл.17 стр.41&gt;=Ф.F3r разд.2 стл.18 стр.41</t>
  </si>
  <si>
    <t>Ф.F3r разд.2 стл.17 стр.42&gt;=Ф.F3r разд.2 стл.18 стр.42</t>
  </si>
  <si>
    <t>Ф.F3r разд.2 стл.17 стр.43&gt;=Ф.F3r разд.2 стл.18 стр.43</t>
  </si>
  <si>
    <t>Ф.F3r разд.2 стл.17 стр.44&gt;=Ф.F3r разд.2 стл.18 стр.44</t>
  </si>
  <si>
    <t>Ф.F3r разд.2 стл.17 стр.45&gt;=Ф.F3r разд.2 стл.18 стр.45</t>
  </si>
  <si>
    <t>Ф.F3r разд.2 стл.17 стр.46&gt;=Ф.F3r разд.2 стл.18 стр.46</t>
  </si>
  <si>
    <t>Ф.F3r разд.2 стл.17 стр.47&gt;=Ф.F3r разд.2 стл.18 стр.47</t>
  </si>
  <si>
    <t>Ф.F3r разд.2 стл.17 стр.48&gt;=Ф.F3r разд.2 стл.18 стр.48</t>
  </si>
  <si>
    <t>Ф.F3r разд.2 стл.17 стр.49&gt;=Ф.F3r разд.2 стл.18 стр.49</t>
  </si>
  <si>
    <t>Ф.F3r разд.2 стл.17 стр.5&gt;=Ф.F3r разд.2 стл.18 стр.5</t>
  </si>
  <si>
    <t>Ф.F3r разд.2 стл.17 стр.50&gt;=Ф.F3r разд.2 стл.18 стр.50</t>
  </si>
  <si>
    <t>Ф.F3r разд.2 стл.17 стр.51&gt;=Ф.F3r разд.2 стл.18 стр.51</t>
  </si>
  <si>
    <t>Ф.F3r разд.2 стл.17 стр.52&gt;=Ф.F3r разд.2 стл.18 стр.52</t>
  </si>
  <si>
    <t>Ф.F3r разд.2 стл.17 стр.53&gt;=Ф.F3r разд.2 стл.18 стр.53</t>
  </si>
  <si>
    <t>Ф.F3r разд.2 стл.17 стр.54&gt;=Ф.F3r разд.2 стл.18 стр.54</t>
  </si>
  <si>
    <t>Ф.F3r разд.2 стл.17 стр.55&gt;=Ф.F3r разд.2 стл.18 стр.55</t>
  </si>
  <si>
    <t>Ф.F3r разд.2 стл.17 стр.56&gt;=Ф.F3r разд.2 стл.18 стр.56</t>
  </si>
  <si>
    <t>Ф.F3r разд.2 стл.17 стр.57&gt;=Ф.F3r разд.2 стл.18 стр.57</t>
  </si>
  <si>
    <t>Ф.F3r разд.2 стл.17 стр.58&gt;=Ф.F3r разд.2 стл.18 стр.58</t>
  </si>
  <si>
    <t>Ф.F3r разд.2 стл.17 стр.59&gt;=Ф.F3r разд.2 стл.18 стр.59</t>
  </si>
  <si>
    <t>Ф.F3r разд.2 стл.17 стр.6&gt;=Ф.F3r разд.2 стл.18 стр.6</t>
  </si>
  <si>
    <t>Ф.F3r разд.2 стл.17 стр.60&gt;=Ф.F3r разд.2 стл.18 стр.60</t>
  </si>
  <si>
    <t>Ф.F3r разд.2 стл.17 стр.61&gt;=Ф.F3r разд.2 стл.18 стр.61</t>
  </si>
  <si>
    <t>Ф.F3r разд.2 стл.17 стр.62&gt;=Ф.F3r разд.2 стл.18 стр.62</t>
  </si>
  <si>
    <t>Ф.F3r разд.2 стл.17 стр.63&gt;=Ф.F3r разд.2 стл.18 стр.63</t>
  </si>
  <si>
    <t>Ф.F3r разд.2 стл.17 стр.64&gt;=Ф.F3r разд.2 стл.18 стр.64</t>
  </si>
  <si>
    <t>Ф.F3r разд.2 стл.17 стр.65&gt;=Ф.F3r разд.2 стл.18 стр.65</t>
  </si>
  <si>
    <t>Ф.F3r разд.2 стл.17 стр.66&gt;=Ф.F3r разд.2 стл.18 стр.66</t>
  </si>
  <si>
    <t>Ф.F3r разд.2 стл.17 стр.67&gt;=Ф.F3r разд.2 стл.18 стр.67</t>
  </si>
  <si>
    <t>Ф.F3r разд.2 стл.17 стр.68&gt;=Ф.F3r разд.2 стл.18 стр.68</t>
  </si>
  <si>
    <t>Ф.F3r разд.2 стл.17 стр.69&gt;=Ф.F3r разд.2 стл.18 стр.69</t>
  </si>
  <si>
    <t>Ф.F3r разд.2 стл.17 стр.7&gt;=Ф.F3r разд.2 стл.18 стр.7</t>
  </si>
  <si>
    <t>Ф.F3r разд.2 стл.17 стр.70&gt;=Ф.F3r разд.2 стл.18 стр.70</t>
  </si>
  <si>
    <t>Ф.F3r разд.2 стл.17 стр.71&gt;=Ф.F3r разд.2 стл.18 стр.71</t>
  </si>
  <si>
    <t>Ф.F3r разд.2 стл.17 стр.72&gt;=Ф.F3r разд.2 стл.18 стр.72</t>
  </si>
  <si>
    <t>Ф.F3r разд.2 стл.17 стр.73&gt;=Ф.F3r разд.2 стл.18 стр.73</t>
  </si>
  <si>
    <t>Ф.F3r разд.2 стл.17 стр.74&gt;=Ф.F3r разд.2 стл.18 стр.74</t>
  </si>
  <si>
    <t>Ф.F3r разд.2 стл.17 стр.75&gt;=Ф.F3r разд.2 стл.18 стр.75</t>
  </si>
  <si>
    <t>Ф.F3r разд.2 стл.17 стр.76&gt;=Ф.F3r разд.2 стл.18 стр.76</t>
  </si>
  <si>
    <t>Ф.F3r разд.2 стл.17 стр.77&gt;=Ф.F3r разд.2 стл.18 стр.77</t>
  </si>
  <si>
    <t>Ф.F3r разд.2 стл.17 стр.78&gt;=Ф.F3r разд.2 стл.18 стр.78</t>
  </si>
  <si>
    <t>Ф.F3r разд.2 стл.17 стр.79&gt;=Ф.F3r разд.2 стл.18 стр.79</t>
  </si>
  <si>
    <t>Ф.F3r разд.2 стл.17 стр.8&gt;=Ф.F3r разд.2 стл.18 стр.8</t>
  </si>
  <si>
    <t>Ф.F3r разд.2 стл.17 стр.80&gt;=Ф.F3r разд.2 стл.18 стр.80</t>
  </si>
  <si>
    <t>Ф.F3r разд.2 стл.17 стр.81&gt;=Ф.F3r разд.2 стл.18 стр.81</t>
  </si>
  <si>
    <t>Ф.F3r разд.2 стл.17 стр.82&gt;=Ф.F3r разд.2 стл.18 стр.82</t>
  </si>
  <si>
    <t>Ф.F3r разд.2 стл.17 стр.83&gt;=Ф.F3r разд.2 стл.18 стр.83</t>
  </si>
  <si>
    <t>Ф.F3r разд.2 стл.17 стр.84&gt;=Ф.F3r разд.2 стл.18 стр.84</t>
  </si>
  <si>
    <t>Ф.F3r разд.2 стл.17 стр.85&gt;=Ф.F3r разд.2 стл.18 стр.85</t>
  </si>
  <si>
    <t>Ф.F3r разд.2 стл.17 стр.86&gt;=Ф.F3r разд.2 стл.18 стр.86</t>
  </si>
  <si>
    <t>Ф.F3r разд.2 стл.17 стр.87&gt;=Ф.F3r разд.2 стл.18 стр.87</t>
  </si>
  <si>
    <t>Ф.F3r разд.2 стл.17 стр.88&gt;=Ф.F3r разд.2 стл.18 стр.88</t>
  </si>
  <si>
    <t>Ф.F3r разд.2 стл.17 стр.89&gt;=Ф.F3r разд.2 стл.18 стр.89</t>
  </si>
  <si>
    <t>Ф.F3r разд.2 стл.17 стр.9&gt;=Ф.F3r разд.2 стл.18 стр.9</t>
  </si>
  <si>
    <t>Ф.F3r разд.2 стл.17 стр.90&gt;=Ф.F3r разд.2 стл.18 стр.90</t>
  </si>
  <si>
    <t>Ф.F3r разд.2 стл.17 стр.91&gt;=Ф.F3r разд.2 стл.18 стр.91</t>
  </si>
  <si>
    <t>Ф.F3r разд.2 стл.17 стр.92&gt;=Ф.F3r разд.2 стл.18 стр.92</t>
  </si>
  <si>
    <t>Ф.F3r разд.2 стл.17 стр.93&gt;=Ф.F3r разд.2 стл.18 стр.93</t>
  </si>
  <si>
    <t>Ф.F3r разд.2 стл.17 стр.94&gt;=Ф.F3r разд.2 стл.18 стр.94</t>
  </si>
  <si>
    <t>Ф.F3r разд.2 стл.17 стр.95&gt;=Ф.F3r разд.2 стл.18 стр.95</t>
  </si>
  <si>
    <t>Ф.F3r разд.2 стл.17 стр.96&gt;=Ф.F3r разд.2 стл.18 стр.96</t>
  </si>
  <si>
    <t>Ф.F3r разд.2 стл.17 стр.97&gt;=Ф.F3r разд.2 стл.18 стр.97</t>
  </si>
  <si>
    <t>Ф.F3r разд.2 стл.17 стр.98&gt;=Ф.F3r разд.2 стл.18 стр.98</t>
  </si>
  <si>
    <t>Ф.F3r разд.2 стл.17 стр.99&gt;=Ф.F3r разд.2 стл.18 стр.99</t>
  </si>
  <si>
    <t>Ф.F3r разд.1 стл.2 стр.1&gt;=Ф.F3r разд.1 стл.4 стр.1</t>
  </si>
  <si>
    <t>(r,w,g,s,v,a,k,q,b,d) в разд.1 гр.2 должна быть больше или равна для гр.4 для всех строк</t>
  </si>
  <si>
    <t>Ф.F3r разд.1 стл.2 стр.10&gt;=Ф.F3r разд.1 стл.4 стр.10</t>
  </si>
  <si>
    <t>Ф.F3r разд.1 стл.2 стр.11&gt;=Ф.F3r разд.1 стл.4 стр.11</t>
  </si>
  <si>
    <t>Ф.F3r разд.1 стл.2 стр.12&gt;=Ф.F3r разд.1 стл.4 стр.12</t>
  </si>
  <si>
    <t>Ф.F3r разд.1 стл.2 стр.13&gt;=Ф.F3r разд.1 стл.4 стр.13</t>
  </si>
  <si>
    <t>Ф.F3r разд.1 стл.2 стр.14&gt;=Ф.F3r разд.1 стл.4 стр.14</t>
  </si>
  <si>
    <t>Ф.F3r разд.1 стл.2 стр.15&gt;=Ф.F3r разд.1 стл.4 стр.15</t>
  </si>
  <si>
    <t>Ф.F3r разд.1 стл.2 стр.16&gt;=Ф.F3r разд.1 стл.4 стр.16</t>
  </si>
  <si>
    <t>Ф.F3r разд.1 стл.2 стр.17&gt;=Ф.F3r разд.1 стл.4 стр.17</t>
  </si>
  <si>
    <t>Ф.F3r разд.1 стл.2 стр.2&gt;=Ф.F3r разд.1 стл.4 стр.2</t>
  </si>
  <si>
    <t>Ф.F3r разд.1 стл.2 стр.3&gt;=Ф.F3r разд.1 стл.4 стр.3</t>
  </si>
  <si>
    <t>Ф.F3r разд.1 стл.2 стр.4&gt;=Ф.F3r разд.1 стл.4 стр.4</t>
  </si>
  <si>
    <t>Ф.F3r разд.1 стл.2 стр.5&gt;=Ф.F3r разд.1 стл.4 стр.5</t>
  </si>
  <si>
    <t>Ф.F3r разд.1 стл.2 стр.6&gt;=Ф.F3r разд.1 стл.4 стр.6</t>
  </si>
  <si>
    <t>Ф.F3r разд.1 стл.2 стр.7&gt;=Ф.F3r разд.1 стл.4 стр.7</t>
  </si>
  <si>
    <t>Ф.F3r разд.1 стл.2 стр.8&gt;=Ф.F3r разд.1 стл.4 стр.8</t>
  </si>
  <si>
    <t>Ф.F3r разд.1 стл.2 стр.9&gt;=Ф.F3r разд.1 стл.4 стр.9</t>
  </si>
  <si>
    <t xml:space="preserve">(r,g) в разд.3 гр.3-4 стр.21 равны 0. Внести реквизиты судебного акта на лист ФЛК "Информационный"  </t>
  </si>
  <si>
    <t>Ф.F3r разд.3 стл.3 стр.17=0</t>
  </si>
  <si>
    <t xml:space="preserve">(r,g) в разд.3 гр.3-4 стр.17 равны 0. Внести реквизиты судебного акта на лист ФЛК "Информационный"  </t>
  </si>
  <si>
    <t>Ф.F3r разд.3 стл.4 стр.17=0</t>
  </si>
  <si>
    <t xml:space="preserve">(r,g) в разд.2 гр.23-28 стр.2-5 равны 0. Внести реквизиты судебного акта на лист ФЛК "Информационный" </t>
  </si>
  <si>
    <t xml:space="preserve">(r,g) в разд.3 гр.3-4 стр.9 равны 0. Внести реквизиты судебного акта на лист ФЛК "Информационный"  </t>
  </si>
  <si>
    <t>Ф.F3r разд.2 стл.10 стр.70=0</t>
  </si>
  <si>
    <t>Ф.F3r разд.2 стл.10 стр.71=0</t>
  </si>
  <si>
    <t>(r,w,g,s,v,q,b,d) в разд.5 гр.1-6 стр.6 равна 0. Внести подтверждение на лист ФЛК "Информационный".</t>
  </si>
  <si>
    <t>(r,w,g,s,v,q,b,d) в разд.5 гр.1-6 стр.12 равна 0. Внести подтверждение на лист ФЛК "Информационный".</t>
  </si>
  <si>
    <t>(r,w,g,s,v,a,k,q,b,d) в разд.1 число  дополнительных требований не должно быть больше числа удовлетворенных дел. Проверьте - не проставлены ли суммы!</t>
  </si>
  <si>
    <t>Ф.F3r разд.3 стл.3 стр.145=0</t>
  </si>
  <si>
    <t>Ф.F3r разд.3 стл.3 стр.146=0</t>
  </si>
  <si>
    <t>Ф.F3r разд.3 стл.3 стр.147=0</t>
  </si>
  <si>
    <t>Ф.F3r разд.3 стл.4 стр.145=0</t>
  </si>
  <si>
    <t>Ф.F3r разд.3 стл.4 стр.146=0</t>
  </si>
  <si>
    <t>Ф.F3r разд.3 стл.4 стр.147=0</t>
  </si>
  <si>
    <t xml:space="preserve">(r,g,w) в разд.3 гр.3-4 стр.2-8 равны 0. Внести реквизиты судебного акта на лист ФЛК "Информационный"  </t>
  </si>
  <si>
    <t>Ф.F3r разд.3 стл.3 стр.33=0</t>
  </si>
  <si>
    <t xml:space="preserve">(r,g) в разд.3 гр.3-4 стр.33-43 равны 0. Внести реквизиты судебного акта на лист ФЛК "Информационный"  </t>
  </si>
  <si>
    <t>Ф.F3r разд.3 стл.3 стр.34=0</t>
  </si>
  <si>
    <t>Ф.F3r разд.3 стл.3 стр.35=0</t>
  </si>
  <si>
    <t>Ф.F3r разд.3 стл.3 стр.36=0</t>
  </si>
  <si>
    <t>Ф.F3r разд.3 стл.3 стр.37=0</t>
  </si>
  <si>
    <t>Ф.F3r разд.3 стл.3 стр.38=0</t>
  </si>
  <si>
    <t>Ф.F3r разд.3 стл.3 стр.39=0</t>
  </si>
  <si>
    <t>Ф.F3r разд.3 стл.3 стр.40=0</t>
  </si>
  <si>
    <t>Ф.F3r разд.3 стл.3 стр.41=0</t>
  </si>
  <si>
    <t>Ф.F3r разд.3 стл.3 стр.42=0</t>
  </si>
  <si>
    <t>Ф.F3r разд.3 стл.3 стр.43=0</t>
  </si>
  <si>
    <t>Ф.F3r разд.3 стл.4 стр.33=0</t>
  </si>
  <si>
    <t>Ф.F3r разд.3 стл.4 стр.34=0</t>
  </si>
  <si>
    <t>Ф.F3r разд.3 стл.4 стр.35=0</t>
  </si>
  <si>
    <t>Ф.F3r разд.3 стл.4 стр.36=0</t>
  </si>
  <si>
    <t>Ф.F3r разд.3 стл.4 стр.37=0</t>
  </si>
  <si>
    <t>Ф.F3r разд.3 стл.4 стр.38=0</t>
  </si>
  <si>
    <t>Ф.F3r разд.3 стл.4 стр.39=0</t>
  </si>
  <si>
    <t>Ф.F3r разд.3 стл.4 стр.40=0</t>
  </si>
  <si>
    <t>Ф.F3r разд.3 стл.4 стр.41=0</t>
  </si>
  <si>
    <t>Ф.F3r разд.3 стл.4 стр.42=0</t>
  </si>
  <si>
    <t>Ф.F3r разд.3 стл.4 стр.43=0</t>
  </si>
  <si>
    <t>Ф.F3r разд.3 стл.3 стр.149=0</t>
  </si>
  <si>
    <t>Ф.F3r разд.3 стл.3 стр.150=0</t>
  </si>
  <si>
    <t>Ф.F3r разд.3 стл.3 стр.151=0</t>
  </si>
  <si>
    <t>Ф.F3r разд.3 стл.3 стр.153=0</t>
  </si>
  <si>
    <t>Ф.F3r разд.3 стл.3 стр.154=0</t>
  </si>
  <si>
    <t>Ф.F3r разд.3 стл.3 стр.155=0</t>
  </si>
  <si>
    <t>Ф.F3r разд.3 стл.4 стр.149=0</t>
  </si>
  <si>
    <t>Ф.F3r разд.3 стл.4 стр.150=0</t>
  </si>
  <si>
    <t>Ф.F3r разд.3 стл.4 стр.151=0</t>
  </si>
  <si>
    <t>Ф.F3r разд.3 стл.4 стр.153=0</t>
  </si>
  <si>
    <t>Ф.F3r разд.3 стл.4 стр.154=0</t>
  </si>
  <si>
    <t>Ф.F3r разд.3 стл.4 стр.155=0</t>
  </si>
  <si>
    <t>Ф.F3r разд.8 стл.2 стр.17=0</t>
  </si>
  <si>
    <t>Ф.F3r разд.8 стл.2 стр.18=0</t>
  </si>
  <si>
    <t>(r,g,w,s,v,q,b,d) в разд.3 гр.11 по стр. 78-120 (гл. 28-31.1 КАС РФ) не заполняется. В соответствии с ч.2 ст. 291 КАС РФ упрощенное производство не применяется.</t>
  </si>
  <si>
    <t>Ф.F3r разд.3 стл.11 стр.176=0</t>
  </si>
  <si>
    <t>Ф.F3r разд.3 стл.11 стр.177=0</t>
  </si>
  <si>
    <t>Ф.F3r разд.3 стл.11 стр.178=0</t>
  </si>
  <si>
    <t>Ф.F3r разд.3 стл.11 стр.179=0</t>
  </si>
  <si>
    <t>Ф.F3r разд.3 стл.11 стр.180=0</t>
  </si>
  <si>
    <t>Ф.F3r разд.3 стл.11 стр.182=0</t>
  </si>
  <si>
    <t>Ф.F3r разд.3 стл.11 стр.183=0</t>
  </si>
  <si>
    <t>Ф.F3r разд.3 стл.11 стр.184=0</t>
  </si>
  <si>
    <t>Ф.F3r разд.3 стл.11 стр.185=0</t>
  </si>
  <si>
    <t>Ф.F3r разд.3 стл.11 стр.186=0</t>
  </si>
  <si>
    <t>Ф.F3r разд.3 стл.11 стр.187=0</t>
  </si>
  <si>
    <t>Ф.F3r разд.3 стл.11 стр.188=0</t>
  </si>
  <si>
    <t>Ф.F3r разд.3 стл.11 стр.189=0</t>
  </si>
  <si>
    <t>Ф.F3r разд.3 стл.11 стр.190=0</t>
  </si>
  <si>
    <t>Ф.F3r разд.3 стл.11 стр.191=0</t>
  </si>
  <si>
    <t>Ф.F3r разд.3 стл.11 стр.100=0</t>
  </si>
  <si>
    <t>Ф.F3r разд.3 стл.11 стр.101=0</t>
  </si>
  <si>
    <t>Ф.F3r разд.3 стл.11 стр.106=0</t>
  </si>
  <si>
    <t>Ф.F3r разд.3 стл.11 стр.107=0</t>
  </si>
  <si>
    <t>Ф.F3r разд.3 стл.11 стр.108=0</t>
  </si>
  <si>
    <t>Ф.F3r разд.3 стл.11 стр.109=0</t>
  </si>
  <si>
    <t>Ф.F3r разд.3 стл.11 стр.110=0</t>
  </si>
  <si>
    <t>Ф.F3r разд.3 стл.11 стр.111=0</t>
  </si>
  <si>
    <t>Ф.F3r разд.3 стл.11 стр.112=0</t>
  </si>
  <si>
    <t>Ф.F3r разд.3 стл.11 стр.113=0</t>
  </si>
  <si>
    <t>Ф.F3r разд.3 стл.11 стр.114=0</t>
  </si>
  <si>
    <t>Ф.F3r разд.3 стл.11 стр.115=0</t>
  </si>
  <si>
    <t>Ф.F3r разд.3 стл.11 стр.116=0</t>
  </si>
  <si>
    <t>Ф.F3r разд.3 стл.11 стр.117=0</t>
  </si>
  <si>
    <t>Ф.F3r разд.3 стл.11 стр.118=0</t>
  </si>
  <si>
    <t>Ф.F3r разд.3 стл.11 стр.119=0</t>
  </si>
  <si>
    <t>Ф.F3r разд.3 стл.11 стр.120=0</t>
  </si>
  <si>
    <t>Ф.F3r разд.3 стл.11 стр.78=0</t>
  </si>
  <si>
    <t>Ф.F3r разд.3 стл.11 стр.79=0</t>
  </si>
  <si>
    <t>Ф.F3r разд.3 стл.11 стр.80=0</t>
  </si>
  <si>
    <t>Ф.F3r разд.3 стл.11 стр.81=0</t>
  </si>
  <si>
    <t>Ф.F3r разд.3 стл.11 стр.82=0</t>
  </si>
  <si>
    <t>Ф.F3r разд.3 стл.11 стр.83=0</t>
  </si>
  <si>
    <t>Ф.F3r разд.3 стл.11 стр.84=0</t>
  </si>
  <si>
    <t>Ф.F3r разд.3 стл.11 стр.96=0</t>
  </si>
  <si>
    <t>Ф.F3r разд.3 стл.11 стр.99=0</t>
  </si>
  <si>
    <t>(r,g) в разд.3 гр.14 стр.18-19 равны 0. Подтвердить показатель копией судебного акта</t>
  </si>
  <si>
    <t>(r,g,s,v,q,b,d) в разд.4 гр.2 стр. 7 не заполняется.</t>
  </si>
  <si>
    <t>иные споры, вытекающие из отношений по государственной (муниципальной) службе</t>
  </si>
  <si>
    <t>трудовые споры, связанные с защитой персональных данных работника</t>
  </si>
  <si>
    <t>по искам работников о взыскании излишне удержанных  из заработной платы сумм налога</t>
  </si>
  <si>
    <t>о лишении права заниматься нотариальной деятельностью</t>
  </si>
  <si>
    <t>о признании недействительным  ненормативного акта, порождающего права и обязанности в сфере пенсионного обеспечения</t>
  </si>
  <si>
    <t>Контрольные соотношения: 1) графа 2 меньше или равна графе 1; графа 3 меньше или равна графе 1;  2) графа 5 меньше или равна графе 4; графа 6 меньше или равна графе 4; 3) графа 8 меньше или равна графе 7; графа 9 меньше или равна графе 7; 4) сумма строк 1 - 15, 17 - 18 равна строке 19; 5) строка 16 меньше или равна строке 15; 6) строка 19 графа 1 раздела 12 равна строке 9 графе 17 раздела 3;   строка 19 графы 2 раздела 12 равна строке 9 графы 7 раздела 3; строка 19 графа 3 раздела 12 равна строке 9 графе 8 раздела 3; 7) строка 19 графы 4 раздела 12 равна строке 10 графы 17 раздела 3;   строка 19 графа 5 раздела 12 равна строке 10 графы 7 раздела 3; строка 19 графа 6 раздела 12 равна строке 10 графы 8 раздела 3; 8) строка 19 графа 7 раздела 12 равна строке 45 графы17 раздела 3; строка 19 графы 8 раздела 12 равна строке 45 графы 7 раздела 3; строка 19 графа 9 раздела 12 равна строке 45 графы 8 раздела 3</t>
  </si>
  <si>
    <t>В сфере социального обеспечения и социального страхования</t>
  </si>
  <si>
    <t>о признании недействительным отказа в выдаче удостоверения (например, ветерана труда, участника ликвидации аварии на ЧАЭС и т.п.), о признании недействительным решения об аннулировании удостоверения</t>
  </si>
  <si>
    <t>о предоставлении жилого помещения в связи с признанием дома аварийным</t>
  </si>
  <si>
    <t>о признании недействительными сделок с земельными участками, истребовании из незаконного владения земельных участков, снятии с кадастрового учета земельных участков</t>
  </si>
  <si>
    <t>о возмещении ущерба от незаконных действий органов дознания, следствия, прокуратуры и суда</t>
  </si>
  <si>
    <t>о компенсации морального вреда в связи с причинением вреда жизни и здоровью</t>
  </si>
  <si>
    <t>о взыскании неосновательного обогащения</t>
  </si>
  <si>
    <t>о признании гражданина недееспособным</t>
  </si>
  <si>
    <t>о признании движимой вещи бесхозяйной и признании права муниципальной собственности на бесхозяйную недвижимую вещь</t>
  </si>
  <si>
    <t>обжалование решений Высшей квалификационной коллегии судей РФ и квалификационных коллегий судей субъекта Российской Федерации о досрочном прекращении полномочий судьи (ч. 1 ст. 230 КАС РФ)</t>
  </si>
  <si>
    <t xml:space="preserve">об отмене регистрации кандидата на выборную должность местного самоуправления </t>
  </si>
  <si>
    <t>местных общественных объединений</t>
  </si>
  <si>
    <t>региональных общественных объединений</t>
  </si>
  <si>
    <t>межрегиональных общественных объединений</t>
  </si>
  <si>
    <t>централизованных религиозных организаций, состоящих из местных религиозных организаций, находящихся в пределах одного субъекта Российской Федерации (региональных религиозных организаций, не являющихся юридическими лицами)</t>
  </si>
  <si>
    <t>централизованных религиозных организаций, имеющих местные религиозные организации на территории двух и более субъектов Российской Федерации (межрегиональных религиозных организаций, не являющихся юридическими лицами)</t>
  </si>
  <si>
    <t>Из строки 4: стороны заключили мировое соглашение, и оно утверждено судом в результате проведения процедуры медиации (ст. 153.5 ГПК РФ, ст. 137.5 КАС РФ)</t>
  </si>
  <si>
    <t xml:space="preserve">Из строки 17 раздела 8: рассмотрено свыше общего срока, предусмотренного ГПК РФ </t>
  </si>
  <si>
    <t>(r,g,w,s,v) в разд.3 гр.6-15 стр.14 равны 0. Исключительная подсудность Верховного Суда Российской Федерации</t>
  </si>
  <si>
    <t>Ф.F3r разд.3 стл.12 стр.14=0</t>
  </si>
  <si>
    <t>Ф.F3r разд.3 стл.13 стр.14=0</t>
  </si>
  <si>
    <t>Ф.F3r разд.3 стл.15 стр.14=0</t>
  </si>
  <si>
    <t>Ф.F3r разд.3 стл.6 стр.14=0</t>
  </si>
  <si>
    <t>Ф.F3r разд.3 стл.7 стр.14=0</t>
  </si>
  <si>
    <t>Ф.F3r разд.3 стл.8 стр.14=0</t>
  </si>
  <si>
    <t>Ф.F3r разд.3 стл.9 стр.14=0</t>
  </si>
  <si>
    <t>Ф.F3r разд.3 стл.20 стр.14=0</t>
  </si>
  <si>
    <t>(r,g,w,s,v) в разд.3 гр.20-31 стр.14 равны 0. Исключительная подсудность Верховного Суда Российской Федерации</t>
  </si>
  <si>
    <t>Ф.F3r разд.3 стл.21 стр.14=0</t>
  </si>
  <si>
    <t>Ф.F3r разд.3 стл.22 стр.14=0</t>
  </si>
  <si>
    <t>Ф.F3r разд.3 стл.23 стр.14=0</t>
  </si>
  <si>
    <t>Ф.F3r разд.3 стл.24 стр.14=0</t>
  </si>
  <si>
    <t>Ф.F3r разд.3 стл.25 стр.14=0</t>
  </si>
  <si>
    <t>Ф.F3r разд.3 стл.26 стр.14=0</t>
  </si>
  <si>
    <t>Ф.F3r разд.3 стл.27 стр.14=0</t>
  </si>
  <si>
    <t>Ф.F3r разд.3 стл.28 стр.14=0</t>
  </si>
  <si>
    <t>Ф.F3r разд.3 стл.29 стр.14=0</t>
  </si>
  <si>
    <t>Ф.F3r разд.3 стл.30 стр.14=0</t>
  </si>
  <si>
    <t>Ф.F3r разд.3 стл.31 стр.14=0</t>
  </si>
  <si>
    <t>Ф.F3r разд.4 стл.1 сумма стр.1-4+Ф.F3r разд.4 стл.1 сумма стр.7-10=Ф.F3r разд.2 стл.13 стр.1</t>
  </si>
  <si>
    <t>Постоянное судебное присутствие Тугуро-Чумиканского района</t>
  </si>
  <si>
    <t>(r,g,s,v,q,b,d) в разд.1 гр.10 стр.7 должны быть равны 0</t>
  </si>
  <si>
    <t>(r,g,w,s,v,q,b,d) в разд.8 гр. 2 стр. 17-18 - показатель заполняется в случае перехода с гражданского на административное судопроизводство после проведения ПЗС. Внести подтверждение на лист ФЛК "Информационный"</t>
  </si>
  <si>
    <r>
      <t xml:space="preserve">Из графы 17: в сроки, свыше установленных ГПК РФ, КАС РФ </t>
    </r>
    <r>
      <rPr>
        <b/>
        <vertAlign val="superscript"/>
        <sz val="18"/>
        <rFont val="Times New Roman"/>
        <family val="1"/>
        <charset val="204"/>
      </rPr>
      <t>2</t>
    </r>
  </si>
  <si>
    <r>
      <t xml:space="preserve">Из графы 17: в сроки, свыше установленных ГПК РФ </t>
    </r>
    <r>
      <rPr>
        <b/>
        <vertAlign val="superscript"/>
        <sz val="18"/>
        <rFont val="Times New Roman"/>
        <family val="1"/>
        <charset val="204"/>
      </rPr>
      <t>2</t>
    </r>
  </si>
  <si>
    <r>
      <t xml:space="preserve">Из графы 17 в сроки, свыше установленных КАС РФ </t>
    </r>
    <r>
      <rPr>
        <b/>
        <vertAlign val="superscript"/>
        <sz val="14"/>
        <rFont val="Times New Roman"/>
        <family val="1"/>
        <charset val="204"/>
      </rPr>
      <t>2</t>
    </r>
  </si>
  <si>
    <t>Беспублика Кабардино-Балкарская</t>
  </si>
  <si>
    <t>Алексинский межрайонный суд Тульской области</t>
  </si>
  <si>
    <t>Богородицкий межрайонный суд Тульской области</t>
  </si>
  <si>
    <t>Одоевский межрайонный суд Тульской области</t>
  </si>
  <si>
    <t xml:space="preserve">Прочие дела искового и приказного производства  </t>
  </si>
  <si>
    <t>Итого дел искового  и приказного производства 
(сумма строк 1-5)</t>
  </si>
  <si>
    <t xml:space="preserve">об изменении размера или формы взыскания алиментов </t>
  </si>
  <si>
    <t>повторно предъявленные иски о возмещении вреда, причиненного увечьем, или по случаю потери кормильца: в связи с исполнением трудовых обязанностей, в связи с нарушением правил движения c авариями на транспорте, по другим основаниям</t>
  </si>
  <si>
    <t xml:space="preserve">споры, вытекающие из права собственности:                                                                                                                   государственной, муниципальной, общественных организаций </t>
  </si>
  <si>
    <t>дела об установлении фактов, имеющих юридическое значение</t>
  </si>
  <si>
    <t>об ограничении дееспособности гражданина</t>
  </si>
  <si>
    <t>по заявлениям о совершенных нотариальных действиях или об отказе в их совершении</t>
  </si>
  <si>
    <t>о внесении исправлений или изменений в записи актов гражданского состояния</t>
  </si>
  <si>
    <t>итого споров о защите прав потребителей 
(сумма строк 170-171)</t>
  </si>
  <si>
    <t>о восстановлении прав по утраченным ценным бумагам на предъявителя или ордерным ценным бумагам (вызывное производство)</t>
  </si>
  <si>
    <t xml:space="preserve"> Об оспаривании нормативных правовых актов и актов,  содержащих разъяснения законодательства и обладающих нормативных свойствами   (глава 21 КАС РФ) 
</t>
  </si>
  <si>
    <t>других решений квалификационных коллегий судей субьектов Российской Федерации</t>
  </si>
  <si>
    <t>об оспаривании акта о переводе (об отказе в переводе) земель или земельных участков в составе таких земель из одной категории в другую при отсутствии спора о субъективном гражданском праве на земельный участок (из строк 20 и 22)</t>
  </si>
  <si>
    <t>Об оспаривании решений, действий (бездействия) органа исполнительной власти субъекта Российской Федерации (из строки 44)</t>
  </si>
  <si>
    <t>Об оспаривании решений, действий (бездействия) органа исполнительной власти субъекта Российской Федерации, органа местного самоуправления по вопросам, связанным с согласованием места и времени проведения публичного мероприятия (собрания, митинга, демонстрации, шествия, пикетирования), а также с вынесенным этими органами предупреждением в отношении целей такого публичного мероприятия и формы его проведения (ч. 4 ст. 219 КАС РФ) (из стр. 61 и стр. 22)</t>
  </si>
  <si>
    <t>решения, действия (бездействия) федеральных органов исполнительной власти, органов исполнительной власти субъектов Российской Федерации, органов местного самоуправления и должностных лиц, связанных с реализацией Федерального закона от 19.02.1993 № 4528-I «О беженцах» (предусмотрено  ст.ст. 5, 7, 9, п. 2 ст. 10 Федерального закона от 19.02.1993 № 4528-I «О беженцах»)</t>
  </si>
  <si>
    <t>решения, действия (бездействия) органов публичной власти, связанных с реализацией органами публичной власти Закона Российской Федерации от 19.02.1993 № 4530-I «О вынужденных переселенцах» (предусмотрено п. 5 ст. 3, п. 2 ст. 8, п. 4 ст. 9 Закона Российской Федерации от 19.02.1993 № 4530-I «О вынужденных переселенцах»)</t>
  </si>
  <si>
    <t>об аннулировании регистрации федерального списка кандидатов 
(п. 1, 2 ст. 99)</t>
  </si>
  <si>
    <t>об отмене регистрации кандидата на выборах в законодательные (представительные) органы государственной власти субъектов Российской Федерации</t>
  </si>
  <si>
    <t>о присуждении компенсации за нарушение права на  судопроизводство в разумный срок  
по делам об административных правонарушениях</t>
  </si>
  <si>
    <t>об ограничении доступа к аудиовизуальному сервису  
(ч.2 ст.20 КАС РФ рассматриваются Мосгорсудом)</t>
  </si>
  <si>
    <t>по Закону РФ 
"О средствах массовой информации" от 27.12.1991 г. № 2124-1</t>
  </si>
  <si>
    <t>Федеральная служба по аккредитации (Россаккредитация)</t>
  </si>
  <si>
    <r>
      <t xml:space="preserve"> Об оспаривании решений, действий (бездействия) органов государственной власти, органов местного самоуправления, иных органов, организаций, наделенных отдельными государственными или иными публичными полномочиями, должностных лиц, государственных и муниципальных служащих (глава 22 КАС РФ)</t>
    </r>
    <r>
      <rPr>
        <b/>
        <vertAlign val="superscript"/>
        <sz val="18"/>
        <color indexed="8"/>
        <rFont val="Times New Roman"/>
        <family val="1"/>
        <charset val="204"/>
      </rPr>
      <t xml:space="preserve"> 4</t>
    </r>
  </si>
  <si>
    <r>
      <t>Об оспаривании решений, действий (бездействия) органов государственной власти, органов местного самоуправления, иных органов, организаций, наделенных отдельными государственными или иными публичными полномочиями, должностных лиц, государственных и муниципальных служащих
(глава 22 КАС РФ)</t>
    </r>
    <r>
      <rPr>
        <b/>
        <vertAlign val="superscript"/>
        <sz val="18"/>
        <color indexed="8"/>
        <rFont val="Times New Roman"/>
        <family val="1"/>
        <charset val="204"/>
      </rPr>
      <t xml:space="preserve">4 </t>
    </r>
  </si>
  <si>
    <r>
      <t>Об оспаривании решений, действий (бездействия) органов государственной власти, органов местного самоуправления, иных органов, организаций, наделенных отдельными государственными или иными публичными полномочиями, должностных лиц, государственных и муниципальных служащих (глава 22 КАС РФ)</t>
    </r>
    <r>
      <rPr>
        <b/>
        <vertAlign val="superscript"/>
        <sz val="18"/>
        <color indexed="8"/>
        <rFont val="Times New Roman"/>
        <family val="1"/>
        <charset val="204"/>
      </rPr>
      <t>4</t>
    </r>
    <r>
      <rPr>
        <b/>
        <sz val="18"/>
        <color indexed="8"/>
        <rFont val="Times New Roman"/>
        <family val="1"/>
        <charset val="204"/>
      </rPr>
      <t xml:space="preserve"> </t>
    </r>
  </si>
  <si>
    <t>итого по главе 23 КАС РФ  (сумма строк 74 - 78)</t>
  </si>
  <si>
    <t>из строки 86:</t>
  </si>
  <si>
    <t>итого по главе 24 КАС РФ(сумма строк 80 - 86, 104 - 121)</t>
  </si>
  <si>
    <t>итого по главе 25 КАС РФ  (сумма строк 123 - 126)</t>
  </si>
  <si>
    <t xml:space="preserve">о присуждении компенсации за нарушение права на административное судопроизводство в разумный срок  </t>
  </si>
  <si>
    <t>из строки 133: судебного акта</t>
  </si>
  <si>
    <t xml:space="preserve">итого по главе 26 КАС РФ  (сумма строк 128 - 133, 136 - 141, 144) </t>
  </si>
  <si>
    <t>итого по главе 27 КАС РФ (сумма строк 146 - 169)</t>
  </si>
  <si>
    <t>из строки 170: о ликвидации общественного или религиозного объединения (в том числе политической партии), о запрете деятельности общественного или религиозного объединения, не являющегося юридическим лицом, в связи с осуществлением экстремистской деятельности</t>
  </si>
  <si>
    <t>итого по главе 28 КАС РФ (сумма строк 176 - 178)</t>
  </si>
  <si>
    <t>итого по главе 30 КАС РФ (сумма строк 187 - 190)</t>
  </si>
  <si>
    <t>итого по главе 31 КАС РФ (сумма строк 192 - 193)</t>
  </si>
  <si>
    <t>итого по главе  32 КАС РФ (сумма строк 198 - 203)</t>
  </si>
  <si>
    <r>
      <t xml:space="preserve">о прекращении деятельности и  исключении сведений о некоммерческой организации из государственного реестра </t>
    </r>
    <r>
      <rPr>
        <b/>
        <vertAlign val="superscript"/>
        <sz val="16"/>
        <color indexed="8"/>
        <rFont val="Times New Roman"/>
        <family val="1"/>
        <charset val="204"/>
      </rPr>
      <t>5</t>
    </r>
  </si>
  <si>
    <t>313</t>
  </si>
  <si>
    <t>314</t>
  </si>
  <si>
    <t>315</t>
  </si>
  <si>
    <t>316</t>
  </si>
  <si>
    <t>317</t>
  </si>
  <si>
    <t>318</t>
  </si>
  <si>
    <t>Из строки 4: стороны заключили мировое соглашение, и оно утверждено судом в результате  судебного примирения (ст. 153.6, 153.7 ГПК РФ, ст.137.6 КАС РФ)</t>
  </si>
  <si>
    <r>
      <t>Стороны заключили мировое соглашение</t>
    </r>
    <r>
      <rPr>
        <b/>
        <sz val="14"/>
        <color indexed="8"/>
        <rFont val="Times New Roman"/>
        <family val="1"/>
        <charset val="204"/>
      </rPr>
      <t>/соглашение о приминении сторон</t>
    </r>
    <r>
      <rPr>
        <b/>
        <sz val="14"/>
        <color indexed="8"/>
        <rFont val="Times New Roman"/>
        <family val="1"/>
      </rPr>
      <t>, и оно утверждено судом 
(п. 4 ст. 220 ГПК РФ, п.4 ч.1 ст. 194 КАС РФ)</t>
    </r>
  </si>
  <si>
    <t>Нарушение права на рассмотрение дела  об административных правонарушениях в разумные сроки</t>
  </si>
  <si>
    <t>Вынесено определений по заявлениям о присуждении компенсации:</t>
  </si>
  <si>
    <t>о возвращении в соответствии со ст. 254 КАС РФ</t>
  </si>
  <si>
    <t>в уголовном производстве</t>
  </si>
  <si>
    <t>Из строки 8:</t>
  </si>
  <si>
    <t xml:space="preserve">Из строки 17 раздела 8: количество дел, по которым вынесены определения в случае перехода гражданского производства на административное производство  после проведения предварительного судебного заседания </t>
  </si>
  <si>
    <r>
      <t xml:space="preserve">Из графы 2 строки 1 раздела 2 и строки 1 раздела 3 </t>
    </r>
    <r>
      <rPr>
        <b/>
        <sz val="18"/>
        <color indexed="8"/>
        <rFont val="Times New Roman"/>
        <family val="1"/>
        <charset val="204"/>
      </rPr>
      <t>поступило повторно:</t>
    </r>
    <r>
      <rPr>
        <b/>
        <sz val="14"/>
        <color indexed="8"/>
        <rFont val="Times New Roman"/>
        <family val="1"/>
        <charset val="204"/>
      </rPr>
      <t xml:space="preserve"> после отмены решений и других определений, которыми заканчивается производство по делу: отмены вышестоящими инстанциями; отмены судебных приказов, заочных решений, об  оставлении без рассмотрения), после отмены судебного постановления по вновь открывшимся или новым обстоятельствам, переданных по подсудности </t>
    </r>
  </si>
  <si>
    <r>
      <t>Количество дел, по которым вынесены определения о назначении срока предварительного судебного заседания, выходящего за пределы установленных сроков рассмотрения и разрешения дел (ст. 152 ч. 3 ГПК РФ)/</t>
    </r>
    <r>
      <rPr>
        <b/>
        <sz val="14"/>
        <color indexed="8"/>
        <rFont val="Times New Roman"/>
        <family val="1"/>
        <charset val="204"/>
      </rPr>
      <t>по графе 2: в случае перехода к производству по КАС РФ</t>
    </r>
  </si>
  <si>
    <r>
      <t>По сложным гражданским и административным делам продлены сроки рассмотрения</t>
    </r>
    <r>
      <rPr>
        <b/>
        <sz val="14"/>
        <color indexed="8"/>
        <rFont val="Times New Roman"/>
        <family val="1"/>
      </rPr>
      <t xml:space="preserve"> </t>
    </r>
    <r>
      <rPr>
        <b/>
        <sz val="14"/>
        <color indexed="8"/>
        <rFont val="Times New Roman"/>
        <family val="1"/>
        <charset val="204"/>
      </rPr>
      <t>(ч.6 ст. 154 ГПК РФ, ч.2 ст. 141 КАС РФ)</t>
    </r>
  </si>
  <si>
    <r>
      <t xml:space="preserve">Вынесено заочных решений ст. 234 ГПК РФ (из графы 7 итоговой строки 1 раздела 2) </t>
    </r>
    <r>
      <rPr>
        <b/>
        <sz val="14"/>
        <color indexed="8"/>
        <rFont val="Times New Roman"/>
        <family val="1"/>
        <charset val="204"/>
      </rPr>
      <t xml:space="preserve">
В</t>
    </r>
    <r>
      <rPr>
        <b/>
        <sz val="14"/>
        <color indexed="8"/>
        <rFont val="Times New Roman"/>
        <family val="1"/>
      </rPr>
      <t>ынесено решение в случае неявки ответчика (в т. ч. в порядке упрощенного (письменного) производства п. 7 ст. 150 КАС РФ) 
(из графы 11 итоговой строки 1 раздела 3)</t>
    </r>
  </si>
  <si>
    <t>об оспаривании нормативных правовых актов органов государственной власти субъектов Российской Федерации (из строки  9 раздела 3)</t>
  </si>
  <si>
    <t>об оспаривании нормативных правовых актов представительных органов муниципальных образований (из строки 10 раздел 3)</t>
  </si>
  <si>
    <t xml:space="preserve">Об оспаривании решений, действий (бездействия) органов государственной власти, органов местного самоуправления, иных органов, организаций, наделенных отдельными государственными или иными публичными полномочиями, должностных лиц, государственных и муниципальных служащих
(глава 22 КАС РФ) (из строки 45 раздела 3) </t>
  </si>
  <si>
    <t>Ф.F3r разд.3 стл.14 стр.169=0</t>
  </si>
  <si>
    <t>(r) в разд.3 гр.14 стр.169-171 равны 0. Подтвердить показатель копией судебного акта</t>
  </si>
  <si>
    <t>Ф.F3r разд.3 стл.14 стр.170=0</t>
  </si>
  <si>
    <t>(r) в разд.3 гр.14 стр.175-179 равны 0. Подтвердить показатель копией судебного акта</t>
  </si>
  <si>
    <t>Ф.F3r разд.3 стл.14 стр.176=0</t>
  </si>
  <si>
    <t>Ф.F3r разд.3 стл.14 стр.177=0</t>
  </si>
  <si>
    <t>Ф.F3r разд.3 стл.14 стр.178=0</t>
  </si>
  <si>
    <t>Ф.F3r разд.3 стл.14 стр.179=0</t>
  </si>
  <si>
    <t>Ф.F3r разд.8 стл.2 стр.31=0</t>
  </si>
  <si>
    <t>(r,g,s,v,q,b,d) в разд.8 гр.2 стр. 31 не заполняется.</t>
  </si>
  <si>
    <t>(r,g,s,v) в разд.3 гр.10 стр.207-214 равны 0. Подтвердить показатель копией судебного акта</t>
  </si>
  <si>
    <t xml:space="preserve">(r,g,s,v) в разд.2 гр.10-11 стр.13-19 равны 0. </t>
  </si>
  <si>
    <t>Ф.F3r разд.2 стл.11 стр.37=0</t>
  </si>
  <si>
    <t>(r,g,s,v) в разд.3 гр.10 стр.44-73 равны 0. Подтвердить показатель копией судебного акта</t>
  </si>
  <si>
    <t>(r,g,s,v) в разд.3 гр.14 стр.80-86 равны 0. Подтвердить показатель копией судебного акта</t>
  </si>
  <si>
    <t>Ф.F3r разд.2 стл.10 стр.230=0</t>
  </si>
  <si>
    <t>Ф.F3r разд.2 стл.10 стр.66=0</t>
  </si>
  <si>
    <t>Ф.F3r разд.2 стл.10 стр.45=0</t>
  </si>
  <si>
    <t>Ф.F3r разд.2 стл.10 стр.168=0</t>
  </si>
  <si>
    <t>Ф.F3r разд.2 стл.10 стр.169=0</t>
  </si>
  <si>
    <t>Ф.F3r разд.2 стл.10 стр.125=0</t>
  </si>
  <si>
    <t>Ф.F3r разд.2 стл.10 стр.126=0</t>
  </si>
  <si>
    <t>Ф.F3r разд.2 стл.10 стр.203=0</t>
  </si>
  <si>
    <t>Ф.F3r разд.2 стл.10 стр.206=0</t>
  </si>
  <si>
    <t>Ф.F3r разд.2 стл.10 стр.117=0</t>
  </si>
  <si>
    <t>Ф.F3r разд.2 стл.10 стр.114=0</t>
  </si>
  <si>
    <t>(r,g) в разд.3 гр.23-28 стр.98 равна 0 по всем графам. Подтвердить показатель копией судебного акта</t>
  </si>
  <si>
    <t>(r,g) в разд.3 гр.10 стр.80-86 равны 0. Подтвердить показатель копией судебного акта</t>
  </si>
  <si>
    <t>(r,g) в разд.3 гр.6-15 стр.255-256 равны 0. Подтвердить показатель копией судебного акта</t>
  </si>
  <si>
    <t>Ф.F3r разд.3 стл.11 стр.255=0</t>
  </si>
  <si>
    <t>Ф.F3r разд.3 стл.11 стр.256=0</t>
  </si>
  <si>
    <t>Ф.F3r разд.3 стл.12 стр.255=0</t>
  </si>
  <si>
    <t>Ф.F3r разд.3 стл.12 стр.256=0</t>
  </si>
  <si>
    <t>Ф.F3r разд.3 стл.13 стр.255=0</t>
  </si>
  <si>
    <t>Ф.F3r разд.3 стл.13 стр.256=0</t>
  </si>
  <si>
    <t>Ф.F3r разд.3 стл.14 стр.255=0</t>
  </si>
  <si>
    <t>Ф.F3r разд.3 стл.14 стр.256=0</t>
  </si>
  <si>
    <t>Ф.F3r разд.3 стл.15 стр.255=0</t>
  </si>
  <si>
    <t>Ф.F3r разд.3 стл.15 стр.256=0</t>
  </si>
  <si>
    <t>Ф.F3r разд.3 стл.6 стр.255=0</t>
  </si>
  <si>
    <t>Ф.F3r разд.3 стл.6 стр.256=0</t>
  </si>
  <si>
    <t>Ф.F3r разд.3 стл.7 стр.255=0</t>
  </si>
  <si>
    <t>Ф.F3r разд.3 стл.7 стр.256=0</t>
  </si>
  <si>
    <t>Ф.F3r разд.3 стл.8 стр.255=0</t>
  </si>
  <si>
    <t>Ф.F3r разд.3 стл.8 стр.256=0</t>
  </si>
  <si>
    <t>Ф.F3r разд.3 стл.9 стр.255=0</t>
  </si>
  <si>
    <t>Ф.F3r разд.3 стл.9 стр.256=0</t>
  </si>
  <si>
    <t>(r,g) в разд.3 гр.10 стр.98 равны 0. Подтвердить показатель копией судебного акта</t>
  </si>
  <si>
    <t>(r,g) в разд.3 гр.23-28 стр.80-86 равна 0 по всем графам. Подтвердить показатель копией судебного акта</t>
  </si>
  <si>
    <t>(r,g) в разд.3 гр.6-15 стр.99-100 равны 0. Подтвердить показатель копией судебного акта</t>
  </si>
  <si>
    <t>Ф.F3r разд.3 стл.12 стр.100=0</t>
  </si>
  <si>
    <t>Ф.F3r разд.3 стл.12 стр.99=0</t>
  </si>
  <si>
    <t>Ф.F3r разд.3 стл.13 стр.100=0</t>
  </si>
  <si>
    <t>Ф.F3r разд.3 стл.13 стр.99=0</t>
  </si>
  <si>
    <t>Ф.F3r разд.3 стл.15 стр.100=0</t>
  </si>
  <si>
    <t>Ф.F3r разд.3 стл.15 стр.99=0</t>
  </si>
  <si>
    <t>Ф.F3r разд.3 стл.6 стр.100=0</t>
  </si>
  <si>
    <t>Ф.F3r разд.3 стл.6 стр.99=0</t>
  </si>
  <si>
    <t>Ф.F3r разд.3 стл.7 стр.100=0</t>
  </si>
  <si>
    <t>Ф.F3r разд.3 стл.7 стр.99=0</t>
  </si>
  <si>
    <t>Ф.F3r разд.3 стл.8 стр.100=0</t>
  </si>
  <si>
    <t>Ф.F3r разд.3 стл.8 стр.99=0</t>
  </si>
  <si>
    <t>Ф.F3r разд.3 стл.9 стр.100=0</t>
  </si>
  <si>
    <t>Ф.F3r разд.3 стл.9 стр.99=0</t>
  </si>
  <si>
    <t>(r,g) в разд.3 гр.6-15 стр.87-97 равны 0. Подтвердить показатель копией судебного акта</t>
  </si>
  <si>
    <t>Ф.F3r разд.3 стл.12 стр.96=0</t>
  </si>
  <si>
    <t>Ф.F3r разд.3 стл.13 стр.96=0</t>
  </si>
  <si>
    <t>Ф.F3r разд.3 стл.15 стр.96=0</t>
  </si>
  <si>
    <t>Ф.F3r разд.3 стл.6 стр.96=0</t>
  </si>
  <si>
    <t>Ф.F3r разд.3 стл.7 стр.96=0</t>
  </si>
  <si>
    <t>Ф.F3r разд.3 стл.8 стр.96=0</t>
  </si>
  <si>
    <t>Ф.F3r разд.3 стл.9 стр.96=0</t>
  </si>
  <si>
    <t>(r,g) в разд.3 гр.6-15 стр.74-79 равны 0. Подтвердить показатель копией судебного акта</t>
  </si>
  <si>
    <t>Ф.F3r разд.3 стл.12 стр.78=0</t>
  </si>
  <si>
    <t>Ф.F3r разд.3 стл.12 стр.79=0</t>
  </si>
  <si>
    <t>Ф.F3r разд.3 стл.13 стр.78=0</t>
  </si>
  <si>
    <t>Ф.F3r разд.3 стл.13 стр.79=0</t>
  </si>
  <si>
    <t>Ф.F3r разд.3 стл.15 стр.78=0</t>
  </si>
  <si>
    <t>Ф.F3r разд.3 стл.15 стр.79=0</t>
  </si>
  <si>
    <t>Ф.F3r разд.3 стл.6 стр.78=0</t>
  </si>
  <si>
    <t>Ф.F3r разд.3 стл.6 стр.79=0</t>
  </si>
  <si>
    <t>Ф.F3r разд.3 стл.7 стр.78=0</t>
  </si>
  <si>
    <t>Ф.F3r разд.3 стл.7 стр.79=0</t>
  </si>
  <si>
    <t>Ф.F3r разд.3 стл.8 стр.78=0</t>
  </si>
  <si>
    <t>Ф.F3r разд.3 стл.8 стр.79=0</t>
  </si>
  <si>
    <t>Ф.F3r разд.3 стл.9 стр.78=0</t>
  </si>
  <si>
    <t>Ф.F3r разд.3 стл.9 стр.79=0</t>
  </si>
  <si>
    <t>(r,g) в разд.3 гр.10 стр.101-103 равны 0. Подтвердить показатель копией судебного акта</t>
  </si>
  <si>
    <t>(r,g) в разд.3 гр.10 стр.108-122 равны 0. Подтвердить показатель копией судебного акта</t>
  </si>
  <si>
    <t>(r,g) в разд.3 гр.10 стр.160-161 равны 0. Подтвердить показатель копией судебного акта</t>
  </si>
  <si>
    <t>(r,g) в разд.3 гр.10 стр.152 равны 0. Подтвердить показатель копией судебного акта</t>
  </si>
  <si>
    <t>(r,g) в разд.3 гр.6-15 стр.104-107 равны 0. Подтвердить показатель копией судебного акта</t>
  </si>
  <si>
    <t>Ф.F3r разд.3 стл.12 стр.106=0</t>
  </si>
  <si>
    <t>Ф.F3r разд.3 стл.12 стр.107=0</t>
  </si>
  <si>
    <t>Ф.F3r разд.3 стл.13 стр.106=0</t>
  </si>
  <si>
    <t>Ф.F3r разд.3 стл.13 стр.107=0</t>
  </si>
  <si>
    <t>Ф.F3r разд.3 стл.15 стр.106=0</t>
  </si>
  <si>
    <t>Ф.F3r разд.3 стл.15 стр.107=0</t>
  </si>
  <si>
    <t>Ф.F3r разд.3 стл.6 стр.106=0</t>
  </si>
  <si>
    <t>Ф.F3r разд.3 стл.6 стр.107=0</t>
  </si>
  <si>
    <t>Ф.F3r разд.3 стл.7 стр.106=0</t>
  </si>
  <si>
    <t>Ф.F3r разд.3 стл.7 стр.107=0</t>
  </si>
  <si>
    <t>Ф.F3r разд.3 стл.8 стр.106=0</t>
  </si>
  <si>
    <t>Ф.F3r разд.3 стл.8 стр.107=0</t>
  </si>
  <si>
    <t>Ф.F3r разд.3 стл.9 стр.106=0</t>
  </si>
  <si>
    <t>Ф.F3r разд.3 стл.9 стр.107=0</t>
  </si>
  <si>
    <t>(r,g) в разд.3 гр.6-15 стр.226 равны 0. Подтвердить показатель копией судебного акта</t>
  </si>
  <si>
    <t>Ф.F3r разд.3 стл.11 стр.226=0</t>
  </si>
  <si>
    <t>Ф.F3r разд.3 стл.12 стр.226=0</t>
  </si>
  <si>
    <t>Ф.F3r разд.3 стл.13 стр.226=0</t>
  </si>
  <si>
    <t>Ф.F3r разд.3 стл.14 стр.226=0</t>
  </si>
  <si>
    <t>Ф.F3r разд.3 стл.15 стр.226=0</t>
  </si>
  <si>
    <t>Ф.F3r разд.3 стл.6 стр.226=0</t>
  </si>
  <si>
    <t>Ф.F3r разд.3 стл.7 стр.226=0</t>
  </si>
  <si>
    <t>Ф.F3r разд.3 стл.8 стр.226=0</t>
  </si>
  <si>
    <t>Ф.F3r разд.3 стл.9 стр.226=0</t>
  </si>
  <si>
    <t>(r,g) в разд.3 гр.6-15 стр.162-168 равны 0. Подтвердить показатель копией судебного акта</t>
  </si>
  <si>
    <t>Ф.F3r разд.3 стл.11 стр.165=0</t>
  </si>
  <si>
    <t>Ф.F3r разд.3 стл.11 стр.166=0</t>
  </si>
  <si>
    <t>Ф.F3r разд.3 стл.11 стр.167=0</t>
  </si>
  <si>
    <t>Ф.F3r разд.3 стл.11 стр.168=0</t>
  </si>
  <si>
    <t>Ф.F3r разд.3 стл.12 стр.165=0</t>
  </si>
  <si>
    <t>Ф.F3r разд.3 стл.12 стр.166=0</t>
  </si>
  <si>
    <t>Ф.F3r разд.3 стл.12 стр.167=0</t>
  </si>
  <si>
    <t>Ф.F3r разд.3 стл.12 стр.168=0</t>
  </si>
  <si>
    <t>Ф.F3r разд.3 стл.13 стр.165=0</t>
  </si>
  <si>
    <t>Ф.F3r разд.3 стл.13 стр.166=0</t>
  </si>
  <si>
    <t>Ф.F3r разд.3 стл.13 стр.167=0</t>
  </si>
  <si>
    <t>Ф.F3r разд.3 стл.13 стр.168=0</t>
  </si>
  <si>
    <t>Ф.F3r разд.3 стл.14 стр.168=0</t>
  </si>
  <si>
    <t>Ф.F3r разд.3 стл.15 стр.165=0</t>
  </si>
  <si>
    <t>Ф.F3r разд.3 стл.15 стр.166=0</t>
  </si>
  <si>
    <t>Ф.F3r разд.3 стл.15 стр.167=0</t>
  </si>
  <si>
    <t>Ф.F3r разд.3 стл.15 стр.168=0</t>
  </si>
  <si>
    <t>Ф.F3r разд.3 стл.6 стр.165=0</t>
  </si>
  <si>
    <t>Ф.F3r разд.3 стл.6 стр.166=0</t>
  </si>
  <si>
    <t>Ф.F3r разд.3 стл.6 стр.167=0</t>
  </si>
  <si>
    <t>Ф.F3r разд.3 стл.6 стр.168=0</t>
  </si>
  <si>
    <t>Ф.F3r разд.3 стл.7 стр.165=0</t>
  </si>
  <si>
    <t>Ф.F3r разд.3 стл.7 стр.166=0</t>
  </si>
  <si>
    <t>Ф.F3r разд.3 стл.7 стр.167=0</t>
  </si>
  <si>
    <t>Ф.F3r разд.3 стл.7 стр.168=0</t>
  </si>
  <si>
    <t>Ф.F3r разд.3 стл.8 стр.165=0</t>
  </si>
  <si>
    <t>Ф.F3r разд.3 стл.8 стр.166=0</t>
  </si>
  <si>
    <t>Ф.F3r разд.3 стл.8 стр.167=0</t>
  </si>
  <si>
    <t>Ф.F3r разд.3 стл.8 стр.168=0</t>
  </si>
  <si>
    <t>Ф.F3r разд.3 стл.9 стр.165=0</t>
  </si>
  <si>
    <t>Ф.F3r разд.3 стл.9 стр.166=0</t>
  </si>
  <si>
    <t>Ф.F3r разд.3 стл.9 стр.167=0</t>
  </si>
  <si>
    <t>Ф.F3r разд.3 стл.9 стр.168=0</t>
  </si>
  <si>
    <t>(r,g) в разд.3 гр.6-15 стр.149-151 равны 0. Подтвердить показатель копией судебного акта</t>
  </si>
  <si>
    <t>(r,g) в разд.3 гр.6-15 стр.155-159 равны 0. Подтвердить показатель копией судебного акта</t>
  </si>
  <si>
    <t>Ф.F3r разд.3 стл.11 стр.156=0</t>
  </si>
  <si>
    <t>Ф.F3r разд.3 стл.11 стр.157=0</t>
  </si>
  <si>
    <t>Ф.F3r разд.3 стл.12 стр.156=0</t>
  </si>
  <si>
    <t>Ф.F3r разд.3 стл.12 стр.157=0</t>
  </si>
  <si>
    <t>Ф.F3r разд.3 стл.13 стр.156=0</t>
  </si>
  <si>
    <t>Ф.F3r разд.3 стл.13 стр.157=0</t>
  </si>
  <si>
    <t>Ф.F3r разд.3 стл.15 стр.156=0</t>
  </si>
  <si>
    <t>Ф.F3r разд.3 стл.15 стр.157=0</t>
  </si>
  <si>
    <t>Ф.F3r разд.3 стл.6 стр.156=0</t>
  </si>
  <si>
    <t>Ф.F3r разд.3 стл.6 стр.157=0</t>
  </si>
  <si>
    <t>Ф.F3r разд.3 стл.7 стр.156=0</t>
  </si>
  <si>
    <t>Ф.F3r разд.3 стл.7 стр.157=0</t>
  </si>
  <si>
    <t>Ф.F3r разд.3 стл.8 стр.156=0</t>
  </si>
  <si>
    <t>Ф.F3r разд.3 стл.8 стр.157=0</t>
  </si>
  <si>
    <t>Ф.F3r разд.3 стл.9 стр.156=0</t>
  </si>
  <si>
    <t>Ф.F3r разд.3 стл.9 стр.157=0</t>
  </si>
  <si>
    <t>Ф.F3r разд.3 стл.23 стр.176=0</t>
  </si>
  <si>
    <t>(r,g) в разд.3 гр.23-28 стр.176-177 равна 0 по всем графам. Подтвердить показатель копией судебного акта</t>
  </si>
  <si>
    <t>Ф.F3r разд.3 стл.23 стр.177=0</t>
  </si>
  <si>
    <t>Ф.F3r разд.3 стл.24 стр.176=0</t>
  </si>
  <si>
    <t>Ф.F3r разд.3 стл.24 стр.177=0</t>
  </si>
  <si>
    <t>Ф.F3r разд.3 стл.25 стр.176=0</t>
  </si>
  <si>
    <t>Ф.F3r разд.3 стл.25 стр.177=0</t>
  </si>
  <si>
    <t>Ф.F3r разд.3 стл.26 стр.176=0</t>
  </si>
  <si>
    <t>Ф.F3r разд.3 стл.26 стр.177=0</t>
  </si>
  <si>
    <t>Ф.F3r разд.3 стл.27 стр.176=0</t>
  </si>
  <si>
    <t>Ф.F3r разд.3 стл.27 стр.177=0</t>
  </si>
  <si>
    <t>Ф.F3r разд.3 стл.28 стр.176=0</t>
  </si>
  <si>
    <t>Ф.F3r разд.3 стл.28 стр.177=0</t>
  </si>
  <si>
    <t>Ф.F3r разд.3 стл.24 стр.208=0</t>
  </si>
  <si>
    <t>(r,g) в разд.3 гр.24-28 стр.208-209 равна 0 по всем графам. Подтвердить показатель копией судебного акта</t>
  </si>
  <si>
    <t>Ф.F3r разд.3 стл.24 стр.209=0</t>
  </si>
  <si>
    <t>Ф.F3r разд.3 стл.25 стр.208=0</t>
  </si>
  <si>
    <t>Ф.F3r разд.3 стл.25 стр.209=0</t>
  </si>
  <si>
    <t>Ф.F3r разд.3 стл.26 стр.208=0</t>
  </si>
  <si>
    <t>Ф.F3r разд.3 стл.26 стр.209=0</t>
  </si>
  <si>
    <t>Ф.F3r разд.3 стл.27 стр.208=0</t>
  </si>
  <si>
    <t>Ф.F3r разд.3 стл.27 стр.209=0</t>
  </si>
  <si>
    <t>Ф.F3r разд.3 стл.28 стр.208=0</t>
  </si>
  <si>
    <t>Ф.F3r разд.3 стл.28 стр.209=0</t>
  </si>
  <si>
    <t>Ф.F3r разд.3 стл.24 стр.213=0</t>
  </si>
  <si>
    <t>(r,g) в разд.3 гр.24-28 стр.213 равна 0 по всем графам. Подтвердить показатель копией судебного акта</t>
  </si>
  <si>
    <t>Ф.F3r разд.3 стл.25 стр.213=0</t>
  </si>
  <si>
    <t>Ф.F3r разд.3 стл.26 стр.213=0</t>
  </si>
  <si>
    <t>Ф.F3r разд.3 стл.27 стр.213=0</t>
  </si>
  <si>
    <t>Ф.F3r разд.3 стл.28 стр.213=0</t>
  </si>
  <si>
    <t>(r,g) в разд.3 гр.10 стр.169-195 равны 0. Подтвердить показатель копией судебного акта</t>
  </si>
  <si>
    <t>Ф.F3r разд.3 стл.10 стр.192=0</t>
  </si>
  <si>
    <t>Ф.F3r разд.3 стл.10 стр.193=0</t>
  </si>
  <si>
    <t>Ф.F3r разд.3 стл.10 стр.194=0</t>
  </si>
  <si>
    <t>Ф.F3r разд.3 стл.10 стр.195=0</t>
  </si>
  <si>
    <t>(r,g) в разд.3 гр.6-15 стр.275 равны 0. Подтвердить показатель копией судебного акта</t>
  </si>
  <si>
    <t>Ф.F3r разд.3 стл.11 стр.275=0</t>
  </si>
  <si>
    <t>Ф.F3r разд.3 стл.12 стр.275=0</t>
  </si>
  <si>
    <t>Ф.F3r разд.3 стл.13 стр.275=0</t>
  </si>
  <si>
    <t>Ф.F3r разд.3 стл.14 стр.275=0</t>
  </si>
  <si>
    <t>Ф.F3r разд.3 стл.15 стр.275=0</t>
  </si>
  <si>
    <t>Ф.F3r разд.3 стл.6 стр.275=0</t>
  </si>
  <si>
    <t>Ф.F3r разд.3 стл.7 стр.275=0</t>
  </si>
  <si>
    <t>Ф.F3r разд.3 стл.8 стр.275=0</t>
  </si>
  <si>
    <t>Ф.F3r разд.3 стл.9 стр.275=0</t>
  </si>
  <si>
    <t>(r,g) в разд.3 гр.6-15 стр.259 равны 0. Подтвердить показатель копией судебного акта</t>
  </si>
  <si>
    <t>Ф.F3r разд.3 стл.11 стр.259=0</t>
  </si>
  <si>
    <t>Ф.F3r разд.3 стл.12 стр.259=0</t>
  </si>
  <si>
    <t>Ф.F3r разд.3 стл.13 стр.259=0</t>
  </si>
  <si>
    <t>Ф.F3r разд.3 стл.14 стр.259=0</t>
  </si>
  <si>
    <t>Ф.F3r разд.3 стл.15 стр.259=0</t>
  </si>
  <si>
    <t>Ф.F3r разд.3 стл.6 стр.259=0</t>
  </si>
  <si>
    <t>Ф.F3r разд.3 стл.7 стр.259=0</t>
  </si>
  <si>
    <t>Ф.F3r разд.3 стл.8 стр.259=0</t>
  </si>
  <si>
    <t>Ф.F3r разд.3 стл.9 стр.259=0</t>
  </si>
  <si>
    <t>Ф.F3r разд.3 стл.10 стр.229=0</t>
  </si>
  <si>
    <t>(r,g) в разд.3 гр.6-15 стр.229 равны 0. Подтвердить показатель копией судебного акта</t>
  </si>
  <si>
    <t>Ф.F3r разд.3 стл.11 стр.229=0</t>
  </si>
  <si>
    <t>Ф.F3r разд.3 стл.12 стр.229=0</t>
  </si>
  <si>
    <t>Ф.F3r разд.3 стл.13 стр.229=0</t>
  </si>
  <si>
    <t>Ф.F3r разд.3 стл.14 стр.229=0</t>
  </si>
  <si>
    <t>Ф.F3r разд.3 стл.15 стр.229=0</t>
  </si>
  <si>
    <t>Ф.F3r разд.3 стл.6 стр.229=0</t>
  </si>
  <si>
    <t>Ф.F3r разд.3 стл.7 стр.229=0</t>
  </si>
  <si>
    <t>Ф.F3r разд.3 стл.8 стр.229=0</t>
  </si>
  <si>
    <t>Ф.F3r разд.3 стл.9 стр.229=0</t>
  </si>
  <si>
    <t>(r,g) в разд.3 гр.10 стр.225-234 равны 0. Подтвердить показатель копией судебного акта</t>
  </si>
  <si>
    <t>Ф.F3r разд.3 стл.10 стр.230=0</t>
  </si>
  <si>
    <t>Ф.F3r разд.3 стл.10 стр.231=0</t>
  </si>
  <si>
    <t>Ф.F3r разд.3 стл.10 стр.234=0</t>
  </si>
  <si>
    <t>(r,g) в разд.3 гр.10 стр.207-223 равны 0. Подтвердить показатель копией судебного акта</t>
  </si>
  <si>
    <t>Ф.F3r разд.3 стл.10 стр.218=0</t>
  </si>
  <si>
    <t>(r,g) в разд.3 гр.6-15 стр.123-147 равны 0. Подтвердить показатель копией судебного акта</t>
  </si>
  <si>
    <t>Ф.F3r разд.3 стл.11 стр.144=0</t>
  </si>
  <si>
    <t>Ф.F3r разд.3 стл.12 стр.144=0</t>
  </si>
  <si>
    <t>Ф.F3r разд.3 стл.13 стр.144=0</t>
  </si>
  <si>
    <t>Ф.F3r разд.3 стл.15 стр.144=0</t>
  </si>
  <si>
    <t>Ф.F3r разд.3 стл.6 стр.144=0</t>
  </si>
  <si>
    <t>Ф.F3r разд.3 стл.7 стр.144=0</t>
  </si>
  <si>
    <t>Ф.F3r разд.3 стл.8 стр.144=0</t>
  </si>
  <si>
    <t>Ф.F3r разд.3 стл.9 стр.144=0</t>
  </si>
  <si>
    <t xml:space="preserve">(r,g) в разд.2 гр.10-11 стр.21-25 равны 0. </t>
  </si>
  <si>
    <t>Ф.F3r разд.2 стл.11 стр.25=0</t>
  </si>
  <si>
    <t>Ф.F3r разд.3 стл.10 стр.238=0</t>
  </si>
  <si>
    <t>(r,g) в разд.3 гр.10 стр.238-239 равны 0. Подтвердить показатель копией судебного акта</t>
  </si>
  <si>
    <t>(r,g) в разд.3 гр.10 стр.245-318 равны 0. Подтвердить показатель копией судебного акта</t>
  </si>
  <si>
    <t>Ф.F3r разд.3 стл.10 стр.313=0</t>
  </si>
  <si>
    <t>Ф.F3r разд.3 стл.10 стр.314=0</t>
  </si>
  <si>
    <t>Ф.F3r разд.3 стл.10 стр.315=0</t>
  </si>
  <si>
    <t>Ф.F3r разд.3 стл.10 стр.316=0</t>
  </si>
  <si>
    <t>Ф.F3r разд.3 стл.10 стр.317=0</t>
  </si>
  <si>
    <t>Ф.F3r разд.3 стл.10 стр.318=0</t>
  </si>
  <si>
    <t>(r,g) в разд.3 гр.23-28 стр.61-72 равна 0 по всем графам. Подтвердить показатель копией судебного акта</t>
  </si>
  <si>
    <t>Ф.F3r разд.3 стл.23 стр.71=0</t>
  </si>
  <si>
    <t>Ф.F3r разд.3 стл.24 стр.71=0</t>
  </si>
  <si>
    <t>Ф.F3r разд.3 стл.25 стр.71=0</t>
  </si>
  <si>
    <t>Ф.F3r разд.3 стл.26 стр.71=0</t>
  </si>
  <si>
    <t>Ф.F3r разд.3 стл.27 стр.71=0</t>
  </si>
  <si>
    <t>Ф.F3r разд.3 стл.28 стр.71=0</t>
  </si>
  <si>
    <t>(r,g) в разд.3 гр.23-28 стр.101-103 равна 0 по всем графам. Подтвердить показатель копией судебного акта</t>
  </si>
  <si>
    <t>(r,g) в разд.3 гр.23-28 стр.108-1222 равна 0 по всем графам. Подтвердить показатель копией судебного акта</t>
  </si>
  <si>
    <t>(r,g) в разд.3 гр.14 стр.108-122 равны 0. Подтвердить показатель копией судебного акта</t>
  </si>
  <si>
    <t>(r,g) в разд.3 гр.14 стр.152 равны 0. Подтвердить показатель копией судебного акта</t>
  </si>
  <si>
    <t>(r,g) в разд.3 гр.14 стр.160-161 равны 0. Подтвердить показатель копией судебного акта</t>
  </si>
  <si>
    <t>(r,g) в разд.3 гр.14 стр.98 равны 0. Подтвердить показатель копией судебного акта</t>
  </si>
  <si>
    <t>(r,g) в разд.3 гр.14 стр.101-103 равны 0. Подтвердить показатель копией судебного акта</t>
  </si>
  <si>
    <t>Ф.F3r разд.3 стл.20 стр.259=0</t>
  </si>
  <si>
    <t>(r,g) в разд.3 гр.20-31 стр.259 равны 0. Подтвердить показатель копией судебного акта</t>
  </si>
  <si>
    <t>Ф.F3r разд.3 стл.21 стр.259=0</t>
  </si>
  <si>
    <t>Ф.F3r разд.3 стл.22 стр.259=0</t>
  </si>
  <si>
    <t>Ф.F3r разд.3 стл.23 стр.259=0</t>
  </si>
  <si>
    <t>Ф.F3r разд.3 стл.24 стр.259=0</t>
  </si>
  <si>
    <t>Ф.F3r разд.3 стл.25 стр.259=0</t>
  </si>
  <si>
    <t>Ф.F3r разд.3 стл.26 стр.259=0</t>
  </si>
  <si>
    <t>Ф.F3r разд.3 стл.27 стр.259=0</t>
  </si>
  <si>
    <t>Ф.F3r разд.3 стл.28 стр.259=0</t>
  </si>
  <si>
    <t>Ф.F3r разд.3 стл.29 стр.259=0</t>
  </si>
  <si>
    <t>Ф.F3r разд.3 стл.30 стр.259=0</t>
  </si>
  <si>
    <t>Ф.F3r разд.3 стл.31 стр.259=0</t>
  </si>
  <si>
    <t>(r,g) в разд.3 гр.20-31 стр.104-107 равны 0. Подтвердить показатель копией судебного акта</t>
  </si>
  <si>
    <t>Ф.F3r разд.3 стл.20 стр.106=0</t>
  </si>
  <si>
    <t>Ф.F3r разд.3 стл.20 стр.107=0</t>
  </si>
  <si>
    <t>Ф.F3r разд.3 стл.21 стр.106=0</t>
  </si>
  <si>
    <t>Ф.F3r разд.3 стл.21 стр.107=0</t>
  </si>
  <si>
    <t>Ф.F3r разд.3 стл.22 стр.106=0</t>
  </si>
  <si>
    <t>Ф.F3r разд.3 стл.22 стр.107=0</t>
  </si>
  <si>
    <t>Ф.F3r разд.3 стл.29 стр.106=0</t>
  </si>
  <si>
    <t>Ф.F3r разд.3 стл.29 стр.107=0</t>
  </si>
  <si>
    <t>Ф.F3r разд.3 стл.30 стр.106=0</t>
  </si>
  <si>
    <t>Ф.F3r разд.3 стл.30 стр.107=0</t>
  </si>
  <si>
    <t>Ф.F3r разд.3 стл.31 стр.106=0</t>
  </si>
  <si>
    <t>Ф.F3r разд.3 стл.31 стр.107=0</t>
  </si>
  <si>
    <t>(r,g) в разд.3 гр.20-31 стр.123-147 равны 0. Подтвердить показатель копией судебного акта</t>
  </si>
  <si>
    <t>Ф.F3r разд.3 стл.20 стр.144=0</t>
  </si>
  <si>
    <t>Ф.F3r разд.3 стл.21 стр.144=0</t>
  </si>
  <si>
    <t>Ф.F3r разд.3 стл.22 стр.144=0</t>
  </si>
  <si>
    <t>Ф.F3r разд.3 стл.23 стр.144=0</t>
  </si>
  <si>
    <t>Ф.F3r разд.3 стл.24 стр.144=0</t>
  </si>
  <si>
    <t>Ф.F3r разд.3 стл.25 стр.144=0</t>
  </si>
  <si>
    <t>Ф.F3r разд.3 стл.26 стр.144=0</t>
  </si>
  <si>
    <t>Ф.F3r разд.3 стл.27 стр.144=0</t>
  </si>
  <si>
    <t>Ф.F3r разд.3 стл.28 стр.144=0</t>
  </si>
  <si>
    <t>Ф.F3r разд.3 стл.29 стр.144=0</t>
  </si>
  <si>
    <t>Ф.F3r разд.3 стл.30 стр.144=0</t>
  </si>
  <si>
    <t>Ф.F3r разд.3 стл.31 стр.144=0</t>
  </si>
  <si>
    <t>(r,g) в разд.3 гр.20-31 стр.149-151 равны 0. Подтвердить показатель копией судебного акта</t>
  </si>
  <si>
    <t>(r,g) в разд.3 гр.20-31 стр.153-159 равны 0. Подтвердить показатель копией судебного акта</t>
  </si>
  <si>
    <t>Ф.F3r разд.3 стл.20 стр.156=0</t>
  </si>
  <si>
    <t>Ф.F3r разд.3 стл.20 стр.157=0</t>
  </si>
  <si>
    <t>Ф.F3r разд.3 стл.21 стр.156=0</t>
  </si>
  <si>
    <t>Ф.F3r разд.3 стл.21 стр.157=0</t>
  </si>
  <si>
    <t>Ф.F3r разд.3 стл.22 стр.156=0</t>
  </si>
  <si>
    <t>Ф.F3r разд.3 стл.22 стр.157=0</t>
  </si>
  <si>
    <t>Ф.F3r разд.3 стл.23 стр.156=0</t>
  </si>
  <si>
    <t>Ф.F3r разд.3 стл.23 стр.157=0</t>
  </si>
  <si>
    <t>Ф.F3r разд.3 стл.24 стр.156=0</t>
  </si>
  <si>
    <t>Ф.F3r разд.3 стл.24 стр.157=0</t>
  </si>
  <si>
    <t>Ф.F3r разд.3 стл.25 стр.156=0</t>
  </si>
  <si>
    <t>Ф.F3r разд.3 стл.25 стр.157=0</t>
  </si>
  <si>
    <t>Ф.F3r разд.3 стл.26 стр.156=0</t>
  </si>
  <si>
    <t>Ф.F3r разд.3 стл.26 стр.157=0</t>
  </si>
  <si>
    <t>Ф.F3r разд.3 стл.27 стр.156=0</t>
  </si>
  <si>
    <t>Ф.F3r разд.3 стл.27 стр.157=0</t>
  </si>
  <si>
    <t>Ф.F3r разд.3 стл.28 стр.156=0</t>
  </si>
  <si>
    <t>Ф.F3r разд.3 стл.28 стр.157=0</t>
  </si>
  <si>
    <t>Ф.F3r разд.3 стл.29 стр.156=0</t>
  </si>
  <si>
    <t>Ф.F3r разд.3 стл.29 стр.157=0</t>
  </si>
  <si>
    <t>Ф.F3r разд.3 стл.30 стр.156=0</t>
  </si>
  <si>
    <t>Ф.F3r разд.3 стл.30 стр.157=0</t>
  </si>
  <si>
    <t>Ф.F3r разд.3 стл.31 стр.156=0</t>
  </si>
  <si>
    <t>Ф.F3r разд.3 стл.31 стр.157=0</t>
  </si>
  <si>
    <t>Ф.F3r разд.3 стл.20 стр.226=0</t>
  </si>
  <si>
    <t>(r,g) в разд.3 гр.20-31 стр.226 равны 0. Подтвердить показатель копией судебного акта</t>
  </si>
  <si>
    <t>Ф.F3r разд.3 стл.21 стр.226=0</t>
  </si>
  <si>
    <t>Ф.F3r разд.3 стл.22 стр.226=0</t>
  </si>
  <si>
    <t>Ф.F3r разд.3 стл.23 стр.226=0</t>
  </si>
  <si>
    <t>Ф.F3r разд.3 стл.24 стр.226=0</t>
  </si>
  <si>
    <t>Ф.F3r разд.3 стл.25 стр.226=0</t>
  </si>
  <si>
    <t>Ф.F3r разд.3 стл.26 стр.226=0</t>
  </si>
  <si>
    <t>Ф.F3r разд.3 стл.27 стр.226=0</t>
  </si>
  <si>
    <t>Ф.F3r разд.3 стл.28 стр.226=0</t>
  </si>
  <si>
    <t>Ф.F3r разд.3 стл.29 стр.226=0</t>
  </si>
  <si>
    <t>Ф.F3r разд.3 стл.30 стр.226=0</t>
  </si>
  <si>
    <t>Ф.F3r разд.3 стл.31 стр.226=0</t>
  </si>
  <si>
    <t>Ф.F3r разд.3 стл.20 стр.229=0</t>
  </si>
  <si>
    <t>(r,g) в разд.3 гр.20-31 стр.229 равны 0. Подтвердить показатель копией судебного акта</t>
  </si>
  <si>
    <t>Ф.F3r разд.3 стл.21 стр.229=0</t>
  </si>
  <si>
    <t>Ф.F3r разд.3 стл.22 стр.229=0</t>
  </si>
  <si>
    <t>Ф.F3r разд.3 стл.23 стр.229=0</t>
  </si>
  <si>
    <t>Ф.F3r разд.3 стл.24 стр.229=0</t>
  </si>
  <si>
    <t>Ф.F3r разд.3 стл.25 стр.229=0</t>
  </si>
  <si>
    <t>Ф.F3r разд.3 стл.26 стр.229=0</t>
  </si>
  <si>
    <t>Ф.F3r разд.3 стл.27 стр.229=0</t>
  </si>
  <si>
    <t>Ф.F3r разд.3 стл.28 стр.229=0</t>
  </si>
  <si>
    <t>Ф.F3r разд.3 стл.29 стр.229=0</t>
  </si>
  <si>
    <t>Ф.F3r разд.3 стл.30 стр.229=0</t>
  </si>
  <si>
    <t>Ф.F3r разд.3 стл.31 стр.229=0</t>
  </si>
  <si>
    <t>Ф.F3r разд.3 стл.20 стр.255=0</t>
  </si>
  <si>
    <t>(r,g) в разд.3 гр.20-31 стр.255-255 равны 0. Подтвердить показатель копией судебного акта</t>
  </si>
  <si>
    <t>Ф.F3r разд.3 стл.20 стр.256=0</t>
  </si>
  <si>
    <t>Ф.F3r разд.3 стл.21 стр.255=0</t>
  </si>
  <si>
    <t>Ф.F3r разд.3 стл.21 стр.256=0</t>
  </si>
  <si>
    <t>Ф.F3r разд.3 стл.22 стр.255=0</t>
  </si>
  <si>
    <t>Ф.F3r разд.3 стл.22 стр.256=0</t>
  </si>
  <si>
    <t>Ф.F3r разд.3 стл.23 стр.255=0</t>
  </si>
  <si>
    <t>Ф.F3r разд.3 стл.23 стр.256=0</t>
  </si>
  <si>
    <t>Ф.F3r разд.3 стл.24 стр.255=0</t>
  </si>
  <si>
    <t>Ф.F3r разд.3 стл.24 стр.256=0</t>
  </si>
  <si>
    <t>Ф.F3r разд.3 стл.25 стр.255=0</t>
  </si>
  <si>
    <t>Ф.F3r разд.3 стл.25 стр.256=0</t>
  </si>
  <si>
    <t>Ф.F3r разд.3 стл.26 стр.255=0</t>
  </si>
  <si>
    <t>Ф.F3r разд.3 стл.26 стр.256=0</t>
  </si>
  <si>
    <t>Ф.F3r разд.3 стл.27 стр.255=0</t>
  </si>
  <si>
    <t>Ф.F3r разд.3 стл.27 стр.256=0</t>
  </si>
  <si>
    <t>Ф.F3r разд.3 стл.28 стр.255=0</t>
  </si>
  <si>
    <t>Ф.F3r разд.3 стл.28 стр.256=0</t>
  </si>
  <si>
    <t>Ф.F3r разд.3 стл.29 стр.255=0</t>
  </si>
  <si>
    <t>Ф.F3r разд.3 стл.29 стр.256=0</t>
  </si>
  <si>
    <t>Ф.F3r разд.3 стл.30 стр.255=0</t>
  </si>
  <si>
    <t>Ф.F3r разд.3 стл.30 стр.256=0</t>
  </si>
  <si>
    <t>Ф.F3r разд.3 стл.31 стр.255=0</t>
  </si>
  <si>
    <t>Ф.F3r разд.3 стл.31 стр.256=0</t>
  </si>
  <si>
    <t>Ф.F3r разд.3 стл.20 стр.275=0</t>
  </si>
  <si>
    <t>(r,g) в разд.3 гр.20-31 стр.275 равны 0. Подтвердить показатель копией судебного акта</t>
  </si>
  <si>
    <t>Ф.F3r разд.3 стл.21 стр.275=0</t>
  </si>
  <si>
    <t>Ф.F3r разд.3 стл.22 стр.275=0</t>
  </si>
  <si>
    <t>Ф.F3r разд.3 стл.23 стр.275=0</t>
  </si>
  <si>
    <t>Ф.F3r разд.3 стл.24 стр.275=0</t>
  </si>
  <si>
    <t>Ф.F3r разд.3 стл.25 стр.275=0</t>
  </si>
  <si>
    <t>Ф.F3r разд.3 стл.26 стр.275=0</t>
  </si>
  <si>
    <t>Ф.F3r разд.3 стл.27 стр.275=0</t>
  </si>
  <si>
    <t>Ф.F3r разд.3 стл.28 стр.275=0</t>
  </si>
  <si>
    <t>Ф.F3r разд.3 стл.29 стр.275=0</t>
  </si>
  <si>
    <t>Ф.F3r разд.3 стл.30 стр.275=0</t>
  </si>
  <si>
    <t>Ф.F3r разд.3 стл.31 стр.275=0</t>
  </si>
  <si>
    <t>(r,g) в разд.3 гр.20-31 стр.74-79 равны 0. Подтвердить показатель копией судебного акта</t>
  </si>
  <si>
    <t>Ф.F3r разд.3 стл.20 стр.78=0</t>
  </si>
  <si>
    <t>Ф.F3r разд.3 стл.20 стр.79=0</t>
  </si>
  <si>
    <t>Ф.F3r разд.3 стл.21 стр.78=0</t>
  </si>
  <si>
    <t>Ф.F3r разд.3 стл.21 стр.79=0</t>
  </si>
  <si>
    <t>Ф.F3r разд.3 стл.22 стр.78=0</t>
  </si>
  <si>
    <t>Ф.F3r разд.3 стл.22 стр.79=0</t>
  </si>
  <si>
    <t>Ф.F3r разд.3 стл.29 стр.78=0</t>
  </si>
  <si>
    <t>Ф.F3r разд.3 стл.29 стр.79=0</t>
  </si>
  <si>
    <t>Ф.F3r разд.3 стл.30 стр.78=0</t>
  </si>
  <si>
    <t>Ф.F3r разд.3 стл.30 стр.79=0</t>
  </si>
  <si>
    <t>Ф.F3r разд.3 стл.31 стр.78=0</t>
  </si>
  <si>
    <t>Ф.F3r разд.3 стл.31 стр.79=0</t>
  </si>
  <si>
    <t>Ф.F3r разд.3 стл.20 стр.100=0</t>
  </si>
  <si>
    <t>(r,g) в разд.3 гр.20-31 стр.99-100 равны 0. Подтвердить показатель копией судебного акта</t>
  </si>
  <si>
    <t>Ф.F3r разд.3 стл.20 стр.99=0</t>
  </si>
  <si>
    <t>Ф.F3r разд.3 стл.21 стр.100=0</t>
  </si>
  <si>
    <t>Ф.F3r разд.3 стл.21 стр.99=0</t>
  </si>
  <si>
    <t>Ф.F3r разд.3 стл.22 стр.100=0</t>
  </si>
  <si>
    <t>Ф.F3r разд.3 стл.22 стр.99=0</t>
  </si>
  <si>
    <t>Ф.F3r разд.3 стл.29 стр.100=0</t>
  </si>
  <si>
    <t>Ф.F3r разд.3 стл.29 стр.99=0</t>
  </si>
  <si>
    <t>Ф.F3r разд.3 стл.30 стр.100=0</t>
  </si>
  <si>
    <t>Ф.F3r разд.3 стл.30 стр.99=0</t>
  </si>
  <si>
    <t>Ф.F3r разд.3 стл.31 стр.100=0</t>
  </si>
  <si>
    <t>Ф.F3r разд.3 стл.31 стр.99=0</t>
  </si>
  <si>
    <t>(r,g) в разд.3 гр.20-31 стр.87-97 равны 0. Подтвердить показатель копией судебного акта</t>
  </si>
  <si>
    <t>Ф.F3r разд.3 стл.20 стр.96=0</t>
  </si>
  <si>
    <t>Ф.F3r разд.3 стл.21 стр.96=0</t>
  </si>
  <si>
    <t>Ф.F3r разд.3 стл.22 стр.96=0</t>
  </si>
  <si>
    <t>Ф.F3r разд.3 стл.29 стр.96=0</t>
  </si>
  <si>
    <t>Ф.F3r разд.3 стл.30 стр.96=0</t>
  </si>
  <si>
    <t>Ф.F3r разд.3 стл.31 стр.96=0</t>
  </si>
  <si>
    <t>Ф.F3r разд.8 стл.1 стр.35=0</t>
  </si>
  <si>
    <t>(r,g) в разд.8 гр.1-2 стр. 35 не заполняется. В соотв. с ч. 4 ст. 39 АПК РФ РФ  арбитражные суды передают дела в областные и равные им суды для направления в суды СОЮ по подсудности.</t>
  </si>
  <si>
    <t>Ф.F3r разд.8 стл.2 стр.35=0</t>
  </si>
  <si>
    <t>Ф.F3r разд.2 стл.10 стр.229=0</t>
  </si>
  <si>
    <t>Ф.F3r разд.2 стл.11 стр.228=0</t>
  </si>
  <si>
    <t>Ф.F3r разд.2 стл.11 стр.229=0</t>
  </si>
  <si>
    <t>Ф.F3r разд.6 стл.1 стр.1=Ф.F3r разд.6 сумма стл.2-7 стр.1</t>
  </si>
  <si>
    <t>(r,w,g,s,v,a,k,q,b,d) раздел 6 графа 1 равна сумме граф 2-7</t>
  </si>
  <si>
    <t>Ф.F3r разд.6 стл.1 стр.10=Ф.F3r разд.6 сумма стл.2-7 стр.10</t>
  </si>
  <si>
    <t>Ф.F3r разд.6 стл.1 стр.11=Ф.F3r разд.6 сумма стл.2-7 стр.11</t>
  </si>
  <si>
    <t>Ф.F3r разд.6 стл.1 стр.2=Ф.F3r разд.6 сумма стл.2-7 стр.2</t>
  </si>
  <si>
    <t>Ф.F3r разд.6 стл.1 стр.3=Ф.F3r разд.6 сумма стл.2-7 стр.3</t>
  </si>
  <si>
    <t>Ф.F3r разд.6 стл.1 стр.4=Ф.F3r разд.6 сумма стл.2-7 стр.4</t>
  </si>
  <si>
    <t>Ф.F3r разд.6 стл.1 стр.5=Ф.F3r разд.6 сумма стл.2-7 стр.5</t>
  </si>
  <si>
    <t>Ф.F3r разд.6 стл.1 стр.6=Ф.F3r разд.6 сумма стл.2-7 стр.6</t>
  </si>
  <si>
    <t>Ф.F3r разд.6 стл.1 стр.7=Ф.F3r разд.6 сумма стл.2-7 стр.7</t>
  </si>
  <si>
    <t>Ф.F3r разд.6 стл.1 стр.8=Ф.F3r разд.6 сумма стл.2-7 стр.8</t>
  </si>
  <si>
    <t>Ф.F3r разд.6 стл.1 стр.9=Ф.F3r разд.6 сумма стл.2-7 стр.9</t>
  </si>
  <si>
    <t>Ф.F3r разд.6 стл.1 стр.9=0</t>
  </si>
  <si>
    <t>(r,g,w,a,k) в разд.6 гр.1-6 стр.9 равны 0 Подтвердить показатель копией судебного акта</t>
  </si>
  <si>
    <t>Ф.F3r разд.6 стл.2 стр.9=0</t>
  </si>
  <si>
    <t>Ф.F3r разд.6 стл.3 стр.9=0</t>
  </si>
  <si>
    <t>Ф.F3r разд.6 стл.4 стр.9=0</t>
  </si>
  <si>
    <t>Ф.F3r разд.6 стл.5 стр.9=0</t>
  </si>
  <si>
    <t>Ф.F3r разд.6 стл.6 стр.9=0</t>
  </si>
  <si>
    <t>(r,g,w,s,v) в разд.8 гр.1 стр. 21-26 не заполняется.</t>
  </si>
  <si>
    <t>Ф.F3r разд.8 стл.1 стр.26=0</t>
  </si>
  <si>
    <t>Ф.F3r разд.2 стл.1 стр.20=0</t>
  </si>
  <si>
    <t>(r,g,w,s,v) в разд.2 стр.20 по всем графам не заполняется. Подтвердить копией судебного акта. Данные дела рассматриваются только в 8-ми районных судах прикрепленных к определенным Федеральным округам: Тверской районный суд города Москвы, Дзержинский районный суд города Санкт-Петербурга, Первомайский районный суд города Ростова-на-Дону, Пятигорский городской суд, Канавинский районный суд города Нижнего Новгорода, Железнодорожный районный суд города Екатеринбурга, Центральный районный суд города Новосибирска, Центральный районный суд города Хабаровска.</t>
  </si>
  <si>
    <t>Ф.F3r разд.2 стл.12 стр.20=0</t>
  </si>
  <si>
    <t>Ф.F3r разд.2 стл.13 стр.20=0</t>
  </si>
  <si>
    <t>Ф.F3r разд.2 стл.14 стр.20=0</t>
  </si>
  <si>
    <t>Ф.F3r разд.2 стл.15 стр.20=0</t>
  </si>
  <si>
    <t>Ф.F3r разд.2 стл.16 стр.20=0</t>
  </si>
  <si>
    <t>Ф.F3r разд.2 стл.17 стр.20=0</t>
  </si>
  <si>
    <t>Ф.F3r разд.2 стл.18 стр.20=0</t>
  </si>
  <si>
    <t>Ф.F3r разд.2 стл.19 стр.20=0</t>
  </si>
  <si>
    <t>Ф.F3r разд.2 стл.2 стр.20=0</t>
  </si>
  <si>
    <t>Ф.F3r разд.2 стл.20 стр.20=0</t>
  </si>
  <si>
    <t>Ф.F3r разд.2 стл.21 стр.20=0</t>
  </si>
  <si>
    <t>Ф.F3r разд.2 стл.22 стр.20=0</t>
  </si>
  <si>
    <t>Ф.F3r разд.2 стл.29 стр.20=0</t>
  </si>
  <si>
    <t>Ф.F3r разд.2 стл.3 стр.20=0</t>
  </si>
  <si>
    <t>Ф.F3r разд.2 стл.30 стр.20=0</t>
  </si>
  <si>
    <t>Ф.F3r разд.2 стл.31 стр.20=0</t>
  </si>
  <si>
    <t>Ф.F3r разд.2 стл.32 стр.20=0</t>
  </si>
  <si>
    <t>Ф.F3r разд.2 стл.33 стр.20=0</t>
  </si>
  <si>
    <t>Ф.F3r разд.2 стл.4 стр.20=0</t>
  </si>
  <si>
    <t>Ф.F3r разд.2 стл.5 стр.20=0</t>
  </si>
  <si>
    <t>Ф.F3r разд.2 стл.6 стр.20=0</t>
  </si>
  <si>
    <t>Ф.F3r разд.2 стл.7 стр.20=0</t>
  </si>
  <si>
    <t>Ф.F3r разд.2 стл.8 стр.20=0</t>
  </si>
  <si>
    <t>Ф.F3r разд.2 стл.9 стр.20=0</t>
  </si>
  <si>
    <t>Ф.F3r разд.3 стл.1 стр.218&lt;=Ф.F3r разд.3 стл.1 стр.207</t>
  </si>
  <si>
    <t>(r,g,w,s,v,q,b,d) в разд.3 стр. 218 должна быть меньше или равна строке 207 для всех граф</t>
  </si>
  <si>
    <t>Ф.F3r разд.3 стл.10 стр.218&lt;=Ф.F3r разд.3 стл.10 стр.207</t>
  </si>
  <si>
    <t>Ф.F3r разд.3 стл.11 стр.218&lt;=Ф.F3r разд.3 стл.11 стр.207</t>
  </si>
  <si>
    <t>Ф.F3r разд.3 стл.12 стр.218&lt;=Ф.F3r разд.3 стл.12 стр.207</t>
  </si>
  <si>
    <t>Ф.F3r разд.3 стл.13 стр.218&lt;=Ф.F3r разд.3 стл.13 стр.207</t>
  </si>
  <si>
    <t>Ф.F3r разд.3 стл.14 стр.218&lt;=Ф.F3r разд.3 стл.14 стр.207</t>
  </si>
  <si>
    <t>Ф.F3r разд.3 стл.15 стр.218&lt;=Ф.F3r разд.3 стл.15 стр.207</t>
  </si>
  <si>
    <t>Ф.F3r разд.3 стл.16 стр.218&lt;=Ф.F3r разд.3 стл.16 стр.207</t>
  </si>
  <si>
    <t>Ф.F3r разд.3 стл.17 стр.218&lt;=Ф.F3r разд.3 стл.17 стр.207</t>
  </si>
  <si>
    <t>Ф.F3r разд.3 стл.18 стр.218&lt;=Ф.F3r разд.3 стл.18 стр.207</t>
  </si>
  <si>
    <t>Ф.F3r разд.3 стл.19 стр.218&lt;=Ф.F3r разд.3 стл.19 стр.207</t>
  </si>
  <si>
    <t>Ф.F3r разд.3 стл.2 стр.218&lt;=Ф.F3r разд.3 стл.2 стр.207</t>
  </si>
  <si>
    <t>Ф.F3r разд.3 стл.20 стр.218&lt;=Ф.F3r разд.3 стл.20 стр.207</t>
  </si>
  <si>
    <t>Ф.F3r разд.3 стл.21 стр.218&lt;=Ф.F3r разд.3 стл.21 стр.207</t>
  </si>
  <si>
    <t>Ф.F3r разд.3 стл.22 стр.218&lt;=Ф.F3r разд.3 стл.22 стр.207</t>
  </si>
  <si>
    <t>Ф.F3r разд.3 стл.23 стр.218&lt;=Ф.F3r разд.3 стл.23 стр.207</t>
  </si>
  <si>
    <t>Ф.F3r разд.3 стл.24 стр.218&lt;=Ф.F3r разд.3 стл.24 стр.207</t>
  </si>
  <si>
    <t>Ф.F3r разд.3 стл.25 стр.218&lt;=Ф.F3r разд.3 стл.25 стр.207</t>
  </si>
  <si>
    <t>Ф.F3r разд.3 стл.26 стр.218&lt;=Ф.F3r разд.3 стл.26 стр.207</t>
  </si>
  <si>
    <t>Ф.F3r разд.3 стл.27 стр.218&lt;=Ф.F3r разд.3 стл.27 стр.207</t>
  </si>
  <si>
    <t>Ф.F3r разд.3 стл.28 стр.218&lt;=Ф.F3r разд.3 стл.28 стр.207</t>
  </si>
  <si>
    <t>Ф.F3r разд.3 стл.29 стр.218&lt;=Ф.F3r разд.3 стл.29 стр.207</t>
  </si>
  <si>
    <t>Ф.F3r разд.3 стл.3 стр.218&lt;=Ф.F3r разд.3 стл.3 стр.207</t>
  </si>
  <si>
    <t>Ф.F3r разд.3 стл.30 стр.218&lt;=Ф.F3r разд.3 стл.30 стр.207</t>
  </si>
  <si>
    <t>Ф.F3r разд.3 стл.31 стр.218&lt;=Ф.F3r разд.3 стл.31 стр.207</t>
  </si>
  <si>
    <t>Ф.F3r разд.3 стл.32 стр.218&lt;=Ф.F3r разд.3 стл.32 стр.207</t>
  </si>
  <si>
    <t>Ф.F3r разд.3 стл.33 стр.218&lt;=Ф.F3r разд.3 стл.33 стр.207</t>
  </si>
  <si>
    <t>Ф.F3r разд.3 стл.4 стр.218&lt;=Ф.F3r разд.3 стл.4 стр.207</t>
  </si>
  <si>
    <t>Ф.F3r разд.3 стл.5 стр.218&lt;=Ф.F3r разд.3 стл.5 стр.207</t>
  </si>
  <si>
    <t>Ф.F3r разд.3 стл.6 стр.218&lt;=Ф.F3r разд.3 стл.6 стр.207</t>
  </si>
  <si>
    <t>Ф.F3r разд.3 стл.7 стр.218&lt;=Ф.F3r разд.3 стл.7 стр.207</t>
  </si>
  <si>
    <t>Ф.F3r разд.3 стл.8 стр.218&lt;=Ф.F3r разд.3 стл.8 стр.207</t>
  </si>
  <si>
    <t>Ф.F3r разд.3 стл.9 стр.218&lt;=Ф.F3r разд.3 стл.9 стр.207</t>
  </si>
  <si>
    <t>Ф.F3r разд.3 стл.1 стр.217&lt;=Ф.F3r разд.3 стл.1 стр.207</t>
  </si>
  <si>
    <t>(r,g,w,s,v,q,b,d) в разд.3 стр. 217 должна быть меньше или равна строке 207 для всех граф</t>
  </si>
  <si>
    <t>Ф.F3r разд.3 стл.10 стр.217&lt;=Ф.F3r разд.3 стл.10 стр.207</t>
  </si>
  <si>
    <t>Ф.F3r разд.3 стл.11 стр.217&lt;=Ф.F3r разд.3 стл.11 стр.207</t>
  </si>
  <si>
    <t>Ф.F3r разд.3 стл.12 стр.217&lt;=Ф.F3r разд.3 стл.12 стр.207</t>
  </si>
  <si>
    <t>Ф.F3r разд.3 стл.13 стр.217&lt;=Ф.F3r разд.3 стл.13 стр.207</t>
  </si>
  <si>
    <t>Ф.F3r разд.3 стл.14 стр.217&lt;=Ф.F3r разд.3 стл.14 стр.207</t>
  </si>
  <si>
    <t>Ф.F3r разд.3 стл.15 стр.217&lt;=Ф.F3r разд.3 стл.15 стр.207</t>
  </si>
  <si>
    <t>Ф.F3r разд.3 стл.16 стр.217&lt;=Ф.F3r разд.3 стл.16 стр.207</t>
  </si>
  <si>
    <t>Ф.F3r разд.3 стл.17 стр.217&lt;=Ф.F3r разд.3 стл.17 стр.207</t>
  </si>
  <si>
    <t>Ф.F3r разд.3 стл.18 стр.217&lt;=Ф.F3r разд.3 стл.18 стр.207</t>
  </si>
  <si>
    <t>Ф.F3r разд.3 стл.19 стр.217&lt;=Ф.F3r разд.3 стл.19 стр.207</t>
  </si>
  <si>
    <t>Ф.F3r разд.3 стл.2 стр.217&lt;=Ф.F3r разд.3 стл.2 стр.207</t>
  </si>
  <si>
    <t>Ф.F3r разд.3 стл.20 стр.217&lt;=Ф.F3r разд.3 стл.20 стр.207</t>
  </si>
  <si>
    <t>Ф.F3r разд.3 стл.21 стр.217&lt;=Ф.F3r разд.3 стл.21 стр.207</t>
  </si>
  <si>
    <t>Ф.F3r разд.3 стл.22 стр.217&lt;=Ф.F3r разд.3 стл.22 стр.207</t>
  </si>
  <si>
    <t>Ф.F3r разд.3 стл.23 стр.217&lt;=Ф.F3r разд.3 стл.23 стр.207</t>
  </si>
  <si>
    <t>Ф.F3r разд.3 стл.24 стр.217&lt;=Ф.F3r разд.3 стл.24 стр.207</t>
  </si>
  <si>
    <t>Ф.F3r разд.3 стл.25 стр.217&lt;=Ф.F3r разд.3 стл.25 стр.207</t>
  </si>
  <si>
    <t>Ф.F3r разд.3 стл.26 стр.217&lt;=Ф.F3r разд.3 стл.26 стр.207</t>
  </si>
  <si>
    <t>Ф.F3r разд.3 стл.27 стр.217&lt;=Ф.F3r разд.3 стл.27 стр.207</t>
  </si>
  <si>
    <t>Ф.F3r разд.3 стл.28 стр.217&lt;=Ф.F3r разд.3 стл.28 стр.207</t>
  </si>
  <si>
    <t>Ф.F3r разд.3 стл.29 стр.217&lt;=Ф.F3r разд.3 стл.29 стр.207</t>
  </si>
  <si>
    <t>Ф.F3r разд.3 стл.3 стр.217&lt;=Ф.F3r разд.3 стл.3 стр.207</t>
  </si>
  <si>
    <t>Ф.F3r разд.3 стл.30 стр.217&lt;=Ф.F3r разд.3 стл.30 стр.207</t>
  </si>
  <si>
    <t>Ф.F3r разд.3 стл.31 стр.217&lt;=Ф.F3r разд.3 стл.31 стр.207</t>
  </si>
  <si>
    <t>Ф.F3r разд.3 стл.32 стр.217&lt;=Ф.F3r разд.3 стл.32 стр.207</t>
  </si>
  <si>
    <t>Ф.F3r разд.3 стл.33 стр.217&lt;=Ф.F3r разд.3 стл.33 стр.207</t>
  </si>
  <si>
    <t>Ф.F3r разд.3 стл.4 стр.217&lt;=Ф.F3r разд.3 стл.4 стр.207</t>
  </si>
  <si>
    <t>Ф.F3r разд.3 стл.5 стр.217&lt;=Ф.F3r разд.3 стл.5 стр.207</t>
  </si>
  <si>
    <t>Ф.F3r разд.3 стл.6 стр.217&lt;=Ф.F3r разд.3 стл.6 стр.207</t>
  </si>
  <si>
    <t>Ф.F3r разд.3 стл.7 стр.217&lt;=Ф.F3r разд.3 стл.7 стр.207</t>
  </si>
  <si>
    <t>Ф.F3r разд.3 стл.8 стр.217&lt;=Ф.F3r разд.3 стл.8 стр.207</t>
  </si>
  <si>
    <t>Ф.F3r разд.3 стл.9 стр.217&lt;=Ф.F3r разд.3 стл.9 стр.207</t>
  </si>
  <si>
    <t>Ф.F3r разд.3 стл.1 стр.216&lt;=Ф.F3r разд.3 стл.1 стр.207</t>
  </si>
  <si>
    <t>(r,g,w,s,v,q,b,d) в разд.3 стр. 216 должна быть меньше или равна строке 207 для всех граф</t>
  </si>
  <si>
    <t>Ф.F3r разд.3 стл.10 стр.216&lt;=Ф.F3r разд.3 стл.10 стр.207</t>
  </si>
  <si>
    <t>Ф.F3r разд.3 стл.11 стр.216&lt;=Ф.F3r разд.3 стл.11 стр.207</t>
  </si>
  <si>
    <t>Ф.F3r разд.3 стл.12 стр.216&lt;=Ф.F3r разд.3 стл.12 стр.207</t>
  </si>
  <si>
    <t>Ф.F3r разд.3 стл.13 стр.216&lt;=Ф.F3r разд.3 стл.13 стр.207</t>
  </si>
  <si>
    <t>Ф.F3r разд.3 стл.14 стр.216&lt;=Ф.F3r разд.3 стл.14 стр.207</t>
  </si>
  <si>
    <t>Ф.F3r разд.3 стл.15 стр.216&lt;=Ф.F3r разд.3 стл.15 стр.207</t>
  </si>
  <si>
    <t>Ф.F3r разд.3 стл.16 стр.216&lt;=Ф.F3r разд.3 стл.16 стр.207</t>
  </si>
  <si>
    <t>Ф.F3r разд.3 стл.17 стр.216&lt;=Ф.F3r разд.3 стл.17 стр.207</t>
  </si>
  <si>
    <t>Ф.F3r разд.3 стл.18 стр.216&lt;=Ф.F3r разд.3 стл.18 стр.207</t>
  </si>
  <si>
    <t>Ф.F3r разд.3 стл.19 стр.216&lt;=Ф.F3r разд.3 стл.19 стр.207</t>
  </si>
  <si>
    <t>Ф.F3r разд.3 стл.2 стр.216&lt;=Ф.F3r разд.3 стл.2 стр.207</t>
  </si>
  <si>
    <t>Ф.F3r разд.3 стл.20 стр.216&lt;=Ф.F3r разд.3 стл.20 стр.207</t>
  </si>
  <si>
    <t>Ф.F3r разд.3 стл.21 стр.216&lt;=Ф.F3r разд.3 стл.21 стр.207</t>
  </si>
  <si>
    <t>Ф.F3r разд.3 стл.22 стр.216&lt;=Ф.F3r разд.3 стл.22 стр.207</t>
  </si>
  <si>
    <t>Ф.F3r разд.3 стл.23 стр.216&lt;=Ф.F3r разд.3 стл.23 стр.207</t>
  </si>
  <si>
    <t>Ф.F3r разд.3 стл.24 стр.216&lt;=Ф.F3r разд.3 стл.24 стр.207</t>
  </si>
  <si>
    <t>Ф.F3r разд.3 стл.25 стр.216&lt;=Ф.F3r разд.3 стл.25 стр.207</t>
  </si>
  <si>
    <t>Ф.F3r разд.3 стл.26 стр.216&lt;=Ф.F3r разд.3 стл.26 стр.207</t>
  </si>
  <si>
    <t>Ф.F3r разд.3 стл.27 стр.216&lt;=Ф.F3r разд.3 стл.27 стр.207</t>
  </si>
  <si>
    <t>Ф.F3r разд.3 стл.28 стр.216&lt;=Ф.F3r разд.3 стл.28 стр.207</t>
  </si>
  <si>
    <t>Ф.F3r разд.3 стл.29 стр.216&lt;=Ф.F3r разд.3 стл.29 стр.207</t>
  </si>
  <si>
    <t>Ф.F3r разд.3 стл.3 стр.216&lt;=Ф.F3r разд.3 стл.3 стр.207</t>
  </si>
  <si>
    <t>Ф.F3r разд.3 стл.30 стр.216&lt;=Ф.F3r разд.3 стл.30 стр.207</t>
  </si>
  <si>
    <t>Ф.F3r разд.3 стл.31 стр.216&lt;=Ф.F3r разд.3 стл.31 стр.207</t>
  </si>
  <si>
    <t>Ф.F3r разд.3 стл.32 стр.216&lt;=Ф.F3r разд.3 стл.32 стр.207</t>
  </si>
  <si>
    <t>Ф.F3r разд.3 стл.33 стр.216&lt;=Ф.F3r разд.3 стл.33 стр.207</t>
  </si>
  <si>
    <t>Ф.F3r разд.3 стл.4 стр.216&lt;=Ф.F3r разд.3 стл.4 стр.207</t>
  </si>
  <si>
    <t>Ф.F3r разд.3 стл.5 стр.216&lt;=Ф.F3r разд.3 стл.5 стр.207</t>
  </si>
  <si>
    <t>Ф.F3r разд.3 стл.6 стр.216&lt;=Ф.F3r разд.3 стл.6 стр.207</t>
  </si>
  <si>
    <t>Ф.F3r разд.3 стл.7 стр.216&lt;=Ф.F3r разд.3 стл.7 стр.207</t>
  </si>
  <si>
    <t>Ф.F3r разд.3 стл.8 стр.216&lt;=Ф.F3r разд.3 стл.8 стр.207</t>
  </si>
  <si>
    <t>Ф.F3r разд.3 стл.9 стр.216&lt;=Ф.F3r разд.3 стл.9 стр.207</t>
  </si>
  <si>
    <t>Ф.F3r разд.2 стл.17 стр.238&gt;=Ф.F3r разд.2 стл.18 стр.238</t>
  </si>
  <si>
    <t>Ф.F3r разд.2 стл.17 стр.239&gt;=Ф.F3r разд.2 стл.18 стр.239</t>
  </si>
  <si>
    <t>Ф.F3r разд.3 стл.1 стр.211&lt;=Ф.F3r разд.3 стл.1 стр.207</t>
  </si>
  <si>
    <t>(r,g,w,s,v,q,b,d) в разд.3 стр. 211 должна быть меньше или равна строке 207 для всех граф</t>
  </si>
  <si>
    <t>Ф.F3r разд.3 стл.10 стр.211&lt;=Ф.F3r разд.3 стл.10 стр.207</t>
  </si>
  <si>
    <t>Ф.F3r разд.3 стл.11 стр.211&lt;=Ф.F3r разд.3 стл.11 стр.207</t>
  </si>
  <si>
    <t>Ф.F3r разд.3 стл.12 стр.211&lt;=Ф.F3r разд.3 стл.12 стр.207</t>
  </si>
  <si>
    <t>Ф.F3r разд.3 стл.13 стр.211&lt;=Ф.F3r разд.3 стл.13 стр.207</t>
  </si>
  <si>
    <t>Ф.F3r разд.3 стл.14 стр.211&lt;=Ф.F3r разд.3 стл.14 стр.207</t>
  </si>
  <si>
    <t>Ф.F3r разд.3 стл.15 стр.211&lt;=Ф.F3r разд.3 стл.15 стр.207</t>
  </si>
  <si>
    <t>Ф.F3r разд.3 стл.16 стр.211&lt;=Ф.F3r разд.3 стл.16 стр.207</t>
  </si>
  <si>
    <t>Ф.F3r разд.3 стл.17 стр.211&lt;=Ф.F3r разд.3 стл.17 стр.207</t>
  </si>
  <si>
    <t>Ф.F3r разд.3 стл.18 стр.211&lt;=Ф.F3r разд.3 стл.18 стр.207</t>
  </si>
  <si>
    <t>Ф.F3r разд.3 стл.19 стр.211&lt;=Ф.F3r разд.3 стл.19 стр.207</t>
  </si>
  <si>
    <t>Ф.F3r разд.3 стл.2 стр.211&lt;=Ф.F3r разд.3 стл.2 стр.207</t>
  </si>
  <si>
    <t>Ф.F3r разд.3 стл.20 стр.211&lt;=Ф.F3r разд.3 стл.20 стр.207</t>
  </si>
  <si>
    <t>Ф.F3r разд.3 стл.21 стр.211&lt;=Ф.F3r разд.3 стл.21 стр.207</t>
  </si>
  <si>
    <t>Ф.F3r разд.3 стл.22 стр.211&lt;=Ф.F3r разд.3 стл.22 стр.207</t>
  </si>
  <si>
    <t>Ф.F3r разд.3 стл.23 стр.211&lt;=Ф.F3r разд.3 стл.23 стр.207</t>
  </si>
  <si>
    <t>Ф.F3r разд.3 стл.24 стр.211&lt;=Ф.F3r разд.3 стл.24 стр.207</t>
  </si>
  <si>
    <t>Ф.F3r разд.3 стл.25 стр.211&lt;=Ф.F3r разд.3 стл.25 стр.207</t>
  </si>
  <si>
    <t>Ф.F3r разд.3 стл.26 стр.211&lt;=Ф.F3r разд.3 стл.26 стр.207</t>
  </si>
  <si>
    <t>Ф.F3r разд.3 стл.27 стр.211&lt;=Ф.F3r разд.3 стл.27 стр.207</t>
  </si>
  <si>
    <t>Ф.F3r разд.3 стл.28 стр.211&lt;=Ф.F3r разд.3 стл.28 стр.207</t>
  </si>
  <si>
    <t>Ф.F3r разд.3 стл.29 стр.211&lt;=Ф.F3r разд.3 стл.29 стр.207</t>
  </si>
  <si>
    <t>Ф.F3r разд.3 стл.3 стр.211&lt;=Ф.F3r разд.3 стл.3 стр.207</t>
  </si>
  <si>
    <t>Ф.F3r разд.3 стл.30 стр.211&lt;=Ф.F3r разд.3 стл.30 стр.207</t>
  </si>
  <si>
    <t>Ф.F3r разд.3 стл.31 стр.211&lt;=Ф.F3r разд.3 стл.31 стр.207</t>
  </si>
  <si>
    <t>Ф.F3r разд.3 стл.32 стр.211&lt;=Ф.F3r разд.3 стл.32 стр.207</t>
  </si>
  <si>
    <t>Ф.F3r разд.3 стл.33 стр.211&lt;=Ф.F3r разд.3 стл.33 стр.207</t>
  </si>
  <si>
    <t>Ф.F3r разд.3 стл.4 стр.211&lt;=Ф.F3r разд.3 стл.4 стр.207</t>
  </si>
  <si>
    <t>Ф.F3r разд.3 стл.5 стр.211&lt;=Ф.F3r разд.3 стл.5 стр.207</t>
  </si>
  <si>
    <t>Ф.F3r разд.3 стл.6 стр.211&lt;=Ф.F3r разд.3 стл.6 стр.207</t>
  </si>
  <si>
    <t>Ф.F3r разд.3 стл.7 стр.211&lt;=Ф.F3r разд.3 стл.7 стр.207</t>
  </si>
  <si>
    <t>Ф.F3r разд.3 стл.8 стр.211&lt;=Ф.F3r разд.3 стл.8 стр.207</t>
  </si>
  <si>
    <t>Ф.F3r разд.3 стл.9 стр.211&lt;=Ф.F3r разд.3 стл.9 стр.207</t>
  </si>
  <si>
    <t>Ф.F3r разд.3 стл.1 стр.212&lt;=Ф.F3r разд.3 стл.1 стр.207</t>
  </si>
  <si>
    <t>(r,g,w,s,v,q,b,d) в разд.3 стр. 212 должна быть меньше или равна строке 207 для всех граф</t>
  </si>
  <si>
    <t>Ф.F3r разд.3 стл.10 стр.212&lt;=Ф.F3r разд.3 стл.10 стр.207</t>
  </si>
  <si>
    <t>Ф.F3r разд.3 стл.11 стр.212&lt;=Ф.F3r разд.3 стл.11 стр.207</t>
  </si>
  <si>
    <t>Ф.F3r разд.3 стл.12 стр.212&lt;=Ф.F3r разд.3 стл.12 стр.207</t>
  </si>
  <si>
    <t>Ф.F3r разд.3 стл.13 стр.212&lt;=Ф.F3r разд.3 стл.13 стр.207</t>
  </si>
  <si>
    <t>Ф.F3r разд.3 стл.14 стр.212&lt;=Ф.F3r разд.3 стл.14 стр.207</t>
  </si>
  <si>
    <t>Ф.F3r разд.3 стл.15 стр.212&lt;=Ф.F3r разд.3 стл.15 стр.207</t>
  </si>
  <si>
    <t>Ф.F3r разд.3 стл.16 стр.212&lt;=Ф.F3r разд.3 стл.16 стр.207</t>
  </si>
  <si>
    <t>Ф.F3r разд.3 стл.17 стр.212&lt;=Ф.F3r разд.3 стл.17 стр.207</t>
  </si>
  <si>
    <t>Ф.F3r разд.3 стл.18 стр.212&lt;=Ф.F3r разд.3 стл.18 стр.207</t>
  </si>
  <si>
    <t>Ф.F3r разд.3 стл.19 стр.212&lt;=Ф.F3r разд.3 стл.19 стр.207</t>
  </si>
  <si>
    <t>Ф.F3r разд.3 стл.2 стр.212&lt;=Ф.F3r разд.3 стл.2 стр.207</t>
  </si>
  <si>
    <t>Ф.F3r разд.3 стл.20 стр.212&lt;=Ф.F3r разд.3 стл.20 стр.207</t>
  </si>
  <si>
    <t>Ф.F3r разд.3 стл.21 стр.212&lt;=Ф.F3r разд.3 стл.21 стр.207</t>
  </si>
  <si>
    <t>Ф.F3r разд.3 стл.22 стр.212&lt;=Ф.F3r разд.3 стл.22 стр.207</t>
  </si>
  <si>
    <t>Ф.F3r разд.3 стл.23 стр.212&lt;=Ф.F3r разд.3 стл.23 стр.207</t>
  </si>
  <si>
    <t>Ф.F3r разд.3 стл.24 стр.212&lt;=Ф.F3r разд.3 стл.24 стр.207</t>
  </si>
  <si>
    <t>Ф.F3r разд.3 стл.25 стр.212&lt;=Ф.F3r разд.3 стл.25 стр.207</t>
  </si>
  <si>
    <t>Ф.F3r разд.3 стл.26 стр.212&lt;=Ф.F3r разд.3 стл.26 стр.207</t>
  </si>
  <si>
    <t>Ф.F3r разд.3 стл.27 стр.212&lt;=Ф.F3r разд.3 стл.27 стр.207</t>
  </si>
  <si>
    <t>Ф.F3r разд.3 стл.28 стр.212&lt;=Ф.F3r разд.3 стл.28 стр.207</t>
  </si>
  <si>
    <t>Ф.F3r разд.3 стл.29 стр.212&lt;=Ф.F3r разд.3 стл.29 стр.207</t>
  </si>
  <si>
    <t>Ф.F3r разд.3 стл.3 стр.212&lt;=Ф.F3r разд.3 стл.3 стр.207</t>
  </si>
  <si>
    <t>Ф.F3r разд.3 стл.30 стр.212&lt;=Ф.F3r разд.3 стл.30 стр.207</t>
  </si>
  <si>
    <t>Ф.F3r разд.3 стл.31 стр.212&lt;=Ф.F3r разд.3 стл.31 стр.207</t>
  </si>
  <si>
    <t>Ф.F3r разд.3 стл.32 стр.212&lt;=Ф.F3r разд.3 стл.32 стр.207</t>
  </si>
  <si>
    <t>Ф.F3r разд.3 стл.33 стр.212&lt;=Ф.F3r разд.3 стл.33 стр.207</t>
  </si>
  <si>
    <t>Ф.F3r разд.3 стл.4 стр.212&lt;=Ф.F3r разд.3 стл.4 стр.207</t>
  </si>
  <si>
    <t>Ф.F3r разд.3 стл.5 стр.212&lt;=Ф.F3r разд.3 стл.5 стр.207</t>
  </si>
  <si>
    <t>Ф.F3r разд.3 стл.6 стр.212&lt;=Ф.F3r разд.3 стл.6 стр.207</t>
  </si>
  <si>
    <t>Ф.F3r разд.3 стл.7 стр.212&lt;=Ф.F3r разд.3 стл.7 стр.207</t>
  </si>
  <si>
    <t>Ф.F3r разд.3 стл.8 стр.212&lt;=Ф.F3r разд.3 стл.8 стр.207</t>
  </si>
  <si>
    <t>Ф.F3r разд.3 стл.9 стр.212&lt;=Ф.F3r разд.3 стл.9 стр.207</t>
  </si>
  <si>
    <t>Ф.F3r разд.3 стл.1 стр.213&lt;=Ф.F3r разд.3 стл.1 стр.207</t>
  </si>
  <si>
    <t>(r,g,w,s,v,q,b,d) в разд.3 стр. 213 должна быть меньше или равна строке 207 для всех граф</t>
  </si>
  <si>
    <t>Ф.F3r разд.3 стл.10 стр.213&lt;=Ф.F3r разд.3 стл.10 стр.207</t>
  </si>
  <si>
    <t>Ф.F3r разд.3 стл.11 стр.213&lt;=Ф.F3r разд.3 стл.11 стр.207</t>
  </si>
  <si>
    <t>Ф.F3r разд.3 стл.12 стр.213&lt;=Ф.F3r разд.3 стл.12 стр.207</t>
  </si>
  <si>
    <t>Ф.F3r разд.3 стл.13 стр.213&lt;=Ф.F3r разд.3 стл.13 стр.207</t>
  </si>
  <si>
    <t>Ф.F3r разд.3 стл.14 стр.213&lt;=Ф.F3r разд.3 стл.14 стр.207</t>
  </si>
  <si>
    <t>Ф.F3r разд.3 стл.15 стр.213&lt;=Ф.F3r разд.3 стл.15 стр.207</t>
  </si>
  <si>
    <t>Ф.F3r разд.3 стл.16 стр.213&lt;=Ф.F3r разд.3 стл.16 стр.207</t>
  </si>
  <si>
    <t>Ф.F3r разд.3 стл.17 стр.213&lt;=Ф.F3r разд.3 стл.17 стр.207</t>
  </si>
  <si>
    <t>Ф.F3r разд.3 стл.18 стр.213&lt;=Ф.F3r разд.3 стл.18 стр.207</t>
  </si>
  <si>
    <t>Ф.F3r разд.3 стл.19 стр.213&lt;=Ф.F3r разд.3 стл.19 стр.207</t>
  </si>
  <si>
    <t>Ф.F3r разд.3 стл.2 стр.213&lt;=Ф.F3r разд.3 стл.2 стр.207</t>
  </si>
  <si>
    <t>Ф.F3r разд.3 стл.20 стр.213&lt;=Ф.F3r разд.3 стл.20 стр.207</t>
  </si>
  <si>
    <t>Ф.F3r разд.3 стл.21 стр.213&lt;=Ф.F3r разд.3 стл.21 стр.207</t>
  </si>
  <si>
    <t>Ф.F3r разд.3 стл.22 стр.213&lt;=Ф.F3r разд.3 стл.22 стр.207</t>
  </si>
  <si>
    <t>Ф.F3r разд.3 стл.23 стр.213&lt;=Ф.F3r разд.3 стл.23 стр.207</t>
  </si>
  <si>
    <t>Ф.F3r разд.3 стл.24 стр.213&lt;=Ф.F3r разд.3 стл.24 стр.207</t>
  </si>
  <si>
    <t>Ф.F3r разд.3 стл.25 стр.213&lt;=Ф.F3r разд.3 стл.25 стр.207</t>
  </si>
  <si>
    <t>Ф.F3r разд.3 стл.26 стр.213&lt;=Ф.F3r разд.3 стл.26 стр.207</t>
  </si>
  <si>
    <t>Ф.F3r разд.3 стл.27 стр.213&lt;=Ф.F3r разд.3 стл.27 стр.207</t>
  </si>
  <si>
    <t>Ф.F3r разд.3 стл.28 стр.213&lt;=Ф.F3r разд.3 стл.28 стр.207</t>
  </si>
  <si>
    <t>Ф.F3r разд.3 стл.29 стр.213&lt;=Ф.F3r разд.3 стл.29 стр.207</t>
  </si>
  <si>
    <t>Ф.F3r разд.3 стл.3 стр.213&lt;=Ф.F3r разд.3 стл.3 стр.207</t>
  </si>
  <si>
    <t>Ф.F3r разд.3 стл.30 стр.213&lt;=Ф.F3r разд.3 стл.30 стр.207</t>
  </si>
  <si>
    <t>Ф.F3r разд.3 стл.31 стр.213&lt;=Ф.F3r разд.3 стл.31 стр.207</t>
  </si>
  <si>
    <t>Ф.F3r разд.3 стл.32 стр.213&lt;=Ф.F3r разд.3 стл.32 стр.207</t>
  </si>
  <si>
    <t>Ф.F3r разд.3 стл.33 стр.213&lt;=Ф.F3r разд.3 стл.33 стр.207</t>
  </si>
  <si>
    <t>Ф.F3r разд.3 стл.4 стр.213&lt;=Ф.F3r разд.3 стл.4 стр.207</t>
  </si>
  <si>
    <t>Ф.F3r разд.3 стл.5 стр.213&lt;=Ф.F3r разд.3 стл.5 стр.207</t>
  </si>
  <si>
    <t>Ф.F3r разд.3 стл.6 стр.213&lt;=Ф.F3r разд.3 стл.6 стр.207</t>
  </si>
  <si>
    <t>Ф.F3r разд.3 стл.7 стр.213&lt;=Ф.F3r разд.3 стл.7 стр.207</t>
  </si>
  <si>
    <t>Ф.F3r разд.3 стл.8 стр.213&lt;=Ф.F3r разд.3 стл.8 стр.207</t>
  </si>
  <si>
    <t>Ф.F3r разд.3 стл.9 стр.213&lt;=Ф.F3r разд.3 стл.9 стр.207</t>
  </si>
  <si>
    <t>Ф.F3r разд.3 стл.1 стр.214&lt;=Ф.F3r разд.3 стл.1 стр.207</t>
  </si>
  <si>
    <t>(r,g,w,s,v,q,b,d) в разд.3 стр. 214 должна быть меньше или равна строке 207 для всех граф</t>
  </si>
  <si>
    <t>Ф.F3r разд.3 стл.10 стр.214&lt;=Ф.F3r разд.3 стл.10 стр.207</t>
  </si>
  <si>
    <t>Ф.F3r разд.3 стл.11 стр.214&lt;=Ф.F3r разд.3 стл.11 стр.207</t>
  </si>
  <si>
    <t>Ф.F3r разд.3 стл.12 стр.214&lt;=Ф.F3r разд.3 стл.12 стр.207</t>
  </si>
  <si>
    <t>Ф.F3r разд.3 стл.13 стр.214&lt;=Ф.F3r разд.3 стл.13 стр.207</t>
  </si>
  <si>
    <t>Ф.F3r разд.3 стл.14 стр.214&lt;=Ф.F3r разд.3 стл.14 стр.207</t>
  </si>
  <si>
    <t>Ф.F3r разд.3 стл.15 стр.214&lt;=Ф.F3r разд.3 стл.15 стр.207</t>
  </si>
  <si>
    <t>Ф.F3r разд.3 стл.16 стр.214&lt;=Ф.F3r разд.3 стл.16 стр.207</t>
  </si>
  <si>
    <t>Ф.F3r разд.3 стл.17 стр.214&lt;=Ф.F3r разд.3 стл.17 стр.207</t>
  </si>
  <si>
    <t>Ф.F3r разд.3 стл.18 стр.214&lt;=Ф.F3r разд.3 стл.18 стр.207</t>
  </si>
  <si>
    <t>Ф.F3r разд.3 стл.19 стр.214&lt;=Ф.F3r разд.3 стл.19 стр.207</t>
  </si>
  <si>
    <t>Ф.F3r разд.3 стл.2 стр.214&lt;=Ф.F3r разд.3 стл.2 стр.207</t>
  </si>
  <si>
    <t>Ф.F3r разд.3 стл.20 стр.214&lt;=Ф.F3r разд.3 стл.20 стр.207</t>
  </si>
  <si>
    <t>Ф.F3r разд.3 стл.21 стр.214&lt;=Ф.F3r разд.3 стл.21 стр.207</t>
  </si>
  <si>
    <t>Ф.F3r разд.3 стл.22 стр.214&lt;=Ф.F3r разд.3 стл.22 стр.207</t>
  </si>
  <si>
    <t>Ф.F3r разд.3 стл.23 стр.214&lt;=Ф.F3r разд.3 стл.23 стр.207</t>
  </si>
  <si>
    <t>Ф.F3r разд.3 стл.24 стр.214&lt;=Ф.F3r разд.3 стл.24 стр.207</t>
  </si>
  <si>
    <t>Ф.F3r разд.3 стл.25 стр.214&lt;=Ф.F3r разд.3 стл.25 стр.207</t>
  </si>
  <si>
    <t>Ф.F3r разд.3 стл.26 стр.214&lt;=Ф.F3r разд.3 стл.26 стр.207</t>
  </si>
  <si>
    <t>Ф.F3r разд.3 стл.27 стр.214&lt;=Ф.F3r разд.3 стл.27 стр.207</t>
  </si>
  <si>
    <t>Ф.F3r разд.3 стл.28 стр.214&lt;=Ф.F3r разд.3 стл.28 стр.207</t>
  </si>
  <si>
    <t>Ф.F3r разд.3 стл.29 стр.214&lt;=Ф.F3r разд.3 стл.29 стр.207</t>
  </si>
  <si>
    <t>Ф.F3r разд.3 стл.3 стр.214&lt;=Ф.F3r разд.3 стл.3 стр.207</t>
  </si>
  <si>
    <t>Ф.F3r разд.3 стл.30 стр.214&lt;=Ф.F3r разд.3 стл.30 стр.207</t>
  </si>
  <si>
    <t>Ф.F3r разд.3 стл.31 стр.214&lt;=Ф.F3r разд.3 стл.31 стр.207</t>
  </si>
  <si>
    <t>Ф.F3r разд.3 стл.32 стр.214&lt;=Ф.F3r разд.3 стл.32 стр.207</t>
  </si>
  <si>
    <t>Ф.F3r разд.3 стл.33 стр.214&lt;=Ф.F3r разд.3 стл.33 стр.207</t>
  </si>
  <si>
    <t>Ф.F3r разд.3 стл.4 стр.214&lt;=Ф.F3r разд.3 стл.4 стр.207</t>
  </si>
  <si>
    <t>Ф.F3r разд.3 стл.5 стр.214&lt;=Ф.F3r разд.3 стл.5 стр.207</t>
  </si>
  <si>
    <t>Ф.F3r разд.3 стл.6 стр.214&lt;=Ф.F3r разд.3 стл.6 стр.207</t>
  </si>
  <si>
    <t>Ф.F3r разд.3 стл.7 стр.214&lt;=Ф.F3r разд.3 стл.7 стр.207</t>
  </si>
  <si>
    <t>Ф.F3r разд.3 стл.8 стр.214&lt;=Ф.F3r разд.3 стл.8 стр.207</t>
  </si>
  <si>
    <t>Ф.F3r разд.3 стл.9 стр.214&lt;=Ф.F3r разд.3 стл.9 стр.207</t>
  </si>
  <si>
    <t>Ф.F3r разд.3 стл.1 стр.215&lt;=Ф.F3r разд.3 стл.1 стр.207</t>
  </si>
  <si>
    <t>(r,g,w,s,v,q,b,d) в разд.3 стр. 215 должна быть меньше или равна строке 207 для всех граф</t>
  </si>
  <si>
    <t>Ф.F3r разд.3 стл.10 стр.215&lt;=Ф.F3r разд.3 стл.10 стр.207</t>
  </si>
  <si>
    <t>Ф.F3r разд.3 стл.11 стр.215&lt;=Ф.F3r разд.3 стл.11 стр.207</t>
  </si>
  <si>
    <t>Ф.F3r разд.3 стл.12 стр.215&lt;=Ф.F3r разд.3 стл.12 стр.207</t>
  </si>
  <si>
    <t>Ф.F3r разд.3 стл.13 стр.215&lt;=Ф.F3r разд.3 стл.13 стр.207</t>
  </si>
  <si>
    <t>Ф.F3r разд.3 стл.14 стр.215&lt;=Ф.F3r разд.3 стл.14 стр.207</t>
  </si>
  <si>
    <t>Ф.F3r разд.3 стл.15 стр.215&lt;=Ф.F3r разд.3 стл.15 стр.207</t>
  </si>
  <si>
    <t>Ф.F3r разд.3 стл.16 стр.215&lt;=Ф.F3r разд.3 стл.16 стр.207</t>
  </si>
  <si>
    <t>Ф.F3r разд.3 стл.17 стр.215&lt;=Ф.F3r разд.3 стл.17 стр.207</t>
  </si>
  <si>
    <t>Ф.F3r разд.3 стл.18 стр.215&lt;=Ф.F3r разд.3 стл.18 стр.207</t>
  </si>
  <si>
    <t>Ф.F3r разд.3 стл.19 стр.215&lt;=Ф.F3r разд.3 стл.19 стр.207</t>
  </si>
  <si>
    <t>Ф.F3r разд.3 стл.2 стр.215&lt;=Ф.F3r разд.3 стл.2 стр.207</t>
  </si>
  <si>
    <t>Ф.F3r разд.3 стл.20 стр.215&lt;=Ф.F3r разд.3 стл.20 стр.207</t>
  </si>
  <si>
    <t>Ф.F3r разд.3 стл.21 стр.215&lt;=Ф.F3r разд.3 стл.21 стр.207</t>
  </si>
  <si>
    <t>Ф.F3r разд.3 стл.22 стр.215&lt;=Ф.F3r разд.3 стл.22 стр.207</t>
  </si>
  <si>
    <t>Ф.F3r разд.3 стл.23 стр.215&lt;=Ф.F3r разд.3 стл.23 стр.207</t>
  </si>
  <si>
    <t>Ф.F3r разд.3 стл.24 стр.215&lt;=Ф.F3r разд.3 стл.24 стр.207</t>
  </si>
  <si>
    <t>Ф.F3r разд.3 стл.25 стр.215&lt;=Ф.F3r разд.3 стл.25 стр.207</t>
  </si>
  <si>
    <t>Ф.F3r разд.3 стл.26 стр.215&lt;=Ф.F3r разд.3 стл.26 стр.207</t>
  </si>
  <si>
    <t>Ф.F3r разд.3 стл.27 стр.215&lt;=Ф.F3r разд.3 стл.27 стр.207</t>
  </si>
  <si>
    <t>Ф.F3r разд.3 стл.28 стр.215&lt;=Ф.F3r разд.3 стл.28 стр.207</t>
  </si>
  <si>
    <t>Ф.F3r разд.3 стл.29 стр.215&lt;=Ф.F3r разд.3 стл.29 стр.207</t>
  </si>
  <si>
    <t>Ф.F3r разд.3 стл.3 стр.215&lt;=Ф.F3r разд.3 стл.3 стр.207</t>
  </si>
  <si>
    <t>Ф.F3r разд.3 стл.30 стр.215&lt;=Ф.F3r разд.3 стл.30 стр.207</t>
  </si>
  <si>
    <t>Ф.F3r разд.3 стл.31 стр.215&lt;=Ф.F3r разд.3 стл.31 стр.207</t>
  </si>
  <si>
    <t>Ф.F3r разд.3 стл.32 стр.215&lt;=Ф.F3r разд.3 стл.32 стр.207</t>
  </si>
  <si>
    <t>Ф.F3r разд.3 стл.33 стр.215&lt;=Ф.F3r разд.3 стл.33 стр.207</t>
  </si>
  <si>
    <t>Ф.F3r разд.3 стл.4 стр.215&lt;=Ф.F3r разд.3 стл.4 стр.207</t>
  </si>
  <si>
    <t>Ф.F3r разд.3 стл.5 стр.215&lt;=Ф.F3r разд.3 стл.5 стр.207</t>
  </si>
  <si>
    <t>Ф.F3r разд.3 стл.6 стр.215&lt;=Ф.F3r разд.3 стл.6 стр.207</t>
  </si>
  <si>
    <t>Ф.F3r разд.3 стл.7 стр.215&lt;=Ф.F3r разд.3 стл.7 стр.207</t>
  </si>
  <si>
    <t>Ф.F3r разд.3 стл.8 стр.215&lt;=Ф.F3r разд.3 стл.8 стр.207</t>
  </si>
  <si>
    <t>Ф.F3r разд.3 стл.9 стр.215&lt;=Ф.F3r разд.3 стл.9 стр.207</t>
  </si>
  <si>
    <t>Ф.F3r разд.3 стл.1 стр.73&lt;=Ф.F3r разд.3 стл.1 стр.44</t>
  </si>
  <si>
    <t xml:space="preserve">(r,g,w,s,v,q,b,d) в разд.3 стр. 73 должна быть меньше или равна строки 44 для всех графв </t>
  </si>
  <si>
    <t>Ф.F3r разд.3 стл.10 стр.73&lt;=Ф.F3r разд.3 стл.10 стр.44</t>
  </si>
  <si>
    <t>Ф.F3r разд.3 стл.11 стр.73&lt;=Ф.F3r разд.3 стл.11 стр.44</t>
  </si>
  <si>
    <t>Ф.F3r разд.3 стл.12 стр.73&lt;=Ф.F3r разд.3 стл.12 стр.44</t>
  </si>
  <si>
    <t>Ф.F3r разд.3 стл.13 стр.73&lt;=Ф.F3r разд.3 стл.13 стр.44</t>
  </si>
  <si>
    <t>Ф.F3r разд.3 стл.14 стр.73&lt;=Ф.F3r разд.3 стл.14 стр.44</t>
  </si>
  <si>
    <t>Ф.F3r разд.3 стл.15 стр.73&lt;=Ф.F3r разд.3 стл.15 стр.44</t>
  </si>
  <si>
    <t>Ф.F3r разд.3 стл.16 стр.73&lt;=Ф.F3r разд.3 стл.16 стр.44</t>
  </si>
  <si>
    <t>Ф.F3r разд.3 стл.17 стр.73&lt;=Ф.F3r разд.3 стл.17 стр.44</t>
  </si>
  <si>
    <t>Ф.F3r разд.3 стл.18 стр.73&lt;=Ф.F3r разд.3 стл.18 стр.44</t>
  </si>
  <si>
    <t>Ф.F3r разд.3 стл.19 стр.73&lt;=Ф.F3r разд.3 стл.19 стр.44</t>
  </si>
  <si>
    <t>Ф.F3r разд.3 стл.2 стр.73&lt;=Ф.F3r разд.3 стл.2 стр.44</t>
  </si>
  <si>
    <t>Ф.F3r разд.3 стл.20 стр.73&lt;=Ф.F3r разд.3 стл.20 стр.44</t>
  </si>
  <si>
    <t>Ф.F3r разд.3 стл.21 стр.73&lt;=Ф.F3r разд.3 стл.21 стр.44</t>
  </si>
  <si>
    <t>Ф.F3r разд.3 стл.22 стр.73&lt;=Ф.F3r разд.3 стл.22 стр.44</t>
  </si>
  <si>
    <t>Ф.F3r разд.3 стл.23 стр.73&lt;=Ф.F3r разд.3 стл.23 стр.44</t>
  </si>
  <si>
    <t>Ф.F3r разд.3 стл.24 стр.73&lt;=Ф.F3r разд.3 стл.24 стр.44</t>
  </si>
  <si>
    <t>Ф.F3r разд.3 стл.25 стр.73&lt;=Ф.F3r разд.3 стл.25 стр.44</t>
  </si>
  <si>
    <t>Ф.F3r разд.3 стл.26 стр.73&lt;=Ф.F3r разд.3 стл.26 стр.44</t>
  </si>
  <si>
    <t>Ф.F3r разд.3 стл.27 стр.73&lt;=Ф.F3r разд.3 стл.27 стр.44</t>
  </si>
  <si>
    <t>Ф.F3r разд.3 стл.28 стр.73&lt;=Ф.F3r разд.3 стл.28 стр.44</t>
  </si>
  <si>
    <t>Ф.F3r разд.3 стл.29 стр.73&lt;=Ф.F3r разд.3 стл.29 стр.44</t>
  </si>
  <si>
    <t>Ф.F3r разд.3 стл.3 стр.73&lt;=Ф.F3r разд.3 стл.3 стр.44</t>
  </si>
  <si>
    <t>Ф.F3r разд.3 стл.30 стр.73&lt;=Ф.F3r разд.3 стл.30 стр.44</t>
  </si>
  <si>
    <t>Ф.F3r разд.3 стл.31 стр.73&lt;=Ф.F3r разд.3 стл.31 стр.44</t>
  </si>
  <si>
    <t>Ф.F3r разд.3 стл.32 стр.73&lt;=Ф.F3r разд.3 стл.32 стр.44</t>
  </si>
  <si>
    <t>Ф.F3r разд.3 стл.33 стр.73&lt;=Ф.F3r разд.3 стл.33 стр.44</t>
  </si>
  <si>
    <t>Ф.F3r разд.3 стл.4 стр.73&lt;=Ф.F3r разд.3 стл.4 стр.44</t>
  </si>
  <si>
    <t>Ф.F3r разд.3 стл.5 стр.73&lt;=Ф.F3r разд.3 стл.5 стр.44</t>
  </si>
  <si>
    <t>Ф.F3r разд.3 стл.6 стр.73&lt;=Ф.F3r разд.3 стл.6 стр.44</t>
  </si>
  <si>
    <t>Ф.F3r разд.3 стл.7 стр.73&lt;=Ф.F3r разд.3 стл.7 стр.44</t>
  </si>
  <si>
    <t>Ф.F3r разд.3 стл.8 стр.73&lt;=Ф.F3r разд.3 стл.8 стр.44</t>
  </si>
  <si>
    <t>Ф.F3r разд.3 стл.9 стр.73&lt;=Ф.F3r разд.3 стл.9 стр.44</t>
  </si>
  <si>
    <t>Ф.F3r разд.3 стл.1 стр.72&lt;=Ф.F3r разд.3 стл.1 стр.44</t>
  </si>
  <si>
    <t xml:space="preserve">(r,g,w,s,v,q,b,d) в разд.3 стр. 72 должна быть меньше или равна строки 44 для всех графв </t>
  </si>
  <si>
    <t>Ф.F3r разд.3 стл.10 стр.72&lt;=Ф.F3r разд.3 стл.10 стр.44</t>
  </si>
  <si>
    <t>Ф.F3r разд.3 стл.11 стр.72&lt;=Ф.F3r разд.3 стл.11 стр.44</t>
  </si>
  <si>
    <t>Ф.F3r разд.3 стл.12 стр.72&lt;=Ф.F3r разд.3 стл.12 стр.44</t>
  </si>
  <si>
    <t>Ф.F3r разд.3 стл.13 стр.72&lt;=Ф.F3r разд.3 стл.13 стр.44</t>
  </si>
  <si>
    <t>Ф.F3r разд.3 стл.14 стр.72&lt;=Ф.F3r разд.3 стл.14 стр.44</t>
  </si>
  <si>
    <t>Ф.F3r разд.3 стл.15 стр.72&lt;=Ф.F3r разд.3 стл.15 стр.44</t>
  </si>
  <si>
    <t>Ф.F3r разд.3 стл.16 стр.72&lt;=Ф.F3r разд.3 стл.16 стр.44</t>
  </si>
  <si>
    <t>Ф.F3r разд.3 стл.17 стр.72&lt;=Ф.F3r разд.3 стл.17 стр.44</t>
  </si>
  <si>
    <t>Ф.F3r разд.3 стл.18 стр.72&lt;=Ф.F3r разд.3 стл.18 стр.44</t>
  </si>
  <si>
    <t>Ф.F3r разд.3 стл.19 стр.72&lt;=Ф.F3r разд.3 стл.19 стр.44</t>
  </si>
  <si>
    <t>Ф.F3r разд.3 стл.2 стр.72&lt;=Ф.F3r разд.3 стл.2 стр.44</t>
  </si>
  <si>
    <t>Ф.F3r разд.3 стл.20 стр.72&lt;=Ф.F3r разд.3 стл.20 стр.44</t>
  </si>
  <si>
    <t>Ф.F3r разд.3 стл.21 стр.72&lt;=Ф.F3r разд.3 стл.21 стр.44</t>
  </si>
  <si>
    <t>Ф.F3r разд.3 стл.22 стр.72&lt;=Ф.F3r разд.3 стл.22 стр.44</t>
  </si>
  <si>
    <t>Ф.F3r разд.3 стл.23 стр.72&lt;=Ф.F3r разд.3 стл.23 стр.44</t>
  </si>
  <si>
    <t>Ф.F3r разд.3 стл.24 стр.72&lt;=Ф.F3r разд.3 стл.24 стр.44</t>
  </si>
  <si>
    <t>Ф.F3r разд.3 стл.25 стр.72&lt;=Ф.F3r разд.3 стл.25 стр.44</t>
  </si>
  <si>
    <t>Ф.F3r разд.3 стл.26 стр.72&lt;=Ф.F3r разд.3 стл.26 стр.44</t>
  </si>
  <si>
    <t>Ф.F3r разд.3 стл.27 стр.72&lt;=Ф.F3r разд.3 стл.27 стр.44</t>
  </si>
  <si>
    <t>Ф.F3r разд.3 стл.28 стр.72&lt;=Ф.F3r разд.3 стл.28 стр.44</t>
  </si>
  <si>
    <t>Ф.F3r разд.3 стл.29 стр.72&lt;=Ф.F3r разд.3 стл.29 стр.44</t>
  </si>
  <si>
    <t>Ф.F3r разд.3 стл.3 стр.72&lt;=Ф.F3r разд.3 стл.3 стр.44</t>
  </si>
  <si>
    <t>Ф.F3r разд.3 стл.30 стр.72&lt;=Ф.F3r разд.3 стл.30 стр.44</t>
  </si>
  <si>
    <t>Ф.F3r разд.3 стл.31 стр.72&lt;=Ф.F3r разд.3 стл.31 стр.44</t>
  </si>
  <si>
    <t>Ф.F3r разд.3 стл.32 стр.72&lt;=Ф.F3r разд.3 стл.32 стр.44</t>
  </si>
  <si>
    <t>Ф.F3r разд.3 стл.33 стр.72&lt;=Ф.F3r разд.3 стл.33 стр.44</t>
  </si>
  <si>
    <t>Ф.F3r разд.3 стл.4 стр.72&lt;=Ф.F3r разд.3 стл.4 стр.44</t>
  </si>
  <si>
    <t>Ф.F3r разд.3 стл.5 стр.72&lt;=Ф.F3r разд.3 стл.5 стр.44</t>
  </si>
  <si>
    <t>Ф.F3r разд.3 стл.6 стр.72&lt;=Ф.F3r разд.3 стл.6 стр.44</t>
  </si>
  <si>
    <t>Ф.F3r разд.3 стл.7 стр.72&lt;=Ф.F3r разд.3 стл.7 стр.44</t>
  </si>
  <si>
    <t>Ф.F3r разд.3 стл.8 стр.72&lt;=Ф.F3r разд.3 стл.8 стр.44</t>
  </si>
  <si>
    <t>Ф.F3r разд.3 стл.9 стр.72&lt;=Ф.F3r разд.3 стл.9 стр.44</t>
  </si>
  <si>
    <t>Ф.F3r разд.3 стл.1 сумма стр.192-193=Ф.F3r разд.3 стл.1 стр.194</t>
  </si>
  <si>
    <t>(r,g,w,s,v,q,b,d) в разд.3 стр.194 равна сумме стр. 192-193 для всех граф</t>
  </si>
  <si>
    <t>Ф.F3r разд.3 стл.10 сумма стр.192-193=Ф.F3r разд.3 стл.10 стр.194</t>
  </si>
  <si>
    <t>Ф.F3r разд.3 стл.11 сумма стр.192-193=Ф.F3r разд.3 стл.11 стр.194</t>
  </si>
  <si>
    <t>Ф.F3r разд.3 стл.12 сумма стр.192-193=Ф.F3r разд.3 стл.12 стр.194</t>
  </si>
  <si>
    <t>Ф.F3r разд.3 стл.13 сумма стр.192-193=Ф.F3r разд.3 стл.13 стр.194</t>
  </si>
  <si>
    <t>Ф.F3r разд.3 стл.14 сумма стр.192-193=Ф.F3r разд.3 стл.14 стр.194</t>
  </si>
  <si>
    <t>Ф.F3r разд.3 стл.15 сумма стр.192-193=Ф.F3r разд.3 стл.15 стр.194</t>
  </si>
  <si>
    <t>Ф.F3r разд.3 стл.16 сумма стр.192-193=Ф.F3r разд.3 стл.16 стр.194</t>
  </si>
  <si>
    <t>Ф.F3r разд.3 стл.17 сумма стр.192-193=Ф.F3r разд.3 стл.17 стр.194</t>
  </si>
  <si>
    <t>Ф.F3r разд.3 стл.18 сумма стр.192-193=Ф.F3r разд.3 стл.18 стр.194</t>
  </si>
  <si>
    <t>Ф.F3r разд.3 стл.19 сумма стр.192-193=Ф.F3r разд.3 стл.19 стр.194</t>
  </si>
  <si>
    <t>Ф.F3r разд.3 стл.2 сумма стр.192-193=Ф.F3r разд.3 стл.2 стр.194</t>
  </si>
  <si>
    <t>Ф.F3r разд.3 стл.20 сумма стр.192-193=Ф.F3r разд.3 стл.20 стр.194</t>
  </si>
  <si>
    <t>Ф.F3r разд.3 стл.21 сумма стр.192-193=Ф.F3r разд.3 стл.21 стр.194</t>
  </si>
  <si>
    <t>Ф.F3r разд.3 стл.22 сумма стр.192-193=Ф.F3r разд.3 стл.22 стр.194</t>
  </si>
  <si>
    <t>Ф.F3r разд.3 стл.23 сумма стр.192-193=Ф.F3r разд.3 стл.23 стр.194</t>
  </si>
  <si>
    <t>Ф.F3r разд.3 стл.24 сумма стр.192-193=Ф.F3r разд.3 стл.24 стр.194</t>
  </si>
  <si>
    <t>Ф.F3r разд.3 стл.25 сумма стр.192-193=Ф.F3r разд.3 стл.25 стр.194</t>
  </si>
  <si>
    <t>Ф.F3r разд.3 стл.26 сумма стр.192-193=Ф.F3r разд.3 стл.26 стр.194</t>
  </si>
  <si>
    <t>Ф.F3r разд.3 стл.27 сумма стр.192-193=Ф.F3r разд.3 стл.27 стр.194</t>
  </si>
  <si>
    <t>Ф.F3r разд.3 стл.28 сумма стр.192-193=Ф.F3r разд.3 стл.28 стр.194</t>
  </si>
  <si>
    <t>Ф.F3r разд.3 стл.29 сумма стр.192-193=Ф.F3r разд.3 стл.29 стр.194</t>
  </si>
  <si>
    <t>Ф.F3r разд.3 стл.3 сумма стр.192-193=Ф.F3r разд.3 стл.3 стр.194</t>
  </si>
  <si>
    <t>Ф.F3r разд.3 стл.30 сумма стр.192-193=Ф.F3r разд.3 стл.30 стр.194</t>
  </si>
  <si>
    <t>Ф.F3r разд.3 стл.31 сумма стр.192-193=Ф.F3r разд.3 стл.31 стр.194</t>
  </si>
  <si>
    <t>Ф.F3r разд.3 стл.32 сумма стр.192-193=Ф.F3r разд.3 стл.32 стр.194</t>
  </si>
  <si>
    <t>Ф.F3r разд.3 стл.33 сумма стр.192-193=Ф.F3r разд.3 стл.33 стр.194</t>
  </si>
  <si>
    <t>Ф.F3r разд.3 стл.4 сумма стр.192-193=Ф.F3r разд.3 стл.4 стр.194</t>
  </si>
  <si>
    <t>Ф.F3r разд.3 стл.5 сумма стр.192-193=Ф.F3r разд.3 стл.5 стр.194</t>
  </si>
  <si>
    <t>Ф.F3r разд.3 стл.6 сумма стр.192-193=Ф.F3r разд.3 стл.6 стр.194</t>
  </si>
  <si>
    <t>Ф.F3r разд.3 стл.7 сумма стр.192-193=Ф.F3r разд.3 стл.7 стр.194</t>
  </si>
  <si>
    <t>Ф.F3r разд.3 стл.8 сумма стр.192-193=Ф.F3r разд.3 стл.8 стр.194</t>
  </si>
  <si>
    <t>Ф.F3r разд.3 стл.9 сумма стр.192-193=Ф.F3r разд.3 стл.9 стр.194</t>
  </si>
  <si>
    <t>Ф.F3r разд.8 стл.2 стр.23&lt;=Ф.F3r разд.3 стл.17 стр.122</t>
  </si>
  <si>
    <t>(r,g,w,s,v,q,b,d) в разд.8 гр.2 стр.23 должна быть меньше или равна разд.3 гр.17 стр.122</t>
  </si>
  <si>
    <t>Ф.F3r разд.8 стл.2 стр.22&lt;=Ф.F3r разд.3 стл.18 стр.122</t>
  </si>
  <si>
    <t>(r,g,w,s,v,q,b,d) в разд.8 гр.2 стр.22 должна быть меньше или равна разд.3 гр..18 стр.122</t>
  </si>
  <si>
    <t>Ф.F3r разд.8 стл.2 стр.21&lt;=Ф.F3r разд.3 стл.17 стр.122</t>
  </si>
  <si>
    <t xml:space="preserve">(r,g,w,s,v,q,b,d) в разд.8 гр.2 стр.21 должна быть меньше или равна разд.3 гр.17 стр.122 </t>
  </si>
  <si>
    <t>Ф.F3r разд.8 стл.2 стр.24&lt;=Ф.F3r разд.3 стл.18 стр.122</t>
  </si>
  <si>
    <t>(r,g,w,s,v,q,b,d) в разд.8 гр.2 стр.24 должна быть меньше или равна разд.3 гр.18 стр.122</t>
  </si>
  <si>
    <t>Ф.F3r разд.8 стл.2 сумма стр.37-40&lt;=Ф.F3r разд.3 стл.8 стр.19</t>
  </si>
  <si>
    <t xml:space="preserve">(r,g,w,s,v,q,b,d) в разд.8 гр.2 сумма стр.37-40 должна быть меньше или равна разд.3 гр.8 стр.19 </t>
  </si>
  <si>
    <t>Ф.F3r разд.8 стл.2 стр.29&lt;=Ф.F3r разд.3 стл.11 стр.1</t>
  </si>
  <si>
    <t>(r,g,w,s,v,q,b,d) в разд.8 гр.2 стр.29 должна быть меньше или равна разд.3 гр.11 стр.1</t>
  </si>
  <si>
    <t>Ф.F3r разд.8 стл.2 стр.46&lt;=Ф.F3r разд.3 стл.17 стр.1</t>
  </si>
  <si>
    <t>(r,g,w,s,v,q,b,d) в разд.8 гр.2 стр. 46 должна быть меньше или равна разд.3 гр.17 стр.1</t>
  </si>
  <si>
    <t>Ф.F3r разд.8 стл.2 стр.49+Ф.F3r разд.8 стл.2 стр.52&lt;=Ф.F3r разд.3 стл.17 стр.1</t>
  </si>
  <si>
    <t xml:space="preserve">(r,g,w,s,v,q,b,d) в разд.8 гр.2 сумма стр.49,52 должна быть меньше или равна разд.3 гр.17 стр.1 </t>
  </si>
  <si>
    <t>Ф.F3r разд.8 стл.1 стр.29&lt;=Ф.F3r разд.2 стл.7 стр.1</t>
  </si>
  <si>
    <t>(r,g,w,s,v,q,b,d) в разд.8 гр.1 стр.29 должна быть меньше или равна разд.2 гр.7 стр.1</t>
  </si>
  <si>
    <t>Ф.F3r разд.8 стл.2 стр.27=Ф.F3r разд.3 стл.10 стр.1</t>
  </si>
  <si>
    <t xml:space="preserve">(r,g,w,s,v,q,b,d) в разд.8 гр.2 стр.27 равна разд.3 гр..10 стр.1 </t>
  </si>
  <si>
    <t>Ф.F3r разд.8 стл.1 стр.47&gt;=Ф.F3r разд.8 стл.1 стр.49+Ф.F3r разд.8 стл.1 стр.52</t>
  </si>
  <si>
    <t>(r,g,w,s,v,q,b,d) в разд.8 гр.1 стр.47 должна быть больше или равна гр.1 сумме стр. 49, 52</t>
  </si>
  <si>
    <t>Ф.F3r разд.8 стл.1 стр.27=Ф.F3r разд.2 стл.10 стр.1</t>
  </si>
  <si>
    <t>(r,g,w,s,v,q,b,d) в разд.8 гр.1 стр.27 равна разд.2 гр.10 стр.1</t>
  </si>
  <si>
    <t>Ф.F3r разд.8 стл.1 стр.46&lt;=Ф.F3r разд.2 стл.17 стр.1</t>
  </si>
  <si>
    <t xml:space="preserve">(r,g,w,s,v,q,b,d) в разд.8 гр.1 стр.46 должна быть меньше или равна разд.2 гр.17 стр.1 </t>
  </si>
  <si>
    <t>Ф.F3r разд.3 стл.1 сумма стр.245-251&gt;=Ф.F3r разд.3 стл.1 сумма стр.255-315</t>
  </si>
  <si>
    <t>(r,g,w,s,v,q,b,d) в разд.3 сумма стр.245-251 больше или равна суммы стр.255-315 для всех граф</t>
  </si>
  <si>
    <t>Ф.F3r разд.3 стл.10 сумма стр.245-251&gt;=Ф.F3r разд.3 стл.10 сумма стр.255-315</t>
  </si>
  <si>
    <t>Ф.F3r разд.3 стл.11 сумма стр.245-251&gt;=Ф.F3r разд.3 стл.11 сумма стр.255-315</t>
  </si>
  <si>
    <t>Ф.F3r разд.3 стл.12 сумма стр.245-251&gt;=Ф.F3r разд.3 стл.12 сумма стр.255-315</t>
  </si>
  <si>
    <t>Ф.F3r разд.3 стл.13 сумма стр.245-251&gt;=Ф.F3r разд.3 стл.13 сумма стр.255-315</t>
  </si>
  <si>
    <t>Ф.F3r разд.3 стл.14 сумма стр.245-251&gt;=Ф.F3r разд.3 стл.14 сумма стр.255-315</t>
  </si>
  <si>
    <t>Ф.F3r разд.3 стл.15 сумма стр.245-251&gt;=Ф.F3r разд.3 стл.15 сумма стр.255-315</t>
  </si>
  <si>
    <t>Ф.F3r разд.3 стл.16 сумма стр.245-251&gt;=Ф.F3r разд.3 стл.16 сумма стр.255-315</t>
  </si>
  <si>
    <t>Ф.F3r разд.3 стл.17 сумма стр.245-251&gt;=Ф.F3r разд.3 стл.17 сумма стр.255-315</t>
  </si>
  <si>
    <t>Ф.F3r разд.3 стл.18 сумма стр.245-251&gt;=Ф.F3r разд.3 стл.18 сумма стр.255-315</t>
  </si>
  <si>
    <t>Ф.F3r разд.3 стл.19 сумма стр.245-251&gt;=Ф.F3r разд.3 стл.19 сумма стр.255-315</t>
  </si>
  <si>
    <t>Ф.F3r разд.3 стл.2 сумма стр.245-251&gt;=Ф.F3r разд.3 стл.2 сумма стр.255-315</t>
  </si>
  <si>
    <t>Ф.F3r разд.3 стл.20 сумма стр.245-251&gt;=Ф.F3r разд.3 стл.20 сумма стр.255-315</t>
  </si>
  <si>
    <t>Ф.F3r разд.3 стл.21 сумма стр.245-251&gt;=Ф.F3r разд.3 стл.21 сумма стр.255-315</t>
  </si>
  <si>
    <t>Ф.F3r разд.3 стл.22 сумма стр.245-251&gt;=Ф.F3r разд.3 стл.22 сумма стр.255-315</t>
  </si>
  <si>
    <t>Ф.F3r разд.3 стл.23 сумма стр.245-251&gt;=Ф.F3r разд.3 стл.23 сумма стр.255-315</t>
  </si>
  <si>
    <t>Ф.F3r разд.3 стл.24 сумма стр.245-251&gt;=Ф.F3r разд.3 стл.24 сумма стр.255-315</t>
  </si>
  <si>
    <t>Ф.F3r разд.3 стл.25 сумма стр.245-251&gt;=Ф.F3r разд.3 стл.25 сумма стр.255-315</t>
  </si>
  <si>
    <t>Ф.F3r разд.3 стл.26 сумма стр.245-251&gt;=Ф.F3r разд.3 стл.26 сумма стр.255-315</t>
  </si>
  <si>
    <t>Ф.F3r разд.3 стл.27 сумма стр.245-251&gt;=Ф.F3r разд.3 стл.27 сумма стр.255-315</t>
  </si>
  <si>
    <t>Ф.F3r разд.3 стл.28 сумма стр.245-251&gt;=Ф.F3r разд.3 стл.28 сумма стр.255-315</t>
  </si>
  <si>
    <t>Ф.F3r разд.3 стл.29 сумма стр.245-251&gt;=Ф.F3r разд.3 стл.29 сумма стр.255-315</t>
  </si>
  <si>
    <t>Ф.F3r разд.3 стл.3 сумма стр.245-251&gt;=Ф.F3r разд.3 стл.3 сумма стр.255-315</t>
  </si>
  <si>
    <t>Ф.F3r разд.3 стл.30 сумма стр.245-251&gt;=Ф.F3r разд.3 стл.30 сумма стр.255-315</t>
  </si>
  <si>
    <t>Ф.F3r разд.3 стл.31 сумма стр.245-251&gt;=Ф.F3r разд.3 стл.31 сумма стр.255-315</t>
  </si>
  <si>
    <t>Ф.F3r разд.3 стл.32 сумма стр.245-251&gt;=Ф.F3r разд.3 стл.32 сумма стр.255-315</t>
  </si>
  <si>
    <t>Ф.F3r разд.3 стл.33 сумма стр.245-251&gt;=Ф.F3r разд.3 стл.33 сумма стр.255-315</t>
  </si>
  <si>
    <t>Ф.F3r разд.3 стл.4 сумма стр.245-251&gt;=Ф.F3r разд.3 стл.4 сумма стр.255-315</t>
  </si>
  <si>
    <t>Ф.F3r разд.3 стл.5 сумма стр.245-251&gt;=Ф.F3r разд.3 стл.5 сумма стр.255-315</t>
  </si>
  <si>
    <t>Ф.F3r разд.3 стл.6 сумма стр.245-251&gt;=Ф.F3r разд.3 стл.6 сумма стр.255-315</t>
  </si>
  <si>
    <t>Ф.F3r разд.3 стл.7 сумма стр.245-251&gt;=Ф.F3r разд.3 стл.7 сумма стр.255-315</t>
  </si>
  <si>
    <t>Ф.F3r разд.3 стл.8 сумма стр.245-251&gt;=Ф.F3r разд.3 стл.8 сумма стр.255-315</t>
  </si>
  <si>
    <t>Ф.F3r разд.3 стл.9 сумма стр.245-251&gt;=Ф.F3r разд.3 стл.9 сумма стр.255-315</t>
  </si>
  <si>
    <t>Ф.F3r разд.3 сумма стл.1-2 стр.313=Ф.F3r разд.3 стл.17 стр.313+Ф.F3r разд.3 стл.19 стр.313+Ф.F3r разд.3 стл.21 стр.313</t>
  </si>
  <si>
    <t>Ф.F3r разд.3 сумма стл.1-2 стр.314=Ф.F3r разд.3 стл.17 стр.314+Ф.F3r разд.3 стл.19 стр.314+Ф.F3r разд.3 стл.21 стр.314</t>
  </si>
  <si>
    <t>Ф.F3r разд.3 сумма стл.1-2 стр.315=Ф.F3r разд.3 стл.17 стр.315+Ф.F3r разд.3 стл.19 стр.315+Ф.F3r разд.3 стл.21 стр.315</t>
  </si>
  <si>
    <t>Ф.F3r разд.3 сумма стл.1-2 стр.316=Ф.F3r разд.3 стл.17 стр.316+Ф.F3r разд.3 стл.19 стр.316+Ф.F3r разд.3 стл.21 стр.316</t>
  </si>
  <si>
    <t>Ф.F3r разд.3 сумма стл.1-2 стр.317=Ф.F3r разд.3 стл.17 стр.317+Ф.F3r разд.3 стл.19 стр.317+Ф.F3r разд.3 стл.21 стр.317</t>
  </si>
  <si>
    <t>Ф.F3r разд.3 сумма стл.1-2 стр.318=Ф.F3r разд.3 стл.17 стр.318+Ф.F3r разд.3 стл.19 стр.318+Ф.F3r разд.3 стл.21 стр.318</t>
  </si>
  <si>
    <t>Ф.F3r разд.3 стл.17 стр.313=Ф.F3r разд.3 стл.7 стр.313+Ф.F3r разд.3 стл.13 стр.313+Ф.F3r разд.3 стл.15 стр.313+Ф.F3r разд.3 стл.16 стр.313</t>
  </si>
  <si>
    <t>Ф.F3r разд.3 стл.17 стр.314=Ф.F3r разд.3 стл.7 стр.314+Ф.F3r разд.3 стл.13 стр.314+Ф.F3r разд.3 стл.15 стр.314+Ф.F3r разд.3 стл.16 стр.314</t>
  </si>
  <si>
    <t>Ф.F3r разд.3 стл.17 стр.315=Ф.F3r разд.3 стл.7 стр.315+Ф.F3r разд.3 стл.13 стр.315+Ф.F3r разд.3 стл.15 стр.315+Ф.F3r разд.3 стл.16 стр.315</t>
  </si>
  <si>
    <t>Ф.F3r разд.3 стл.17 стр.316=Ф.F3r разд.3 стл.7 стр.316+Ф.F3r разд.3 стл.13 стр.316+Ф.F3r разд.3 стл.15 стр.316+Ф.F3r разд.3 стл.16 стр.316</t>
  </si>
  <si>
    <t>Ф.F3r разд.3 стл.17 стр.317=Ф.F3r разд.3 стл.7 стр.317+Ф.F3r разд.3 стл.13 стр.317+Ф.F3r разд.3 стл.15 стр.317+Ф.F3r разд.3 стл.16 стр.317</t>
  </si>
  <si>
    <t>Ф.F3r разд.3 стл.17 стр.318=Ф.F3r разд.3 стл.7 стр.318+Ф.F3r разд.3 стл.13 стр.318+Ф.F3r разд.3 стл.15 стр.318+Ф.F3r разд.3 стл.16 стр.318</t>
  </si>
  <si>
    <t>Ф.F3r разд.3 стл.2 стр.313&gt;=Ф.F3r разд.3 стл.3 стр.313</t>
  </si>
  <si>
    <t>Ф.F3r разд.3 стл.2 стр.314&gt;=Ф.F3r разд.3 стл.3 стр.314</t>
  </si>
  <si>
    <t>Ф.F3r разд.3 стл.2 стр.315&gt;=Ф.F3r разд.3 стл.3 стр.315</t>
  </si>
  <si>
    <t>Ф.F3r разд.3 стл.2 стр.316&gt;=Ф.F3r разд.3 стл.3 стр.316</t>
  </si>
  <si>
    <t>Ф.F3r разд.3 стл.2 стр.317&gt;=Ф.F3r разд.3 стл.3 стр.317</t>
  </si>
  <si>
    <t>Ф.F3r разд.3 стл.2 стр.318&gt;=Ф.F3r разд.3 стл.3 стр.318</t>
  </si>
  <si>
    <t>Ф.F3r разд.3 стл.7 стр.313&gt;=Ф.F3r разд.3 стл.8 стр.313</t>
  </si>
  <si>
    <t>Ф.F3r разд.3 стл.7 стр.314&gt;=Ф.F3r разд.3 стл.8 стр.314</t>
  </si>
  <si>
    <t>Ф.F3r разд.3 стл.7 стр.315&gt;=Ф.F3r разд.3 стл.8 стр.315</t>
  </si>
  <si>
    <t>Ф.F3r разд.3 стл.7 стр.316&gt;=Ф.F3r разд.3 стл.8 стр.316</t>
  </si>
  <si>
    <t>Ф.F3r разд.3 стл.7 стр.317&gt;=Ф.F3r разд.3 стл.8 стр.317</t>
  </si>
  <si>
    <t>Ф.F3r разд.3 стл.7 стр.318&gt;=Ф.F3r разд.3 стл.8 стр.318</t>
  </si>
  <si>
    <t>Ф.F3r разд.3 стл.7 стр.313&gt;=Ф.F3r разд.3 стл.11 стр.313</t>
  </si>
  <si>
    <t>Ф.F3r разд.3 стл.7 стр.314&gt;=Ф.F3r разд.3 стл.11 стр.314</t>
  </si>
  <si>
    <t>Ф.F3r разд.3 стл.7 стр.315&gt;=Ф.F3r разд.3 стл.11 стр.315</t>
  </si>
  <si>
    <t>Ф.F3r разд.3 стл.7 стр.316&gt;=Ф.F3r разд.3 стл.11 стр.316</t>
  </si>
  <si>
    <t>Ф.F3r разд.3 стл.7 стр.317&gt;=Ф.F3r разд.3 стл.11 стр.317</t>
  </si>
  <si>
    <t>Ф.F3r разд.3 стл.7 стр.318&gt;=Ф.F3r разд.3 стл.11 стр.318</t>
  </si>
  <si>
    <t>Ф.F3r разд.3 стл.7 стр.313&gt;=Ф.F3r разд.3 стл.12 стр.313</t>
  </si>
  <si>
    <t>Ф.F3r разд.3 стл.7 стр.314&gt;=Ф.F3r разд.3 стл.12 стр.314</t>
  </si>
  <si>
    <t>Ф.F3r разд.3 стл.7 стр.315&gt;=Ф.F3r разд.3 стл.12 стр.315</t>
  </si>
  <si>
    <t>Ф.F3r разд.3 стл.7 стр.316&gt;=Ф.F3r разд.3 стл.12 стр.316</t>
  </si>
  <si>
    <t>Ф.F3r разд.3 стл.7 стр.317&gt;=Ф.F3r разд.3 стл.12 стр.317</t>
  </si>
  <si>
    <t>Ф.F3r разд.3 стл.7 стр.318&gt;=Ф.F3r разд.3 стл.12 стр.318</t>
  </si>
  <si>
    <t>Ф.F3r разд.3 стл.8 стр.313&gt;=Ф.F3r разд.3 стл.9 стр.313</t>
  </si>
  <si>
    <t>Ф.F3r разд.3 стл.8 стр.314&gt;=Ф.F3r разд.3 стл.9 стр.314</t>
  </si>
  <si>
    <t>Ф.F3r разд.3 стл.8 стр.315&gt;=Ф.F3r разд.3 стл.9 стр.315</t>
  </si>
  <si>
    <t>Ф.F3r разд.3 стл.8 стр.316&gt;=Ф.F3r разд.3 стл.9 стр.316</t>
  </si>
  <si>
    <t>Ф.F3r разд.3 стл.8 стр.317&gt;=Ф.F3r разд.3 стл.9 стр.317</t>
  </si>
  <si>
    <t>Ф.F3r разд.3 стл.8 стр.318&gt;=Ф.F3r разд.3 стл.9 стр.318</t>
  </si>
  <si>
    <t>Ф.F3r разд.3 стл.8 стр.313&gt;=Ф.F3r разд.3 стл.10 стр.313</t>
  </si>
  <si>
    <t>Ф.F3r разд.3 стл.8 стр.314&gt;=Ф.F3r разд.3 стл.10 стр.314</t>
  </si>
  <si>
    <t>Ф.F3r разд.3 стл.8 стр.315&gt;=Ф.F3r разд.3 стл.10 стр.315</t>
  </si>
  <si>
    <t>Ф.F3r разд.3 стл.8 стр.316&gt;=Ф.F3r разд.3 стл.10 стр.316</t>
  </si>
  <si>
    <t>Ф.F3r разд.3 стл.8 стр.317&gt;=Ф.F3r разд.3 стл.10 стр.317</t>
  </si>
  <si>
    <t>Ф.F3r разд.3 стл.8 стр.318&gt;=Ф.F3r разд.3 стл.10 стр.318</t>
  </si>
  <si>
    <t>Ф.F3r разд.3 стл.13 стр.313&gt;=Ф.F3r разд.3 стл.14 стр.313</t>
  </si>
  <si>
    <t>Ф.F3r разд.3 стл.13 стр.314&gt;=Ф.F3r разд.3 стл.14 стр.314</t>
  </si>
  <si>
    <t>Ф.F3r разд.3 стл.13 стр.315&gt;=Ф.F3r разд.3 стл.14 стр.315</t>
  </si>
  <si>
    <t>Ф.F3r разд.3 стл.13 стр.316&gt;=Ф.F3r разд.3 стл.14 стр.316</t>
  </si>
  <si>
    <t>Ф.F3r разд.3 стл.13 стр.317&gt;=Ф.F3r разд.3 стл.14 стр.317</t>
  </si>
  <si>
    <t>Ф.F3r разд.3 стл.13 стр.318&gt;=Ф.F3r разд.3 стл.14 стр.318</t>
  </si>
  <si>
    <t>Ф.F3r разд.3 стл.17 стр.313&gt;=Ф.F3r разд.3 сумма стл.23-28 стр.313</t>
  </si>
  <si>
    <t>Ф.F3r разд.3 стл.17 стр.314&gt;=Ф.F3r разд.3 сумма стл.23-28 стр.314</t>
  </si>
  <si>
    <t>Ф.F3r разд.3 стл.17 стр.315&gt;=Ф.F3r разд.3 сумма стл.23-28 стр.315</t>
  </si>
  <si>
    <t>Ф.F3r разд.3 стл.17 стр.316&gt;=Ф.F3r разд.3 сумма стл.23-28 стр.316</t>
  </si>
  <si>
    <t>Ф.F3r разд.3 стл.17 стр.317&gt;=Ф.F3r разд.3 сумма стл.23-28 стр.317</t>
  </si>
  <si>
    <t>Ф.F3r разд.3 стл.17 стр.318&gt;=Ф.F3r разд.3 сумма стл.23-28 стр.318</t>
  </si>
  <si>
    <t>Ф.F3r разд.2 стл.17 стр.238&gt;=Ф.F3r разд.2 сумма стл.23-28 стр.238</t>
  </si>
  <si>
    <t>Ф.F3r разд.2 стл.17 стр.239&gt;=Ф.F3r разд.2 сумма стл.23-28 стр.239</t>
  </si>
  <si>
    <t>Ф.F3r разд.2 стл.8 стр.238&gt;=Ф.F3r разд.2 стл.10 стр.238</t>
  </si>
  <si>
    <t>Ф.F3r разд.2 стл.8 стр.239&gt;=Ф.F3r разд.2 стл.10 стр.239</t>
  </si>
  <si>
    <t>Ф.F3r разд.2 стл.8 стр.238&gt;=Ф.F3r разд.2 стл.9 стр.238</t>
  </si>
  <si>
    <t>Ф.F3r разд.2 стл.8 стр.239&gt;=Ф.F3r разд.2 стл.9 стр.239</t>
  </si>
  <si>
    <t>Ф.F3r разд.2 стл.7 стр.238&gt;=Ф.F3r разд.2 стл.12 стр.238</t>
  </si>
  <si>
    <t>Ф.F3r разд.2 стл.7 стр.239&gt;=Ф.F3r разд.2 стл.12 стр.239</t>
  </si>
  <si>
    <t>Ф.F3r разд.2 стл.7 стр.238&gt;=Ф.F3r разд.2 стл.11 стр.238</t>
  </si>
  <si>
    <t>Ф.F3r разд.2 стл.7 стр.239&gt;=Ф.F3r разд.2 стл.11 стр.239</t>
  </si>
  <si>
    <t>Ф.F3r разд.2 стл.7 стр.238&gt;=Ф.F3r разд.2 стл.8 стр.238</t>
  </si>
  <si>
    <t>Ф.F3r разд.2 стл.7 стр.239&gt;=Ф.F3r разд.2 стл.8 стр.239</t>
  </si>
  <si>
    <t>Ф.F3r разд.2 стл.2 стр.238&gt;=Ф.F3r разд.2 стл.3 стр.238</t>
  </si>
  <si>
    <t>Ф.F3r разд.2 стл.2 стр.239&gt;=Ф.F3r разд.2 стл.3 стр.239</t>
  </si>
  <si>
    <t>Ф.F3r разд.2 стл.17 стр.238=Ф.F3r разд.2 стл.7 стр.238+Ф.F3r разд.2 стл.13 стр.238+Ф.F3r разд.2 стл.15 стр.238+Ф.F3r разд.2 стл.16 стр.238</t>
  </si>
  <si>
    <t>Ф.F3r разд.2 стл.17 стр.239=Ф.F3r разд.2 стл.7 стр.239+Ф.F3r разд.2 стл.13 стр.239+Ф.F3r разд.2 стл.15 стр.239+Ф.F3r разд.2 стл.16 стр.239</t>
  </si>
  <si>
    <t>Ф.F3r разд.2 сумма стл.1-2 стр.238=Ф.F3r разд.2 стл.17 стр.238+Ф.F3r разд.2 стл.19 стр.238+Ф.F3r разд.2 стл.21 стр.238</t>
  </si>
  <si>
    <t>Ф.F3r разд.2 сумма стл.1-2 стр.239=Ф.F3r разд.2 стл.17 стр.239+Ф.F3r разд.2 стл.19 стр.239+Ф.F3r разд.2 стл.21 стр.239</t>
  </si>
  <si>
    <t>Ф.F3r разд.2 стл.13 стр.238&gt;=Ф.F3r разд.2 стл.14 стр.238</t>
  </si>
  <si>
    <t>Ф.F3r разд.2 стл.13 стр.239&gt;=Ф.F3r разд.2 стл.14 стр.239</t>
  </si>
  <si>
    <t>Ф.F3r разд.3 стл.1 сумма стр.46-48+Ф.F3r разд.3 стл.1 стр.61+Ф.F3r разд.3 стл.1 сумма стр.63-73&lt;=Ф.F3r разд.3 стл.1 стр.45</t>
  </si>
  <si>
    <t>(r,g,w,s,v,q,b,d) в разд.3 сумма стр. 46-48 61,63-73 должна быть меньше или равна строки 45 для всех граф</t>
  </si>
  <si>
    <t>Ф.F3r разд.3 стл.10 сумма стр.46-48+Ф.F3r разд.3 стл.10 стр.61+Ф.F3r разд.3 стл.10 сумма стр.63-73&lt;=Ф.F3r разд.3 стл.10 стр.45</t>
  </si>
  <si>
    <t>Ф.F3r разд.3 стл.11 сумма стр.46-48+Ф.F3r разд.3 стл.11 стр.61+Ф.F3r разд.3 стл.11 сумма стр.63-73&lt;=Ф.F3r разд.3 стл.11 стр.45</t>
  </si>
  <si>
    <t>Ф.F3r разд.3 стл.12 сумма стр.46-48+Ф.F3r разд.3 стл.12 стр.61+Ф.F3r разд.3 стл.12 сумма стр.63-73&lt;=Ф.F3r разд.3 стл.12 стр.45</t>
  </si>
  <si>
    <t>Ф.F3r разд.3 стл.13 сумма стр.46-48+Ф.F3r разд.3 стл.13 стр.61+Ф.F3r разд.3 стл.13 сумма стр.63-73&lt;=Ф.F3r разд.3 стл.13 стр.45</t>
  </si>
  <si>
    <t>Ф.F3r разд.3 стл.14 сумма стр.46-48+Ф.F3r разд.3 стл.14 стр.61+Ф.F3r разд.3 стл.14 сумма стр.63-73&lt;=Ф.F3r разд.3 стл.14 стр.45</t>
  </si>
  <si>
    <t>Ф.F3r разд.3 стл.15 сумма стр.46-48+Ф.F3r разд.3 стл.15 стр.61+Ф.F3r разд.3 стл.15 сумма стр.63-73&lt;=Ф.F3r разд.3 стл.15 стр.45</t>
  </si>
  <si>
    <t>Ф.F3r разд.3 стл.16 сумма стр.46-48+Ф.F3r разд.3 стл.16 стр.61+Ф.F3r разд.3 стл.16 сумма стр.63-73&lt;=Ф.F3r разд.3 стл.16 стр.45</t>
  </si>
  <si>
    <t>Ф.F3r разд.3 стл.17 сумма стр.46-48+Ф.F3r разд.3 стл.17 стр.61+Ф.F3r разд.3 стл.17 сумма стр.63-73&lt;=Ф.F3r разд.3 стл.17 стр.45</t>
  </si>
  <si>
    <t>Ф.F3r разд.3 стл.18 сумма стр.46-48+Ф.F3r разд.3 стл.18 стр.61+Ф.F3r разд.3 стл.18 сумма стр.63-73&lt;=Ф.F3r разд.3 стл.18 стр.45</t>
  </si>
  <si>
    <t>Ф.F3r разд.3 стл.19 сумма стр.46-48+Ф.F3r разд.3 стл.19 стр.61+Ф.F3r разд.3 стл.19 сумма стр.63-73&lt;=Ф.F3r разд.3 стл.19 стр.45</t>
  </si>
  <si>
    <t>Ф.F3r разд.3 стл.2 сумма стр.46-48+Ф.F3r разд.3 стл.2 стр.61+Ф.F3r разд.3 стл.2 сумма стр.63-73&lt;=Ф.F3r разд.3 стл.2 стр.45</t>
  </si>
  <si>
    <t>Ф.F3r разд.3 стл.20 сумма стр.46-48+Ф.F3r разд.3 стл.20 стр.61+Ф.F3r разд.3 стл.20 сумма стр.63-73&lt;=Ф.F3r разд.3 стл.20 стр.45</t>
  </si>
  <si>
    <t>Ф.F3r разд.3 стл.21 сумма стр.46-48+Ф.F3r разд.3 стл.21 стр.61+Ф.F3r разд.3 стл.21 сумма стр.63-73&lt;=Ф.F3r разд.3 стл.21 стр.45</t>
  </si>
  <si>
    <t>Ф.F3r разд.3 стл.22 сумма стр.46-48+Ф.F3r разд.3 стл.22 стр.61+Ф.F3r разд.3 стл.22 сумма стр.63-73&lt;=Ф.F3r разд.3 стл.22 стр.45</t>
  </si>
  <si>
    <t>Ф.F3r разд.3 стл.23 сумма стр.46-48+Ф.F3r разд.3 стл.23 стр.61+Ф.F3r разд.3 стл.23 сумма стр.63-73&lt;=Ф.F3r разд.3 стл.23 стр.45</t>
  </si>
  <si>
    <t>Ф.F3r разд.3 стл.24 сумма стр.46-48+Ф.F3r разд.3 стл.24 стр.61+Ф.F3r разд.3 стл.24 сумма стр.63-73&lt;=Ф.F3r разд.3 стл.24 стр.45</t>
  </si>
  <si>
    <t>Ф.F3r разд.3 стл.25 сумма стр.46-48+Ф.F3r разд.3 стл.25 стр.61+Ф.F3r разд.3 стл.25 сумма стр.63-73&lt;=Ф.F3r разд.3 стл.25 стр.45</t>
  </si>
  <si>
    <t>Ф.F3r разд.3 стл.26 сумма стр.46-48+Ф.F3r разд.3 стл.26 стр.61+Ф.F3r разд.3 стл.26 сумма стр.63-73&lt;=Ф.F3r разд.3 стл.26 стр.45</t>
  </si>
  <si>
    <t>Ф.F3r разд.3 стл.27 сумма стр.46-48+Ф.F3r разд.3 стл.27 стр.61+Ф.F3r разд.3 стл.27 сумма стр.63-73&lt;=Ф.F3r разд.3 стл.27 стр.45</t>
  </si>
  <si>
    <t>Ф.F3r разд.3 стл.28 сумма стр.46-48+Ф.F3r разд.3 стл.28 стр.61+Ф.F3r разд.3 стл.28 сумма стр.63-73&lt;=Ф.F3r разд.3 стл.28 стр.45</t>
  </si>
  <si>
    <t>Ф.F3r разд.3 стл.29 сумма стр.46-48+Ф.F3r разд.3 стл.29 стр.61+Ф.F3r разд.3 стл.29 сумма стр.63-73&lt;=Ф.F3r разд.3 стл.29 стр.45</t>
  </si>
  <si>
    <t>Ф.F3r разд.3 стл.3 сумма стр.46-48+Ф.F3r разд.3 стл.3 стр.61+Ф.F3r разд.3 стл.3 сумма стр.63-73&lt;=Ф.F3r разд.3 стл.3 стр.45</t>
  </si>
  <si>
    <t>Ф.F3r разд.3 стл.30 сумма стр.46-48+Ф.F3r разд.3 стл.30 стр.61+Ф.F3r разд.3 стл.30 сумма стр.63-73&lt;=Ф.F3r разд.3 стл.30 стр.45</t>
  </si>
  <si>
    <t>Ф.F3r разд.3 стл.31 сумма стр.46-48+Ф.F3r разд.3 стл.31 стр.61+Ф.F3r разд.3 стл.31 сумма стр.63-73&lt;=Ф.F3r разд.3 стл.31 стр.45</t>
  </si>
  <si>
    <t>Ф.F3r разд.3 стл.32 сумма стр.46-48+Ф.F3r разд.3 стл.32 стр.61+Ф.F3r разд.3 стл.32 сумма стр.63-73&lt;=Ф.F3r разд.3 стл.32 стр.45</t>
  </si>
  <si>
    <t>Ф.F3r разд.3 стл.33 сумма стр.46-48+Ф.F3r разд.3 стл.33 стр.61+Ф.F3r разд.3 стл.33 сумма стр.63-73&lt;=Ф.F3r разд.3 стл.33 стр.45</t>
  </si>
  <si>
    <t>Ф.F3r разд.3 стл.4 сумма стр.46-48+Ф.F3r разд.3 стл.4 стр.61+Ф.F3r разд.3 стл.4 сумма стр.63-73&lt;=Ф.F3r разд.3 стл.4 стр.45</t>
  </si>
  <si>
    <t>Ф.F3r разд.3 стл.5 сумма стр.46-48+Ф.F3r разд.3 стл.5 стр.61+Ф.F3r разд.3 стл.5 сумма стр.63-73&lt;=Ф.F3r разд.3 стл.5 стр.45</t>
  </si>
  <si>
    <t>Ф.F3r разд.3 стл.6 сумма стр.46-48+Ф.F3r разд.3 стл.6 стр.61+Ф.F3r разд.3 стл.6 сумма стр.63-73&lt;=Ф.F3r разд.3 стл.6 стр.45</t>
  </si>
  <si>
    <t>Ф.F3r разд.3 стл.7 сумма стр.46-48+Ф.F3r разд.3 стл.7 стр.61+Ф.F3r разд.3 стл.7 сумма стр.63-73&lt;=Ф.F3r разд.3 стл.7 стр.45</t>
  </si>
  <si>
    <t>Ф.F3r разд.3 стл.8 сумма стр.46-48+Ф.F3r разд.3 стл.8 стр.61+Ф.F3r разд.3 стл.8 сумма стр.63-73&lt;=Ф.F3r разд.3 стл.8 стр.45</t>
  </si>
  <si>
    <t>Ф.F3r разд.3 стл.9 сумма стр.46-48+Ф.F3r разд.3 стл.9 стр.61+Ф.F3r разд.3 стл.9 сумма стр.63-73&lt;=Ф.F3r разд.3 стл.9 стр.45</t>
  </si>
  <si>
    <t>Ф.F3r разд.3 стл.1 сумма стр.74-78=Ф.F3r разд.3 стл.1 стр.79</t>
  </si>
  <si>
    <t xml:space="preserve">(r,g,w,s,v,q,b,d) в разд.3 стр.79 равна сумме стр. 74-78 для всех граф </t>
  </si>
  <si>
    <t>Ф.F3r разд.3 стл.10 сумма стр.74-78=Ф.F3r разд.3 стл.10 стр.79</t>
  </si>
  <si>
    <t>Ф.F3r разд.3 стл.11 сумма стр.74-78=Ф.F3r разд.3 стл.11 стр.79</t>
  </si>
  <si>
    <t>Ф.F3r разд.3 стл.12 сумма стр.74-78=Ф.F3r разд.3 стл.12 стр.79</t>
  </si>
  <si>
    <t>Ф.F3r разд.3 стл.13 сумма стр.74-78=Ф.F3r разд.3 стл.13 стр.79</t>
  </si>
  <si>
    <t>Ф.F3r разд.3 стл.14 сумма стр.74-78=Ф.F3r разд.3 стл.14 стр.79</t>
  </si>
  <si>
    <t>Ф.F3r разд.3 стл.15 сумма стр.74-78=Ф.F3r разд.3 стл.15 стр.79</t>
  </si>
  <si>
    <t>Ф.F3r разд.3 стл.16 сумма стр.74-78=Ф.F3r разд.3 стл.16 стр.79</t>
  </si>
  <si>
    <t>Ф.F3r разд.3 стл.17 сумма стр.74-78=Ф.F3r разд.3 стл.17 стр.79</t>
  </si>
  <si>
    <t>Ф.F3r разд.3 стл.18 сумма стр.74-78=Ф.F3r разд.3 стл.18 стр.79</t>
  </si>
  <si>
    <t>Ф.F3r разд.3 стл.19 сумма стр.74-78=Ф.F3r разд.3 стл.19 стр.79</t>
  </si>
  <si>
    <t>Ф.F3r разд.3 стл.2 сумма стр.74-78=Ф.F3r разд.3 стл.2 стр.79</t>
  </si>
  <si>
    <t>Ф.F3r разд.3 стл.20 сумма стр.74-78=Ф.F3r разд.3 стл.20 стр.79</t>
  </si>
  <si>
    <t>Ф.F3r разд.3 стл.21 сумма стр.74-78=Ф.F3r разд.3 стл.21 стр.79</t>
  </si>
  <si>
    <t>Ф.F3r разд.3 стл.22 сумма стр.74-78=Ф.F3r разд.3 стл.22 стр.79</t>
  </si>
  <si>
    <t>Ф.F3r разд.3 стл.23 сумма стр.74-78=Ф.F3r разд.3 стл.23 стр.79</t>
  </si>
  <si>
    <t>Ф.F3r разд.3 стл.24 сумма стр.74-78=Ф.F3r разд.3 стл.24 стр.79</t>
  </si>
  <si>
    <t>Ф.F3r разд.3 стл.25 сумма стр.74-78=Ф.F3r разд.3 стл.25 стр.79</t>
  </si>
  <si>
    <t>Ф.F3r разд.3 стл.26 сумма стр.74-78=Ф.F3r разд.3 стл.26 стр.79</t>
  </si>
  <si>
    <t>Ф.F3r разд.3 стл.27 сумма стр.74-78=Ф.F3r разд.3 стл.27 стр.79</t>
  </si>
  <si>
    <t>Ф.F3r разд.3 стл.28 сумма стр.74-78=Ф.F3r разд.3 стл.28 стр.79</t>
  </si>
  <si>
    <t>Ф.F3r разд.3 стл.29 сумма стр.74-78=Ф.F3r разд.3 стл.29 стр.79</t>
  </si>
  <si>
    <t>Ф.F3r разд.3 стл.3 сумма стр.74-78=Ф.F3r разд.3 стл.3 стр.79</t>
  </si>
  <si>
    <t>Ф.F3r разд.3 стл.30 сумма стр.74-78=Ф.F3r разд.3 стл.30 стр.79</t>
  </si>
  <si>
    <t>Ф.F3r разд.3 стл.31 сумма стр.74-78=Ф.F3r разд.3 стл.31 стр.79</t>
  </si>
  <si>
    <t>Ф.F3r разд.3 стл.32 сумма стр.74-78=Ф.F3r разд.3 стл.32 стр.79</t>
  </si>
  <si>
    <t>Ф.F3r разд.3 стл.33 сумма стр.74-78=Ф.F3r разд.3 стл.33 стр.79</t>
  </si>
  <si>
    <t>Ф.F3r разд.3 стл.4 сумма стр.74-78=Ф.F3r разд.3 стл.4 стр.79</t>
  </si>
  <si>
    <t>Ф.F3r разд.3 стл.5 сумма стр.74-78=Ф.F3r разд.3 стл.5 стр.79</t>
  </si>
  <si>
    <t>Ф.F3r разд.3 стл.6 сумма стр.74-78=Ф.F3r разд.3 стл.6 стр.79</t>
  </si>
  <si>
    <t>Ф.F3r разд.3 стл.7 сумма стр.74-78=Ф.F3r разд.3 стл.7 стр.79</t>
  </si>
  <si>
    <t>Ф.F3r разд.3 стл.8 сумма стр.74-78=Ф.F3r разд.3 стл.8 стр.79</t>
  </si>
  <si>
    <t>Ф.F3r разд.3 стл.9 сумма стр.74-78=Ф.F3r разд.3 стл.9 стр.79</t>
  </si>
  <si>
    <t>Ф.F3r разд.3 стл.1 сумма стр.80-86+Ф.F3r разд.3 стл.1 сумма стр.103-121=Ф.F3r разд.3 стл.1 стр.122</t>
  </si>
  <si>
    <t>(r,g,w,s,v,q,b,d) в разд.3 стр.122 равна сумме стр. 80-86, 103-121 для всех граф</t>
  </si>
  <si>
    <t>Ф.F3r разд.3 стл.10 сумма стр.80-86+Ф.F3r разд.3 стл.10 сумма стр.103-121=Ф.F3r разд.3 стл.10 стр.122</t>
  </si>
  <si>
    <t>Ф.F3r разд.3 стл.11 сумма стр.80-86+Ф.F3r разд.3 стл.11 сумма стр.103-121=Ф.F3r разд.3 стл.11 стр.122</t>
  </si>
  <si>
    <t>Ф.F3r разд.3 стл.12 сумма стр.80-86+Ф.F3r разд.3 стл.12 сумма стр.103-121=Ф.F3r разд.3 стл.12 стр.122</t>
  </si>
  <si>
    <t>Ф.F3r разд.3 стл.13 сумма стр.80-86+Ф.F3r разд.3 стл.13 сумма стр.103-121=Ф.F3r разд.3 стл.13 стр.122</t>
  </si>
  <si>
    <t>Ф.F3r разд.3 стл.14 сумма стр.80-86+Ф.F3r разд.3 стл.14 сумма стр.103-121=Ф.F3r разд.3 стл.14 стр.122</t>
  </si>
  <si>
    <t>Ф.F3r разд.3 стл.15 сумма стр.80-86+Ф.F3r разд.3 стл.15 сумма стр.103-121=Ф.F3r разд.3 стл.15 стр.122</t>
  </si>
  <si>
    <t>Ф.F3r разд.3 стл.16 сумма стр.80-86+Ф.F3r разд.3 стл.16 сумма стр.103-121=Ф.F3r разд.3 стл.16 стр.122</t>
  </si>
  <si>
    <t>Ф.F3r разд.3 стл.17 сумма стр.80-86+Ф.F3r разд.3 стл.17 сумма стр.103-121=Ф.F3r разд.3 стл.17 стр.122</t>
  </si>
  <si>
    <t>Ф.F3r разд.3 стл.18 сумма стр.80-86+Ф.F3r разд.3 стл.18 сумма стр.103-121=Ф.F3r разд.3 стл.18 стр.122</t>
  </si>
  <si>
    <t>Ф.F3r разд.3 стл.19 сумма стр.80-86+Ф.F3r разд.3 стл.19 сумма стр.103-121=Ф.F3r разд.3 стл.19 стр.122</t>
  </si>
  <si>
    <t>Ф.F3r разд.3 стл.2 сумма стр.80-86+Ф.F3r разд.3 стл.2 сумма стр.103-121=Ф.F3r разд.3 стл.2 стр.122</t>
  </si>
  <si>
    <t>Ф.F3r разд.3 стл.20 сумма стр.80-86+Ф.F3r разд.3 стл.20 сумма стр.103-121=Ф.F3r разд.3 стл.20 стр.122</t>
  </si>
  <si>
    <t>Ф.F3r разд.3 стл.21 сумма стр.80-86+Ф.F3r разд.3 стл.21 сумма стр.103-121=Ф.F3r разд.3 стл.21 стр.122</t>
  </si>
  <si>
    <t>Ф.F3r разд.3 стл.22 сумма стр.80-86+Ф.F3r разд.3 стл.22 сумма стр.103-121=Ф.F3r разд.3 стл.22 стр.122</t>
  </si>
  <si>
    <t>Ф.F3r разд.3 стл.23 сумма стр.80-86+Ф.F3r разд.3 стл.23 сумма стр.103-121=Ф.F3r разд.3 стл.23 стр.122</t>
  </si>
  <si>
    <t>Ф.F3r разд.3 стл.24 сумма стр.80-86+Ф.F3r разд.3 стл.24 сумма стр.103-121=Ф.F3r разд.3 стл.24 стр.122</t>
  </si>
  <si>
    <t>Ф.F3r разд.3 стл.25 сумма стр.80-86+Ф.F3r разд.3 стл.25 сумма стр.103-121=Ф.F3r разд.3 стл.25 стр.122</t>
  </si>
  <si>
    <t>Ф.F3r разд.3 стл.26 сумма стр.80-86+Ф.F3r разд.3 стл.26 сумма стр.103-121=Ф.F3r разд.3 стл.26 стр.122</t>
  </si>
  <si>
    <t>Ф.F3r разд.3 стл.27 сумма стр.80-86+Ф.F3r разд.3 стл.27 сумма стр.103-121=Ф.F3r разд.3 стл.27 стр.122</t>
  </si>
  <si>
    <t>Ф.F3r разд.3 стл.28 сумма стр.80-86+Ф.F3r разд.3 стл.28 сумма стр.103-121=Ф.F3r разд.3 стл.28 стр.122</t>
  </si>
  <si>
    <t>Ф.F3r разд.3 стл.29 сумма стр.80-86+Ф.F3r разд.3 стл.29 сумма стр.103-121=Ф.F3r разд.3 стл.29 стр.122</t>
  </si>
  <si>
    <t>Ф.F3r разд.3 стл.3 сумма стр.80-86+Ф.F3r разд.3 стл.3 сумма стр.103-121=Ф.F3r разд.3 стл.3 стр.122</t>
  </si>
  <si>
    <t>Ф.F3r разд.3 стл.30 сумма стр.80-86+Ф.F3r разд.3 стл.30 сумма стр.103-121=Ф.F3r разд.3 стл.30 стр.122</t>
  </si>
  <si>
    <t>Ф.F3r разд.3 стл.31 сумма стр.80-86+Ф.F3r разд.3 стл.31 сумма стр.103-121=Ф.F3r разд.3 стл.31 стр.122</t>
  </si>
  <si>
    <t>Ф.F3r разд.3 стл.32 сумма стр.80-86+Ф.F3r разд.3 стл.32 сумма стр.103-121=Ф.F3r разд.3 стл.32 стр.122</t>
  </si>
  <si>
    <t>Ф.F3r разд.3 стл.33 сумма стр.80-86+Ф.F3r разд.3 стл.33 сумма стр.103-121=Ф.F3r разд.3 стл.33 стр.122</t>
  </si>
  <si>
    <t>Ф.F3r разд.3 стл.4 сумма стр.80-86+Ф.F3r разд.3 стл.4 сумма стр.103-121=Ф.F3r разд.3 стл.4 стр.122</t>
  </si>
  <si>
    <t>Ф.F3r разд.3 стл.5 сумма стр.80-86+Ф.F3r разд.3 стл.5 сумма стр.103-121=Ф.F3r разд.3 стл.5 стр.122</t>
  </si>
  <si>
    <t>Ф.F3r разд.3 стл.6 сумма стр.80-86+Ф.F3r разд.3 стл.6 сумма стр.103-121=Ф.F3r разд.3 стл.6 стр.122</t>
  </si>
  <si>
    <t>Ф.F3r разд.3 стл.7 сумма стр.80-86+Ф.F3r разд.3 стл.7 сумма стр.103-121=Ф.F3r разд.3 стл.7 стр.122</t>
  </si>
  <si>
    <t>Ф.F3r разд.3 стл.8 сумма стр.80-86+Ф.F3r разд.3 стл.8 сумма стр.103-121=Ф.F3r разд.3 стл.8 стр.122</t>
  </si>
  <si>
    <t>Ф.F3r разд.3 стл.9 сумма стр.80-86+Ф.F3r разд.3 стл.9 сумма стр.103-121=Ф.F3r разд.3 стл.9 стр.122</t>
  </si>
  <si>
    <t>Ф.F3r разд.3 стл.1 сумма стр.87-102&lt;=Ф.F3r разд.3 стл.1 стр.86</t>
  </si>
  <si>
    <t>(r,g,w,s,v,q,b,d) в разд.3 сумма  стр.87-102 должна быть меньше или равна строки 86 для всех граф</t>
  </si>
  <si>
    <t>Ф.F3r разд.3 стл.10 сумма стр.87-102&lt;=Ф.F3r разд.3 стл.10 стр.86</t>
  </si>
  <si>
    <t>Ф.F3r разд.3 стл.11 сумма стр.87-102&lt;=Ф.F3r разд.3 стл.11 стр.86</t>
  </si>
  <si>
    <t>Ф.F3r разд.3 стл.12 сумма стр.87-102&lt;=Ф.F3r разд.3 стл.12 стр.86</t>
  </si>
  <si>
    <t>Ф.F3r разд.3 стл.13 сумма стр.87-102&lt;=Ф.F3r разд.3 стл.13 стр.86</t>
  </si>
  <si>
    <t>Ф.F3r разд.3 стл.14 сумма стр.87-102&lt;=Ф.F3r разд.3 стл.14 стр.86</t>
  </si>
  <si>
    <t>Ф.F3r разд.3 стл.15 сумма стр.87-102&lt;=Ф.F3r разд.3 стл.15 стр.86</t>
  </si>
  <si>
    <t>Ф.F3r разд.3 стл.16 сумма стр.87-102&lt;=Ф.F3r разд.3 стл.16 стр.86</t>
  </si>
  <si>
    <t>Ф.F3r разд.3 стл.17 сумма стр.87-102&lt;=Ф.F3r разд.3 стл.17 стр.86</t>
  </si>
  <si>
    <t>Ф.F3r разд.3 стл.18 сумма стр.87-102&lt;=Ф.F3r разд.3 стл.18 стр.86</t>
  </si>
  <si>
    <t>Ф.F3r разд.3 стл.19 сумма стр.87-102&lt;=Ф.F3r разд.3 стл.19 стр.86</t>
  </si>
  <si>
    <t>Ф.F3r разд.3 стл.2 сумма стр.87-102&lt;=Ф.F3r разд.3 стл.2 стр.86</t>
  </si>
  <si>
    <t>Ф.F3r разд.3 стл.20 сумма стр.87-102&lt;=Ф.F3r разд.3 стл.20 стр.86</t>
  </si>
  <si>
    <t>Ф.F3r разд.3 стл.21 сумма стр.87-102&lt;=Ф.F3r разд.3 стл.21 стр.86</t>
  </si>
  <si>
    <t>Ф.F3r разд.3 стл.22 сумма стр.87-102&lt;=Ф.F3r разд.3 стл.22 стр.86</t>
  </si>
  <si>
    <t>Ф.F3r разд.3 стл.23 сумма стр.87-102&lt;=Ф.F3r разд.3 стл.23 стр.86</t>
  </si>
  <si>
    <t>Ф.F3r разд.3 стл.24 сумма стр.87-102&lt;=Ф.F3r разд.3 стл.24 стр.86</t>
  </si>
  <si>
    <t>Ф.F3r разд.3 стл.25 сумма стр.87-102&lt;=Ф.F3r разд.3 стл.25 стр.86</t>
  </si>
  <si>
    <t>Ф.F3r разд.3 стл.26 сумма стр.87-102&lt;=Ф.F3r разд.3 стл.26 стр.86</t>
  </si>
  <si>
    <t>Ф.F3r разд.3 стл.27 сумма стр.87-102&lt;=Ф.F3r разд.3 стл.27 стр.86</t>
  </si>
  <si>
    <t>Ф.F3r разд.3 стл.28 сумма стр.87-102&lt;=Ф.F3r разд.3 стл.28 стр.86</t>
  </si>
  <si>
    <t>Ф.F3r разд.3 стл.29 сумма стр.87-102&lt;=Ф.F3r разд.3 стл.29 стр.86</t>
  </si>
  <si>
    <t>Ф.F3r разд.3 стл.3 сумма стр.87-102&lt;=Ф.F3r разд.3 стл.3 стр.86</t>
  </si>
  <si>
    <t>Ф.F3r разд.3 стл.30 сумма стр.87-102&lt;=Ф.F3r разд.3 стл.30 стр.86</t>
  </si>
  <si>
    <t>Ф.F3r разд.3 стл.31 сумма стр.87-102&lt;=Ф.F3r разд.3 стл.31 стр.86</t>
  </si>
  <si>
    <t>Ф.F3r разд.3 стл.32 сумма стр.87-102&lt;=Ф.F3r разд.3 стл.32 стр.86</t>
  </si>
  <si>
    <t>Ф.F3r разд.3 стл.33 сумма стр.87-102&lt;=Ф.F3r разд.3 стл.33 стр.86</t>
  </si>
  <si>
    <t>Ф.F3r разд.3 стл.4 сумма стр.87-102&lt;=Ф.F3r разд.3 стл.4 стр.86</t>
  </si>
  <si>
    <t>Ф.F3r разд.3 стл.5 сумма стр.87-102&lt;=Ф.F3r разд.3 стл.5 стр.86</t>
  </si>
  <si>
    <t>Ф.F3r разд.3 стл.6 сумма стр.87-102&lt;=Ф.F3r разд.3 стл.6 стр.86</t>
  </si>
  <si>
    <t>Ф.F3r разд.3 стл.7 сумма стр.87-102&lt;=Ф.F3r разд.3 стл.7 стр.86</t>
  </si>
  <si>
    <t>Ф.F3r разд.3 стл.8 сумма стр.87-102&lt;=Ф.F3r разд.3 стл.8 стр.86</t>
  </si>
  <si>
    <t>Ф.F3r разд.3 стл.9 сумма стр.87-102&lt;=Ф.F3r разд.3 стл.9 стр.86</t>
  </si>
  <si>
    <t>Ф.F3r разд.3 стл.1 сумма стр.123-126=Ф.F3r разд.3 стл.1 стр.127</t>
  </si>
  <si>
    <t>(r,g,w,s,v,q,b,d) в разд.3 стр. 127 равна  сумме стр. 123-126 для всех граф</t>
  </si>
  <si>
    <t>Ф.F3r разд.3 стл.10 сумма стр.123-126=Ф.F3r разд.3 стл.10 стр.127</t>
  </si>
  <si>
    <t>Ф.F3r разд.3 стл.11 сумма стр.123-126=Ф.F3r разд.3 стл.11 стр.127</t>
  </si>
  <si>
    <t>Ф.F3r разд.3 стл.12 сумма стр.123-126=Ф.F3r разд.3 стл.12 стр.127</t>
  </si>
  <si>
    <t>Ф.F3r разд.3 стл.13 сумма стр.123-126=Ф.F3r разд.3 стл.13 стр.127</t>
  </si>
  <si>
    <t>Ф.F3r разд.3 стл.14 сумма стр.123-126=Ф.F3r разд.3 стл.14 стр.127</t>
  </si>
  <si>
    <t>Ф.F3r разд.3 стл.15 сумма стр.123-126=Ф.F3r разд.3 стл.15 стр.127</t>
  </si>
  <si>
    <t>Ф.F3r разд.3 стл.16 сумма стр.123-126=Ф.F3r разд.3 стл.16 стр.127</t>
  </si>
  <si>
    <t>Ф.F3r разд.3 стл.17 сумма стр.123-126=Ф.F3r разд.3 стл.17 стр.127</t>
  </si>
  <si>
    <t>Ф.F3r разд.3 стл.18 сумма стр.123-126=Ф.F3r разд.3 стл.18 стр.127</t>
  </si>
  <si>
    <t>Ф.F3r разд.3 стл.19 сумма стр.123-126=Ф.F3r разд.3 стл.19 стр.127</t>
  </si>
  <si>
    <t>Ф.F3r разд.3 стл.2 сумма стр.123-126=Ф.F3r разд.3 стл.2 стр.127</t>
  </si>
  <si>
    <t>Ф.F3r разд.3 стл.20 сумма стр.123-126=Ф.F3r разд.3 стл.20 стр.127</t>
  </si>
  <si>
    <t>Ф.F3r разд.3 стл.21 сумма стр.123-126=Ф.F3r разд.3 стл.21 стр.127</t>
  </si>
  <si>
    <t>Ф.F3r разд.3 стл.22 сумма стр.123-126=Ф.F3r разд.3 стл.22 стр.127</t>
  </si>
  <si>
    <t>Ф.F3r разд.3 стл.23 сумма стр.123-126=Ф.F3r разд.3 стл.23 стр.127</t>
  </si>
  <si>
    <t>Ф.F3r разд.3 стл.24 сумма стр.123-126=Ф.F3r разд.3 стл.24 стр.127</t>
  </si>
  <si>
    <t>Ф.F3r разд.3 стл.25 сумма стр.123-126=Ф.F3r разд.3 стл.25 стр.127</t>
  </si>
  <si>
    <t>Ф.F3r разд.3 стл.26 сумма стр.123-126=Ф.F3r разд.3 стл.26 стр.127</t>
  </si>
  <si>
    <t>Ф.F3r разд.3 стл.27 сумма стр.123-126=Ф.F3r разд.3 стл.27 стр.127</t>
  </si>
  <si>
    <t>Ф.F3r разд.3 стл.28 сумма стр.123-126=Ф.F3r разд.3 стл.28 стр.127</t>
  </si>
  <si>
    <t>Ф.F3r разд.3 стл.29 сумма стр.123-126=Ф.F3r разд.3 стл.29 стр.127</t>
  </si>
  <si>
    <t>Ф.F3r разд.3 стл.3 сумма стр.123-126=Ф.F3r разд.3 стл.3 стр.127</t>
  </si>
  <si>
    <t>Ф.F3r разд.3 стл.30 сумма стр.123-126=Ф.F3r разд.3 стл.30 стр.127</t>
  </si>
  <si>
    <t>Ф.F3r разд.3 стл.31 сумма стр.123-126=Ф.F3r разд.3 стл.31 стр.127</t>
  </si>
  <si>
    <t>Ф.F3r разд.3 стл.32 сумма стр.123-126=Ф.F3r разд.3 стл.32 стр.127</t>
  </si>
  <si>
    <t>Ф.F3r разд.3 стл.33 сумма стр.123-126=Ф.F3r разд.3 стл.33 стр.127</t>
  </si>
  <si>
    <t>Ф.F3r разд.3 стл.4 сумма стр.123-126=Ф.F3r разд.3 стл.4 стр.127</t>
  </si>
  <si>
    <t>Ф.F3r разд.3 стл.5 сумма стр.123-126=Ф.F3r разд.3 стл.5 стр.127</t>
  </si>
  <si>
    <t>Ф.F3r разд.3 стл.6 сумма стр.123-126=Ф.F3r разд.3 стл.6 стр.127</t>
  </si>
  <si>
    <t>Ф.F3r разд.3 стл.7 сумма стр.123-126=Ф.F3r разд.3 стл.7 стр.127</t>
  </si>
  <si>
    <t>Ф.F3r разд.3 стл.8 сумма стр.123-126=Ф.F3r разд.3 стл.8 стр.127</t>
  </si>
  <si>
    <t>Ф.F3r разд.3 стл.9 сумма стр.123-126=Ф.F3r разд.3 стл.9 стр.127</t>
  </si>
  <si>
    <t>Ф.F3r разд.3 стл.1 сумма стр.128-133+Ф.F3r разд.3 стл.1 сумма стр.136-141+Ф.F3r разд.3 стл.1 стр.144=Ф.F3r разд.3 стл.1 стр.145</t>
  </si>
  <si>
    <t>(r,g,w,s,v,q,b,d) в разд.3 стр. 145 равна сумме стр. 128-133, 136-141, 144 для всех граф</t>
  </si>
  <si>
    <t>Ф.F3r разд.3 стл.10 сумма стр.128-133+Ф.F3r разд.3 стл.10 сумма стр.136-141+Ф.F3r разд.3 стл.10 стр.144=Ф.F3r разд.3 стл.10 стр.145</t>
  </si>
  <si>
    <t>Ф.F3r разд.3 стл.11 сумма стр.128-133+Ф.F3r разд.3 стл.11 сумма стр.136-141+Ф.F3r разд.3 стл.11 стр.144=Ф.F3r разд.3 стл.11 стр.145</t>
  </si>
  <si>
    <t>Ф.F3r разд.3 стл.12 сумма стр.128-133+Ф.F3r разд.3 стл.12 сумма стр.136-141+Ф.F3r разд.3 стл.12 стр.144=Ф.F3r разд.3 стл.12 стр.145</t>
  </si>
  <si>
    <t>Ф.F3r разд.3 стл.13 сумма стр.128-133+Ф.F3r разд.3 стл.13 сумма стр.136-141+Ф.F3r разд.3 стл.13 стр.144=Ф.F3r разд.3 стл.13 стр.145</t>
  </si>
  <si>
    <t>Ф.F3r разд.3 стл.14 сумма стр.128-133+Ф.F3r разд.3 стл.14 сумма стр.136-141+Ф.F3r разд.3 стл.14 стр.144=Ф.F3r разд.3 стл.14 стр.145</t>
  </si>
  <si>
    <t>Ф.F3r разд.3 стл.15 сумма стр.128-133+Ф.F3r разд.3 стл.15 сумма стр.136-141+Ф.F3r разд.3 стл.15 стр.144=Ф.F3r разд.3 стл.15 стр.145</t>
  </si>
  <si>
    <t>Ф.F3r разд.3 стл.16 сумма стр.128-133+Ф.F3r разд.3 стл.16 сумма стр.136-141+Ф.F3r разд.3 стл.16 стр.144=Ф.F3r разд.3 стл.16 стр.145</t>
  </si>
  <si>
    <t>Ф.F3r разд.3 стл.17 сумма стр.128-133+Ф.F3r разд.3 стл.17 сумма стр.136-141+Ф.F3r разд.3 стл.17 стр.144=Ф.F3r разд.3 стл.17 стр.145</t>
  </si>
  <si>
    <t>Ф.F3r разд.3 стл.18 сумма стр.128-133+Ф.F3r разд.3 стл.18 сумма стр.136-141+Ф.F3r разд.3 стл.18 стр.144=Ф.F3r разд.3 стл.18 стр.145</t>
  </si>
  <si>
    <t>Ф.F3r разд.3 стл.19 сумма стр.128-133+Ф.F3r разд.3 стл.19 сумма стр.136-141+Ф.F3r разд.3 стл.19 стр.144=Ф.F3r разд.3 стл.19 стр.145</t>
  </si>
  <si>
    <t>Ф.F3r разд.3 стл.2 сумма стр.128-133+Ф.F3r разд.3 стл.2 сумма стр.136-141+Ф.F3r разд.3 стл.2 стр.144=Ф.F3r разд.3 стл.2 стр.145</t>
  </si>
  <si>
    <t>Ф.F3r разд.3 стл.20 сумма стр.128-133+Ф.F3r разд.3 стл.20 сумма стр.136-141+Ф.F3r разд.3 стл.20 стр.144=Ф.F3r разд.3 стл.20 стр.145</t>
  </si>
  <si>
    <t>Ф.F3r разд.3 стл.21 сумма стр.128-133+Ф.F3r разд.3 стл.21 сумма стр.136-141+Ф.F3r разд.3 стл.21 стр.144=Ф.F3r разд.3 стл.21 стр.145</t>
  </si>
  <si>
    <t>Ф.F3r разд.3 стл.22 сумма стр.128-133+Ф.F3r разд.3 стл.22 сумма стр.136-141+Ф.F3r разд.3 стл.22 стр.144=Ф.F3r разд.3 стл.22 стр.145</t>
  </si>
  <si>
    <t>Ф.F3r разд.3 стл.23 сумма стр.128-133+Ф.F3r разд.3 стл.23 сумма стр.136-141+Ф.F3r разд.3 стл.23 стр.144=Ф.F3r разд.3 стл.23 стр.145</t>
  </si>
  <si>
    <t>Ф.F3r разд.3 стл.24 сумма стр.128-133+Ф.F3r разд.3 стл.24 сумма стр.136-141+Ф.F3r разд.3 стл.24 стр.144=Ф.F3r разд.3 стл.24 стр.145</t>
  </si>
  <si>
    <t>Ф.F3r разд.3 стл.25 сумма стр.128-133+Ф.F3r разд.3 стл.25 сумма стр.136-141+Ф.F3r разд.3 стл.25 стр.144=Ф.F3r разд.3 стл.25 стр.145</t>
  </si>
  <si>
    <t>Ф.F3r разд.3 стл.26 сумма стр.128-133+Ф.F3r разд.3 стл.26 сумма стр.136-141+Ф.F3r разд.3 стл.26 стр.144=Ф.F3r разд.3 стл.26 стр.145</t>
  </si>
  <si>
    <t>Ф.F3r разд.3 стл.27 сумма стр.128-133+Ф.F3r разд.3 стл.27 сумма стр.136-141+Ф.F3r разд.3 стл.27 стр.144=Ф.F3r разд.3 стл.27 стр.145</t>
  </si>
  <si>
    <t>Ф.F3r разд.3 стл.28 сумма стр.128-133+Ф.F3r разд.3 стл.28 сумма стр.136-141+Ф.F3r разд.3 стл.28 стр.144=Ф.F3r разд.3 стл.28 стр.145</t>
  </si>
  <si>
    <t>Ф.F3r разд.3 стл.29 сумма стр.128-133+Ф.F3r разд.3 стл.29 сумма стр.136-141+Ф.F3r разд.3 стл.29 стр.144=Ф.F3r разд.3 стл.29 стр.145</t>
  </si>
  <si>
    <t>Ф.F3r разд.3 стл.3 сумма стр.128-133+Ф.F3r разд.3 стл.3 сумма стр.136-141+Ф.F3r разд.3 стл.3 стр.144=Ф.F3r разд.3 стл.3 стр.145</t>
  </si>
  <si>
    <t>Ф.F3r разд.3 стл.30 сумма стр.128-133+Ф.F3r разд.3 стл.30 сумма стр.136-141+Ф.F3r разд.3 стл.30 стр.144=Ф.F3r разд.3 стл.30 стр.145</t>
  </si>
  <si>
    <t>Ф.F3r разд.3 стл.31 сумма стр.128-133+Ф.F3r разд.3 стл.31 сумма стр.136-141+Ф.F3r разд.3 стл.31 стр.144=Ф.F3r разд.3 стл.31 стр.145</t>
  </si>
  <si>
    <t>Ф.F3r разд.3 стл.32 сумма стр.128-133+Ф.F3r разд.3 стл.32 сумма стр.136-141+Ф.F3r разд.3 стл.32 стр.144=Ф.F3r разд.3 стл.32 стр.145</t>
  </si>
  <si>
    <t>Ф.F3r разд.3 стл.33 сумма стр.128-133+Ф.F3r разд.3 стл.33 сумма стр.136-141+Ф.F3r разд.3 стл.33 стр.144=Ф.F3r разд.3 стл.33 стр.145</t>
  </si>
  <si>
    <t>Ф.F3r разд.3 стл.4 сумма стр.128-133+Ф.F3r разд.3 стл.4 сумма стр.136-141+Ф.F3r разд.3 стл.4 стр.144=Ф.F3r разд.3 стл.4 стр.145</t>
  </si>
  <si>
    <t>Ф.F3r разд.3 стл.5 сумма стр.128-133+Ф.F3r разд.3 стл.5 сумма стр.136-141+Ф.F3r разд.3 стл.5 стр.144=Ф.F3r разд.3 стл.5 стр.145</t>
  </si>
  <si>
    <t>Ф.F3r разд.3 стл.6 сумма стр.128-133+Ф.F3r разд.3 стл.6 сумма стр.136-141+Ф.F3r разд.3 стл.6 стр.144=Ф.F3r разд.3 стл.6 стр.145</t>
  </si>
  <si>
    <t>Ф.F3r разд.3 стл.7 сумма стр.128-133+Ф.F3r разд.3 стл.7 сумма стр.136-141+Ф.F3r разд.3 стл.7 стр.144=Ф.F3r разд.3 стл.7 стр.145</t>
  </si>
  <si>
    <t>Ф.F3r разд.3 стл.8 сумма стр.128-133+Ф.F3r разд.3 стл.8 сумма стр.136-141+Ф.F3r разд.3 стл.8 стр.144=Ф.F3r разд.3 стл.8 стр.145</t>
  </si>
  <si>
    <t>Ф.F3r разд.3 стл.9 сумма стр.128-133+Ф.F3r разд.3 стл.9 сумма стр.136-141+Ф.F3r разд.3 стл.9 стр.144=Ф.F3r разд.3 стл.9 стр.145</t>
  </si>
  <si>
    <t>Ф.F3r разд.3 стл.1 сумма стр.134-135=Ф.F3r разд.3 стл.1 стр.133</t>
  </si>
  <si>
    <t xml:space="preserve">(r,g,w,s,v,q,b,d) в разд.3 стр. 133 равна сумме стр. 134-135 для всех граф </t>
  </si>
  <si>
    <t>Ф.F3r разд.3 стл.10 сумма стр.134-135=Ф.F3r разд.3 стл.10 стр.133</t>
  </si>
  <si>
    <t>Ф.F3r разд.3 стл.11 сумма стр.134-135=Ф.F3r разд.3 стл.11 стр.133</t>
  </si>
  <si>
    <t>Ф.F3r разд.3 стл.12 сумма стр.134-135=Ф.F3r разд.3 стл.12 стр.133</t>
  </si>
  <si>
    <t>Ф.F3r разд.3 стл.13 сумма стр.134-135=Ф.F3r разд.3 стл.13 стр.133</t>
  </si>
  <si>
    <t>Ф.F3r разд.3 стл.14 сумма стр.134-135=Ф.F3r разд.3 стл.14 стр.133</t>
  </si>
  <si>
    <t>Ф.F3r разд.3 стл.15 сумма стр.134-135=Ф.F3r разд.3 стл.15 стр.133</t>
  </si>
  <si>
    <t>Ф.F3r разд.3 стл.16 сумма стр.134-135=Ф.F3r разд.3 стл.16 стр.133</t>
  </si>
  <si>
    <t>Ф.F3r разд.3 стл.17 сумма стр.134-135=Ф.F3r разд.3 стл.17 стр.133</t>
  </si>
  <si>
    <t>Ф.F3r разд.3 стл.18 сумма стр.134-135=Ф.F3r разд.3 стл.18 стр.133</t>
  </si>
  <si>
    <t>Ф.F3r разд.3 стл.19 сумма стр.134-135=Ф.F3r разд.3 стл.19 стр.133</t>
  </si>
  <si>
    <t>Ф.F3r разд.3 стл.2 сумма стр.134-135=Ф.F3r разд.3 стл.2 стр.133</t>
  </si>
  <si>
    <t>Ф.F3r разд.3 стл.20 сумма стр.134-135=Ф.F3r разд.3 стл.20 стр.133</t>
  </si>
  <si>
    <t>Ф.F3r разд.3 стл.21 сумма стр.134-135=Ф.F3r разд.3 стл.21 стр.133</t>
  </si>
  <si>
    <t>Ф.F3r разд.3 стл.22 сумма стр.134-135=Ф.F3r разд.3 стл.22 стр.133</t>
  </si>
  <si>
    <t>Ф.F3r разд.3 стл.23 сумма стр.134-135=Ф.F3r разд.3 стл.23 стр.133</t>
  </si>
  <si>
    <t>Ф.F3r разд.3 стл.24 сумма стр.134-135=Ф.F3r разд.3 стл.24 стр.133</t>
  </si>
  <si>
    <t>Ф.F3r разд.3 стл.25 сумма стр.134-135=Ф.F3r разд.3 стл.25 стр.133</t>
  </si>
  <si>
    <t>Ф.F3r разд.3 стл.26 сумма стр.134-135=Ф.F3r разд.3 стл.26 стр.133</t>
  </si>
  <si>
    <t>Ф.F3r разд.3 стл.27 сумма стр.134-135=Ф.F3r разд.3 стл.27 стр.133</t>
  </si>
  <si>
    <t>Ф.F3r разд.3 стл.28 сумма стр.134-135=Ф.F3r разд.3 стл.28 стр.133</t>
  </si>
  <si>
    <t>Ф.F3r разд.3 стл.29 сумма стр.134-135=Ф.F3r разд.3 стл.29 стр.133</t>
  </si>
  <si>
    <t>Ф.F3r разд.3 стл.3 сумма стр.134-135=Ф.F3r разд.3 стл.3 стр.133</t>
  </si>
  <si>
    <t>Ф.F3r разд.3 стл.30 сумма стр.134-135=Ф.F3r разд.3 стл.30 стр.133</t>
  </si>
  <si>
    <t>Ф.F3r разд.3 стл.31 сумма стр.134-135=Ф.F3r разд.3 стл.31 стр.133</t>
  </si>
  <si>
    <t>Ф.F3r разд.3 стл.32 сумма стр.134-135=Ф.F3r разд.3 стл.32 стр.133</t>
  </si>
  <si>
    <t>Ф.F3r разд.3 стл.33 сумма стр.134-135=Ф.F3r разд.3 стл.33 стр.133</t>
  </si>
  <si>
    <t>Ф.F3r разд.3 стл.4 сумма стр.134-135=Ф.F3r разд.3 стл.4 стр.133</t>
  </si>
  <si>
    <t>Ф.F3r разд.3 стл.5 сумма стр.134-135=Ф.F3r разд.3 стл.5 стр.133</t>
  </si>
  <si>
    <t>Ф.F3r разд.3 стл.6 сумма стр.134-135=Ф.F3r разд.3 стл.6 стр.133</t>
  </si>
  <si>
    <t>Ф.F3r разд.3 стл.7 сумма стр.134-135=Ф.F3r разд.3 стл.7 стр.133</t>
  </si>
  <si>
    <t>Ф.F3r разд.3 стл.8 сумма стр.134-135=Ф.F3r разд.3 стл.8 стр.133</t>
  </si>
  <si>
    <t>Ф.F3r разд.3 стл.9 сумма стр.134-135=Ф.F3r разд.3 стл.9 стр.133</t>
  </si>
  <si>
    <t>Ф.F3r разд.3 стл.1 сумма стр.142-143=Ф.F3r разд.3 стл.1 стр.141</t>
  </si>
  <si>
    <t>(r,g,w,s,v,q,b,d) в разд.3 стр.141 равна сумме стр. 142-143 для всех граф</t>
  </si>
  <si>
    <t>Ф.F3r разд.3 стл.10 сумма стр.142-143=Ф.F3r разд.3 стл.10 стр.141</t>
  </si>
  <si>
    <t>Ф.F3r разд.3 стл.11 сумма стр.142-143=Ф.F3r разд.3 стл.11 стр.141</t>
  </si>
  <si>
    <t>Ф.F3r разд.3 стл.12 сумма стр.142-143=Ф.F3r разд.3 стл.12 стр.141</t>
  </si>
  <si>
    <t>Ф.F3r разд.3 стл.13 сумма стр.142-143=Ф.F3r разд.3 стл.13 стр.141</t>
  </si>
  <si>
    <t>Ф.F3r разд.3 стл.14 сумма стр.142-143=Ф.F3r разд.3 стл.14 стр.141</t>
  </si>
  <si>
    <t>Ф.F3r разд.3 стл.15 сумма стр.142-143=Ф.F3r разд.3 стл.15 стр.141</t>
  </si>
  <si>
    <t>Ф.F3r разд.3 стл.16 сумма стр.142-143=Ф.F3r разд.3 стл.16 стр.141</t>
  </si>
  <si>
    <t>Ф.F3r разд.3 стл.17 сумма стр.142-143=Ф.F3r разд.3 стл.17 стр.141</t>
  </si>
  <si>
    <t>Ф.F3r разд.3 стл.18 сумма стр.142-143=Ф.F3r разд.3 стл.18 стр.141</t>
  </si>
  <si>
    <t>Ф.F3r разд.3 стл.19 сумма стр.142-143=Ф.F3r разд.3 стл.19 стр.141</t>
  </si>
  <si>
    <t>Ф.F3r разд.3 стл.2 сумма стр.142-143=Ф.F3r разд.3 стл.2 стр.141</t>
  </si>
  <si>
    <t>Ф.F3r разд.3 стл.20 сумма стр.142-143=Ф.F3r разд.3 стл.20 стр.141</t>
  </si>
  <si>
    <t>Ф.F3r разд.3 стл.21 сумма стр.142-143=Ф.F3r разд.3 стл.21 стр.141</t>
  </si>
  <si>
    <t>Ф.F3r разд.3 стл.22 сумма стр.142-143=Ф.F3r разд.3 стл.22 стр.141</t>
  </si>
  <si>
    <t>Ф.F3r разд.3 стл.23 сумма стр.142-143=Ф.F3r разд.3 стл.23 стр.141</t>
  </si>
  <si>
    <t>Ф.F3r разд.3 стл.24 сумма стр.142-143=Ф.F3r разд.3 стл.24 стр.141</t>
  </si>
  <si>
    <t>Ф.F3r разд.3 стл.25 сумма стр.142-143=Ф.F3r разд.3 стл.25 стр.141</t>
  </si>
  <si>
    <t>Ф.F3r разд.3 стл.26 сумма стр.142-143=Ф.F3r разд.3 стл.26 стр.141</t>
  </si>
  <si>
    <t>Ф.F3r разд.3 стл.27 сумма стр.142-143=Ф.F3r разд.3 стл.27 стр.141</t>
  </si>
  <si>
    <t>Ф.F3r разд.3 стл.28 сумма стр.142-143=Ф.F3r разд.3 стл.28 стр.141</t>
  </si>
  <si>
    <t>Ф.F3r разд.3 стл.29 сумма стр.142-143=Ф.F3r разд.3 стл.29 стр.141</t>
  </si>
  <si>
    <t>Ф.F3r разд.3 стл.3 сумма стр.142-143=Ф.F3r разд.3 стл.3 стр.141</t>
  </si>
  <si>
    <t>Ф.F3r разд.3 стл.30 сумма стр.142-143=Ф.F3r разд.3 стл.30 стр.141</t>
  </si>
  <si>
    <t>Ф.F3r разд.3 стл.31 сумма стр.142-143=Ф.F3r разд.3 стл.31 стр.141</t>
  </si>
  <si>
    <t>Ф.F3r разд.3 стл.32 сумма стр.142-143=Ф.F3r разд.3 стл.32 стр.141</t>
  </si>
  <si>
    <t>Ф.F3r разд.3 стл.33 сумма стр.142-143=Ф.F3r разд.3 стл.33 стр.141</t>
  </si>
  <si>
    <t>Ф.F3r разд.3 стл.4 сумма стр.142-143=Ф.F3r разд.3 стл.4 стр.141</t>
  </si>
  <si>
    <t>Ф.F3r разд.3 стл.5 сумма стр.142-143=Ф.F3r разд.3 стл.5 стр.141</t>
  </si>
  <si>
    <t>Ф.F3r разд.3 стл.6 сумма стр.142-143=Ф.F3r разд.3 стл.6 стр.141</t>
  </si>
  <si>
    <t>Ф.F3r разд.3 стл.7 сумма стр.142-143=Ф.F3r разд.3 стл.7 стр.141</t>
  </si>
  <si>
    <t>Ф.F3r разд.3 стл.8 сумма стр.142-143=Ф.F3r разд.3 стл.8 стр.141</t>
  </si>
  <si>
    <t>Ф.F3r разд.3 стл.9 сумма стр.142-143=Ф.F3r разд.3 стл.9 стр.141</t>
  </si>
  <si>
    <t>Ф.F3r разд.3 стл.1 сумма стр.146-169=Ф.F3r разд.3 стл.1 стр.170</t>
  </si>
  <si>
    <t>(r,g,w,s,v,q,b,d) в разд.3 стр.170 равна сумме стр. 146-169</t>
  </si>
  <si>
    <t>Ф.F3r разд.3 стл.10 сумма стр.146-169=Ф.F3r разд.3 стл.10 стр.170</t>
  </si>
  <si>
    <t>Ф.F3r разд.3 стл.11 сумма стр.146-169=Ф.F3r разд.3 стл.11 стр.170</t>
  </si>
  <si>
    <t>Ф.F3r разд.3 стл.12 сумма стр.146-169=Ф.F3r разд.3 стл.12 стр.170</t>
  </si>
  <si>
    <t>Ф.F3r разд.3 стл.13 сумма стр.146-169=Ф.F3r разд.3 стл.13 стр.170</t>
  </si>
  <si>
    <t>Ф.F3r разд.3 стл.14 сумма стр.146-169=Ф.F3r разд.3 стл.14 стр.170</t>
  </si>
  <si>
    <t>Ф.F3r разд.3 стл.15 сумма стр.146-169=Ф.F3r разд.3 стл.15 стр.170</t>
  </si>
  <si>
    <t>Ф.F3r разд.3 стл.16 сумма стр.146-169=Ф.F3r разд.3 стл.16 стр.170</t>
  </si>
  <si>
    <t>Ф.F3r разд.3 стл.17 сумма стр.146-169=Ф.F3r разд.3 стл.17 стр.170</t>
  </si>
  <si>
    <t>Ф.F3r разд.3 стл.18 сумма стр.146-169=Ф.F3r разд.3 стл.18 стр.170</t>
  </si>
  <si>
    <t>Ф.F3r разд.3 стл.19 сумма стр.146-169=Ф.F3r разд.3 стл.19 стр.170</t>
  </si>
  <si>
    <t>Ф.F3r разд.3 стл.2 сумма стр.146-169=Ф.F3r разд.3 стл.2 стр.170</t>
  </si>
  <si>
    <t>Ф.F3r разд.3 стл.20 сумма стр.146-169=Ф.F3r разд.3 стл.20 стр.170</t>
  </si>
  <si>
    <t>Ф.F3r разд.3 стл.21 сумма стр.146-169=Ф.F3r разд.3 стл.21 стр.170</t>
  </si>
  <si>
    <t>Ф.F3r разд.3 стл.22 сумма стр.146-169=Ф.F3r разд.3 стл.22 стр.170</t>
  </si>
  <si>
    <t>Ф.F3r разд.3 стл.23 сумма стр.146-169=Ф.F3r разд.3 стл.23 стр.170</t>
  </si>
  <si>
    <t>Ф.F3r разд.3 стл.24 сумма стр.146-169=Ф.F3r разд.3 стл.24 стр.170</t>
  </si>
  <si>
    <t>Ф.F3r разд.3 стл.25 сумма стр.146-169=Ф.F3r разд.3 стл.25 стр.170</t>
  </si>
  <si>
    <t>Ф.F3r разд.3 стл.26 сумма стр.146-169=Ф.F3r разд.3 стл.26 стр.170</t>
  </si>
  <si>
    <t>Ф.F3r разд.3 стл.27 сумма стр.146-169=Ф.F3r разд.3 стл.27 стр.170</t>
  </si>
  <si>
    <t>Ф.F3r разд.3 стл.28 сумма стр.146-169=Ф.F3r разд.3 стл.28 стр.170</t>
  </si>
  <si>
    <t>Ф.F3r разд.3 стл.29 сумма стр.146-169=Ф.F3r разд.3 стл.29 стр.170</t>
  </si>
  <si>
    <t>Ф.F3r разд.3 стл.3 сумма стр.146-169=Ф.F3r разд.3 стл.3 стр.170</t>
  </si>
  <si>
    <t>Ф.F3r разд.3 стл.30 сумма стр.146-169=Ф.F3r разд.3 стл.30 стр.170</t>
  </si>
  <si>
    <t>Ф.F3r разд.3 стл.31 сумма стр.146-169=Ф.F3r разд.3 стл.31 стр.170</t>
  </si>
  <si>
    <t>Ф.F3r разд.3 стл.32 сумма стр.146-169=Ф.F3r разд.3 стл.32 стр.170</t>
  </si>
  <si>
    <t>Ф.F3r разд.3 стл.33 сумма стр.146-169=Ф.F3r разд.3 стл.33 стр.170</t>
  </si>
  <si>
    <t>Ф.F3r разд.3 стл.4 сумма стр.146-169=Ф.F3r разд.3 стл.4 стр.170</t>
  </si>
  <si>
    <t>Ф.F3r разд.3 стл.5 сумма стр.146-169=Ф.F3r разд.3 стл.5 стр.170</t>
  </si>
  <si>
    <t>Ф.F3r разд.3 стл.6 сумма стр.146-169=Ф.F3r разд.3 стл.6 стр.170</t>
  </si>
  <si>
    <t>Ф.F3r разд.3 стл.7 сумма стр.146-169=Ф.F3r разд.3 стл.7 стр.170</t>
  </si>
  <si>
    <t>Ф.F3r разд.3 стл.8 сумма стр.146-169=Ф.F3r разд.3 стл.8 стр.170</t>
  </si>
  <si>
    <t>Ф.F3r разд.3 стл.9 сумма стр.146-169=Ф.F3r разд.3 стл.9 стр.170</t>
  </si>
  <si>
    <t>Ф.F3r разд.3 стл.1 стр.171&lt;=Ф.F3r разд.3 стл.1 стр.170</t>
  </si>
  <si>
    <t>(r,g,w,s,v,q,b,d) в разд.3 стр. 171 должна быть меньше или равна строке 170 для всех граф</t>
  </si>
  <si>
    <t>Ф.F3r разд.3 стл.10 стр.171&lt;=Ф.F3r разд.3 стл.10 стр.170</t>
  </si>
  <si>
    <t>Ф.F3r разд.3 стл.11 стр.171&lt;=Ф.F3r разд.3 стл.11 стр.170</t>
  </si>
  <si>
    <t>Ф.F3r разд.3 стл.12 стр.171&lt;=Ф.F3r разд.3 стл.12 стр.170</t>
  </si>
  <si>
    <t>Ф.F3r разд.3 стл.13 стр.171&lt;=Ф.F3r разд.3 стл.13 стр.170</t>
  </si>
  <si>
    <t>Ф.F3r разд.3 стл.14 стр.171&lt;=Ф.F3r разд.3 стл.14 стр.170</t>
  </si>
  <si>
    <t>Ф.F3r разд.3 стл.15 стр.171&lt;=Ф.F3r разд.3 стл.15 стр.170</t>
  </si>
  <si>
    <t>Ф.F3r разд.3 стл.16 стр.171&lt;=Ф.F3r разд.3 стл.16 стр.170</t>
  </si>
  <si>
    <t>Ф.F3r разд.3 стл.17 стр.171&lt;=Ф.F3r разд.3 стл.17 стр.170</t>
  </si>
  <si>
    <t>Ф.F3r разд.3 стл.18 стр.171&lt;=Ф.F3r разд.3 стл.18 стр.170</t>
  </si>
  <si>
    <t>Ф.F3r разд.3 стл.19 стр.171&lt;=Ф.F3r разд.3 стл.19 стр.170</t>
  </si>
  <si>
    <t>Ф.F3r разд.3 стл.2 стр.171&lt;=Ф.F3r разд.3 стл.2 стр.170</t>
  </si>
  <si>
    <t>Ф.F3r разд.3 стл.20 стр.171&lt;=Ф.F3r разд.3 стл.20 стр.170</t>
  </si>
  <si>
    <t>Ф.F3r разд.3 стл.21 стр.171&lt;=Ф.F3r разд.3 стл.21 стр.170</t>
  </si>
  <si>
    <t>Ф.F3r разд.3 стл.22 стр.171&lt;=Ф.F3r разд.3 стл.22 стр.170</t>
  </si>
  <si>
    <t>Ф.F3r разд.3 стл.23 стр.171&lt;=Ф.F3r разд.3 стл.23 стр.170</t>
  </si>
  <si>
    <t>Ф.F3r разд.3 стл.24 стр.171&lt;=Ф.F3r разд.3 стл.24 стр.170</t>
  </si>
  <si>
    <t>Ф.F3r разд.3 стл.25 стр.171&lt;=Ф.F3r разд.3 стл.25 стр.170</t>
  </si>
  <si>
    <t>Ф.F3r разд.3 стл.26 стр.171&lt;=Ф.F3r разд.3 стл.26 стр.170</t>
  </si>
  <si>
    <t>Ф.F3r разд.3 стл.27 стр.171&lt;=Ф.F3r разд.3 стл.27 стр.170</t>
  </si>
  <si>
    <t>Ф.F3r разд.3 стл.28 стр.171&lt;=Ф.F3r разд.3 стл.28 стр.170</t>
  </si>
  <si>
    <t>Ф.F3r разд.3 стл.29 стр.171&lt;=Ф.F3r разд.3 стл.29 стр.170</t>
  </si>
  <si>
    <t>Ф.F3r разд.3 стл.3 стр.171&lt;=Ф.F3r разд.3 стл.3 стр.170</t>
  </si>
  <si>
    <t>Ф.F3r разд.3 стл.30 стр.171&lt;=Ф.F3r разд.3 стл.30 стр.170</t>
  </si>
  <si>
    <t>Ф.F3r разд.3 стл.31 стр.171&lt;=Ф.F3r разд.3 стл.31 стр.170</t>
  </si>
  <si>
    <t>Ф.F3r разд.3 стл.32 стр.171&lt;=Ф.F3r разд.3 стл.32 стр.170</t>
  </si>
  <si>
    <t>Ф.F3r разд.3 стл.33 стр.171&lt;=Ф.F3r разд.3 стл.33 стр.170</t>
  </si>
  <si>
    <t>Ф.F3r разд.3 стл.4 стр.171&lt;=Ф.F3r разд.3 стл.4 стр.170</t>
  </si>
  <si>
    <t>Ф.F3r разд.3 стл.5 стр.171&lt;=Ф.F3r разд.3 стл.5 стр.170</t>
  </si>
  <si>
    <t>Ф.F3r разд.3 стл.6 стр.171&lt;=Ф.F3r разд.3 стл.6 стр.170</t>
  </si>
  <si>
    <t>Ф.F3r разд.3 стл.7 стр.171&lt;=Ф.F3r разд.3 стл.7 стр.170</t>
  </si>
  <si>
    <t>Ф.F3r разд.3 стл.8 стр.171&lt;=Ф.F3r разд.3 стл.8 стр.170</t>
  </si>
  <si>
    <t>Ф.F3r разд.3 стл.9 стр.171&lt;=Ф.F3r разд.3 стл.9 стр.170</t>
  </si>
  <si>
    <t>Ф.F3r разд.3 стл.1 сумма стр.176-178=Ф.F3r разд.3 стл.1 стр.179</t>
  </si>
  <si>
    <t xml:space="preserve">(r,g,w,s,v,q,b,d) в разд.3 стр.179 равна сумме стр. 176-178 для всех граф  </t>
  </si>
  <si>
    <t>Ф.F3r разд.3 стл.10 сумма стр.176-178=Ф.F3r разд.3 стл.10 стр.179</t>
  </si>
  <si>
    <t>Ф.F3r разд.3 стл.11 сумма стр.176-178=Ф.F3r разд.3 стл.11 стр.179</t>
  </si>
  <si>
    <t>Ф.F3r разд.3 стл.12 сумма стр.176-178=Ф.F3r разд.3 стл.12 стр.179</t>
  </si>
  <si>
    <t>Ф.F3r разд.3 стл.13 сумма стр.176-178=Ф.F3r разд.3 стл.13 стр.179</t>
  </si>
  <si>
    <t>Ф.F3r разд.3 стл.14 сумма стр.176-178=Ф.F3r разд.3 стл.14 стр.179</t>
  </si>
  <si>
    <t>Ф.F3r разд.3 стл.15 сумма стр.176-178=Ф.F3r разд.3 стл.15 стр.179</t>
  </si>
  <si>
    <t>Ф.F3r разд.3 стл.16 сумма стр.176-178=Ф.F3r разд.3 стл.16 стр.179</t>
  </si>
  <si>
    <t>Ф.F3r разд.3 стл.17 сумма стр.176-178=Ф.F3r разд.3 стл.17 стр.179</t>
  </si>
  <si>
    <t>Ф.F3r разд.3 стл.18 сумма стр.176-178=Ф.F3r разд.3 стл.18 стр.179</t>
  </si>
  <si>
    <t>Ф.F3r разд.3 стл.19 сумма стр.176-178=Ф.F3r разд.3 стл.19 стр.179</t>
  </si>
  <si>
    <t>Ф.F3r разд.3 стл.2 сумма стр.176-178=Ф.F3r разд.3 стл.2 стр.179</t>
  </si>
  <si>
    <t>Ф.F3r разд.3 стл.20 сумма стр.176-178=Ф.F3r разд.3 стл.20 стр.179</t>
  </si>
  <si>
    <t>Ф.F3r разд.3 стл.21 сумма стр.176-178=Ф.F3r разд.3 стл.21 стр.179</t>
  </si>
  <si>
    <t>Ф.F3r разд.3 стл.22 сумма стр.176-178=Ф.F3r разд.3 стл.22 стр.179</t>
  </si>
  <si>
    <t>Ф.F3r разд.3 стл.23 сумма стр.176-178=Ф.F3r разд.3 стл.23 стр.179</t>
  </si>
  <si>
    <t>Ф.F3r разд.3 стл.24 сумма стр.176-178=Ф.F3r разд.3 стл.24 стр.179</t>
  </si>
  <si>
    <t>Ф.F3r разд.3 стл.25 сумма стр.176-178=Ф.F3r разд.3 стл.25 стр.179</t>
  </si>
  <si>
    <t>Ф.F3r разд.3 стл.26 сумма стр.176-178=Ф.F3r разд.3 стл.26 стр.179</t>
  </si>
  <si>
    <t>Ф.F3r разд.3 стл.27 сумма стр.176-178=Ф.F3r разд.3 стл.27 стр.179</t>
  </si>
  <si>
    <t>Ф.F3r разд.3 стл.28 сумма стр.176-178=Ф.F3r разд.3 стл.28 стр.179</t>
  </si>
  <si>
    <t>Ф.F3r разд.3 стл.29 сумма стр.176-178=Ф.F3r разд.3 стл.29 стр.179</t>
  </si>
  <si>
    <t>Ф.F3r разд.3 стл.3 сумма стр.176-178=Ф.F3r разд.3 стл.3 стр.179</t>
  </si>
  <si>
    <t>Ф.F3r разд.3 стл.30 сумма стр.176-178=Ф.F3r разд.3 стл.30 стр.179</t>
  </si>
  <si>
    <t>Ф.F3r разд.3 стл.31 сумма стр.176-178=Ф.F3r разд.3 стл.31 стр.179</t>
  </si>
  <si>
    <t>Ф.F3r разд.3 стл.32 сумма стр.176-178=Ф.F3r разд.3 стл.32 стр.179</t>
  </si>
  <si>
    <t>Ф.F3r разд.3 стл.33 сумма стр.176-178=Ф.F3r разд.3 стл.33 стр.179</t>
  </si>
  <si>
    <t>Ф.F3r разд.3 стл.4 сумма стр.176-178=Ф.F3r разд.3 стл.4 стр.179</t>
  </si>
  <si>
    <t>Ф.F3r разд.3 стл.5 сумма стр.176-178=Ф.F3r разд.3 стл.5 стр.179</t>
  </si>
  <si>
    <t>Ф.F3r разд.3 стл.6 сумма стр.176-178=Ф.F3r разд.3 стл.6 стр.179</t>
  </si>
  <si>
    <t>Ф.F3r разд.3 стл.7 сумма стр.176-178=Ф.F3r разд.3 стл.7 стр.179</t>
  </si>
  <si>
    <t>Ф.F3r разд.3 стл.8 сумма стр.176-178=Ф.F3r разд.3 стл.8 стр.179</t>
  </si>
  <si>
    <t>Ф.F3r разд.3 стл.9 сумма стр.176-178=Ф.F3r разд.3 стл.9 стр.179</t>
  </si>
  <si>
    <t>Ф.F3r разд.3 стл.1 сумма стр.180-185=Ф.F3r разд.3 стл.1 стр.186</t>
  </si>
  <si>
    <t>(r,g,w,s,v,q,b,d) в разд.3 стр.186 равна сумме стр. 180-185 для всех граф</t>
  </si>
  <si>
    <t>Ф.F3r разд.3 стл.10 сумма стр.180-185=Ф.F3r разд.3 стл.10 стр.186</t>
  </si>
  <si>
    <t>Ф.F3r разд.3 стл.11 сумма стр.180-185=Ф.F3r разд.3 стл.11 стр.186</t>
  </si>
  <si>
    <t>Ф.F3r разд.3 стл.12 сумма стр.180-185=Ф.F3r разд.3 стл.12 стр.186</t>
  </si>
  <si>
    <t>Ф.F3r разд.3 стл.13 сумма стр.180-185=Ф.F3r разд.3 стл.13 стр.186</t>
  </si>
  <si>
    <t>Ф.F3r разд.3 стл.14 сумма стр.180-185=Ф.F3r разд.3 стл.14 стр.186</t>
  </si>
  <si>
    <t>Ф.F3r разд.3 стл.15 сумма стр.180-185=Ф.F3r разд.3 стл.15 стр.186</t>
  </si>
  <si>
    <t>Ф.F3r разд.3 стл.16 сумма стр.180-185=Ф.F3r разд.3 стл.16 стр.186</t>
  </si>
  <si>
    <t>Ф.F3r разд.3 стл.17 сумма стр.180-185=Ф.F3r разд.3 стл.17 стр.186</t>
  </si>
  <si>
    <t>Ф.F3r разд.3 стл.18 сумма стр.180-185=Ф.F3r разд.3 стл.18 стр.186</t>
  </si>
  <si>
    <t>Ф.F3r разд.3 стл.19 сумма стр.180-185=Ф.F3r разд.3 стл.19 стр.186</t>
  </si>
  <si>
    <t>Ф.F3r разд.3 стл.2 сумма стр.180-185=Ф.F3r разд.3 стл.2 стр.186</t>
  </si>
  <si>
    <t>Ф.F3r разд.3 стл.20 сумма стр.180-185=Ф.F3r разд.3 стл.20 стр.186</t>
  </si>
  <si>
    <t>Ф.F3r разд.3 стл.21 сумма стр.180-185=Ф.F3r разд.3 стл.21 стр.186</t>
  </si>
  <si>
    <t>Ф.F3r разд.3 стл.22 сумма стр.180-185=Ф.F3r разд.3 стл.22 стр.186</t>
  </si>
  <si>
    <t>Ф.F3r разд.3 стл.23 сумма стр.180-185=Ф.F3r разд.3 стл.23 стр.186</t>
  </si>
  <si>
    <t>Ф.F3r разд.3 стл.24 сумма стр.180-185=Ф.F3r разд.3 стл.24 стр.186</t>
  </si>
  <si>
    <t>Ф.F3r разд.3 стл.25 сумма стр.180-185=Ф.F3r разд.3 стл.25 стр.186</t>
  </si>
  <si>
    <t>Ф.F3r разд.3 стл.26 сумма стр.180-185=Ф.F3r разд.3 стл.26 стр.186</t>
  </si>
  <si>
    <t>Ф.F3r разд.3 стл.27 сумма стр.180-185=Ф.F3r разд.3 стл.27 стр.186</t>
  </si>
  <si>
    <t>Ф.F3r разд.3 стл.28 сумма стр.180-185=Ф.F3r разд.3 стл.28 стр.186</t>
  </si>
  <si>
    <t>Ф.F3r разд.3 стл.29 сумма стр.180-185=Ф.F3r разд.3 стл.29 стр.186</t>
  </si>
  <si>
    <t>Ф.F3r разд.3 стл.3 сумма стр.180-185=Ф.F3r разд.3 стл.3 стр.186</t>
  </si>
  <si>
    <t>Ф.F3r разд.3 стл.30 сумма стр.180-185=Ф.F3r разд.3 стл.30 стр.186</t>
  </si>
  <si>
    <t>Ф.F3r разд.3 стл.31 сумма стр.180-185=Ф.F3r разд.3 стл.31 стр.186</t>
  </si>
  <si>
    <t>Ф.F3r разд.3 стл.32 сумма стр.180-185=Ф.F3r разд.3 стл.32 стр.186</t>
  </si>
  <si>
    <t>Ф.F3r разд.3 стл.33 сумма стр.180-185=Ф.F3r разд.3 стл.33 стр.186</t>
  </si>
  <si>
    <t>Ф.F3r разд.3 стл.4 сумма стр.180-185=Ф.F3r разд.3 стл.4 стр.186</t>
  </si>
  <si>
    <t>Ф.F3r разд.3 стл.5 сумма стр.180-185=Ф.F3r разд.3 стл.5 стр.186</t>
  </si>
  <si>
    <t>Ф.F3r разд.3 стл.6 сумма стр.180-185=Ф.F3r разд.3 стл.6 стр.186</t>
  </si>
  <si>
    <t>Ф.F3r разд.3 стл.7 сумма стр.180-185=Ф.F3r разд.3 стл.7 стр.186</t>
  </si>
  <si>
    <t>Ф.F3r разд.3 стл.8 сумма стр.180-185=Ф.F3r разд.3 стл.8 стр.186</t>
  </si>
  <si>
    <t>Ф.F3r разд.3 стл.9 сумма стр.180-185=Ф.F3r разд.3 стл.9 стр.186</t>
  </si>
  <si>
    <t>Ф.F3r разд.3 стл.1 сумма стр.187-190=Ф.F3r разд.3 стл.1 стр.191</t>
  </si>
  <si>
    <t>(r,g,w,s,v,q,b,d) в разд.3 стр.191 равна сумме стр. 187-190 для всех граф</t>
  </si>
  <si>
    <t>Ф.F3r разд.3 стл.10 сумма стр.187-190=Ф.F3r разд.3 стл.10 стр.191</t>
  </si>
  <si>
    <t>Ф.F3r разд.3 стл.11 сумма стр.187-190=Ф.F3r разд.3 стл.11 стр.191</t>
  </si>
  <si>
    <t>Ф.F3r разд.3 стл.12 сумма стр.187-190=Ф.F3r разд.3 стл.12 стр.191</t>
  </si>
  <si>
    <t>Ф.F3r разд.3 стл.13 сумма стр.187-190=Ф.F3r разд.3 стл.13 стр.191</t>
  </si>
  <si>
    <t>Ф.F3r разд.3 стл.14 сумма стр.187-190=Ф.F3r разд.3 стл.14 стр.191</t>
  </si>
  <si>
    <t>Ф.F3r разд.3 стл.15 сумма стр.187-190=Ф.F3r разд.3 стл.15 стр.191</t>
  </si>
  <si>
    <t>Ф.F3r разд.3 стл.16 сумма стр.187-190=Ф.F3r разд.3 стл.16 стр.191</t>
  </si>
  <si>
    <t>Ф.F3r разд.3 стл.17 сумма стр.187-190=Ф.F3r разд.3 стл.17 стр.191</t>
  </si>
  <si>
    <t>Ф.F3r разд.3 стл.18 сумма стр.187-190=Ф.F3r разд.3 стл.18 стр.191</t>
  </si>
  <si>
    <t>Ф.F3r разд.3 стл.19 сумма стр.187-190=Ф.F3r разд.3 стл.19 стр.191</t>
  </si>
  <si>
    <t>Ф.F3r разд.3 стл.2 сумма стр.187-190=Ф.F3r разд.3 стл.2 стр.191</t>
  </si>
  <si>
    <t>Ф.F3r разд.3 стл.20 сумма стр.187-190=Ф.F3r разд.3 стл.20 стр.191</t>
  </si>
  <si>
    <t>Ф.F3r разд.3 стл.21 сумма стр.187-190=Ф.F3r разд.3 стл.21 стр.191</t>
  </si>
  <si>
    <t>Ф.F3r разд.3 стл.22 сумма стр.187-190=Ф.F3r разд.3 стл.22 стр.191</t>
  </si>
  <si>
    <t>Ф.F3r разд.3 стл.23 сумма стр.187-190=Ф.F3r разд.3 стл.23 стр.191</t>
  </si>
  <si>
    <t>Ф.F3r разд.3 стл.24 сумма стр.187-190=Ф.F3r разд.3 стл.24 стр.191</t>
  </si>
  <si>
    <t>Ф.F3r разд.3 стл.25 сумма стр.187-190=Ф.F3r разд.3 стл.25 стр.191</t>
  </si>
  <si>
    <t>Ф.F3r разд.3 стл.26 сумма стр.187-190=Ф.F3r разд.3 стл.26 стр.191</t>
  </si>
  <si>
    <t>Ф.F3r разд.3 стл.27 сумма стр.187-190=Ф.F3r разд.3 стл.27 стр.191</t>
  </si>
  <si>
    <t>Ф.F3r разд.3 стл.28 сумма стр.187-190=Ф.F3r разд.3 стл.28 стр.191</t>
  </si>
  <si>
    <t>Ф.F3r разд.3 стл.29 сумма стр.187-190=Ф.F3r разд.3 стл.29 стр.191</t>
  </si>
  <si>
    <t>Ф.F3r разд.3 стл.3 сумма стр.187-190=Ф.F3r разд.3 стл.3 стр.191</t>
  </si>
  <si>
    <t>Ф.F3r разд.3 стл.30 сумма стр.187-190=Ф.F3r разд.3 стл.30 стр.191</t>
  </si>
  <si>
    <t>Ф.F3r разд.3 стл.31 сумма стр.187-190=Ф.F3r разд.3 стл.31 стр.191</t>
  </si>
  <si>
    <t>Ф.F3r разд.3 стл.32 сумма стр.187-190=Ф.F3r разд.3 стл.32 стр.191</t>
  </si>
  <si>
    <t>Ф.F3r разд.3 стл.33 сумма стр.187-190=Ф.F3r разд.3 стл.33 стр.191</t>
  </si>
  <si>
    <t>Ф.F3r разд.3 стл.4 сумма стр.187-190=Ф.F3r разд.3 стл.4 стр.191</t>
  </si>
  <si>
    <t>Ф.F3r разд.3 стл.5 сумма стр.187-190=Ф.F3r разд.3 стл.5 стр.191</t>
  </si>
  <si>
    <t>Ф.F3r разд.3 стл.6 сумма стр.187-190=Ф.F3r разд.3 стл.6 стр.191</t>
  </si>
  <si>
    <t>Ф.F3r разд.3 стл.7 сумма стр.187-190=Ф.F3r разд.3 стл.7 стр.191</t>
  </si>
  <si>
    <t>Ф.F3r разд.3 стл.8 сумма стр.187-190=Ф.F3r разд.3 стл.8 стр.191</t>
  </si>
  <si>
    <t>Ф.F3r разд.3 стл.9 сумма стр.187-190=Ф.F3r разд.3 стл.9 стр.191</t>
  </si>
  <si>
    <t>Ф.F3r разд.3 стл.1 сумма стр.198-203=Ф.F3r разд.3 стл.1 стр.204</t>
  </si>
  <si>
    <t>(r,g,w,s,v,q,b,d) в разд.3 стр.204 равна сумме стр. 198-203 для всех граф</t>
  </si>
  <si>
    <t>Ф.F3r разд.3 стл.10 сумма стр.198-203=Ф.F3r разд.3 стл.10 стр.204</t>
  </si>
  <si>
    <t>Ф.F3r разд.3 стл.11 сумма стр.198-203=Ф.F3r разд.3 стл.11 стр.204</t>
  </si>
  <si>
    <t>Ф.F3r разд.3 стл.12 сумма стр.198-203=Ф.F3r разд.3 стл.12 стр.204</t>
  </si>
  <si>
    <t>Ф.F3r разд.3 стл.13 сумма стр.198-203=Ф.F3r разд.3 стл.13 стр.204</t>
  </si>
  <si>
    <t>Ф.F3r разд.3 стл.14 сумма стр.198-203=Ф.F3r разд.3 стл.14 стр.204</t>
  </si>
  <si>
    <t>Ф.F3r разд.3 стл.15 сумма стр.198-203=Ф.F3r разд.3 стл.15 стр.204</t>
  </si>
  <si>
    <t>Ф.F3r разд.3 стл.16 сумма стр.198-203=Ф.F3r разд.3 стл.16 стр.204</t>
  </si>
  <si>
    <t>Ф.F3r разд.3 стл.17 сумма стр.198-203=Ф.F3r разд.3 стл.17 стр.204</t>
  </si>
  <si>
    <t>Ф.F3r разд.3 стл.18 сумма стр.198-203=Ф.F3r разд.3 стл.18 стр.204</t>
  </si>
  <si>
    <t>Ф.F3r разд.3 стл.19 сумма стр.198-203=Ф.F3r разд.3 стл.19 стр.204</t>
  </si>
  <si>
    <t>Ф.F3r разд.3 стл.2 сумма стр.198-203=Ф.F3r разд.3 стл.2 стр.204</t>
  </si>
  <si>
    <t>Ф.F3r разд.3 стл.20 сумма стр.198-203=Ф.F3r разд.3 стл.20 стр.204</t>
  </si>
  <si>
    <t>Ф.F3r разд.3 стл.21 сумма стр.198-203=Ф.F3r разд.3 стл.21 стр.204</t>
  </si>
  <si>
    <t>Ф.F3r разд.3 стл.22 сумма стр.198-203=Ф.F3r разд.3 стл.22 стр.204</t>
  </si>
  <si>
    <t>Ф.F3r разд.3 стл.23 сумма стр.198-203=Ф.F3r разд.3 стл.23 стр.204</t>
  </si>
  <si>
    <t>Ф.F3r разд.3 стл.24 сумма стр.198-203=Ф.F3r разд.3 стл.24 стр.204</t>
  </si>
  <si>
    <t>Ф.F3r разд.3 стл.25 сумма стр.198-203=Ф.F3r разд.3 стл.25 стр.204</t>
  </si>
  <si>
    <t>Ф.F3r разд.3 стл.26 сумма стр.198-203=Ф.F3r разд.3 стл.26 стр.204</t>
  </si>
  <si>
    <t>Ф.F3r разд.3 стл.27 сумма стр.198-203=Ф.F3r разд.3 стл.27 стр.204</t>
  </si>
  <si>
    <t>Ф.F3r разд.3 стл.28 сумма стр.198-203=Ф.F3r разд.3 стл.28 стр.204</t>
  </si>
  <si>
    <t>Ф.F3r разд.3 стл.29 сумма стр.198-203=Ф.F3r разд.3 стл.29 стр.204</t>
  </si>
  <si>
    <t>Ф.F3r разд.3 стл.3 сумма стр.198-203=Ф.F3r разд.3 стл.3 стр.204</t>
  </si>
  <si>
    <t>Ф.F3r разд.3 стл.30 сумма стр.198-203=Ф.F3r разд.3 стл.30 стр.204</t>
  </si>
  <si>
    <t>Ф.F3r разд.3 стл.31 сумма стр.198-203=Ф.F3r разд.3 стл.31 стр.204</t>
  </si>
  <si>
    <t>Ф.F3r разд.3 стл.32 сумма стр.198-203=Ф.F3r разд.3 стл.32 стр.204</t>
  </si>
  <si>
    <t>Ф.F3r разд.3 стл.33 сумма стр.198-203=Ф.F3r разд.3 стл.33 стр.204</t>
  </si>
  <si>
    <t>Ф.F3r разд.3 стл.4 сумма стр.198-203=Ф.F3r разд.3 стл.4 стр.204</t>
  </si>
  <si>
    <t>Ф.F3r разд.3 стл.5 сумма стр.198-203=Ф.F3r разд.3 стл.5 стр.204</t>
  </si>
  <si>
    <t>Ф.F3r разд.3 стл.6 сумма стр.198-203=Ф.F3r разд.3 стл.6 стр.204</t>
  </si>
  <si>
    <t>Ф.F3r разд.3 стл.7 сумма стр.198-203=Ф.F3r разд.3 стл.7 стр.204</t>
  </si>
  <si>
    <t>Ф.F3r разд.3 стл.8 сумма стр.198-203=Ф.F3r разд.3 стл.8 стр.204</t>
  </si>
  <si>
    <t>Ф.F3r разд.3 стл.9 сумма стр.198-203=Ф.F3r разд.3 стл.9 стр.204</t>
  </si>
  <si>
    <t>Ф.F3r разд.3 стл.1 стр.219&lt;=Ф.F3r разд.3 стл.1 стр.1</t>
  </si>
  <si>
    <t>(r,g,w,s,v,q,b,d) в разд.3 стр. 219 должна быть меньше или равна строке 1 для всех граф</t>
  </si>
  <si>
    <t>Ф.F3r разд.3 стл.10 стр.219&lt;=Ф.F3r разд.3 стл.10 стр.1</t>
  </si>
  <si>
    <t>Ф.F3r разд.3 стл.11 стр.219&lt;=Ф.F3r разд.3 стл.11 стр.1</t>
  </si>
  <si>
    <t>Ф.F3r разд.3 стл.12 стр.219&lt;=Ф.F3r разд.3 стл.12 стр.1</t>
  </si>
  <si>
    <t>Ф.F3r разд.3 стл.13 стр.219&lt;=Ф.F3r разд.3 стл.13 стр.1</t>
  </si>
  <si>
    <t>Ф.F3r разд.3 стл.14 стр.219&lt;=Ф.F3r разд.3 стл.14 стр.1</t>
  </si>
  <si>
    <t>Ф.F3r разд.3 стл.15 стр.219&lt;=Ф.F3r разд.3 стл.15 стр.1</t>
  </si>
  <si>
    <t>Ф.F3r разд.3 стл.16 стр.219&lt;=Ф.F3r разд.3 стл.16 стр.1</t>
  </si>
  <si>
    <t>Ф.F3r разд.3 стл.17 стр.219&lt;=Ф.F3r разд.3 стл.17 стр.1</t>
  </si>
  <si>
    <t>Ф.F3r разд.3 стл.18 стр.219&lt;=Ф.F3r разд.3 стл.18 стр.1</t>
  </si>
  <si>
    <t>Ф.F3r разд.3 стл.19 стр.219&lt;=Ф.F3r разд.3 стл.19 стр.1</t>
  </si>
  <si>
    <t>Ф.F3r разд.3 стл.2 стр.219&lt;=Ф.F3r разд.3 стл.2 стр.1</t>
  </si>
  <si>
    <t>Ф.F3r разд.3 стл.20 стр.219&lt;=Ф.F3r разд.3 стл.20 стр.1</t>
  </si>
  <si>
    <t>Ф.F3r разд.3 стл.21 стр.219&lt;=Ф.F3r разд.3 стл.21 стр.1</t>
  </si>
  <si>
    <t>Ф.F3r разд.3 стл.22 стр.219&lt;=Ф.F3r разд.3 стл.22 стр.1</t>
  </si>
  <si>
    <t>Ф.F3r разд.3 стл.23 стр.219&lt;=Ф.F3r разд.3 стл.23 стр.1</t>
  </si>
  <si>
    <t>Ф.F3r разд.3 стл.24 стр.219&lt;=Ф.F3r разд.3 стл.24 стр.1</t>
  </si>
  <si>
    <t>Ф.F3r разд.3 стл.25 стр.219&lt;=Ф.F3r разд.3 стл.25 стр.1</t>
  </si>
  <si>
    <t>Ф.F3r разд.3 стл.26 стр.219&lt;=Ф.F3r разд.3 стл.26 стр.1</t>
  </si>
  <si>
    <t>Ф.F3r разд.3 стл.27 стр.219&lt;=Ф.F3r разд.3 стл.27 стр.1</t>
  </si>
  <si>
    <t>Ф.F3r разд.3 стл.28 стр.219&lt;=Ф.F3r разд.3 стл.28 стр.1</t>
  </si>
  <si>
    <t>Ф.F3r разд.3 стл.29 стр.219&lt;=Ф.F3r разд.3 стл.29 стр.1</t>
  </si>
  <si>
    <t>Ф.F3r разд.3 стл.3 стр.219&lt;=Ф.F3r разд.3 стл.3 стр.1</t>
  </si>
  <si>
    <t>Ф.F3r разд.3 стл.30 стр.219&lt;=Ф.F3r разд.3 стл.30 стр.1</t>
  </si>
  <si>
    <t>Ф.F3r разд.3 стл.31 стр.219&lt;=Ф.F3r разд.3 стл.31 стр.1</t>
  </si>
  <si>
    <t>Ф.F3r разд.3 стл.32 стр.219&lt;=Ф.F3r разд.3 стл.32 стр.1</t>
  </si>
  <si>
    <t>Ф.F3r разд.3 стл.33 стр.219&lt;=Ф.F3r разд.3 стл.33 стр.1</t>
  </si>
  <si>
    <t>Ф.F3r разд.3 стл.4 стр.219&lt;=Ф.F3r разд.3 стл.4 стр.1</t>
  </si>
  <si>
    <t>Ф.F3r разд.3 стл.5 стр.219&lt;=Ф.F3r разд.3 стл.5 стр.1</t>
  </si>
  <si>
    <t>Ф.F3r разд.3 стл.6 стр.219&lt;=Ф.F3r разд.3 стл.6 стр.1</t>
  </si>
  <si>
    <t>Ф.F3r разд.3 стл.7 стр.219&lt;=Ф.F3r разд.3 стл.7 стр.1</t>
  </si>
  <si>
    <t>Ф.F3r разд.3 стл.8 стр.219&lt;=Ф.F3r разд.3 стл.8 стр.1</t>
  </si>
  <si>
    <t>Ф.F3r разд.3 стл.9 стр.219&lt;=Ф.F3r разд.3 стл.9 стр.1</t>
  </si>
  <si>
    <t>Ф.F3r разд.3 стл.1 стр.220&lt;=Ф.F3r разд.3 стл.1 стр.1</t>
  </si>
  <si>
    <t>(r,g,w,s,v,q,b,d) в разд.3 стр. 220 должна быть меньше или равна строке 1 для всех граф</t>
  </si>
  <si>
    <t>Ф.F3r разд.3 стл.10 стр.220&lt;=Ф.F3r разд.3 стл.10 стр.1</t>
  </si>
  <si>
    <t>Ф.F3r разд.3 стл.11 стр.220&lt;=Ф.F3r разд.3 стл.11 стр.1</t>
  </si>
  <si>
    <t>Ф.F3r разд.3 стл.12 стр.220&lt;=Ф.F3r разд.3 стл.12 стр.1</t>
  </si>
  <si>
    <t>Ф.F3r разд.3 стл.13 стр.220&lt;=Ф.F3r разд.3 стл.13 стр.1</t>
  </si>
  <si>
    <t>Ф.F3r разд.3 стл.14 стр.220&lt;=Ф.F3r разд.3 стл.14 стр.1</t>
  </si>
  <si>
    <t>Ф.F3r разд.3 стл.15 стр.220&lt;=Ф.F3r разд.3 стл.15 стр.1</t>
  </si>
  <si>
    <t>Ф.F3r разд.3 стл.16 стр.220&lt;=Ф.F3r разд.3 стл.16 стр.1</t>
  </si>
  <si>
    <t>Ф.F3r разд.3 стл.17 стр.220&lt;=Ф.F3r разд.3 стл.17 стр.1</t>
  </si>
  <si>
    <t>Ф.F3r разд.3 стл.18 стр.220&lt;=Ф.F3r разд.3 стл.18 стр.1</t>
  </si>
  <si>
    <t>Ф.F3r разд.3 стл.19 стр.220&lt;=Ф.F3r разд.3 стл.19 стр.1</t>
  </si>
  <si>
    <t>Ф.F3r разд.3 стл.2 стр.220&lt;=Ф.F3r разд.3 стл.2 стр.1</t>
  </si>
  <si>
    <t>Ф.F3r разд.3 стл.20 стр.220&lt;=Ф.F3r разд.3 стл.20 стр.1</t>
  </si>
  <si>
    <t>Ф.F3r разд.3 стл.21 стр.220&lt;=Ф.F3r разд.3 стл.21 стр.1</t>
  </si>
  <si>
    <t>Ф.F3r разд.3 стл.22 стр.220&lt;=Ф.F3r разд.3 стл.22 стр.1</t>
  </si>
  <si>
    <t>Ф.F3r разд.3 стл.23 стр.220&lt;=Ф.F3r разд.3 стл.23 стр.1</t>
  </si>
  <si>
    <t>Ф.F3r разд.3 стл.24 стр.220&lt;=Ф.F3r разд.3 стл.24 стр.1</t>
  </si>
  <si>
    <t>Ф.F3r разд.3 стл.25 стр.220&lt;=Ф.F3r разд.3 стл.25 стр.1</t>
  </si>
  <si>
    <t>Ф.F3r разд.3 стл.26 стр.220&lt;=Ф.F3r разд.3 стл.26 стр.1</t>
  </si>
  <si>
    <t>Ф.F3r разд.3 стл.27 стр.220&lt;=Ф.F3r разд.3 стл.27 стр.1</t>
  </si>
  <si>
    <t>Ф.F3r разд.3 стл.28 стр.220&lt;=Ф.F3r разд.3 стл.28 стр.1</t>
  </si>
  <si>
    <t>Ф.F3r разд.3 стл.29 стр.220&lt;=Ф.F3r разд.3 стл.29 стр.1</t>
  </si>
  <si>
    <t>Ф.F3r разд.3 стл.3 стр.220&lt;=Ф.F3r разд.3 стл.3 стр.1</t>
  </si>
  <si>
    <t>Ф.F3r разд.3 стл.30 стр.220&lt;=Ф.F3r разд.3 стл.30 стр.1</t>
  </si>
  <si>
    <t>Ф.F3r разд.3 стл.31 стр.220&lt;=Ф.F3r разд.3 стл.31 стр.1</t>
  </si>
  <si>
    <t>Ф.F3r разд.3 стл.32 стр.220&lt;=Ф.F3r разд.3 стл.32 стр.1</t>
  </si>
  <si>
    <t>Ф.F3r разд.3 стл.33 стр.220&lt;=Ф.F3r разд.3 стл.33 стр.1</t>
  </si>
  <si>
    <t>Ф.F3r разд.3 стл.4 стр.220&lt;=Ф.F3r разд.3 стл.4 стр.1</t>
  </si>
  <si>
    <t>Ф.F3r разд.3 стл.5 стр.220&lt;=Ф.F3r разд.3 стл.5 стр.1</t>
  </si>
  <si>
    <t>Ф.F3r разд.3 стл.6 стр.220&lt;=Ф.F3r разд.3 стл.6 стр.1</t>
  </si>
  <si>
    <t>Ф.F3r разд.3 стл.7 стр.220&lt;=Ф.F3r разд.3 стл.7 стр.1</t>
  </si>
  <si>
    <t>Ф.F3r разд.3 стл.8 стр.220&lt;=Ф.F3r разд.3 стл.8 стр.1</t>
  </si>
  <si>
    <t>Ф.F3r разд.3 стл.9 стр.220&lt;=Ф.F3r разд.3 стл.9 стр.1</t>
  </si>
  <si>
    <t>Ф.F3r разд.3 стл.1 стр.208&lt;=Ф.F3r разд.3 стл.1 стр.207</t>
  </si>
  <si>
    <t>(r,g,w,s,v,q,b,d) в разд.3 стр. 208 должна быть меньше или равна строке 207 для всех граф</t>
  </si>
  <si>
    <t>Ф.F3r разд.3 стл.10 стр.208&lt;=Ф.F3r разд.3 стл.10 стр.207</t>
  </si>
  <si>
    <t>Ф.F3r разд.3 стл.11 стр.208&lt;=Ф.F3r разд.3 стл.11 стр.207</t>
  </si>
  <si>
    <t>Ф.F3r разд.3 стл.12 стр.208&lt;=Ф.F3r разд.3 стл.12 стр.207</t>
  </si>
  <si>
    <t>Ф.F3r разд.3 стл.13 стр.208&lt;=Ф.F3r разд.3 стл.13 стр.207</t>
  </si>
  <si>
    <t>Ф.F3r разд.3 стл.14 стр.208&lt;=Ф.F3r разд.3 стл.14 стр.207</t>
  </si>
  <si>
    <t>Ф.F3r разд.3 стл.15 стр.208&lt;=Ф.F3r разд.3 стл.15 стр.207</t>
  </si>
  <si>
    <t>Ф.F3r разд.3 стл.16 стр.208&lt;=Ф.F3r разд.3 стл.16 стр.207</t>
  </si>
  <si>
    <t>Ф.F3r разд.3 стл.17 стр.208&lt;=Ф.F3r разд.3 стл.17 стр.207</t>
  </si>
  <si>
    <t>Ф.F3r разд.3 стл.18 стр.208&lt;=Ф.F3r разд.3 стл.18 стр.207</t>
  </si>
  <si>
    <t>Ф.F3r разд.3 стл.19 стр.208&lt;=Ф.F3r разд.3 стл.19 стр.207</t>
  </si>
  <si>
    <t>Ф.F3r разд.3 стл.2 стр.208&lt;=Ф.F3r разд.3 стл.2 стр.207</t>
  </si>
  <si>
    <t>Ф.F3r разд.3 стл.20 стр.208&lt;=Ф.F3r разд.3 стл.20 стр.207</t>
  </si>
  <si>
    <t>Ф.F3r разд.3 стл.21 стр.208&lt;=Ф.F3r разд.3 стл.21 стр.207</t>
  </si>
  <si>
    <t>Ф.F3r разд.3 стл.22 стр.208&lt;=Ф.F3r разд.3 стл.22 стр.207</t>
  </si>
  <si>
    <t>Ф.F3r разд.3 стл.23 стр.208&lt;=Ф.F3r разд.3 стл.23 стр.207</t>
  </si>
  <si>
    <t>Ф.F3r разд.3 стл.24 стр.208&lt;=Ф.F3r разд.3 стл.24 стр.207</t>
  </si>
  <si>
    <t>Ф.F3r разд.3 стл.25 стр.208&lt;=Ф.F3r разд.3 стл.25 стр.207</t>
  </si>
  <si>
    <t>Ф.F3r разд.3 стл.26 стр.208&lt;=Ф.F3r разд.3 стл.26 стр.207</t>
  </si>
  <si>
    <t>Ф.F3r разд.3 стл.27 стр.208&lt;=Ф.F3r разд.3 стл.27 стр.207</t>
  </si>
  <si>
    <t>Ф.F3r разд.3 стл.28 стр.208&lt;=Ф.F3r разд.3 стл.28 стр.207</t>
  </si>
  <si>
    <t>Ф.F3r разд.3 стл.29 стр.208&lt;=Ф.F3r разд.3 стл.29 стр.207</t>
  </si>
  <si>
    <t>Ф.F3r разд.3 стл.3 стр.208&lt;=Ф.F3r разд.3 стл.3 стр.207</t>
  </si>
  <si>
    <t>Ф.F3r разд.3 стл.30 стр.208&lt;=Ф.F3r разд.3 стл.30 стр.207</t>
  </si>
  <si>
    <t>Ф.F3r разд.3 стл.31 стр.208&lt;=Ф.F3r разд.3 стл.31 стр.207</t>
  </si>
  <si>
    <t>Ф.F3r разд.3 стл.32 стр.208&lt;=Ф.F3r разд.3 стл.32 стр.207</t>
  </si>
  <si>
    <t>Ф.F3r разд.3 стл.33 стр.208&lt;=Ф.F3r разд.3 стл.33 стр.207</t>
  </si>
  <si>
    <t>Ф.F3r разд.3 стл.4 стр.208&lt;=Ф.F3r разд.3 стл.4 стр.207</t>
  </si>
  <si>
    <t>Ф.F3r разд.3 стл.5 стр.208&lt;=Ф.F3r разд.3 стл.5 стр.207</t>
  </si>
  <si>
    <t>Ф.F3r разд.3 стл.6 стр.208&lt;=Ф.F3r разд.3 стл.6 стр.207</t>
  </si>
  <si>
    <t>Ф.F3r разд.3 стл.7 стр.208&lt;=Ф.F3r разд.3 стл.7 стр.207</t>
  </si>
  <si>
    <t>Ф.F3r разд.3 стл.8 стр.208&lt;=Ф.F3r разд.3 стл.8 стр.207</t>
  </si>
  <si>
    <t>Ф.F3r разд.3 стл.9 стр.208&lt;=Ф.F3r разд.3 стл.9 стр.207</t>
  </si>
  <si>
    <t>Ф.F3r разд.8 стл.1 стр.22&lt;=Ф.F3r разд.8 стл.1 стр.21</t>
  </si>
  <si>
    <t>(r,g,w,s,v,q,b,d) в разд.8 стр. 22 меньше или равна стр. 21 по всем графам</t>
  </si>
  <si>
    <t>Ф.F3r разд.8 стл.2 стр.22&lt;=Ф.F3r разд.8 стл.2 стр.21</t>
  </si>
  <si>
    <t>(r,g,w,s,v,q,b,d) в разд.8 стр. 28 меньше или равна стр. 27 по всем графам</t>
  </si>
  <si>
    <t>Ф.F3r разд.8 стл.1 стр.24&lt;=Ф.F3r разд.8 стл.1 стр.23</t>
  </si>
  <si>
    <t>(r,g,w,s,v,q,b,d) в разд.8 стр. 24 меньше или равна стр. 23 по всем графам</t>
  </si>
  <si>
    <t>Ф.F3r разд.8 стл.2 стр.24&lt;=Ф.F3r разд.8 стл.2 стр.23</t>
  </si>
  <si>
    <t>Ф.F3r разд.8 стл.1 стр.49+Ф.F3r разд.8 стл.1 стр.52&lt;=Ф.F3r разд.2 стл.17 стр.1</t>
  </si>
  <si>
    <t>(r,g,w,s,v,q,b,d) в разд.8 гр.1 сумма стр.49,52 должна быть меньше или равна разд.2 гр.17 стр.1</t>
  </si>
  <si>
    <t>Ф.F3r разд.8 стл.1 стр.50&lt;=Ф.F3r разд.8 стл.1 стр.49</t>
  </si>
  <si>
    <t>(r,g,w,s,v,q,b,d) в разд.8 стр. 50 меньше или равна стр. 49 по всем графам</t>
  </si>
  <si>
    <t>Ф.F3r разд.8 стл.2 стр.50&lt;=Ф.F3r разд.8 стл.2 стр.49</t>
  </si>
  <si>
    <t>Ф.F3r разд.8 стл.1 стр.42&lt;=Ф.F3r разд.8 стл.1 стр.41</t>
  </si>
  <si>
    <t>(r,g,w,s,v,q,b,d) в разд.8 стр. 42 меньше или равна стр. 41 по всем графам</t>
  </si>
  <si>
    <t>Ф.F3r разд.8 стл.2 стр.42&lt;=Ф.F3r разд.8 стл.2 стр.41</t>
  </si>
  <si>
    <t>Ф.F3r разд.8 стл.1 стр.51&lt;=Ф.F3r разд.8 стл.1 стр.49</t>
  </si>
  <si>
    <t>(r,g,w,s,v,q,b,d) в разд.8 стр. 51 меньше или равна стр. 49 по всем графам</t>
  </si>
  <si>
    <t>Ф.F3r разд.8 стл.2 стр.51&lt;=Ф.F3r разд.8 стл.2 стр.49</t>
  </si>
  <si>
    <t>Ф.F3r разд.8 стл.1 сумма стр.37-40=0</t>
  </si>
  <si>
    <t>(r,g,w,s,v,q,b,d) в разд.8 гр.1 стр. 37-40 не заполняется.</t>
  </si>
  <si>
    <t>(r,g,w,s,v,q,b,d) в разд.3 стр.175 не заполняется, РЕЗЕРВНАЯ СТРОКА</t>
  </si>
  <si>
    <t>Ф.F3r разд.2 стл.7 стр.238=Ф.F3r разд.2 стл.8 стр.238+Ф.F3r разд.2 стл.12 стр.238</t>
  </si>
  <si>
    <t>Ф.F3r разд.2 стл.7 стр.239=Ф.F3r разд.2 стл.8 стр.239+Ф.F3r разд.2 стл.12 стр.239</t>
  </si>
  <si>
    <t>Ф.F3r разд.3 стл.7 стр.313=Ф.F3r разд.3 стл.8 стр.313+Ф.F3r разд.3 стл.12 стр.313</t>
  </si>
  <si>
    <t>Ф.F3r разд.3 стл.7 стр.314=Ф.F3r разд.3 стл.8 стр.314+Ф.F3r разд.3 стл.12 стр.314</t>
  </si>
  <si>
    <t>Ф.F3r разд.3 стл.7 стр.315=Ф.F3r разд.3 стл.8 стр.315+Ф.F3r разд.3 стл.12 стр.315</t>
  </si>
  <si>
    <t>Ф.F3r разд.3 стл.7 стр.316=Ф.F3r разд.3 стл.8 стр.316+Ф.F3r разд.3 стл.12 стр.316</t>
  </si>
  <si>
    <t>Ф.F3r разд.3 стл.7 стр.317=Ф.F3r разд.3 стл.8 стр.317+Ф.F3r разд.3 стл.12 стр.317</t>
  </si>
  <si>
    <t>Ф.F3r разд.3 стл.7 стр.318=Ф.F3r разд.3 стл.8 стр.318+Ф.F3r разд.3 стл.12 стр.318</t>
  </si>
  <si>
    <t>(r,g,w,s,v,q,b,d) в разд.3 стр.215 не заполняется, РЕЗЕРВНАЯ СТРОКА</t>
  </si>
  <si>
    <t>(r,g,w,s,v,q,b,d) в разд.3 стр.205 не заполняется, РЕЗЕРВНАЯ СТРОКА</t>
  </si>
  <si>
    <t>(r,g,w,s,v,q,b,d) в разд.3 стр.206 не заполняется, РЕЗЕРВНАЯ СТРОКА</t>
  </si>
  <si>
    <t>Ф.F3r разд.8 стл.1 стр.26&lt;=Ф.F3r разд.8 стл.1 стр.25</t>
  </si>
  <si>
    <t>(r,g,w,s,v,q,b,d) в разд.8 стр. 26 меньше или равна стр. 25 по всем графам</t>
  </si>
  <si>
    <t>Ф.F3r разд.8 стл.2 стр.26&lt;=Ф.F3r разд.8 стл.2 стр.25</t>
  </si>
  <si>
    <t>Ф.F3r разд.8 стл.2 стр.47&gt;=Ф.F3r разд.8 стл.2 стр.49+Ф.F3r разд.8 стл.2 стр.52</t>
  </si>
  <si>
    <t>(r,g,w,s,v,q,b,d) в разд.8 гр.2 стр.47 должна быть больше или равна гр.2 сумме стр.49, 52</t>
  </si>
  <si>
    <t>Ф.F3r разд.8 стл.1 стр.49+Ф.F3r разд.8 стл.1 стр.52&gt;=Ф.F3r разд.2 стл.14 стр.1</t>
  </si>
  <si>
    <t xml:space="preserve">(r,g,w,s,v,q,b,d) в разд.8 гр.1 сумма стр.49,52 должна быть больше или равна разд.2 гр.14 стр.1 . </t>
  </si>
  <si>
    <t>Ф.F3r разд.8 стл.2 стр.49+Ф.F3r разд.8 стл.2 стр.52&gt;=Ф.F3r разд.3 стл.14 стр.1</t>
  </si>
  <si>
    <t xml:space="preserve">(r,g,w,s,v,q,b,d) в разд.8 гр.2 сумма стр.49,52 должна быть больше или равна разд.3 гр.14 стр.1. Окончено дел в результате судебного примирения и процедуры медиации должно быть больше или равно, чем прекращено дел, урегулированных путем проведения процедуры судебного примирения и медиации. </t>
  </si>
  <si>
    <t>Ф.F3r разд.8 стл.1 стр.53&lt;=Ф.F3r разд.8 стл.1 стр.52</t>
  </si>
  <si>
    <t>(r,g,w,s,v,q,b,d) в разд.8 стр. 53 меньше или равна стр. 52 по всем графам</t>
  </si>
  <si>
    <t>Ф.F3r разд.8 стл.2 стр.53&lt;=Ф.F3r разд.8 стл.2 стр.52</t>
  </si>
  <si>
    <t>Ф.F3r разд.8 стл.1 стр.48&lt;=Ф.F3r разд.8 стл.1 стр.47</t>
  </si>
  <si>
    <t>(r,g,w,s,v,q,b,d) в разд.8 стр. 48 меньше или равна стр. 47 по всем графам</t>
  </si>
  <si>
    <t>Ф.F3r разд.8 стл.2 стр.48&lt;=Ф.F3r разд.8 стл.2 стр.47</t>
  </si>
  <si>
    <t>Ф.F3r разд.8 стл.1 стр.51+Ф.F3r разд.8 стл.1 стр.53=Ф.F3r разд.2 стл.14 стр.1</t>
  </si>
  <si>
    <t xml:space="preserve">(r,g,w,s,v,q,b,d) в разд.8 гр.1 сумма стр.51,53 равна разд.2 гр.14 стр.1 </t>
  </si>
  <si>
    <t>Ф.F3r разд.8 стл.2 стр.51+Ф.F3r разд.8 стл.2 стр.53=Ф.F3r разд.3 стл.14 стр.1</t>
  </si>
  <si>
    <t xml:space="preserve">(r,g,w,s,v,q,b,d) в разд.8 гр.2 сумма стр.51,53 равна разд.3 гр.14 стр.1 </t>
  </si>
  <si>
    <t>Ф.F3r разд.4 стл.1 стр.6&lt;=Ф.F3r разд.8 стл.1 стр.53</t>
  </si>
  <si>
    <t>(r,g,w,s,v,q,b,d) в разд.4 гр.1 стр.6 меньше или равна разд.8 гр.1 стр.53</t>
  </si>
  <si>
    <t>Ф.F3r разд.4 стл.2 стр.6&lt;=Ф.F3r разд.8 стл.2 стр.53</t>
  </si>
  <si>
    <t>(r,g,w,s,v,q,b,d) в разд.4 гр.2 стр.6 меньше или равна разд.8 гр.2 стр.53</t>
  </si>
  <si>
    <t>Ф.F3r разд.2 стл.2 стр.238&gt;=Ф.F3r разд.2 стл.4 стр.238</t>
  </si>
  <si>
    <t>Ф.F3r разд.2 стл.2 стр.239&gt;=Ф.F3r разд.2 стл.4 стр.239</t>
  </si>
  <si>
    <t>Ф.F3r разд.3 стл.2 стр.313&gt;=Ф.F3r разд.3 стл.4 стр.313</t>
  </si>
  <si>
    <t>Ф.F3r разд.3 стл.2 стр.314&gt;=Ф.F3r разд.3 стл.4 стр.314</t>
  </si>
  <si>
    <t>Ф.F3r разд.3 стл.2 стр.315&gt;=Ф.F3r разд.3 стл.4 стр.315</t>
  </si>
  <si>
    <t>Ф.F3r разд.3 стл.2 стр.316&gt;=Ф.F3r разд.3 стл.4 стр.316</t>
  </si>
  <si>
    <t>Ф.F3r разд.3 стл.2 стр.317&gt;=Ф.F3r разд.3 стл.4 стр.317</t>
  </si>
  <si>
    <t>Ф.F3r разд.3 стл.2 стр.318&gt;=Ф.F3r разд.3 стл.4 стр.318</t>
  </si>
  <si>
    <t>Ф.F3r разд.3 стл.1 стр.209&lt;=Ф.F3r разд.3 стл.1 стр.207</t>
  </si>
  <si>
    <t>(r,g,w,s,v,q,b,d) в разд.3 стр. 209 должна быть меньше или равна строке 207 для всех граф</t>
  </si>
  <si>
    <t>Ф.F3r разд.3 стл.10 стр.209&lt;=Ф.F3r разд.3 стл.10 стр.207</t>
  </si>
  <si>
    <t>Ф.F3r разд.3 стл.11 стр.209&lt;=Ф.F3r разд.3 стл.11 стр.207</t>
  </si>
  <si>
    <t>Ф.F3r разд.3 стл.12 стр.209&lt;=Ф.F3r разд.3 стл.12 стр.207</t>
  </si>
  <si>
    <t>Ф.F3r разд.3 стл.13 стр.209&lt;=Ф.F3r разд.3 стл.13 стр.207</t>
  </si>
  <si>
    <t>Ф.F3r разд.3 стл.14 стр.209&lt;=Ф.F3r разд.3 стл.14 стр.207</t>
  </si>
  <si>
    <t>Ф.F3r разд.3 стл.15 стр.209&lt;=Ф.F3r разд.3 стл.15 стр.207</t>
  </si>
  <si>
    <t>Ф.F3r разд.3 стл.16 стр.209&lt;=Ф.F3r разд.3 стл.16 стр.207</t>
  </si>
  <si>
    <t>Ф.F3r разд.3 стл.17 стр.209&lt;=Ф.F3r разд.3 стл.17 стр.207</t>
  </si>
  <si>
    <t>Ф.F3r разд.3 стл.18 стр.209&lt;=Ф.F3r разд.3 стл.18 стр.207</t>
  </si>
  <si>
    <t>Ф.F3r разд.3 стл.19 стр.209&lt;=Ф.F3r разд.3 стл.19 стр.207</t>
  </si>
  <si>
    <t>Ф.F3r разд.3 стл.2 стр.209&lt;=Ф.F3r разд.3 стл.2 стр.207</t>
  </si>
  <si>
    <t>Ф.F3r разд.3 стл.20 стр.209&lt;=Ф.F3r разд.3 стл.20 стр.207</t>
  </si>
  <si>
    <t>Ф.F3r разд.3 стл.21 стр.209&lt;=Ф.F3r разд.3 стл.21 стр.207</t>
  </si>
  <si>
    <t>Ф.F3r разд.3 стл.22 стр.209&lt;=Ф.F3r разд.3 стл.22 стр.207</t>
  </si>
  <si>
    <t>Ф.F3r разд.3 стл.23 стр.209&lt;=Ф.F3r разд.3 стл.23 стр.207</t>
  </si>
  <si>
    <t>Ф.F3r разд.3 стл.24 стр.209&lt;=Ф.F3r разд.3 стл.24 стр.207</t>
  </si>
  <si>
    <t>Ф.F3r разд.3 стл.25 стр.209&lt;=Ф.F3r разд.3 стл.25 стр.207</t>
  </si>
  <si>
    <t>Ф.F3r разд.3 стл.26 стр.209&lt;=Ф.F3r разд.3 стл.26 стр.207</t>
  </si>
  <si>
    <t>Ф.F3r разд.3 стл.27 стр.209&lt;=Ф.F3r разд.3 стл.27 стр.207</t>
  </si>
  <si>
    <t>Ф.F3r разд.3 стл.28 стр.209&lt;=Ф.F3r разд.3 стл.28 стр.207</t>
  </si>
  <si>
    <t>Ф.F3r разд.3 стл.29 стр.209&lt;=Ф.F3r разд.3 стл.29 стр.207</t>
  </si>
  <si>
    <t>Ф.F3r разд.3 стл.3 стр.209&lt;=Ф.F3r разд.3 стл.3 стр.207</t>
  </si>
  <si>
    <t>Ф.F3r разд.3 стл.30 стр.209&lt;=Ф.F3r разд.3 стл.30 стр.207</t>
  </si>
  <si>
    <t>Ф.F3r разд.3 стл.31 стр.209&lt;=Ф.F3r разд.3 стл.31 стр.207</t>
  </si>
  <si>
    <t>Ф.F3r разд.3 стл.32 стр.209&lt;=Ф.F3r разд.3 стл.32 стр.207</t>
  </si>
  <si>
    <t>Ф.F3r разд.3 стл.33 стр.209&lt;=Ф.F3r разд.3 стл.33 стр.207</t>
  </si>
  <si>
    <t>Ф.F3r разд.3 стл.4 стр.209&lt;=Ф.F3r разд.3 стл.4 стр.207</t>
  </si>
  <si>
    <t>Ф.F3r разд.3 стл.5 стр.209&lt;=Ф.F3r разд.3 стл.5 стр.207</t>
  </si>
  <si>
    <t>Ф.F3r разд.3 стл.6 стр.209&lt;=Ф.F3r разд.3 стл.6 стр.207</t>
  </si>
  <si>
    <t>Ф.F3r разд.3 стл.7 стр.209&lt;=Ф.F3r разд.3 стл.7 стр.207</t>
  </si>
  <si>
    <t>Ф.F3r разд.3 стл.8 стр.209&lt;=Ф.F3r разд.3 стл.8 стр.207</t>
  </si>
  <si>
    <t>Ф.F3r разд.3 стл.9 стр.209&lt;=Ф.F3r разд.3 стл.9 стр.207</t>
  </si>
  <si>
    <t>Ф.F3r разд.3 стл.1 стр.210&lt;=Ф.F3r разд.3 стл.1 стр.207</t>
  </si>
  <si>
    <t>(r,g,w,s,v,q,b,d) в разд.3 стр. 210 должна быть меньше или равна строке 207 для всех граф</t>
  </si>
  <si>
    <t>Ф.F3r разд.3 стл.10 стр.210&lt;=Ф.F3r разд.3 стл.10 стр.207</t>
  </si>
  <si>
    <t>Ф.F3r разд.3 стл.11 стр.210&lt;=Ф.F3r разд.3 стл.11 стр.207</t>
  </si>
  <si>
    <t>Ф.F3r разд.3 стл.12 стр.210&lt;=Ф.F3r разд.3 стл.12 стр.207</t>
  </si>
  <si>
    <t>Ф.F3r разд.3 стл.13 стр.210&lt;=Ф.F3r разд.3 стл.13 стр.207</t>
  </si>
  <si>
    <t>Ф.F3r разд.3 стл.14 стр.210&lt;=Ф.F3r разд.3 стл.14 стр.207</t>
  </si>
  <si>
    <t>Ф.F3r разд.3 стл.15 стр.210&lt;=Ф.F3r разд.3 стл.15 стр.207</t>
  </si>
  <si>
    <t>Ф.F3r разд.3 стл.16 стр.210&lt;=Ф.F3r разд.3 стл.16 стр.207</t>
  </si>
  <si>
    <t>Ф.F3r разд.3 стл.17 стр.210&lt;=Ф.F3r разд.3 стл.17 стр.207</t>
  </si>
  <si>
    <t>Ф.F3r разд.3 стл.18 стр.210&lt;=Ф.F3r разд.3 стл.18 стр.207</t>
  </si>
  <si>
    <t>Ф.F3r разд.3 стл.19 стр.210&lt;=Ф.F3r разд.3 стл.19 стр.207</t>
  </si>
  <si>
    <t>Ф.F3r разд.3 стл.2 стр.210&lt;=Ф.F3r разд.3 стл.2 стр.207</t>
  </si>
  <si>
    <t>Ф.F3r разд.3 стл.20 стр.210&lt;=Ф.F3r разд.3 стл.20 стр.207</t>
  </si>
  <si>
    <t>Ф.F3r разд.3 стл.21 стр.210&lt;=Ф.F3r разд.3 стл.21 стр.207</t>
  </si>
  <si>
    <t>Ф.F3r разд.3 стл.22 стр.210&lt;=Ф.F3r разд.3 стл.22 стр.207</t>
  </si>
  <si>
    <t>Ф.F3r разд.3 стл.23 стр.210&lt;=Ф.F3r разд.3 стл.23 стр.207</t>
  </si>
  <si>
    <t>Ф.F3r разд.3 стл.24 стр.210&lt;=Ф.F3r разд.3 стл.24 стр.207</t>
  </si>
  <si>
    <t>Ф.F3r разд.3 стл.25 стр.210&lt;=Ф.F3r разд.3 стл.25 стр.207</t>
  </si>
  <si>
    <t>Ф.F3r разд.3 стл.26 стр.210&lt;=Ф.F3r разд.3 стл.26 стр.207</t>
  </si>
  <si>
    <t>Ф.F3r разд.3 стл.27 стр.210&lt;=Ф.F3r разд.3 стл.27 стр.207</t>
  </si>
  <si>
    <t>Ф.F3r разд.3 стл.28 стр.210&lt;=Ф.F3r разд.3 стл.28 стр.207</t>
  </si>
  <si>
    <t>Ф.F3r разд.3 стл.29 стр.210&lt;=Ф.F3r разд.3 стл.29 стр.207</t>
  </si>
  <si>
    <t>Ф.F3r разд.3 стл.3 стр.210&lt;=Ф.F3r разд.3 стл.3 стр.207</t>
  </si>
  <si>
    <t>Ф.F3r разд.3 стл.30 стр.210&lt;=Ф.F3r разд.3 стл.30 стр.207</t>
  </si>
  <si>
    <t>Ф.F3r разд.3 стл.31 стр.210&lt;=Ф.F3r разд.3 стл.31 стр.207</t>
  </si>
  <si>
    <t>Ф.F3r разд.3 стл.32 стр.210&lt;=Ф.F3r разд.3 стл.32 стр.207</t>
  </si>
  <si>
    <t>Ф.F3r разд.3 стл.33 стр.210&lt;=Ф.F3r разд.3 стл.33 стр.207</t>
  </si>
  <si>
    <t>Ф.F3r разд.3 стл.4 стр.210&lt;=Ф.F3r разд.3 стл.4 стр.207</t>
  </si>
  <si>
    <t>Ф.F3r разд.3 стл.5 стр.210&lt;=Ф.F3r разд.3 стл.5 стр.207</t>
  </si>
  <si>
    <t>Ф.F3r разд.3 стл.6 стр.210&lt;=Ф.F3r разд.3 стл.6 стр.207</t>
  </si>
  <si>
    <t>Ф.F3r разд.3 стл.7 стр.210&lt;=Ф.F3r разд.3 стл.7 стр.207</t>
  </si>
  <si>
    <t>Ф.F3r разд.3 стл.8 стр.210&lt;=Ф.F3r разд.3 стл.8 стр.207</t>
  </si>
  <si>
    <t>Ф.F3r разд.3 стл.9 стр.210&lt;=Ф.F3r разд.3 стл.9 стр.207</t>
  </si>
  <si>
    <t>Ф.F3r разд.1 стл.1 стр.9=Ф.F3r разд.3 стл.1 стр.19+Ф.F3r разд.3 стл.1 стр.45+Ф.F3r разд.3 стл.1 стр.79+Ф.F3r разд.3 стл.1 стр.122+Ф.F3r разд.3 стл.1 стр.127+Ф.F3r разд.3 стл.1 стр.145</t>
  </si>
  <si>
    <t>(r,w,g,s,v,q,b,d) в разд.1 стр.9 должна быть равна разд. 3 сумме стр.19,45,79,122,127,145 для всех граф</t>
  </si>
  <si>
    <t>Ф.F3r разд.1 стл.10 стр.9=Ф.F3r разд.3 стл.10 стр.19+Ф.F3r разд.3 стл.10 стр.45+Ф.F3r разд.3 стл.10 стр.79+Ф.F3r разд.3 стл.10 стр.122+Ф.F3r разд.3 стл.10 стр.127+Ф.F3r разд.3 стл.10 стр.145</t>
  </si>
  <si>
    <t>Ф.F3r разд.1 стл.11 стр.9=Ф.F3r разд.3 стл.11 стр.19+Ф.F3r разд.3 стл.11 стр.45+Ф.F3r разд.3 стл.11 стр.79+Ф.F3r разд.3 стл.11 стр.122+Ф.F3r разд.3 стл.11 стр.127+Ф.F3r разд.3 стл.11 стр.145</t>
  </si>
  <si>
    <t>Ф.F3r разд.1 стл.12 стр.9=Ф.F3r разд.3 стл.12 стр.19+Ф.F3r разд.3 стл.12 стр.45+Ф.F3r разд.3 стл.12 стр.79+Ф.F3r разд.3 стл.12 стр.122+Ф.F3r разд.3 стл.12 стр.127+Ф.F3r разд.3 стл.12 стр.145</t>
  </si>
  <si>
    <t>Ф.F3r разд.1 стл.13 стр.9=Ф.F3r разд.3 стл.13 стр.19+Ф.F3r разд.3 стл.13 стр.45+Ф.F3r разд.3 стл.13 стр.79+Ф.F3r разд.3 стл.13 стр.122+Ф.F3r разд.3 стл.13 стр.127+Ф.F3r разд.3 стл.13 стр.145</t>
  </si>
  <si>
    <t>Ф.F3r разд.1 стл.14 стр.9=Ф.F3r разд.3 стл.14 стр.19+Ф.F3r разд.3 стл.14 стр.45+Ф.F3r разд.3 стл.14 стр.79+Ф.F3r разд.3 стл.14 стр.122+Ф.F3r разд.3 стл.14 стр.127+Ф.F3r разд.3 стл.14 стр.145</t>
  </si>
  <si>
    <t>Ф.F3r разд.1 стл.15 стр.9=Ф.F3r разд.3 стл.15 стр.19+Ф.F3r разд.3 стл.15 стр.45+Ф.F3r разд.3 стл.15 стр.79+Ф.F3r разд.3 стл.15 стр.122+Ф.F3r разд.3 стл.15 стр.127+Ф.F3r разд.3 стл.15 стр.145</t>
  </si>
  <si>
    <t>Ф.F3r разд.1 стл.16 стр.9=Ф.F3r разд.3 стл.16 стр.19+Ф.F3r разд.3 стл.16 стр.45+Ф.F3r разд.3 стл.16 стр.79+Ф.F3r разд.3 стл.16 стр.122+Ф.F3r разд.3 стл.16 стр.127+Ф.F3r разд.3 стл.16 стр.145</t>
  </si>
  <si>
    <t>Ф.F3r разд.1 стл.17 стр.9=Ф.F3r разд.3 стл.17 стр.19+Ф.F3r разд.3 стл.17 стр.45+Ф.F3r разд.3 стл.17 стр.79+Ф.F3r разд.3 стл.17 стр.122+Ф.F3r разд.3 стл.17 стр.127+Ф.F3r разд.3 стл.17 стр.145</t>
  </si>
  <si>
    <t>Ф.F3r разд.1 стл.18 стр.9=Ф.F3r разд.3 стл.18 стр.19+Ф.F3r разд.3 стл.18 стр.45+Ф.F3r разд.3 стл.18 стр.79+Ф.F3r разд.3 стл.18 стр.122+Ф.F3r разд.3 стл.18 стр.127+Ф.F3r разд.3 стл.18 стр.145</t>
  </si>
  <si>
    <t>Ф.F3r разд.1 стл.19 стр.9=Ф.F3r разд.3 стл.19 стр.19+Ф.F3r разд.3 стл.19 стр.45+Ф.F3r разд.3 стл.19 стр.79+Ф.F3r разд.3 стл.19 стр.122+Ф.F3r разд.3 стл.19 стр.127+Ф.F3r разд.3 стл.19 стр.145</t>
  </si>
  <si>
    <t>Ф.F3r разд.1 стл.2 стр.9=Ф.F3r разд.3 стл.2 стр.19+Ф.F3r разд.3 стл.2 стр.45+Ф.F3r разд.3 стл.2 стр.79+Ф.F3r разд.3 стл.2 стр.122+Ф.F3r разд.3 стл.2 стр.127+Ф.F3r разд.3 стл.2 стр.145</t>
  </si>
  <si>
    <t>Ф.F3r разд.1 стл.20 стр.9=Ф.F3r разд.3 стл.20 стр.19+Ф.F3r разд.3 стл.20 стр.45+Ф.F3r разд.3 стл.20 стр.79+Ф.F3r разд.3 стл.20 стр.122+Ф.F3r разд.3 стл.20 стр.127+Ф.F3r разд.3 стл.20 стр.145</t>
  </si>
  <si>
    <t>Ф.F3r разд.1 стл.21 стр.9=Ф.F3r разд.3 стл.21 стр.19+Ф.F3r разд.3 стл.21 стр.45+Ф.F3r разд.3 стл.21 стр.79+Ф.F3r разд.3 стл.21 стр.122+Ф.F3r разд.3 стл.21 стр.127+Ф.F3r разд.3 стл.21 стр.145</t>
  </si>
  <si>
    <t>Ф.F3r разд.1 стл.22 стр.9=Ф.F3r разд.3 стл.22 стр.19+Ф.F3r разд.3 стл.22 стр.45+Ф.F3r разд.3 стл.22 стр.79+Ф.F3r разд.3 стл.22 стр.122+Ф.F3r разд.3 стл.22 стр.127+Ф.F3r разд.3 стл.22 стр.145</t>
  </si>
  <si>
    <t>Ф.F3r разд.1 стл.23 стр.9=Ф.F3r разд.3 стл.23 стр.19+Ф.F3r разд.3 стл.23 стр.45+Ф.F3r разд.3 стл.23 стр.79+Ф.F3r разд.3 стл.23 стр.122+Ф.F3r разд.3 стл.23 стр.127+Ф.F3r разд.3 стл.23 стр.145</t>
  </si>
  <si>
    <t>Ф.F3r разд.1 стл.24 стр.9=Ф.F3r разд.3 стл.24 стр.19+Ф.F3r разд.3 стл.24 стр.45+Ф.F3r разд.3 стл.24 стр.79+Ф.F3r разд.3 стл.24 стр.122+Ф.F3r разд.3 стл.24 стр.127+Ф.F3r разд.3 стл.24 стр.145</t>
  </si>
  <si>
    <t>Ф.F3r разд.1 стл.25 стр.9=Ф.F3r разд.3 стл.25 стр.19+Ф.F3r разд.3 стл.25 стр.45+Ф.F3r разд.3 стл.25 стр.79+Ф.F3r разд.3 стл.25 стр.122+Ф.F3r разд.3 стл.25 стр.127+Ф.F3r разд.3 стл.25 стр.145</t>
  </si>
  <si>
    <t>Ф.F3r разд.1 стл.26 стр.9=Ф.F3r разд.3 стл.26 стр.19+Ф.F3r разд.3 стл.26 стр.45+Ф.F3r разд.3 стл.26 стр.79+Ф.F3r разд.3 стл.26 стр.122+Ф.F3r разд.3 стл.26 стр.127+Ф.F3r разд.3 стл.26 стр.145</t>
  </si>
  <si>
    <t>Ф.F3r разд.1 стл.27 стр.9=Ф.F3r разд.3 стл.27 стр.19+Ф.F3r разд.3 стл.27 стр.45+Ф.F3r разд.3 стл.27 стр.79+Ф.F3r разд.3 стл.27 стр.122+Ф.F3r разд.3 стл.27 стр.127+Ф.F3r разд.3 стл.27 стр.145</t>
  </si>
  <si>
    <t>Ф.F3r разд.1 стл.28 стр.9=Ф.F3r разд.3 стл.28 стр.19+Ф.F3r разд.3 стл.28 стр.45+Ф.F3r разд.3 стл.28 стр.79+Ф.F3r разд.3 стл.28 стр.122+Ф.F3r разд.3 стл.28 стр.127+Ф.F3r разд.3 стл.28 стр.145</t>
  </si>
  <si>
    <t>Ф.F3r разд.1 стл.29 стр.9=Ф.F3r разд.3 стл.29 стр.19+Ф.F3r разд.3 стл.29 стр.45+Ф.F3r разд.3 стл.29 стр.79+Ф.F3r разд.3 стл.29 стр.122+Ф.F3r разд.3 стл.29 стр.127+Ф.F3r разд.3 стл.29 стр.145</t>
  </si>
  <si>
    <t>Ф.F3r разд.1 стл.3 стр.9=Ф.F3r разд.3 стл.3 стр.19+Ф.F3r разд.3 стл.3 стр.45+Ф.F3r разд.3 стл.3 стр.79+Ф.F3r разд.3 стл.3 стр.122+Ф.F3r разд.3 стл.3 стр.127+Ф.F3r разд.3 стл.3 стр.145</t>
  </si>
  <si>
    <t>Ф.F3r разд.1 стл.30 стр.9=Ф.F3r разд.3 стл.30 стр.19+Ф.F3r разд.3 стл.30 стр.45+Ф.F3r разд.3 стл.30 стр.79+Ф.F3r разд.3 стл.30 стр.122+Ф.F3r разд.3 стл.30 стр.127+Ф.F3r разд.3 стл.30 стр.145</t>
  </si>
  <si>
    <t>Ф.F3r разд.1 стл.31 стр.9=Ф.F3r разд.3 стл.31 стр.19+Ф.F3r разд.3 стл.31 стр.45+Ф.F3r разд.3 стл.31 стр.79+Ф.F3r разд.3 стл.31 стр.122+Ф.F3r разд.3 стл.31 стр.127+Ф.F3r разд.3 стл.31 стр.145</t>
  </si>
  <si>
    <t>Ф.F3r разд.1 стл.32 стр.9=Ф.F3r разд.3 стл.32 стр.19+Ф.F3r разд.3 стл.32 стр.45+Ф.F3r разд.3 стл.32 стр.79+Ф.F3r разд.3 стл.32 стр.122+Ф.F3r разд.3 стл.32 стр.127+Ф.F3r разд.3 стл.32 стр.145</t>
  </si>
  <si>
    <t>Ф.F3r разд.1 стл.33 стр.9=Ф.F3r разд.3 стл.33 стр.19+Ф.F3r разд.3 стл.33 стр.45+Ф.F3r разд.3 стл.33 стр.79+Ф.F3r разд.3 стл.33 стр.122+Ф.F3r разд.3 стл.33 стр.127+Ф.F3r разд.3 стл.33 стр.145</t>
  </si>
  <si>
    <t>Ф.F3r разд.1 стл.4 стр.9=Ф.F3r разд.3 стл.4 стр.19+Ф.F3r разд.3 стл.4 стр.45+Ф.F3r разд.3 стл.4 стр.79+Ф.F3r разд.3 стл.4 стр.122+Ф.F3r разд.3 стл.4 стр.127+Ф.F3r разд.3 стл.4 стр.145</t>
  </si>
  <si>
    <t>Ф.F3r разд.1 стл.5 стр.9=Ф.F3r разд.3 стл.5 стр.19+Ф.F3r разд.3 стл.5 стр.45+Ф.F3r разд.3 стл.5 стр.79+Ф.F3r разд.3 стл.5 стр.122+Ф.F3r разд.3 стл.5 стр.127+Ф.F3r разд.3 стл.5 стр.145</t>
  </si>
  <si>
    <t>Ф.F3r разд.1 стл.6 стр.9=Ф.F3r разд.3 стл.6 стр.19+Ф.F3r разд.3 стл.6 стр.45+Ф.F3r разд.3 стл.6 стр.79+Ф.F3r разд.3 стл.6 стр.122+Ф.F3r разд.3 стл.6 стр.127+Ф.F3r разд.3 стл.6 стр.145</t>
  </si>
  <si>
    <t>Ф.F3r разд.1 стл.7 стр.9=Ф.F3r разд.3 стл.7 стр.19+Ф.F3r разд.3 стл.7 стр.45+Ф.F3r разд.3 стл.7 стр.79+Ф.F3r разд.3 стл.7 стр.122+Ф.F3r разд.3 стл.7 стр.127+Ф.F3r разд.3 стл.7 стр.145</t>
  </si>
  <si>
    <t>Ф.F3r разд.1 стл.8 стр.9=Ф.F3r разд.3 стл.8 стр.19+Ф.F3r разд.3 стл.8 стр.45+Ф.F3r разд.3 стл.8 стр.79+Ф.F3r разд.3 стл.8 стр.122+Ф.F3r разд.3 стл.8 стр.127+Ф.F3r разд.3 стл.8 стр.145</t>
  </si>
  <si>
    <t>Ф.F3r разд.1 стл.9 стр.9=Ф.F3r разд.3 стл.9 стр.19+Ф.F3r разд.3 стл.9 стр.45+Ф.F3r разд.3 стл.9 стр.79+Ф.F3r разд.3 стл.9 стр.122+Ф.F3r разд.3 стл.9 стр.127+Ф.F3r разд.3 стл.9 стр.145</t>
  </si>
  <si>
    <t>Ф.F3r разд.6 стл.6 стр.3=0</t>
  </si>
  <si>
    <t>(r,w,g,s,v,q,b,d) в разд.6 гр.6 стр.3 равны 0. Подтвердить показатель копией судебного акта</t>
  </si>
  <si>
    <t>Ф.F3r разд.6 стл.2 стр.6=0</t>
  </si>
  <si>
    <t>(r,w,g,s,v,a,k,q,b,d) в разд.6 гр.2-3 стр.6  равны 0. Подтвердить показатель копией судебного акта</t>
  </si>
  <si>
    <t>Ф.F3r разд.6 стл.3 стр.6=0</t>
  </si>
  <si>
    <t>Ф.F3r разд.6 стл.1 стр.8&gt;=Ф.F3r разд.6 стл.1 стр.11</t>
  </si>
  <si>
    <t>(r,w,g,s,v,a,k,q,b,d) в разд.6 стр.8 должна быть больше или равна стр.11 для всех граф</t>
  </si>
  <si>
    <t>Ф.F3r разд.6 стл.2 стр.8&gt;=Ф.F3r разд.6 стл.2 стр.11</t>
  </si>
  <si>
    <t>Ф.F3r разд.6 стл.3 стр.8&gt;=Ф.F3r разд.6 стл.3 стр.11</t>
  </si>
  <si>
    <t>Ф.F3r разд.6 стл.4 стр.8&gt;=Ф.F3r разд.6 стл.4 стр.11</t>
  </si>
  <si>
    <t>Ф.F3r разд.6 стл.5 стр.8&gt;=Ф.F3r разд.6 стл.5 стр.11</t>
  </si>
  <si>
    <t>Ф.F3r разд.6 стл.6 стр.8&gt;=Ф.F3r разд.6 стл.6 стр.11</t>
  </si>
  <si>
    <t>Ф.F3r разд.6 стл.7 стр.8&gt;=Ф.F3r разд.6 стл.7 стр.11</t>
  </si>
  <si>
    <t>Ф.F3r разд.1 стл.17 стр.16=Ф.F3r разд.9 стл.2 стр.1+Ф.F3r разд.8 стл.2 стр.33</t>
  </si>
  <si>
    <t>(r,w,g,s,v,a,k,q,b,d) в разд.1 стл.17 стр.16 должн быть равен сумме разд.8 стл.2 стр.33, разд.9 стл.2 стр.1</t>
  </si>
  <si>
    <t>Ф.F3r разд.1 стл.17 стр.15=Ф.F3r разд.9 стл.1 стр.1+Ф.F3r разд.8 стл.1 стр.33</t>
  </si>
  <si>
    <t>(r,w,g,s,v,a,k,q,b,d) в разд.1 стл.17 стр.15 должн быть равен сумме разд.8 стл.1 стр.33, разд.9 стл.1 стр.1</t>
  </si>
  <si>
    <t>Ф.F3r разд.1 стл.17 стр.17=Ф.F3r разд.2 стл.17 стр.1+Ф.F3r разд.3 стл.17 стр.1+Ф.F3r разд.9 сумма стл.1-2 стр.1+Ф.F3r разд.8 сумма стл.1-2 стр.33</t>
  </si>
  <si>
    <t>(r,w,g,s,v,a,k,q,b,d) в разд.1 стл.17 стр.17 должна быть равна сумме разд.2,3 стл.17 стр.1, разд.8 стл.1-2 стр.33 и разд.9 стл.1-2 стр.1</t>
  </si>
  <si>
    <t>Ф.F3r разд.6 стл.1 стр.8&gt;=Ф.F3r разд.6 стл.1 стр.9</t>
  </si>
  <si>
    <t>(r,w,g,s,v,a,k,q,b,d) в разд.6 стр.8 должна быть больше или равна стр.9 для всех граф</t>
  </si>
  <si>
    <t>Ф.F3r разд.6 стл.2 стр.8&gt;=Ф.F3r разд.6 стл.2 стр.9</t>
  </si>
  <si>
    <t>Ф.F3r разд.6 стл.3 стр.8&gt;=Ф.F3r разд.6 стл.3 стр.9</t>
  </si>
  <si>
    <t>Ф.F3r разд.6 стл.4 стр.8&gt;=Ф.F3r разд.6 стл.4 стр.9</t>
  </si>
  <si>
    <t>Ф.F3r разд.6 стл.5 стр.8&gt;=Ф.F3r разд.6 стл.5 стр.9</t>
  </si>
  <si>
    <t>Ф.F3r разд.6 стл.6 стр.8&gt;=Ф.F3r разд.6 стл.6 стр.9</t>
  </si>
  <si>
    <t>Ф.F3r разд.6 стл.7 стр.8&gt;=Ф.F3r разд.6 стл.7 стр.9</t>
  </si>
  <si>
    <t>(r,w,g,s,v,a,k,q,b,d) в разд.6 гр.2-3 стр.3-4  равны 0. Подтвердить показатель копией судебного акта</t>
  </si>
  <si>
    <t>Ф.F3r разд.6 стл.2 стр.4=0</t>
  </si>
  <si>
    <t>Ф.F3r разд.6 стл.3 стр.4=0</t>
  </si>
  <si>
    <t>Ф.F3r разд.6 стл.1 стр.8&gt;=Ф.F3r разд.6 стл.1 стр.10</t>
  </si>
  <si>
    <t>(r,w,g,s,v,a,k,q,b,d) в разд.6 стр.8 должна быть больше или равна стр.10 для всех граф</t>
  </si>
  <si>
    <t>Ф.F3r разд.6 стл.2 стр.8&gt;=Ф.F3r разд.6 стл.2 стр.10</t>
  </si>
  <si>
    <t>Ф.F3r разд.6 стл.3 стр.8&gt;=Ф.F3r разд.6 стл.3 стр.10</t>
  </si>
  <si>
    <t>Ф.F3r разд.6 стл.4 стр.8&gt;=Ф.F3r разд.6 стл.4 стр.10</t>
  </si>
  <si>
    <t>Ф.F3r разд.6 стл.5 стр.8&gt;=Ф.F3r разд.6 стл.5 стр.10</t>
  </si>
  <si>
    <t>Ф.F3r разд.6 стл.6 стр.8&gt;=Ф.F3r разд.6 стл.6 стр.10</t>
  </si>
  <si>
    <t>Ф.F3r разд.6 стл.7 стр.8&gt;=Ф.F3r разд.6 стл.7 стр.10</t>
  </si>
  <si>
    <t>Ф.F3r разд.6 стл.4 сумма стр.5-6=0</t>
  </si>
  <si>
    <t>(r,w,g,s,v,a,k,q,b,d) в разд.6 гр.4 стр.5-6  равны 0. Подтвердить показатель копией судебного акта</t>
  </si>
  <si>
    <t>Ф.F3r разд.6 стл.6 стр.5=0</t>
  </si>
  <si>
    <t>(r,w,g,s,v,a,k,q,b,d) в разд.6 гр.6 стр. 5 равны 0. Подтвердить показатель копией судебного акта</t>
  </si>
  <si>
    <t>Ф.F3r разд.3 стл.1 сумма стр.242-244&gt;=Ф.F3r разд.3 стл.1 стр.204</t>
  </si>
  <si>
    <t>Ф.F3r разд.3 стл.10 сумма стр.242-244&gt;=Ф.F3r разд.3 стл.10 стр.204</t>
  </si>
  <si>
    <t>Ф.F3r разд.3 стл.11 сумма стр.242-244&gt;=Ф.F3r разд.3 стл.11 стр.204</t>
  </si>
  <si>
    <t>Ф.F3r разд.3 стл.12 сумма стр.242-244&gt;=Ф.F3r разд.3 стл.12 стр.204</t>
  </si>
  <si>
    <t>Ф.F3r разд.3 стл.13 сумма стр.242-244&gt;=Ф.F3r разд.3 стл.13 стр.204</t>
  </si>
  <si>
    <t>Ф.F3r разд.3 стл.14 сумма стр.242-244&gt;=Ф.F3r разд.3 стл.14 стр.204</t>
  </si>
  <si>
    <t>Ф.F3r разд.3 стл.15 сумма стр.242-244&gt;=Ф.F3r разд.3 стл.15 стр.204</t>
  </si>
  <si>
    <t>Ф.F3r разд.3 стл.16 сумма стр.242-244&gt;=Ф.F3r разд.3 стл.16 стр.204</t>
  </si>
  <si>
    <t>Ф.F3r разд.3 стл.17 сумма стр.242-244&gt;=Ф.F3r разд.3 стл.17 стр.204</t>
  </si>
  <si>
    <t>Ф.F3r разд.3 стл.18 сумма стр.242-244&gt;=Ф.F3r разд.3 стл.18 стр.204</t>
  </si>
  <si>
    <t>Ф.F3r разд.3 стл.19 сумма стр.242-244&gt;=Ф.F3r разд.3 стл.19 стр.204</t>
  </si>
  <si>
    <t>Ф.F3r разд.3 стл.2 сумма стр.242-244&gt;=Ф.F3r разд.3 стл.2 стр.204</t>
  </si>
  <si>
    <t>Ф.F3r разд.3 стл.20 сумма стр.242-244&gt;=Ф.F3r разд.3 стл.20 стр.204</t>
  </si>
  <si>
    <t>Ф.F3r разд.3 стл.21 сумма стр.242-244&gt;=Ф.F3r разд.3 стл.21 стр.204</t>
  </si>
  <si>
    <t>Ф.F3r разд.3 стл.22 сумма стр.242-244&gt;=Ф.F3r разд.3 стл.22 стр.204</t>
  </si>
  <si>
    <t>Ф.F3r разд.3 стл.23 сумма стр.242-244&gt;=Ф.F3r разд.3 стл.23 стр.204</t>
  </si>
  <si>
    <t>Ф.F3r разд.3 стл.24 сумма стр.242-244&gt;=Ф.F3r разд.3 стл.24 стр.204</t>
  </si>
  <si>
    <t>Ф.F3r разд.3 стл.25 сумма стр.242-244&gt;=Ф.F3r разд.3 стл.25 стр.204</t>
  </si>
  <si>
    <t>Ф.F3r разд.3 стл.26 сумма стр.242-244&gt;=Ф.F3r разд.3 стл.26 стр.204</t>
  </si>
  <si>
    <t>Ф.F3r разд.3 стл.27 сумма стр.242-244&gt;=Ф.F3r разд.3 стл.27 стр.204</t>
  </si>
  <si>
    <t>Ф.F3r разд.3 стл.28 сумма стр.242-244&gt;=Ф.F3r разд.3 стл.28 стр.204</t>
  </si>
  <si>
    <t>Ф.F3r разд.3 стл.29 сумма стр.242-244&gt;=Ф.F3r разд.3 стл.29 стр.204</t>
  </si>
  <si>
    <t>Ф.F3r разд.3 стл.3 сумма стр.242-244&gt;=Ф.F3r разд.3 стл.3 стр.204</t>
  </si>
  <si>
    <t>Ф.F3r разд.3 стл.30 сумма стр.242-244&gt;=Ф.F3r разд.3 стл.30 стр.204</t>
  </si>
  <si>
    <t>Ф.F3r разд.3 стл.31 сумма стр.242-244&gt;=Ф.F3r разд.3 стл.31 стр.204</t>
  </si>
  <si>
    <t>Ф.F3r разд.3 стл.32 сумма стр.242-244&gt;=Ф.F3r разд.3 стл.32 стр.204</t>
  </si>
  <si>
    <t>Ф.F3r разд.3 стл.33 сумма стр.242-244&gt;=Ф.F3r разд.3 стл.33 стр.204</t>
  </si>
  <si>
    <t>Ф.F3r разд.3 стл.4 сумма стр.242-244&gt;=Ф.F3r разд.3 стл.4 стр.204</t>
  </si>
  <si>
    <t>Ф.F3r разд.3 стл.5 сумма стр.242-244&gt;=Ф.F3r разд.3 стл.5 стр.204</t>
  </si>
  <si>
    <t>Ф.F3r разд.3 стл.6 сумма стр.242-244&gt;=Ф.F3r разд.3 стл.6 стр.204</t>
  </si>
  <si>
    <t>Ф.F3r разд.3 стл.7 сумма стр.242-244&gt;=Ф.F3r разд.3 стл.7 стр.204</t>
  </si>
  <si>
    <t>Ф.F3r разд.3 стл.8 сумма стр.242-244&gt;=Ф.F3r разд.3 стл.8 стр.204</t>
  </si>
  <si>
    <t>Ф.F3r разд.3 стл.9 сумма стр.242-244&gt;=Ф.F3r разд.3 стл.9 стр.204</t>
  </si>
  <si>
    <t>Ф.F3r разд.3 стл.1 сумма стр.235-237+Ф.F3r разд.3 стл.1 стр.240&gt;=Ф.F3r разд.3 стл.1 стр.204</t>
  </si>
  <si>
    <t>Ф.F3r разд.3 стл.10 сумма стр.235-237+Ф.F3r разд.3 стл.10 стр.240&gt;=Ф.F3r разд.3 стл.10 стр.204</t>
  </si>
  <si>
    <t>Ф.F3r разд.3 стл.11 сумма стр.235-237+Ф.F3r разд.3 стл.11 стр.240&gt;=Ф.F3r разд.3 стл.11 стр.204</t>
  </si>
  <si>
    <t>Ф.F3r разд.3 стл.12 сумма стр.235-237+Ф.F3r разд.3 стл.12 стр.240&gt;=Ф.F3r разд.3 стл.12 стр.204</t>
  </si>
  <si>
    <t>Ф.F3r разд.3 стл.13 сумма стр.235-237+Ф.F3r разд.3 стл.13 стр.240&gt;=Ф.F3r разд.3 стл.13 стр.204</t>
  </si>
  <si>
    <t>Ф.F3r разд.3 стл.14 сумма стр.235-237+Ф.F3r разд.3 стл.14 стр.240&gt;=Ф.F3r разд.3 стл.14 стр.204</t>
  </si>
  <si>
    <t>Ф.F3r разд.3 стл.15 сумма стр.235-237+Ф.F3r разд.3 стл.15 стр.240&gt;=Ф.F3r разд.3 стл.15 стр.204</t>
  </si>
  <si>
    <t>Ф.F3r разд.3 стл.16 сумма стр.235-237+Ф.F3r разд.3 стл.16 стр.240&gt;=Ф.F3r разд.3 стл.16 стр.204</t>
  </si>
  <si>
    <t>Ф.F3r разд.3 стл.17 сумма стр.235-237+Ф.F3r разд.3 стл.17 стр.240&gt;=Ф.F3r разд.3 стл.17 стр.204</t>
  </si>
  <si>
    <t>Ф.F3r разд.3 стл.18 сумма стр.235-237+Ф.F3r разд.3 стл.18 стр.240&gt;=Ф.F3r разд.3 стл.18 стр.204</t>
  </si>
  <si>
    <t>Ф.F3r разд.3 стл.19 сумма стр.235-237+Ф.F3r разд.3 стл.19 стр.240&gt;=Ф.F3r разд.3 стл.19 стр.204</t>
  </si>
  <si>
    <t>Ф.F3r разд.3 стл.2 сумма стр.235-237+Ф.F3r разд.3 стл.2 стр.240&gt;=Ф.F3r разд.3 стл.2 стр.204</t>
  </si>
  <si>
    <t>Ф.F3r разд.3 стл.20 сумма стр.235-237+Ф.F3r разд.3 стл.20 стр.240&gt;=Ф.F3r разд.3 стл.20 стр.204</t>
  </si>
  <si>
    <t>Ф.F3r разд.3 стл.21 сумма стр.235-237+Ф.F3r разд.3 стл.21 стр.240&gt;=Ф.F3r разд.3 стл.21 стр.204</t>
  </si>
  <si>
    <t>Ф.F3r разд.3 стл.22 сумма стр.235-237+Ф.F3r разд.3 стл.22 стр.240&gt;=Ф.F3r разд.3 стл.22 стр.204</t>
  </si>
  <si>
    <t>Ф.F3r разд.3 стл.23 сумма стр.235-237+Ф.F3r разд.3 стл.23 стр.240&gt;=Ф.F3r разд.3 стл.23 стр.204</t>
  </si>
  <si>
    <t>Ф.F3r разд.3 стл.24 сумма стр.235-237+Ф.F3r разд.3 стл.24 стр.240&gt;=Ф.F3r разд.3 стл.24 стр.204</t>
  </si>
  <si>
    <t>Ф.F3r разд.3 стл.25 сумма стр.235-237+Ф.F3r разд.3 стл.25 стр.240&gt;=Ф.F3r разд.3 стл.25 стр.204</t>
  </si>
  <si>
    <t>Ф.F3r разд.3 стл.26 сумма стр.235-237+Ф.F3r разд.3 стл.26 стр.240&gt;=Ф.F3r разд.3 стл.26 стр.204</t>
  </si>
  <si>
    <t>Ф.F3r разд.3 стл.27 сумма стр.235-237+Ф.F3r разд.3 стл.27 стр.240&gt;=Ф.F3r разд.3 стл.27 стр.204</t>
  </si>
  <si>
    <t>Ф.F3r разд.3 стл.28 сумма стр.235-237+Ф.F3r разд.3 стл.28 стр.240&gt;=Ф.F3r разд.3 стл.28 стр.204</t>
  </si>
  <si>
    <t>Ф.F3r разд.3 стл.29 сумма стр.235-237+Ф.F3r разд.3 стл.29 стр.240&gt;=Ф.F3r разд.3 стл.29 стр.204</t>
  </si>
  <si>
    <t>Ф.F3r разд.3 стл.3 сумма стр.235-237+Ф.F3r разд.3 стл.3 стр.240&gt;=Ф.F3r разд.3 стл.3 стр.204</t>
  </si>
  <si>
    <t>Ф.F3r разд.3 стл.30 сумма стр.235-237+Ф.F3r разд.3 стл.30 стр.240&gt;=Ф.F3r разд.3 стл.30 стр.204</t>
  </si>
  <si>
    <t>Ф.F3r разд.3 стл.31 сумма стр.235-237+Ф.F3r разд.3 стл.31 стр.240&gt;=Ф.F3r разд.3 стл.31 стр.204</t>
  </si>
  <si>
    <t>Ф.F3r разд.3 стл.32 сумма стр.235-237+Ф.F3r разд.3 стл.32 стр.240&gt;=Ф.F3r разд.3 стл.32 стр.204</t>
  </si>
  <si>
    <t>Ф.F3r разд.3 стл.33 сумма стр.235-237+Ф.F3r разд.3 стл.33 стр.240&gt;=Ф.F3r разд.3 стл.33 стр.204</t>
  </si>
  <si>
    <t>Ф.F3r разд.3 стл.4 сумма стр.235-237+Ф.F3r разд.3 стл.4 стр.240&gt;=Ф.F3r разд.3 стл.4 стр.204</t>
  </si>
  <si>
    <t>Ф.F3r разд.3 стл.5 сумма стр.235-237+Ф.F3r разд.3 стл.5 стр.240&gt;=Ф.F3r разд.3 стл.5 стр.204</t>
  </si>
  <si>
    <t>Ф.F3r разд.3 стл.6 сумма стр.235-237+Ф.F3r разд.3 стл.6 стр.240&gt;=Ф.F3r разд.3 стл.6 стр.204</t>
  </si>
  <si>
    <t>Ф.F3r разд.3 стл.7 сумма стр.235-237+Ф.F3r разд.3 стл.7 стр.240&gt;=Ф.F3r разд.3 стл.7 стр.204</t>
  </si>
  <si>
    <t>Ф.F3r разд.3 стл.8 сумма стр.235-237+Ф.F3r разд.3 стл.8 стр.240&gt;=Ф.F3r разд.3 стл.8 стр.204</t>
  </si>
  <si>
    <t>Ф.F3r разд.3 стл.9 сумма стр.235-237+Ф.F3r разд.3 стл.9 стр.240&gt;=Ф.F3r разд.3 стл.9 стр.204</t>
  </si>
  <si>
    <t>Ф.F3r разд.3 стл.29 сумма стр.221-241&lt;=Ф.F3r разд.3 стл.29 стр.1</t>
  </si>
  <si>
    <t>(r,w) разд.3 сумма стр.221-241 должна быть меньше или равна стр.1 по графе 29.</t>
  </si>
  <si>
    <t>Ф.F3r разд.3 стл.29 сумма стр.242-254&lt;=Ф.F3r разд.3 стл.29 стр.1</t>
  </si>
  <si>
    <t>(r,w) разд.3 сумма стр.242-254 должна быть больше или равна стр.1 по графе 29.</t>
  </si>
  <si>
    <t>(r,g,w,s,v,q,b,d) в разд.3 гр.11 по стр. 80-122 (гл. 24 КАС РФ) не заполняется. В соответствии с ч.2 ст. 291 КАС РФ упрощенное производство не применяется.</t>
  </si>
  <si>
    <t>Ф.F3r разд.3 стл.11 стр.192=0</t>
  </si>
  <si>
    <t>Ф.F3r разд.3 стл.11 стр.193=0</t>
  </si>
  <si>
    <t>Ф.F3r разд.3 стл.11 стр.194=0</t>
  </si>
  <si>
    <t>Ф.F3r разд.3 стл.11 стр.195=0</t>
  </si>
  <si>
    <t>Ф.F3r разд.3 стл.31 сумма стр.242-254&lt;=Ф.F3r разд.3 стл.31 стр.1</t>
  </si>
  <si>
    <t>(r,w) разд.3 сумма стр.242-254 должна быть меньше или равна стр.1 по графе 31.</t>
  </si>
  <si>
    <t>Ф.F3r разд.3 стл.31 сумма стр.221-241&lt;=Ф.F3r разд.3 стл.31 стр.1</t>
  </si>
  <si>
    <t>(r,w) разд.3 сумма стр.221-241 должна быть меньше или равна стр.1 по графе 31.</t>
  </si>
  <si>
    <t>Ф.F3r разд.3 стл.30 сумма стр.242-254&lt;=Ф.F3r разд.3 стл.30 стр.1</t>
  </si>
  <si>
    <t>(r,w) разд.3 сумма стр.242-254 должна быть меньше или равна стр.1 по графе 30.</t>
  </si>
  <si>
    <t>Ф.F3r разд.3 стл.30 сумма стр.221-241&lt;=Ф.F3r разд.3 стл.30 стр.1</t>
  </si>
  <si>
    <t>(r,w) разд.3 сумма стр.221-241 должна быть меньше или равна стр.1 по графе 30.</t>
  </si>
  <si>
    <t>Ф.F3r разд.3 стл.6 сумма стр.242-254&lt;=Ф.F3r разд.3 стл.6 стр.1</t>
  </si>
  <si>
    <t>(r,w) разд.3 сумма стр.242-254 должна быть меньше или равна стр.1 по графе 6.</t>
  </si>
  <si>
    <t>Ф.F3r разд.3 стл.6 сумма стр.221-241&lt;=Ф.F3r разд.3 стл.6 стр.1</t>
  </si>
  <si>
    <t>(r,w) разд.3 сумма стр.221-241 должна быть меньше или равна стр.1 по графе 6.</t>
  </si>
  <si>
    <t>Ф.F3r разд.3 стл.5 сумма стр.242-254&lt;=Ф.F3r разд.3 стл.5 стр.1</t>
  </si>
  <si>
    <t>(r,w) разд.3 сумма стр.242-254 должна быть меньше или равна стр.1 по графе 5.</t>
  </si>
  <si>
    <t>Ф.F3r разд.3 стл.5 сумма стр.221-241&lt;=Ф.F3r разд.3 стл.5 стр.1</t>
  </si>
  <si>
    <t>(r,w) разд.3 сумма стр.221-241 должна быть меньше или равна стр.1 по графе 5.</t>
  </si>
  <si>
    <t>Ф.F3r разд.3 стл.1 сумма стр.255-318&lt;=Ф.F3r разд.3 стл.1 сумма стр.245-247+Ф.F3r разд.3 стл.1 сумма стр.253-254</t>
  </si>
  <si>
    <t>(r,g,w,s,v,q,b,d) в разд.3 сумма стр.255-318 меньше или равна суммы стр.245-247, 253-254 для всех граф</t>
  </si>
  <si>
    <t>Ф.F3r разд.3 стл.10 сумма стр.255-318&lt;=Ф.F3r разд.3 стл.10 сумма стр.245-247+Ф.F3r разд.3 стл.10 сумма стр.253-254</t>
  </si>
  <si>
    <t>Ф.F3r разд.3 стл.11 сумма стр.255-318&lt;=Ф.F3r разд.3 стл.11 сумма стр.245-247+Ф.F3r разд.3 стл.11 сумма стр.253-254</t>
  </si>
  <si>
    <t>Ф.F3r разд.3 стл.12 сумма стр.255-318&lt;=Ф.F3r разд.3 стл.12 сумма стр.245-247+Ф.F3r разд.3 стл.12 сумма стр.253-254</t>
  </si>
  <si>
    <t>Ф.F3r разд.3 стл.13 сумма стр.255-318&lt;=Ф.F3r разд.3 стл.13 сумма стр.245-247+Ф.F3r разд.3 стл.13 сумма стр.253-254</t>
  </si>
  <si>
    <t>Ф.F3r разд.3 стл.14 сумма стр.255-318&lt;=Ф.F3r разд.3 стл.14 сумма стр.245-247+Ф.F3r разд.3 стл.14 сумма стр.253-254</t>
  </si>
  <si>
    <t>Ф.F3r разд.3 стл.15 сумма стр.255-318&lt;=Ф.F3r разд.3 стл.15 сумма стр.245-247+Ф.F3r разд.3 стл.15 сумма стр.253-254</t>
  </si>
  <si>
    <t>Ф.F3r разд.3 стл.16 сумма стр.255-318&lt;=Ф.F3r разд.3 стл.16 сумма стр.245-247+Ф.F3r разд.3 стл.16 сумма стр.253-254</t>
  </si>
  <si>
    <t>Ф.F3r разд.3 стл.17 сумма стр.255-318&lt;=Ф.F3r разд.3 стл.17 сумма стр.245-247+Ф.F3r разд.3 стл.17 сумма стр.253-254</t>
  </si>
  <si>
    <t>Ф.F3r разд.3 стл.18 сумма стр.255-318&lt;=Ф.F3r разд.3 стл.18 сумма стр.245-247+Ф.F3r разд.3 стл.18 сумма стр.253-254</t>
  </si>
  <si>
    <t>Ф.F3r разд.3 стл.19 сумма стр.255-318&lt;=Ф.F3r разд.3 стл.19 сумма стр.245-247+Ф.F3r разд.3 стл.19 сумма стр.253-254</t>
  </si>
  <si>
    <t>Ф.F3r разд.3 стл.2 сумма стр.255-318&lt;=Ф.F3r разд.3 стл.2 сумма стр.245-247+Ф.F3r разд.3 стл.2 сумма стр.253-254</t>
  </si>
  <si>
    <t>Ф.F3r разд.3 стл.20 сумма стр.255-318&lt;=Ф.F3r разд.3 стл.20 сумма стр.245-247+Ф.F3r разд.3 стл.20 сумма стр.253-254</t>
  </si>
  <si>
    <t>Ф.F3r разд.3 стл.21 сумма стр.255-318&lt;=Ф.F3r разд.3 стл.21 сумма стр.245-247+Ф.F3r разд.3 стл.21 сумма стр.253-254</t>
  </si>
  <si>
    <t>Ф.F3r разд.3 стл.22 сумма стр.255-318&lt;=Ф.F3r разд.3 стл.22 сумма стр.245-247+Ф.F3r разд.3 стл.22 сумма стр.253-254</t>
  </si>
  <si>
    <t>Ф.F3r разд.3 стл.23 сумма стр.255-318&lt;=Ф.F3r разд.3 стл.23 сумма стр.245-247+Ф.F3r разд.3 стл.23 сумма стр.253-254</t>
  </si>
  <si>
    <t>Ф.F3r разд.3 стл.24 сумма стр.255-318&lt;=Ф.F3r разд.3 стл.24 сумма стр.245-247+Ф.F3r разд.3 стл.24 сумма стр.253-254</t>
  </si>
  <si>
    <t>Ф.F3r разд.3 стл.25 сумма стр.255-318&lt;=Ф.F3r разд.3 стл.25 сумма стр.245-247+Ф.F3r разд.3 стл.25 сумма стр.253-254</t>
  </si>
  <si>
    <t>Ф.F3r разд.3 стл.26 сумма стр.255-318&lt;=Ф.F3r разд.3 стл.26 сумма стр.245-247+Ф.F3r разд.3 стл.26 сумма стр.253-254</t>
  </si>
  <si>
    <t>Ф.F3r разд.3 стл.27 сумма стр.255-318&lt;=Ф.F3r разд.3 стл.27 сумма стр.245-247+Ф.F3r разд.3 стл.27 сумма стр.253-254</t>
  </si>
  <si>
    <t>Ф.F3r разд.3 стл.28 сумма стр.255-318&lt;=Ф.F3r разд.3 стл.28 сумма стр.245-247+Ф.F3r разд.3 стл.28 сумма стр.253-254</t>
  </si>
  <si>
    <t>Ф.F3r разд.3 стл.29 сумма стр.255-318&lt;=Ф.F3r разд.3 стл.29 сумма стр.245-247+Ф.F3r разд.3 стл.29 сумма стр.253-254</t>
  </si>
  <si>
    <t>Ф.F3r разд.3 стл.3 сумма стр.255-318&lt;=Ф.F3r разд.3 стл.3 сумма стр.245-247+Ф.F3r разд.3 стл.3 сумма стр.253-254</t>
  </si>
  <si>
    <t>Ф.F3r разд.3 стл.30 сумма стр.255-318&lt;=Ф.F3r разд.3 стл.30 сумма стр.245-247+Ф.F3r разд.3 стл.30 сумма стр.253-254</t>
  </si>
  <si>
    <t>Ф.F3r разд.3 стл.31 сумма стр.255-318&lt;=Ф.F3r разд.3 стл.31 сумма стр.245-247+Ф.F3r разд.3 стл.31 сумма стр.253-254</t>
  </si>
  <si>
    <t>Ф.F3r разд.3 стл.32 сумма стр.255-318&lt;=Ф.F3r разд.3 стл.32 сумма стр.245-247+Ф.F3r разд.3 стл.32 сумма стр.253-254</t>
  </si>
  <si>
    <t>Ф.F3r разд.3 стл.33 сумма стр.255-318&lt;=Ф.F3r разд.3 стл.33 сумма стр.245-247+Ф.F3r разд.3 стл.33 сумма стр.253-254</t>
  </si>
  <si>
    <t>Ф.F3r разд.3 стл.4 сумма стр.255-318&lt;=Ф.F3r разд.3 стл.4 сумма стр.245-247+Ф.F3r разд.3 стл.4 сумма стр.253-254</t>
  </si>
  <si>
    <t>Ф.F3r разд.3 стл.5 сумма стр.255-318&lt;=Ф.F3r разд.3 стл.5 сумма стр.245-247+Ф.F3r разд.3 стл.5 сумма стр.253-254</t>
  </si>
  <si>
    <t>Ф.F3r разд.3 стл.6 сумма стр.255-318&lt;=Ф.F3r разд.3 стл.6 сумма стр.245-247+Ф.F3r разд.3 стл.6 сумма стр.253-254</t>
  </si>
  <si>
    <t>Ф.F3r разд.3 стл.7 сумма стр.255-318&lt;=Ф.F3r разд.3 стл.7 сумма стр.245-247+Ф.F3r разд.3 стл.7 сумма стр.253-254</t>
  </si>
  <si>
    <t>Ф.F3r разд.3 стл.8 сумма стр.255-318&lt;=Ф.F3r разд.3 стл.8 сумма стр.245-247+Ф.F3r разд.3 стл.8 сумма стр.253-254</t>
  </si>
  <si>
    <t>Ф.F3r разд.3 стл.9 сумма стр.255-318&lt;=Ф.F3r разд.3 стл.9 сумма стр.245-247+Ф.F3r разд.3 стл.9 сумма стр.253-254</t>
  </si>
  <si>
    <t xml:space="preserve">(r,g) в разд.3 гр.3-4 стр.153-159 равны 0. Внести реквизиты судебного акта на лист ФЛК "Информационный"  </t>
  </si>
  <si>
    <t>Ф.F3r разд.3 стл.3 стр.156=0</t>
  </si>
  <si>
    <t>Ф.F3r разд.3 стл.3 стр.157=0</t>
  </si>
  <si>
    <t>Ф.F3r разд.3 стл.4 стр.156=0</t>
  </si>
  <si>
    <t>Ф.F3r разд.3 стл.4 стр.157=0</t>
  </si>
  <si>
    <t xml:space="preserve">(r,g) в разд.3 гр.3-4 стр.149-151 равны 0. Внести реквизиты судебного акта на лист ФЛК "Информационный"  </t>
  </si>
  <si>
    <t>Ф.F3r разд.3 стл.3 стр.275=0</t>
  </si>
  <si>
    <t xml:space="preserve">(r,g) в разд.3 гр.3-4 стр.275 равны 0. Внести реквизиты судебного акта на лист ФЛК "Информационный"  </t>
  </si>
  <si>
    <t>Ф.F3r разд.3 стл.4 стр.275=0</t>
  </si>
  <si>
    <t>Ф.F3r разд.3 стл.3 стр.100=0</t>
  </si>
  <si>
    <t xml:space="preserve">(r,g) в разд.3 гр.3-4 стр.99-100 равны 0. Внести реквизиты судебного акта на лист ФЛК "Информационный"  </t>
  </si>
  <si>
    <t>Ф.F3r разд.3 стл.3 стр.99=0</t>
  </si>
  <si>
    <t>Ф.F3r разд.3 стл.4 стр.100=0</t>
  </si>
  <si>
    <t>Ф.F3r разд.3 стл.4 стр.99=0</t>
  </si>
  <si>
    <t>Ф.F3r разд.2 стл.23 стр.23=0</t>
  </si>
  <si>
    <t xml:space="preserve">(r,g) в разд.2 гр.23-28 стр.23 равны 0. Внести реквизиты судебного акта на лист ФЛК "Информационный" </t>
  </si>
  <si>
    <t>Ф.F3r разд.2 стл.24 стр.23=0</t>
  </si>
  <si>
    <t>Ф.F3r разд.2 стл.25 стр.23=0</t>
  </si>
  <si>
    <t>Ф.F3r разд.2 стл.26 стр.23=0</t>
  </si>
  <si>
    <t>Ф.F3r разд.2 стл.27 стр.23=0</t>
  </si>
  <si>
    <t>Ф.F3r разд.2 стл.28 стр.23=0</t>
  </si>
  <si>
    <t xml:space="preserve">(r,g) в разд.2 гр.23-28 стр.13-19 равны 0. Внести реквизиты судебного акта на лист ФЛК "Информационный" </t>
  </si>
  <si>
    <t>Ф.F3r разд.2 стл.23 стр.21=0</t>
  </si>
  <si>
    <t xml:space="preserve">(r,g) в разд.2 гр.23-28 стр.21 равны 0. Внести реквизиты судебного акта на лист ФЛК "Информационный" </t>
  </si>
  <si>
    <t>Ф.F3r разд.2 стл.24 стр.21=0</t>
  </si>
  <si>
    <t>Ф.F3r разд.2 стл.25 стр.21=0</t>
  </si>
  <si>
    <t>Ф.F3r разд.2 стл.26 стр.21=0</t>
  </si>
  <si>
    <t>Ф.F3r разд.2 стл.27 стр.21=0</t>
  </si>
  <si>
    <t>Ф.F3r разд.2 стл.28 стр.21=0</t>
  </si>
  <si>
    <t xml:space="preserve">(r,g) в разд.3 гр.3-4 стр.162-168 равны 0. Внести реквизиты судебного акта на лист ФЛК "Информационный"  </t>
  </si>
  <si>
    <t>Ф.F3r разд.3 стл.3 стр.165=0</t>
  </si>
  <si>
    <t>Ф.F3r разд.3 стл.3 стр.166=0</t>
  </si>
  <si>
    <t>Ф.F3r разд.3 стл.3 стр.167=0</t>
  </si>
  <si>
    <t>Ф.F3r разд.3 стл.3 стр.168=0</t>
  </si>
  <si>
    <t>Ф.F3r разд.3 стл.4 стр.165=0</t>
  </si>
  <si>
    <t>Ф.F3r разд.3 стл.4 стр.166=0</t>
  </si>
  <si>
    <t>Ф.F3r разд.3 стл.4 стр.167=0</t>
  </si>
  <si>
    <t>Ф.F3r разд.3 стл.4 стр.168=0</t>
  </si>
  <si>
    <t>Ф.F3r разд.3 стл.3 стр.226=0</t>
  </si>
  <si>
    <t xml:space="preserve">(r,g) в разд.3 гр.3-4 стр.226 равны 0. Внести реквизиты судебного акта на лист ФЛК "Информационный"  </t>
  </si>
  <si>
    <t>Ф.F3r разд.3 стл.4 стр.226=0</t>
  </si>
  <si>
    <t>Ф.F3r разд.3 стл.3 стр.229=0</t>
  </si>
  <si>
    <t xml:space="preserve">(r,g) в разд.3 гр.3-4 стр.229 равны 0. Внести реквизиты судебного акта на лист ФЛК "Информационный"  </t>
  </si>
  <si>
    <t>Ф.F3r разд.3 стл.4 стр.229=0</t>
  </si>
  <si>
    <t>Ф.F3r разд.3 стл.3 стр.255=0</t>
  </si>
  <si>
    <t xml:space="preserve">(r,g) в разд.3 гр.3-4 стр.255-256 равны 0. Внести реквизиты судебного акта на лист ФЛК "Информационный"  </t>
  </si>
  <si>
    <t>Ф.F3r разд.3 стл.3 стр.256=0</t>
  </si>
  <si>
    <t>Ф.F3r разд.3 стл.4 стр.255=0</t>
  </si>
  <si>
    <t>Ф.F3r разд.3 стл.4 стр.256=0</t>
  </si>
  <si>
    <t xml:space="preserve">(r,g) в разд.3 гр.3-4 стр.74-79 равны 0. Внести реквизиты судебного акта на лист ФЛК "Информационный"  </t>
  </si>
  <si>
    <t>Ф.F3r разд.3 стл.3 стр.78=0</t>
  </si>
  <si>
    <t>Ф.F3r разд.3 стл.3 стр.79=0</t>
  </si>
  <si>
    <t>Ф.F3r разд.3 стл.4 стр.78=0</t>
  </si>
  <si>
    <t>Ф.F3r разд.3 стл.4 стр.79=0</t>
  </si>
  <si>
    <t xml:space="preserve">(r,g) в разд.3 гр.3-4 стр.87-97 равны 0. Внести реквизиты судебного акта на лист ФЛК "Информационный"  </t>
  </si>
  <si>
    <t>Ф.F3r разд.3 стл.3 стр.96=0</t>
  </si>
  <si>
    <t>Ф.F3r разд.3 стл.4 стр.96=0</t>
  </si>
  <si>
    <t xml:space="preserve">(r,g) в разд.3 гр.3-4 стр.123-147 равны 0. Внести реквизиты судебного акта на лист ФЛК "Информационный"  </t>
  </si>
  <si>
    <t>Ф.F3r разд.3 стл.3 стр.144=0</t>
  </si>
  <si>
    <t>Ф.F3r разд.3 стл.4 стр.144=0</t>
  </si>
  <si>
    <t xml:space="preserve">(r,g) в разд.3 гр.3-4 стр.104-107 равны 0. Внести реквизиты судебного акта на лист ФЛК "Информационный"  </t>
  </si>
  <si>
    <t>Ф.F3r разд.3 стл.3 стр.106=0</t>
  </si>
  <si>
    <t>Ф.F3r разд.3 стл.3 стр.107=0</t>
  </si>
  <si>
    <t>Ф.F3r разд.3 стл.4 стр.106=0</t>
  </si>
  <si>
    <t>Ф.F3r разд.3 стл.4 стр.107=0</t>
  </si>
  <si>
    <t xml:space="preserve">(r,g,w) в разд.3 гр.3-4 стр.220 равны 0. Внести реквизиты судебного акта на лист ФЛК "Информационный"  </t>
  </si>
  <si>
    <t>Ф.F3r разд.3 стл.3 стр.259=0</t>
  </si>
  <si>
    <t xml:space="preserve">(r,g,w) в разд.3 гр.3-4 стр.259 равны 0. Внести реквизиты судебного акта на лист ФЛК "Информационный"  </t>
  </si>
  <si>
    <t>Ф.F3r разд.3 стл.4 стр.259=0</t>
  </si>
  <si>
    <t>Ф.F3r разд.3 стл.1 стр.185=0</t>
  </si>
  <si>
    <t>(r,g,w,s,v) в разд.3 стр. 185 равна 0. Внести подтверждение на лист ФЛК "Информационный"</t>
  </si>
  <si>
    <t>Ф.F3r разд.3 стл.12 стр.185=0</t>
  </si>
  <si>
    <t>Ф.F3r разд.3 стл.13 стр.185=0</t>
  </si>
  <si>
    <t>Ф.F3r разд.3 стл.14 стр.185=0</t>
  </si>
  <si>
    <t>Ф.F3r разд.3 стл.15 стр.185=0</t>
  </si>
  <si>
    <t>Ф.F3r разд.3 стл.16 стр.185=0</t>
  </si>
  <si>
    <t>Ф.F3r разд.3 стл.17 стр.185=0</t>
  </si>
  <si>
    <t>Ф.F3r разд.3 стл.18 стр.185=0</t>
  </si>
  <si>
    <t>Ф.F3r разд.3 стл.19 стр.185=0</t>
  </si>
  <si>
    <t>Ф.F3r разд.3 стл.2 стр.185=0</t>
  </si>
  <si>
    <t>Ф.F3r разд.3 стл.20 стр.185=0</t>
  </si>
  <si>
    <t>Ф.F3r разд.3 стл.21 стр.185=0</t>
  </si>
  <si>
    <t>Ф.F3r разд.3 стл.22 стр.185=0</t>
  </si>
  <si>
    <t>Ф.F3r разд.3 стл.23 стр.185=0</t>
  </si>
  <si>
    <t>Ф.F3r разд.3 стл.24 стр.185=0</t>
  </si>
  <si>
    <t>Ф.F3r разд.3 стл.25 стр.185=0</t>
  </si>
  <si>
    <t>Ф.F3r разд.3 стл.26 стр.185=0</t>
  </si>
  <si>
    <t>Ф.F3r разд.3 стл.27 стр.185=0</t>
  </si>
  <si>
    <t>Ф.F3r разд.3 стл.28 стр.185=0</t>
  </si>
  <si>
    <t>Ф.F3r разд.3 стл.29 стр.185=0</t>
  </si>
  <si>
    <t>Ф.F3r разд.3 стл.3 стр.185=0</t>
  </si>
  <si>
    <t>Ф.F3r разд.3 стл.30 стр.185=0</t>
  </si>
  <si>
    <t>Ф.F3r разд.3 стл.31 стр.185=0</t>
  </si>
  <si>
    <t>Ф.F3r разд.3 стл.32 стр.185=0</t>
  </si>
  <si>
    <t>Ф.F3r разд.3 стл.33 стр.185=0</t>
  </si>
  <si>
    <t>Ф.F3r разд.3 стл.4 стр.185=0</t>
  </si>
  <si>
    <t>Ф.F3r разд.3 стл.5 стр.185=0</t>
  </si>
  <si>
    <t>Ф.F3r разд.3 стл.6 стр.185=0</t>
  </si>
  <si>
    <t>Ф.F3r разд.3 стл.7 стр.185=0</t>
  </si>
  <si>
    <t>Ф.F3r разд.3 стл.8 стр.185=0</t>
  </si>
  <si>
    <t>Ф.F3r разд.3 стл.9 стр.185=0</t>
  </si>
  <si>
    <t>Ф.F3r разд.8 стл.1 стр.19=0</t>
  </si>
  <si>
    <t>(r,g,w,s,v,q,b,d) в разд.8 гр.1 стр. 19 не заполняется.</t>
  </si>
  <si>
    <t>Ефремовский межрайонный суд</t>
  </si>
  <si>
    <t>Новомосковский районный суд</t>
  </si>
  <si>
    <t>Плавский межрайонный суд Тульской области</t>
  </si>
  <si>
    <t>Суворовский межрайонный суд Тульской области</t>
  </si>
  <si>
    <t>Узловский районный суд</t>
  </si>
  <si>
    <t>Щекинский межрайонный суд</t>
  </si>
  <si>
    <t>Ф.F3r разд.1 стл.1 стр.10=Ф.F3r разд.3 стл.1 стр.204</t>
  </si>
  <si>
    <t>(r,w,g,s,v,q,b,d) в разд.1 стр.10 должна быть равна разд. 3 стр.204 для всех граф</t>
  </si>
  <si>
    <t>Ф.F3r разд.1 стл.10 стр.10=Ф.F3r разд.3 стл.10 стр.204</t>
  </si>
  <si>
    <t>Ф.F3r разд.1 стл.11 стр.10=Ф.F3r разд.3 стл.11 стр.204</t>
  </si>
  <si>
    <t>Ф.F3r разд.1 стл.12 стр.10=Ф.F3r разд.3 стл.12 стр.204</t>
  </si>
  <si>
    <t>Ф.F3r разд.1 стл.13 стр.10=Ф.F3r разд.3 стл.13 стр.204</t>
  </si>
  <si>
    <t>Ф.F3r разд.1 стл.14 стр.10=Ф.F3r разд.3 стл.14 стр.204</t>
  </si>
  <si>
    <t>Ф.F3r разд.1 стл.15 стр.10=Ф.F3r разд.3 стл.15 стр.204</t>
  </si>
  <si>
    <t>Ф.F3r разд.1 стл.16 стр.10=Ф.F3r разд.3 стл.16 стр.204</t>
  </si>
  <si>
    <t>Ф.F3r разд.1 стл.17 стр.10=Ф.F3r разд.3 стл.17 стр.204</t>
  </si>
  <si>
    <t>Ф.F3r разд.1 стл.18 стр.10=Ф.F3r разд.3 стл.18 стр.204</t>
  </si>
  <si>
    <t>Ф.F3r разд.1 стл.19 стр.10=Ф.F3r разд.3 стл.19 стр.204</t>
  </si>
  <si>
    <t>Ф.F3r разд.1 стл.2 стр.10=Ф.F3r разд.3 стл.2 стр.204</t>
  </si>
  <si>
    <t>Ф.F3r разд.1 стл.20 стр.10=Ф.F3r разд.3 стл.20 стр.204</t>
  </si>
  <si>
    <t>Ф.F3r разд.1 стл.21 стр.10=Ф.F3r разд.3 стл.21 стр.204</t>
  </si>
  <si>
    <t>Ф.F3r разд.1 стл.22 стр.10=Ф.F3r разд.3 стл.22 стр.204</t>
  </si>
  <si>
    <t>Ф.F3r разд.1 стл.23 стр.10=Ф.F3r разд.3 стл.23 стр.204</t>
  </si>
  <si>
    <t>Ф.F3r разд.1 стл.24 стр.10=Ф.F3r разд.3 стл.24 стр.204</t>
  </si>
  <si>
    <t>Ф.F3r разд.1 стл.25 стр.10=Ф.F3r разд.3 стл.25 стр.204</t>
  </si>
  <si>
    <t>Ф.F3r разд.1 стл.26 стр.10=Ф.F3r разд.3 стл.26 стр.204</t>
  </si>
  <si>
    <t>Ф.F3r разд.1 стл.27 стр.10=Ф.F3r разд.3 стл.27 стр.204</t>
  </si>
  <si>
    <t>Ф.F3r разд.1 стл.28 стр.10=Ф.F3r разд.3 стл.28 стр.204</t>
  </si>
  <si>
    <t>Ф.F3r разд.1 стл.29 стр.10=Ф.F3r разд.3 стл.29 стр.204</t>
  </si>
  <si>
    <t>Ф.F3r разд.1 стл.3 стр.10=Ф.F3r разд.3 стл.3 стр.204</t>
  </si>
  <si>
    <t>Ф.F3r разд.1 стл.30 стр.10=Ф.F3r разд.3 стл.30 стр.204</t>
  </si>
  <si>
    <t>Ф.F3r разд.1 стл.31 стр.10=Ф.F3r разд.3 стл.31 стр.204</t>
  </si>
  <si>
    <t>Ф.F3r разд.1 стл.32 стр.10=Ф.F3r разд.3 стл.32 стр.204</t>
  </si>
  <si>
    <t>Ф.F3r разд.1 стл.33 стр.10=Ф.F3r разд.3 стл.33 стр.204</t>
  </si>
  <si>
    <t>Ф.F3r разд.1 стл.4 стр.10=Ф.F3r разд.3 стл.4 стр.204</t>
  </si>
  <si>
    <t>Ф.F3r разд.1 стл.5 стр.10=Ф.F3r разд.3 стл.5 стр.204</t>
  </si>
  <si>
    <t>Ф.F3r разд.1 стл.6 стр.10=Ф.F3r разд.3 стл.6 стр.204</t>
  </si>
  <si>
    <t>Ф.F3r разд.1 стл.7 стр.10=Ф.F3r разд.3 стл.7 стр.204</t>
  </si>
  <si>
    <t>Ф.F3r разд.1 стл.8 стр.10=Ф.F3r разд.3 стл.8 стр.204</t>
  </si>
  <si>
    <t>Ф.F3r разд.1 стл.9 стр.10=Ф.F3r разд.3 стл.9 стр.204</t>
  </si>
  <si>
    <t xml:space="preserve">Из строки 21 раздела 8: с нарушением сокращенных сроков рассмотрения, предусмотренным ст. 241 КАС РФ </t>
  </si>
  <si>
    <r>
      <t xml:space="preserve">Из строки 23 раздела 8: </t>
    </r>
    <r>
      <rPr>
        <b/>
        <sz val="14"/>
        <color indexed="8"/>
        <rFont val="Times New Roman"/>
        <family val="1"/>
        <charset val="204"/>
      </rPr>
      <t>дела, рассмотренные в период избирательной кампании, свыше установленного срока рассмотрения для дел по дополнительной проверке фактов, содержащихся в административном иске</t>
    </r>
  </si>
  <si>
    <t xml:space="preserve">Из строки 25 раздела 8: рассмотрено коллегиально в связи со сложностью административного  дела </t>
  </si>
  <si>
    <t xml:space="preserve">Из строки 29 раздела 8: отменено судьей заочных решений (ст.241 ГПК)  
Отменено решение, вынесенное в порядке упрощенного производства (ст.294.1 КАС РФ) </t>
  </si>
  <si>
    <t xml:space="preserve">Из строки 33 раздела 8: передано вышестоящим судом по подсудности </t>
  </si>
  <si>
    <t xml:space="preserve">Из строки 34 раздела 8: поступившие из арбитражных судов в соотв. с ч. 4 ст. 39 АПК РФ   </t>
  </si>
  <si>
    <t xml:space="preserve">Из строки 41 раздела 8: принято заявлений к производству с нарушением срока </t>
  </si>
  <si>
    <r>
      <t xml:space="preserve">Из строки 47 раздела 8: откладывалось (приостанавливалось) рассмотрение дела в связи с проведением примирительных процедур </t>
    </r>
    <r>
      <rPr>
        <b/>
        <sz val="14"/>
        <rFont val="Times New Roman"/>
        <family val="1"/>
        <charset val="204"/>
      </rPr>
      <t/>
    </r>
  </si>
  <si>
    <t xml:space="preserve">Из строки 49 раздела 8: откладывалось на срок более 60 дней </t>
  </si>
  <si>
    <t>Из строки 49 раздела 8: из числа прекращенных производством дел урегулированы путем проведения процедуры медиации</t>
  </si>
  <si>
    <t xml:space="preserve">Из строки 52 раздела 8: из числа прекращенных производством дел урегулированы путем проведения процедуры судебного примирения </t>
  </si>
  <si>
    <t>Ф.F3r разд.3 стл.1 стр.1=Ф.F3r разд.3 стл.1 стр.19+Ф.F3r разд.3 стл.1 стр.45+Ф.F3r разд.3 стл.1 стр.79+Ф.F3r разд.3 стл.1 стр.122+Ф.F3r разд.3 стл.1 стр.127+Ф.F3r разд.3 стл.1 стр.145+Ф.F3r разд.3 стл.1 стр.170+Ф.F3r разд.3 стл.1 сумма стр.172-175+Ф.F3r разд.3 стл.1 стр.179+Ф.F3r разд.3 стл.1 стр.186+Ф.F3r разд.3 стл.1 стр.191+Ф.F3r разд.3 стл.1 стр.194+Ф.F3r разд.3 стл.1 стр.195+Ф.F3r разд.3 стл.1 сумма стр.196-197+Ф.F3r разд.3 стл.1 сумма стр.204-207</t>
  </si>
  <si>
    <t>(r,g,w,s,v,q,b,d) в разд.3 стр.1 Итого административных дел (сумма стр. 19,45,79,122,127,145,170,172-175,179,186,191,194-195,196-197,204-207)</t>
  </si>
  <si>
    <t>Ф.F3r разд.3 стл.10 стр.1=Ф.F3r разд.3 стл.10 стр.19+Ф.F3r разд.3 стл.10 стр.45+Ф.F3r разд.3 стл.10 стр.79+Ф.F3r разд.3 стл.10 стр.122+Ф.F3r разд.3 стл.10 стр.127+Ф.F3r разд.3 стл.10 стр.145+Ф.F3r разд.3 стл.10 стр.170+Ф.F3r разд.3 стл.10 сумма стр.172-175+Ф.F3r разд.3 стл.10 стр.179+Ф.F3r разд.3 стл.10 стр.186+Ф.F3r разд.3 стл.10 стр.191+Ф.F3r разд.3 стл.10 стр.194+Ф.F3r разд.3 стл.10 стр.195+Ф.F3r разд.3 стл.10 сумма стр.196-197+Ф.F3r разд.3 стл.10 сумма стр.204-207</t>
  </si>
  <si>
    <t>Ф.F3r разд.3 стл.11 стр.1=Ф.F3r разд.3 стл.11 стр.19+Ф.F3r разд.3 стл.11 стр.45+Ф.F3r разд.3 стл.11 стр.79+Ф.F3r разд.3 стл.11 стр.122+Ф.F3r разд.3 стл.11 стр.127+Ф.F3r разд.3 стл.11 стр.145+Ф.F3r разд.3 стл.11 стр.170+Ф.F3r разд.3 стл.11 сумма стр.172-175+Ф.F3r разд.3 стл.11 стр.179+Ф.F3r разд.3 стл.11 стр.186+Ф.F3r разд.3 стл.11 стр.191+Ф.F3r разд.3 стл.11 стр.194+Ф.F3r разд.3 стл.11 стр.195+Ф.F3r разд.3 стл.11 сумма стр.196-197+Ф.F3r разд.3 стл.11 сумма стр.204-207</t>
  </si>
  <si>
    <t>Ф.F3r разд.3 стл.12 стр.1=Ф.F3r разд.3 стл.12 стр.19+Ф.F3r разд.3 стл.12 стр.45+Ф.F3r разд.3 стл.12 стр.79+Ф.F3r разд.3 стл.12 стр.122+Ф.F3r разд.3 стл.12 стр.127+Ф.F3r разд.3 стл.12 стр.145+Ф.F3r разд.3 стл.12 стр.170+Ф.F3r разд.3 стл.12 сумма стр.172-175+Ф.F3r разд.3 стл.12 стр.179+Ф.F3r разд.3 стл.12 стр.186+Ф.F3r разд.3 стл.12 стр.191+Ф.F3r разд.3 стл.12 стр.194+Ф.F3r разд.3 стл.12 стр.195+Ф.F3r разд.3 стл.12 сумма стр.196-197+Ф.F3r разд.3 стл.12 сумма стр.204-207</t>
  </si>
  <si>
    <t>Ф.F3r разд.3 стл.13 стр.1=Ф.F3r разд.3 стл.13 стр.19+Ф.F3r разд.3 стл.13 стр.45+Ф.F3r разд.3 стл.13 стр.79+Ф.F3r разд.3 стл.13 стр.122+Ф.F3r разд.3 стл.13 стр.127+Ф.F3r разд.3 стл.13 стр.145+Ф.F3r разд.3 стл.13 стр.170+Ф.F3r разд.3 стл.13 сумма стр.172-175+Ф.F3r разд.3 стл.13 стр.179+Ф.F3r разд.3 стл.13 стр.186+Ф.F3r разд.3 стл.13 стр.191+Ф.F3r разд.3 стл.13 стр.194+Ф.F3r разд.3 стл.13 стр.195+Ф.F3r разд.3 стл.13 сумма стр.196-197+Ф.F3r разд.3 стл.13 сумма стр.204-207</t>
  </si>
  <si>
    <t>Ф.F3r разд.3 стл.14 стр.1=Ф.F3r разд.3 стл.14 стр.19+Ф.F3r разд.3 стл.14 стр.45+Ф.F3r разд.3 стл.14 стр.79+Ф.F3r разд.3 стл.14 стр.122+Ф.F3r разд.3 стл.14 стр.127+Ф.F3r разд.3 стл.14 стр.145+Ф.F3r разд.3 стл.14 стр.170+Ф.F3r разд.3 стл.14 сумма стр.172-175+Ф.F3r разд.3 стл.14 стр.179+Ф.F3r разд.3 стл.14 стр.186+Ф.F3r разд.3 стл.14 стр.191+Ф.F3r разд.3 стл.14 стр.194+Ф.F3r разд.3 стл.14 стр.195+Ф.F3r разд.3 стл.14 сумма стр.196-197+Ф.F3r разд.3 стл.14 сумма стр.204-207</t>
  </si>
  <si>
    <t>Ф.F3r разд.3 стл.15 стр.1=Ф.F3r разд.3 стл.15 стр.19+Ф.F3r разд.3 стл.15 стр.45+Ф.F3r разд.3 стл.15 стр.79+Ф.F3r разд.3 стл.15 стр.122+Ф.F3r разд.3 стл.15 стр.127+Ф.F3r разд.3 стл.15 стр.145+Ф.F3r разд.3 стл.15 стр.170+Ф.F3r разд.3 стл.15 сумма стр.172-175+Ф.F3r разд.3 стл.15 стр.179+Ф.F3r разд.3 стл.15 стр.186+Ф.F3r разд.3 стл.15 стр.191+Ф.F3r разд.3 стл.15 стр.194+Ф.F3r разд.3 стл.15 стр.195+Ф.F3r разд.3 стл.15 сумма стр.196-197+Ф.F3r разд.3 стл.15 сумма стр.204-207</t>
  </si>
  <si>
    <t>Ф.F3r разд.3 стл.16 стр.1=Ф.F3r разд.3 стл.16 стр.19+Ф.F3r разд.3 стл.16 стр.45+Ф.F3r разд.3 стл.16 стр.79+Ф.F3r разд.3 стл.16 стр.122+Ф.F3r разд.3 стл.16 стр.127+Ф.F3r разд.3 стл.16 стр.145+Ф.F3r разд.3 стл.16 стр.170+Ф.F3r разд.3 стл.16 сумма стр.172-175+Ф.F3r разд.3 стл.16 стр.179+Ф.F3r разд.3 стл.16 стр.186+Ф.F3r разд.3 стл.16 стр.191+Ф.F3r разд.3 стл.16 стр.194+Ф.F3r разд.3 стл.16 стр.195+Ф.F3r разд.3 стл.16 сумма стр.196-197+Ф.F3r разд.3 стл.16 сумма стр.204-207</t>
  </si>
  <si>
    <t>Ф.F3r разд.3 стл.17 стр.1=Ф.F3r разд.3 стл.17 стр.19+Ф.F3r разд.3 стл.17 стр.45+Ф.F3r разд.3 стл.17 стр.79+Ф.F3r разд.3 стл.17 стр.122+Ф.F3r разд.3 стл.17 стр.127+Ф.F3r разд.3 стл.17 стр.145+Ф.F3r разд.3 стл.17 стр.170+Ф.F3r разд.3 стл.17 сумма стр.172-175+Ф.F3r разд.3 стл.17 стр.179+Ф.F3r разд.3 стл.17 стр.186+Ф.F3r разд.3 стл.17 стр.191+Ф.F3r разд.3 стл.17 стр.194+Ф.F3r разд.3 стл.17 стр.195+Ф.F3r разд.3 стл.17 сумма стр.196-197+Ф.F3r разд.3 стл.17 сумма стр.204-207</t>
  </si>
  <si>
    <t>Ф.F3r разд.3 стл.18 стр.1=Ф.F3r разд.3 стл.18 стр.19+Ф.F3r разд.3 стл.18 стр.45+Ф.F3r разд.3 стл.18 стр.79+Ф.F3r разд.3 стл.18 стр.122+Ф.F3r разд.3 стл.18 стр.127+Ф.F3r разд.3 стл.18 стр.145+Ф.F3r разд.3 стл.18 стр.170+Ф.F3r разд.3 стл.18 сумма стр.172-175+Ф.F3r разд.3 стл.18 стр.179+Ф.F3r разд.3 стл.18 стр.186+Ф.F3r разд.3 стл.18 стр.191+Ф.F3r разд.3 стл.18 стр.194+Ф.F3r разд.3 стл.18 стр.195+Ф.F3r разд.3 стл.18 сумма стр.196-197+Ф.F3r разд.3 стл.18 сумма стр.204-207</t>
  </si>
  <si>
    <t>Ф.F3r разд.3 стл.19 стр.1=Ф.F3r разд.3 стл.19 стр.19+Ф.F3r разд.3 стл.19 стр.45+Ф.F3r разд.3 стл.19 стр.79+Ф.F3r разд.3 стл.19 стр.122+Ф.F3r разд.3 стл.19 стр.127+Ф.F3r разд.3 стл.19 стр.145+Ф.F3r разд.3 стл.19 стр.170+Ф.F3r разд.3 стл.19 сумма стр.172-175+Ф.F3r разд.3 стл.19 стр.179+Ф.F3r разд.3 стл.19 стр.186+Ф.F3r разд.3 стл.19 стр.191+Ф.F3r разд.3 стл.19 стр.194+Ф.F3r разд.3 стл.19 стр.195+Ф.F3r разд.3 стл.19 сумма стр.196-197+Ф.F3r разд.3 стл.19 сумма стр.204-207</t>
  </si>
  <si>
    <t>Ф.F3r разд.3 стл.2 стр.1=Ф.F3r разд.3 стл.2 стр.19+Ф.F3r разд.3 стл.2 стр.45+Ф.F3r разд.3 стл.2 стр.79+Ф.F3r разд.3 стл.2 стр.122+Ф.F3r разд.3 стл.2 стр.127+Ф.F3r разд.3 стл.2 стр.145+Ф.F3r разд.3 стл.2 стр.170+Ф.F3r разд.3 стл.2 сумма стр.172-175+Ф.F3r разд.3 стл.2 стр.179+Ф.F3r разд.3 стл.2 стр.186+Ф.F3r разд.3 стл.2 стр.191+Ф.F3r разд.3 стл.2 стр.194+Ф.F3r разд.3 стл.2 стр.195+Ф.F3r разд.3 стл.2 сумма стр.196-197+Ф.F3r разд.3 стл.2 сумма стр.204-207</t>
  </si>
  <si>
    <t>Ф.F3r разд.3 стл.20 стр.1=Ф.F3r разд.3 стл.20 стр.19+Ф.F3r разд.3 стл.20 стр.45+Ф.F3r разд.3 стл.20 стр.79+Ф.F3r разд.3 стл.20 стр.122+Ф.F3r разд.3 стл.20 стр.127+Ф.F3r разд.3 стл.20 стр.145+Ф.F3r разд.3 стл.20 стр.170+Ф.F3r разд.3 стл.20 сумма стр.172-175+Ф.F3r разд.3 стл.20 стр.179+Ф.F3r разд.3 стл.20 стр.186+Ф.F3r разд.3 стл.20 стр.191+Ф.F3r разд.3 стл.20 стр.194+Ф.F3r разд.3 стл.20 стр.195+Ф.F3r разд.3 стл.20 сумма стр.196-197+Ф.F3r разд.3 стл.20 сумма стр.204-207</t>
  </si>
  <si>
    <t>Ф.F3r разд.3 стл.21 стр.1=Ф.F3r разд.3 стл.21 стр.19+Ф.F3r разд.3 стл.21 стр.45+Ф.F3r разд.3 стл.21 стр.79+Ф.F3r разд.3 стл.21 стр.122+Ф.F3r разд.3 стл.21 стр.127+Ф.F3r разд.3 стл.21 стр.145+Ф.F3r разд.3 стл.21 стр.170+Ф.F3r разд.3 стл.21 сумма стр.172-175+Ф.F3r разд.3 стл.21 стр.179+Ф.F3r разд.3 стл.21 стр.186+Ф.F3r разд.3 стл.21 стр.191+Ф.F3r разд.3 стл.21 стр.194+Ф.F3r разд.3 стл.21 стр.195+Ф.F3r разд.3 стл.21 сумма стр.196-197+Ф.F3r разд.3 стл.21 сумма стр.204-207</t>
  </si>
  <si>
    <t>Ф.F3r разд.3 стл.22 стр.1=Ф.F3r разд.3 стл.22 стр.19+Ф.F3r разд.3 стл.22 стр.45+Ф.F3r разд.3 стл.22 стр.79+Ф.F3r разд.3 стл.22 стр.122+Ф.F3r разд.3 стл.22 стр.127+Ф.F3r разд.3 стл.22 стр.145+Ф.F3r разд.3 стл.22 стр.170+Ф.F3r разд.3 стл.22 сумма стр.172-175+Ф.F3r разд.3 стл.22 стр.179+Ф.F3r разд.3 стл.22 стр.186+Ф.F3r разд.3 стл.22 стр.191+Ф.F3r разд.3 стл.22 стр.194+Ф.F3r разд.3 стл.22 стр.195+Ф.F3r разд.3 стл.22 сумма стр.196-197+Ф.F3r разд.3 стл.22 сумма стр.204-207</t>
  </si>
  <si>
    <t>Ф.F3r разд.3 стл.23 стр.1=Ф.F3r разд.3 стл.23 стр.19+Ф.F3r разд.3 стл.23 стр.45+Ф.F3r разд.3 стл.23 стр.79+Ф.F3r разд.3 стл.23 стр.122+Ф.F3r разд.3 стл.23 стр.127+Ф.F3r разд.3 стл.23 стр.145+Ф.F3r разд.3 стл.23 стр.170+Ф.F3r разд.3 стл.23 сумма стр.172-175+Ф.F3r разд.3 стл.23 стр.179+Ф.F3r разд.3 стл.23 стр.186+Ф.F3r разд.3 стл.23 стр.191+Ф.F3r разд.3 стл.23 стр.194+Ф.F3r разд.3 стл.23 стр.195+Ф.F3r разд.3 стл.23 сумма стр.196-197+Ф.F3r разд.3 стл.23 сумма стр.204-207</t>
  </si>
  <si>
    <t>Ф.F3r разд.3 стл.24 стр.1=Ф.F3r разд.3 стл.24 стр.19+Ф.F3r разд.3 стл.24 стр.45+Ф.F3r разд.3 стл.24 стр.79+Ф.F3r разд.3 стл.24 стр.122+Ф.F3r разд.3 стл.24 стр.127+Ф.F3r разд.3 стл.24 стр.145+Ф.F3r разд.3 стл.24 стр.170+Ф.F3r разд.3 стл.24 сумма стр.172-175+Ф.F3r разд.3 стл.24 стр.179+Ф.F3r разд.3 стл.24 стр.186+Ф.F3r разд.3 стл.24 стр.191+Ф.F3r разд.3 стл.24 стр.194+Ф.F3r разд.3 стл.24 стр.195+Ф.F3r разд.3 стл.24 сумма стр.196-197+Ф.F3r разд.3 стл.24 сумма стр.204-207</t>
  </si>
  <si>
    <t>Ф.F3r разд.3 стл.25 стр.1=Ф.F3r разд.3 стл.25 стр.19+Ф.F3r разд.3 стл.25 стр.45+Ф.F3r разд.3 стл.25 стр.79+Ф.F3r разд.3 стл.25 стр.122+Ф.F3r разд.3 стл.25 стр.127+Ф.F3r разд.3 стл.25 стр.145+Ф.F3r разд.3 стл.25 стр.170+Ф.F3r разд.3 стл.25 сумма стр.172-175+Ф.F3r разд.3 стл.25 стр.179+Ф.F3r разд.3 стл.25 стр.186+Ф.F3r разд.3 стл.25 стр.191+Ф.F3r разд.3 стл.25 стр.194+Ф.F3r разд.3 стл.25 стр.195+Ф.F3r разд.3 стл.25 сумма стр.196-197+Ф.F3r разд.3 стл.25 сумма стр.204-207</t>
  </si>
  <si>
    <t>Ф.F3r разд.3 стл.26 стр.1=Ф.F3r разд.3 стл.26 стр.19+Ф.F3r разд.3 стл.26 стр.45+Ф.F3r разд.3 стл.26 стр.79+Ф.F3r разд.3 стл.26 стр.122+Ф.F3r разд.3 стл.26 стр.127+Ф.F3r разд.3 стл.26 стр.145+Ф.F3r разд.3 стл.26 стр.170+Ф.F3r разд.3 стл.26 сумма стр.172-175+Ф.F3r разд.3 стл.26 стр.179+Ф.F3r разд.3 стл.26 стр.186+Ф.F3r разд.3 стл.26 стр.191+Ф.F3r разд.3 стл.26 стр.194+Ф.F3r разд.3 стл.26 стр.195+Ф.F3r разд.3 стл.26 сумма стр.196-197+Ф.F3r разд.3 стл.26 сумма стр.204-207</t>
  </si>
  <si>
    <t>Ф.F3r разд.3 стл.27 стр.1=Ф.F3r разд.3 стл.27 стр.19+Ф.F3r разд.3 стл.27 стр.45+Ф.F3r разд.3 стл.27 стр.79+Ф.F3r разд.3 стл.27 стр.122+Ф.F3r разд.3 стл.27 стр.127+Ф.F3r разд.3 стл.27 стр.145+Ф.F3r разд.3 стл.27 стр.170+Ф.F3r разд.3 стл.27 сумма стр.172-175+Ф.F3r разд.3 стл.27 стр.179+Ф.F3r разд.3 стл.27 стр.186+Ф.F3r разд.3 стл.27 стр.191+Ф.F3r разд.3 стл.27 стр.194+Ф.F3r разд.3 стл.27 стр.195+Ф.F3r разд.3 стл.27 сумма стр.196-197+Ф.F3r разд.3 стл.27 сумма стр.204-207</t>
  </si>
  <si>
    <t>Ф.F3r разд.3 стл.28 стр.1=Ф.F3r разд.3 стл.28 стр.19+Ф.F3r разд.3 стл.28 стр.45+Ф.F3r разд.3 стл.28 стр.79+Ф.F3r разд.3 стл.28 стр.122+Ф.F3r разд.3 стл.28 стр.127+Ф.F3r разд.3 стл.28 стр.145+Ф.F3r разд.3 стл.28 стр.170+Ф.F3r разд.3 стл.28 сумма стр.172-175+Ф.F3r разд.3 стл.28 стр.179+Ф.F3r разд.3 стл.28 стр.186+Ф.F3r разд.3 стл.28 стр.191+Ф.F3r разд.3 стл.28 стр.194+Ф.F3r разд.3 стл.28 стр.195+Ф.F3r разд.3 стл.28 сумма стр.196-197+Ф.F3r разд.3 стл.28 сумма стр.204-207</t>
  </si>
  <si>
    <t>Ф.F3r разд.3 стл.29 стр.1=Ф.F3r разд.3 стл.29 стр.19+Ф.F3r разд.3 стл.29 стр.45+Ф.F3r разд.3 стл.29 стр.79+Ф.F3r разд.3 стл.29 стр.122+Ф.F3r разд.3 стл.29 стр.127+Ф.F3r разд.3 стл.29 стр.145+Ф.F3r разд.3 стл.29 стр.170+Ф.F3r разд.3 стл.29 сумма стр.172-175+Ф.F3r разд.3 стл.29 стр.179+Ф.F3r разд.3 стл.29 стр.186+Ф.F3r разд.3 стл.29 стр.191+Ф.F3r разд.3 стл.29 стр.194+Ф.F3r разд.3 стл.29 стр.195+Ф.F3r разд.3 стл.29 сумма стр.196-197+Ф.F3r разд.3 стл.29 сумма стр.204-207</t>
  </si>
  <si>
    <t>Ф.F3r разд.3 стл.3 стр.1=Ф.F3r разд.3 стл.3 стр.19+Ф.F3r разд.3 стл.3 стр.45+Ф.F3r разд.3 стл.3 стр.79+Ф.F3r разд.3 стл.3 стр.122+Ф.F3r разд.3 стл.3 стр.127+Ф.F3r разд.3 стл.3 стр.145+Ф.F3r разд.3 стл.3 стр.170+Ф.F3r разд.3 стл.3 сумма стр.172-175+Ф.F3r разд.3 стл.3 стр.179+Ф.F3r разд.3 стл.3 стр.186+Ф.F3r разд.3 стл.3 стр.191+Ф.F3r разд.3 стл.3 стр.194+Ф.F3r разд.3 стл.3 стр.195+Ф.F3r разд.3 стл.3 сумма стр.196-197+Ф.F3r разд.3 стл.3 сумма стр.204-207</t>
  </si>
  <si>
    <t>Ф.F3r разд.3 стл.30 стр.1=Ф.F3r разд.3 стл.30 стр.19+Ф.F3r разд.3 стл.30 стр.45+Ф.F3r разд.3 стл.30 стр.79+Ф.F3r разд.3 стл.30 стр.122+Ф.F3r разд.3 стл.30 стр.127+Ф.F3r разд.3 стл.30 стр.145+Ф.F3r разд.3 стл.30 стр.170+Ф.F3r разд.3 стл.30 сумма стр.172-175+Ф.F3r разд.3 стл.30 стр.179+Ф.F3r разд.3 стл.30 стр.186+Ф.F3r разд.3 стл.30 стр.191+Ф.F3r разд.3 стл.30 стр.194+Ф.F3r разд.3 стл.30 стр.195+Ф.F3r разд.3 стл.30 сумма стр.196-197+Ф.F3r разд.3 стл.30 сумма стр.204-207</t>
  </si>
  <si>
    <t>Ф.F3r разд.3 стл.31 стр.1=Ф.F3r разд.3 стл.31 стр.19+Ф.F3r разд.3 стл.31 стр.45+Ф.F3r разд.3 стл.31 стр.79+Ф.F3r разд.3 стл.31 стр.122+Ф.F3r разд.3 стл.31 стр.127+Ф.F3r разд.3 стл.31 стр.145+Ф.F3r разд.3 стл.31 стр.170+Ф.F3r разд.3 стл.31 сумма стр.172-175+Ф.F3r разд.3 стл.31 стр.179+Ф.F3r разд.3 стл.31 стр.186+Ф.F3r разд.3 стл.31 стр.191+Ф.F3r разд.3 стл.31 стр.194+Ф.F3r разд.3 стл.31 стр.195+Ф.F3r разд.3 стл.31 сумма стр.196-197+Ф.F3r разд.3 стл.31 сумма стр.204-207</t>
  </si>
  <si>
    <t>Ф.F3r разд.3 стл.32 стр.1=Ф.F3r разд.3 стл.32 стр.19+Ф.F3r разд.3 стл.32 стр.45+Ф.F3r разд.3 стл.32 стр.79+Ф.F3r разд.3 стл.32 стр.122+Ф.F3r разд.3 стл.32 стр.127+Ф.F3r разд.3 стл.32 стр.145+Ф.F3r разд.3 стл.32 стр.170+Ф.F3r разд.3 стл.32 сумма стр.172-175+Ф.F3r разд.3 стл.32 стр.179+Ф.F3r разд.3 стл.32 стр.186+Ф.F3r разд.3 стл.32 стр.191+Ф.F3r разд.3 стл.32 стр.194+Ф.F3r разд.3 стл.32 стр.195+Ф.F3r разд.3 стл.32 сумма стр.196-197+Ф.F3r разд.3 стл.32 сумма стр.204-207</t>
  </si>
  <si>
    <t>Ф.F3r разд.3 стл.33 стр.1=Ф.F3r разд.3 стл.33 стр.19+Ф.F3r разд.3 стл.33 стр.45+Ф.F3r разд.3 стл.33 стр.79+Ф.F3r разд.3 стл.33 стр.122+Ф.F3r разд.3 стл.33 стр.127+Ф.F3r разд.3 стл.33 стр.145+Ф.F3r разд.3 стл.33 стр.170+Ф.F3r разд.3 стл.33 сумма стр.172-175+Ф.F3r разд.3 стл.33 стр.179+Ф.F3r разд.3 стл.33 стр.186+Ф.F3r разд.3 стл.33 стр.191+Ф.F3r разд.3 стл.33 стр.194+Ф.F3r разд.3 стл.33 стр.195+Ф.F3r разд.3 стл.33 сумма стр.196-197+Ф.F3r разд.3 стл.33 сумма стр.204-207</t>
  </si>
  <si>
    <t>Ф.F3r разд.3 стл.4 стр.1=Ф.F3r разд.3 стл.4 стр.19+Ф.F3r разд.3 стл.4 стр.45+Ф.F3r разд.3 стл.4 стр.79+Ф.F3r разд.3 стл.4 стр.122+Ф.F3r разд.3 стл.4 стр.127+Ф.F3r разд.3 стл.4 стр.145+Ф.F3r разд.3 стл.4 стр.170+Ф.F3r разд.3 стл.4 сумма стр.172-175+Ф.F3r разд.3 стл.4 стр.179+Ф.F3r разд.3 стл.4 стр.186+Ф.F3r разд.3 стл.4 стр.191+Ф.F3r разд.3 стл.4 стр.194+Ф.F3r разд.3 стл.4 стр.195+Ф.F3r разд.3 стл.4 сумма стр.196-197+Ф.F3r разд.3 стл.4 сумма стр.204-207</t>
  </si>
  <si>
    <t>Ф.F3r разд.3 стл.5 стр.1=Ф.F3r разд.3 стл.5 стр.19+Ф.F3r разд.3 стл.5 стр.45+Ф.F3r разд.3 стл.5 стр.79+Ф.F3r разд.3 стл.5 стр.122+Ф.F3r разд.3 стл.5 стр.127+Ф.F3r разд.3 стл.5 стр.145+Ф.F3r разд.3 стл.5 стр.170+Ф.F3r разд.3 стл.5 сумма стр.172-175+Ф.F3r разд.3 стл.5 стр.179+Ф.F3r разд.3 стл.5 стр.186+Ф.F3r разд.3 стл.5 стр.191+Ф.F3r разд.3 стл.5 стр.194+Ф.F3r разд.3 стл.5 стр.195+Ф.F3r разд.3 стл.5 сумма стр.196-197+Ф.F3r разд.3 стл.5 сумма стр.204-207</t>
  </si>
  <si>
    <t>Ф.F3r разд.3 стл.6 стр.1=Ф.F3r разд.3 стл.6 стр.19+Ф.F3r разд.3 стл.6 стр.45+Ф.F3r разд.3 стл.6 стр.79+Ф.F3r разд.3 стл.6 стр.122+Ф.F3r разд.3 стл.6 стр.127+Ф.F3r разд.3 стл.6 стр.145+Ф.F3r разд.3 стл.6 стр.170+Ф.F3r разд.3 стл.6 сумма стр.172-175+Ф.F3r разд.3 стл.6 стр.179+Ф.F3r разд.3 стл.6 стр.186+Ф.F3r разд.3 стл.6 стр.191+Ф.F3r разд.3 стл.6 стр.194+Ф.F3r разд.3 стл.6 стр.195+Ф.F3r разд.3 стл.6 сумма стр.196-197+Ф.F3r разд.3 стл.6 сумма стр.204-207</t>
  </si>
  <si>
    <t>Ф.F3r разд.3 стл.7 стр.1=Ф.F3r разд.3 стл.7 стр.19+Ф.F3r разд.3 стл.7 стр.45+Ф.F3r разд.3 стл.7 стр.79+Ф.F3r разд.3 стл.7 стр.122+Ф.F3r разд.3 стл.7 стр.127+Ф.F3r разд.3 стл.7 стр.145+Ф.F3r разд.3 стл.7 стр.170+Ф.F3r разд.3 стл.7 сумма стр.172-175+Ф.F3r разд.3 стл.7 стр.179+Ф.F3r разд.3 стл.7 стр.186+Ф.F3r разд.3 стл.7 стр.191+Ф.F3r разд.3 стл.7 стр.194+Ф.F3r разд.3 стл.7 стр.195+Ф.F3r разд.3 стл.7 сумма стр.196-197+Ф.F3r разд.3 стл.7 сумма стр.204-207</t>
  </si>
  <si>
    <t>Ф.F3r разд.3 стл.8 стр.1=Ф.F3r разд.3 стл.8 стр.19+Ф.F3r разд.3 стл.8 стр.45+Ф.F3r разд.3 стл.8 стр.79+Ф.F3r разд.3 стл.8 стр.122+Ф.F3r разд.3 стл.8 стр.127+Ф.F3r разд.3 стл.8 стр.145+Ф.F3r разд.3 стл.8 стр.170+Ф.F3r разд.3 стл.8 сумма стр.172-175+Ф.F3r разд.3 стл.8 стр.179+Ф.F3r разд.3 стл.8 стр.186+Ф.F3r разд.3 стл.8 стр.191+Ф.F3r разд.3 стл.8 стр.194+Ф.F3r разд.3 стл.8 стр.195+Ф.F3r разд.3 стл.8 сумма стр.196-197+Ф.F3r разд.3 стл.8 сумма стр.204-207</t>
  </si>
  <si>
    <t>Ф.F3r разд.3 стл.9 стр.1=Ф.F3r разд.3 стл.9 стр.19+Ф.F3r разд.3 стл.9 стр.45+Ф.F3r разд.3 стл.9 стр.79+Ф.F3r разд.3 стл.9 стр.122+Ф.F3r разд.3 стл.9 стр.127+Ф.F3r разд.3 стл.9 стр.145+Ф.F3r разд.3 стл.9 стр.170+Ф.F3r разд.3 стл.9 сумма стр.172-175+Ф.F3r разд.3 стл.9 стр.179+Ф.F3r разд.3 стл.9 стр.186+Ф.F3r разд.3 стл.9 стр.191+Ф.F3r разд.3 стл.9 стр.194+Ф.F3r разд.3 стл.9 стр.195+Ф.F3r разд.3 стл.9 сумма стр.196-197+Ф.F3r разд.3 стл.9 сумма стр.204-207</t>
  </si>
  <si>
    <t>(r,g,w) в разд.6 стл.7 строки 9 не заполняется</t>
  </si>
  <si>
    <t>Раздел 8. Справка к разделам 2 и 3</t>
  </si>
  <si>
    <t>сумма, присужденная к  взысканию по удовлетворенным дополнительным и встречным требованиям</t>
  </si>
  <si>
    <t>Ф.F3r разд.1 стл.34 стр.12=Ф.F3r разд.3 стл.34 стр.1</t>
  </si>
  <si>
    <t>Ф.F3r разд.1 стл.1 стр.11=Ф.F3r разд.3 стл.1 стр.170+Ф.F3r разд.3 стл.1 сумма стр.172-174+Ф.F3r разд.3 стл.1 стр.175+Ф.F3r разд.3 стл.1 стр.179+Ф.F3r разд.3 стл.1 стр.186+Ф.F3r разд.3 стл.1 стр.191+Ф.F3r разд.3 стл.1 стр.194+Ф.F3r разд.3 стл.1 стр.195+Ф.F3r разд.3 стл.1 сумма стр.196-197+Ф.F3r разд.3 стл.1 сумма стр.205-207</t>
  </si>
  <si>
    <t>Ф.F3r разд.1 стл.10 стр.11=Ф.F3r разд.3 стл.10 стр.170+Ф.F3r разд.3 стл.10 сумма стр.172-174+Ф.F3r разд.3 стл.10 стр.175+Ф.F3r разд.3 стл.10 стр.179+Ф.F3r разд.3 стл.10 стр.186+Ф.F3r разд.3 стл.10 стр.191+Ф.F3r разд.3 стл.10 стр.194+Ф.F3r разд.3 стл.10 стр.195+Ф.F3r разд.3 стл.10 сумма стр.196-197+Ф.F3r разд.3 стл.10 сумма стр.205-207</t>
  </si>
  <si>
    <t>Ф.F3r разд.1 стл.11 стр.11=Ф.F3r разд.3 стл.11 стр.170+Ф.F3r разд.3 стл.11 сумма стр.172-174+Ф.F3r разд.3 стл.11 стр.175+Ф.F3r разд.3 стл.11 стр.179+Ф.F3r разд.3 стл.11 стр.186+Ф.F3r разд.3 стл.11 стр.191+Ф.F3r разд.3 стл.11 стр.194+Ф.F3r разд.3 стл.11 стр.195+Ф.F3r разд.3 стл.11 сумма стр.196-197+Ф.F3r разд.3 стл.11 сумма стр.205-207</t>
  </si>
  <si>
    <t>Ф.F3r разд.1 стл.12 стр.11=Ф.F3r разд.3 стл.12 стр.170+Ф.F3r разд.3 стл.12 сумма стр.172-174+Ф.F3r разд.3 стл.12 стр.175+Ф.F3r разд.3 стл.12 стр.179+Ф.F3r разд.3 стл.12 стр.186+Ф.F3r разд.3 стл.12 стр.191+Ф.F3r разд.3 стл.12 стр.194+Ф.F3r разд.3 стл.12 стр.195+Ф.F3r разд.3 стл.12 сумма стр.196-197+Ф.F3r разд.3 стл.12 сумма стр.205-207</t>
  </si>
  <si>
    <t>Ф.F3r разд.1 стл.13 стр.11=Ф.F3r разд.3 стл.13 стр.170+Ф.F3r разд.3 стл.13 сумма стр.172-174+Ф.F3r разд.3 стл.13 стр.175+Ф.F3r разд.3 стл.13 стр.179+Ф.F3r разд.3 стл.13 стр.186+Ф.F3r разд.3 стл.13 стр.191+Ф.F3r разд.3 стл.13 стр.194+Ф.F3r разд.3 стл.13 стр.195+Ф.F3r разд.3 стл.13 сумма стр.196-197+Ф.F3r разд.3 стл.13 сумма стр.205-207</t>
  </si>
  <si>
    <t>Ф.F3r разд.1 стл.14 стр.11=Ф.F3r разд.3 стл.14 стр.170+Ф.F3r разд.3 стл.14 сумма стр.172-174+Ф.F3r разд.3 стл.14 стр.175+Ф.F3r разд.3 стл.14 стр.179+Ф.F3r разд.3 стл.14 стр.186+Ф.F3r разд.3 стл.14 стр.191+Ф.F3r разд.3 стл.14 стр.194+Ф.F3r разд.3 стл.14 стр.195+Ф.F3r разд.3 стл.14 сумма стр.196-197+Ф.F3r разд.3 стл.14 сумма стр.205-207</t>
  </si>
  <si>
    <t>Ф.F3r разд.1 стл.15 стр.11=Ф.F3r разд.3 стл.15 стр.170+Ф.F3r разд.3 стл.15 сумма стр.172-174+Ф.F3r разд.3 стл.15 стр.175+Ф.F3r разд.3 стл.15 стр.179+Ф.F3r разд.3 стл.15 стр.186+Ф.F3r разд.3 стл.15 стр.191+Ф.F3r разд.3 стл.15 стр.194+Ф.F3r разд.3 стл.15 стр.195+Ф.F3r разд.3 стл.15 сумма стр.196-197+Ф.F3r разд.3 стл.15 сумма стр.205-207</t>
  </si>
  <si>
    <t>Ф.F3r разд.1 стл.16 стр.11=Ф.F3r разд.3 стл.16 стр.170+Ф.F3r разд.3 стл.16 сумма стр.172-174+Ф.F3r разд.3 стл.16 стр.175+Ф.F3r разд.3 стл.16 стр.179+Ф.F3r разд.3 стл.16 стр.186+Ф.F3r разд.3 стл.16 стр.191+Ф.F3r разд.3 стл.16 стр.194+Ф.F3r разд.3 стл.16 стр.195+Ф.F3r разд.3 стл.16 сумма стр.196-197+Ф.F3r разд.3 стл.16 сумма стр.205-207</t>
  </si>
  <si>
    <t>Ф.F3r разд.1 стл.17 стр.11=Ф.F3r разд.3 стл.17 стр.170+Ф.F3r разд.3 стл.17 сумма стр.172-174+Ф.F3r разд.3 стл.17 стр.175+Ф.F3r разд.3 стл.17 стр.179+Ф.F3r разд.3 стл.17 стр.186+Ф.F3r разд.3 стл.17 стр.191+Ф.F3r разд.3 стл.17 стр.194+Ф.F3r разд.3 стл.17 стр.195+Ф.F3r разд.3 стл.17 сумма стр.196-197+Ф.F3r разд.3 стл.17 сумма стр.205-207</t>
  </si>
  <si>
    <t>Ф.F3r разд.1 стл.18 стр.11=Ф.F3r разд.3 стл.18 стр.170+Ф.F3r разд.3 стл.18 сумма стр.172-174+Ф.F3r разд.3 стл.18 стр.175+Ф.F3r разд.3 стл.18 стр.179+Ф.F3r разд.3 стл.18 стр.186+Ф.F3r разд.3 стл.18 стр.191+Ф.F3r разд.3 стл.18 стр.194+Ф.F3r разд.3 стл.18 стр.195+Ф.F3r разд.3 стл.18 сумма стр.196-197+Ф.F3r разд.3 стл.18 сумма стр.205-207</t>
  </si>
  <si>
    <t>Ф.F3r разд.1 стл.19 стр.11=Ф.F3r разд.3 стл.19 стр.170+Ф.F3r разд.3 стл.19 сумма стр.172-174+Ф.F3r разд.3 стл.19 стр.175+Ф.F3r разд.3 стл.19 стр.179+Ф.F3r разд.3 стл.19 стр.186+Ф.F3r разд.3 стл.19 стр.191+Ф.F3r разд.3 стл.19 стр.194+Ф.F3r разд.3 стл.19 стр.195+Ф.F3r разд.3 стл.19 сумма стр.196-197+Ф.F3r разд.3 стл.19 сумма стр.205-207</t>
  </si>
  <si>
    <t>Ф.F3r разд.1 стл.2 стр.11=Ф.F3r разд.3 стл.2 стр.170+Ф.F3r разд.3 стл.2 сумма стр.172-174+Ф.F3r разд.3 стл.2 стр.175+Ф.F3r разд.3 стл.2 стр.179+Ф.F3r разд.3 стл.2 стр.186+Ф.F3r разд.3 стл.2 стр.191+Ф.F3r разд.3 стл.2 стр.194+Ф.F3r разд.3 стл.2 стр.195+Ф.F3r разд.3 стл.2 сумма стр.196-197+Ф.F3r разд.3 стл.2 сумма стр.205-207</t>
  </si>
  <si>
    <t>Ф.F3r разд.1 стл.20 стр.11=Ф.F3r разд.3 стл.20 стр.170+Ф.F3r разд.3 стл.20 сумма стр.172-174+Ф.F3r разд.3 стл.20 стр.175+Ф.F3r разд.3 стл.20 стр.179+Ф.F3r разд.3 стл.20 стр.186+Ф.F3r разд.3 стл.20 стр.191+Ф.F3r разд.3 стл.20 стр.194+Ф.F3r разд.3 стл.20 стр.195+Ф.F3r разд.3 стл.20 сумма стр.196-197+Ф.F3r разд.3 стл.20 сумма стр.205-207</t>
  </si>
  <si>
    <t>Ф.F3r разд.1 стл.21 стр.11=Ф.F3r разд.3 стл.21 стр.170+Ф.F3r разд.3 стл.21 сумма стр.172-174+Ф.F3r разд.3 стл.21 стр.175+Ф.F3r разд.3 стл.21 стр.179+Ф.F3r разд.3 стл.21 стр.186+Ф.F3r разд.3 стл.21 стр.191+Ф.F3r разд.3 стл.21 стр.194+Ф.F3r разд.3 стл.21 стр.195+Ф.F3r разд.3 стл.21 сумма стр.196-197+Ф.F3r разд.3 стл.21 сумма стр.205-207</t>
  </si>
  <si>
    <t>Ф.F3r разд.1 стл.22 стр.11=Ф.F3r разд.3 стл.22 стр.170+Ф.F3r разд.3 стл.22 сумма стр.172-174+Ф.F3r разд.3 стл.22 стр.175+Ф.F3r разд.3 стл.22 стр.179+Ф.F3r разд.3 стл.22 стр.186+Ф.F3r разд.3 стл.22 стр.191+Ф.F3r разд.3 стл.22 стр.194+Ф.F3r разд.3 стл.22 стр.195+Ф.F3r разд.3 стл.22 сумма стр.196-197+Ф.F3r разд.3 стл.22 сумма стр.205-207</t>
  </si>
  <si>
    <t>Ф.F3r разд.1 стл.23 стр.11=Ф.F3r разд.3 стл.23 стр.170+Ф.F3r разд.3 стл.23 сумма стр.172-174+Ф.F3r разд.3 стл.23 стр.175+Ф.F3r разд.3 стл.23 стр.179+Ф.F3r разд.3 стл.23 стр.186+Ф.F3r разд.3 стл.23 стр.191+Ф.F3r разд.3 стл.23 стр.194+Ф.F3r разд.3 стл.23 стр.195+Ф.F3r разд.3 стл.23 сумма стр.196-197+Ф.F3r разд.3 стл.23 сумма стр.205-207</t>
  </si>
  <si>
    <t>Ф.F3r разд.1 стл.24 стр.11=Ф.F3r разд.3 стл.24 стр.170+Ф.F3r разд.3 стл.24 сумма стр.172-174+Ф.F3r разд.3 стл.24 стр.175+Ф.F3r разд.3 стл.24 стр.179+Ф.F3r разд.3 стл.24 стр.186+Ф.F3r разд.3 стл.24 стр.191+Ф.F3r разд.3 стл.24 стр.194+Ф.F3r разд.3 стл.24 стр.195+Ф.F3r разд.3 стл.24 сумма стр.196-197+Ф.F3r разд.3 стл.24 сумма стр.205-207</t>
  </si>
  <si>
    <t>Ф.F3r разд.1 стл.25 стр.11=Ф.F3r разд.3 стл.25 стр.170+Ф.F3r разд.3 стл.25 сумма стр.172-174+Ф.F3r разд.3 стл.25 стр.175+Ф.F3r разд.3 стл.25 стр.179+Ф.F3r разд.3 стл.25 стр.186+Ф.F3r разд.3 стл.25 стр.191+Ф.F3r разд.3 стл.25 стр.194+Ф.F3r разд.3 стл.25 стр.195+Ф.F3r разд.3 стл.25 сумма стр.196-197+Ф.F3r разд.3 стл.25 сумма стр.205-207</t>
  </si>
  <si>
    <t>Ф.F3r разд.1 стл.26 стр.11=Ф.F3r разд.3 стл.26 стр.170+Ф.F3r разд.3 стл.26 сумма стр.172-174+Ф.F3r разд.3 стл.26 стр.175+Ф.F3r разд.3 стл.26 стр.179+Ф.F3r разд.3 стл.26 стр.186+Ф.F3r разд.3 стл.26 стр.191+Ф.F3r разд.3 стл.26 стр.194+Ф.F3r разд.3 стл.26 стр.195+Ф.F3r разд.3 стл.26 сумма стр.196-197+Ф.F3r разд.3 стл.26 сумма стр.205-207</t>
  </si>
  <si>
    <t>Ф.F3r разд.1 стл.27 стр.11=Ф.F3r разд.3 стл.27 стр.170+Ф.F3r разд.3 стл.27 сумма стр.172-174+Ф.F3r разд.3 стл.27 стр.175+Ф.F3r разд.3 стл.27 стр.179+Ф.F3r разд.3 стл.27 стр.186+Ф.F3r разд.3 стл.27 стр.191+Ф.F3r разд.3 стл.27 стр.194+Ф.F3r разд.3 стл.27 стр.195+Ф.F3r разд.3 стл.27 сумма стр.196-197+Ф.F3r разд.3 стл.27 сумма стр.205-207</t>
  </si>
  <si>
    <t>Ф.F3r разд.1 стл.28 стр.11=Ф.F3r разд.3 стл.28 стр.170+Ф.F3r разд.3 стл.28 сумма стр.172-174+Ф.F3r разд.3 стл.28 стр.175+Ф.F3r разд.3 стл.28 стр.179+Ф.F3r разд.3 стл.28 стр.186+Ф.F3r разд.3 стл.28 стр.191+Ф.F3r разд.3 стл.28 стр.194+Ф.F3r разд.3 стл.28 стр.195+Ф.F3r разд.3 стл.28 сумма стр.196-197+Ф.F3r разд.3 стл.28 сумма стр.205-207</t>
  </si>
  <si>
    <t>Ф.F3r разд.1 стл.29 стр.11=Ф.F3r разд.3 стл.29 стр.170+Ф.F3r разд.3 стл.29 сумма стр.172-174+Ф.F3r разд.3 стл.29 стр.175+Ф.F3r разд.3 стл.29 стр.179+Ф.F3r разд.3 стл.29 стр.186+Ф.F3r разд.3 стл.29 стр.191+Ф.F3r разд.3 стл.29 стр.194+Ф.F3r разд.3 стл.29 стр.195+Ф.F3r разд.3 стл.29 сумма стр.196-197+Ф.F3r разд.3 стл.29 сумма стр.205-207</t>
  </si>
  <si>
    <t>Ф.F3r разд.1 стл.3 стр.11=Ф.F3r разд.3 стл.3 стр.170+Ф.F3r разд.3 стл.3 сумма стр.172-174+Ф.F3r разд.3 стл.3 стр.175+Ф.F3r разд.3 стл.3 стр.179+Ф.F3r разд.3 стл.3 стр.186+Ф.F3r разд.3 стл.3 стр.191+Ф.F3r разд.3 стл.3 стр.194+Ф.F3r разд.3 стл.3 стр.195+Ф.F3r разд.3 стл.3 сумма стр.196-197+Ф.F3r разд.3 стл.3 сумма стр.205-207</t>
  </si>
  <si>
    <t>Ф.F3r разд.1 стл.30 стр.11=Ф.F3r разд.3 стл.30 стр.170+Ф.F3r разд.3 стл.30 сумма стр.172-174+Ф.F3r разд.3 стл.30 стр.175+Ф.F3r разд.3 стл.30 стр.179+Ф.F3r разд.3 стл.30 стр.186+Ф.F3r разд.3 стл.30 стр.191+Ф.F3r разд.3 стл.30 стр.194+Ф.F3r разд.3 стл.30 стр.195+Ф.F3r разд.3 стл.30 сумма стр.196-197+Ф.F3r разд.3 стл.30 сумма стр.205-207</t>
  </si>
  <si>
    <t>Ф.F3r разд.1 стл.31 стр.11=Ф.F3r разд.3 стл.31 стр.170+Ф.F3r разд.3 стл.31 сумма стр.172-174+Ф.F3r разд.3 стл.31 стр.175+Ф.F3r разд.3 стл.31 стр.179+Ф.F3r разд.3 стл.31 стр.186+Ф.F3r разд.3 стл.31 стр.191+Ф.F3r разд.3 стл.31 стр.194+Ф.F3r разд.3 стл.31 стр.195+Ф.F3r разд.3 стл.31 сумма стр.196-197+Ф.F3r разд.3 стл.31 сумма стр.205-207</t>
  </si>
  <si>
    <t>Ф.F3r разд.1 стл.32 стр.11=Ф.F3r разд.3 стл.32 стр.170+Ф.F3r разд.3 стл.32 сумма стр.172-174+Ф.F3r разд.3 стл.32 стр.175+Ф.F3r разд.3 стл.32 стр.179+Ф.F3r разд.3 стл.32 стр.186+Ф.F3r разд.3 стл.32 стр.191+Ф.F3r разд.3 стл.32 стр.194+Ф.F3r разд.3 стл.32 стр.195+Ф.F3r разд.3 стл.32 сумма стр.196-197+Ф.F3r разд.3 стл.32 сумма стр.205-207</t>
  </si>
  <si>
    <t>Ф.F3r разд.1 стл.33 стр.11=Ф.F3r разд.3 стл.33 стр.170+Ф.F3r разд.3 стл.33 сумма стр.172-174+Ф.F3r разд.3 стл.33 стр.175+Ф.F3r разд.3 стл.33 стр.179+Ф.F3r разд.3 стл.33 стр.186+Ф.F3r разд.3 стл.33 стр.191+Ф.F3r разд.3 стл.33 стр.194+Ф.F3r разд.3 стл.33 стр.195+Ф.F3r разд.3 стл.33 сумма стр.196-197+Ф.F3r разд.3 стл.33 сумма стр.205-207</t>
  </si>
  <si>
    <t>Ф.F3r разд.1 стл.34 стр.11=Ф.F3r разд.3 стл.34 стр.170+Ф.F3r разд.3 стл.34 сумма стр.172-174+Ф.F3r разд.3 стл.34 стр.175+Ф.F3r разд.3 стл.34 стр.179+Ф.F3r разд.3 стл.34 стр.186+Ф.F3r разд.3 стл.34 стр.191+Ф.F3r разд.3 стл.34 стр.194+Ф.F3r разд.3 стл.34 стр.195+Ф.F3r разд.3 стл.34 сумма стр.196-197+Ф.F3r разд.3 стл.34 сумма стр.205-207</t>
  </si>
  <si>
    <t>Ф.F3r разд.1 стл.4 стр.11=Ф.F3r разд.3 стл.4 стр.170+Ф.F3r разд.3 стл.4 сумма стр.172-174+Ф.F3r разд.3 стл.4 стр.175+Ф.F3r разд.3 стл.4 стр.179+Ф.F3r разд.3 стл.4 стр.186+Ф.F3r разд.3 стл.4 стр.191+Ф.F3r разд.3 стл.4 стр.194+Ф.F3r разд.3 стл.4 стр.195+Ф.F3r разд.3 стл.4 сумма стр.196-197+Ф.F3r разд.3 стл.4 сумма стр.205-207</t>
  </si>
  <si>
    <t>Ф.F3r разд.1 стл.5 стр.11=Ф.F3r разд.3 стл.5 стр.170+Ф.F3r разд.3 стл.5 сумма стр.172-174+Ф.F3r разд.3 стл.5 стр.175+Ф.F3r разд.3 стл.5 стр.179+Ф.F3r разд.3 стл.5 стр.186+Ф.F3r разд.3 стл.5 стр.191+Ф.F3r разд.3 стл.5 стр.194+Ф.F3r разд.3 стл.5 стр.195+Ф.F3r разд.3 стл.5 сумма стр.196-197+Ф.F3r разд.3 стл.5 сумма стр.205-207</t>
  </si>
  <si>
    <t>Ф.F3r разд.1 стл.6 стр.11=Ф.F3r разд.3 стл.6 стр.170+Ф.F3r разд.3 стл.6 сумма стр.172-174+Ф.F3r разд.3 стл.6 стр.175+Ф.F3r разд.3 стл.6 стр.179+Ф.F3r разд.3 стл.6 стр.186+Ф.F3r разд.3 стл.6 стр.191+Ф.F3r разд.3 стл.6 стр.194+Ф.F3r разд.3 стл.6 стр.195+Ф.F3r разд.3 стл.6 сумма стр.196-197+Ф.F3r разд.3 стл.6 сумма стр.205-207</t>
  </si>
  <si>
    <t>Ф.F3r разд.1 стл.7 стр.11=Ф.F3r разд.3 стл.7 стр.170+Ф.F3r разд.3 стл.7 сумма стр.172-174+Ф.F3r разд.3 стл.7 стр.175+Ф.F3r разд.3 стл.7 стр.179+Ф.F3r разд.3 стл.7 стр.186+Ф.F3r разд.3 стл.7 стр.191+Ф.F3r разд.3 стл.7 стр.194+Ф.F3r разд.3 стл.7 стр.195+Ф.F3r разд.3 стл.7 сумма стр.196-197+Ф.F3r разд.3 стл.7 сумма стр.205-207</t>
  </si>
  <si>
    <t>Ф.F3r разд.1 стл.8 стр.11=Ф.F3r разд.3 стл.8 стр.170+Ф.F3r разд.3 стл.8 сумма стр.172-174+Ф.F3r разд.3 стл.8 стр.175+Ф.F3r разд.3 стл.8 стр.179+Ф.F3r разд.3 стл.8 стр.186+Ф.F3r разд.3 стл.8 стр.191+Ф.F3r разд.3 стл.8 стр.194+Ф.F3r разд.3 стл.8 стр.195+Ф.F3r разд.3 стл.8 сумма стр.196-197+Ф.F3r разд.3 стл.8 сумма стр.205-207</t>
  </si>
  <si>
    <t>Ф.F3r разд.1 стл.9 стр.11=Ф.F3r разд.3 стл.9 стр.170+Ф.F3r разд.3 стл.9 сумма стр.172-174+Ф.F3r разд.3 стл.9 стр.175+Ф.F3r разд.3 стл.9 стр.179+Ф.F3r разд.3 стл.9 стр.186+Ф.F3r разд.3 стл.9 стр.191+Ф.F3r разд.3 стл.9 стр.194+Ф.F3r разд.3 стл.9 стр.195+Ф.F3r разд.3 стл.9 сумма стр.196-197+Ф.F3r разд.3 стл.9 сумма стр.205-207</t>
  </si>
  <si>
    <t>(r,g,w) в разд.6 стл.7 по строкам 3-5 не заполняется</t>
  </si>
  <si>
    <t>Ф.F3r разд.3 стл.34 сумма стр.255-318&lt;=Ф.F3r разд.3 стл.34 сумма стр.245-247+Ф.F3r разд.3 стл.34 сумма стр.253-254</t>
  </si>
  <si>
    <t>Ф.F3r разд.3 стл.34 сумма стр.235-237+Ф.F3r разд.3 стл.34 стр.240&gt;=Ф.F3r разд.3 стл.34 стр.204</t>
  </si>
  <si>
    <t>Ф.F3r разд.3 стл.34 сумма стр.242-244&gt;=Ф.F3r разд.3 стл.34 стр.204</t>
  </si>
  <si>
    <t>Ф.F3r разд.1 стл.34 стр.10=Ф.F3r разд.3 стл.34 стр.204</t>
  </si>
  <si>
    <t>Ф.F3r разд.3 стл.34 стр.210&lt;=Ф.F3r разд.3 стл.34 стр.207</t>
  </si>
  <si>
    <t>Ф.F3r разд.3 стл.34 стр.209&lt;=Ф.F3r разд.3 стл.34 стр.207</t>
  </si>
  <si>
    <t>Ф.F3r разд.3 стл.34 стр.36&lt;=Ф.F3r разд.3 стл.34 стр.32</t>
  </si>
  <si>
    <t>Ф.F3r разд.3 сумма стл.1-34 стр.206=0</t>
  </si>
  <si>
    <t>Ф.F3r разд.3 сумма стл.1-34 стр.205=0</t>
  </si>
  <si>
    <t>Ф.F3r разд.3 сумма стл.1-34 стр.215=0</t>
  </si>
  <si>
    <t>Ф.F3r разд.3 стл.34 стр.1=Ф.F3r разд.3 стл.34 стр.19+Ф.F3r разд.3 стл.34 стр.45+Ф.F3r разд.3 стл.34 стр.79+Ф.F3r разд.3 стл.34 стр.122+Ф.F3r разд.3 стл.34 стр.127+Ф.F3r разд.3 стл.34 стр.145+Ф.F3r разд.3 стл.34 стр.170+Ф.F3r разд.3 стл.34 сумма стр.172-175+Ф.F3r разд.3 стл.34 стр.179+Ф.F3r разд.3 стл.34 стр.186+Ф.F3r разд.3 стл.34 стр.191+Ф.F3r разд.3 стл.34 стр.194+Ф.F3r разд.3 стл.34 стр.195+Ф.F3r разд.3 стл.34 сумма стр.196-197+Ф.F3r разд.3 стл.34 сумма стр.204-207</t>
  </si>
  <si>
    <t>Ф.F3r разд.3 сумма стл.1-34 стр.175=0</t>
  </si>
  <si>
    <t>Ф.F3r разд.3 стл.34 стр.35&lt;=Ф.F3r разд.3 стл.34 стр.32</t>
  </si>
  <si>
    <t>Ф.F3r разд.3 стл.34 стр.208&lt;=Ф.F3r разд.3 стл.34 стр.207</t>
  </si>
  <si>
    <t>Ф.F3r разд.3 стл.34 стр.220&lt;=Ф.F3r разд.3 стл.34 стр.1</t>
  </si>
  <si>
    <t>Ф.F3r разд.3 стл.34 стр.219&lt;=Ф.F3r разд.3 стл.34 стр.1</t>
  </si>
  <si>
    <t>Ф.F3r разд.3 стл.34 сумма стр.198-203=Ф.F3r разд.3 стл.34 стр.204</t>
  </si>
  <si>
    <t>Ф.F3r разд.3 стл.34 сумма стр.187-190=Ф.F3r разд.3 стл.34 стр.191</t>
  </si>
  <si>
    <t>Ф.F3r разд.3 стл.34 сумма стр.180-185=Ф.F3r разд.3 стл.34 стр.186</t>
  </si>
  <si>
    <t>Ф.F3r разд.3 стл.34 сумма стр.176-178=Ф.F3r разд.3 стл.34 стр.179</t>
  </si>
  <si>
    <t>Ф.F3r разд.3 стл.34 стр.171&lt;=Ф.F3r разд.3 стл.34 стр.170</t>
  </si>
  <si>
    <t>Ф.F3r разд.3 стл.34 сумма стр.146-169=Ф.F3r разд.3 стл.34 стр.170</t>
  </si>
  <si>
    <t>Ф.F3r разд.3 стл.34 сумма стр.142-143=Ф.F3r разд.3 стл.34 стр.141</t>
  </si>
  <si>
    <t>Ф.F3r разд.3 стл.34 сумма стр.134-135=Ф.F3r разд.3 стл.34 стр.133</t>
  </si>
  <si>
    <t>Ф.F3r разд.3 стл.34 сумма стр.128-133+Ф.F3r разд.3 стл.34 сумма стр.136-141+Ф.F3r разд.3 стл.34 стр.144=Ф.F3r разд.3 стл.34 стр.145</t>
  </si>
  <si>
    <t>Ф.F3r разд.3 стл.34 сумма стр.123-126=Ф.F3r разд.3 стл.34 стр.127</t>
  </si>
  <si>
    <t>Ф.F3r разд.3 стл.34 сумма стр.87-102&lt;=Ф.F3r разд.3 стл.34 стр.86</t>
  </si>
  <si>
    <t>Ф.F3r разд.3 стл.34 сумма стр.80-86+Ф.F3r разд.3 стл.34 сумма стр.103-121=Ф.F3r разд.3 стл.34 стр.122</t>
  </si>
  <si>
    <t>Ф.F3r разд.3 стл.34 сумма стр.74-78=Ф.F3r разд.3 стл.34 стр.79</t>
  </si>
  <si>
    <t>Ф.F3r разд.3 стл.34 сумма стр.49-60&lt;=Ф.F3r разд.3 стл.34 стр.48</t>
  </si>
  <si>
    <t>Ф.F3r разд.3 стл.34 сумма стр.46-48+Ф.F3r разд.3 стл.34 стр.61+Ф.F3r разд.3 стл.34 сумма стр.63-73&lt;=Ф.F3r разд.3 стл.34 стр.45</t>
  </si>
  <si>
    <t>Ф.F3r разд.3 стл.34 стр.37&lt;=Ф.F3r разд.3 стл.34 стр.36</t>
  </si>
  <si>
    <t>Ф.F3r разд.3 стл.34 стр.33&lt;=Ф.F3r разд.3 стл.34 стр.32</t>
  </si>
  <si>
    <t>Ф.F3r разд.3 стл.34 стр.30&lt;=Ф.F3r разд.3 стл.34 стр.27</t>
  </si>
  <si>
    <t>Ф.F3r разд.3 стл.34 стр.29&lt;=Ф.F3r разд.3 стл.34 стр.27</t>
  </si>
  <si>
    <t>Ф.F3r разд.3 стл.34 стр.28&lt;=Ф.F3r разд.3 стл.34 стр.27</t>
  </si>
  <si>
    <t>Ф.F3r разд.3 стл.34 стр.20+Ф.F3r разд.3 стл.34 стр.22+Ф.F3r разд.3 стл.34 сумма стр.24-27+Ф.F3r разд.3 стл.34 сумма стр.31-32+Ф.F3r разд.3 стл.34 сумма стр.38-44=Ф.F3r разд.3 стл.34 стр.45</t>
  </si>
  <si>
    <t>Ф.F3r разд.3 стл.34 сумма стр.2-18=Ф.F3r разд.3 стл.34 стр.19</t>
  </si>
  <si>
    <t>Ф.F3r разд.3 стл.34 сумма стр.245-251&gt;=Ф.F3r разд.3 стл.34 сумма стр.255-315</t>
  </si>
  <si>
    <t>Ф.F3r разд.3 стл.34 стр.34&lt;=Ф.F3r разд.3 стл.34 стр.32</t>
  </si>
  <si>
    <t>Ф.F3r разд.3 стл.34 сумма стр.192-193=Ф.F3r разд.3 стл.34 стр.194</t>
  </si>
  <si>
    <t>Ф.F3r разд.3 стл.34 стр.61&lt;=Ф.F3r разд.3 стл.34 стр.44</t>
  </si>
  <si>
    <t>Ф.F3r разд.3 стл.34 стр.72&lt;=Ф.F3r разд.3 стл.34 стр.44</t>
  </si>
  <si>
    <t>Ф.F3r разд.3 стл.34 стр.73&lt;=Ф.F3r разд.3 стл.34 стр.44</t>
  </si>
  <si>
    <t>Ф.F3r разд.3 стл.34 стр.21&lt;=Ф.F3r разд.3 стл.34 стр.20</t>
  </si>
  <si>
    <t>Ф.F3r разд.3 стл.34 стр.215&lt;=Ф.F3r разд.3 стл.34 стр.207</t>
  </si>
  <si>
    <t>Ф.F3r разд.3 стл.34 стр.214&lt;=Ф.F3r разд.3 стл.34 стр.207</t>
  </si>
  <si>
    <t>Ф.F3r разд.3 стл.34 стр.213&lt;=Ф.F3r разд.3 стл.34 стр.207</t>
  </si>
  <si>
    <t>Ф.F3r разд.3 стл.34 стр.212&lt;=Ф.F3r разд.3 стл.34 стр.207</t>
  </si>
  <si>
    <t>Ф.F3r разд.3 стл.34 стр.211&lt;=Ф.F3r разд.3 стл.34 стр.207</t>
  </si>
  <si>
    <t>Ф.F3r разд.3 стл.34 стр.216&lt;=Ф.F3r разд.3 стл.34 стр.207</t>
  </si>
  <si>
    <t>Ф.F3r разд.3 стл.34 стр.217&lt;=Ф.F3r разд.3 стл.34 стр.207</t>
  </si>
  <si>
    <t>Ф.F3r разд.3 стл.34 стр.218&lt;=Ф.F3r разд.3 стл.34 стр.207</t>
  </si>
  <si>
    <t>Ф.F3r разд.2 стл.34 стр.20=0</t>
  </si>
  <si>
    <t>Ф.F3r разд.1 стл.34 стр.17=Ф.F3r разд.1 стл.34 стр.13+Ф.F3r разд.1 стл.34 стр.15+Ф.F3r разд.1 стл.34 стр.16</t>
  </si>
  <si>
    <t>Ф.F3r разд.1 стл.34 стр.9=Ф.F3r разд.3 стл.34 стр.19+Ф.F3r разд.3 стл.34 стр.45+Ф.F3r разд.3 стл.34 стр.79+Ф.F3r разд.3 стл.34 стр.122+Ф.F3r разд.3 стл.34 стр.127+Ф.F3r разд.3 стл.34 стр.145</t>
  </si>
  <si>
    <t>Ф.F3r разд.1 стл.34 стр.14&lt;=Ф.F3r разд.1 стл.34 стр.13</t>
  </si>
  <si>
    <t>Ф.F3r разд.1 стл.34 стр.13=Ф.F3r разд.2 стл.34 стр.1+Ф.F3r разд.3 стл.34 стр.1</t>
  </si>
  <si>
    <t>Ф.F3r разд.1 стл.34 стр.8=Ф.F3r разд.2 стл.34 стр.1</t>
  </si>
  <si>
    <t>Ф.F3r разд.1 стл.34 стр.13=Ф.F3r разд.1 стл.34 стр.8+Ф.F3r разд.1 стл.34 стр.12</t>
  </si>
  <si>
    <t>Ф.F3r разд.1 стл.34 стр.8=Ф.F3r разд.1 стл.34 сумма стр.6-7</t>
  </si>
  <si>
    <t>Ф.F3r разд.1 стл.34 стр.6=Ф.F3r разд.1 стл.34 сумма стр.1-5</t>
  </si>
  <si>
    <t>Ф.F3r разд.1 стл.34 стр.12=Ф.F3r разд.1 стл.34 сумма стр.9-11</t>
  </si>
  <si>
    <t>Ф.F3r разд.3 стл.34 стр.185=0</t>
  </si>
  <si>
    <r>
      <rPr>
        <b/>
        <sz val="24"/>
        <color indexed="8"/>
        <rFont val="Times New Roman"/>
        <family val="1"/>
        <charset val="204"/>
      </rPr>
      <t>Дела искового производства</t>
    </r>
    <r>
      <rPr>
        <sz val="24"/>
        <color indexed="8"/>
        <rFont val="Times New Roman"/>
        <family val="1"/>
        <charset val="204"/>
      </rPr>
      <t xml:space="preserve">  </t>
    </r>
  </si>
  <si>
    <r>
      <rPr>
        <b/>
        <sz val="24"/>
        <color indexed="8"/>
        <rFont val="Times New Roman"/>
        <family val="1"/>
        <charset val="204"/>
      </rPr>
      <t xml:space="preserve">Дела искового производства </t>
    </r>
    <r>
      <rPr>
        <sz val="24"/>
        <rFont val="Times New Roman"/>
        <family val="1"/>
        <charset val="204"/>
      </rPr>
      <t/>
    </r>
  </si>
  <si>
    <t xml:space="preserve">иски физических лиц к Фонду пенсионного и социального страхования  Российской Федерации </t>
  </si>
  <si>
    <t xml:space="preserve">иные требования к  Фонду пенсионного и социального страхования  Российской Федерации </t>
  </si>
  <si>
    <t xml:space="preserve">иски физических лиц к негосударственным  пенсионным  фондам </t>
  </si>
  <si>
    <t xml:space="preserve">иные требования к негосударственным пенсионным фондам </t>
  </si>
  <si>
    <r>
      <rPr>
        <b/>
        <sz val="24"/>
        <color indexed="8"/>
        <rFont val="Times New Roman"/>
        <family val="1"/>
        <charset val="204"/>
      </rPr>
      <t>Дела искового производства</t>
    </r>
    <r>
      <rPr>
        <sz val="24"/>
        <rFont val="Times New Roman"/>
        <family val="1"/>
        <charset val="204"/>
      </rPr>
      <t/>
    </r>
  </si>
  <si>
    <r>
      <rPr>
        <b/>
        <sz val="22"/>
        <color indexed="8"/>
        <rFont val="Times New Roman"/>
        <family val="1"/>
        <charset val="204"/>
      </rPr>
      <t>Дела искового производства</t>
    </r>
    <r>
      <rPr>
        <sz val="22"/>
        <rFont val="Times New Roman"/>
        <family val="1"/>
        <charset val="204"/>
      </rPr>
      <t/>
    </r>
  </si>
  <si>
    <t>судебные издержки, расходы по оплате  госпошлины</t>
  </si>
  <si>
    <t>госпошлина в доход государства</t>
  </si>
  <si>
    <t xml:space="preserve"> судебные издержки, расходы по оплате  госпошлины</t>
  </si>
  <si>
    <t>Ф.F3r разд.2 стл.3 стр.2=0</t>
  </si>
  <si>
    <t>(r,w) Раздел 2 графы 3 строки 2 равна 0. (Подтвердить копией постановления)</t>
  </si>
  <si>
    <t>(r,g,s,v,q,b,d) резервная строка. Не заполняется.</t>
  </si>
  <si>
    <t>Ф.F3r разд.9 стл.2 стр.4=0</t>
  </si>
  <si>
    <t>Ф.F3r разд.9 стл.4 стр.4=0</t>
  </si>
  <si>
    <t>Ф.F3r разд.9 стл.6 стр.4=0</t>
  </si>
  <si>
    <t>Ф.F3r разд.9 стл.8 стр.4=0</t>
  </si>
  <si>
    <t xml:space="preserve">Для создания регионального шаблона (при организации сбора отчетности в субъекте Российской Федерации с районных судов, судебных участков мировых судей, гарнизонных военных судов с помощью ПИ Судебная статистика) требуется внести список судебных органов (наименование и код в ячейки А, В).
Начиная с версии 7.5 ПИ "Судебная статистика" при организации сбора  используются коды судебных органов из ПИ "Организационное обеспечение" ГАС "Правосудие", коды судов (судебных участков) должны быть восьмизначные. 
Списки судебных органов размещаются на портале технической поддержки ГАС "Правосудие" в разделе "Программное обеспечение/Организационное обеспечение/ПИ ОО" в формате MS-Excel.
В случае, если на портале технической поддержки размещены не актуальные справочники по соответствующему субъекту, необходимо отправить заявку на горячую линию ГАС "Правосудие" (в том числе для актуализации кодов абонентов в ПИ ССт) на адрес Служба поддержки ГАС "Правосудие" &lt;sudhelp@sudrf.ru&gt; с темой сообщения "ПИ ОО (справочники)".
</t>
  </si>
  <si>
    <t>Наименование районного суда</t>
  </si>
  <si>
    <t>Из строки 207:</t>
  </si>
  <si>
    <t>размер заявленных требований по оконченным производством делам 
(по числу дел)</t>
  </si>
  <si>
    <t>по удовлетворенным искам
(по делам из графы 8)</t>
  </si>
  <si>
    <t>Из строки 13: по заявлениям прокурора</t>
  </si>
  <si>
    <r>
      <t xml:space="preserve">Примечания к разделу 1: </t>
    </r>
    <r>
      <rPr>
        <b/>
        <vertAlign val="superscript"/>
        <sz val="16"/>
        <rFont val="Times New Roman"/>
        <family val="1"/>
        <charset val="204"/>
      </rPr>
      <t/>
    </r>
  </si>
  <si>
    <t>Итого гражданских дел (сумма строк 220 и 241)</t>
  </si>
  <si>
    <t>иные споры, связанные с воспитанием детей</t>
  </si>
  <si>
    <t>из строки 25: "иные споры, связанные с воспитанием детей"</t>
  </si>
  <si>
    <t>споры о месте жительства ребенка при раздельном проживании родителей (п. 3 ст. 65 СК РФ)</t>
  </si>
  <si>
    <t>об осуществлении родительских прав родителем, проживающим отдельно от ребенка (п. 2 ст. 66 СК РФ)</t>
  </si>
  <si>
    <t>об устранении препятствий к общению с ребенком его близких родственников (п. 3 ст. 67 СК РФ)</t>
  </si>
  <si>
    <t>о возврате родителям ребенка, удерживаемого не на основании закона или судебного решения (п. 1 ст. 68 СК РФ)</t>
  </si>
  <si>
    <t>о возврате опекунам (попечителям) подопечного от любых лиц, удерживающих у себя ребенка без законных оснований (п. 2 ст. 150 СК РФ)</t>
  </si>
  <si>
    <t>о возврате приемному родителю ребенка, удерживаемого другими лицами не на основании закона или судебного решения (п. 3 ст. 153 СК РФ)</t>
  </si>
  <si>
    <t>об отмене ограничения родительских прав (ст. 76 СК РФ)</t>
  </si>
  <si>
    <t>об отобрании ребенка при непосредственной угрозе жизни ребенка или его здоровью (ст.77 СК РФ)</t>
  </si>
  <si>
    <t>итого споров, возникающих из семейных правоотношений (сумма строк 2-25, 34-39)</t>
  </si>
  <si>
    <t>итого споров, возникающих из трудовых правоотношений (сумма строк 41-74)</t>
  </si>
  <si>
    <t>итого споров, возникающих из пенсионного законодательства 
(сумма строк 76-84)</t>
  </si>
  <si>
    <t>итого социальных споров (сумма строк 87-104)</t>
  </si>
  <si>
    <t>итого всего впервые предъявленных исков о возмещении вреда, причиненного   увечьем и смертью кормильца (сумма строк 110-112)</t>
  </si>
  <si>
    <t>итого споров о взыскании страхового возмещения жизни и здоровья (сумма строк 115-117)</t>
  </si>
  <si>
    <t>итого споров, вытекающих из жилищного законодательства (сумма строк 119-137)</t>
  </si>
  <si>
    <t>итого споров, связанных с землепользованием (сумма строк 139-156)</t>
  </si>
  <si>
    <t>итого споров о взыскании страхового возмещения (выплат) (имущественное страхование) (сумма строк 162-164)</t>
  </si>
  <si>
    <t>итого споров о защите интеллектуальной собственности (сумма строк 167-176)</t>
  </si>
  <si>
    <t>итого споров, связанных с наследованием имущества (сумма строк 181-186)</t>
  </si>
  <si>
    <t>итого споров, возникающих в ходе исполнительного производства (сумма строк 199-204)</t>
  </si>
  <si>
    <t>итого дел о защите неимущественных благ (сумма строк 207-210)</t>
  </si>
  <si>
    <t xml:space="preserve"> о взыскании сумм по договору займа, кредитному договору</t>
  </si>
  <si>
    <t>об оспаривании решений финансового уполномоченного  
(ст.26 ФЗ от 04.01.2018 №123-ФЗ)</t>
  </si>
  <si>
    <t>иные дела особого производства</t>
  </si>
  <si>
    <t>из стр.237 "иные дела особого производства"</t>
  </si>
  <si>
    <t>об отмене решения о признании гражданина безвестно отсутствующим или об объявлении гражданина умершим</t>
  </si>
  <si>
    <t>об отмене решения об ограничении дееспособности гражданина</t>
  </si>
  <si>
    <t>об отмене  решения признания гражданина недееспособным</t>
  </si>
  <si>
    <t>итого дел особого производства (сумма строк 221-237)</t>
  </si>
  <si>
    <t xml:space="preserve">Из строки 220: </t>
  </si>
  <si>
    <t>заявления физических лиц к юридическим лицам , в том числе, органам и организациям, уполномоченным на выполнение гос.</t>
  </si>
  <si>
    <t>из строки 245: к государственным органам</t>
  </si>
  <si>
    <t>из строки 247: государственных органов к физическим лицам</t>
  </si>
  <si>
    <t>заявления юридических лиц к юридическим лицам,  органам и организациям, уполномоченным на выполнение гос.функций</t>
  </si>
  <si>
    <t xml:space="preserve">Контрольные соотношения: 1) сумма граф 1 и 2 равна сумме граф 17, 19, 21; 2) графа 17 равна сумме граф 7, 13, 15, 16; 3) графа 2 больше или равна граф 3, 4; 4) графа 7 больше или равна графе 8; 5) графа 7 больше или равна графе 11; 6) графа 7 больше или равна графе 12; 7) графа 8 больше или равна графе 9; 8) графа 8 больше или равна графе 10; 9) графа 13 больше или равна графе 14; 10) графа 17 больше или равна сумме граф 23 - 28; 11) сумма строк 2-25, 34-39 равна строке 40; 12) сумма строк 41-74 равна строке 75; 13) сумма строк 76-84 равна строке 85; 14) сумма строк 87-104 равна сроке 105; 15) сумма строк 110-112 равна строке 113; 16) сумма строк 115 - 117 равна строке 118; 17) сумма строк 119 - 137 равна строке 138;  18) сумма строк 139 - 156 равна сроке 157; 19) сумма строк 162 - 164 равна строке 165; 20) сумма строк 167 - 176 равна строке 177; 21) сумма строк 178 - 179 равна строке 180; 22) сумма строк 181 - 186 равна строке 187; 23) сумма строк 199 - 204 равна строке 205; 24) сумма строк 207 - 210 равна строке 211; 25) сумма строк 221 -237 равна строке 241; 26) строка 237 меньше или равна строке 1; 27) строка 241 меньше или равна стоке 1; 28) строка 242 меньше или равна строке 1; 29) графа 7 равна сумме граф 8, 12 </t>
  </si>
  <si>
    <t>Итого дел, возникающих из административных и иных из публичных правоотношений (сумма строк 19, 45, 79, 122, 127, 145, 170, 172 - 174, 179, 186, 191, 194-197,  204- 207)</t>
  </si>
  <si>
    <t>из строки 141: судебного акта</t>
  </si>
  <si>
    <t>итого по главе 29 КАС РФ (сумма строк 180 - 185)</t>
  </si>
  <si>
    <t xml:space="preserve">Производство по административным делам, связанным с пребыванием несовершеннолетнего в центре временного содержания для несовершеннолетних правонарушителей органа внутренних дел по главе 31.2 КАС РФ 
</t>
  </si>
  <si>
    <t xml:space="preserve">Производство по административным делам, связаннымс пребываниемнесовершеннолетнего в специальном учебно-воспитательным учреждении закрытого типа по главе 31.3 КАС РФ </t>
  </si>
  <si>
    <t>Контрольные соотношения 1) сумма граф 1 и 2 равна сумме граф 17, 19, 21; 2) графа 17 равна сумме граф 7, 13, 15, 16; 3) графа 2 больше или равна  граф 3,4; 4) графа 7 больше или равна граф 8,11,12; 5) графа 8 больше или равна граф 9,10; 6) графа 13 больше или равна графы 14; 7) графа 17 больше или равна суммы граф 23 - 28; 8) сумма строк 2 - 18 равна строке 19; 9) сумма строк 20, 22, 24-27, 31-32, 38-44 равна строке 45; 10) строка 27 больше или равна сумме строк 28,29,30; 11) строка 32 больше или равна сумме строк 33 - 36; 12) строка 37 меньше или равна строке 36; 13) сумма строк 46 - 48, 61 - 71 меньше или равна строке 45; 14) сумма строк 49 - 60 меньше или равна строки 48; 15) сумма строк 74- 78  равна строке 79; 16) сумма строк 80 - 86, 104 - 121 равна строке 122; 17) сумма строк 87 - 102 меньше или равна строке 86; 18) сумма строк 123 - 126 равна строке 127; 19) сумма строк 128 - 133, 136 - 141, 144 равна строке 145; 20) сумма строк 134 - 135 равна строке 135; 21) сумма строк 142 - 143 равна строке 141; 22) сумма строк 146 - 169 равна строке 170; 23) строка 171 меньше или равна строке 170; 24) сумма строк 176 - 178 равна строке 179; 25) сумма строк 180-184 равна строке 186; 26) сумма строк 187 - 190 равна строке 191; 27) сумма строк 192 - 193 равна строке 194; 28) сумма строк 198 - 203 равна строке 204; 29) строка 1 больше или равна сумме сумме 210, 211; 30) строка 207 больше или равна строк сумме строк 208 - 218; 31) графа 7 равна сумме граф 8, 12</t>
  </si>
  <si>
    <t>Итого подано заявлений об ускорении рассмотрения дела</t>
  </si>
  <si>
    <t>при рассмотрении дела в вышестоящих инстанциях (пересмотре судебных актов, вынесенных в суде первой инстанции)</t>
  </si>
  <si>
    <t>Итого поступило заявлений о присуждении компенсации</t>
  </si>
  <si>
    <t xml:space="preserve">с участием 20 и более истцов  - по гражданским искам -о защите прав и законных интересов группы лиц  (ст. 244.20 ГПК РФ), по коллективным  административным искам (ч. 2 ст. 42 КАС РФ) </t>
  </si>
  <si>
    <t>Вынесено определений об отмене судебных приказов (статья 129 ГПК РФ, 123.7 КАС РФ)</t>
  </si>
  <si>
    <t>Из строки 4:</t>
  </si>
  <si>
    <t xml:space="preserve">Примечания к разделу 9:                                                                                                                                                                                                                                                                                                                                                                                                                                                                                                                                                                                                                                             </t>
  </si>
  <si>
    <t>о процессуальном правопреемстве</t>
  </si>
  <si>
    <t>о повороте исполнения судебного акта</t>
  </si>
  <si>
    <t>о приостановлении исполнительного производства</t>
  </si>
  <si>
    <t>о возобновлении исполнительного производства</t>
  </si>
  <si>
    <t>о прекращении исполнительного производства</t>
  </si>
  <si>
    <t>Ф.F3r разд.2 стл.1 стр.245&lt;=Ф.F3r разд.2 стл.1 стр.220</t>
  </si>
  <si>
    <t>(r,g,w,s,v)в разд.2 стр. 245 должна быть меньше или равна раз. 2 стр. 220 по всем графам</t>
  </si>
  <si>
    <t>Ф.F3r разд.2 стл.10 стр.245&lt;=Ф.F3r разд.2 стл.10 стр.220</t>
  </si>
  <si>
    <t>Ф.F3r разд.2 стл.11 стр.245&lt;=Ф.F3r разд.2 стл.11 стр.220</t>
  </si>
  <si>
    <t>Ф.F3r разд.2 стл.12 стр.245&lt;=Ф.F3r разд.2 стл.12 стр.220</t>
  </si>
  <si>
    <t>Ф.F3r разд.2 стл.13 стр.245&lt;=Ф.F3r разд.2 стл.13 стр.220</t>
  </si>
  <si>
    <t>Ф.F3r разд.2 стл.14 стр.245&lt;=Ф.F3r разд.2 стл.14 стр.220</t>
  </si>
  <si>
    <t>Ф.F3r разд.2 стл.15 стр.245&lt;=Ф.F3r разд.2 стл.15 стр.220</t>
  </si>
  <si>
    <t>Ф.F3r разд.2 стл.16 стр.245&lt;=Ф.F3r разд.2 стл.16 стр.220</t>
  </si>
  <si>
    <t>Ф.F3r разд.2 стл.17 стр.245&lt;=Ф.F3r разд.2 стл.17 стр.220</t>
  </si>
  <si>
    <t>Ф.F3r разд.2 стл.18 стр.245&lt;=Ф.F3r разд.2 стл.18 стр.220</t>
  </si>
  <si>
    <t>Ф.F3r разд.2 стл.19 стр.245&lt;=Ф.F3r разд.2 стл.19 стр.220</t>
  </si>
  <si>
    <t>Ф.F3r разд.2 стл.2 стр.245&lt;=Ф.F3r разд.2 стл.2 стр.220</t>
  </si>
  <si>
    <t>Ф.F3r разд.2 стл.20 стр.245&lt;=Ф.F3r разд.2 стл.20 стр.220</t>
  </si>
  <si>
    <t>Ф.F3r разд.2 стл.21 стр.245&lt;=Ф.F3r разд.2 стл.21 стр.220</t>
  </si>
  <si>
    <t>Ф.F3r разд.2 стл.22 стр.245&lt;=Ф.F3r разд.2 стл.22 стр.220</t>
  </si>
  <si>
    <t>Ф.F3r разд.2 стл.23 стр.245&lt;=Ф.F3r разд.2 стл.23 стр.220</t>
  </si>
  <si>
    <t>Ф.F3r разд.2 стл.24 стр.245&lt;=Ф.F3r разд.2 стл.24 стр.220</t>
  </si>
  <si>
    <t>Ф.F3r разд.2 стл.25 стр.245&lt;=Ф.F3r разд.2 стл.25 стр.220</t>
  </si>
  <si>
    <t>Ф.F3r разд.2 стл.26 стр.245&lt;=Ф.F3r разд.2 стл.26 стр.220</t>
  </si>
  <si>
    <t>Ф.F3r разд.2 стл.27 стр.245&lt;=Ф.F3r разд.2 стл.27 стр.220</t>
  </si>
  <si>
    <t>Ф.F3r разд.2 стл.28 стр.245&lt;=Ф.F3r разд.2 стл.28 стр.220</t>
  </si>
  <si>
    <t>Ф.F3r разд.2 стл.29 стр.245&lt;=Ф.F3r разд.2 стл.29 стр.220</t>
  </si>
  <si>
    <t>Ф.F3r разд.2 стл.3 стр.245&lt;=Ф.F3r разд.2 стл.3 стр.220</t>
  </si>
  <si>
    <t>Ф.F3r разд.2 стл.30 стр.245&lt;=Ф.F3r разд.2 стл.30 стр.220</t>
  </si>
  <si>
    <t>Ф.F3r разд.2 стл.31 стр.245&lt;=Ф.F3r разд.2 стл.31 стр.220</t>
  </si>
  <si>
    <t>Ф.F3r разд.2 стл.32 стр.245&lt;=Ф.F3r разд.2 стл.32 стр.220</t>
  </si>
  <si>
    <t>Ф.F3r разд.2 стл.33 стр.245&lt;=Ф.F3r разд.2 стл.33 стр.220</t>
  </si>
  <si>
    <t>Ф.F3r разд.2 стл.34 стр.245&lt;=Ф.F3r разд.2 стл.34 стр.220</t>
  </si>
  <si>
    <t>Ф.F3r разд.2 стл.4 стр.245&lt;=Ф.F3r разд.2 стл.4 стр.220</t>
  </si>
  <si>
    <t>Ф.F3r разд.2 стл.5 стр.245&lt;=Ф.F3r разд.2 стл.5 стр.220</t>
  </si>
  <si>
    <t>Ф.F3r разд.2 стл.6 стр.245&lt;=Ф.F3r разд.2 стл.6 стр.220</t>
  </si>
  <si>
    <t>Ф.F3r разд.2 стл.7 стр.245&lt;=Ф.F3r разд.2 стл.7 стр.220</t>
  </si>
  <si>
    <t>Ф.F3r разд.2 стл.8 стр.245&lt;=Ф.F3r разд.2 стл.8 стр.220</t>
  </si>
  <si>
    <t>Ф.F3r разд.2 стл.9 стр.245&lt;=Ф.F3r разд.2 стл.9 стр.220</t>
  </si>
  <si>
    <t>Ф.F3r разд.2 стл.1 стр.248&lt;=Ф.F3r разд.2 стл.1 стр.220</t>
  </si>
  <si>
    <t>(r,g,w,s,v)в разд.2 стр. 248 должна быть меньше или равна стр. 220 по всем гарфам</t>
  </si>
  <si>
    <t>Ф.F3r разд.2 стл.10 стр.248&lt;=Ф.F3r разд.2 стл.10 стр.220</t>
  </si>
  <si>
    <t>Ф.F3r разд.2 стл.11 стр.248&lt;=Ф.F3r разд.2 стл.11 стр.220</t>
  </si>
  <si>
    <t>Ф.F3r разд.2 стл.12 стр.248&lt;=Ф.F3r разд.2 стл.12 стр.220</t>
  </si>
  <si>
    <t>Ф.F3r разд.2 стл.13 стр.248&lt;=Ф.F3r разд.2 стл.13 стр.220</t>
  </si>
  <si>
    <t>Ф.F3r разд.2 стл.14 стр.248&lt;=Ф.F3r разд.2 стл.14 стр.220</t>
  </si>
  <si>
    <t>Ф.F3r разд.2 стл.15 стр.248&lt;=Ф.F3r разд.2 стл.15 стр.220</t>
  </si>
  <si>
    <t>Ф.F3r разд.2 стл.16 стр.248&lt;=Ф.F3r разд.2 стл.16 стр.220</t>
  </si>
  <si>
    <t>Ф.F3r разд.2 стл.17 стр.248&lt;=Ф.F3r разд.2 стл.17 стр.220</t>
  </si>
  <si>
    <t>Ф.F3r разд.2 стл.18 стр.248&lt;=Ф.F3r разд.2 стл.18 стр.220</t>
  </si>
  <si>
    <t>Ф.F3r разд.2 стл.19 стр.248&lt;=Ф.F3r разд.2 стл.19 стр.220</t>
  </si>
  <si>
    <t>Ф.F3r разд.2 стл.2 стр.248&lt;=Ф.F3r разд.2 стл.2 стр.220</t>
  </si>
  <si>
    <t>Ф.F3r разд.2 стл.20 стр.248&lt;=Ф.F3r разд.2 стл.20 стр.220</t>
  </si>
  <si>
    <t>Ф.F3r разд.2 стл.21 стр.248&lt;=Ф.F3r разд.2 стл.21 стр.220</t>
  </si>
  <si>
    <t>Ф.F3r разд.2 стл.22 стр.248&lt;=Ф.F3r разд.2 стл.22 стр.220</t>
  </si>
  <si>
    <t>Ф.F3r разд.2 стл.23 стр.248&lt;=Ф.F3r разд.2 стл.23 стр.220</t>
  </si>
  <si>
    <t>Ф.F3r разд.2 стл.24 стр.248&lt;=Ф.F3r разд.2 стл.24 стр.220</t>
  </si>
  <si>
    <t>Ф.F3r разд.2 стл.25 стр.248&lt;=Ф.F3r разд.2 стл.25 стр.220</t>
  </si>
  <si>
    <t>Ф.F3r разд.2 стл.26 стр.248&lt;=Ф.F3r разд.2 стл.26 стр.220</t>
  </si>
  <si>
    <t>Ф.F3r разд.2 стл.27 стр.248&lt;=Ф.F3r разд.2 стл.27 стр.220</t>
  </si>
  <si>
    <t>Ф.F3r разд.2 стл.28 стр.248&lt;=Ф.F3r разд.2 стл.28 стр.220</t>
  </si>
  <si>
    <t>Ф.F3r разд.2 стл.29 стр.248&lt;=Ф.F3r разд.2 стл.29 стр.220</t>
  </si>
  <si>
    <t>Ф.F3r разд.2 стл.3 стр.248&lt;=Ф.F3r разд.2 стл.3 стр.220</t>
  </si>
  <si>
    <t>Ф.F3r разд.2 стл.30 стр.248&lt;=Ф.F3r разд.2 стл.30 стр.220</t>
  </si>
  <si>
    <t>Ф.F3r разд.2 стл.31 стр.248&lt;=Ф.F3r разд.2 стл.31 стр.220</t>
  </si>
  <si>
    <t>Ф.F3r разд.2 стл.32 стр.248&lt;=Ф.F3r разд.2 стл.32 стр.220</t>
  </si>
  <si>
    <t>Ф.F3r разд.2 стл.33 стр.248&lt;=Ф.F3r разд.2 стл.33 стр.220</t>
  </si>
  <si>
    <t>Ф.F3r разд.2 стл.34 стр.248&lt;=Ф.F3r разд.2 стл.34 стр.220</t>
  </si>
  <si>
    <t>Ф.F3r разд.2 стл.4 стр.248&lt;=Ф.F3r разд.2 стл.4 стр.220</t>
  </si>
  <si>
    <t>Ф.F3r разд.2 стл.5 стр.248&lt;=Ф.F3r разд.2 стл.5 стр.220</t>
  </si>
  <si>
    <t>Ф.F3r разд.2 стл.6 стр.248&lt;=Ф.F3r разд.2 стл.6 стр.220</t>
  </si>
  <si>
    <t>Ф.F3r разд.2 стл.7 стр.248&lt;=Ф.F3r разд.2 стл.7 стр.220</t>
  </si>
  <si>
    <t>Ф.F3r разд.2 стл.8 стр.248&lt;=Ф.F3r разд.2 стл.8 стр.220</t>
  </si>
  <si>
    <t>Ф.F3r разд.2 стл.9 стр.248&lt;=Ф.F3r разд.2 стл.9 стр.220</t>
  </si>
  <si>
    <t>Ф.F3r разд.1 стл.1 стр.7=Ф.F3r разд.2 стл.1 стр.241</t>
  </si>
  <si>
    <t>(r,w,g,s,v,q,b,d) в разд.1 стр.7 должна быть равна разд. 2 для стр. 241 для всех граф</t>
  </si>
  <si>
    <t>Ф.F3r разд.1 стл.10 стр.7=Ф.F3r разд.2 стл.10 стр.241</t>
  </si>
  <si>
    <t>Ф.F3r разд.1 стл.11 стр.7=Ф.F3r разд.2 стл.11 стр.241</t>
  </si>
  <si>
    <t>Ф.F3r разд.1 стл.12 стр.7=Ф.F3r разд.2 стл.12 стр.241</t>
  </si>
  <si>
    <t>Ф.F3r разд.1 стл.13 стр.7=Ф.F3r разд.2 стл.13 стр.241</t>
  </si>
  <si>
    <t>Ф.F3r разд.1 стл.14 стр.7=Ф.F3r разд.2 стл.14 стр.241</t>
  </si>
  <si>
    <t>Ф.F3r разд.1 стл.15 стр.7=Ф.F3r разд.2 стл.15 стр.241</t>
  </si>
  <si>
    <t>Ф.F3r разд.1 стл.16 стр.7=Ф.F3r разд.2 стл.16 стр.241</t>
  </si>
  <si>
    <t>Ф.F3r разд.1 стл.17 стр.7=Ф.F3r разд.2 стл.17 стр.241</t>
  </si>
  <si>
    <t>Ф.F3r разд.1 стл.18 стр.7=Ф.F3r разд.2 стл.18 стр.241</t>
  </si>
  <si>
    <t>Ф.F3r разд.1 стл.19 стр.7=Ф.F3r разд.2 стл.19 стр.241</t>
  </si>
  <si>
    <t>Ф.F3r разд.1 стл.2 стр.7=Ф.F3r разд.2 стл.2 стр.241</t>
  </si>
  <si>
    <t>Ф.F3r разд.1 стл.20 стр.7=Ф.F3r разд.2 стл.20 стр.241</t>
  </si>
  <si>
    <t>Ф.F3r разд.1 стл.21 стр.7=Ф.F3r разд.2 стл.21 стр.241</t>
  </si>
  <si>
    <t>Ф.F3r разд.1 стл.22 стр.7=Ф.F3r разд.2 стл.22 стр.241</t>
  </si>
  <si>
    <t>Ф.F3r разд.1 стл.23 стр.7=Ф.F3r разд.2 стл.23 стр.241</t>
  </si>
  <si>
    <t>Ф.F3r разд.1 стл.24 стр.7=Ф.F3r разд.2 стл.24 стр.241</t>
  </si>
  <si>
    <t>Ф.F3r разд.1 стл.25 стр.7=Ф.F3r разд.2 стл.25 стр.241</t>
  </si>
  <si>
    <t>Ф.F3r разд.1 стл.26 стр.7=Ф.F3r разд.2 стл.26 стр.241</t>
  </si>
  <si>
    <t>Ф.F3r разд.1 стл.27 стр.7=Ф.F3r разд.2 стл.27 стр.241</t>
  </si>
  <si>
    <t>Ф.F3r разд.1 стл.28 стр.7=Ф.F3r разд.2 стл.28 стр.241</t>
  </si>
  <si>
    <t>Ф.F3r разд.1 стл.29 стр.7=Ф.F3r разд.2 стл.29 стр.241</t>
  </si>
  <si>
    <t>Ф.F3r разд.1 стл.3 стр.7=Ф.F3r разд.2 стл.3 стр.241</t>
  </si>
  <si>
    <t>Ф.F3r разд.1 стл.30 стр.7=Ф.F3r разд.2 стл.30 стр.241</t>
  </si>
  <si>
    <t>Ф.F3r разд.1 стл.31 стр.7=Ф.F3r разд.2 стл.31 стр.241</t>
  </si>
  <si>
    <t>Ф.F3r разд.1 стл.32 стр.7=Ф.F3r разд.2 стл.32 стр.241</t>
  </si>
  <si>
    <t>Ф.F3r разд.1 стл.33 стр.7=Ф.F3r разд.2 стл.33 стр.241</t>
  </si>
  <si>
    <t>Ф.F3r разд.1 стл.34 стр.7=Ф.F3r разд.2 стл.34 стр.241</t>
  </si>
  <si>
    <t>Ф.F3r разд.1 стл.4 стр.7=Ф.F3r разд.2 стл.4 стр.241</t>
  </si>
  <si>
    <t>Ф.F3r разд.1 стл.5 стр.7=Ф.F3r разд.2 стл.5 стр.241</t>
  </si>
  <si>
    <t>Ф.F3r разд.1 стл.6 стр.7=Ф.F3r разд.2 стл.6 стр.241</t>
  </si>
  <si>
    <t>Ф.F3r разд.1 стл.7 стр.7=Ф.F3r разд.2 стл.7 стр.241</t>
  </si>
  <si>
    <t>Ф.F3r разд.1 стл.8 стр.7=Ф.F3r разд.2 стл.8 стр.241</t>
  </si>
  <si>
    <t>Ф.F3r разд.1 стл.9 стр.7=Ф.F3r разд.2 стл.9 стр.241</t>
  </si>
  <si>
    <t>Ф.F3r разд.1 стл.1 стр.3=Ф.F3r разд.2 стл.1 стр.138</t>
  </si>
  <si>
    <t>(r,w,g,s,v,q,b,d) в разд.1 стр.3 должна быть равна разд.2 стр.138 для всех граф</t>
  </si>
  <si>
    <t>Ф.F3r разд.1 стл.10 стр.3=Ф.F3r разд.2 стл.10 стр.138</t>
  </si>
  <si>
    <t>Ф.F3r разд.1 стл.11 стр.3=Ф.F3r разд.2 стл.11 стр.138</t>
  </si>
  <si>
    <t>Ф.F3r разд.1 стл.12 стр.3=Ф.F3r разд.2 стл.12 стр.138</t>
  </si>
  <si>
    <t>Ф.F3r разд.1 стл.13 стр.3=Ф.F3r разд.2 стл.13 стр.138</t>
  </si>
  <si>
    <t>Ф.F3r разд.1 стл.14 стр.3=Ф.F3r разд.2 стл.14 стр.138</t>
  </si>
  <si>
    <t>Ф.F3r разд.1 стл.15 стр.3=Ф.F3r разд.2 стл.15 стр.138</t>
  </si>
  <si>
    <t>Ф.F3r разд.1 стл.16 стр.3=Ф.F3r разд.2 стл.16 стр.138</t>
  </si>
  <si>
    <t>Ф.F3r разд.1 стл.17 стр.3=Ф.F3r разд.2 стл.17 стр.138</t>
  </si>
  <si>
    <t>Ф.F3r разд.1 стл.18 стр.3=Ф.F3r разд.2 стл.18 стр.138</t>
  </si>
  <si>
    <t>Ф.F3r разд.1 стл.19 стр.3=Ф.F3r разд.2 стл.19 стр.138</t>
  </si>
  <si>
    <t>Ф.F3r разд.1 стл.2 стр.3=Ф.F3r разд.2 стл.2 стр.138</t>
  </si>
  <si>
    <t>Ф.F3r разд.1 стл.20 стр.3=Ф.F3r разд.2 стл.20 стр.138</t>
  </si>
  <si>
    <t>Ф.F3r разд.1 стл.21 стр.3=Ф.F3r разд.2 стл.21 стр.138</t>
  </si>
  <si>
    <t>Ф.F3r разд.1 стл.22 стр.3=Ф.F3r разд.2 стл.22 стр.138</t>
  </si>
  <si>
    <t>Ф.F3r разд.1 стл.23 стр.3=Ф.F3r разд.2 стл.23 стр.138</t>
  </si>
  <si>
    <t>Ф.F3r разд.1 стл.24 стр.3=Ф.F3r разд.2 стл.24 стр.138</t>
  </si>
  <si>
    <t>Ф.F3r разд.1 стл.25 стр.3=Ф.F3r разд.2 стл.25 стр.138</t>
  </si>
  <si>
    <t>Ф.F3r разд.1 стл.26 стр.3=Ф.F3r разд.2 стл.26 стр.138</t>
  </si>
  <si>
    <t>Ф.F3r разд.1 стл.27 стр.3=Ф.F3r разд.2 стл.27 стр.138</t>
  </si>
  <si>
    <t>Ф.F3r разд.1 стл.28 стр.3=Ф.F3r разд.2 стл.28 стр.138</t>
  </si>
  <si>
    <t>Ф.F3r разд.1 стл.29 стр.3=Ф.F3r разд.2 стл.29 стр.138</t>
  </si>
  <si>
    <t>Ф.F3r разд.1 стл.3 стр.3=Ф.F3r разд.2 стл.3 стр.138</t>
  </si>
  <si>
    <t>Ф.F3r разд.1 стл.30 стр.3=Ф.F3r разд.2 стл.30 стр.138</t>
  </si>
  <si>
    <t>Ф.F3r разд.1 стл.31 стр.3=Ф.F3r разд.2 стл.31 стр.138</t>
  </si>
  <si>
    <t>Ф.F3r разд.1 стл.32 стр.3=Ф.F3r разд.2 стл.32 стр.138</t>
  </si>
  <si>
    <t>Ф.F3r разд.1 стл.33 стр.3=Ф.F3r разд.2 стл.33 стр.138</t>
  </si>
  <si>
    <t>Ф.F3r разд.1 стл.34 стр.3=Ф.F3r разд.2 стл.34 стр.138</t>
  </si>
  <si>
    <t>Ф.F3r разд.1 стл.4 стр.3=Ф.F3r разд.2 стл.4 стр.138</t>
  </si>
  <si>
    <t>Ф.F3r разд.1 стл.5 стр.3=Ф.F3r разд.2 стл.5 стр.138</t>
  </si>
  <si>
    <t>Ф.F3r разд.1 стл.6 стр.3=Ф.F3r разд.2 стл.6 стр.138</t>
  </si>
  <si>
    <t>Ф.F3r разд.1 стл.7 стр.3=Ф.F3r разд.2 стл.7 стр.138</t>
  </si>
  <si>
    <t>Ф.F3r разд.1 стл.8 стр.3=Ф.F3r разд.2 стл.8 стр.138</t>
  </si>
  <si>
    <t>Ф.F3r разд.1 стл.9 стр.3=Ф.F3r разд.2 стл.9 стр.138</t>
  </si>
  <si>
    <t>Ф.F3r разд.1 стл.1 стр.4=Ф.F3r разд.2 стл.1 стр.157</t>
  </si>
  <si>
    <t>(r,w,g,s,v,q,b,d) в разд.1 стр.4 должна быть равна разд.2 стр.157 для всех граф</t>
  </si>
  <si>
    <t>Ф.F3r разд.1 стл.10 стр.4=Ф.F3r разд.2 стл.10 стр.157</t>
  </si>
  <si>
    <t>Ф.F3r разд.1 стл.11 стр.4=Ф.F3r разд.2 стл.11 стр.157</t>
  </si>
  <si>
    <t>Ф.F3r разд.1 стл.12 стр.4=Ф.F3r разд.2 стл.12 стр.157</t>
  </si>
  <si>
    <t>Ф.F3r разд.1 стл.13 стр.4=Ф.F3r разд.2 стл.13 стр.157</t>
  </si>
  <si>
    <t>Ф.F3r разд.1 стл.14 стр.4=Ф.F3r разд.2 стл.14 стр.157</t>
  </si>
  <si>
    <t>Ф.F3r разд.1 стл.15 стр.4=Ф.F3r разд.2 стл.15 стр.157</t>
  </si>
  <si>
    <t>Ф.F3r разд.1 стл.16 стр.4=Ф.F3r разд.2 стл.16 стр.157</t>
  </si>
  <si>
    <t>Ф.F3r разд.1 стл.17 стр.4=Ф.F3r разд.2 стл.17 стр.157</t>
  </si>
  <si>
    <t>Ф.F3r разд.1 стл.18 стр.4=Ф.F3r разд.2 стл.18 стр.157</t>
  </si>
  <si>
    <t>Ф.F3r разд.1 стл.19 стр.4=Ф.F3r разд.2 стл.19 стр.157</t>
  </si>
  <si>
    <t>Ф.F3r разд.1 стл.2 стр.4=Ф.F3r разд.2 стл.2 стр.157</t>
  </si>
  <si>
    <t>Ф.F3r разд.1 стл.20 стр.4=Ф.F3r разд.2 стл.20 стр.157</t>
  </si>
  <si>
    <t>Ф.F3r разд.1 стл.21 стр.4=Ф.F3r разд.2 стл.21 стр.157</t>
  </si>
  <si>
    <t>Ф.F3r разд.1 стл.22 стр.4=Ф.F3r разд.2 стл.22 стр.157</t>
  </si>
  <si>
    <t>Ф.F3r разд.1 стл.23 стр.4=Ф.F3r разд.2 стл.23 стр.157</t>
  </si>
  <si>
    <t>Ф.F3r разд.1 стл.24 стр.4=Ф.F3r разд.2 стл.24 стр.157</t>
  </si>
  <si>
    <t>Ф.F3r разд.1 стл.25 стр.4=Ф.F3r разд.2 стл.25 стр.157</t>
  </si>
  <si>
    <t>Ф.F3r разд.1 стл.26 стр.4=Ф.F3r разд.2 стл.26 стр.157</t>
  </si>
  <si>
    <t>Ф.F3r разд.1 стл.27 стр.4=Ф.F3r разд.2 стл.27 стр.157</t>
  </si>
  <si>
    <t>Ф.F3r разд.1 стл.28 стр.4=Ф.F3r разд.2 стл.28 стр.157</t>
  </si>
  <si>
    <t>Ф.F3r разд.1 стл.29 стр.4=Ф.F3r разд.2 стл.29 стр.157</t>
  </si>
  <si>
    <t>Ф.F3r разд.1 стл.3 стр.4=Ф.F3r разд.2 стл.3 стр.157</t>
  </si>
  <si>
    <t>Ф.F3r разд.1 стл.30 стр.4=Ф.F3r разд.2 стл.30 стр.157</t>
  </si>
  <si>
    <t>Ф.F3r разд.1 стл.31 стр.4=Ф.F3r разд.2 стл.31 стр.157</t>
  </si>
  <si>
    <t>Ф.F3r разд.1 стл.32 стр.4=Ф.F3r разд.2 стл.32 стр.157</t>
  </si>
  <si>
    <t>Ф.F3r разд.1 стл.33 стр.4=Ф.F3r разд.2 стл.33 стр.157</t>
  </si>
  <si>
    <t>Ф.F3r разд.1 стл.34 стр.4=Ф.F3r разд.2 стл.34 стр.157</t>
  </si>
  <si>
    <t>Ф.F3r разд.1 стл.4 стр.4=Ф.F3r разд.2 стл.4 стр.157</t>
  </si>
  <si>
    <t>Ф.F3r разд.1 стл.5 стр.4=Ф.F3r разд.2 стл.5 стр.157</t>
  </si>
  <si>
    <t>Ф.F3r разд.1 стл.6 стр.4=Ф.F3r разд.2 стл.6 стр.157</t>
  </si>
  <si>
    <t>Ф.F3r разд.1 стл.7 стр.4=Ф.F3r разд.2 стл.7 стр.157</t>
  </si>
  <si>
    <t>Ф.F3r разд.1 стл.8 стр.4=Ф.F3r разд.2 стл.8 стр.157</t>
  </si>
  <si>
    <t>Ф.F3r разд.1 стл.9 стр.4=Ф.F3r разд.2 стл.9 стр.157</t>
  </si>
  <si>
    <t>Ф.F3r разд.1 стл.1 стр.2=Ф.F3r разд.2 стл.1 стр.75</t>
  </si>
  <si>
    <t>(r,w,g,s,v,q,b,d) в разд.1 стр.2  должна быть равна разд.2 стр.75 для всех граф</t>
  </si>
  <si>
    <t>Ф.F3r разд.1 стл.10 стр.2=Ф.F3r разд.2 стл.10 стр.75</t>
  </si>
  <si>
    <t>Ф.F3r разд.1 стл.11 стр.2=Ф.F3r разд.2 стл.11 стр.75</t>
  </si>
  <si>
    <t>Ф.F3r разд.1 стл.12 стр.2=Ф.F3r разд.2 стл.12 стр.75</t>
  </si>
  <si>
    <t>Ф.F3r разд.1 стл.13 стр.2=Ф.F3r разд.2 стл.13 стр.75</t>
  </si>
  <si>
    <t>Ф.F3r разд.1 стл.14 стр.2=Ф.F3r разд.2 стл.14 стр.75</t>
  </si>
  <si>
    <t>Ф.F3r разд.1 стл.15 стр.2=Ф.F3r разд.2 стл.15 стр.75</t>
  </si>
  <si>
    <t>Ф.F3r разд.1 стл.16 стр.2=Ф.F3r разд.2 стл.16 стр.75</t>
  </si>
  <si>
    <t>Ф.F3r разд.1 стл.17 стр.2=Ф.F3r разд.2 стл.17 стр.75</t>
  </si>
  <si>
    <t>Ф.F3r разд.1 стл.18 стр.2=Ф.F3r разд.2 стл.18 стр.75</t>
  </si>
  <si>
    <t>Ф.F3r разд.1 стл.19 стр.2=Ф.F3r разд.2 стл.19 стр.75</t>
  </si>
  <si>
    <t>Ф.F3r разд.1 стл.2 стр.2=Ф.F3r разд.2 стл.2 стр.75</t>
  </si>
  <si>
    <t>Ф.F3r разд.1 стл.20 стр.2=Ф.F3r разд.2 стл.20 стр.75</t>
  </si>
  <si>
    <t>Ф.F3r разд.1 стл.21 стр.2=Ф.F3r разд.2 стл.21 стр.75</t>
  </si>
  <si>
    <t>Ф.F3r разд.1 стл.22 стр.2=Ф.F3r разд.2 стл.22 стр.75</t>
  </si>
  <si>
    <t>Ф.F3r разд.1 стл.23 стр.2=Ф.F3r разд.2 стл.23 стр.75</t>
  </si>
  <si>
    <t>Ф.F3r разд.1 стл.24 стр.2=Ф.F3r разд.2 стл.24 стр.75</t>
  </si>
  <si>
    <t>Ф.F3r разд.1 стл.25 стр.2=Ф.F3r разд.2 стл.25 стр.75</t>
  </si>
  <si>
    <t>Ф.F3r разд.1 стл.26 стр.2=Ф.F3r разд.2 стл.26 стр.75</t>
  </si>
  <si>
    <t>Ф.F3r разд.1 стл.27 стр.2=Ф.F3r разд.2 стл.27 стр.75</t>
  </si>
  <si>
    <t>Ф.F3r разд.1 стл.28 стр.2=Ф.F3r разд.2 стл.28 стр.75</t>
  </si>
  <si>
    <t>Ф.F3r разд.1 стл.29 стр.2=Ф.F3r разд.2 стл.29 стр.75</t>
  </si>
  <si>
    <t>Ф.F3r разд.1 стл.3 стр.2=Ф.F3r разд.2 стл.3 стр.75</t>
  </si>
  <si>
    <t>Ф.F3r разд.1 стл.30 стр.2=Ф.F3r разд.2 стл.30 стр.75</t>
  </si>
  <si>
    <t>Ф.F3r разд.1 стл.31 стр.2=Ф.F3r разд.2 стл.31 стр.75</t>
  </si>
  <si>
    <t>Ф.F3r разд.1 стл.32 стр.2=Ф.F3r разд.2 стл.32 стр.75</t>
  </si>
  <si>
    <t>Ф.F3r разд.1 стл.33 стр.2=Ф.F3r разд.2 стл.33 стр.75</t>
  </si>
  <si>
    <t>Ф.F3r разд.1 стл.34 стр.2=Ф.F3r разд.2 стл.34 стр.75</t>
  </si>
  <si>
    <t>Ф.F3r разд.1 стл.4 стр.2=Ф.F3r разд.2 стл.4 стр.75</t>
  </si>
  <si>
    <t>Ф.F3r разд.1 стл.5 стр.2=Ф.F3r разд.2 стл.5 стр.75</t>
  </si>
  <si>
    <t>Ф.F3r разд.1 стл.6 стр.2=Ф.F3r разд.2 стл.6 стр.75</t>
  </si>
  <si>
    <t>Ф.F3r разд.1 стл.7 стр.2=Ф.F3r разд.2 стл.7 стр.75</t>
  </si>
  <si>
    <t>Ф.F3r разд.1 стл.8 стр.2=Ф.F3r разд.2 стл.8 стр.75</t>
  </si>
  <si>
    <t>Ф.F3r разд.1 стл.9 стр.2=Ф.F3r разд.2 стл.9 стр.75</t>
  </si>
  <si>
    <t>Ф.F3r разд.1 стл.1 стр.6=Ф.F3r разд.2 стл.1 стр.220</t>
  </si>
  <si>
    <t>(r,w,g,s,v,q,b,d) в разд.1 стр.6 должна быть равна разд.2 стр.220 для всех граф</t>
  </si>
  <si>
    <t>Ф.F3r разд.1 стл.10 стр.6=Ф.F3r разд.2 стл.10 стр.220</t>
  </si>
  <si>
    <t>Ф.F3r разд.1 стл.11 стр.6=Ф.F3r разд.2 стл.11 стр.220</t>
  </si>
  <si>
    <t>Ф.F3r разд.1 стл.12 стр.6=Ф.F3r разд.2 стл.12 стр.220</t>
  </si>
  <si>
    <t>Ф.F3r разд.1 стл.13 стр.6=Ф.F3r разд.2 стл.13 стр.220</t>
  </si>
  <si>
    <t>Ф.F3r разд.1 стл.14 стр.6=Ф.F3r разд.2 стл.14 стр.220</t>
  </si>
  <si>
    <t>Ф.F3r разд.1 стл.15 стр.6=Ф.F3r разд.2 стл.15 стр.220</t>
  </si>
  <si>
    <t>Ф.F3r разд.1 стл.16 стр.6=Ф.F3r разд.2 стл.16 стр.220</t>
  </si>
  <si>
    <t>Ф.F3r разд.1 стл.17 стр.6=Ф.F3r разд.2 стл.17 стр.220</t>
  </si>
  <si>
    <t>Ф.F3r разд.1 стл.18 стр.6=Ф.F3r разд.2 стл.18 стр.220</t>
  </si>
  <si>
    <t>Ф.F3r разд.1 стл.19 стр.6=Ф.F3r разд.2 стл.19 стр.220</t>
  </si>
  <si>
    <t>Ф.F3r разд.1 стл.2 стр.6=Ф.F3r разд.2 стл.2 стр.220</t>
  </si>
  <si>
    <t>Ф.F3r разд.1 стл.20 стр.6=Ф.F3r разд.2 стл.20 стр.220</t>
  </si>
  <si>
    <t>Ф.F3r разд.1 стл.21 стр.6=Ф.F3r разд.2 стл.21 стр.220</t>
  </si>
  <si>
    <t>Ф.F3r разд.1 стл.22 стр.6=Ф.F3r разд.2 стл.22 стр.220</t>
  </si>
  <si>
    <t>Ф.F3r разд.1 стл.23 стр.6=Ф.F3r разд.2 стл.23 стр.220</t>
  </si>
  <si>
    <t>Ф.F3r разд.1 стл.24 стр.6=Ф.F3r разд.2 стл.24 стр.220</t>
  </si>
  <si>
    <t>Ф.F3r разд.1 стл.25 стр.6=Ф.F3r разд.2 стл.25 стр.220</t>
  </si>
  <si>
    <t>Ф.F3r разд.1 стл.26 стр.6=Ф.F3r разд.2 стл.26 стр.220</t>
  </si>
  <si>
    <t>Ф.F3r разд.1 стл.27 стр.6=Ф.F3r разд.2 стл.27 стр.220</t>
  </si>
  <si>
    <t>Ф.F3r разд.1 стл.28 стр.6=Ф.F3r разд.2 стл.28 стр.220</t>
  </si>
  <si>
    <t>Ф.F3r разд.1 стл.29 стр.6=Ф.F3r разд.2 стл.29 стр.220</t>
  </si>
  <si>
    <t>Ф.F3r разд.1 стл.3 стр.6=Ф.F3r разд.2 стл.3 стр.220</t>
  </si>
  <si>
    <t>Ф.F3r разд.1 стл.30 стр.6=Ф.F3r разд.2 стл.30 стр.220</t>
  </si>
  <si>
    <t>Ф.F3r разд.1 стл.31 стр.6=Ф.F3r разд.2 стл.31 стр.220</t>
  </si>
  <si>
    <t>Ф.F3r разд.1 стл.32 стр.6=Ф.F3r разд.2 стл.32 стр.220</t>
  </si>
  <si>
    <t>Ф.F3r разд.1 стл.33 стр.6=Ф.F3r разд.2 стл.33 стр.220</t>
  </si>
  <si>
    <t>Ф.F3r разд.1 стл.34 стр.6=Ф.F3r разд.2 стл.34 стр.220</t>
  </si>
  <si>
    <t>Ф.F3r разд.1 стл.4 стр.6=Ф.F3r разд.2 стл.4 стр.220</t>
  </si>
  <si>
    <t>Ф.F3r разд.1 стл.5 стр.6=Ф.F3r разд.2 стл.5 стр.220</t>
  </si>
  <si>
    <t>Ф.F3r разд.1 стл.6 стр.6=Ф.F3r разд.2 стл.6 стр.220</t>
  </si>
  <si>
    <t>Ф.F3r разд.1 стл.7 стр.6=Ф.F3r разд.2 стл.7 стр.220</t>
  </si>
  <si>
    <t>Ф.F3r разд.1 стл.8 стр.6=Ф.F3r разд.2 стл.8 стр.220</t>
  </si>
  <si>
    <t>Ф.F3r разд.1 стл.9 стр.6=Ф.F3r разд.2 стл.9 стр.220</t>
  </si>
  <si>
    <t>Ф.F3r разд.2 стл.1 стр.247&lt;=Ф.F3r разд.2 стл.1 стр.220</t>
  </si>
  <si>
    <t>(r,g,w,s,v)в разд.2 стр. 247 должна быть меньше или равна раз. 2 стр. 220 по всем графам</t>
  </si>
  <si>
    <t>Ф.F3r разд.2 стл.10 стр.247&lt;=Ф.F3r разд.2 стл.10 стр.220</t>
  </si>
  <si>
    <t>Ф.F3r разд.2 стл.11 стр.247&lt;=Ф.F3r разд.2 стл.11 стр.220</t>
  </si>
  <si>
    <t>Ф.F3r разд.2 стл.12 стр.247&lt;=Ф.F3r разд.2 стл.12 стр.220</t>
  </si>
  <si>
    <t>Ф.F3r разд.2 стл.13 стр.247&lt;=Ф.F3r разд.2 стл.13 стр.220</t>
  </si>
  <si>
    <t>Ф.F3r разд.2 стл.14 стр.247&lt;=Ф.F3r разд.2 стл.14 стр.220</t>
  </si>
  <si>
    <t>Ф.F3r разд.2 стл.15 стр.247&lt;=Ф.F3r разд.2 стл.15 стр.220</t>
  </si>
  <si>
    <t>Ф.F3r разд.2 стл.16 стр.247&lt;=Ф.F3r разд.2 стл.16 стр.220</t>
  </si>
  <si>
    <t>Ф.F3r разд.2 стл.17 стр.247&lt;=Ф.F3r разд.2 стл.17 стр.220</t>
  </si>
  <si>
    <t>Ф.F3r разд.2 стл.18 стр.247&lt;=Ф.F3r разд.2 стл.18 стр.220</t>
  </si>
  <si>
    <t>Ф.F3r разд.2 стл.19 стр.247&lt;=Ф.F3r разд.2 стл.19 стр.220</t>
  </si>
  <si>
    <t>Ф.F3r разд.2 стл.2 стр.247&lt;=Ф.F3r разд.2 стл.2 стр.220</t>
  </si>
  <si>
    <t>Ф.F3r разд.2 стл.20 стр.247&lt;=Ф.F3r разд.2 стл.20 стр.220</t>
  </si>
  <si>
    <t>Ф.F3r разд.2 стл.21 стр.247&lt;=Ф.F3r разд.2 стл.21 стр.220</t>
  </si>
  <si>
    <t>Ф.F3r разд.2 стл.22 стр.247&lt;=Ф.F3r разд.2 стл.22 стр.220</t>
  </si>
  <si>
    <t>Ф.F3r разд.2 стл.23 стр.247&lt;=Ф.F3r разд.2 стл.23 стр.220</t>
  </si>
  <si>
    <t>Ф.F3r разд.2 стл.24 стр.247&lt;=Ф.F3r разд.2 стл.24 стр.220</t>
  </si>
  <si>
    <t>Ф.F3r разд.2 стл.25 стр.247&lt;=Ф.F3r разд.2 стл.25 стр.220</t>
  </si>
  <si>
    <t>Ф.F3r разд.2 стл.26 стр.247&lt;=Ф.F3r разд.2 стл.26 стр.220</t>
  </si>
  <si>
    <t>Ф.F3r разд.2 стл.27 стр.247&lt;=Ф.F3r разд.2 стл.27 стр.220</t>
  </si>
  <si>
    <t>Ф.F3r разд.2 стл.28 стр.247&lt;=Ф.F3r разд.2 стл.28 стр.220</t>
  </si>
  <si>
    <t>Ф.F3r разд.2 стл.29 стр.247&lt;=Ф.F3r разд.2 стл.29 стр.220</t>
  </si>
  <si>
    <t>Ф.F3r разд.2 стл.3 стр.247&lt;=Ф.F3r разд.2 стл.3 стр.220</t>
  </si>
  <si>
    <t>Ф.F3r разд.2 стл.30 стр.247&lt;=Ф.F3r разд.2 стл.30 стр.220</t>
  </si>
  <si>
    <t>Ф.F3r разд.2 стл.31 стр.247&lt;=Ф.F3r разд.2 стл.31 стр.220</t>
  </si>
  <si>
    <t>Ф.F3r разд.2 стл.32 стр.247&lt;=Ф.F3r разд.2 стл.32 стр.220</t>
  </si>
  <si>
    <t>Ф.F3r разд.2 стл.33 стр.247&lt;=Ф.F3r разд.2 стл.33 стр.220</t>
  </si>
  <si>
    <t>Ф.F3r разд.2 стл.34 стр.247&lt;=Ф.F3r разд.2 стл.34 стр.220</t>
  </si>
  <si>
    <t>Ф.F3r разд.2 стл.4 стр.247&lt;=Ф.F3r разд.2 стл.4 стр.220</t>
  </si>
  <si>
    <t>Ф.F3r разд.2 стл.5 стр.247&lt;=Ф.F3r разд.2 стл.5 стр.220</t>
  </si>
  <si>
    <t>Ф.F3r разд.2 стл.6 стр.247&lt;=Ф.F3r разд.2 стл.6 стр.220</t>
  </si>
  <si>
    <t>Ф.F3r разд.2 стл.7 стр.247&lt;=Ф.F3r разд.2 стл.7 стр.220</t>
  </si>
  <si>
    <t>Ф.F3r разд.2 стл.8 стр.247&lt;=Ф.F3r разд.2 стл.8 стр.220</t>
  </si>
  <si>
    <t>Ф.F3r разд.2 стл.9 стр.247&lt;=Ф.F3r разд.2 стл.9 стр.220</t>
  </si>
  <si>
    <t>Ф.F3r разд.2 стл.1 стр.249&lt;=Ф.F3r разд.2 стл.1 стр.220</t>
  </si>
  <si>
    <t>(r,g,w,s,v)в разд.2 стр. 249 должна быть меньше или равна стр. 220 по всем гарфам</t>
  </si>
  <si>
    <t>Ф.F3r разд.2 стл.10 стр.249&lt;=Ф.F3r разд.2 стл.10 стр.220</t>
  </si>
  <si>
    <t>Ф.F3r разд.2 стл.11 стр.249&lt;=Ф.F3r разд.2 стл.11 стр.220</t>
  </si>
  <si>
    <t>Ф.F3r разд.2 стл.12 стр.249&lt;=Ф.F3r разд.2 стл.12 стр.220</t>
  </si>
  <si>
    <t>Ф.F3r разд.2 стл.13 стр.249&lt;=Ф.F3r разд.2 стл.13 стр.220</t>
  </si>
  <si>
    <t>Ф.F3r разд.2 стл.14 стр.249&lt;=Ф.F3r разд.2 стл.14 стр.220</t>
  </si>
  <si>
    <t>Ф.F3r разд.2 стл.15 стр.249&lt;=Ф.F3r разд.2 стл.15 стр.220</t>
  </si>
  <si>
    <t>Ф.F3r разд.2 стл.16 стр.249&lt;=Ф.F3r разд.2 стл.16 стр.220</t>
  </si>
  <si>
    <t>Ф.F3r разд.2 стл.17 стр.249&lt;=Ф.F3r разд.2 стл.17 стр.220</t>
  </si>
  <si>
    <t>Ф.F3r разд.2 стл.18 стр.249&lt;=Ф.F3r разд.2 стл.18 стр.220</t>
  </si>
  <si>
    <t>Ф.F3r разд.2 стл.19 стр.249&lt;=Ф.F3r разд.2 стл.19 стр.220</t>
  </si>
  <si>
    <t>Ф.F3r разд.2 стл.2 стр.249&lt;=Ф.F3r разд.2 стл.2 стр.220</t>
  </si>
  <si>
    <t>Ф.F3r разд.2 стл.20 стр.249&lt;=Ф.F3r разд.2 стл.20 стр.220</t>
  </si>
  <si>
    <t>Ф.F3r разд.2 стл.21 стр.249&lt;=Ф.F3r разд.2 стл.21 стр.220</t>
  </si>
  <si>
    <t>Ф.F3r разд.2 стл.22 стр.249&lt;=Ф.F3r разд.2 стл.22 стр.220</t>
  </si>
  <si>
    <t>Ф.F3r разд.2 стл.23 стр.249&lt;=Ф.F3r разд.2 стл.23 стр.220</t>
  </si>
  <si>
    <t>Ф.F3r разд.2 стл.24 стр.249&lt;=Ф.F3r разд.2 стл.24 стр.220</t>
  </si>
  <si>
    <t>Ф.F3r разд.2 стл.25 стр.249&lt;=Ф.F3r разд.2 стл.25 стр.220</t>
  </si>
  <si>
    <t>Ф.F3r разд.2 стл.26 стр.249&lt;=Ф.F3r разд.2 стл.26 стр.220</t>
  </si>
  <si>
    <t>Ф.F3r разд.2 стл.27 стр.249&lt;=Ф.F3r разд.2 стл.27 стр.220</t>
  </si>
  <si>
    <t>Ф.F3r разд.2 стл.28 стр.249&lt;=Ф.F3r разд.2 стл.28 стр.220</t>
  </si>
  <si>
    <t>Ф.F3r разд.2 стл.29 стр.249&lt;=Ф.F3r разд.2 стл.29 стр.220</t>
  </si>
  <si>
    <t>Ф.F3r разд.2 стл.3 стр.249&lt;=Ф.F3r разд.2 стл.3 стр.220</t>
  </si>
  <si>
    <t>Ф.F3r разд.2 стл.30 стр.249&lt;=Ф.F3r разд.2 стл.30 стр.220</t>
  </si>
  <si>
    <t>Ф.F3r разд.2 стл.31 стр.249&lt;=Ф.F3r разд.2 стл.31 стр.220</t>
  </si>
  <si>
    <t>Ф.F3r разд.2 стл.32 стр.249&lt;=Ф.F3r разд.2 стл.32 стр.220</t>
  </si>
  <si>
    <t>Ф.F3r разд.2 стл.33 стр.249&lt;=Ф.F3r разд.2 стл.33 стр.220</t>
  </si>
  <si>
    <t>Ф.F3r разд.2 стл.34 стр.249&lt;=Ф.F3r разд.2 стл.34 стр.220</t>
  </si>
  <si>
    <t>Ф.F3r разд.2 стл.4 стр.249&lt;=Ф.F3r разд.2 стл.4 стр.220</t>
  </si>
  <si>
    <t>Ф.F3r разд.2 стл.5 стр.249&lt;=Ф.F3r разд.2 стл.5 стр.220</t>
  </si>
  <si>
    <t>Ф.F3r разд.2 стл.6 стр.249&lt;=Ф.F3r разд.2 стл.6 стр.220</t>
  </si>
  <si>
    <t>Ф.F3r разд.2 стл.7 стр.249&lt;=Ф.F3r разд.2 стл.7 стр.220</t>
  </si>
  <si>
    <t>Ф.F3r разд.2 стл.8 стр.249&lt;=Ф.F3r разд.2 стл.8 стр.220</t>
  </si>
  <si>
    <t>Ф.F3r разд.2 стл.9 стр.249&lt;=Ф.F3r разд.2 стл.9 стр.220</t>
  </si>
  <si>
    <t>Ф.F3r разд.2 стл.1 стр.250&lt;=Ф.F3r разд.2 стл.1 стр.220</t>
  </si>
  <si>
    <t>(r,g,w,s,v)в разд.2 стр. 250 должна быть меньше или равна стр. 220 по всем графам</t>
  </si>
  <si>
    <t>Ф.F3r разд.2 стл.10 стр.250&lt;=Ф.F3r разд.2 стл.10 стр.220</t>
  </si>
  <si>
    <t>Ф.F3r разд.2 стл.11 стр.250&lt;=Ф.F3r разд.2 стл.11 стр.220</t>
  </si>
  <si>
    <t>Ф.F3r разд.2 стл.12 стр.250&lt;=Ф.F3r разд.2 стл.12 стр.220</t>
  </si>
  <si>
    <t>Ф.F3r разд.2 стл.13 стр.250&lt;=Ф.F3r разд.2 стл.13 стр.220</t>
  </si>
  <si>
    <t>Ф.F3r разд.2 стл.14 стр.250&lt;=Ф.F3r разд.2 стл.14 стр.220</t>
  </si>
  <si>
    <t>Ф.F3r разд.2 стл.15 стр.250&lt;=Ф.F3r разд.2 стл.15 стр.220</t>
  </si>
  <si>
    <t>Ф.F3r разд.2 стл.16 стр.250&lt;=Ф.F3r разд.2 стл.16 стр.220</t>
  </si>
  <si>
    <t>Ф.F3r разд.2 стл.17 стр.250&lt;=Ф.F3r разд.2 стл.17 стр.220</t>
  </si>
  <si>
    <t>Ф.F3r разд.2 стл.18 стр.250&lt;=Ф.F3r разд.2 стл.18 стр.220</t>
  </si>
  <si>
    <t>Ф.F3r разд.2 стл.19 стр.250&lt;=Ф.F3r разд.2 стл.19 стр.220</t>
  </si>
  <si>
    <t>Ф.F3r разд.2 стл.2 стр.250&lt;=Ф.F3r разд.2 стл.2 стр.220</t>
  </si>
  <si>
    <t>Ф.F3r разд.2 стл.20 стр.250&lt;=Ф.F3r разд.2 стл.20 стр.220</t>
  </si>
  <si>
    <t>Ф.F3r разд.2 стл.21 стр.250&lt;=Ф.F3r разд.2 стл.21 стр.220</t>
  </si>
  <si>
    <t>Ф.F3r разд.2 стл.22 стр.250&lt;=Ф.F3r разд.2 стл.22 стр.220</t>
  </si>
  <si>
    <t>Ф.F3r разд.2 стл.23 стр.250&lt;=Ф.F3r разд.2 стл.23 стр.220</t>
  </si>
  <si>
    <t>Ф.F3r разд.2 стл.24 стр.250&lt;=Ф.F3r разд.2 стл.24 стр.220</t>
  </si>
  <si>
    <t>Ф.F3r разд.2 стл.25 стр.250&lt;=Ф.F3r разд.2 стл.25 стр.220</t>
  </si>
  <si>
    <t>Ф.F3r разд.2 стл.26 стр.250&lt;=Ф.F3r разд.2 стл.26 стр.220</t>
  </si>
  <si>
    <t>Ф.F3r разд.2 стл.27 стр.250&lt;=Ф.F3r разд.2 стл.27 стр.220</t>
  </si>
  <si>
    <t>Ф.F3r разд.2 стл.28 стр.250&lt;=Ф.F3r разд.2 стл.28 стр.220</t>
  </si>
  <si>
    <t>Ф.F3r разд.2 стл.29 стр.250&lt;=Ф.F3r разд.2 стл.29 стр.220</t>
  </si>
  <si>
    <t>Ф.F3r разд.2 стл.3 стр.250&lt;=Ф.F3r разд.2 стл.3 стр.220</t>
  </si>
  <si>
    <t>Ф.F3r разд.2 стл.30 стр.250&lt;=Ф.F3r разд.2 стл.30 стр.220</t>
  </si>
  <si>
    <t>Ф.F3r разд.2 стл.31 стр.250&lt;=Ф.F3r разд.2 стл.31 стр.220</t>
  </si>
  <si>
    <t>Ф.F3r разд.2 стл.32 стр.250&lt;=Ф.F3r разд.2 стл.32 стр.220</t>
  </si>
  <si>
    <t>Ф.F3r разд.2 стл.33 стр.250&lt;=Ф.F3r разд.2 стл.33 стр.220</t>
  </si>
  <si>
    <t>Ф.F3r разд.2 стл.34 стр.250&lt;=Ф.F3r разд.2 стл.34 стр.220</t>
  </si>
  <si>
    <t>Ф.F3r разд.2 стл.4 стр.250&lt;=Ф.F3r разд.2 стл.4 стр.220</t>
  </si>
  <si>
    <t>Ф.F3r разд.2 стл.5 стр.250&lt;=Ф.F3r разд.2 стл.5 стр.220</t>
  </si>
  <si>
    <t>Ф.F3r разд.2 стл.6 стр.250&lt;=Ф.F3r разд.2 стл.6 стр.220</t>
  </si>
  <si>
    <t>Ф.F3r разд.2 стл.7 стр.250&lt;=Ф.F3r разд.2 стл.7 стр.220</t>
  </si>
  <si>
    <t>Ф.F3r разд.2 стл.8 стр.250&lt;=Ф.F3r разд.2 стл.8 стр.220</t>
  </si>
  <si>
    <t>Ф.F3r разд.2 стл.9 стр.250&lt;=Ф.F3r разд.2 стл.9 стр.220</t>
  </si>
  <si>
    <t xml:space="preserve">(r,g,w,s,v) в разд.2 гр.10 стр.76-78 равны 0. </t>
  </si>
  <si>
    <t>Ф.F3r разд.2 стл.1 стр.245&gt;=Ф.F3r разд.2 стл.1 стр.246</t>
  </si>
  <si>
    <t>(r,g,w,s,v,q,b,d) в разд.2 стр.245 должна быть больше или равна стр.246 для всех граф</t>
  </si>
  <si>
    <t>Ф.F3r разд.2 стл.10 стр.245&gt;=Ф.F3r разд.2 стл.10 стр.246</t>
  </si>
  <si>
    <t>Ф.F3r разд.2 стл.11 стр.245&gt;=Ф.F3r разд.2 стл.11 стр.246</t>
  </si>
  <si>
    <t>Ф.F3r разд.2 стл.12 стр.245&gt;=Ф.F3r разд.2 стл.12 стр.246</t>
  </si>
  <si>
    <t>Ф.F3r разд.2 стл.13 стр.245&gt;=Ф.F3r разд.2 стл.13 стр.246</t>
  </si>
  <si>
    <t>Ф.F3r разд.2 стл.14 стр.245&gt;=Ф.F3r разд.2 стл.14 стр.246</t>
  </si>
  <si>
    <t>Ф.F3r разд.2 стл.15 стр.245&gt;=Ф.F3r разд.2 стл.15 стр.246</t>
  </si>
  <si>
    <t>Ф.F3r разд.2 стл.16 стр.245&gt;=Ф.F3r разд.2 стл.16 стр.246</t>
  </si>
  <si>
    <t>Ф.F3r разд.2 стл.17 стр.245&gt;=Ф.F3r разд.2 стл.17 стр.246</t>
  </si>
  <si>
    <t>Ф.F3r разд.2 стл.18 стр.245&gt;=Ф.F3r разд.2 стл.18 стр.246</t>
  </si>
  <si>
    <t>Ф.F3r разд.2 стл.19 стр.245&gt;=Ф.F3r разд.2 стл.19 стр.246</t>
  </si>
  <si>
    <t>Ф.F3r разд.2 стл.2 стр.245&gt;=Ф.F3r разд.2 стл.2 стр.246</t>
  </si>
  <si>
    <t>Ф.F3r разд.2 стл.20 стр.245&gt;=Ф.F3r разд.2 стл.20 стр.246</t>
  </si>
  <si>
    <t>Ф.F3r разд.2 стл.21 стр.245&gt;=Ф.F3r разд.2 стл.21 стр.246</t>
  </si>
  <si>
    <t>Ф.F3r разд.2 стл.22 стр.245&gt;=Ф.F3r разд.2 стл.22 стр.246</t>
  </si>
  <si>
    <t>Ф.F3r разд.2 стл.23 стр.245&gt;=Ф.F3r разд.2 стл.23 стр.246</t>
  </si>
  <si>
    <t>Ф.F3r разд.2 стл.24 стр.245&gt;=Ф.F3r разд.2 стл.24 стр.246</t>
  </si>
  <si>
    <t>Ф.F3r разд.2 стл.25 стр.245&gt;=Ф.F3r разд.2 стл.25 стр.246</t>
  </si>
  <si>
    <t>Ф.F3r разд.2 стл.26 стр.245&gt;=Ф.F3r разд.2 стл.26 стр.246</t>
  </si>
  <si>
    <t>Ф.F3r разд.2 стл.27 стр.245&gt;=Ф.F3r разд.2 стл.27 стр.246</t>
  </si>
  <si>
    <t>Ф.F3r разд.2 стл.28 стр.245&gt;=Ф.F3r разд.2 стл.28 стр.246</t>
  </si>
  <si>
    <t>Ф.F3r разд.2 стл.29 стр.245&gt;=Ф.F3r разд.2 стл.29 стр.246</t>
  </si>
  <si>
    <t>Ф.F3r разд.2 стл.3 стр.245&gt;=Ф.F3r разд.2 стл.3 стр.246</t>
  </si>
  <si>
    <t>Ф.F3r разд.2 стл.30 стр.245&gt;=Ф.F3r разд.2 стл.30 стр.246</t>
  </si>
  <si>
    <t>Ф.F3r разд.2 стл.31 стр.245&gt;=Ф.F3r разд.2 стл.31 стр.246</t>
  </si>
  <si>
    <t>Ф.F3r разд.2 стл.32 стр.245&gt;=Ф.F3r разд.2 стл.32 стр.246</t>
  </si>
  <si>
    <t>Ф.F3r разд.2 стл.33 стр.245&gt;=Ф.F3r разд.2 стл.33 стр.246</t>
  </si>
  <si>
    <t>Ф.F3r разд.2 стл.34 стр.245&gt;=Ф.F3r разд.2 стл.34 стр.246</t>
  </si>
  <si>
    <t>Ф.F3r разд.2 стл.4 стр.245&gt;=Ф.F3r разд.2 стл.4 стр.246</t>
  </si>
  <si>
    <t>Ф.F3r разд.2 стл.5 стр.245&gt;=Ф.F3r разд.2 стл.5 стр.246</t>
  </si>
  <si>
    <t>Ф.F3r разд.2 стл.6 стр.245&gt;=Ф.F3r разд.2 стл.6 стр.246</t>
  </si>
  <si>
    <t>Ф.F3r разд.2 стл.7 стр.245&gt;=Ф.F3r разд.2 стл.7 стр.246</t>
  </si>
  <si>
    <t>Ф.F3r разд.2 стл.8 стр.245&gt;=Ф.F3r разд.2 стл.8 стр.246</t>
  </si>
  <si>
    <t>Ф.F3r разд.2 стл.9 стр.245&gt;=Ф.F3r разд.2 стл.9 стр.246</t>
  </si>
  <si>
    <t>Ф.F3r разд.2 стл.1 стр.247&gt;=Ф.F3r разд.2 стл.1 стр.248</t>
  </si>
  <si>
    <t>(r,g,w,s,v,q,b,d) в разд.2 стр.247 должна быть больше или равна стр.248 для всех граф</t>
  </si>
  <si>
    <t>Ф.F3r разд.2 стл.10 стр.247&gt;=Ф.F3r разд.2 стл.10 стр.248</t>
  </si>
  <si>
    <t>Ф.F3r разд.2 стл.11 стр.247&gt;=Ф.F3r разд.2 стл.11 стр.248</t>
  </si>
  <si>
    <t>Ф.F3r разд.2 стл.12 стр.247&gt;=Ф.F3r разд.2 стл.12 стр.248</t>
  </si>
  <si>
    <t>Ф.F3r разд.2 стл.13 стр.247&gt;=Ф.F3r разд.2 стл.13 стр.248</t>
  </si>
  <si>
    <t>Ф.F3r разд.2 стл.14 стр.247&gt;=Ф.F3r разд.2 стл.14 стр.248</t>
  </si>
  <si>
    <t>Ф.F3r разд.2 стл.15 стр.247&gt;=Ф.F3r разд.2 стл.15 стр.248</t>
  </si>
  <si>
    <t>Ф.F3r разд.2 стл.16 стр.247&gt;=Ф.F3r разд.2 стл.16 стр.248</t>
  </si>
  <si>
    <t>Ф.F3r разд.2 стл.17 стр.247&gt;=Ф.F3r разд.2 стл.17 стр.248</t>
  </si>
  <si>
    <t>Ф.F3r разд.2 стл.18 стр.247&gt;=Ф.F3r разд.2 стл.18 стр.248</t>
  </si>
  <si>
    <t>Ф.F3r разд.2 стл.19 стр.247&gt;=Ф.F3r разд.2 стл.19 стр.248</t>
  </si>
  <si>
    <t>Ф.F3r разд.2 стл.2 стр.247&gt;=Ф.F3r разд.2 стл.2 стр.248</t>
  </si>
  <si>
    <t>Ф.F3r разд.2 стл.20 стр.247&gt;=Ф.F3r разд.2 стл.20 стр.248</t>
  </si>
  <si>
    <t>Ф.F3r разд.2 стл.21 стр.247&gt;=Ф.F3r разд.2 стл.21 стр.248</t>
  </si>
  <si>
    <t>Ф.F3r разд.2 стл.22 стр.247&gt;=Ф.F3r разд.2 стл.22 стр.248</t>
  </si>
  <si>
    <t>Ф.F3r разд.2 стл.23 стр.247&gt;=Ф.F3r разд.2 стл.23 стр.248</t>
  </si>
  <si>
    <t>Ф.F3r разд.2 стл.24 стр.247&gt;=Ф.F3r разд.2 стл.24 стр.248</t>
  </si>
  <si>
    <t>Ф.F3r разд.2 стл.25 стр.247&gt;=Ф.F3r разд.2 стл.25 стр.248</t>
  </si>
  <si>
    <t>Ф.F3r разд.2 стл.26 стр.247&gt;=Ф.F3r разд.2 стл.26 стр.248</t>
  </si>
  <si>
    <t>Ф.F3r разд.2 стл.27 стр.247&gt;=Ф.F3r разд.2 стл.27 стр.248</t>
  </si>
  <si>
    <t>Ф.F3r разд.2 стл.28 стр.247&gt;=Ф.F3r разд.2 стл.28 стр.248</t>
  </si>
  <si>
    <t>Ф.F3r разд.2 стл.29 стр.247&gt;=Ф.F3r разд.2 стл.29 стр.248</t>
  </si>
  <si>
    <t>Ф.F3r разд.2 стл.3 стр.247&gt;=Ф.F3r разд.2 стл.3 стр.248</t>
  </si>
  <si>
    <t>Ф.F3r разд.2 стл.30 стр.247&gt;=Ф.F3r разд.2 стл.30 стр.248</t>
  </si>
  <si>
    <t>Ф.F3r разд.2 стл.31 стр.247&gt;=Ф.F3r разд.2 стл.31 стр.248</t>
  </si>
  <si>
    <t>Ф.F3r разд.2 стл.32 стр.247&gt;=Ф.F3r разд.2 стл.32 стр.248</t>
  </si>
  <si>
    <t>Ф.F3r разд.2 стл.33 стр.247&gt;=Ф.F3r разд.2 стл.33 стр.248</t>
  </si>
  <si>
    <t>Ф.F3r разд.2 стл.34 стр.247&gt;=Ф.F3r разд.2 стл.34 стр.248</t>
  </si>
  <si>
    <t>Ф.F3r разд.2 стл.4 стр.247&gt;=Ф.F3r разд.2 стл.4 стр.248</t>
  </si>
  <si>
    <t>Ф.F3r разд.2 стл.5 стр.247&gt;=Ф.F3r разд.2 стл.5 стр.248</t>
  </si>
  <si>
    <t>Ф.F3r разд.2 стл.6 стр.247&gt;=Ф.F3r разд.2 стл.6 стр.248</t>
  </si>
  <si>
    <t>Ф.F3r разд.2 стл.7 стр.247&gt;=Ф.F3r разд.2 стл.7 стр.248</t>
  </si>
  <si>
    <t>Ф.F3r разд.2 стл.8 стр.247&gt;=Ф.F3r разд.2 стл.8 стр.248</t>
  </si>
  <si>
    <t>Ф.F3r разд.2 стл.9 стр.247&gt;=Ф.F3r разд.2 стл.9 стр.248</t>
  </si>
  <si>
    <t>Ф.F3r разд.2 стл.17 стр.240&gt;=Ф.F3r разд.2 стл.18 стр.240</t>
  </si>
  <si>
    <t>Ф.F3r разд.2 стл.17 стр.241&gt;=Ф.F3r разд.2 стл.18 стр.241</t>
  </si>
  <si>
    <t>Ф.F3r разд.2 стл.17 стр.242&gt;=Ф.F3r разд.2 стл.18 стр.242</t>
  </si>
  <si>
    <t>Ф.F3r разд.2 стл.17 стр.243&gt;=Ф.F3r разд.2 стл.18 стр.243</t>
  </si>
  <si>
    <t>Ф.F3r разд.2 стл.17 стр.244&gt;=Ф.F3r разд.2 стл.18 стр.244</t>
  </si>
  <si>
    <t>Ф.F3r разд.2 стл.17 стр.245&gt;=Ф.F3r разд.2 стл.18 стр.245</t>
  </si>
  <si>
    <t>Ф.F3r разд.2 стл.17 стр.246&gt;=Ф.F3r разд.2 стл.18 стр.246</t>
  </si>
  <si>
    <t>Ф.F3r разд.2 стл.17 стр.247&gt;=Ф.F3r разд.2 стл.18 стр.247</t>
  </si>
  <si>
    <t>Ф.F3r разд.2 стл.17 стр.248&gt;=Ф.F3r разд.2 стл.18 стр.248</t>
  </si>
  <si>
    <t>Ф.F3r разд.2 стл.17 стр.249&gt;=Ф.F3r разд.2 стл.18 стр.249</t>
  </si>
  <si>
    <t>Ф.F3r разд.2 стл.17 стр.250&gt;=Ф.F3r разд.2 стл.18 стр.250</t>
  </si>
  <si>
    <t>Ф.F3r разд.2 стл.1 сумма стр.2-25+Ф.F3r разд.2 стл.1 сумма стр.34-39=Ф.F3r разд.2 стл.1 стр.40</t>
  </si>
  <si>
    <t>(r,g,w,s,v,q,b,d) в разд.2 сумма стр.2-25, 34-39 равна стр.40 для всех граф</t>
  </si>
  <si>
    <t>Ф.F3r разд.2 стл.10 сумма стр.2-25+Ф.F3r разд.2 стл.10 сумма стр.34-39=Ф.F3r разд.2 стл.10 стр.40</t>
  </si>
  <si>
    <t>Ф.F3r разд.2 стл.11 сумма стр.2-25+Ф.F3r разд.2 стл.11 сумма стр.34-39=Ф.F3r разд.2 стл.11 стр.40</t>
  </si>
  <si>
    <t>Ф.F3r разд.2 стл.12 сумма стр.2-25+Ф.F3r разд.2 стл.12 сумма стр.34-39=Ф.F3r разд.2 стл.12 стр.40</t>
  </si>
  <si>
    <t>Ф.F3r разд.2 стл.13 сумма стр.2-25+Ф.F3r разд.2 стл.13 сумма стр.34-39=Ф.F3r разд.2 стл.13 стр.40</t>
  </si>
  <si>
    <t>Ф.F3r разд.2 стл.14 сумма стр.2-25+Ф.F3r разд.2 стл.14 сумма стр.34-39=Ф.F3r разд.2 стл.14 стр.40</t>
  </si>
  <si>
    <t>Ф.F3r разд.2 стл.15 сумма стр.2-25+Ф.F3r разд.2 стл.15 сумма стр.34-39=Ф.F3r разд.2 стл.15 стр.40</t>
  </si>
  <si>
    <t>Ф.F3r разд.2 стл.16 сумма стр.2-25+Ф.F3r разд.2 стл.16 сумма стр.34-39=Ф.F3r разд.2 стл.16 стр.40</t>
  </si>
  <si>
    <t>Ф.F3r разд.2 стл.17 сумма стр.2-25+Ф.F3r разд.2 стл.17 сумма стр.34-39=Ф.F3r разд.2 стл.17 стр.40</t>
  </si>
  <si>
    <t>Ф.F3r разд.2 стл.18 сумма стр.2-25+Ф.F3r разд.2 стл.18 сумма стр.34-39=Ф.F3r разд.2 стл.18 стр.40</t>
  </si>
  <si>
    <t>Ф.F3r разд.2 стл.19 сумма стр.2-25+Ф.F3r разд.2 стл.19 сумма стр.34-39=Ф.F3r разд.2 стл.19 стр.40</t>
  </si>
  <si>
    <t>Ф.F3r разд.2 стл.2 сумма стр.2-25+Ф.F3r разд.2 стл.2 сумма стр.34-39=Ф.F3r разд.2 стл.2 стр.40</t>
  </si>
  <si>
    <t>Ф.F3r разд.2 стл.20 сумма стр.2-25+Ф.F3r разд.2 стл.20 сумма стр.34-39=Ф.F3r разд.2 стл.20 стр.40</t>
  </si>
  <si>
    <t>Ф.F3r разд.2 стл.21 сумма стр.2-25+Ф.F3r разд.2 стл.21 сумма стр.34-39=Ф.F3r разд.2 стл.21 стр.40</t>
  </si>
  <si>
    <t>Ф.F3r разд.2 стл.22 сумма стр.2-25+Ф.F3r разд.2 стл.22 сумма стр.34-39=Ф.F3r разд.2 стл.22 стр.40</t>
  </si>
  <si>
    <t>Ф.F3r разд.2 стл.23 сумма стр.2-25+Ф.F3r разд.2 стл.23 сумма стр.34-39=Ф.F3r разд.2 стл.23 стр.40</t>
  </si>
  <si>
    <t>Ф.F3r разд.2 стл.24 сумма стр.2-25+Ф.F3r разд.2 стл.24 сумма стр.34-39=Ф.F3r разд.2 стл.24 стр.40</t>
  </si>
  <si>
    <t>Ф.F3r разд.2 стл.25 сумма стр.2-25+Ф.F3r разд.2 стл.25 сумма стр.34-39=Ф.F3r разд.2 стл.25 стр.40</t>
  </si>
  <si>
    <t>Ф.F3r разд.2 стл.26 сумма стр.2-25+Ф.F3r разд.2 стл.26 сумма стр.34-39=Ф.F3r разд.2 стл.26 стр.40</t>
  </si>
  <si>
    <t>Ф.F3r разд.2 стл.27 сумма стр.2-25+Ф.F3r разд.2 стл.27 сумма стр.34-39=Ф.F3r разд.2 стл.27 стр.40</t>
  </si>
  <si>
    <t>Ф.F3r разд.2 стл.28 сумма стр.2-25+Ф.F3r разд.2 стл.28 сумма стр.34-39=Ф.F3r разд.2 стл.28 стр.40</t>
  </si>
  <si>
    <t>Ф.F3r разд.2 стл.29 сумма стр.2-25+Ф.F3r разд.2 стл.29 сумма стр.34-39=Ф.F3r разд.2 стл.29 стр.40</t>
  </si>
  <si>
    <t>Ф.F3r разд.2 стл.3 сумма стр.2-25+Ф.F3r разд.2 стл.3 сумма стр.34-39=Ф.F3r разд.2 стл.3 стр.40</t>
  </si>
  <si>
    <t>Ф.F3r разд.2 стл.30 сумма стр.2-25+Ф.F3r разд.2 стл.30 сумма стр.34-39=Ф.F3r разд.2 стл.30 стр.40</t>
  </si>
  <si>
    <t>Ф.F3r разд.2 стл.31 сумма стр.2-25+Ф.F3r разд.2 стл.31 сумма стр.34-39=Ф.F3r разд.2 стл.31 стр.40</t>
  </si>
  <si>
    <t>Ф.F3r разд.2 стл.32 сумма стр.2-25+Ф.F3r разд.2 стл.32 сумма стр.34-39=Ф.F3r разд.2 стл.32 стр.40</t>
  </si>
  <si>
    <t>Ф.F3r разд.2 стл.33 сумма стр.2-25+Ф.F3r разд.2 стл.33 сумма стр.34-39=Ф.F3r разд.2 стл.33 стр.40</t>
  </si>
  <si>
    <t>Ф.F3r разд.2 стл.34 сумма стр.2-25+Ф.F3r разд.2 стл.34 сумма стр.34-39=Ф.F3r разд.2 стл.34 стр.40</t>
  </si>
  <si>
    <t>Ф.F3r разд.2 стл.4 сумма стр.2-25+Ф.F3r разд.2 стл.4 сумма стр.34-39=Ф.F3r разд.2 стл.4 стр.40</t>
  </si>
  <si>
    <t>Ф.F3r разд.2 стл.5 сумма стр.2-25+Ф.F3r разд.2 стл.5 сумма стр.34-39=Ф.F3r разд.2 стл.5 стр.40</t>
  </si>
  <si>
    <t>Ф.F3r разд.2 стл.6 сумма стр.2-25+Ф.F3r разд.2 стл.6 сумма стр.34-39=Ф.F3r разд.2 стл.6 стр.40</t>
  </si>
  <si>
    <t>Ф.F3r разд.2 стл.7 сумма стр.2-25+Ф.F3r разд.2 стл.7 сумма стр.34-39=Ф.F3r разд.2 стл.7 стр.40</t>
  </si>
  <si>
    <t>Ф.F3r разд.2 стл.8 сумма стр.2-25+Ф.F3r разд.2 стл.8 сумма стр.34-39=Ф.F3r разд.2 стл.8 стр.40</t>
  </si>
  <si>
    <t>Ф.F3r разд.2 стл.9 сумма стр.2-25+Ф.F3r разд.2 стл.9 сумма стр.34-39=Ф.F3r разд.2 стл.9 стр.40</t>
  </si>
  <si>
    <t>Ф.F3r разд.2 стл.17 стр.240&gt;=Ф.F3r разд.2 сумма стл.23-28 стр.240</t>
  </si>
  <si>
    <t>Ф.F3r разд.2 стл.17 стр.241&gt;=Ф.F3r разд.2 сумма стл.23-28 стр.241</t>
  </si>
  <si>
    <t>Ф.F3r разд.2 стл.17 стр.242&gt;=Ф.F3r разд.2 сумма стл.23-28 стр.242</t>
  </si>
  <si>
    <t>Ф.F3r разд.2 стл.17 стр.243&gt;=Ф.F3r разд.2 сумма стл.23-28 стр.243</t>
  </si>
  <si>
    <t>Ф.F3r разд.2 стл.17 стр.244&gt;=Ф.F3r разд.2 сумма стл.23-28 стр.244</t>
  </si>
  <si>
    <t>Ф.F3r разд.2 стл.17 стр.245&gt;=Ф.F3r разд.2 сумма стл.23-28 стр.245</t>
  </si>
  <si>
    <t>Ф.F3r разд.2 стл.17 стр.246&gt;=Ф.F3r разд.2 сумма стл.23-28 стр.246</t>
  </si>
  <si>
    <t>Ф.F3r разд.2 стл.17 стр.247&gt;=Ф.F3r разд.2 сумма стл.23-28 стр.247</t>
  </si>
  <si>
    <t>Ф.F3r разд.2 стл.17 стр.248&gt;=Ф.F3r разд.2 сумма стл.23-28 стр.248</t>
  </si>
  <si>
    <t>Ф.F3r разд.2 стл.17 стр.249&gt;=Ф.F3r разд.2 сумма стл.23-28 стр.249</t>
  </si>
  <si>
    <t>Ф.F3r разд.2 стл.17 стр.250&gt;=Ф.F3r разд.2 сумма стл.23-28 стр.250</t>
  </si>
  <si>
    <t>Ф.F3r разд.2 стл.8 стр.240&gt;=Ф.F3r разд.2 стл.10 стр.240</t>
  </si>
  <si>
    <t>Ф.F3r разд.2 стл.8 стр.241&gt;=Ф.F3r разд.2 стл.10 стр.241</t>
  </si>
  <si>
    <t>Ф.F3r разд.2 стл.8 стр.242&gt;=Ф.F3r разд.2 стл.10 стр.242</t>
  </si>
  <si>
    <t>Ф.F3r разд.2 стл.8 стр.243&gt;=Ф.F3r разд.2 стл.10 стр.243</t>
  </si>
  <si>
    <t>Ф.F3r разд.2 стл.8 стр.244&gt;=Ф.F3r разд.2 стл.10 стр.244</t>
  </si>
  <si>
    <t>Ф.F3r разд.2 стл.8 стр.245&gt;=Ф.F3r разд.2 стл.10 стр.245</t>
  </si>
  <si>
    <t>Ф.F3r разд.2 стл.8 стр.246&gt;=Ф.F3r разд.2 стл.10 стр.246</t>
  </si>
  <si>
    <t>Ф.F3r разд.2 стл.8 стр.247&gt;=Ф.F3r разд.2 стл.10 стр.247</t>
  </si>
  <si>
    <t>Ф.F3r разд.2 стл.8 стр.248&gt;=Ф.F3r разд.2 стл.10 стр.248</t>
  </si>
  <si>
    <t>Ф.F3r разд.2 стл.8 стр.249&gt;=Ф.F3r разд.2 стл.10 стр.249</t>
  </si>
  <si>
    <t>Ф.F3r разд.2 стл.8 стр.250&gt;=Ф.F3r разд.2 стл.10 стр.250</t>
  </si>
  <si>
    <t>Ф.F3r разд.2 стл.8 стр.240&gt;=Ф.F3r разд.2 стл.9 стр.240</t>
  </si>
  <si>
    <t>Ф.F3r разд.2 стл.8 стр.241&gt;=Ф.F3r разд.2 стл.9 стр.241</t>
  </si>
  <si>
    <t>Ф.F3r разд.2 стл.8 стр.242&gt;=Ф.F3r разд.2 стл.9 стр.242</t>
  </si>
  <si>
    <t>Ф.F3r разд.2 стл.8 стр.243&gt;=Ф.F3r разд.2 стл.9 стр.243</t>
  </si>
  <si>
    <t>Ф.F3r разд.2 стл.8 стр.244&gt;=Ф.F3r разд.2 стл.9 стр.244</t>
  </si>
  <si>
    <t>Ф.F3r разд.2 стл.8 стр.245&gt;=Ф.F3r разд.2 стл.9 стр.245</t>
  </si>
  <si>
    <t>Ф.F3r разд.2 стл.8 стр.246&gt;=Ф.F3r разд.2 стл.9 стр.246</t>
  </si>
  <si>
    <t>Ф.F3r разд.2 стл.8 стр.247&gt;=Ф.F3r разд.2 стл.9 стр.247</t>
  </si>
  <si>
    <t>Ф.F3r разд.2 стл.8 стр.248&gt;=Ф.F3r разд.2 стл.9 стр.248</t>
  </si>
  <si>
    <t>Ф.F3r разд.2 стл.8 стр.249&gt;=Ф.F3r разд.2 стл.9 стр.249</t>
  </si>
  <si>
    <t>Ф.F3r разд.2 стл.8 стр.250&gt;=Ф.F3r разд.2 стл.9 стр.250</t>
  </si>
  <si>
    <t>Ф.F3r разд.2 стл.7 стр.240&gt;=Ф.F3r разд.2 стл.12 стр.240</t>
  </si>
  <si>
    <t>Ф.F3r разд.2 стл.7 стр.241&gt;=Ф.F3r разд.2 стл.12 стр.241</t>
  </si>
  <si>
    <t>Ф.F3r разд.2 стл.7 стр.242&gt;=Ф.F3r разд.2 стл.12 стр.242</t>
  </si>
  <si>
    <t>Ф.F3r разд.2 стл.7 стр.243&gt;=Ф.F3r разд.2 стл.12 стр.243</t>
  </si>
  <si>
    <t>Ф.F3r разд.2 стл.7 стр.244&gt;=Ф.F3r разд.2 стл.12 стр.244</t>
  </si>
  <si>
    <t>Ф.F3r разд.2 стл.7 стр.245&gt;=Ф.F3r разд.2 стл.12 стр.245</t>
  </si>
  <si>
    <t>Ф.F3r разд.2 стл.7 стр.246&gt;=Ф.F3r разд.2 стл.12 стр.246</t>
  </si>
  <si>
    <t>Ф.F3r разд.2 стл.7 стр.247&gt;=Ф.F3r разд.2 стл.12 стр.247</t>
  </si>
  <si>
    <t>Ф.F3r разд.2 стл.7 стр.248&gt;=Ф.F3r разд.2 стл.12 стр.248</t>
  </si>
  <si>
    <t>Ф.F3r разд.2 стл.7 стр.249&gt;=Ф.F3r разд.2 стл.12 стр.249</t>
  </si>
  <si>
    <t>Ф.F3r разд.2 стл.7 стр.250&gt;=Ф.F3r разд.2 стл.12 стр.250</t>
  </si>
  <si>
    <t>Ф.F3r разд.2 стл.7 стр.240&gt;=Ф.F3r разд.2 стл.11 стр.240</t>
  </si>
  <si>
    <t>Ф.F3r разд.2 стл.7 стр.241&gt;=Ф.F3r разд.2 стл.11 стр.241</t>
  </si>
  <si>
    <t>Ф.F3r разд.2 стл.7 стр.242&gt;=Ф.F3r разд.2 стл.11 стр.242</t>
  </si>
  <si>
    <t>Ф.F3r разд.2 стл.7 стр.243&gt;=Ф.F3r разд.2 стл.11 стр.243</t>
  </si>
  <si>
    <t>Ф.F3r разд.2 стл.7 стр.244&gt;=Ф.F3r разд.2 стл.11 стр.244</t>
  </si>
  <si>
    <t>Ф.F3r разд.2 стл.7 стр.245&gt;=Ф.F3r разд.2 стл.11 стр.245</t>
  </si>
  <si>
    <t>Ф.F3r разд.2 стл.7 стр.246&gt;=Ф.F3r разд.2 стл.11 стр.246</t>
  </si>
  <si>
    <t>Ф.F3r разд.2 стл.7 стр.247&gt;=Ф.F3r разд.2 стл.11 стр.247</t>
  </si>
  <si>
    <t>Ф.F3r разд.2 стл.7 стр.248&gt;=Ф.F3r разд.2 стл.11 стр.248</t>
  </si>
  <si>
    <t>Ф.F3r разд.2 стл.7 стр.249&gt;=Ф.F3r разд.2 стл.11 стр.249</t>
  </si>
  <si>
    <t>Ф.F3r разд.2 стл.7 стр.250&gt;=Ф.F3r разд.2 стл.11 стр.250</t>
  </si>
  <si>
    <t>Ф.F3r разд.2 стл.7 стр.240&gt;=Ф.F3r разд.2 стл.8 стр.240</t>
  </si>
  <si>
    <t>Ф.F3r разд.2 стл.7 стр.241&gt;=Ф.F3r разд.2 стл.8 стр.241</t>
  </si>
  <si>
    <t>Ф.F3r разд.2 стл.7 стр.242&gt;=Ф.F3r разд.2 стл.8 стр.242</t>
  </si>
  <si>
    <t>Ф.F3r разд.2 стл.7 стр.243&gt;=Ф.F3r разд.2 стл.8 стр.243</t>
  </si>
  <si>
    <t>Ф.F3r разд.2 стл.7 стр.244&gt;=Ф.F3r разд.2 стл.8 стр.244</t>
  </si>
  <si>
    <t>Ф.F3r разд.2 стл.7 стр.245&gt;=Ф.F3r разд.2 стл.8 стр.245</t>
  </si>
  <si>
    <t>Ф.F3r разд.2 стл.7 стр.246&gt;=Ф.F3r разд.2 стл.8 стр.246</t>
  </si>
  <si>
    <t>Ф.F3r разд.2 стл.7 стр.247&gt;=Ф.F3r разд.2 стл.8 стр.247</t>
  </si>
  <si>
    <t>Ф.F3r разд.2 стл.7 стр.248&gt;=Ф.F3r разд.2 стл.8 стр.248</t>
  </si>
  <si>
    <t>Ф.F3r разд.2 стл.7 стр.249&gt;=Ф.F3r разд.2 стл.8 стр.249</t>
  </si>
  <si>
    <t>Ф.F3r разд.2 стл.7 стр.250&gt;=Ф.F3r разд.2 стл.8 стр.250</t>
  </si>
  <si>
    <t>Ф.F3r разд.2 стл.2 стр.240&gt;=Ф.F3r разд.2 стл.3 стр.240</t>
  </si>
  <si>
    <t>Ф.F3r разд.2 стл.2 стр.241&gt;=Ф.F3r разд.2 стл.3 стр.241</t>
  </si>
  <si>
    <t>Ф.F3r разд.2 стл.2 стр.242&gt;=Ф.F3r разд.2 стл.3 стр.242</t>
  </si>
  <si>
    <t>Ф.F3r разд.2 стл.2 стр.243&gt;=Ф.F3r разд.2 стл.3 стр.243</t>
  </si>
  <si>
    <t>Ф.F3r разд.2 стл.2 стр.244&gt;=Ф.F3r разд.2 стл.3 стр.244</t>
  </si>
  <si>
    <t>Ф.F3r разд.2 стл.2 стр.245&gt;=Ф.F3r разд.2 стл.3 стр.245</t>
  </si>
  <si>
    <t>Ф.F3r разд.2 стл.2 стр.246&gt;=Ф.F3r разд.2 стл.3 стр.246</t>
  </si>
  <si>
    <t>Ф.F3r разд.2 стл.2 стр.247&gt;=Ф.F3r разд.2 стл.3 стр.247</t>
  </si>
  <si>
    <t>Ф.F3r разд.2 стл.2 стр.248&gt;=Ф.F3r разд.2 стл.3 стр.248</t>
  </si>
  <si>
    <t>Ф.F3r разд.2 стл.2 стр.249&gt;=Ф.F3r разд.2 стл.3 стр.249</t>
  </si>
  <si>
    <t>Ф.F3r разд.2 стл.2 стр.250&gt;=Ф.F3r разд.2 стл.3 стр.250</t>
  </si>
  <si>
    <t>Ф.F3r разд.2 стл.17 стр.240=Ф.F3r разд.2 стл.7 стр.240+Ф.F3r разд.2 стл.13 стр.240+Ф.F3r разд.2 стл.15 стр.240+Ф.F3r разд.2 стл.16 стр.240</t>
  </si>
  <si>
    <t>Ф.F3r разд.2 стл.17 стр.241=Ф.F3r разд.2 стл.7 стр.241+Ф.F3r разд.2 стл.13 стр.241+Ф.F3r разд.2 стл.15 стр.241+Ф.F3r разд.2 стл.16 стр.241</t>
  </si>
  <si>
    <t>Ф.F3r разд.2 стл.17 стр.242=Ф.F3r разд.2 стл.7 стр.242+Ф.F3r разд.2 стл.13 стр.242+Ф.F3r разд.2 стл.15 стр.242+Ф.F3r разд.2 стл.16 стр.242</t>
  </si>
  <si>
    <t>Ф.F3r разд.2 стл.17 стр.243=Ф.F3r разд.2 стл.7 стр.243+Ф.F3r разд.2 стл.13 стр.243+Ф.F3r разд.2 стл.15 стр.243+Ф.F3r разд.2 стл.16 стр.243</t>
  </si>
  <si>
    <t>Ф.F3r разд.2 стл.17 стр.244=Ф.F3r разд.2 стл.7 стр.244+Ф.F3r разд.2 стл.13 стр.244+Ф.F3r разд.2 стл.15 стр.244+Ф.F3r разд.2 стл.16 стр.244</t>
  </si>
  <si>
    <t>Ф.F3r разд.2 стл.17 стр.245=Ф.F3r разд.2 стл.7 стр.245+Ф.F3r разд.2 стл.13 стр.245+Ф.F3r разд.2 стл.15 стр.245+Ф.F3r разд.2 стл.16 стр.245</t>
  </si>
  <si>
    <t>Ф.F3r разд.2 стл.17 стр.246=Ф.F3r разд.2 стл.7 стр.246+Ф.F3r разд.2 стл.13 стр.246+Ф.F3r разд.2 стл.15 стр.246+Ф.F3r разд.2 стл.16 стр.246</t>
  </si>
  <si>
    <t>Ф.F3r разд.2 стл.17 стр.247=Ф.F3r разд.2 стл.7 стр.247+Ф.F3r разд.2 стл.13 стр.247+Ф.F3r разд.2 стл.15 стр.247+Ф.F3r разд.2 стл.16 стр.247</t>
  </si>
  <si>
    <t>Ф.F3r разд.2 стл.17 стр.248=Ф.F3r разд.2 стл.7 стр.248+Ф.F3r разд.2 стл.13 стр.248+Ф.F3r разд.2 стл.15 стр.248+Ф.F3r разд.2 стл.16 стр.248</t>
  </si>
  <si>
    <t>Ф.F3r разд.2 стл.17 стр.249=Ф.F3r разд.2 стл.7 стр.249+Ф.F3r разд.2 стл.13 стр.249+Ф.F3r разд.2 стл.15 стр.249+Ф.F3r разд.2 стл.16 стр.249</t>
  </si>
  <si>
    <t>Ф.F3r разд.2 стл.17 стр.250=Ф.F3r разд.2 стл.7 стр.250+Ф.F3r разд.2 стл.13 стр.250+Ф.F3r разд.2 стл.15 стр.250+Ф.F3r разд.2 стл.16 стр.250</t>
  </si>
  <si>
    <t>Ф.F3r разд.2 сумма стл.1-2 стр.240=Ф.F3r разд.2 стл.17 стр.240+Ф.F3r разд.2 стл.19 стр.240+Ф.F3r разд.2 стл.21 стр.240</t>
  </si>
  <si>
    <t>Ф.F3r разд.2 сумма стл.1-2 стр.241=Ф.F3r разд.2 стл.17 стр.241+Ф.F3r разд.2 стл.19 стр.241+Ф.F3r разд.2 стл.21 стр.241</t>
  </si>
  <si>
    <t>Ф.F3r разд.2 сумма стл.1-2 стр.242=Ф.F3r разд.2 стл.17 стр.242+Ф.F3r разд.2 стл.19 стр.242+Ф.F3r разд.2 стл.21 стр.242</t>
  </si>
  <si>
    <t>Ф.F3r разд.2 сумма стл.1-2 стр.243=Ф.F3r разд.2 стл.17 стр.243+Ф.F3r разд.2 стл.19 стр.243+Ф.F3r разд.2 стл.21 стр.243</t>
  </si>
  <si>
    <t>Ф.F3r разд.2 сумма стл.1-2 стр.244=Ф.F3r разд.2 стл.17 стр.244+Ф.F3r разд.2 стл.19 стр.244+Ф.F3r разд.2 стл.21 стр.244</t>
  </si>
  <si>
    <t>Ф.F3r разд.2 сумма стл.1-2 стр.245=Ф.F3r разд.2 стл.17 стр.245+Ф.F3r разд.2 стл.19 стр.245+Ф.F3r разд.2 стл.21 стр.245</t>
  </si>
  <si>
    <t>Ф.F3r разд.2 сумма стл.1-2 стр.246=Ф.F3r разд.2 стл.17 стр.246+Ф.F3r разд.2 стл.19 стр.246+Ф.F3r разд.2 стл.21 стр.246</t>
  </si>
  <si>
    <t>Ф.F3r разд.2 сумма стл.1-2 стр.247=Ф.F3r разд.2 стл.17 стр.247+Ф.F3r разд.2 стл.19 стр.247+Ф.F3r разд.2 стл.21 стр.247</t>
  </si>
  <si>
    <t>Ф.F3r разд.2 сумма стл.1-2 стр.248=Ф.F3r разд.2 стл.17 стр.248+Ф.F3r разд.2 стл.19 стр.248+Ф.F3r разд.2 стл.21 стр.248</t>
  </si>
  <si>
    <t>Ф.F3r разд.2 сумма стл.1-2 стр.249=Ф.F3r разд.2 стл.17 стр.249+Ф.F3r разд.2 стл.19 стр.249+Ф.F3r разд.2 стл.21 стр.249</t>
  </si>
  <si>
    <t>Ф.F3r разд.2 сумма стл.1-2 стр.250=Ф.F3r разд.2 стл.17 стр.250+Ф.F3r разд.2 стл.19 стр.250+Ф.F3r разд.2 стл.21 стр.250</t>
  </si>
  <si>
    <t>Ф.F3r разд.2 стл.13 стр.240&gt;=Ф.F3r разд.2 стл.14 стр.240</t>
  </si>
  <si>
    <t>Ф.F3r разд.2 стл.13 стр.241&gt;=Ф.F3r разд.2 стл.14 стр.241</t>
  </si>
  <si>
    <t>Ф.F3r разд.2 стл.13 стр.242&gt;=Ф.F3r разд.2 стл.14 стр.242</t>
  </si>
  <si>
    <t>Ф.F3r разд.2 стл.13 стр.243&gt;=Ф.F3r разд.2 стл.14 стр.243</t>
  </si>
  <si>
    <t>Ф.F3r разд.2 стл.13 стр.244&gt;=Ф.F3r разд.2 стл.14 стр.244</t>
  </si>
  <si>
    <t>Ф.F3r разд.2 стл.13 стр.245&gt;=Ф.F3r разд.2 стл.14 стр.245</t>
  </si>
  <si>
    <t>Ф.F3r разд.2 стл.13 стр.246&gt;=Ф.F3r разд.2 стл.14 стр.246</t>
  </si>
  <si>
    <t>Ф.F3r разд.2 стл.13 стр.247&gt;=Ф.F3r разд.2 стл.14 стр.247</t>
  </si>
  <si>
    <t>Ф.F3r разд.2 стл.13 стр.248&gt;=Ф.F3r разд.2 стл.14 стр.248</t>
  </si>
  <si>
    <t>Ф.F3r разд.2 стл.13 стр.249&gt;=Ф.F3r разд.2 стл.14 стр.249</t>
  </si>
  <si>
    <t>Ф.F3r разд.2 стл.13 стр.250&gt;=Ф.F3r разд.2 стл.14 стр.250</t>
  </si>
  <si>
    <t>Ф.F3r разд.2 стл.1 сумма стр.41-74=Ф.F3r разд.2 стл.1 стр.75</t>
  </si>
  <si>
    <t>(r,g,w,s,v,q,b,d) в разд.2 сумма стр.41-74 для всех граф равна стр.75</t>
  </si>
  <si>
    <t>Ф.F3r разд.2 стл.10 сумма стр.41-74=Ф.F3r разд.2 стл.10 стр.75</t>
  </si>
  <si>
    <t>Ф.F3r разд.2 стл.11 сумма стр.41-74=Ф.F3r разд.2 стл.11 стр.75</t>
  </si>
  <si>
    <t>Ф.F3r разд.2 стл.12 сумма стр.41-74=Ф.F3r разд.2 стл.12 стр.75</t>
  </si>
  <si>
    <t>Ф.F3r разд.2 стл.13 сумма стр.41-74=Ф.F3r разд.2 стл.13 стр.75</t>
  </si>
  <si>
    <t>Ф.F3r разд.2 стл.14 сумма стр.41-74=Ф.F3r разд.2 стл.14 стр.75</t>
  </si>
  <si>
    <t>Ф.F3r разд.2 стл.15 сумма стр.41-74=Ф.F3r разд.2 стл.15 стр.75</t>
  </si>
  <si>
    <t>Ф.F3r разд.2 стл.16 сумма стр.41-74=Ф.F3r разд.2 стл.16 стр.75</t>
  </si>
  <si>
    <t>Ф.F3r разд.2 стл.17 сумма стр.41-74=Ф.F3r разд.2 стл.17 стр.75</t>
  </si>
  <si>
    <t>Ф.F3r разд.2 стл.18 сумма стр.41-74=Ф.F3r разд.2 стл.18 стр.75</t>
  </si>
  <si>
    <t>Ф.F3r разд.2 стл.19 сумма стр.41-74=Ф.F3r разд.2 стл.19 стр.75</t>
  </si>
  <si>
    <t>Ф.F3r разд.2 стл.2 сумма стр.41-74=Ф.F3r разд.2 стл.2 стр.75</t>
  </si>
  <si>
    <t>Ф.F3r разд.2 стл.20 сумма стр.41-74=Ф.F3r разд.2 стл.20 стр.75</t>
  </si>
  <si>
    <t>Ф.F3r разд.2 стл.21 сумма стр.41-74=Ф.F3r разд.2 стл.21 стр.75</t>
  </si>
  <si>
    <t>Ф.F3r разд.2 стл.22 сумма стр.41-74=Ф.F3r разд.2 стл.22 стр.75</t>
  </si>
  <si>
    <t>Ф.F3r разд.2 стл.23 сумма стр.41-74=Ф.F3r разд.2 стл.23 стр.75</t>
  </si>
  <si>
    <t>Ф.F3r разд.2 стл.24 сумма стр.41-74=Ф.F3r разд.2 стл.24 стр.75</t>
  </si>
  <si>
    <t>Ф.F3r разд.2 стл.25 сумма стр.41-74=Ф.F3r разд.2 стл.25 стр.75</t>
  </si>
  <si>
    <t>Ф.F3r разд.2 стл.26 сумма стр.41-74=Ф.F3r разд.2 стл.26 стр.75</t>
  </si>
  <si>
    <t>Ф.F3r разд.2 стл.27 сумма стр.41-74=Ф.F3r разд.2 стл.27 стр.75</t>
  </si>
  <si>
    <t>Ф.F3r разд.2 стл.28 сумма стр.41-74=Ф.F3r разд.2 стл.28 стр.75</t>
  </si>
  <si>
    <t>Ф.F3r разд.2 стл.29 сумма стр.41-74=Ф.F3r разд.2 стл.29 стр.75</t>
  </si>
  <si>
    <t>Ф.F3r разд.2 стл.3 сумма стр.41-74=Ф.F3r разд.2 стл.3 стр.75</t>
  </si>
  <si>
    <t>Ф.F3r разд.2 стл.30 сумма стр.41-74=Ф.F3r разд.2 стл.30 стр.75</t>
  </si>
  <si>
    <t>Ф.F3r разд.2 стл.31 сумма стр.41-74=Ф.F3r разд.2 стл.31 стр.75</t>
  </si>
  <si>
    <t>Ф.F3r разд.2 стл.32 сумма стр.41-74=Ф.F3r разд.2 стл.32 стр.75</t>
  </si>
  <si>
    <t>Ф.F3r разд.2 стл.33 сумма стр.41-74=Ф.F3r разд.2 стл.33 стр.75</t>
  </si>
  <si>
    <t>Ф.F3r разд.2 стл.34 сумма стр.41-74=Ф.F3r разд.2 стл.34 стр.75</t>
  </si>
  <si>
    <t>Ф.F3r разд.2 стл.4 сумма стр.41-74=Ф.F3r разд.2 стл.4 стр.75</t>
  </si>
  <si>
    <t>Ф.F3r разд.2 стл.5 сумма стр.41-74=Ф.F3r разд.2 стл.5 стр.75</t>
  </si>
  <si>
    <t>Ф.F3r разд.2 стл.6 сумма стр.41-74=Ф.F3r разд.2 стл.6 стр.75</t>
  </si>
  <si>
    <t>Ф.F3r разд.2 стл.7 сумма стр.41-74=Ф.F3r разд.2 стл.7 стр.75</t>
  </si>
  <si>
    <t>Ф.F3r разд.2 стл.8 сумма стр.41-74=Ф.F3r разд.2 стл.8 стр.75</t>
  </si>
  <si>
    <t>Ф.F3r разд.2 стл.9 сумма стр.41-74=Ф.F3r разд.2 стл.9 стр.75</t>
  </si>
  <si>
    <t>Ф.F3r разд.2 стл.1 сумма стр.76-84=Ф.F3r разд.2 стл.1 стр.85</t>
  </si>
  <si>
    <t>(r,g,w,s,v,q,b,d) в разд.2 сумма стр.76-84 для всех граф равна стр.85</t>
  </si>
  <si>
    <t>Ф.F3r разд.2 стл.10 сумма стр.76-84=Ф.F3r разд.2 стл.10 стр.85</t>
  </si>
  <si>
    <t>Ф.F3r разд.2 стл.11 сумма стр.76-84=Ф.F3r разд.2 стл.11 стр.85</t>
  </si>
  <si>
    <t>Ф.F3r разд.2 стл.12 сумма стр.76-84=Ф.F3r разд.2 стл.12 стр.85</t>
  </si>
  <si>
    <t>Ф.F3r разд.2 стл.13 сумма стр.76-84=Ф.F3r разд.2 стл.13 стр.85</t>
  </si>
  <si>
    <t>Ф.F3r разд.2 стл.14 сумма стр.76-84=Ф.F3r разд.2 стл.14 стр.85</t>
  </si>
  <si>
    <t>Ф.F3r разд.2 стл.15 сумма стр.76-84=Ф.F3r разд.2 стл.15 стр.85</t>
  </si>
  <si>
    <t>Ф.F3r разд.2 стл.16 сумма стр.76-84=Ф.F3r разд.2 стл.16 стр.85</t>
  </si>
  <si>
    <t>Ф.F3r разд.2 стл.17 сумма стр.76-84=Ф.F3r разд.2 стл.17 стр.85</t>
  </si>
  <si>
    <t>Ф.F3r разд.2 стл.18 сумма стр.76-84=Ф.F3r разд.2 стл.18 стр.85</t>
  </si>
  <si>
    <t>Ф.F3r разд.2 стл.19 сумма стр.76-84=Ф.F3r разд.2 стл.19 стр.85</t>
  </si>
  <si>
    <t>Ф.F3r разд.2 стл.2 сумма стр.76-84=Ф.F3r разд.2 стл.2 стр.85</t>
  </si>
  <si>
    <t>Ф.F3r разд.2 стл.20 сумма стр.76-84=Ф.F3r разд.2 стл.20 стр.85</t>
  </si>
  <si>
    <t>Ф.F3r разд.2 стл.21 сумма стр.76-84=Ф.F3r разд.2 стл.21 стр.85</t>
  </si>
  <si>
    <t>Ф.F3r разд.2 стл.22 сумма стр.76-84=Ф.F3r разд.2 стл.22 стр.85</t>
  </si>
  <si>
    <t>Ф.F3r разд.2 стл.23 сумма стр.76-84=Ф.F3r разд.2 стл.23 стр.85</t>
  </si>
  <si>
    <t>Ф.F3r разд.2 стл.24 сумма стр.76-84=Ф.F3r разд.2 стл.24 стр.85</t>
  </si>
  <si>
    <t>Ф.F3r разд.2 стл.25 сумма стр.76-84=Ф.F3r разд.2 стл.25 стр.85</t>
  </si>
  <si>
    <t>Ф.F3r разд.2 стл.26 сумма стр.76-84=Ф.F3r разд.2 стл.26 стр.85</t>
  </si>
  <si>
    <t>Ф.F3r разд.2 стл.27 сумма стр.76-84=Ф.F3r разд.2 стл.27 стр.85</t>
  </si>
  <si>
    <t>Ф.F3r разд.2 стл.28 сумма стр.76-84=Ф.F3r разд.2 стл.28 стр.85</t>
  </si>
  <si>
    <t>Ф.F3r разд.2 стл.29 сумма стр.76-84=Ф.F3r разд.2 стл.29 стр.85</t>
  </si>
  <si>
    <t>Ф.F3r разд.2 стл.3 сумма стр.76-84=Ф.F3r разд.2 стл.3 стр.85</t>
  </si>
  <si>
    <t>Ф.F3r разд.2 стл.30 сумма стр.76-84=Ф.F3r разд.2 стл.30 стр.85</t>
  </si>
  <si>
    <t>Ф.F3r разд.2 стл.31 сумма стр.76-84=Ф.F3r разд.2 стл.31 стр.85</t>
  </si>
  <si>
    <t>Ф.F3r разд.2 стл.32 сумма стр.76-84=Ф.F3r разд.2 стл.32 стр.85</t>
  </si>
  <si>
    <t>Ф.F3r разд.2 стл.33 сумма стр.76-84=Ф.F3r разд.2 стл.33 стр.85</t>
  </si>
  <si>
    <t>Ф.F3r разд.2 стл.34 сумма стр.76-84=Ф.F3r разд.2 стл.34 стр.85</t>
  </si>
  <si>
    <t>Ф.F3r разд.2 стл.4 сумма стр.76-84=Ф.F3r разд.2 стл.4 стр.85</t>
  </si>
  <si>
    <t>Ф.F3r разд.2 стл.5 сумма стр.76-84=Ф.F3r разд.2 стл.5 стр.85</t>
  </si>
  <si>
    <t>Ф.F3r разд.2 стл.6 сумма стр.76-84=Ф.F3r разд.2 стл.6 стр.85</t>
  </si>
  <si>
    <t>Ф.F3r разд.2 стл.7 сумма стр.76-84=Ф.F3r разд.2 стл.7 стр.85</t>
  </si>
  <si>
    <t>Ф.F3r разд.2 стл.8 сумма стр.76-84=Ф.F3r разд.2 стл.8 стр.85</t>
  </si>
  <si>
    <t>Ф.F3r разд.2 стл.9 сумма стр.76-84=Ф.F3r разд.2 стл.9 стр.85</t>
  </si>
  <si>
    <t>Ф.F3r разд.2 стл.1 сумма стр.87-104=Ф.F3r разд.2 стл.1 стр.105</t>
  </si>
  <si>
    <t>(r,g,w,s,v,q,b,d) в разд.2 сумма стр. 87 - 104 для всех граф равна стр. 105</t>
  </si>
  <si>
    <t>Ф.F3r разд.2 стл.10 сумма стр.87-104=Ф.F3r разд.2 стл.10 стр.105</t>
  </si>
  <si>
    <t>Ф.F3r разд.2 стл.11 сумма стр.87-104=Ф.F3r разд.2 стл.11 стр.105</t>
  </si>
  <si>
    <t>Ф.F3r разд.2 стл.12 сумма стр.87-104=Ф.F3r разд.2 стл.12 стр.105</t>
  </si>
  <si>
    <t>Ф.F3r разд.2 стл.13 сумма стр.87-104=Ф.F3r разд.2 стл.13 стр.105</t>
  </si>
  <si>
    <t>Ф.F3r разд.2 стл.14 сумма стр.87-104=Ф.F3r разд.2 стл.14 стр.105</t>
  </si>
  <si>
    <t>Ф.F3r разд.2 стл.15 сумма стр.87-104=Ф.F3r разд.2 стл.15 стр.105</t>
  </si>
  <si>
    <t>Ф.F3r разд.2 стл.16 сумма стр.87-104=Ф.F3r разд.2 стл.16 стр.105</t>
  </si>
  <si>
    <t>Ф.F3r разд.2 стл.17 сумма стр.87-104=Ф.F3r разд.2 стл.17 стр.105</t>
  </si>
  <si>
    <t>Ф.F3r разд.2 стл.18 сумма стр.87-104=Ф.F3r разд.2 стл.18 стр.105</t>
  </si>
  <si>
    <t>Ф.F3r разд.2 стл.19 сумма стр.87-104=Ф.F3r разд.2 стл.19 стр.105</t>
  </si>
  <si>
    <t>Ф.F3r разд.2 стл.2 сумма стр.87-104=Ф.F3r разд.2 стл.2 стр.105</t>
  </si>
  <si>
    <t>Ф.F3r разд.2 стл.20 сумма стр.87-104=Ф.F3r разд.2 стл.20 стр.105</t>
  </si>
  <si>
    <t>Ф.F3r разд.2 стл.21 сумма стр.87-104=Ф.F3r разд.2 стл.21 стр.105</t>
  </si>
  <si>
    <t>Ф.F3r разд.2 стл.22 сумма стр.87-104=Ф.F3r разд.2 стл.22 стр.105</t>
  </si>
  <si>
    <t>Ф.F3r разд.2 стл.23 сумма стр.87-104=Ф.F3r разд.2 стл.23 стр.105</t>
  </si>
  <si>
    <t>Ф.F3r разд.2 стл.24 сумма стр.87-104=Ф.F3r разд.2 стл.24 стр.105</t>
  </si>
  <si>
    <t>Ф.F3r разд.2 стл.25 сумма стр.87-104=Ф.F3r разд.2 стл.25 стр.105</t>
  </si>
  <si>
    <t>Ф.F3r разд.2 стл.26 сумма стр.87-104=Ф.F3r разд.2 стл.26 стр.105</t>
  </si>
  <si>
    <t>Ф.F3r разд.2 стл.27 сумма стр.87-104=Ф.F3r разд.2 стл.27 стр.105</t>
  </si>
  <si>
    <t>Ф.F3r разд.2 стл.28 сумма стр.87-104=Ф.F3r разд.2 стл.28 стр.105</t>
  </si>
  <si>
    <t>Ф.F3r разд.2 стл.29 сумма стр.87-104=Ф.F3r разд.2 стл.29 стр.105</t>
  </si>
  <si>
    <t>Ф.F3r разд.2 стл.3 сумма стр.87-104=Ф.F3r разд.2 стл.3 стр.105</t>
  </si>
  <si>
    <t>Ф.F3r разд.2 стл.30 сумма стр.87-104=Ф.F3r разд.2 стл.30 стр.105</t>
  </si>
  <si>
    <t>Ф.F3r разд.2 стл.31 сумма стр.87-104=Ф.F3r разд.2 стл.31 стр.105</t>
  </si>
  <si>
    <t>Ф.F3r разд.2 стл.32 сумма стр.87-104=Ф.F3r разд.2 стл.32 стр.105</t>
  </si>
  <si>
    <t>Ф.F3r разд.2 стл.33 сумма стр.87-104=Ф.F3r разд.2 стл.33 стр.105</t>
  </si>
  <si>
    <t>Ф.F3r разд.2 стл.34 сумма стр.87-104=Ф.F3r разд.2 стл.34 стр.105</t>
  </si>
  <si>
    <t>Ф.F3r разд.2 стл.4 сумма стр.87-104=Ф.F3r разд.2 стл.4 стр.105</t>
  </si>
  <si>
    <t>Ф.F3r разд.2 стл.5 сумма стр.87-104=Ф.F3r разд.2 стл.5 стр.105</t>
  </si>
  <si>
    <t>Ф.F3r разд.2 стл.6 сумма стр.87-104=Ф.F3r разд.2 стл.6 стр.105</t>
  </si>
  <si>
    <t>Ф.F3r разд.2 стл.7 сумма стр.87-104=Ф.F3r разд.2 стл.7 стр.105</t>
  </si>
  <si>
    <t>Ф.F3r разд.2 стл.8 сумма стр.87-104=Ф.F3r разд.2 стл.8 стр.105</t>
  </si>
  <si>
    <t>Ф.F3r разд.2 стл.9 сумма стр.87-104=Ф.F3r разд.2 стл.9 стр.105</t>
  </si>
  <si>
    <t>Ф.F3r разд.2 стл.1 сумма стр.110-112=Ф.F3r разд.2 стл.1 стр.113</t>
  </si>
  <si>
    <t>(r,g,w,s,v,q,b,d) в разд.2 сумма стр. 110 - 112 для всех граф равна стр. 113</t>
  </si>
  <si>
    <t>Ф.F3r разд.2 стл.10 сумма стр.110-112=Ф.F3r разд.2 стл.10 стр.113</t>
  </si>
  <si>
    <t>Ф.F3r разд.2 стл.11 сумма стр.110-112=Ф.F3r разд.2 стл.11 стр.113</t>
  </si>
  <si>
    <t>Ф.F3r разд.2 стл.12 сумма стр.110-112=Ф.F3r разд.2 стл.12 стр.113</t>
  </si>
  <si>
    <t>Ф.F3r разд.2 стл.13 сумма стр.110-112=Ф.F3r разд.2 стл.13 стр.113</t>
  </si>
  <si>
    <t>Ф.F3r разд.2 стл.14 сумма стр.110-112=Ф.F3r разд.2 стл.14 стр.113</t>
  </si>
  <si>
    <t>Ф.F3r разд.2 стл.15 сумма стр.110-112=Ф.F3r разд.2 стл.15 стр.113</t>
  </si>
  <si>
    <t>Ф.F3r разд.2 стл.16 сумма стр.110-112=Ф.F3r разд.2 стл.16 стр.113</t>
  </si>
  <si>
    <t>Ф.F3r разд.2 стл.17 сумма стр.110-112=Ф.F3r разд.2 стл.17 стр.113</t>
  </si>
  <si>
    <t>Ф.F3r разд.2 стл.18 сумма стр.110-112=Ф.F3r разд.2 стл.18 стр.113</t>
  </si>
  <si>
    <t>Ф.F3r разд.2 стл.19 сумма стр.110-112=Ф.F3r разд.2 стл.19 стр.113</t>
  </si>
  <si>
    <t>Ф.F3r разд.2 стл.2 сумма стр.110-112=Ф.F3r разд.2 стл.2 стр.113</t>
  </si>
  <si>
    <t>Ф.F3r разд.2 стл.20 сумма стр.110-112=Ф.F3r разд.2 стл.20 стр.113</t>
  </si>
  <si>
    <t>Ф.F3r разд.2 стл.21 сумма стр.110-112=Ф.F3r разд.2 стл.21 стр.113</t>
  </si>
  <si>
    <t>Ф.F3r разд.2 стл.22 сумма стр.110-112=Ф.F3r разд.2 стл.22 стр.113</t>
  </si>
  <si>
    <t>Ф.F3r разд.2 стл.23 сумма стр.110-112=Ф.F3r разд.2 стл.23 стр.113</t>
  </si>
  <si>
    <t>Ф.F3r разд.2 стл.24 сумма стр.110-112=Ф.F3r разд.2 стл.24 стр.113</t>
  </si>
  <si>
    <t>Ф.F3r разд.2 стл.25 сумма стр.110-112=Ф.F3r разд.2 стл.25 стр.113</t>
  </si>
  <si>
    <t>Ф.F3r разд.2 стл.26 сумма стр.110-112=Ф.F3r разд.2 стл.26 стр.113</t>
  </si>
  <si>
    <t>Ф.F3r разд.2 стл.27 сумма стр.110-112=Ф.F3r разд.2 стл.27 стр.113</t>
  </si>
  <si>
    <t>Ф.F3r разд.2 стл.28 сумма стр.110-112=Ф.F3r разд.2 стл.28 стр.113</t>
  </si>
  <si>
    <t>Ф.F3r разд.2 стл.29 сумма стр.110-112=Ф.F3r разд.2 стл.29 стр.113</t>
  </si>
  <si>
    <t>Ф.F3r разд.2 стл.3 сумма стр.110-112=Ф.F3r разд.2 стл.3 стр.113</t>
  </si>
  <si>
    <t>Ф.F3r разд.2 стл.30 сумма стр.110-112=Ф.F3r разд.2 стл.30 стр.113</t>
  </si>
  <si>
    <t>Ф.F3r разд.2 стл.31 сумма стр.110-112=Ф.F3r разд.2 стл.31 стр.113</t>
  </si>
  <si>
    <t>Ф.F3r разд.2 стл.32 сумма стр.110-112=Ф.F3r разд.2 стл.32 стр.113</t>
  </si>
  <si>
    <t>Ф.F3r разд.2 стл.33 сумма стр.110-112=Ф.F3r разд.2 стл.33 стр.113</t>
  </si>
  <si>
    <t>Ф.F3r разд.2 стл.34 сумма стр.110-112=Ф.F3r разд.2 стл.34 стр.113</t>
  </si>
  <si>
    <t>Ф.F3r разд.2 стл.4 сумма стр.110-112=Ф.F3r разд.2 стл.4 стр.113</t>
  </si>
  <si>
    <t>Ф.F3r разд.2 стл.5 сумма стр.110-112=Ф.F3r разд.2 стл.5 стр.113</t>
  </si>
  <si>
    <t>Ф.F3r разд.2 стл.6 сумма стр.110-112=Ф.F3r разд.2 стл.6 стр.113</t>
  </si>
  <si>
    <t>Ф.F3r разд.2 стл.7 сумма стр.110-112=Ф.F3r разд.2 стл.7 стр.113</t>
  </si>
  <si>
    <t>Ф.F3r разд.2 стл.8 сумма стр.110-112=Ф.F3r разд.2 стл.8 стр.113</t>
  </si>
  <si>
    <t>Ф.F3r разд.2 стл.9 сумма стр.110-112=Ф.F3r разд.2 стл.9 стр.113</t>
  </si>
  <si>
    <t>Ф.F3r разд.2 стл.1 сумма стр.115-117=Ф.F3r разд.2 стл.1 стр.118</t>
  </si>
  <si>
    <t>(r,g,w,s,v,q,b,d) в разд.2 сумма стр.115 - 117 для всех граф равна стр. 118</t>
  </si>
  <si>
    <t>Ф.F3r разд.2 стл.10 сумма стр.115-117=Ф.F3r разд.2 стл.10 стр.118</t>
  </si>
  <si>
    <t>Ф.F3r разд.2 стл.11 сумма стр.115-117=Ф.F3r разд.2 стл.11 стр.118</t>
  </si>
  <si>
    <t>Ф.F3r разд.2 стл.12 сумма стр.115-117=Ф.F3r разд.2 стл.12 стр.118</t>
  </si>
  <si>
    <t>Ф.F3r разд.2 стл.13 сумма стр.115-117=Ф.F3r разд.2 стл.13 стр.118</t>
  </si>
  <si>
    <t>Ф.F3r разд.2 стл.14 сумма стр.115-117=Ф.F3r разд.2 стл.14 стр.118</t>
  </si>
  <si>
    <t>Ф.F3r разд.2 стл.15 сумма стр.115-117=Ф.F3r разд.2 стл.15 стр.118</t>
  </si>
  <si>
    <t>Ф.F3r разд.2 стл.16 сумма стр.115-117=Ф.F3r разд.2 стл.16 стр.118</t>
  </si>
  <si>
    <t>Ф.F3r разд.2 стл.17 сумма стр.115-117=Ф.F3r разд.2 стл.17 стр.118</t>
  </si>
  <si>
    <t>Ф.F3r разд.2 стл.18 сумма стр.115-117=Ф.F3r разд.2 стл.18 стр.118</t>
  </si>
  <si>
    <t>Ф.F3r разд.2 стл.19 сумма стр.115-117=Ф.F3r разд.2 стл.19 стр.118</t>
  </si>
  <si>
    <t>Ф.F3r разд.2 стл.2 сумма стр.115-117=Ф.F3r разд.2 стл.2 стр.118</t>
  </si>
  <si>
    <t>Ф.F3r разд.2 стл.20 сумма стр.115-117=Ф.F3r разд.2 стл.20 стр.118</t>
  </si>
  <si>
    <t>Ф.F3r разд.2 стл.21 сумма стр.115-117=Ф.F3r разд.2 стл.21 стр.118</t>
  </si>
  <si>
    <t>Ф.F3r разд.2 стл.22 сумма стр.115-117=Ф.F3r разд.2 стл.22 стр.118</t>
  </si>
  <si>
    <t>Ф.F3r разд.2 стл.23 сумма стр.115-117=Ф.F3r разд.2 стл.23 стр.118</t>
  </si>
  <si>
    <t>Ф.F3r разд.2 стл.24 сумма стр.115-117=Ф.F3r разд.2 стл.24 стр.118</t>
  </si>
  <si>
    <t>Ф.F3r разд.2 стл.25 сумма стр.115-117=Ф.F3r разд.2 стл.25 стр.118</t>
  </si>
  <si>
    <t>Ф.F3r разд.2 стл.26 сумма стр.115-117=Ф.F3r разд.2 стл.26 стр.118</t>
  </si>
  <si>
    <t>Ф.F3r разд.2 стл.27 сумма стр.115-117=Ф.F3r разд.2 стл.27 стр.118</t>
  </si>
  <si>
    <t>Ф.F3r разд.2 стл.28 сумма стр.115-117=Ф.F3r разд.2 стл.28 стр.118</t>
  </si>
  <si>
    <t>Ф.F3r разд.2 стл.29 сумма стр.115-117=Ф.F3r разд.2 стл.29 стр.118</t>
  </si>
  <si>
    <t>Ф.F3r разд.2 стл.3 сумма стр.115-117=Ф.F3r разд.2 стл.3 стр.118</t>
  </si>
  <si>
    <t>Ф.F3r разд.2 стл.30 сумма стр.115-117=Ф.F3r разд.2 стл.30 стр.118</t>
  </si>
  <si>
    <t>Ф.F3r разд.2 стл.31 сумма стр.115-117=Ф.F3r разд.2 стл.31 стр.118</t>
  </si>
  <si>
    <t>Ф.F3r разд.2 стл.32 сумма стр.115-117=Ф.F3r разд.2 стл.32 стр.118</t>
  </si>
  <si>
    <t>Ф.F3r разд.2 стл.33 сумма стр.115-117=Ф.F3r разд.2 стл.33 стр.118</t>
  </si>
  <si>
    <t>Ф.F3r разд.2 стл.34 сумма стр.115-117=Ф.F3r разд.2 стл.34 стр.118</t>
  </si>
  <si>
    <t>Ф.F3r разд.2 стл.4 сумма стр.115-117=Ф.F3r разд.2 стл.4 стр.118</t>
  </si>
  <si>
    <t>Ф.F3r разд.2 стл.5 сумма стр.115-117=Ф.F3r разд.2 стл.5 стр.118</t>
  </si>
  <si>
    <t>Ф.F3r разд.2 стл.6 сумма стр.115-117=Ф.F3r разд.2 стл.6 стр.118</t>
  </si>
  <si>
    <t>Ф.F3r разд.2 стл.7 сумма стр.115-117=Ф.F3r разд.2 стл.7 стр.118</t>
  </si>
  <si>
    <t>Ф.F3r разд.2 стл.8 сумма стр.115-117=Ф.F3r разд.2 стл.8 стр.118</t>
  </si>
  <si>
    <t>Ф.F3r разд.2 стл.9 сумма стр.115-117=Ф.F3r разд.2 стл.9 стр.118</t>
  </si>
  <si>
    <t>Ф.F3r разд.2 стл.1 сумма стр.119-137=Ф.F3r разд.2 стл.1 стр.138</t>
  </si>
  <si>
    <t xml:space="preserve">(r,g,w,s,v,q,b,d) в разд.2 сумма стр.119 - 137 для всех граф равна стр. 138 </t>
  </si>
  <si>
    <t>Ф.F3r разд.2 стл.10 сумма стр.119-137=Ф.F3r разд.2 стл.10 стр.138</t>
  </si>
  <si>
    <t>Ф.F3r разд.2 стл.11 сумма стр.119-137=Ф.F3r разд.2 стл.11 стр.138</t>
  </si>
  <si>
    <t>Ф.F3r разд.2 стл.12 сумма стр.119-137=Ф.F3r разд.2 стл.12 стр.138</t>
  </si>
  <si>
    <t>Ф.F3r разд.2 стл.13 сумма стр.119-137=Ф.F3r разд.2 стл.13 стр.138</t>
  </si>
  <si>
    <t>Ф.F3r разд.2 стл.14 сумма стр.119-137=Ф.F3r разд.2 стл.14 стр.138</t>
  </si>
  <si>
    <t>Ф.F3r разд.2 стл.15 сумма стр.119-137=Ф.F3r разд.2 стл.15 стр.138</t>
  </si>
  <si>
    <t>Ф.F3r разд.2 стл.16 сумма стр.119-137=Ф.F3r разд.2 стл.16 стр.138</t>
  </si>
  <si>
    <t>Ф.F3r разд.2 стл.17 сумма стр.119-137=Ф.F3r разд.2 стл.17 стр.138</t>
  </si>
  <si>
    <t>Ф.F3r разд.2 стл.18 сумма стр.119-137=Ф.F3r разд.2 стл.18 стр.138</t>
  </si>
  <si>
    <t>Ф.F3r разд.2 стл.19 сумма стр.119-137=Ф.F3r разд.2 стл.19 стр.138</t>
  </si>
  <si>
    <t>Ф.F3r разд.2 стл.2 сумма стр.119-137=Ф.F3r разд.2 стл.2 стр.138</t>
  </si>
  <si>
    <t>Ф.F3r разд.2 стл.20 сумма стр.119-137=Ф.F3r разд.2 стл.20 стр.138</t>
  </si>
  <si>
    <t>Ф.F3r разд.2 стл.21 сумма стр.119-137=Ф.F3r разд.2 стл.21 стр.138</t>
  </si>
  <si>
    <t>Ф.F3r разд.2 стл.22 сумма стр.119-137=Ф.F3r разд.2 стл.22 стр.138</t>
  </si>
  <si>
    <t>Ф.F3r разд.2 стл.23 сумма стр.119-137=Ф.F3r разд.2 стл.23 стр.138</t>
  </si>
  <si>
    <t>Ф.F3r разд.2 стл.24 сумма стр.119-137=Ф.F3r разд.2 стл.24 стр.138</t>
  </si>
  <si>
    <t>Ф.F3r разд.2 стл.25 сумма стр.119-137=Ф.F3r разд.2 стл.25 стр.138</t>
  </si>
  <si>
    <t>Ф.F3r разд.2 стл.26 сумма стр.119-137=Ф.F3r разд.2 стл.26 стр.138</t>
  </si>
  <si>
    <t>Ф.F3r разд.2 стл.27 сумма стр.119-137=Ф.F3r разд.2 стл.27 стр.138</t>
  </si>
  <si>
    <t>Ф.F3r разд.2 стл.28 сумма стр.119-137=Ф.F3r разд.2 стл.28 стр.138</t>
  </si>
  <si>
    <t>Ф.F3r разд.2 стл.29 сумма стр.119-137=Ф.F3r разд.2 стл.29 стр.138</t>
  </si>
  <si>
    <t>Ф.F3r разд.2 стл.3 сумма стр.119-137=Ф.F3r разд.2 стл.3 стр.138</t>
  </si>
  <si>
    <t>Ф.F3r разд.2 стл.30 сумма стр.119-137=Ф.F3r разд.2 стл.30 стр.138</t>
  </si>
  <si>
    <t>Ф.F3r разд.2 стл.31 сумма стр.119-137=Ф.F3r разд.2 стл.31 стр.138</t>
  </si>
  <si>
    <t>Ф.F3r разд.2 стл.32 сумма стр.119-137=Ф.F3r разд.2 стл.32 стр.138</t>
  </si>
  <si>
    <t>Ф.F3r разд.2 стл.33 сумма стр.119-137=Ф.F3r разд.2 стл.33 стр.138</t>
  </si>
  <si>
    <t>Ф.F3r разд.2 стл.34 сумма стр.119-137=Ф.F3r разд.2 стл.34 стр.138</t>
  </si>
  <si>
    <t>Ф.F3r разд.2 стл.4 сумма стр.119-137=Ф.F3r разд.2 стл.4 стр.138</t>
  </si>
  <si>
    <t>Ф.F3r разд.2 стл.5 сумма стр.119-137=Ф.F3r разд.2 стл.5 стр.138</t>
  </si>
  <si>
    <t>Ф.F3r разд.2 стл.6 сумма стр.119-137=Ф.F3r разд.2 стл.6 стр.138</t>
  </si>
  <si>
    <t>Ф.F3r разд.2 стл.7 сумма стр.119-137=Ф.F3r разд.2 стл.7 стр.138</t>
  </si>
  <si>
    <t>Ф.F3r разд.2 стл.8 сумма стр.119-137=Ф.F3r разд.2 стл.8 стр.138</t>
  </si>
  <si>
    <t>Ф.F3r разд.2 стл.9 сумма стр.119-137=Ф.F3r разд.2 стл.9 стр.138</t>
  </si>
  <si>
    <t>Ф.F3r разд.2 стл.1 сумма стр.139-156=Ф.F3r разд.2 стл.1 стр.157</t>
  </si>
  <si>
    <t xml:space="preserve">(r,g,w,s,v,q,b,d) в разд.2 сумма стр.139 - 156 для всех граф равна стр. 157 </t>
  </si>
  <si>
    <t>Ф.F3r разд.2 стл.10 сумма стр.139-156=Ф.F3r разд.2 стл.10 стр.157</t>
  </si>
  <si>
    <t>Ф.F3r разд.2 стл.11 сумма стр.139-156=Ф.F3r разд.2 стл.11 стр.157</t>
  </si>
  <si>
    <t>Ф.F3r разд.2 стл.12 сумма стр.139-156=Ф.F3r разд.2 стл.12 стр.157</t>
  </si>
  <si>
    <t>Ф.F3r разд.2 стл.13 сумма стр.139-156=Ф.F3r разд.2 стл.13 стр.157</t>
  </si>
  <si>
    <t>Ф.F3r разд.2 стл.14 сумма стр.139-156=Ф.F3r разд.2 стл.14 стр.157</t>
  </si>
  <si>
    <t>Ф.F3r разд.2 стл.15 сумма стр.139-156=Ф.F3r разд.2 стл.15 стр.157</t>
  </si>
  <si>
    <t>Ф.F3r разд.2 стл.16 сумма стр.139-156=Ф.F3r разд.2 стл.16 стр.157</t>
  </si>
  <si>
    <t>Ф.F3r разд.2 стл.17 сумма стр.139-156=Ф.F3r разд.2 стл.17 стр.157</t>
  </si>
  <si>
    <t>Ф.F3r разд.2 стл.18 сумма стр.139-156=Ф.F3r разд.2 стл.18 стр.157</t>
  </si>
  <si>
    <t>Ф.F3r разд.2 стл.19 сумма стр.139-156=Ф.F3r разд.2 стл.19 стр.157</t>
  </si>
  <si>
    <t>Ф.F3r разд.2 стл.2 сумма стр.139-156=Ф.F3r разд.2 стл.2 стр.157</t>
  </si>
  <si>
    <t>Ф.F3r разд.2 стл.20 сумма стр.139-156=Ф.F3r разд.2 стл.20 стр.157</t>
  </si>
  <si>
    <t>Ф.F3r разд.2 стл.21 сумма стр.139-156=Ф.F3r разд.2 стл.21 стр.157</t>
  </si>
  <si>
    <t>Ф.F3r разд.2 стл.22 сумма стр.139-156=Ф.F3r разд.2 стл.22 стр.157</t>
  </si>
  <si>
    <t>Ф.F3r разд.2 стл.23 сумма стр.139-156=Ф.F3r разд.2 стл.23 стр.157</t>
  </si>
  <si>
    <t>Ф.F3r разд.2 стл.24 сумма стр.139-156=Ф.F3r разд.2 стл.24 стр.157</t>
  </si>
  <si>
    <t>Ф.F3r разд.2 стл.25 сумма стр.139-156=Ф.F3r разд.2 стл.25 стр.157</t>
  </si>
  <si>
    <t>Ф.F3r разд.2 стл.26 сумма стр.139-156=Ф.F3r разд.2 стл.26 стр.157</t>
  </si>
  <si>
    <t>Ф.F3r разд.2 стл.27 сумма стр.139-156=Ф.F3r разд.2 стл.27 стр.157</t>
  </si>
  <si>
    <t>Ф.F3r разд.2 стл.28 сумма стр.139-156=Ф.F3r разд.2 стл.28 стр.157</t>
  </si>
  <si>
    <t>Ф.F3r разд.2 стл.29 сумма стр.139-156=Ф.F3r разд.2 стл.29 стр.157</t>
  </si>
  <si>
    <t>Ф.F3r разд.2 стл.3 сумма стр.139-156=Ф.F3r разд.2 стл.3 стр.157</t>
  </si>
  <si>
    <t>Ф.F3r разд.2 стл.30 сумма стр.139-156=Ф.F3r разд.2 стл.30 стр.157</t>
  </si>
  <si>
    <t>Ф.F3r разд.2 стл.31 сумма стр.139-156=Ф.F3r разд.2 стл.31 стр.157</t>
  </si>
  <si>
    <t>Ф.F3r разд.2 стл.32 сумма стр.139-156=Ф.F3r разд.2 стл.32 стр.157</t>
  </si>
  <si>
    <t>Ф.F3r разд.2 стл.33 сумма стр.139-156=Ф.F3r разд.2 стл.33 стр.157</t>
  </si>
  <si>
    <t>Ф.F3r разд.2 стл.34 сумма стр.139-156=Ф.F3r разд.2 стл.34 стр.157</t>
  </si>
  <si>
    <t>Ф.F3r разд.2 стл.4 сумма стр.139-156=Ф.F3r разд.2 стл.4 стр.157</t>
  </si>
  <si>
    <t>Ф.F3r разд.2 стл.5 сумма стр.139-156=Ф.F3r разд.2 стл.5 стр.157</t>
  </si>
  <si>
    <t>Ф.F3r разд.2 стл.6 сумма стр.139-156=Ф.F3r разд.2 стл.6 стр.157</t>
  </si>
  <si>
    <t>Ф.F3r разд.2 стл.7 сумма стр.139-156=Ф.F3r разд.2 стл.7 стр.157</t>
  </si>
  <si>
    <t>Ф.F3r разд.2 стл.8 сумма стр.139-156=Ф.F3r разд.2 стл.8 стр.157</t>
  </si>
  <si>
    <t>Ф.F3r разд.2 стл.9 сумма стр.139-156=Ф.F3r разд.2 стл.9 стр.157</t>
  </si>
  <si>
    <t>Ф.F3r разд.2 стл.1 сумма стр.162-164=Ф.F3r разд.2 стл.1 стр.165</t>
  </si>
  <si>
    <t>(r,g,w,s,v,q,b,d) в разд.2 сумма стр. 162 - 164 для всех граф равна стр. 165</t>
  </si>
  <si>
    <t>Ф.F3r разд.2 стл.10 сумма стр.162-164=Ф.F3r разд.2 стл.10 стр.165</t>
  </si>
  <si>
    <t>Ф.F3r разд.2 стл.11 сумма стр.162-164=Ф.F3r разд.2 стл.11 стр.165</t>
  </si>
  <si>
    <t>Ф.F3r разд.2 стл.12 сумма стр.162-164=Ф.F3r разд.2 стл.12 стр.165</t>
  </si>
  <si>
    <t>Ф.F3r разд.2 стл.13 сумма стр.162-164=Ф.F3r разд.2 стл.13 стр.165</t>
  </si>
  <si>
    <t>Ф.F3r разд.2 стл.14 сумма стр.162-164=Ф.F3r разд.2 стл.14 стр.165</t>
  </si>
  <si>
    <t>Ф.F3r разд.2 стл.15 сумма стр.162-164=Ф.F3r разд.2 стл.15 стр.165</t>
  </si>
  <si>
    <t>Ф.F3r разд.2 стл.16 сумма стр.162-164=Ф.F3r разд.2 стл.16 стр.165</t>
  </si>
  <si>
    <t>Ф.F3r разд.2 стл.17 сумма стр.162-164=Ф.F3r разд.2 стл.17 стр.165</t>
  </si>
  <si>
    <t>Ф.F3r разд.2 стл.18 сумма стр.162-164=Ф.F3r разд.2 стл.18 стр.165</t>
  </si>
  <si>
    <t>Ф.F3r разд.2 стл.19 сумма стр.162-164=Ф.F3r разд.2 стл.19 стр.165</t>
  </si>
  <si>
    <t>Ф.F3r разд.2 стл.2 сумма стр.162-164=Ф.F3r разд.2 стл.2 стр.165</t>
  </si>
  <si>
    <t>Ф.F3r разд.2 стл.20 сумма стр.162-164=Ф.F3r разд.2 стл.20 стр.165</t>
  </si>
  <si>
    <t>Ф.F3r разд.2 стл.21 сумма стр.162-164=Ф.F3r разд.2 стл.21 стр.165</t>
  </si>
  <si>
    <t>Ф.F3r разд.2 стл.22 сумма стр.162-164=Ф.F3r разд.2 стл.22 стр.165</t>
  </si>
  <si>
    <t>Ф.F3r разд.2 стл.23 сумма стр.162-164=Ф.F3r разд.2 стл.23 стр.165</t>
  </si>
  <si>
    <t>Ф.F3r разд.2 стл.24 сумма стр.162-164=Ф.F3r разд.2 стл.24 стр.165</t>
  </si>
  <si>
    <t>Ф.F3r разд.2 стл.25 сумма стр.162-164=Ф.F3r разд.2 стл.25 стр.165</t>
  </si>
  <si>
    <t>Ф.F3r разд.2 стл.26 сумма стр.162-164=Ф.F3r разд.2 стл.26 стр.165</t>
  </si>
  <si>
    <t>Ф.F3r разд.2 стл.27 сумма стр.162-164=Ф.F3r разд.2 стл.27 стр.165</t>
  </si>
  <si>
    <t>Ф.F3r разд.2 стл.28 сумма стр.162-164=Ф.F3r разд.2 стл.28 стр.165</t>
  </si>
  <si>
    <t>Ф.F3r разд.2 стл.29 сумма стр.162-164=Ф.F3r разд.2 стл.29 стр.165</t>
  </si>
  <si>
    <t>Ф.F3r разд.2 стл.3 сумма стр.162-164=Ф.F3r разд.2 стл.3 стр.165</t>
  </si>
  <si>
    <t>Ф.F3r разд.2 стл.30 сумма стр.162-164=Ф.F3r разд.2 стл.30 стр.165</t>
  </si>
  <si>
    <t>Ф.F3r разд.2 стл.31 сумма стр.162-164=Ф.F3r разд.2 стл.31 стр.165</t>
  </si>
  <si>
    <t>Ф.F3r разд.2 стл.32 сумма стр.162-164=Ф.F3r разд.2 стл.32 стр.165</t>
  </si>
  <si>
    <t>Ф.F3r разд.2 стл.33 сумма стр.162-164=Ф.F3r разд.2 стл.33 стр.165</t>
  </si>
  <si>
    <t>Ф.F3r разд.2 стл.34 сумма стр.162-164=Ф.F3r разд.2 стл.34 стр.165</t>
  </si>
  <si>
    <t>Ф.F3r разд.2 стл.4 сумма стр.162-164=Ф.F3r разд.2 стл.4 стр.165</t>
  </si>
  <si>
    <t>Ф.F3r разд.2 стл.5 сумма стр.162-164=Ф.F3r разд.2 стл.5 стр.165</t>
  </si>
  <si>
    <t>Ф.F3r разд.2 стл.6 сумма стр.162-164=Ф.F3r разд.2 стл.6 стр.165</t>
  </si>
  <si>
    <t>Ф.F3r разд.2 стл.7 сумма стр.162-164=Ф.F3r разд.2 стл.7 стр.165</t>
  </si>
  <si>
    <t>Ф.F3r разд.2 стл.8 сумма стр.162-164=Ф.F3r разд.2 стл.8 стр.165</t>
  </si>
  <si>
    <t>Ф.F3r разд.2 стл.9 сумма стр.162-164=Ф.F3r разд.2 стл.9 стр.165</t>
  </si>
  <si>
    <t>Ф.F3r разд.2 стл.1 сумма стр.167-176=Ф.F3r разд.2 стл.1 стр.177</t>
  </si>
  <si>
    <t>(r,g,w,s,v,q,b,d) в разд.2 сумма стр. 167-176 для всех граф равна стр. 177</t>
  </si>
  <si>
    <t>Ф.F3r разд.2 стл.10 сумма стр.167-176=Ф.F3r разд.2 стл.10 стр.177</t>
  </si>
  <si>
    <t>Ф.F3r разд.2 стл.11 сумма стр.167-176=Ф.F3r разд.2 стл.11 стр.177</t>
  </si>
  <si>
    <t>Ф.F3r разд.2 стл.12 сумма стр.167-176=Ф.F3r разд.2 стл.12 стр.177</t>
  </si>
  <si>
    <t>Ф.F3r разд.2 стл.13 сумма стр.167-176=Ф.F3r разд.2 стл.13 стр.177</t>
  </si>
  <si>
    <t>Ф.F3r разд.2 стл.14 сумма стр.167-176=Ф.F3r разд.2 стл.14 стр.177</t>
  </si>
  <si>
    <t>Ф.F3r разд.2 стл.15 сумма стр.167-176=Ф.F3r разд.2 стл.15 стр.177</t>
  </si>
  <si>
    <t>Ф.F3r разд.2 стл.16 сумма стр.167-176=Ф.F3r разд.2 стл.16 стр.177</t>
  </si>
  <si>
    <t>Ф.F3r разд.2 стл.17 сумма стр.167-176=Ф.F3r разд.2 стл.17 стр.177</t>
  </si>
  <si>
    <t>Ф.F3r разд.2 стл.18 сумма стр.167-176=Ф.F3r разд.2 стл.18 стр.177</t>
  </si>
  <si>
    <t>Ф.F3r разд.2 стл.19 сумма стр.167-176=Ф.F3r разд.2 стл.19 стр.177</t>
  </si>
  <si>
    <t>Ф.F3r разд.2 стл.2 сумма стр.167-176=Ф.F3r разд.2 стл.2 стр.177</t>
  </si>
  <si>
    <t>Ф.F3r разд.2 стл.20 сумма стр.167-176=Ф.F3r разд.2 стл.20 стр.177</t>
  </si>
  <si>
    <t>Ф.F3r разд.2 стл.21 сумма стр.167-176=Ф.F3r разд.2 стл.21 стр.177</t>
  </si>
  <si>
    <t>Ф.F3r разд.2 стл.22 сумма стр.167-176=Ф.F3r разд.2 стл.22 стр.177</t>
  </si>
  <si>
    <t>Ф.F3r разд.2 стл.23 сумма стр.167-176=Ф.F3r разд.2 стл.23 стр.177</t>
  </si>
  <si>
    <t>Ф.F3r разд.2 стл.24 сумма стр.167-176=Ф.F3r разд.2 стл.24 стр.177</t>
  </si>
  <si>
    <t>Ф.F3r разд.2 стл.25 сумма стр.167-176=Ф.F3r разд.2 стл.25 стр.177</t>
  </si>
  <si>
    <t>Ф.F3r разд.2 стл.26 сумма стр.167-176=Ф.F3r разд.2 стл.26 стр.177</t>
  </si>
  <si>
    <t>Ф.F3r разд.2 стл.27 сумма стр.167-176=Ф.F3r разд.2 стл.27 стр.177</t>
  </si>
  <si>
    <t>Ф.F3r разд.2 стл.28 сумма стр.167-176=Ф.F3r разд.2 стл.28 стр.177</t>
  </si>
  <si>
    <t>Ф.F3r разд.2 стл.29 сумма стр.167-176=Ф.F3r разд.2 стл.29 стр.177</t>
  </si>
  <si>
    <t>Ф.F3r разд.2 стл.3 сумма стр.167-176=Ф.F3r разд.2 стл.3 стр.177</t>
  </si>
  <si>
    <t>Ф.F3r разд.2 стл.30 сумма стр.167-176=Ф.F3r разд.2 стл.30 стр.177</t>
  </si>
  <si>
    <t>Ф.F3r разд.2 стл.31 сумма стр.167-176=Ф.F3r разд.2 стл.31 стр.177</t>
  </si>
  <si>
    <t>Ф.F3r разд.2 стл.32 сумма стр.167-176=Ф.F3r разд.2 стл.32 стр.177</t>
  </si>
  <si>
    <t>Ф.F3r разд.2 стл.33 сумма стр.167-176=Ф.F3r разд.2 стл.33 стр.177</t>
  </si>
  <si>
    <t>Ф.F3r разд.2 стл.34 сумма стр.167-176=Ф.F3r разд.2 стл.34 стр.177</t>
  </si>
  <si>
    <t>Ф.F3r разд.2 стл.4 сумма стр.167-176=Ф.F3r разд.2 стл.4 стр.177</t>
  </si>
  <si>
    <t>Ф.F3r разд.2 стл.5 сумма стр.167-176=Ф.F3r разд.2 стл.5 стр.177</t>
  </si>
  <si>
    <t>Ф.F3r разд.2 стл.6 сумма стр.167-176=Ф.F3r разд.2 стл.6 стр.177</t>
  </si>
  <si>
    <t>Ф.F3r разд.2 стл.7 сумма стр.167-176=Ф.F3r разд.2 стл.7 стр.177</t>
  </si>
  <si>
    <t>Ф.F3r разд.2 стл.8 сумма стр.167-176=Ф.F3r разд.2 стл.8 стр.177</t>
  </si>
  <si>
    <t>Ф.F3r разд.2 стл.9 сумма стр.167-176=Ф.F3r разд.2 стл.9 стр.177</t>
  </si>
  <si>
    <t>Ф.F3r разд.2 стл.1 сумма стр.178-179=Ф.F3r разд.2 стл.1 стр.180</t>
  </si>
  <si>
    <t xml:space="preserve">(r,g,w,s,v,q,b,d) в разд.2 сумма стр. 178-179 для всех граф равна стр. 180 </t>
  </si>
  <si>
    <t>Ф.F3r разд.2 стл.10 сумма стр.178-179=Ф.F3r разд.2 стл.10 стр.180</t>
  </si>
  <si>
    <t>Ф.F3r разд.2 стл.11 сумма стр.178-179=Ф.F3r разд.2 стл.11 стр.180</t>
  </si>
  <si>
    <t>Ф.F3r разд.2 стл.12 сумма стр.178-179=Ф.F3r разд.2 стл.12 стр.180</t>
  </si>
  <si>
    <t>Ф.F3r разд.2 стл.13 сумма стр.178-179=Ф.F3r разд.2 стл.13 стр.180</t>
  </si>
  <si>
    <t>Ф.F3r разд.2 стл.14 сумма стр.178-179=Ф.F3r разд.2 стл.14 стр.180</t>
  </si>
  <si>
    <t>Ф.F3r разд.2 стл.15 сумма стр.178-179=Ф.F3r разд.2 стл.15 стр.180</t>
  </si>
  <si>
    <t>Ф.F3r разд.2 стл.16 сумма стр.178-179=Ф.F3r разд.2 стл.16 стр.180</t>
  </si>
  <si>
    <t>Ф.F3r разд.2 стл.17 сумма стр.178-179=Ф.F3r разд.2 стл.17 стр.180</t>
  </si>
  <si>
    <t>Ф.F3r разд.2 стл.18 сумма стр.178-179=Ф.F3r разд.2 стл.18 стр.180</t>
  </si>
  <si>
    <t>Ф.F3r разд.2 стл.19 сумма стр.178-179=Ф.F3r разд.2 стл.19 стр.180</t>
  </si>
  <si>
    <t>Ф.F3r разд.2 стл.2 сумма стр.178-179=Ф.F3r разд.2 стл.2 стр.180</t>
  </si>
  <si>
    <t>Ф.F3r разд.2 стл.20 сумма стр.178-179=Ф.F3r разд.2 стл.20 стр.180</t>
  </si>
  <si>
    <t>Ф.F3r разд.2 стл.21 сумма стр.178-179=Ф.F3r разд.2 стл.21 стр.180</t>
  </si>
  <si>
    <t>Ф.F3r разд.2 стл.22 сумма стр.178-179=Ф.F3r разд.2 стл.22 стр.180</t>
  </si>
  <si>
    <t>Ф.F3r разд.2 стл.23 сумма стр.178-179=Ф.F3r разд.2 стл.23 стр.180</t>
  </si>
  <si>
    <t>Ф.F3r разд.2 стл.24 сумма стр.178-179=Ф.F3r разд.2 стл.24 стр.180</t>
  </si>
  <si>
    <t>Ф.F3r разд.2 стл.25 сумма стр.178-179=Ф.F3r разд.2 стл.25 стр.180</t>
  </si>
  <si>
    <t>Ф.F3r разд.2 стл.26 сумма стр.178-179=Ф.F3r разд.2 стл.26 стр.180</t>
  </si>
  <si>
    <t>Ф.F3r разд.2 стл.27 сумма стр.178-179=Ф.F3r разд.2 стл.27 стр.180</t>
  </si>
  <si>
    <t>Ф.F3r разд.2 стл.28 сумма стр.178-179=Ф.F3r разд.2 стл.28 стр.180</t>
  </si>
  <si>
    <t>Ф.F3r разд.2 стл.29 сумма стр.178-179=Ф.F3r разд.2 стл.29 стр.180</t>
  </si>
  <si>
    <t>Ф.F3r разд.2 стл.3 сумма стр.178-179=Ф.F3r разд.2 стл.3 стр.180</t>
  </si>
  <si>
    <t>Ф.F3r разд.2 стл.30 сумма стр.178-179=Ф.F3r разд.2 стл.30 стр.180</t>
  </si>
  <si>
    <t>Ф.F3r разд.2 стл.31 сумма стр.178-179=Ф.F3r разд.2 стл.31 стр.180</t>
  </si>
  <si>
    <t>Ф.F3r разд.2 стл.32 сумма стр.178-179=Ф.F3r разд.2 стл.32 стр.180</t>
  </si>
  <si>
    <t>Ф.F3r разд.2 стл.33 сумма стр.178-179=Ф.F3r разд.2 стл.33 стр.180</t>
  </si>
  <si>
    <t>Ф.F3r разд.2 стл.34 сумма стр.178-179=Ф.F3r разд.2 стл.34 стр.180</t>
  </si>
  <si>
    <t>Ф.F3r разд.2 стл.4 сумма стр.178-179=Ф.F3r разд.2 стл.4 стр.180</t>
  </si>
  <si>
    <t>Ф.F3r разд.2 стл.5 сумма стр.178-179=Ф.F3r разд.2 стл.5 стр.180</t>
  </si>
  <si>
    <t>Ф.F3r разд.2 стл.6 сумма стр.178-179=Ф.F3r разд.2 стл.6 стр.180</t>
  </si>
  <si>
    <t>Ф.F3r разд.2 стл.7 сумма стр.178-179=Ф.F3r разд.2 стл.7 стр.180</t>
  </si>
  <si>
    <t>Ф.F3r разд.2 стл.8 сумма стр.178-179=Ф.F3r разд.2 стл.8 стр.180</t>
  </si>
  <si>
    <t>Ф.F3r разд.2 стл.9 сумма стр.178-179=Ф.F3r разд.2 стл.9 стр.180</t>
  </si>
  <si>
    <t>Ф.F3r разд.2 стл.1 сумма стр.181-186=Ф.F3r разд.2 стл.1 стр.187</t>
  </si>
  <si>
    <t>(r,g,w,s,v,q,b,d) в разд.2 сумма стр. 181-186 для всех граф равна стр. 187</t>
  </si>
  <si>
    <t>Ф.F3r разд.2 стл.10 сумма стр.181-186=Ф.F3r разд.2 стл.10 стр.187</t>
  </si>
  <si>
    <t>Ф.F3r разд.2 стл.11 сумма стр.181-186=Ф.F3r разд.2 стл.11 стр.187</t>
  </si>
  <si>
    <t>Ф.F3r разд.2 стл.12 сумма стр.181-186=Ф.F3r разд.2 стл.12 стр.187</t>
  </si>
  <si>
    <t>Ф.F3r разд.2 стл.13 сумма стр.181-186=Ф.F3r разд.2 стл.13 стр.187</t>
  </si>
  <si>
    <t>Ф.F3r разд.2 стл.14 сумма стр.181-186=Ф.F3r разд.2 стл.14 стр.187</t>
  </si>
  <si>
    <t>Ф.F3r разд.2 стл.15 сумма стр.181-186=Ф.F3r разд.2 стл.15 стр.187</t>
  </si>
  <si>
    <t>Ф.F3r разд.2 стл.16 сумма стр.181-186=Ф.F3r разд.2 стл.16 стр.187</t>
  </si>
  <si>
    <t>Ф.F3r разд.2 стл.17 сумма стр.181-186=Ф.F3r разд.2 стл.17 стр.187</t>
  </si>
  <si>
    <t>Ф.F3r разд.2 стл.18 сумма стр.181-186=Ф.F3r разд.2 стл.18 стр.187</t>
  </si>
  <si>
    <t>Ф.F3r разд.2 стл.19 сумма стр.181-186=Ф.F3r разд.2 стл.19 стр.187</t>
  </si>
  <si>
    <t>Ф.F3r разд.2 стл.2 сумма стр.181-186=Ф.F3r разд.2 стл.2 стр.187</t>
  </si>
  <si>
    <t>Ф.F3r разд.2 стл.20 сумма стр.181-186=Ф.F3r разд.2 стл.20 стр.187</t>
  </si>
  <si>
    <t>Ф.F3r разд.2 стл.21 сумма стр.181-186=Ф.F3r разд.2 стл.21 стр.187</t>
  </si>
  <si>
    <t>Ф.F3r разд.2 стл.22 сумма стр.181-186=Ф.F3r разд.2 стл.22 стр.187</t>
  </si>
  <si>
    <t>Ф.F3r разд.2 стл.23 сумма стр.181-186=Ф.F3r разд.2 стл.23 стр.187</t>
  </si>
  <si>
    <t>Ф.F3r разд.2 стл.24 сумма стр.181-186=Ф.F3r разд.2 стл.24 стр.187</t>
  </si>
  <si>
    <t>Ф.F3r разд.2 стл.25 сумма стр.181-186=Ф.F3r разд.2 стл.25 стр.187</t>
  </si>
  <si>
    <t>Ф.F3r разд.2 стл.26 сумма стр.181-186=Ф.F3r разд.2 стл.26 стр.187</t>
  </si>
  <si>
    <t>Ф.F3r разд.2 стл.27 сумма стр.181-186=Ф.F3r разд.2 стл.27 стр.187</t>
  </si>
  <si>
    <t>Ф.F3r разд.2 стл.28 сумма стр.181-186=Ф.F3r разд.2 стл.28 стр.187</t>
  </si>
  <si>
    <t>Ф.F3r разд.2 стл.29 сумма стр.181-186=Ф.F3r разд.2 стл.29 стр.187</t>
  </si>
  <si>
    <t>Ф.F3r разд.2 стл.3 сумма стр.181-186=Ф.F3r разд.2 стл.3 стр.187</t>
  </si>
  <si>
    <t>Ф.F3r разд.2 стл.30 сумма стр.181-186=Ф.F3r разд.2 стл.30 стр.187</t>
  </si>
  <si>
    <t>Ф.F3r разд.2 стл.31 сумма стр.181-186=Ф.F3r разд.2 стл.31 стр.187</t>
  </si>
  <si>
    <t>Ф.F3r разд.2 стл.32 сумма стр.181-186=Ф.F3r разд.2 стл.32 стр.187</t>
  </si>
  <si>
    <t>Ф.F3r разд.2 стл.33 сумма стр.181-186=Ф.F3r разд.2 стл.33 стр.187</t>
  </si>
  <si>
    <t>Ф.F3r разд.2 стл.34 сумма стр.181-186=Ф.F3r разд.2 стл.34 стр.187</t>
  </si>
  <si>
    <t>Ф.F3r разд.2 стл.4 сумма стр.181-186=Ф.F3r разд.2 стл.4 стр.187</t>
  </si>
  <si>
    <t>Ф.F3r разд.2 стл.5 сумма стр.181-186=Ф.F3r разд.2 стл.5 стр.187</t>
  </si>
  <si>
    <t>Ф.F3r разд.2 стл.6 сумма стр.181-186=Ф.F3r разд.2 стл.6 стр.187</t>
  </si>
  <si>
    <t>Ф.F3r разд.2 стл.7 сумма стр.181-186=Ф.F3r разд.2 стл.7 стр.187</t>
  </si>
  <si>
    <t>Ф.F3r разд.2 стл.8 сумма стр.181-186=Ф.F3r разд.2 стл.8 стр.187</t>
  </si>
  <si>
    <t>Ф.F3r разд.2 стл.9 сумма стр.181-186=Ф.F3r разд.2 стл.9 стр.187</t>
  </si>
  <si>
    <t>Ф.F3r разд.2 стл.1 сумма стр.199-204=Ф.F3r разд.2 стл.1 стр.205</t>
  </si>
  <si>
    <t xml:space="preserve">(r,g,w,s,v,q,b,d) в разд.2 сумма стр.199-204 для всех граф равна стр. 205 </t>
  </si>
  <si>
    <t>Ф.F3r разд.2 стл.10 сумма стр.199-204=Ф.F3r разд.2 стл.10 стр.205</t>
  </si>
  <si>
    <t>Ф.F3r разд.2 стл.11 сумма стр.199-204=Ф.F3r разд.2 стл.11 стр.205</t>
  </si>
  <si>
    <t>Ф.F3r разд.2 стл.12 сумма стр.199-204=Ф.F3r разд.2 стл.12 стр.205</t>
  </si>
  <si>
    <t>Ф.F3r разд.2 стл.13 сумма стр.199-204=Ф.F3r разд.2 стл.13 стр.205</t>
  </si>
  <si>
    <t>Ф.F3r разд.2 стл.14 сумма стр.199-204=Ф.F3r разд.2 стл.14 стр.205</t>
  </si>
  <si>
    <t>Ф.F3r разд.2 стл.15 сумма стр.199-204=Ф.F3r разд.2 стл.15 стр.205</t>
  </si>
  <si>
    <t>Ф.F3r разд.2 стл.16 сумма стр.199-204=Ф.F3r разд.2 стл.16 стр.205</t>
  </si>
  <si>
    <t>Ф.F3r разд.2 стл.17 сумма стр.199-204=Ф.F3r разд.2 стл.17 стр.205</t>
  </si>
  <si>
    <t>Ф.F3r разд.2 стл.18 сумма стр.199-204=Ф.F3r разд.2 стл.18 стр.205</t>
  </si>
  <si>
    <t>Ф.F3r разд.2 стл.19 сумма стр.199-204=Ф.F3r разд.2 стл.19 стр.205</t>
  </si>
  <si>
    <t>Ф.F3r разд.2 стл.2 сумма стр.199-204=Ф.F3r разд.2 стл.2 стр.205</t>
  </si>
  <si>
    <t>Ф.F3r разд.2 стл.20 сумма стр.199-204=Ф.F3r разд.2 стл.20 стр.205</t>
  </si>
  <si>
    <t>Ф.F3r разд.2 стл.21 сумма стр.199-204=Ф.F3r разд.2 стл.21 стр.205</t>
  </si>
  <si>
    <t>Ф.F3r разд.2 стл.22 сумма стр.199-204=Ф.F3r разд.2 стл.22 стр.205</t>
  </si>
  <si>
    <t>Ф.F3r разд.2 стл.23 сумма стр.199-204=Ф.F3r разд.2 стл.23 стр.205</t>
  </si>
  <si>
    <t>Ф.F3r разд.2 стл.24 сумма стр.199-204=Ф.F3r разд.2 стл.24 стр.205</t>
  </si>
  <si>
    <t>Ф.F3r разд.2 стл.25 сумма стр.199-204=Ф.F3r разд.2 стл.25 стр.205</t>
  </si>
  <si>
    <t>Ф.F3r разд.2 стл.26 сумма стр.199-204=Ф.F3r разд.2 стл.26 стр.205</t>
  </si>
  <si>
    <t>Ф.F3r разд.2 стл.27 сумма стр.199-204=Ф.F3r разд.2 стл.27 стр.205</t>
  </si>
  <si>
    <t>Ф.F3r разд.2 стл.28 сумма стр.199-204=Ф.F3r разд.2 стл.28 стр.205</t>
  </si>
  <si>
    <t>Ф.F3r разд.2 стл.29 сумма стр.199-204=Ф.F3r разд.2 стл.29 стр.205</t>
  </si>
  <si>
    <t>Ф.F3r разд.2 стл.3 сумма стр.199-204=Ф.F3r разд.2 стл.3 стр.205</t>
  </si>
  <si>
    <t>Ф.F3r разд.2 стл.30 сумма стр.199-204=Ф.F3r разд.2 стл.30 стр.205</t>
  </si>
  <si>
    <t>Ф.F3r разд.2 стл.31 сумма стр.199-204=Ф.F3r разд.2 стл.31 стр.205</t>
  </si>
  <si>
    <t>Ф.F3r разд.2 стл.32 сумма стр.199-204=Ф.F3r разд.2 стл.32 стр.205</t>
  </si>
  <si>
    <t>Ф.F3r разд.2 стл.33 сумма стр.199-204=Ф.F3r разд.2 стл.33 стр.205</t>
  </si>
  <si>
    <t>Ф.F3r разд.2 стл.34 сумма стр.199-204=Ф.F3r разд.2 стл.34 стр.205</t>
  </si>
  <si>
    <t>Ф.F3r разд.2 стл.4 сумма стр.199-204=Ф.F3r разд.2 стл.4 стр.205</t>
  </si>
  <si>
    <t>Ф.F3r разд.2 стл.5 сумма стр.199-204=Ф.F3r разд.2 стл.5 стр.205</t>
  </si>
  <si>
    <t>Ф.F3r разд.2 стл.6 сумма стр.199-204=Ф.F3r разд.2 стл.6 стр.205</t>
  </si>
  <si>
    <t>Ф.F3r разд.2 стл.7 сумма стр.199-204=Ф.F3r разд.2 стл.7 стр.205</t>
  </si>
  <si>
    <t>Ф.F3r разд.2 стл.8 сумма стр.199-204=Ф.F3r разд.2 стл.8 стр.205</t>
  </si>
  <si>
    <t>Ф.F3r разд.2 стл.9 сумма стр.199-204=Ф.F3r разд.2 стл.9 стр.205</t>
  </si>
  <si>
    <t>Ф.F3r разд.2 стл.1 сумма стр.207-210=Ф.F3r разд.2 стл.1 стр.211</t>
  </si>
  <si>
    <t>(r,g,w,s,v,q,b,d) в разд.2 сумма стр. 207-210 для всех граф равна стр. 211</t>
  </si>
  <si>
    <t>Ф.F3r разд.2 стл.10 сумма стр.207-210=Ф.F3r разд.2 стл.10 стр.211</t>
  </si>
  <si>
    <t>Ф.F3r разд.2 стл.11 сумма стр.207-210=Ф.F3r разд.2 стл.11 стр.211</t>
  </si>
  <si>
    <t>Ф.F3r разд.2 стл.12 сумма стр.207-210=Ф.F3r разд.2 стл.12 стр.211</t>
  </si>
  <si>
    <t>Ф.F3r разд.2 стл.13 сумма стр.207-210=Ф.F3r разд.2 стл.13 стр.211</t>
  </si>
  <si>
    <t>Ф.F3r разд.2 стл.14 сумма стр.207-210=Ф.F3r разд.2 стл.14 стр.211</t>
  </si>
  <si>
    <t>Ф.F3r разд.2 стл.15 сумма стр.207-210=Ф.F3r разд.2 стл.15 стр.211</t>
  </si>
  <si>
    <t>Ф.F3r разд.2 стл.16 сумма стр.207-210=Ф.F3r разд.2 стл.16 стр.211</t>
  </si>
  <si>
    <t>Ф.F3r разд.2 стл.17 сумма стр.207-210=Ф.F3r разд.2 стл.17 стр.211</t>
  </si>
  <si>
    <t>Ф.F3r разд.2 стл.18 сумма стр.207-210=Ф.F3r разд.2 стл.18 стр.211</t>
  </si>
  <si>
    <t>Ф.F3r разд.2 стл.19 сумма стр.207-210=Ф.F3r разд.2 стл.19 стр.211</t>
  </si>
  <si>
    <t>Ф.F3r разд.2 стл.2 сумма стр.207-210=Ф.F3r разд.2 стл.2 стр.211</t>
  </si>
  <si>
    <t>Ф.F3r разд.2 стл.20 сумма стр.207-210=Ф.F3r разд.2 стл.20 стр.211</t>
  </si>
  <si>
    <t>Ф.F3r разд.2 стл.21 сумма стр.207-210=Ф.F3r разд.2 стл.21 стр.211</t>
  </si>
  <si>
    <t>Ф.F3r разд.2 стл.22 сумма стр.207-210=Ф.F3r разд.2 стл.22 стр.211</t>
  </si>
  <si>
    <t>Ф.F3r разд.2 стл.23 сумма стр.207-210=Ф.F3r разд.2 стл.23 стр.211</t>
  </si>
  <si>
    <t>Ф.F3r разд.2 стл.24 сумма стр.207-210=Ф.F3r разд.2 стл.24 стр.211</t>
  </si>
  <si>
    <t>Ф.F3r разд.2 стл.25 сумма стр.207-210=Ф.F3r разд.2 стл.25 стр.211</t>
  </si>
  <si>
    <t>Ф.F3r разд.2 стл.26 сумма стр.207-210=Ф.F3r разд.2 стл.26 стр.211</t>
  </si>
  <si>
    <t>Ф.F3r разд.2 стл.27 сумма стр.207-210=Ф.F3r разд.2 стл.27 стр.211</t>
  </si>
  <si>
    <t>Ф.F3r разд.2 стл.28 сумма стр.207-210=Ф.F3r разд.2 стл.28 стр.211</t>
  </si>
  <si>
    <t>Ф.F3r разд.2 стл.29 сумма стр.207-210=Ф.F3r разд.2 стл.29 стр.211</t>
  </si>
  <si>
    <t>Ф.F3r разд.2 стл.3 сумма стр.207-210=Ф.F3r разд.2 стл.3 стр.211</t>
  </si>
  <si>
    <t>Ф.F3r разд.2 стл.30 сумма стр.207-210=Ф.F3r разд.2 стл.30 стр.211</t>
  </si>
  <si>
    <t>Ф.F3r разд.2 стл.31 сумма стр.207-210=Ф.F3r разд.2 стл.31 стр.211</t>
  </si>
  <si>
    <t>Ф.F3r разд.2 стл.32 сумма стр.207-210=Ф.F3r разд.2 стл.32 стр.211</t>
  </si>
  <si>
    <t>Ф.F3r разд.2 стл.33 сумма стр.207-210=Ф.F3r разд.2 стл.33 стр.211</t>
  </si>
  <si>
    <t>Ф.F3r разд.2 стл.34 сумма стр.207-210=Ф.F3r разд.2 стл.34 стр.211</t>
  </si>
  <si>
    <t>Ф.F3r разд.2 стл.4 сумма стр.207-210=Ф.F3r разд.2 стл.4 стр.211</t>
  </si>
  <si>
    <t>Ф.F3r разд.2 стл.5 сумма стр.207-210=Ф.F3r разд.2 стл.5 стр.211</t>
  </si>
  <si>
    <t>Ф.F3r разд.2 стл.6 сумма стр.207-210=Ф.F3r разд.2 стл.6 стр.211</t>
  </si>
  <si>
    <t>Ф.F3r разд.2 стл.7 сумма стр.207-210=Ф.F3r разд.2 стл.7 стр.211</t>
  </si>
  <si>
    <t>Ф.F3r разд.2 стл.8 сумма стр.207-210=Ф.F3r разд.2 стл.8 стр.211</t>
  </si>
  <si>
    <t>Ф.F3r разд.2 стл.9 сумма стр.207-210=Ф.F3r разд.2 стл.9 стр.211</t>
  </si>
  <si>
    <t>Ф.F3r разд.2 стл.1 сумма стр.221-237=Ф.F3r разд.2 стл.1 стр.241</t>
  </si>
  <si>
    <t>(r,g,w,s,v,q,b,d) в разд.2 сумма стр. 221 -237 для всех граф равна стр. 241</t>
  </si>
  <si>
    <t>Ф.F3r разд.2 стл.10 сумма стр.221-237=Ф.F3r разд.2 стл.10 стр.241</t>
  </si>
  <si>
    <t>Ф.F3r разд.2 стл.11 сумма стр.221-237=Ф.F3r разд.2 стл.11 стр.241</t>
  </si>
  <si>
    <t>Ф.F3r разд.2 стл.12 сумма стр.221-237=Ф.F3r разд.2 стл.12 стр.241</t>
  </si>
  <si>
    <t>Ф.F3r разд.2 стл.13 сумма стр.221-237=Ф.F3r разд.2 стл.13 стр.241</t>
  </si>
  <si>
    <t>Ф.F3r разд.2 стл.14 сумма стр.221-237=Ф.F3r разд.2 стл.14 стр.241</t>
  </si>
  <si>
    <t>Ф.F3r разд.2 стл.15 сумма стр.221-237=Ф.F3r разд.2 стл.15 стр.241</t>
  </si>
  <si>
    <t>Ф.F3r разд.2 стл.16 сумма стр.221-237=Ф.F3r разд.2 стл.16 стр.241</t>
  </si>
  <si>
    <t>Ф.F3r разд.2 стл.17 сумма стр.221-237=Ф.F3r разд.2 стл.17 стр.241</t>
  </si>
  <si>
    <t>Ф.F3r разд.2 стл.18 сумма стр.221-237=Ф.F3r разд.2 стл.18 стр.241</t>
  </si>
  <si>
    <t>Ф.F3r разд.2 стл.19 сумма стр.221-237=Ф.F3r разд.2 стл.19 стр.241</t>
  </si>
  <si>
    <t>Ф.F3r разд.2 стл.2 сумма стр.221-237=Ф.F3r разд.2 стл.2 стр.241</t>
  </si>
  <si>
    <t>Ф.F3r разд.2 стл.20 сумма стр.221-237=Ф.F3r разд.2 стл.20 стр.241</t>
  </si>
  <si>
    <t>Ф.F3r разд.2 стл.21 сумма стр.221-237=Ф.F3r разд.2 стл.21 стр.241</t>
  </si>
  <si>
    <t>Ф.F3r разд.2 стл.22 сумма стр.221-237=Ф.F3r разд.2 стл.22 стр.241</t>
  </si>
  <si>
    <t>Ф.F3r разд.2 стл.23 сумма стр.221-237=Ф.F3r разд.2 стл.23 стр.241</t>
  </si>
  <si>
    <t>Ф.F3r разд.2 стл.24 сумма стр.221-237=Ф.F3r разд.2 стл.24 стр.241</t>
  </si>
  <si>
    <t>Ф.F3r разд.2 стл.25 сумма стр.221-237=Ф.F3r разд.2 стл.25 стр.241</t>
  </si>
  <si>
    <t>Ф.F3r разд.2 стл.26 сумма стр.221-237=Ф.F3r разд.2 стл.26 стр.241</t>
  </si>
  <si>
    <t>Ф.F3r разд.2 стл.27 сумма стр.221-237=Ф.F3r разд.2 стл.27 стр.241</t>
  </si>
  <si>
    <t>Ф.F3r разд.2 стл.28 сумма стр.221-237=Ф.F3r разд.2 стл.28 стр.241</t>
  </si>
  <si>
    <t>Ф.F3r разд.2 стл.29 сумма стр.221-237=Ф.F3r разд.2 стл.29 стр.241</t>
  </si>
  <si>
    <t>Ф.F3r разд.2 стл.3 сумма стр.221-237=Ф.F3r разд.2 стл.3 стр.241</t>
  </si>
  <si>
    <t>Ф.F3r разд.2 стл.30 сумма стр.221-237=Ф.F3r разд.2 стл.30 стр.241</t>
  </si>
  <si>
    <t>Ф.F3r разд.2 стл.31 сумма стр.221-237=Ф.F3r разд.2 стл.31 стр.241</t>
  </si>
  <si>
    <t>Ф.F3r разд.2 стл.32 сумма стр.221-237=Ф.F3r разд.2 стл.32 стр.241</t>
  </si>
  <si>
    <t>Ф.F3r разд.2 стл.33 сумма стр.221-237=Ф.F3r разд.2 стл.33 стр.241</t>
  </si>
  <si>
    <t>Ф.F3r разд.2 стл.34 сумма стр.221-237=Ф.F3r разд.2 стл.34 стр.241</t>
  </si>
  <si>
    <t>Ф.F3r разд.2 стл.4 сумма стр.221-237=Ф.F3r разд.2 стл.4 стр.241</t>
  </si>
  <si>
    <t>Ф.F3r разд.2 стл.5 сумма стр.221-237=Ф.F3r разд.2 стл.5 стр.241</t>
  </si>
  <si>
    <t>Ф.F3r разд.2 стл.6 сумма стр.221-237=Ф.F3r разд.2 стл.6 стр.241</t>
  </si>
  <si>
    <t>Ф.F3r разд.2 стл.7 сумма стр.221-237=Ф.F3r разд.2 стл.7 стр.241</t>
  </si>
  <si>
    <t>Ф.F3r разд.2 стл.8 сумма стр.221-237=Ф.F3r разд.2 стл.8 стр.241</t>
  </si>
  <si>
    <t>Ф.F3r разд.2 стл.9 сумма стр.221-237=Ф.F3r разд.2 стл.9 стр.241</t>
  </si>
  <si>
    <t>Ф.F3r разд.2 стл.1 стр.242&lt;=Ф.F3r разд.2 стл.1 стр.1</t>
  </si>
  <si>
    <t xml:space="preserve">(r,g,w,s,v,q,b,d) в разд.2 стр. 1 должна быть больше или равна стр. 242 для всех граф </t>
  </si>
  <si>
    <t>Ф.F3r разд.2 стл.10 стр.242&lt;=Ф.F3r разд.2 стл.10 стр.1</t>
  </si>
  <si>
    <t>Ф.F3r разд.2 стл.11 стр.242&lt;=Ф.F3r разд.2 стл.11 стр.1</t>
  </si>
  <si>
    <t>Ф.F3r разд.2 стл.12 стр.242&lt;=Ф.F3r разд.2 стл.12 стр.1</t>
  </si>
  <si>
    <t>Ф.F3r разд.2 стл.13 стр.242&lt;=Ф.F3r разд.2 стл.13 стр.1</t>
  </si>
  <si>
    <t>Ф.F3r разд.2 стл.14 стр.242&lt;=Ф.F3r разд.2 стл.14 стр.1</t>
  </si>
  <si>
    <t>Ф.F3r разд.2 стл.15 стр.242&lt;=Ф.F3r разд.2 стл.15 стр.1</t>
  </si>
  <si>
    <t>Ф.F3r разд.2 стл.16 стр.242&lt;=Ф.F3r разд.2 стл.16 стр.1</t>
  </si>
  <si>
    <t>Ф.F3r разд.2 стл.17 стр.242&lt;=Ф.F3r разд.2 стл.17 стр.1</t>
  </si>
  <si>
    <t>Ф.F3r разд.2 стл.18 стр.242&lt;=Ф.F3r разд.2 стл.18 стр.1</t>
  </si>
  <si>
    <t>Ф.F3r разд.2 стл.19 стр.242&lt;=Ф.F3r разд.2 стл.19 стр.1</t>
  </si>
  <si>
    <t>Ф.F3r разд.2 стл.2 стр.242&lt;=Ф.F3r разд.2 стл.2 стр.1</t>
  </si>
  <si>
    <t>Ф.F3r разд.2 стл.20 стр.242&lt;=Ф.F3r разд.2 стл.20 стр.1</t>
  </si>
  <si>
    <t>Ф.F3r разд.2 стл.21 стр.242&lt;=Ф.F3r разд.2 стл.21 стр.1</t>
  </si>
  <si>
    <t>Ф.F3r разд.2 стл.22 стр.242&lt;=Ф.F3r разд.2 стл.22 стр.1</t>
  </si>
  <si>
    <t>Ф.F3r разд.2 стл.23 стр.242&lt;=Ф.F3r разд.2 стл.23 стр.1</t>
  </si>
  <si>
    <t>Ф.F3r разд.2 стл.24 стр.242&lt;=Ф.F3r разд.2 стл.24 стр.1</t>
  </si>
  <si>
    <t>Ф.F3r разд.2 стл.25 стр.242&lt;=Ф.F3r разд.2 стл.25 стр.1</t>
  </si>
  <si>
    <t>Ф.F3r разд.2 стл.26 стр.242&lt;=Ф.F3r разд.2 стл.26 стр.1</t>
  </si>
  <si>
    <t>Ф.F3r разд.2 стл.27 стр.242&lt;=Ф.F3r разд.2 стл.27 стр.1</t>
  </si>
  <si>
    <t>Ф.F3r разд.2 стл.28 стр.242&lt;=Ф.F3r разд.2 стл.28 стр.1</t>
  </si>
  <si>
    <t>Ф.F3r разд.2 стл.29 стр.242&lt;=Ф.F3r разд.2 стл.29 стр.1</t>
  </si>
  <si>
    <t>Ф.F3r разд.2 стл.3 стр.242&lt;=Ф.F3r разд.2 стл.3 стр.1</t>
  </si>
  <si>
    <t>Ф.F3r разд.2 стл.30 стр.242&lt;=Ф.F3r разд.2 стл.30 стр.1</t>
  </si>
  <si>
    <t>Ф.F3r разд.2 стл.31 стр.242&lt;=Ф.F3r разд.2 стл.31 стр.1</t>
  </si>
  <si>
    <t>Ф.F3r разд.2 стл.32 стр.242&lt;=Ф.F3r разд.2 стл.32 стр.1</t>
  </si>
  <si>
    <t>Ф.F3r разд.2 стл.33 стр.242&lt;=Ф.F3r разд.2 стл.33 стр.1</t>
  </si>
  <si>
    <t>Ф.F3r разд.2 стл.34 стр.242&lt;=Ф.F3r разд.2 стл.34 стр.1</t>
  </si>
  <si>
    <t>Ф.F3r разд.2 стл.4 стр.242&lt;=Ф.F3r разд.2 стл.4 стр.1</t>
  </si>
  <si>
    <t>Ф.F3r разд.2 стл.5 стр.242&lt;=Ф.F3r разд.2 стл.5 стр.1</t>
  </si>
  <si>
    <t>Ф.F3r разд.2 стл.6 стр.242&lt;=Ф.F3r разд.2 стл.6 стр.1</t>
  </si>
  <si>
    <t>Ф.F3r разд.2 стл.7 стр.242&lt;=Ф.F3r разд.2 стл.7 стр.1</t>
  </si>
  <si>
    <t>Ф.F3r разд.2 стл.8 стр.242&lt;=Ф.F3r разд.2 стл.8 стр.1</t>
  </si>
  <si>
    <t>Ф.F3r разд.2 стл.9 стр.242&lt;=Ф.F3r разд.2 стл.9 стр.1</t>
  </si>
  <si>
    <t>Ф.F3r разд.2 стл.1 стр.243&lt;=Ф.F3r разд.2 стл.1 стр.1</t>
  </si>
  <si>
    <t xml:space="preserve">(r,g,w,s,v,q,b,d) в разд.2 стр. 1 должна быть больше или равна стр. 243 для всех граф </t>
  </si>
  <si>
    <t>Ф.F3r разд.2 стл.10 стр.243&lt;=Ф.F3r разд.2 стл.10 стр.1</t>
  </si>
  <si>
    <t>Ф.F3r разд.2 стл.11 стр.243&lt;=Ф.F3r разд.2 стл.11 стр.1</t>
  </si>
  <si>
    <t>Ф.F3r разд.2 стл.12 стр.243&lt;=Ф.F3r разд.2 стл.12 стр.1</t>
  </si>
  <si>
    <t>Ф.F3r разд.2 стл.13 стр.243&lt;=Ф.F3r разд.2 стл.13 стр.1</t>
  </si>
  <si>
    <t>Ф.F3r разд.2 стл.14 стр.243&lt;=Ф.F3r разд.2 стл.14 стр.1</t>
  </si>
  <si>
    <t>Ф.F3r разд.2 стл.15 стр.243&lt;=Ф.F3r разд.2 стл.15 стр.1</t>
  </si>
  <si>
    <t>Ф.F3r разд.2 стл.16 стр.243&lt;=Ф.F3r разд.2 стл.16 стр.1</t>
  </si>
  <si>
    <t>Ф.F3r разд.2 стл.17 стр.243&lt;=Ф.F3r разд.2 стл.17 стр.1</t>
  </si>
  <si>
    <t>Ф.F3r разд.2 стл.18 стр.243&lt;=Ф.F3r разд.2 стл.18 стр.1</t>
  </si>
  <si>
    <t>Ф.F3r разд.2 стл.19 стр.243&lt;=Ф.F3r разд.2 стл.19 стр.1</t>
  </si>
  <si>
    <t>Ф.F3r разд.2 стл.2 стр.243&lt;=Ф.F3r разд.2 стл.2 стр.1</t>
  </si>
  <si>
    <t>Ф.F3r разд.2 стл.20 стр.243&lt;=Ф.F3r разд.2 стл.20 стр.1</t>
  </si>
  <si>
    <t>Ф.F3r разд.2 стл.21 стр.243&lt;=Ф.F3r разд.2 стл.21 стр.1</t>
  </si>
  <si>
    <t>Ф.F3r разд.2 стл.22 стр.243&lt;=Ф.F3r разд.2 стл.22 стр.1</t>
  </si>
  <si>
    <t>Ф.F3r разд.2 стл.23 стр.243&lt;=Ф.F3r разд.2 стл.23 стр.1</t>
  </si>
  <si>
    <t>Ф.F3r разд.2 стл.24 стр.243&lt;=Ф.F3r разд.2 стл.24 стр.1</t>
  </si>
  <si>
    <t>Ф.F3r разд.2 стл.25 стр.243&lt;=Ф.F3r разд.2 стл.25 стр.1</t>
  </si>
  <si>
    <t>Ф.F3r разд.2 стл.26 стр.243&lt;=Ф.F3r разд.2 стл.26 стр.1</t>
  </si>
  <si>
    <t>Ф.F3r разд.2 стл.27 стр.243&lt;=Ф.F3r разд.2 стл.27 стр.1</t>
  </si>
  <si>
    <t>Ф.F3r разд.2 стл.28 стр.243&lt;=Ф.F3r разд.2 стл.28 стр.1</t>
  </si>
  <si>
    <t>Ф.F3r разд.2 стл.29 стр.243&lt;=Ф.F3r разд.2 стл.29 стр.1</t>
  </si>
  <si>
    <t>Ф.F3r разд.2 стл.3 стр.243&lt;=Ф.F3r разд.2 стл.3 стр.1</t>
  </si>
  <si>
    <t>Ф.F3r разд.2 стл.30 стр.243&lt;=Ф.F3r разд.2 стл.30 стр.1</t>
  </si>
  <si>
    <t>Ф.F3r разд.2 стл.31 стр.243&lt;=Ф.F3r разд.2 стл.31 стр.1</t>
  </si>
  <si>
    <t>Ф.F3r разд.2 стл.32 стр.243&lt;=Ф.F3r разд.2 стл.32 стр.1</t>
  </si>
  <si>
    <t>Ф.F3r разд.2 стл.33 стр.243&lt;=Ф.F3r разд.2 стл.33 стр.1</t>
  </si>
  <si>
    <t>Ф.F3r разд.2 стл.34 стр.243&lt;=Ф.F3r разд.2 стл.34 стр.1</t>
  </si>
  <si>
    <t>Ф.F3r разд.2 стл.4 стр.243&lt;=Ф.F3r разд.2 стл.4 стр.1</t>
  </si>
  <si>
    <t>Ф.F3r разд.2 стл.5 стр.243&lt;=Ф.F3r разд.2 стл.5 стр.1</t>
  </si>
  <si>
    <t>Ф.F3r разд.2 стл.6 стр.243&lt;=Ф.F3r разд.2 стл.6 стр.1</t>
  </si>
  <si>
    <t>Ф.F3r разд.2 стл.7 стр.243&lt;=Ф.F3r разд.2 стл.7 стр.1</t>
  </si>
  <si>
    <t>Ф.F3r разд.2 стл.8 стр.243&lt;=Ф.F3r разд.2 стл.8 стр.1</t>
  </si>
  <si>
    <t>Ф.F3r разд.2 стл.9 стр.243&lt;=Ф.F3r разд.2 стл.9 стр.1</t>
  </si>
  <si>
    <t>Ф.F3r разд.2 стл.1 стр.244&lt;=Ф.F3r разд.2 стл.1 стр.1</t>
  </si>
  <si>
    <t xml:space="preserve">(r,g,w,s,v,q,b,d) в разд.2 стр. 1 должна быть больше или равна стр. 244 для всех граф </t>
  </si>
  <si>
    <t>Ф.F3r разд.2 стл.10 стр.244&lt;=Ф.F3r разд.2 стл.10 стр.1</t>
  </si>
  <si>
    <t>Ф.F3r разд.2 стл.11 стр.244&lt;=Ф.F3r разд.2 стл.11 стр.1</t>
  </si>
  <si>
    <t>Ф.F3r разд.2 стл.12 стр.244&lt;=Ф.F3r разд.2 стл.12 стр.1</t>
  </si>
  <si>
    <t>Ф.F3r разд.2 стл.13 стр.244&lt;=Ф.F3r разд.2 стл.13 стр.1</t>
  </si>
  <si>
    <t>Ф.F3r разд.2 стл.14 стр.244&lt;=Ф.F3r разд.2 стл.14 стр.1</t>
  </si>
  <si>
    <t>Ф.F3r разд.2 стл.15 стр.244&lt;=Ф.F3r разд.2 стл.15 стр.1</t>
  </si>
  <si>
    <t>Ф.F3r разд.2 стл.16 стр.244&lt;=Ф.F3r разд.2 стл.16 стр.1</t>
  </si>
  <si>
    <t>Ф.F3r разд.2 стл.17 стр.244&lt;=Ф.F3r разд.2 стл.17 стр.1</t>
  </si>
  <si>
    <t>Ф.F3r разд.2 стл.18 стр.244&lt;=Ф.F3r разд.2 стл.18 стр.1</t>
  </si>
  <si>
    <t>Ф.F3r разд.2 стл.19 стр.244&lt;=Ф.F3r разд.2 стл.19 стр.1</t>
  </si>
  <si>
    <t>Ф.F3r разд.2 стл.2 стр.244&lt;=Ф.F3r разд.2 стл.2 стр.1</t>
  </si>
  <si>
    <t>Ф.F3r разд.2 стл.20 стр.244&lt;=Ф.F3r разд.2 стл.20 стр.1</t>
  </si>
  <si>
    <t>Ф.F3r разд.2 стл.21 стр.244&lt;=Ф.F3r разд.2 стл.21 стр.1</t>
  </si>
  <si>
    <t>Ф.F3r разд.2 стл.22 стр.244&lt;=Ф.F3r разд.2 стл.22 стр.1</t>
  </si>
  <si>
    <t>Ф.F3r разд.2 стл.23 стр.244&lt;=Ф.F3r разд.2 стл.23 стр.1</t>
  </si>
  <si>
    <t>Ф.F3r разд.2 стл.24 стр.244&lt;=Ф.F3r разд.2 стл.24 стр.1</t>
  </si>
  <si>
    <t>Ф.F3r разд.2 стл.25 стр.244&lt;=Ф.F3r разд.2 стл.25 стр.1</t>
  </si>
  <si>
    <t>Ф.F3r разд.2 стл.26 стр.244&lt;=Ф.F3r разд.2 стл.26 стр.1</t>
  </si>
  <si>
    <t>Ф.F3r разд.2 стл.27 стр.244&lt;=Ф.F3r разд.2 стл.27 стр.1</t>
  </si>
  <si>
    <t>Ф.F3r разд.2 стл.28 стр.244&lt;=Ф.F3r разд.2 стл.28 стр.1</t>
  </si>
  <si>
    <t>Ф.F3r разд.2 стл.29 стр.244&lt;=Ф.F3r разд.2 стл.29 стр.1</t>
  </si>
  <si>
    <t>Ф.F3r разд.2 стл.3 стр.244&lt;=Ф.F3r разд.2 стл.3 стр.1</t>
  </si>
  <si>
    <t>Ф.F3r разд.2 стл.30 стр.244&lt;=Ф.F3r разд.2 стл.30 стр.1</t>
  </si>
  <si>
    <t>Ф.F3r разд.2 стл.31 стр.244&lt;=Ф.F3r разд.2 стл.31 стр.1</t>
  </si>
  <si>
    <t>Ф.F3r разд.2 стл.32 стр.244&lt;=Ф.F3r разд.2 стл.32 стр.1</t>
  </si>
  <si>
    <t>Ф.F3r разд.2 стл.33 стр.244&lt;=Ф.F3r разд.2 стл.33 стр.1</t>
  </si>
  <si>
    <t>Ф.F3r разд.2 стл.34 стр.244&lt;=Ф.F3r разд.2 стл.34 стр.1</t>
  </si>
  <si>
    <t>Ф.F3r разд.2 стл.4 стр.244&lt;=Ф.F3r разд.2 стл.4 стр.1</t>
  </si>
  <si>
    <t>Ф.F3r разд.2 стл.5 стр.244&lt;=Ф.F3r разд.2 стл.5 стр.1</t>
  </si>
  <si>
    <t>Ф.F3r разд.2 стл.6 стр.244&lt;=Ф.F3r разд.2 стл.6 стр.1</t>
  </si>
  <si>
    <t>Ф.F3r разд.2 стл.7 стр.244&lt;=Ф.F3r разд.2 стл.7 стр.1</t>
  </si>
  <si>
    <t>Ф.F3r разд.2 стл.8 стр.244&lt;=Ф.F3r разд.2 стл.8 стр.1</t>
  </si>
  <si>
    <t>Ф.F3r разд.2 стл.9 стр.244&lt;=Ф.F3r разд.2 стл.9 стр.1</t>
  </si>
  <si>
    <t>Ф.F3r разд.2 сумма стл.1-34 стр.218&lt;=Ф.F3r разд.2 сумма стл.1-34 стр.220</t>
  </si>
  <si>
    <t>Ф.F3r разд.2 стл.1 стр.1=Ф.F3r разд.2 стл.1 стр.220+Ф.F3r разд.2 стл.1 стр.241</t>
  </si>
  <si>
    <t>(r,g,w,s,v,q,b,d) в разд.2 стр.1 - Итого гражданских дел (сумма строк 220 и 241)</t>
  </si>
  <si>
    <t>Ф.F3r разд.2 стл.10 стр.1=Ф.F3r разд.2 стл.10 стр.220+Ф.F3r разд.2 стл.10 стр.241</t>
  </si>
  <si>
    <t>Ф.F3r разд.2 стл.11 стр.1=Ф.F3r разд.2 стл.11 стр.220+Ф.F3r разд.2 стл.11 стр.241</t>
  </si>
  <si>
    <t>Ф.F3r разд.2 стл.12 стр.1=Ф.F3r разд.2 стл.12 стр.220+Ф.F3r разд.2 стл.12 стр.241</t>
  </si>
  <si>
    <t>Ф.F3r разд.2 стл.13 стр.1=Ф.F3r разд.2 стл.13 стр.220+Ф.F3r разд.2 стл.13 стр.241</t>
  </si>
  <si>
    <t>Ф.F3r разд.2 стл.14 стр.1=Ф.F3r разд.2 стл.14 стр.220+Ф.F3r разд.2 стл.14 стр.241</t>
  </si>
  <si>
    <t>Ф.F3r разд.2 стл.15 стр.1=Ф.F3r разд.2 стл.15 стр.220+Ф.F3r разд.2 стл.15 стр.241</t>
  </si>
  <si>
    <t>Ф.F3r разд.2 стл.16 стр.1=Ф.F3r разд.2 стл.16 стр.220+Ф.F3r разд.2 стл.16 стр.241</t>
  </si>
  <si>
    <t>Ф.F3r разд.2 стл.17 стр.1=Ф.F3r разд.2 стл.17 стр.220+Ф.F3r разд.2 стл.17 стр.241</t>
  </si>
  <si>
    <t>Ф.F3r разд.2 стл.18 стр.1=Ф.F3r разд.2 стл.18 стр.220+Ф.F3r разд.2 стл.18 стр.241</t>
  </si>
  <si>
    <t>Ф.F3r разд.2 стл.19 стр.1=Ф.F3r разд.2 стл.19 стр.220+Ф.F3r разд.2 стл.19 стр.241</t>
  </si>
  <si>
    <t>Ф.F3r разд.2 стл.2 стр.1=Ф.F3r разд.2 стл.2 стр.220+Ф.F3r разд.2 стл.2 стр.241</t>
  </si>
  <si>
    <t>Ф.F3r разд.2 стл.20 стр.1=Ф.F3r разд.2 стл.20 стр.220+Ф.F3r разд.2 стл.20 стр.241</t>
  </si>
  <si>
    <t>Ф.F3r разд.2 стл.21 стр.1=Ф.F3r разд.2 стл.21 стр.220+Ф.F3r разд.2 стл.21 стр.241</t>
  </si>
  <si>
    <t>Ф.F3r разд.2 стл.22 стр.1=Ф.F3r разд.2 стл.22 стр.220+Ф.F3r разд.2 стл.22 стр.241</t>
  </si>
  <si>
    <t>Ф.F3r разд.2 стл.23 стр.1=Ф.F3r разд.2 стл.23 стр.220+Ф.F3r разд.2 стл.23 стр.241</t>
  </si>
  <si>
    <t>Ф.F3r разд.2 стл.24 стр.1=Ф.F3r разд.2 стл.24 стр.220+Ф.F3r разд.2 стл.24 стр.241</t>
  </si>
  <si>
    <t>Ф.F3r разд.2 стл.25 стр.1=Ф.F3r разд.2 стл.25 стр.220+Ф.F3r разд.2 стл.25 стр.241</t>
  </si>
  <si>
    <t>Ф.F3r разд.2 стл.26 стр.1=Ф.F3r разд.2 стл.26 стр.220+Ф.F3r разд.2 стл.26 стр.241</t>
  </si>
  <si>
    <t>Ф.F3r разд.2 стл.27 стр.1=Ф.F3r разд.2 стл.27 стр.220+Ф.F3r разд.2 стл.27 стр.241</t>
  </si>
  <si>
    <t>Ф.F3r разд.2 стл.28 стр.1=Ф.F3r разд.2 стл.28 стр.220+Ф.F3r разд.2 стл.28 стр.241</t>
  </si>
  <si>
    <t>Ф.F3r разд.2 стл.29 стр.1=Ф.F3r разд.2 стл.29 стр.220+Ф.F3r разд.2 стл.29 стр.241</t>
  </si>
  <si>
    <t>Ф.F3r разд.2 стл.3 стр.1=Ф.F3r разд.2 стл.3 стр.220+Ф.F3r разд.2 стл.3 стр.241</t>
  </si>
  <si>
    <t>Ф.F3r разд.2 стл.30 стр.1=Ф.F3r разд.2 стл.30 стр.220+Ф.F3r разд.2 стл.30 стр.241</t>
  </si>
  <si>
    <t>Ф.F3r разд.2 стл.31 стр.1=Ф.F3r разд.2 стл.31 стр.220+Ф.F3r разд.2 стл.31 стр.241</t>
  </si>
  <si>
    <t>Ф.F3r разд.2 стл.32 стр.1=Ф.F3r разд.2 стл.32 стр.220+Ф.F3r разд.2 стл.32 стр.241</t>
  </si>
  <si>
    <t>Ф.F3r разд.2 стл.33 стр.1=Ф.F3r разд.2 стл.33 стр.220+Ф.F3r разд.2 стл.33 стр.241</t>
  </si>
  <si>
    <t>Ф.F3r разд.2 стл.34 стр.1=Ф.F3r разд.2 стл.34 стр.220+Ф.F3r разд.2 стл.34 стр.241</t>
  </si>
  <si>
    <t>Ф.F3r разд.2 стл.4 стр.1=Ф.F3r разд.2 стл.4 стр.220+Ф.F3r разд.2 стл.4 стр.241</t>
  </si>
  <si>
    <t>Ф.F3r разд.2 стл.5 стр.1=Ф.F3r разд.2 стл.5 стр.220+Ф.F3r разд.2 стл.5 стр.241</t>
  </si>
  <si>
    <t>Ф.F3r разд.2 стл.6 стр.1=Ф.F3r разд.2 стл.6 стр.220+Ф.F3r разд.2 стл.6 стр.241</t>
  </si>
  <si>
    <t>Ф.F3r разд.2 стл.7 стр.1=Ф.F3r разд.2 стл.7 стр.220+Ф.F3r разд.2 стл.7 стр.241</t>
  </si>
  <si>
    <t>Ф.F3r разд.2 стл.8 стр.1=Ф.F3r разд.2 стл.8 стр.220+Ф.F3r разд.2 стл.8 стр.241</t>
  </si>
  <si>
    <t>Ф.F3r разд.2 стл.9 стр.1=Ф.F3r разд.2 стл.9 стр.220+Ф.F3r разд.2 стл.9 стр.241</t>
  </si>
  <si>
    <t>Ф.F3r разд.2 стл.1 стр.220=Ф.F3r разд.2 стл.1 стр.40+Ф.F3r разд.2 стл.1 стр.75+Ф.F3r разд.2 стл.1 сумма стр.85-86+Ф.F3r разд.2 стл.1 сумма стр.105-109+Ф.F3r разд.2 стл.1 стр.113+Ф.F3r разд.2 стл.1 стр.114+Ф.F3r разд.2 стл.1 стр.118+Ф.F3r разд.2 стл.1 стр.138+Ф.F3r разд.2 стл.1 сумма стр.157-161+Ф.F3r разд.2 стл.1 сумма стр.165-166+Ф.F3r разд.2 стл.1 стр.177+Ф.F3r разд.2 стл.1 стр.180+Ф.F3r разд.2 стл.1 сумма стр.187-198+Ф.F3r разд.2 стл.1 сумма стр.205-206+Ф.F3r разд.2 стл.1 сумма стр.211-219</t>
  </si>
  <si>
    <t>Ф.F3r разд.2 стл.10 стр.220=Ф.F3r разд.2 стл.10 стр.40+Ф.F3r разд.2 стл.10 стр.75+Ф.F3r разд.2 стл.10 сумма стр.85-86+Ф.F3r разд.2 стл.10 сумма стр.105-109+Ф.F3r разд.2 стл.10 стр.113+Ф.F3r разд.2 стл.10 стр.114+Ф.F3r разд.2 стл.10 стр.118+Ф.F3r разд.2 стл.10 стр.138+Ф.F3r разд.2 стл.10 сумма стр.157-161+Ф.F3r разд.2 стл.10 сумма стр.165-166+Ф.F3r разд.2 стл.10 стр.177+Ф.F3r разд.2 стл.10 стр.180+Ф.F3r разд.2 стл.10 сумма стр.187-198+Ф.F3r разд.2 стл.10 сумма стр.205-206+Ф.F3r разд.2 стл.10 сумма стр.211-219</t>
  </si>
  <si>
    <t>Ф.F3r разд.2 стл.11 стр.220=Ф.F3r разд.2 стл.11 стр.40+Ф.F3r разд.2 стл.11 стр.75+Ф.F3r разд.2 стл.11 сумма стр.85-86+Ф.F3r разд.2 стл.11 сумма стр.105-109+Ф.F3r разд.2 стл.11 стр.113+Ф.F3r разд.2 стл.11 стр.114+Ф.F3r разд.2 стл.11 стр.118+Ф.F3r разд.2 стл.11 стр.138+Ф.F3r разд.2 стл.11 сумма стр.157-161+Ф.F3r разд.2 стл.11 сумма стр.165-166+Ф.F3r разд.2 стл.11 стр.177+Ф.F3r разд.2 стл.11 стр.180+Ф.F3r разд.2 стл.11 сумма стр.187-198+Ф.F3r разд.2 стл.11 сумма стр.205-206+Ф.F3r разд.2 стл.11 сумма стр.211-219</t>
  </si>
  <si>
    <t>Ф.F3r разд.2 стл.12 стр.220=Ф.F3r разд.2 стл.12 стр.40+Ф.F3r разд.2 стл.12 стр.75+Ф.F3r разд.2 стл.12 сумма стр.85-86+Ф.F3r разд.2 стл.12 сумма стр.105-109+Ф.F3r разд.2 стл.12 стр.113+Ф.F3r разд.2 стл.12 стр.114+Ф.F3r разд.2 стл.12 стр.118+Ф.F3r разд.2 стл.12 стр.138+Ф.F3r разд.2 стл.12 сумма стр.157-161+Ф.F3r разд.2 стл.12 сумма стр.165-166+Ф.F3r разд.2 стл.12 стр.177+Ф.F3r разд.2 стл.12 стр.180+Ф.F3r разд.2 стл.12 сумма стр.187-198+Ф.F3r разд.2 стл.12 сумма стр.205-206+Ф.F3r разд.2 стл.12 сумма стр.211-219</t>
  </si>
  <si>
    <t>Ф.F3r разд.2 стл.13 стр.220=Ф.F3r разд.2 стл.13 стр.40+Ф.F3r разд.2 стл.13 стр.75+Ф.F3r разд.2 стл.13 сумма стр.85-86+Ф.F3r разд.2 стл.13 сумма стр.105-109+Ф.F3r разд.2 стл.13 стр.113+Ф.F3r разд.2 стл.13 стр.114+Ф.F3r разд.2 стл.13 стр.118+Ф.F3r разд.2 стл.13 стр.138+Ф.F3r разд.2 стл.13 сумма стр.157-161+Ф.F3r разд.2 стл.13 сумма стр.165-166+Ф.F3r разд.2 стл.13 стр.177+Ф.F3r разд.2 стл.13 стр.180+Ф.F3r разд.2 стл.13 сумма стр.187-198+Ф.F3r разд.2 стл.13 сумма стр.205-206+Ф.F3r разд.2 стл.13 сумма стр.211-219</t>
  </si>
  <si>
    <t>Ф.F3r разд.2 стл.14 стр.220=Ф.F3r разд.2 стл.14 стр.40+Ф.F3r разд.2 стл.14 стр.75+Ф.F3r разд.2 стл.14 сумма стр.85-86+Ф.F3r разд.2 стл.14 сумма стр.105-109+Ф.F3r разд.2 стл.14 стр.113+Ф.F3r разд.2 стл.14 стр.114+Ф.F3r разд.2 стл.14 стр.118+Ф.F3r разд.2 стл.14 стр.138+Ф.F3r разд.2 стл.14 сумма стр.157-161+Ф.F3r разд.2 стл.14 сумма стр.165-166+Ф.F3r разд.2 стл.14 стр.177+Ф.F3r разд.2 стл.14 стр.180+Ф.F3r разд.2 стл.14 сумма стр.187-198+Ф.F3r разд.2 стл.14 сумма стр.205-206+Ф.F3r разд.2 стл.14 сумма стр.211-219</t>
  </si>
  <si>
    <t>Ф.F3r разд.2 стл.15 стр.220=Ф.F3r разд.2 стл.15 стр.40+Ф.F3r разд.2 стл.15 стр.75+Ф.F3r разд.2 стл.15 сумма стр.85-86+Ф.F3r разд.2 стл.15 сумма стр.105-109+Ф.F3r разд.2 стл.15 стр.113+Ф.F3r разд.2 стл.15 стр.114+Ф.F3r разд.2 стл.15 стр.118+Ф.F3r разд.2 стл.15 стр.138+Ф.F3r разд.2 стл.15 сумма стр.157-161+Ф.F3r разд.2 стл.15 сумма стр.165-166+Ф.F3r разд.2 стл.15 стр.177+Ф.F3r разд.2 стл.15 стр.180+Ф.F3r разд.2 стл.15 сумма стр.187-198+Ф.F3r разд.2 стл.15 сумма стр.205-206+Ф.F3r разд.2 стл.15 сумма стр.211-219</t>
  </si>
  <si>
    <t>Ф.F3r разд.2 стл.16 стр.220=Ф.F3r разд.2 стл.16 стр.40+Ф.F3r разд.2 стл.16 стр.75+Ф.F3r разд.2 стл.16 сумма стр.85-86+Ф.F3r разд.2 стл.16 сумма стр.105-109+Ф.F3r разд.2 стл.16 стр.113+Ф.F3r разд.2 стл.16 стр.114+Ф.F3r разд.2 стл.16 стр.118+Ф.F3r разд.2 стл.16 стр.138+Ф.F3r разд.2 стл.16 сумма стр.157-161+Ф.F3r разд.2 стл.16 сумма стр.165-166+Ф.F3r разд.2 стл.16 стр.177+Ф.F3r разд.2 стл.16 стр.180+Ф.F3r разд.2 стл.16 сумма стр.187-198+Ф.F3r разд.2 стл.16 сумма стр.205-206+Ф.F3r разд.2 стл.16 сумма стр.211-219</t>
  </si>
  <si>
    <t>Ф.F3r разд.2 стл.17 стр.220=Ф.F3r разд.2 стл.17 стр.40+Ф.F3r разд.2 стл.17 стр.75+Ф.F3r разд.2 стл.17 сумма стр.85-86+Ф.F3r разд.2 стл.17 сумма стр.105-109+Ф.F3r разд.2 стл.17 стр.113+Ф.F3r разд.2 стл.17 стр.114+Ф.F3r разд.2 стл.17 стр.118+Ф.F3r разд.2 стл.17 стр.138+Ф.F3r разд.2 стл.17 сумма стр.157-161+Ф.F3r разд.2 стл.17 сумма стр.165-166+Ф.F3r разд.2 стл.17 стр.177+Ф.F3r разд.2 стл.17 стр.180+Ф.F3r разд.2 стл.17 сумма стр.187-198+Ф.F3r разд.2 стл.17 сумма стр.205-206+Ф.F3r разд.2 стл.17 сумма стр.211-219</t>
  </si>
  <si>
    <t>Ф.F3r разд.2 стл.18 стр.220=Ф.F3r разд.2 стл.18 стр.40+Ф.F3r разд.2 стл.18 стр.75+Ф.F3r разд.2 стл.18 сумма стр.85-86+Ф.F3r разд.2 стл.18 сумма стр.105-109+Ф.F3r разд.2 стл.18 стр.113+Ф.F3r разд.2 стл.18 стр.114+Ф.F3r разд.2 стл.18 стр.118+Ф.F3r разд.2 стл.18 стр.138+Ф.F3r разд.2 стл.18 сумма стр.157-161+Ф.F3r разд.2 стл.18 сумма стр.165-166+Ф.F3r разд.2 стл.18 стр.177+Ф.F3r разд.2 стл.18 стр.180+Ф.F3r разд.2 стл.18 сумма стр.187-198+Ф.F3r разд.2 стл.18 сумма стр.205-206+Ф.F3r разд.2 стл.18 сумма стр.211-219</t>
  </si>
  <si>
    <t>Ф.F3r разд.2 стл.19 стр.220=Ф.F3r разд.2 стл.19 стр.40+Ф.F3r разд.2 стл.19 стр.75+Ф.F3r разд.2 стл.19 сумма стр.85-86+Ф.F3r разд.2 стл.19 сумма стр.105-109+Ф.F3r разд.2 стл.19 стр.113+Ф.F3r разд.2 стл.19 стр.114+Ф.F3r разд.2 стл.19 стр.118+Ф.F3r разд.2 стл.19 стр.138+Ф.F3r разд.2 стл.19 сумма стр.157-161+Ф.F3r разд.2 стл.19 сумма стр.165-166+Ф.F3r разд.2 стл.19 стр.177+Ф.F3r разд.2 стл.19 стр.180+Ф.F3r разд.2 стл.19 сумма стр.187-198+Ф.F3r разд.2 стл.19 сумма стр.205-206+Ф.F3r разд.2 стл.19 сумма стр.211-219</t>
  </si>
  <si>
    <t>Ф.F3r разд.2 стл.2 стр.220=Ф.F3r разд.2 стл.2 стр.40+Ф.F3r разд.2 стл.2 стр.75+Ф.F3r разд.2 стл.2 сумма стр.85-86+Ф.F3r разд.2 стл.2 сумма стр.105-109+Ф.F3r разд.2 стл.2 стр.113+Ф.F3r разд.2 стл.2 стр.114+Ф.F3r разд.2 стл.2 стр.118+Ф.F3r разд.2 стл.2 стр.138+Ф.F3r разд.2 стл.2 сумма стр.157-161+Ф.F3r разд.2 стл.2 сумма стр.165-166+Ф.F3r разд.2 стл.2 стр.177+Ф.F3r разд.2 стл.2 стр.180+Ф.F3r разд.2 стл.2 сумма стр.187-198+Ф.F3r разд.2 стл.2 сумма стр.205-206+Ф.F3r разд.2 стл.2 сумма стр.211-219</t>
  </si>
  <si>
    <t>Ф.F3r разд.2 стл.20 стр.220=Ф.F3r разд.2 стл.20 стр.40+Ф.F3r разд.2 стл.20 стр.75+Ф.F3r разд.2 стл.20 сумма стр.85-86+Ф.F3r разд.2 стл.20 сумма стр.105-109+Ф.F3r разд.2 стл.20 стр.113+Ф.F3r разд.2 стл.20 стр.114+Ф.F3r разд.2 стл.20 стр.118+Ф.F3r разд.2 стл.20 стр.138+Ф.F3r разд.2 стл.20 сумма стр.157-161+Ф.F3r разд.2 стл.20 сумма стр.165-166+Ф.F3r разд.2 стл.20 стр.177+Ф.F3r разд.2 стл.20 стр.180+Ф.F3r разд.2 стл.20 сумма стр.187-198+Ф.F3r разд.2 стл.20 сумма стр.205-206+Ф.F3r разд.2 стл.20 сумма стр.211-219</t>
  </si>
  <si>
    <t>Ф.F3r разд.2 стл.21 стр.220=Ф.F3r разд.2 стл.21 стр.40+Ф.F3r разд.2 стл.21 стр.75+Ф.F3r разд.2 стл.21 сумма стр.85-86+Ф.F3r разд.2 стл.21 сумма стр.105-109+Ф.F3r разд.2 стл.21 стр.113+Ф.F3r разд.2 стл.21 стр.114+Ф.F3r разд.2 стл.21 стр.118+Ф.F3r разд.2 стл.21 стр.138+Ф.F3r разд.2 стл.21 сумма стр.157-161+Ф.F3r разд.2 стл.21 сумма стр.165-166+Ф.F3r разд.2 стл.21 стр.177+Ф.F3r разд.2 стл.21 стр.180+Ф.F3r разд.2 стл.21 сумма стр.187-198+Ф.F3r разд.2 стл.21 сумма стр.205-206+Ф.F3r разд.2 стл.21 сумма стр.211-219</t>
  </si>
  <si>
    <t>Ф.F3r разд.2 стл.22 стр.220=Ф.F3r разд.2 стл.22 стр.40+Ф.F3r разд.2 стл.22 стр.75+Ф.F3r разд.2 стл.22 сумма стр.85-86+Ф.F3r разд.2 стл.22 сумма стр.105-109+Ф.F3r разд.2 стл.22 стр.113+Ф.F3r разд.2 стл.22 стр.114+Ф.F3r разд.2 стл.22 стр.118+Ф.F3r разд.2 стл.22 стр.138+Ф.F3r разд.2 стл.22 сумма стр.157-161+Ф.F3r разд.2 стл.22 сумма стр.165-166+Ф.F3r разд.2 стл.22 стр.177+Ф.F3r разд.2 стл.22 стр.180+Ф.F3r разд.2 стл.22 сумма стр.187-198+Ф.F3r разд.2 стл.22 сумма стр.205-206+Ф.F3r разд.2 стл.22 сумма стр.211-219</t>
  </si>
  <si>
    <t>Ф.F3r разд.2 стл.23 стр.220=Ф.F3r разд.2 стл.23 стр.40+Ф.F3r разд.2 стл.23 стр.75+Ф.F3r разд.2 стл.23 сумма стр.85-86+Ф.F3r разд.2 стл.23 сумма стр.105-109+Ф.F3r разд.2 стл.23 стр.113+Ф.F3r разд.2 стл.23 стр.114+Ф.F3r разд.2 стл.23 стр.118+Ф.F3r разд.2 стл.23 стр.138+Ф.F3r разд.2 стл.23 сумма стр.157-161+Ф.F3r разд.2 стл.23 сумма стр.165-166+Ф.F3r разд.2 стл.23 стр.177+Ф.F3r разд.2 стл.23 стр.180+Ф.F3r разд.2 стл.23 сумма стр.187-198+Ф.F3r разд.2 стл.23 сумма стр.205-206+Ф.F3r разд.2 стл.23 сумма стр.211-219</t>
  </si>
  <si>
    <t>Ф.F3r разд.2 стл.24 стр.220=Ф.F3r разд.2 стл.24 стр.40+Ф.F3r разд.2 стл.24 стр.75+Ф.F3r разд.2 стл.24 сумма стр.85-86+Ф.F3r разд.2 стл.24 сумма стр.105-109+Ф.F3r разд.2 стл.24 стр.113+Ф.F3r разд.2 стл.24 стр.114+Ф.F3r разд.2 стл.24 стр.118+Ф.F3r разд.2 стл.24 стр.138+Ф.F3r разд.2 стл.24 сумма стр.157-161+Ф.F3r разд.2 стл.24 сумма стр.165-166+Ф.F3r разд.2 стл.24 стр.177+Ф.F3r разд.2 стл.24 стр.180+Ф.F3r разд.2 стл.24 сумма стр.187-198+Ф.F3r разд.2 стл.24 сумма стр.205-206+Ф.F3r разд.2 стл.24 сумма стр.211-219</t>
  </si>
  <si>
    <t>Ф.F3r разд.2 стл.25 стр.220=Ф.F3r разд.2 стл.25 стр.40+Ф.F3r разд.2 стл.25 стр.75+Ф.F3r разд.2 стл.25 сумма стр.85-86+Ф.F3r разд.2 стл.25 сумма стр.105-109+Ф.F3r разд.2 стл.25 стр.113+Ф.F3r разд.2 стл.25 стр.114+Ф.F3r разд.2 стл.25 стр.118+Ф.F3r разд.2 стл.25 стр.138+Ф.F3r разд.2 стл.25 сумма стр.157-161+Ф.F3r разд.2 стл.25 сумма стр.165-166+Ф.F3r разд.2 стл.25 стр.177+Ф.F3r разд.2 стл.25 стр.180+Ф.F3r разд.2 стл.25 сумма стр.187-198+Ф.F3r разд.2 стл.25 сумма стр.205-206+Ф.F3r разд.2 стл.25 сумма стр.211-219</t>
  </si>
  <si>
    <t>Ф.F3r разд.2 стл.26 стр.220=Ф.F3r разд.2 стл.26 стр.40+Ф.F3r разд.2 стл.26 стр.75+Ф.F3r разд.2 стл.26 сумма стр.85-86+Ф.F3r разд.2 стл.26 сумма стр.105-109+Ф.F3r разд.2 стл.26 стр.113+Ф.F3r разд.2 стл.26 стр.114+Ф.F3r разд.2 стл.26 стр.118+Ф.F3r разд.2 стл.26 стр.138+Ф.F3r разд.2 стл.26 сумма стр.157-161+Ф.F3r разд.2 стл.26 сумма стр.165-166+Ф.F3r разд.2 стл.26 стр.177+Ф.F3r разд.2 стл.26 стр.180+Ф.F3r разд.2 стл.26 сумма стр.187-198+Ф.F3r разд.2 стл.26 сумма стр.205-206+Ф.F3r разд.2 стл.26 сумма стр.211-219</t>
  </si>
  <si>
    <t>Ф.F3r разд.2 стл.27 стр.220=Ф.F3r разд.2 стл.27 стр.40+Ф.F3r разд.2 стл.27 стр.75+Ф.F3r разд.2 стл.27 сумма стр.85-86+Ф.F3r разд.2 стл.27 сумма стр.105-109+Ф.F3r разд.2 стл.27 стр.113+Ф.F3r разд.2 стл.27 стр.114+Ф.F3r разд.2 стл.27 стр.118+Ф.F3r разд.2 стл.27 стр.138+Ф.F3r разд.2 стл.27 сумма стр.157-161+Ф.F3r разд.2 стл.27 сумма стр.165-166+Ф.F3r разд.2 стл.27 стр.177+Ф.F3r разд.2 стл.27 стр.180+Ф.F3r разд.2 стл.27 сумма стр.187-198+Ф.F3r разд.2 стл.27 сумма стр.205-206+Ф.F3r разд.2 стл.27 сумма стр.211-219</t>
  </si>
  <si>
    <t>Ф.F3r разд.2 стл.28 стр.220=Ф.F3r разд.2 стл.28 стр.40+Ф.F3r разд.2 стл.28 стр.75+Ф.F3r разд.2 стл.28 сумма стр.85-86+Ф.F3r разд.2 стл.28 сумма стр.105-109+Ф.F3r разд.2 стл.28 стр.113+Ф.F3r разд.2 стл.28 стр.114+Ф.F3r разд.2 стл.28 стр.118+Ф.F3r разд.2 стл.28 стр.138+Ф.F3r разд.2 стл.28 сумма стр.157-161+Ф.F3r разд.2 стл.28 сумма стр.165-166+Ф.F3r разд.2 стл.28 стр.177+Ф.F3r разд.2 стл.28 стр.180+Ф.F3r разд.2 стл.28 сумма стр.187-198+Ф.F3r разд.2 стл.28 сумма стр.205-206+Ф.F3r разд.2 стл.28 сумма стр.211-219</t>
  </si>
  <si>
    <t>Ф.F3r разд.2 стл.29 стр.220=Ф.F3r разд.2 стл.29 стр.40+Ф.F3r разд.2 стл.29 стр.75+Ф.F3r разд.2 стл.29 сумма стр.85-86+Ф.F3r разд.2 стл.29 сумма стр.105-109+Ф.F3r разд.2 стл.29 стр.113+Ф.F3r разд.2 стл.29 стр.114+Ф.F3r разд.2 стл.29 стр.118+Ф.F3r разд.2 стл.29 стр.138+Ф.F3r разд.2 стл.29 сумма стр.157-161+Ф.F3r разд.2 стл.29 сумма стр.165-166+Ф.F3r разд.2 стл.29 стр.177+Ф.F3r разд.2 стл.29 стр.180+Ф.F3r разд.2 стл.29 сумма стр.187-198+Ф.F3r разд.2 стл.29 сумма стр.205-206+Ф.F3r разд.2 стл.29 сумма стр.211-219</t>
  </si>
  <si>
    <t>Ф.F3r разд.2 стл.3 стр.220=Ф.F3r разд.2 стл.3 стр.40+Ф.F3r разд.2 стл.3 стр.75+Ф.F3r разд.2 стл.3 сумма стр.85-86+Ф.F3r разд.2 стл.3 сумма стр.105-109+Ф.F3r разд.2 стл.3 стр.113+Ф.F3r разд.2 стл.3 стр.114+Ф.F3r разд.2 стл.3 стр.118+Ф.F3r разд.2 стл.3 стр.138+Ф.F3r разд.2 стл.3 сумма стр.157-161+Ф.F3r разд.2 стл.3 сумма стр.165-166+Ф.F3r разд.2 стл.3 стр.177+Ф.F3r разд.2 стл.3 стр.180+Ф.F3r разд.2 стл.3 сумма стр.187-198+Ф.F3r разд.2 стл.3 сумма стр.205-206+Ф.F3r разд.2 стл.3 сумма стр.211-219</t>
  </si>
  <si>
    <t>Ф.F3r разд.2 стл.30 стр.220=Ф.F3r разд.2 стл.30 стр.40+Ф.F3r разд.2 стл.30 стр.75+Ф.F3r разд.2 стл.30 сумма стр.85-86+Ф.F3r разд.2 стл.30 сумма стр.105-109+Ф.F3r разд.2 стл.30 стр.113+Ф.F3r разд.2 стл.30 стр.114+Ф.F3r разд.2 стл.30 стр.118+Ф.F3r разд.2 стл.30 стр.138+Ф.F3r разд.2 стл.30 сумма стр.157-161+Ф.F3r разд.2 стл.30 сумма стр.165-166+Ф.F3r разд.2 стл.30 стр.177+Ф.F3r разд.2 стл.30 стр.180+Ф.F3r разд.2 стл.30 сумма стр.187-198+Ф.F3r разд.2 стл.30 сумма стр.205-206+Ф.F3r разд.2 стл.30 сумма стр.211-219</t>
  </si>
  <si>
    <t>Ф.F3r разд.2 стл.31 стр.220=Ф.F3r разд.2 стл.31 стр.40+Ф.F3r разд.2 стл.31 стр.75+Ф.F3r разд.2 стл.31 сумма стр.85-86+Ф.F3r разд.2 стл.31 сумма стр.105-109+Ф.F3r разд.2 стл.31 стр.113+Ф.F3r разд.2 стл.31 стр.114+Ф.F3r разд.2 стл.31 стр.118+Ф.F3r разд.2 стл.31 стр.138+Ф.F3r разд.2 стл.31 сумма стр.157-161+Ф.F3r разд.2 стл.31 сумма стр.165-166+Ф.F3r разд.2 стл.31 стр.177+Ф.F3r разд.2 стл.31 стр.180+Ф.F3r разд.2 стл.31 сумма стр.187-198+Ф.F3r разд.2 стл.31 сумма стр.205-206+Ф.F3r разд.2 стл.31 сумма стр.211-219</t>
  </si>
  <si>
    <t>Ф.F3r разд.2 стл.32 стр.220=Ф.F3r разд.2 стл.32 стр.40+Ф.F3r разд.2 стл.32 стр.75+Ф.F3r разд.2 стл.32 сумма стр.85-86+Ф.F3r разд.2 стл.32 сумма стр.105-109+Ф.F3r разд.2 стл.32 стр.113+Ф.F3r разд.2 стл.32 стр.114+Ф.F3r разд.2 стл.32 стр.118+Ф.F3r разд.2 стл.32 стр.138+Ф.F3r разд.2 стл.32 сумма стр.157-161+Ф.F3r разд.2 стл.32 сумма стр.165-166+Ф.F3r разд.2 стл.32 стр.177+Ф.F3r разд.2 стл.32 стр.180+Ф.F3r разд.2 стл.32 сумма стр.187-198+Ф.F3r разд.2 стл.32 сумма стр.205-206+Ф.F3r разд.2 стл.32 сумма стр.211-219</t>
  </si>
  <si>
    <t>Ф.F3r разд.2 стл.33 стр.220=Ф.F3r разд.2 стл.33 стр.40+Ф.F3r разд.2 стл.33 стр.75+Ф.F3r разд.2 стл.33 сумма стр.85-86+Ф.F3r разд.2 стл.33 сумма стр.105-109+Ф.F3r разд.2 стл.33 стр.113+Ф.F3r разд.2 стл.33 стр.114+Ф.F3r разд.2 стл.33 стр.118+Ф.F3r разд.2 стл.33 стр.138+Ф.F3r разд.2 стл.33 сумма стр.157-161+Ф.F3r разд.2 стл.33 сумма стр.165-166+Ф.F3r разд.2 стл.33 стр.177+Ф.F3r разд.2 стл.33 стр.180+Ф.F3r разд.2 стл.33 сумма стр.187-198+Ф.F3r разд.2 стл.33 сумма стр.205-206+Ф.F3r разд.2 стл.33 сумма стр.211-219</t>
  </si>
  <si>
    <t>Ф.F3r разд.2 стл.34 стр.220=Ф.F3r разд.2 стл.34 стр.40+Ф.F3r разд.2 стл.34 стр.75+Ф.F3r разд.2 стл.34 сумма стр.85-86+Ф.F3r разд.2 стл.34 сумма стр.105-109+Ф.F3r разд.2 стл.34 стр.113+Ф.F3r разд.2 стл.34 стр.114+Ф.F3r разд.2 стл.34 стр.118+Ф.F3r разд.2 стл.34 стр.138+Ф.F3r разд.2 стл.34 сумма стр.157-161+Ф.F3r разд.2 стл.34 сумма стр.165-166+Ф.F3r разд.2 стл.34 стр.177+Ф.F3r разд.2 стл.34 стр.180+Ф.F3r разд.2 стл.34 сумма стр.187-198+Ф.F3r разд.2 стл.34 сумма стр.205-206+Ф.F3r разд.2 стл.34 сумма стр.211-219</t>
  </si>
  <si>
    <t>Ф.F3r разд.2 стл.4 стр.220=Ф.F3r разд.2 стл.4 стр.40+Ф.F3r разд.2 стл.4 стр.75+Ф.F3r разд.2 стл.4 сумма стр.85-86+Ф.F3r разд.2 стл.4 сумма стр.105-109+Ф.F3r разд.2 стл.4 стр.113+Ф.F3r разд.2 стл.4 стр.114+Ф.F3r разд.2 стл.4 стр.118+Ф.F3r разд.2 стл.4 стр.138+Ф.F3r разд.2 стл.4 сумма стр.157-161+Ф.F3r разд.2 стл.4 сумма стр.165-166+Ф.F3r разд.2 стл.4 стр.177+Ф.F3r разд.2 стл.4 стр.180+Ф.F3r разд.2 стл.4 сумма стр.187-198+Ф.F3r разд.2 стл.4 сумма стр.205-206+Ф.F3r разд.2 стл.4 сумма стр.211-219</t>
  </si>
  <si>
    <t>Ф.F3r разд.2 стл.5 стр.220=Ф.F3r разд.2 стл.5 стр.40+Ф.F3r разд.2 стл.5 стр.75+Ф.F3r разд.2 стл.5 сумма стр.85-86+Ф.F3r разд.2 стл.5 сумма стр.105-109+Ф.F3r разд.2 стл.5 стр.113+Ф.F3r разд.2 стл.5 стр.114+Ф.F3r разд.2 стл.5 стр.118+Ф.F3r разд.2 стл.5 стр.138+Ф.F3r разд.2 стл.5 сумма стр.157-161+Ф.F3r разд.2 стл.5 сумма стр.165-166+Ф.F3r разд.2 стл.5 стр.177+Ф.F3r разд.2 стл.5 стр.180+Ф.F3r разд.2 стл.5 сумма стр.187-198+Ф.F3r разд.2 стл.5 сумма стр.205-206+Ф.F3r разд.2 стл.5 сумма стр.211-219</t>
  </si>
  <si>
    <t>Ф.F3r разд.2 стл.6 стр.220=Ф.F3r разд.2 стл.6 стр.40+Ф.F3r разд.2 стл.6 стр.75+Ф.F3r разд.2 стл.6 сумма стр.85-86+Ф.F3r разд.2 стл.6 сумма стр.105-109+Ф.F3r разд.2 стл.6 стр.113+Ф.F3r разд.2 стл.6 стр.114+Ф.F3r разд.2 стл.6 стр.118+Ф.F3r разд.2 стл.6 стр.138+Ф.F3r разд.2 стл.6 сумма стр.157-161+Ф.F3r разд.2 стл.6 сумма стр.165-166+Ф.F3r разд.2 стл.6 стр.177+Ф.F3r разд.2 стл.6 стр.180+Ф.F3r разд.2 стл.6 сумма стр.187-198+Ф.F3r разд.2 стл.6 сумма стр.205-206+Ф.F3r разд.2 стл.6 сумма стр.211-219</t>
  </si>
  <si>
    <t>Ф.F3r разд.2 стл.7 стр.220=Ф.F3r разд.2 стл.7 стр.40+Ф.F3r разд.2 стл.7 стр.75+Ф.F3r разд.2 стл.7 сумма стр.85-86+Ф.F3r разд.2 стл.7 сумма стр.105-109+Ф.F3r разд.2 стл.7 стр.113+Ф.F3r разд.2 стл.7 стр.114+Ф.F3r разд.2 стл.7 стр.118+Ф.F3r разд.2 стл.7 стр.138+Ф.F3r разд.2 стл.7 сумма стр.157-161+Ф.F3r разд.2 стл.7 сумма стр.165-166+Ф.F3r разд.2 стл.7 стр.177+Ф.F3r разд.2 стл.7 стр.180+Ф.F3r разд.2 стл.7 сумма стр.187-198+Ф.F3r разд.2 стл.7 сумма стр.205-206+Ф.F3r разд.2 стл.7 сумма стр.211-219</t>
  </si>
  <si>
    <t>Ф.F3r разд.2 стл.8 стр.220=Ф.F3r разд.2 стл.8 стр.40+Ф.F3r разд.2 стл.8 стр.75+Ф.F3r разд.2 стл.8 сумма стр.85-86+Ф.F3r разд.2 стл.8 сумма стр.105-109+Ф.F3r разд.2 стл.8 стр.113+Ф.F3r разд.2 стл.8 стр.114+Ф.F3r разд.2 стл.8 стр.118+Ф.F3r разд.2 стл.8 стр.138+Ф.F3r разд.2 стл.8 сумма стр.157-161+Ф.F3r разд.2 стл.8 сумма стр.165-166+Ф.F3r разд.2 стл.8 стр.177+Ф.F3r разд.2 стл.8 стр.180+Ф.F3r разд.2 стл.8 сумма стр.187-198+Ф.F3r разд.2 стл.8 сумма стр.205-206+Ф.F3r разд.2 стл.8 сумма стр.211-219</t>
  </si>
  <si>
    <t>Ф.F3r разд.2 стл.9 стр.220=Ф.F3r разд.2 стл.9 стр.40+Ф.F3r разд.2 стл.9 стр.75+Ф.F3r разд.2 стл.9 сумма стр.85-86+Ф.F3r разд.2 стл.9 сумма стр.105-109+Ф.F3r разд.2 стл.9 стр.113+Ф.F3r разд.2 стл.9 стр.114+Ф.F3r разд.2 стл.9 стр.118+Ф.F3r разд.2 стл.9 стр.138+Ф.F3r разд.2 стл.9 сумма стр.157-161+Ф.F3r разд.2 стл.9 сумма стр.165-166+Ф.F3r разд.2 стл.9 стр.177+Ф.F3r разд.2 стл.9 стр.180+Ф.F3r разд.2 стл.9 сумма стр.187-198+Ф.F3r разд.2 стл.9 сумма стр.205-206+Ф.F3r разд.2 стл.9 сумма стр.211-219</t>
  </si>
  <si>
    <t>Ф.F3r разд.2 стл.7 стр.240=Ф.F3r разд.2 стл.8 стр.240+Ф.F3r разд.2 стл.12 стр.240</t>
  </si>
  <si>
    <t>Ф.F3r разд.2 стл.7 стр.241=Ф.F3r разд.2 стл.8 стр.241+Ф.F3r разд.2 стл.12 стр.241</t>
  </si>
  <si>
    <t>Ф.F3r разд.2 стл.7 стр.242=Ф.F3r разд.2 стл.8 стр.242+Ф.F3r разд.2 стл.12 стр.242</t>
  </si>
  <si>
    <t>Ф.F3r разд.2 стл.7 стр.243=Ф.F3r разд.2 стл.8 стр.243+Ф.F3r разд.2 стл.12 стр.243</t>
  </si>
  <si>
    <t>Ф.F3r разд.2 стл.7 стр.244=Ф.F3r разд.2 стл.8 стр.244+Ф.F3r разд.2 стл.12 стр.244</t>
  </si>
  <si>
    <t>Ф.F3r разд.2 стл.7 стр.245=Ф.F3r разд.2 стл.8 стр.245+Ф.F3r разд.2 стл.12 стр.245</t>
  </si>
  <si>
    <t>Ф.F3r разд.2 стл.7 стр.246=Ф.F3r разд.2 стл.8 стр.246+Ф.F3r разд.2 стл.12 стр.246</t>
  </si>
  <si>
    <t>Ф.F3r разд.2 стл.7 стр.247=Ф.F3r разд.2 стл.8 стр.247+Ф.F3r разд.2 стл.12 стр.247</t>
  </si>
  <si>
    <t>Ф.F3r разд.2 стл.7 стр.248=Ф.F3r разд.2 стл.8 стр.248+Ф.F3r разд.2 стл.12 стр.248</t>
  </si>
  <si>
    <t>Ф.F3r разд.2 стл.7 стр.249=Ф.F3r разд.2 стл.8 стр.249+Ф.F3r разд.2 стл.12 стр.249</t>
  </si>
  <si>
    <t>Ф.F3r разд.2 стл.7 стр.250=Ф.F3r разд.2 стл.8 стр.250+Ф.F3r разд.2 стл.12 стр.250</t>
  </si>
  <si>
    <t>Ф.F3r разд.2 стл.2 стр.240&gt;=Ф.F3r разд.2 стл.4 стр.240</t>
  </si>
  <si>
    <t>Ф.F3r разд.2 стл.2 стр.241&gt;=Ф.F3r разд.2 стл.4 стр.241</t>
  </si>
  <si>
    <t>Ф.F3r разд.2 стл.2 стр.242&gt;=Ф.F3r разд.2 стл.4 стр.242</t>
  </si>
  <si>
    <t>Ф.F3r разд.2 стл.2 стр.243&gt;=Ф.F3r разд.2 стл.4 стр.243</t>
  </si>
  <si>
    <t>Ф.F3r разд.2 стл.2 стр.244&gt;=Ф.F3r разд.2 стл.4 стр.244</t>
  </si>
  <si>
    <t>Ф.F3r разд.2 стл.2 стр.245&gt;=Ф.F3r разд.2 стл.4 стр.245</t>
  </si>
  <si>
    <t>Ф.F3r разд.2 стл.2 стр.246&gt;=Ф.F3r разд.2 стл.4 стр.246</t>
  </si>
  <si>
    <t>Ф.F3r разд.2 стл.2 стр.247&gt;=Ф.F3r разд.2 стл.4 стр.247</t>
  </si>
  <si>
    <t>Ф.F3r разд.2 стл.2 стр.248&gt;=Ф.F3r разд.2 стл.4 стр.248</t>
  </si>
  <si>
    <t>Ф.F3r разд.2 стл.2 стр.249&gt;=Ф.F3r разд.2 стл.4 стр.249</t>
  </si>
  <si>
    <t>Ф.F3r разд.2 стл.2 стр.250&gt;=Ф.F3r разд.2 стл.4 стр.250</t>
  </si>
  <si>
    <t>Ф.F3r разд.1 стл.1 стр.1=Ф.F3r разд.2 стл.1 стр.40</t>
  </si>
  <si>
    <t>(r,w,g,s,v,q,b,d) в разд.1 стр.1 должна быть равна разд.2 стр. 40 для всех граф</t>
  </si>
  <si>
    <t>Ф.F3r разд.1 стл.10 стр.1=Ф.F3r разд.2 стл.10 стр.40</t>
  </si>
  <si>
    <t>Ф.F3r разд.1 стл.11 стр.1=Ф.F3r разд.2 стл.11 стр.40</t>
  </si>
  <si>
    <t>Ф.F3r разд.1 стл.12 стр.1=Ф.F3r разд.2 стл.12 стр.40</t>
  </si>
  <si>
    <t>Ф.F3r разд.1 стл.13 стр.1=Ф.F3r разд.2 стл.13 стр.40</t>
  </si>
  <si>
    <t>Ф.F3r разд.1 стл.14 стр.1=Ф.F3r разд.2 стл.14 стр.40</t>
  </si>
  <si>
    <t>Ф.F3r разд.1 стл.15 стр.1=Ф.F3r разд.2 стл.15 стр.40</t>
  </si>
  <si>
    <t>Ф.F3r разд.1 стл.16 стр.1=Ф.F3r разд.2 стл.16 стр.40</t>
  </si>
  <si>
    <t>Ф.F3r разд.1 стл.17 стр.1=Ф.F3r разд.2 стл.17 стр.40</t>
  </si>
  <si>
    <t>Ф.F3r разд.1 стл.18 стр.1=Ф.F3r разд.2 стл.18 стр.40</t>
  </si>
  <si>
    <t>Ф.F3r разд.1 стл.19 стр.1=Ф.F3r разд.2 стл.19 стр.40</t>
  </si>
  <si>
    <t>Ф.F3r разд.1 стл.2 стр.1=Ф.F3r разд.2 стл.2 стр.40</t>
  </si>
  <si>
    <t>Ф.F3r разд.1 стл.20 стр.1=Ф.F3r разд.2 стл.20 стр.40</t>
  </si>
  <si>
    <t>Ф.F3r разд.1 стл.21 стр.1=Ф.F3r разд.2 стл.21 стр.40</t>
  </si>
  <si>
    <t>Ф.F3r разд.1 стл.22 стр.1=Ф.F3r разд.2 стл.22 стр.40</t>
  </si>
  <si>
    <t>Ф.F3r разд.1 стл.23 стр.1=Ф.F3r разд.2 стл.23 стр.40</t>
  </si>
  <si>
    <t>Ф.F3r разд.1 стл.24 стр.1=Ф.F3r разд.2 стл.24 стр.40</t>
  </si>
  <si>
    <t>Ф.F3r разд.1 стл.25 стр.1=Ф.F3r разд.2 стл.25 стр.40</t>
  </si>
  <si>
    <t>Ф.F3r разд.1 стл.26 стр.1=Ф.F3r разд.2 стл.26 стр.40</t>
  </si>
  <si>
    <t>Ф.F3r разд.1 стл.27 стр.1=Ф.F3r разд.2 стл.27 стр.40</t>
  </si>
  <si>
    <t>Ф.F3r разд.1 стл.28 стр.1=Ф.F3r разд.2 стл.28 стр.40</t>
  </si>
  <si>
    <t>Ф.F3r разд.1 стл.29 стр.1=Ф.F3r разд.2 стл.29 стр.40</t>
  </si>
  <si>
    <t>Ф.F3r разд.1 стл.3 стр.1=Ф.F3r разд.2 стл.3 стр.40</t>
  </si>
  <si>
    <t>Ф.F3r разд.1 стл.30 стр.1=Ф.F3r разд.2 стл.30 стр.40</t>
  </si>
  <si>
    <t>Ф.F3r разд.1 стл.31 стр.1=Ф.F3r разд.2 стл.31 стр.40</t>
  </si>
  <si>
    <t>Ф.F3r разд.1 стл.32 стр.1=Ф.F3r разд.2 стл.32 стр.40</t>
  </si>
  <si>
    <t>Ф.F3r разд.1 стл.33 стр.1=Ф.F3r разд.2 стл.33 стр.40</t>
  </si>
  <si>
    <t>Ф.F3r разд.1 стл.34 стр.1=Ф.F3r разд.2 стл.34 стр.40</t>
  </si>
  <si>
    <t>Ф.F3r разд.1 стл.4 стр.1=Ф.F3r разд.2 стл.4 стр.40</t>
  </si>
  <si>
    <t>Ф.F3r разд.1 стл.5 стр.1=Ф.F3r разд.2 стл.5 стр.40</t>
  </si>
  <si>
    <t>Ф.F3r разд.1 стл.6 стр.1=Ф.F3r разд.2 стл.6 стр.40</t>
  </si>
  <si>
    <t>Ф.F3r разд.1 стл.7 стр.1=Ф.F3r разд.2 стл.7 стр.40</t>
  </si>
  <si>
    <t>Ф.F3r разд.1 стл.8 стр.1=Ф.F3r разд.2 стл.8 стр.40</t>
  </si>
  <si>
    <t>Ф.F3r разд.1 стл.9 стр.1=Ф.F3r разд.2 стл.9 стр.40</t>
  </si>
  <si>
    <t>Ф.F3r разд.9 стл.1 сумма стр.5-6&lt;=Ф.F3r разд.9 стл.1 стр.4</t>
  </si>
  <si>
    <t>(r,g,w,s,v,q,b,d) в разд.9 сумма стр. 5-6 должна быть меньше или равна стр.4 по всем графам</t>
  </si>
  <si>
    <t>Ф.F3r разд.9 стл.2 сумма стр.5-6&lt;=Ф.F3r разд.9 стл.2 стр.4</t>
  </si>
  <si>
    <t>Ф.F3r разд.9 стл.3 сумма стр.5-6&lt;=Ф.F3r разд.9 стл.3 стр.4</t>
  </si>
  <si>
    <t>Ф.F3r разд.9 стл.4 сумма стр.5-6&lt;=Ф.F3r разд.9 стл.4 стр.4</t>
  </si>
  <si>
    <t>Ф.F3r разд.9 стл.5 сумма стр.5-6&lt;=Ф.F3r разд.9 стл.5 стр.4</t>
  </si>
  <si>
    <t>Ф.F3r разд.9 стл.6 сумма стр.5-6&lt;=Ф.F3r разд.9 стл.6 стр.4</t>
  </si>
  <si>
    <t>Ф.F3r разд.9 стл.7 сумма стр.5-6&lt;=Ф.F3r разд.9 стл.7 стр.4</t>
  </si>
  <si>
    <t>Ф.F3r разд.9 стл.8 сумма стр.5-6&lt;=Ф.F3r разд.9 стл.8 стр.4</t>
  </si>
  <si>
    <t>(r,w,g,s,v,a,k,q) в разд.11 стл.1 стр.4-5 значение показателя должно быть больше 0. Штат должен быть заполнен.</t>
  </si>
  <si>
    <t>(r,g,s,v,q,b,d) в разд.9 гр.1 стр.2 равна 0. Подтвердить показатель копией судебного акта.</t>
  </si>
  <si>
    <t>Ф.F3r разд.9 стл.2 стр.5=0</t>
  </si>
  <si>
    <t>(r,g,s,v,q,b,d) в разд.9 гр.2 стр.5 равны 0. Подтвердить показатель копией судебного акта.</t>
  </si>
  <si>
    <t>(r,g,s,v,q,b,d) в разд.9 гр.3 стр.2 равна 0. Подтвердить показатель копией судебного акта.</t>
  </si>
  <si>
    <t>(r,g,s,v,q,b,d) в разд.9 гр.7 стр. 2 равна 0. Подтвердить показатель копией судебного акта.</t>
  </si>
  <si>
    <t>Ф.F3r разд.9 стл.4 стр.5=0</t>
  </si>
  <si>
    <t>(r,g,s,v,q,b,d) в разд.9 гр.4 стр.5 равны 0. Подтвердить показатель копией судебного акта.</t>
  </si>
  <si>
    <t>(r,g,s,v,q,b,d) в разд.9 гр.5 стр.2 равна 0. Подтвердить показатель копией судебного акта.</t>
  </si>
  <si>
    <t>Ф.F3r разд.9 стл.8 стр.5=0</t>
  </si>
  <si>
    <t>(r,g,s,v,q,b,d) в разд.9 гр.8 стр.5 равны 0. Подтвердить показатель копией судебного акта.</t>
  </si>
  <si>
    <t>Ф.F3r разд.9 стл.6 стр.5=0</t>
  </si>
  <si>
    <t>(r,g,s,v,q,b,d) в разд.9 гр.6 стр.5 равны 0. Подтвердить показатель копией судебного акта.</t>
  </si>
  <si>
    <t>(r,g,s,v,q,b,d) в разд.9 гр.2 стр.7-8 равны 0. Подтвердить показатель копией судебного акта.</t>
  </si>
  <si>
    <t>(r,g,s,v,q,b,d) в разд.9 гр.4 стр.7-8 равны 0. Подтвердить показатель копией судебного акта.</t>
  </si>
  <si>
    <t>(r,g,s,v,q,b,d) в разд.9 гр.6 стр.7-8 равны 0. Подтвердить показатель копией судебного акта.</t>
  </si>
  <si>
    <t>(r,g,s,v,q,b,d) в разд.9 гр.8 стр.7-8 равны 0. Подтвердить показатель копией судебного акта.</t>
  </si>
  <si>
    <t>Ф.F3r разд.2 стл.11 стр.69=0</t>
  </si>
  <si>
    <t xml:space="preserve">(r,g,s,v) в разд.2 гр.11 стр.69 равны 0. </t>
  </si>
  <si>
    <t>Ф.F3r разд.2 стл.11 стр.52=0</t>
  </si>
  <si>
    <t xml:space="preserve">(r,g,s,v) в разд.2 гр.11 стр.52 равны 0. </t>
  </si>
  <si>
    <t>Ф.F3r разд.2 стл.11 стр.45=0</t>
  </si>
  <si>
    <t xml:space="preserve">(r,g,s,v) в разд.2 гр.11 стр.45 pавны 0. </t>
  </si>
  <si>
    <t>Ф.F3r разд.2 стл.10 стр.241=0</t>
  </si>
  <si>
    <t xml:space="preserve">(r,g) в разд.2 гр.10 стр.241 равны 0. </t>
  </si>
  <si>
    <t>Ф.F3r разд.2 стл.11 стр.36=0</t>
  </si>
  <si>
    <t xml:space="preserve">(r,g) в разд.2 гр.11 стр.36-37 равны 0. </t>
  </si>
  <si>
    <t xml:space="preserve">(r,g) в разд.2 гр.10 стр.199-203 равны 0. </t>
  </si>
  <si>
    <t xml:space="preserve">(r,g) в разд.2 гр.10 стр.59-61 равны 0. </t>
  </si>
  <si>
    <t xml:space="preserve">(r,g) в разд.2 гр.10 стр.34-38 равны 0. </t>
  </si>
  <si>
    <t xml:space="preserve">(r,g) в разд.2 гр.10 стр.58-74 равны 0. </t>
  </si>
  <si>
    <t>Ф.F3r разд.2 стл.10 стр.67=0</t>
  </si>
  <si>
    <t xml:space="preserve">(r,g) в разд.2 гр.10 стр. 41-53 равны 0. </t>
  </si>
  <si>
    <t>Ф.F3r разд.2 стл.10 стр.46=0</t>
  </si>
  <si>
    <t>Ф.F3r разд.2 стл.10 стр.47=0</t>
  </si>
  <si>
    <t>Ф.F3r разд.2 стл.10 стр.48=0</t>
  </si>
  <si>
    <t>Ф.F3r разд.2 стл.10 стр.49=0</t>
  </si>
  <si>
    <t xml:space="preserve">(r,g) в разд.2 гр.10 стр.139-177 равны 0. </t>
  </si>
  <si>
    <t>Ф.F3r разд.2 стл.10 стр.170=0</t>
  </si>
  <si>
    <t>Ф.F3r разд.2 стл.10 стр.171=0</t>
  </si>
  <si>
    <t>Ф.F3r разд.2 стл.10 стр.172=0</t>
  </si>
  <si>
    <t>Ф.F3r разд.2 стл.10 стр.128=0</t>
  </si>
  <si>
    <t>(r,g) в разд.2 гр.10 стр.128-134 равны 0.</t>
  </si>
  <si>
    <t>Ф.F3r разд.2 стл.10 стр.129=0</t>
  </si>
  <si>
    <t>Ф.F3r разд.2 стл.10 стр.130=0</t>
  </si>
  <si>
    <t xml:space="preserve">(r,g) в разд.2 гр.10 стр.181-212 равны 0. </t>
  </si>
  <si>
    <t>Ф.F3r разд.2 стл.10 стр.205=0</t>
  </si>
  <si>
    <t>Ф.F3r разд.2 стл.10 стр.207=0</t>
  </si>
  <si>
    <t>Ф.F3r разд.2 стл.10 стр.208=0</t>
  </si>
  <si>
    <t>Ф.F3r разд.2 стл.10 стр.209=0</t>
  </si>
  <si>
    <t>Ф.F3r разд.2 стл.10 стр.210=0</t>
  </si>
  <si>
    <t>Ф.F3r разд.2 стл.10 стр.211=0</t>
  </si>
  <si>
    <t>Ф.F3r разд.2 стл.10 стр.212=0</t>
  </si>
  <si>
    <t xml:space="preserve">(r,g) в разд.2 гр.10 стр.214 равны 0. </t>
  </si>
  <si>
    <t xml:space="preserve">(r,g) в разд.2 гр.10 стр.125-126 равны 0. </t>
  </si>
  <si>
    <t xml:space="preserve">(r,g) в разд.2 гр.10 стр.81-123 равны 0. </t>
  </si>
  <si>
    <t>Ф.F3r разд.2 стл.10 стр.116=0</t>
  </si>
  <si>
    <t>Ф.F3r разд.2 стл.10 стр.119=0</t>
  </si>
  <si>
    <t xml:space="preserve">(r,g) в разд.2 гр.10 стр.221-225 равны 0. </t>
  </si>
  <si>
    <t xml:space="preserve">(r,g) в разд.2 гр.10-11 стр.226-237 равны 0. </t>
  </si>
  <si>
    <t>Ф.F3r разд.2 стл.10 стр.231=0</t>
  </si>
  <si>
    <t>Ф.F3r разд.2 стл.10 стр.232=0</t>
  </si>
  <si>
    <t>Ф.F3r разд.2 стл.10 стр.233=0</t>
  </si>
  <si>
    <t>Ф.F3r разд.2 стл.10 стр.234=0</t>
  </si>
  <si>
    <t>Ф.F3r разд.2 стл.10 стр.235=0</t>
  </si>
  <si>
    <t>Ф.F3r разд.2 стл.10 стр.236=0</t>
  </si>
  <si>
    <t>Ф.F3r разд.2 стл.10 стр.237=0</t>
  </si>
  <si>
    <t>Ф.F3r разд.2 стл.11 стр.230=0</t>
  </si>
  <si>
    <t>Ф.F3r разд.2 стл.11 стр.231=0</t>
  </si>
  <si>
    <t>Ф.F3r разд.2 стл.11 стр.232=0</t>
  </si>
  <si>
    <t>Ф.F3r разд.2 стл.11 стр.233=0</t>
  </si>
  <si>
    <t>Ф.F3r разд.2 стл.11 стр.234=0</t>
  </si>
  <si>
    <t>Ф.F3r разд.2 стл.11 стр.235=0</t>
  </si>
  <si>
    <t>Ф.F3r разд.2 стл.11 стр.236=0</t>
  </si>
  <si>
    <t>Ф.F3r разд.2 стл.11 стр.237=0</t>
  </si>
  <si>
    <t>Ф.F3r разд.2 стл.31 стр.215=0</t>
  </si>
  <si>
    <t>(r,w,g,s,v,q,b,d) в разд.1 стр.11 должна быть равна разд.3 сумме стр.170,172-174,179,186,191,194-195,196-197, 205-207 для всех граф</t>
  </si>
  <si>
    <t>Ф.F3r разд.8 стл.1 стр.28&lt;=Ф.F3r разд.8 стл.1 стр.27</t>
  </si>
  <si>
    <t>Ф.F3r разд.8 стл.2 стр.28&lt;=Ф.F3r разд.8 стл.2 стр.27</t>
  </si>
  <si>
    <t>(r,w,g,s,v,a,k,q,b,d) разд.16 если в гр. 2 указано количество определений, то в гр. 4 должна быть указана сумма процессуальных издержек (для строк 1-10)</t>
  </si>
  <si>
    <t>(r,w,g,s,v,a,k,q,b,d) разд.16 если в гр. 1указано количество определений, то в гр. 3 должна быть указана сумма процессуальных издержек (для строк 1-10)</t>
  </si>
  <si>
    <t>Ф.F3r разд.2 стл.1 стр.175=0</t>
  </si>
  <si>
    <t>(r,g,s,v,q,b,d) в разд.2 стр.175 не заполняется. Внести подтверждение на лист ФЛК "Информационный".</t>
  </si>
  <si>
    <t>Ф.F3r разд.2 стл.11 стр.175=0</t>
  </si>
  <si>
    <t>Ф.F3r разд.2 стл.12 стр.175=0</t>
  </si>
  <si>
    <t>Ф.F3r разд.2 стл.13 стр.175=0</t>
  </si>
  <si>
    <t>Ф.F3r разд.2 стл.14 стр.175=0</t>
  </si>
  <si>
    <t>Ф.F3r разд.2 стл.15 стр.175=0</t>
  </si>
  <si>
    <t>Ф.F3r разд.2 стл.16 стр.175=0</t>
  </si>
  <si>
    <t>Ф.F3r разд.2 стл.17 стр.175=0</t>
  </si>
  <si>
    <t>Ф.F3r разд.2 стл.18 стр.175=0</t>
  </si>
  <si>
    <t>Ф.F3r разд.2 стл.19 стр.175=0</t>
  </si>
  <si>
    <t>Ф.F3r разд.2 стл.2 стр.175=0</t>
  </si>
  <si>
    <t>Ф.F3r разд.2 стл.20 стр.175=0</t>
  </si>
  <si>
    <t>Ф.F3r разд.2 стл.21 стр.175=0</t>
  </si>
  <si>
    <t>Ф.F3r разд.2 стл.22 стр.175=0</t>
  </si>
  <si>
    <t>Ф.F3r разд.2 стл.23 стр.175=0</t>
  </si>
  <si>
    <t>Ф.F3r разд.2 стл.24 стр.175=0</t>
  </si>
  <si>
    <t>Ф.F3r разд.2 стл.25 стр.175=0</t>
  </si>
  <si>
    <t>Ф.F3r разд.2 стл.26 стр.175=0</t>
  </si>
  <si>
    <t>Ф.F3r разд.2 стл.27 стр.175=0</t>
  </si>
  <si>
    <t>Ф.F3r разд.2 стл.28 стр.175=0</t>
  </si>
  <si>
    <t>Ф.F3r разд.2 стл.29 стр.175=0</t>
  </si>
  <si>
    <t>Ф.F3r разд.2 стл.3 стр.175=0</t>
  </si>
  <si>
    <t>Ф.F3r разд.2 стл.30 стр.175=0</t>
  </si>
  <si>
    <t>Ф.F3r разд.2 стл.31 стр.175=0</t>
  </si>
  <si>
    <t>Ф.F3r разд.2 стл.32 стр.175=0</t>
  </si>
  <si>
    <t>Ф.F3r разд.2 стл.33 стр.175=0</t>
  </si>
  <si>
    <t>Ф.F3r разд.2 стл.34 стр.175=0</t>
  </si>
  <si>
    <t>Ф.F3r разд.2 стл.4 стр.175=0</t>
  </si>
  <si>
    <t>Ф.F3r разд.2 стл.5 стр.175=0</t>
  </si>
  <si>
    <t>Ф.F3r разд.2 стл.6 стр.175=0</t>
  </si>
  <si>
    <t>Ф.F3r разд.2 стл.7 стр.175=0</t>
  </si>
  <si>
    <t>Ф.F3r разд.2 стл.8 стр.175=0</t>
  </si>
  <si>
    <t>Ф.F3r разд.2 стл.9 стр.175=0</t>
  </si>
  <si>
    <t>(r,g,s,v) в разд.9 гр.2 стр.4 равны 0.Внести подтверждение на лист ФЛК "Информационный". В КАС РФ не предусмотрен порядок рассмотрения  вопросов об исполнении решения иностранных государств,  при наличии подтвердить  по каким  категориям дел рассматривались в порядке исполнения по КАС РФ.</t>
  </si>
  <si>
    <t>(r,g,s,v) в разд.9 гр.4 стр.4 равны 0.Внести подтверждение на лист ФЛК "Информационный". В КАС РФ не предусмотрен порядок рассмотрения  вопросов об исполнении решения иностранных государств,  при наличии подтвердить  по каким  категориям дел рассматривались в порядке исполнения по КАС РФ.</t>
  </si>
  <si>
    <t>(r,g,s,v) в разд.9 гр.6 стр.4 равны 0.Внести подтверждение на лист ФЛК "Информационный". В КАС РФ не предусмотрен порядок рассмотрения  вопросов об исполнении решения иностранных государств,  при наличии подтвердить  по каким  категориям дел рассматривались в порядке исполнения по КАС РФ.</t>
  </si>
  <si>
    <t>(r,g,s,v) в разд.9 гр.8 стр.4 равны 0.Внести подтверждение на лист ФЛК "Информационный". В КАС РФ не предусмотрен порядок рассмотрения  вопросов об исполнении решения иностранных государств,  при наличии подтвердить  по каким  категориям дел рассматривались в порядке исполнения по КАС РФ.</t>
  </si>
  <si>
    <t xml:space="preserve">(r,g) в разд.2 гр.10 стр.79-80 равны 0. Внести реквизиты судебного акта на лист ФЛК "Информационный" </t>
  </si>
  <si>
    <t>Ф.F3r разд.2 стл.23 стр.193=0</t>
  </si>
  <si>
    <t xml:space="preserve">(r,g) в разд.2 гр.23-28 стр.193 равны 0. Внести реквизиты судебного акта на лист ФЛК "Информационный" </t>
  </si>
  <si>
    <t>Ф.F3r разд.2 стл.24 стр.193=0</t>
  </si>
  <si>
    <t>Ф.F3r разд.2 стл.25 стр.193=0</t>
  </si>
  <si>
    <t>Ф.F3r разд.2 стл.26 стр.193=0</t>
  </si>
  <si>
    <t>Ф.F3r разд.2 стл.27 стр.193=0</t>
  </si>
  <si>
    <t>Ф.F3r разд.2 стл.28 стр.193=0</t>
  </si>
  <si>
    <t>Ф.F3r разд.2 стл.23 стр.148=0</t>
  </si>
  <si>
    <t xml:space="preserve">(r,g) в разд.2 гр.23-28 стр.148 равны 0. Внести реквизиты судебного акта на лист ФЛК "Информационный" </t>
  </si>
  <si>
    <t>Ф.F3r разд.2 стл.24 стр.148=0</t>
  </si>
  <si>
    <t>Ф.F3r разд.2 стл.25 стр.148=0</t>
  </si>
  <si>
    <t>Ф.F3r разд.2 стл.26 стр.148=0</t>
  </si>
  <si>
    <t>Ф.F3r разд.2 стл.27 стр.148=0</t>
  </si>
  <si>
    <t>Ф.F3r разд.2 стл.28 стр.148=0</t>
  </si>
  <si>
    <t>Ф.F3r разд.2 стл.23 стр.67=0</t>
  </si>
  <si>
    <t xml:space="preserve">(r,g) в разд.2 гр.23-28 стр.67 равны 0. Внести реквизиты судебного акта на лист ФЛК "Информационный" </t>
  </si>
  <si>
    <t>Ф.F3r разд.2 стл.24 стр.67=0</t>
  </si>
  <si>
    <t>Ф.F3r разд.2 стл.25 стр.67=0</t>
  </si>
  <si>
    <t>Ф.F3r разд.2 стл.26 стр.67=0</t>
  </si>
  <si>
    <t>Ф.F3r разд.2 стл.27 стр.67=0</t>
  </si>
  <si>
    <t>Ф.F3r разд.2 стл.28 стр.67=0</t>
  </si>
  <si>
    <t>Ф.F3r разд.2 стл.23 стр.34=0</t>
  </si>
  <si>
    <t xml:space="preserve">(r,g) в разд.2 гр.23-28 стр.34 равны 0. Внести реквизиты судебного акта на лист ФЛК "Информационный" </t>
  </si>
  <si>
    <t>Ф.F3r разд.2 стл.24 стр.34=0</t>
  </si>
  <si>
    <t>Ф.F3r разд.2 стл.25 стр.34=0</t>
  </si>
  <si>
    <t>Ф.F3r разд.2 стл.26 стр.34=0</t>
  </si>
  <si>
    <t>Ф.F3r разд.2 стл.27 стр.34=0</t>
  </si>
  <si>
    <t>Ф.F3r разд.2 стл.28 стр.34=0</t>
  </si>
  <si>
    <t>Ф.F3r разд.2 стл.23 стр.150=0</t>
  </si>
  <si>
    <t xml:space="preserve">(r,g) в разд.2 гр.23-28 стр.150 равны 0. Внести реквизиты судебного акта на лист ФЛК "Информационный" </t>
  </si>
  <si>
    <t>Ф.F3r разд.2 стл.24 стр.150=0</t>
  </si>
  <si>
    <t>Ф.F3r разд.2 стл.25 стр.150=0</t>
  </si>
  <si>
    <t>Ф.F3r разд.2 стл.26 стр.150=0</t>
  </si>
  <si>
    <t>Ф.F3r разд.2 стл.27 стр.150=0</t>
  </si>
  <si>
    <t>Ф.F3r разд.2 стл.28 стр.150=0</t>
  </si>
  <si>
    <t>Ф.F3r разд.2 стл.23 стр.153=0</t>
  </si>
  <si>
    <t xml:space="preserve">(r,g) в разд.2 гр.23-28 стр.153 равны 0. Внести реквизиты судебного акта на лист ФЛК "Информационный" </t>
  </si>
  <si>
    <t>Ф.F3r разд.2 стл.24 стр.153=0</t>
  </si>
  <si>
    <t>Ф.F3r разд.2 стл.25 стр.153=0</t>
  </si>
  <si>
    <t>Ф.F3r разд.2 стл.26 стр.153=0</t>
  </si>
  <si>
    <t>Ф.F3r разд.2 стл.27 стр.153=0</t>
  </si>
  <si>
    <t>Ф.F3r разд.2 стл.28 стр.153=0</t>
  </si>
  <si>
    <t>Ф.F3r разд.2 стл.23 стр.159=0</t>
  </si>
  <si>
    <t xml:space="preserve">(r,g) в разд.2 гр.23-28 стр.159 равны 0. Внести реквизиты судебного акта на лист ФЛК "Информационный" </t>
  </si>
  <si>
    <t>Ф.F3r разд.2 стл.24 стр.159=0</t>
  </si>
  <si>
    <t>Ф.F3r разд.2 стл.25 стр.159=0</t>
  </si>
  <si>
    <t>Ф.F3r разд.2 стл.26 стр.159=0</t>
  </si>
  <si>
    <t>Ф.F3r разд.2 стл.27 стр.159=0</t>
  </si>
  <si>
    <t>Ф.F3r разд.2 стл.28 стр.159=0</t>
  </si>
  <si>
    <t>Ф.F3r разд.2 стл.23 стр.36=0</t>
  </si>
  <si>
    <t xml:space="preserve">(r,g) в разд.2 гр.23-28 стр.36-37 равны 0. Внести реквизиты судебного акта на лист ФЛК "Информационный" </t>
  </si>
  <si>
    <t>Ф.F3r разд.2 стл.23 стр.37=0</t>
  </si>
  <si>
    <t>Ф.F3r разд.2 стл.24 стр.36=0</t>
  </si>
  <si>
    <t>Ф.F3r разд.2 стл.24 стр.37=0</t>
  </si>
  <si>
    <t>Ф.F3r разд.2 стл.25 стр.36=0</t>
  </si>
  <si>
    <t>Ф.F3r разд.2 стл.25 стр.37=0</t>
  </si>
  <si>
    <t>Ф.F3r разд.2 стл.26 стр.36=0</t>
  </si>
  <si>
    <t>Ф.F3r разд.2 стл.26 стр.37=0</t>
  </si>
  <si>
    <t>Ф.F3r разд.2 стл.27 стр.36=0</t>
  </si>
  <si>
    <t>Ф.F3r разд.2 стл.27 стр.37=0</t>
  </si>
  <si>
    <t>Ф.F3r разд.2 стл.28 стр.36=0</t>
  </si>
  <si>
    <t>Ф.F3r разд.2 стл.28 стр.37=0</t>
  </si>
  <si>
    <r>
      <t xml:space="preserve">сумма заявленных требований 
при подаче заявления (руб.) </t>
    </r>
    <r>
      <rPr>
        <b/>
        <vertAlign val="superscript"/>
        <sz val="18"/>
        <rFont val="Times New Roman"/>
        <family val="1"/>
        <charset val="204"/>
      </rPr>
      <t>1</t>
    </r>
  </si>
  <si>
    <r>
      <t xml:space="preserve">суммы, присужденные к взысканию по основному требованию, руб. </t>
    </r>
    <r>
      <rPr>
        <b/>
        <vertAlign val="superscript"/>
        <sz val="18"/>
        <rFont val="Times New Roman"/>
        <family val="1"/>
        <charset val="204"/>
      </rPr>
      <t>1</t>
    </r>
  </si>
  <si>
    <r>
      <t>сумма заявленных требований 
при подаче заявления (руб.)</t>
    </r>
    <r>
      <rPr>
        <b/>
        <vertAlign val="superscript"/>
        <sz val="18"/>
        <rFont val="Times New Roman"/>
        <family val="1"/>
        <charset val="204"/>
      </rPr>
      <t xml:space="preserve"> 1</t>
    </r>
  </si>
  <si>
    <r>
      <t xml:space="preserve">сумма заявленных требований 
при подаче заявления (руб.) </t>
    </r>
    <r>
      <rPr>
        <b/>
        <vertAlign val="superscript"/>
        <sz val="14"/>
        <rFont val="Times New Roman"/>
        <family val="1"/>
        <charset val="204"/>
      </rPr>
      <t>1</t>
    </r>
  </si>
  <si>
    <r>
      <t xml:space="preserve">суммы, присужденные к взысканию по основному требованию, руб. </t>
    </r>
    <r>
      <rPr>
        <b/>
        <vertAlign val="superscript"/>
        <sz val="14"/>
        <rFont val="Times New Roman"/>
        <family val="1"/>
        <charset val="204"/>
      </rPr>
      <t>1</t>
    </r>
  </si>
  <si>
    <t>Контрольные соотношения: 1) в раздел 4 сумма строк 1 - 4, 6 - 9 равна графе 13 строки 1 раздела 2 и графе 13 строки 1 раздела 3</t>
  </si>
  <si>
    <t>Раздел 7. Использование систем видеo-конференц-связи, веб-конференций, аудиозаписи и видеозаписи в судебных заседаниях при рассмотрении гражданских и  административных дел и материалов, рассматриваемых в порядке гражданского и административного судопроизводства по 1 инстанции</t>
  </si>
  <si>
    <t>Контрольные соотношения: 1) сумма строк 1 - 6  равны строке 7; 2) сумма строк 9 - 11 меньше или равна строке 8; 3) графа 1 меньше или равна графы 2; 4) графа 3 меньше или равна графы 4; 5) графа 5 меньше или равна графы 6;  6) графа 7 меньше или равна графы 8; 7) графа 1 строки 8 меньше суммы граф 3 и 4 строки 35  раздела 9.</t>
  </si>
  <si>
    <t xml:space="preserve">Число дел (материалов), рассмотренных с использованием системы веб-конференции </t>
  </si>
  <si>
    <t xml:space="preserve">Число судебных заседаний с использованием системы веб-конференции (количество дней) </t>
  </si>
  <si>
    <t>Число судебных заседаний 
 с использованием ВКС (количество дней)</t>
  </si>
  <si>
    <t>Число судебных заседаний, в которых проводилась аудиозапись (количество дней)</t>
  </si>
  <si>
    <t>Число судебных заседаний, в которых проводилась видеозапись (количество дней)</t>
  </si>
  <si>
    <t>с Верховным Судом Российской Федерации</t>
  </si>
  <si>
    <t xml:space="preserve">Итого проведено ВКС, веб-конференций,  использовано аудио, видеозаписи </t>
  </si>
  <si>
    <t>Итого исполнено судебных поручений об организации ВКС, веб-конференций</t>
  </si>
  <si>
    <t>Контрольные соотношения: 1) строка 18 меньше или равна строке 17; 2) строка 21 меньше или равна строке 20; 3) строка 23 меньше или равна строке 22; 4) строка 25 меньше или равна строке 24; 5) строка 40 меньше или равна строке 39; строка 49 меньше или равна строке 48; 6) графа 1 строка 48 раздела 8 меньше или равна графе 17 строки 1 раздела 2;7) графа 2 строка 48 раздела 8 меньше или равна графе 17 строки 1 раздела 3; 8) строка 28 меньше строки 27.</t>
  </si>
  <si>
    <t>Всего рассмотрено дел в закрытом судебном заседании (из раздела 2 графы 17 строки 1 и раздела 3 графы 17 строки 1)</t>
  </si>
  <si>
    <t>Из числа оконченных дел проводились примирительные процедуры (из раздела 2 графы 17 строки 1 и раздела 3 графы 17 строки 1)</t>
  </si>
  <si>
    <t>Из числа оконченных дел  проводилась процедура медиации после передачи спора на рассмотрение суда 
(из раздела 2 графы 17 строки 1 и раздела 3 графы 17 строки 1)</t>
  </si>
  <si>
    <t>Из числа оконченных дел  использовалось судебное примирение (из раздела 2 графы 17 строки 1 и раздела 3 графы 17 строки 1)</t>
  </si>
  <si>
    <t>Вынесено определений о переходе к рассмотрению дела по правилам административного судопроизводства  (ч. 3 ст. 33.1 ГПК РФ, учитывается в графе 1), по правилам гражданского судопроизводства (ч. 5 ст. 16.1 КАС РФ, учитывается в графе 2)</t>
  </si>
  <si>
    <t>Рассмотрено ходатайств (заявлений) по вопросам уплаты госпошлины в производстве по делам (ст. 90 ГПК РФ, ст. 104, 114 КАС РФ 
об освобождении истца (заявителя) от уплаты госпошлины, об уменьшении размера, о рассрочке, об отсрочке уплаты госпошлины)</t>
  </si>
  <si>
    <t>Из строки 57 раздела 8: из них удовлетворено ходатайств (заявлений) по вопросам уплаты госпошлины в производстве по делам</t>
  </si>
  <si>
    <t>Рассмотрено ходатайств (заявлений) по вопросам обеспечения иска, мер предварительной защиты,  отмене, замене в производствах по делам</t>
  </si>
  <si>
    <t>Из строки 59 раздела 8: из них удовлетворено ходатайств (заявлений) по вопросам обеспечения иска, мер предварительной защиты,  отмене, замене в производствах по делам</t>
  </si>
  <si>
    <t>Из строки 9:</t>
  </si>
  <si>
    <t>о восстановлении пропущенного срока для предъявления исполнительного листа к исполнению</t>
  </si>
  <si>
    <t>о выдаче дубликата исполнительного листа</t>
  </si>
  <si>
    <t>о выдаче дубликата судебного приказа</t>
  </si>
  <si>
    <t>об отсрочке, рассрочке, изменении способа и порядка исполнения судебных актов</t>
  </si>
  <si>
    <t>об отложении исполнительных действий</t>
  </si>
  <si>
    <t>о разъяснении судебного акта, положений исполнительного документа, способа и порядка его исполнения</t>
  </si>
  <si>
    <t xml:space="preserve">об отсрочке или рассрочке взыскания исполнительского сбора </t>
  </si>
  <si>
    <t>об уменьшении размера исполнительского сбора или освобождении от его взыскания</t>
  </si>
  <si>
    <t>о заключении мирового соглашения на стадии исполнительного производства</t>
  </si>
  <si>
    <t>иные, связанные с совершением исполнительных действий</t>
  </si>
  <si>
    <t>Из строки 9: по заявлениям судебных приставов-исполнителей</t>
  </si>
  <si>
    <t xml:space="preserve">Из строки 26: по новым обстоятельствам </t>
  </si>
  <si>
    <t>Из строки 27:</t>
  </si>
  <si>
    <t>Об обеспечении иска, исполнения решений, имущественных интересов (ч. 1 ст. 140, 144.1 ГПК РФ) или мер предварительной защиты по административному иску (ч. 2 ст. 85 КАС РФ)</t>
  </si>
  <si>
    <t>Об отмене мер по обеспечению иска, исполнения решений, имущественных интересов (ст. 144 ГПК РФ) или мер предварительной защиты по административному иску (ст. 89 КАС РФ)</t>
  </si>
  <si>
    <t>Из строки 35: иностранных судов</t>
  </si>
  <si>
    <r>
      <t xml:space="preserve">Иные материалы </t>
    </r>
    <r>
      <rPr>
        <b/>
        <vertAlign val="superscript"/>
        <sz val="16"/>
        <rFont val="Times New Roman"/>
        <family val="1"/>
        <charset val="204"/>
      </rPr>
      <t>1</t>
    </r>
  </si>
  <si>
    <r>
      <rPr>
        <b/>
        <vertAlign val="superscript"/>
        <sz val="14"/>
        <rFont val="Times New Roman"/>
        <family val="1"/>
        <charset val="204"/>
      </rPr>
      <t>1</t>
    </r>
    <r>
      <rPr>
        <b/>
        <sz val="14"/>
        <rFont val="Times New Roman"/>
        <family val="1"/>
      </rPr>
      <t xml:space="preserve"> О разъяснении решений, об индексации присужденных денежных сумм, об исправлении описки и явных арифметических ошибок в отдельном производстве, о восстановлении процессуальных сроков,  по вопросам уплаты госпошлины как отдельно рассмотренные производства и другие материалы, не вошедшие в строку 9 раздела 9.</t>
    </r>
  </si>
  <si>
    <t xml:space="preserve">Об обеспечении иска
 гл. 13 ГПК РФ, об обеспечении имущественных
интересов  (меры предварительной защиты), гл. 7 КАС РФ (удовлетворены) </t>
  </si>
  <si>
    <t>Отменены обеспечительные меры  (предварительной защиты),
по заявлению лиц, участвующих в деле, по инициативе суда
(ст. 144 ГПК РФ, ст. 89 КАС РФ)</t>
  </si>
  <si>
    <t>Из  графы 4:
в производствах по делам</t>
  </si>
  <si>
    <t>наложение ареста на имущество</t>
  </si>
  <si>
    <t>запрет ответчику совершать определенные действия</t>
  </si>
  <si>
    <t>из строки 2:</t>
  </si>
  <si>
    <t>запрет ответчику изменять место пребывания ребенка</t>
  </si>
  <si>
    <t>временный запрет ответчику на выезд из РФ</t>
  </si>
  <si>
    <t>запрещение другим лицам совершать определенные действия, касающиеся предмета спора</t>
  </si>
  <si>
    <t>возложение на ответчика обязанности совершить определенные действия</t>
  </si>
  <si>
    <t>возложение на других лиц обязанности совершить определенные действия</t>
  </si>
  <si>
    <t xml:space="preserve">приостановление реализации имущества в случае предъявления иска об освобождении имущества от ареста
</t>
  </si>
  <si>
    <t>приостановление взыскания по исполнительному документу в судебном порядке</t>
  </si>
  <si>
    <t>приостановление полностью или в части действия оспариваемого решения</t>
  </si>
  <si>
    <t>приостановление действий судебного пристава-исполнителя</t>
  </si>
  <si>
    <t>Раздел  11. Справка об аналитической работе и штате судей</t>
  </si>
  <si>
    <t xml:space="preserve">Аналитическая работа по гражданским и административным делам: проведено обобщений судебной практики                                                                                                                                                                             </t>
  </si>
  <si>
    <t>По их результатам внесено представлений и информации</t>
  </si>
  <si>
    <t xml:space="preserve">в судебной системе и в органы Судебного департамента </t>
  </si>
  <si>
    <t>в другие органы</t>
  </si>
  <si>
    <t>Штат судей на конец отчетного периода</t>
  </si>
  <si>
    <t xml:space="preserve">Количество судов, по которым составлен отчет </t>
  </si>
  <si>
    <t>ИТОГО</t>
  </si>
  <si>
    <t>Раздел 13. О наложении процессуальных штрафов</t>
  </si>
  <si>
    <t>Наложены штрафы</t>
  </si>
  <si>
    <t>№         стр.</t>
  </si>
  <si>
    <t>Количество
вынесенных определений о назначении штрафа 
(по числу лиц)</t>
  </si>
  <si>
    <t>За непредставление доказательств
(ч. 3 ст. 57 ГПК РФ, ч. 5 ст. 63 КАС РФ)</t>
  </si>
  <si>
    <t>За неисполнение судебного акта
(ч. 2 ст. 88 КАС РФ)</t>
  </si>
  <si>
    <t>За неуважение к суду 
(ч. 3 ст. 159 ГПК РФ, ч. 2 ст. 122 КАС РФ )</t>
  </si>
  <si>
    <t>За нарушение порядка в судебном заседании или неподчинение законным распоряжениям председательствующего
(ч. 3, ст. 150 ГПК РФ, ч. 2 ст. 143 КАС РФ)</t>
  </si>
  <si>
    <t>За неявку в судебное заседание  участников
(ст. 168 ГПК РФ, ч. 15 ст. 49 КАС РФ, ч. 8 ст. 50 КАС РФ, ч. 8 ст. 51 КАС РФ, ч. 7 ст. 52 КАС РФ, ч. 3 ст. 150 КАС РФ)</t>
  </si>
  <si>
    <t>За невыполнение требований суда
(ч. 3 ст. 57 ГПК РФ, ч. 5 ст. 135 КАС РФ )</t>
  </si>
  <si>
    <t>На лицо, обратившееся в защиту прав и законных интересов группы лиц, за злоупотребление своими процессуальными правами или невыполнение процессуальных обязанностей
(ч. 3 ст. 244.22 ГПК РФ)</t>
  </si>
  <si>
    <t>За утрату исполнительного листа 
(ст. 431 ГПК РФ, ст. 364 КАС РФ)</t>
  </si>
  <si>
    <t>По иным основаниям для наложения штрафа</t>
  </si>
  <si>
    <t xml:space="preserve">должность      инициалы, фамилия             </t>
  </si>
  <si>
    <t xml:space="preserve">  подпись</t>
  </si>
  <si>
    <t>Должностное лицо, 
ответственное за 
составление отчета</t>
  </si>
  <si>
    <t xml:space="preserve">должность      инициалы, фамилия            </t>
  </si>
  <si>
    <t xml:space="preserve">   подпись</t>
  </si>
  <si>
    <t>М.П.</t>
  </si>
  <si>
    <t>код и  номер телефона</t>
  </si>
  <si>
    <t>дата составления отчета</t>
  </si>
  <si>
    <t>За неисполнение определения об обеспечении иска 
(ч. 2 ст. 140 ГПК РФ)</t>
  </si>
  <si>
    <r>
      <t xml:space="preserve">Примечание к разделу 13:
</t>
    </r>
    <r>
      <rPr>
        <vertAlign val="superscript"/>
        <sz val="10"/>
        <rFont val="Times New Roman"/>
        <family val="1"/>
        <charset val="204"/>
      </rPr>
      <t>1</t>
    </r>
    <r>
      <rPr>
        <sz val="10"/>
        <rFont val="Times New Roman"/>
        <family val="1"/>
        <charset val="204"/>
      </rPr>
      <t xml:space="preserve"> В графах 3, 4 суммы указываются без копеек.</t>
    </r>
  </si>
  <si>
    <t>Виды избранных мер по обеспечению иска и мер предварительной защиты по гражданскому и административному иску</t>
  </si>
  <si>
    <t>Ф.F3r разд.9 сумма стл.3-4 стр.35&gt;=Ф.F3r разд.7 стл.1 стр.8</t>
  </si>
  <si>
    <t>(w,s,g,a,k,v,r) раздел 9 сумма граф 3-4 стр.35 д.б. больше или равна разделу 7 графе 1 стр.8</t>
  </si>
  <si>
    <t>Ф.F3r разд.7 стл.1 стр.1&lt;=Ф.F3r разд.7 стл.2 стр.1</t>
  </si>
  <si>
    <t>(r,w,g,s,v,a,k,q,b,d) раздел 7 гр.1 должна быть меньше или равна гр.2 по всем строкам</t>
  </si>
  <si>
    <t>Ф.F3r разд.7 стл.1 стр.10&lt;=Ф.F3r разд.7 стл.2 стр.10</t>
  </si>
  <si>
    <t>Ф.F3r разд.7 стл.1 стр.11&lt;=Ф.F3r разд.7 стл.2 стр.11</t>
  </si>
  <si>
    <t>Ф.F3r разд.7 стл.1 стр.2&lt;=Ф.F3r разд.7 стл.2 стр.2</t>
  </si>
  <si>
    <t>Ф.F3r разд.7 стл.1 стр.3&lt;=Ф.F3r разд.7 стл.2 стр.3</t>
  </si>
  <si>
    <t>Ф.F3r разд.7 стл.1 стр.4&lt;=Ф.F3r разд.7 стл.2 стр.4</t>
  </si>
  <si>
    <t>Ф.F3r разд.7 стл.1 стр.5&lt;=Ф.F3r разд.7 стл.2 стр.5</t>
  </si>
  <si>
    <t>Ф.F3r разд.7 стл.1 стр.6&lt;=Ф.F3r разд.7 стл.2 стр.6</t>
  </si>
  <si>
    <t>Ф.F3r разд.7 стл.1 стр.7&lt;=Ф.F3r разд.7 стл.2 стр.7</t>
  </si>
  <si>
    <t>Ф.F3r разд.7 стл.1 стр.8&lt;=Ф.F3r разд.7 стл.2 стр.8</t>
  </si>
  <si>
    <t>Ф.F3r разд.7 стл.1 стр.9&lt;=Ф.F3r разд.7 стл.2 стр.9</t>
  </si>
  <si>
    <t>Ф.F3r разд.9 стл.1 стр.36&lt;=Ф.F3r разд.9 стл.1 стр.35</t>
  </si>
  <si>
    <t>(r,g,w,s,v,q,b,d) в разд.9 стр. 36 должна быть меньше или равна стр. 35 по всем графам</t>
  </si>
  <si>
    <t>Ф.F3r разд.9 стл.2 стр.36&lt;=Ф.F3r разд.9 стл.2 стр.35</t>
  </si>
  <si>
    <t>Ф.F3r разд.9 стл.3 стр.36&lt;=Ф.F3r разд.9 стл.3 стр.35</t>
  </si>
  <si>
    <t>Ф.F3r разд.9 стл.4 стр.36&lt;=Ф.F3r разд.9 стл.4 стр.35</t>
  </si>
  <si>
    <t>Ф.F3r разд.9 стл.5 стр.36&lt;=Ф.F3r разд.9 стл.5 стр.35</t>
  </si>
  <si>
    <t>Ф.F3r разд.9 стл.6 стр.36&lt;=Ф.F3r разд.9 стл.6 стр.35</t>
  </si>
  <si>
    <t>Ф.F3r разд.9 стл.7 стр.36&lt;=Ф.F3r разд.9 стл.7 стр.35</t>
  </si>
  <si>
    <t>Ф.F3r разд.9 стл.8 стр.36&lt;=Ф.F3r разд.9 стл.8 стр.35</t>
  </si>
  <si>
    <t>Ф.F3r разд.9 стл.1 стр.25=Ф.F3r разд.9 стл.3 стр.25+Ф.F3r разд.9 стл.5 стр.25+Ф.F3r разд.9 стл.7 стр.25</t>
  </si>
  <si>
    <t>Ф.F3r разд.9 стл.1 стр.26=Ф.F3r разд.9 стл.3 стр.26+Ф.F3r разд.9 стл.5 стр.26+Ф.F3r разд.9 стл.7 стр.26</t>
  </si>
  <si>
    <t>Ф.F3r разд.9 стл.1 стр.27=Ф.F3r разд.9 стл.3 стр.27+Ф.F3r разд.9 стл.5 стр.27+Ф.F3r разд.9 стл.7 стр.27</t>
  </si>
  <si>
    <t>Ф.F3r разд.9 стл.1 стр.28=Ф.F3r разд.9 стл.3 стр.28+Ф.F3r разд.9 стл.5 стр.28+Ф.F3r разд.9 стл.7 стр.28</t>
  </si>
  <si>
    <t>Ф.F3r разд.9 стл.1 стр.29=Ф.F3r разд.9 стл.3 стр.29+Ф.F3r разд.9 стл.5 стр.29+Ф.F3r разд.9 стл.7 стр.29</t>
  </si>
  <si>
    <t>Ф.F3r разд.9 стл.1 стр.30=Ф.F3r разд.9 стл.3 стр.30+Ф.F3r разд.9 стл.5 стр.30+Ф.F3r разд.9 стл.7 стр.30</t>
  </si>
  <si>
    <t>Ф.F3r разд.9 стл.1 стр.31=Ф.F3r разд.9 стл.3 стр.31+Ф.F3r разд.9 стл.5 стр.31+Ф.F3r разд.9 стл.7 стр.31</t>
  </si>
  <si>
    <t>Ф.F3r разд.9 стл.1 стр.32=Ф.F3r разд.9 стл.3 стр.32+Ф.F3r разд.9 стл.5 стр.32+Ф.F3r разд.9 стл.7 стр.32</t>
  </si>
  <si>
    <t>Ф.F3r разд.9 стл.1 стр.33=Ф.F3r разд.9 стл.3 стр.33+Ф.F3r разд.9 стл.5 стр.33+Ф.F3r разд.9 стл.7 стр.33</t>
  </si>
  <si>
    <t>Ф.F3r разд.9 стл.1 стр.34=Ф.F3r разд.9 стл.3 стр.34+Ф.F3r разд.9 стл.5 стр.34+Ф.F3r разд.9 стл.7 стр.34</t>
  </si>
  <si>
    <t>Ф.F3r разд.9 стл.1 стр.35=Ф.F3r разд.9 стл.3 стр.35+Ф.F3r разд.9 стл.5 стр.35+Ф.F3r разд.9 стл.7 стр.35</t>
  </si>
  <si>
    <t>Ф.F3r разд.9 стл.1 стр.36=Ф.F3r разд.9 стл.3 стр.36+Ф.F3r разд.9 стл.5 стр.36+Ф.F3r разд.9 стл.7 стр.36</t>
  </si>
  <si>
    <t>Ф.F3r разд.9 стл.1 стр.37=Ф.F3r разд.9 стл.3 стр.37+Ф.F3r разд.9 стл.5 стр.37+Ф.F3r разд.9 стл.7 стр.37</t>
  </si>
  <si>
    <t>Ф.F3r разд.9 стл.1 стр.38=Ф.F3r разд.9 стл.3 стр.38+Ф.F3r разд.9 стл.5 стр.38+Ф.F3r разд.9 стл.7 стр.38</t>
  </si>
  <si>
    <t>Ф.F3r разд.9 стл.1 стр.39=Ф.F3r разд.9 стл.3 стр.39+Ф.F3r разд.9 стл.5 стр.39+Ф.F3r разд.9 стл.7 стр.39</t>
  </si>
  <si>
    <t>Ф.F3r разд.9 стл.2 стр.25=Ф.F3r разд.9 стл.4 стр.25+Ф.F3r разд.9 стл.6 стр.25+Ф.F3r разд.9 стл.8 стр.25</t>
  </si>
  <si>
    <t>Ф.F3r разд.9 стл.2 стр.26=Ф.F3r разд.9 стл.4 стр.26+Ф.F3r разд.9 стл.6 стр.26+Ф.F3r разд.9 стл.8 стр.26</t>
  </si>
  <si>
    <t>Ф.F3r разд.9 стл.2 стр.27=Ф.F3r разд.9 стл.4 стр.27+Ф.F3r разд.9 стл.6 стр.27+Ф.F3r разд.9 стл.8 стр.27</t>
  </si>
  <si>
    <t>Ф.F3r разд.9 стл.2 стр.28=Ф.F3r разд.9 стл.4 стр.28+Ф.F3r разд.9 стл.6 стр.28+Ф.F3r разд.9 стл.8 стр.28</t>
  </si>
  <si>
    <t>Ф.F3r разд.9 стл.2 стр.29=Ф.F3r разд.9 стл.4 стр.29+Ф.F3r разд.9 стл.6 стр.29+Ф.F3r разд.9 стл.8 стр.29</t>
  </si>
  <si>
    <t>Ф.F3r разд.9 стл.2 стр.30=Ф.F3r разд.9 стл.4 стр.30+Ф.F3r разд.9 стл.6 стр.30+Ф.F3r разд.9 стл.8 стр.30</t>
  </si>
  <si>
    <t>Ф.F3r разд.9 стл.2 стр.31=Ф.F3r разд.9 стл.4 стр.31+Ф.F3r разд.9 стл.6 стр.31+Ф.F3r разд.9 стл.8 стр.31</t>
  </si>
  <si>
    <t>Ф.F3r разд.9 стл.2 стр.32=Ф.F3r разд.9 стл.4 стр.32+Ф.F3r разд.9 стл.6 стр.32+Ф.F3r разд.9 стл.8 стр.32</t>
  </si>
  <si>
    <t>Ф.F3r разд.9 стл.2 стр.33=Ф.F3r разд.9 стл.4 стр.33+Ф.F3r разд.9 стл.6 стр.33+Ф.F3r разд.9 стл.8 стр.33</t>
  </si>
  <si>
    <t>Ф.F3r разд.9 стл.2 стр.34=Ф.F3r разд.9 стл.4 стр.34+Ф.F3r разд.9 стл.6 стр.34+Ф.F3r разд.9 стл.8 стр.34</t>
  </si>
  <si>
    <t>Ф.F3r разд.9 стл.2 стр.35=Ф.F3r разд.9 стл.4 стр.35+Ф.F3r разд.9 стл.6 стр.35+Ф.F3r разд.9 стл.8 стр.35</t>
  </si>
  <si>
    <t>Ф.F3r разд.9 стл.2 стр.36=Ф.F3r разд.9 стл.4 стр.36+Ф.F3r разд.9 стл.6 стр.36+Ф.F3r разд.9 стл.8 стр.36</t>
  </si>
  <si>
    <t>Ф.F3r разд.9 стл.2 стр.37=Ф.F3r разд.9 стл.4 стр.37+Ф.F3r разд.9 стл.6 стр.37+Ф.F3r разд.9 стл.8 стр.37</t>
  </si>
  <si>
    <t>Ф.F3r разд.9 стл.2 стр.38=Ф.F3r разд.9 стл.4 стр.38+Ф.F3r разд.9 стл.6 стр.38+Ф.F3r разд.9 стл.8 стр.38</t>
  </si>
  <si>
    <t>Ф.F3r разд.9 стл.2 стр.39=Ф.F3r разд.9 стл.4 стр.39+Ф.F3r разд.9 стл.6 стр.39+Ф.F3r разд.9 стл.8 стр.39</t>
  </si>
  <si>
    <t>Ф.F3r разд.9 стл.1 стр.8&lt;=Ф.F3r разд.9 стл.1 стр.7</t>
  </si>
  <si>
    <t>(r,w,g,s,v,a,k,q,b,d) в разд.9 стр.8 должна быть меньше или равна стр. 7 по всем графам</t>
  </si>
  <si>
    <t>Ф.F3r разд.9 стл.2 стр.8&lt;=Ф.F3r разд.9 стл.2 стр.7</t>
  </si>
  <si>
    <t>Ф.F3r разд.9 стл.3 стр.8&lt;=Ф.F3r разд.9 стл.3 стр.7</t>
  </si>
  <si>
    <t>Ф.F3r разд.9 стл.4 стр.8&lt;=Ф.F3r разд.9 стл.4 стр.7</t>
  </si>
  <si>
    <t>Ф.F3r разд.9 стл.5 стр.8&lt;=Ф.F3r разд.9 стл.5 стр.7</t>
  </si>
  <si>
    <t>Ф.F3r разд.9 стл.6 стр.8&lt;=Ф.F3r разд.9 стл.6 стр.7</t>
  </si>
  <si>
    <t>Ф.F3r разд.9 стл.7 стр.8&lt;=Ф.F3r разд.9 стл.7 стр.7</t>
  </si>
  <si>
    <t>Ф.F3r разд.9 стл.8 стр.8&lt;=Ф.F3r разд.9 стл.8 стр.7</t>
  </si>
  <si>
    <t>Ф.F3r разд.9 стл.1 сумма стр.2-4+Ф.F3r разд.9 стл.1 сумма стр.7-9+Ф.F3r разд.9 стл.1 стр.26+Ф.F3r разд.9 стл.1 сумма стр.31-35+Ф.F3r разд.9 стл.1 стр.37=Ф.F3r разд.9 стл.1 стр.1</t>
  </si>
  <si>
    <t>(r,w,g,s,v,a,k,q,b,d) в разд.9 сумма стр. 2-4, 7-9, 26, 31-35, 37 равна стр.1 по всем графам</t>
  </si>
  <si>
    <t>Ф.F3r разд.9 стл.2 сумма стр.2-4+Ф.F3r разд.9 стл.2 сумма стр.7-9+Ф.F3r разд.9 стл.2 стр.26+Ф.F3r разд.9 стл.2 сумма стр.31-35+Ф.F3r разд.9 стл.2 стр.37=Ф.F3r разд.9 стл.2 стр.1</t>
  </si>
  <si>
    <t>Ф.F3r разд.9 стл.3 сумма стр.2-4+Ф.F3r разд.9 стл.3 сумма стр.7-9+Ф.F3r разд.9 стл.3 стр.26+Ф.F3r разд.9 стл.3 сумма стр.31-35+Ф.F3r разд.9 стл.3 стр.37=Ф.F3r разд.9 стл.3 стр.1</t>
  </si>
  <si>
    <t>Ф.F3r разд.9 стл.4 сумма стр.2-4+Ф.F3r разд.9 стл.4 сумма стр.7-9+Ф.F3r разд.9 стл.4 стр.26+Ф.F3r разд.9 стл.4 сумма стр.31-35+Ф.F3r разд.9 стл.4 стр.37=Ф.F3r разд.9 стл.4 стр.1</t>
  </si>
  <si>
    <t>Ф.F3r разд.9 стл.5 сумма стр.2-4+Ф.F3r разд.9 стл.5 сумма стр.7-9+Ф.F3r разд.9 стл.5 стр.26+Ф.F3r разд.9 стл.5 сумма стр.31-35+Ф.F3r разд.9 стл.5 стр.37=Ф.F3r разд.9 стл.5 стр.1</t>
  </si>
  <si>
    <t>Ф.F3r разд.9 стл.6 сумма стр.2-4+Ф.F3r разд.9 стл.6 сумма стр.7-9+Ф.F3r разд.9 стл.6 стр.26+Ф.F3r разд.9 стл.6 сумма стр.31-35+Ф.F3r разд.9 стл.6 стр.37=Ф.F3r разд.9 стл.6 стр.1</t>
  </si>
  <si>
    <t>Ф.F3r разд.9 стл.7 сумма стр.2-4+Ф.F3r разд.9 стл.7 сумма стр.7-9+Ф.F3r разд.9 стл.7 стр.26+Ф.F3r разд.9 стл.7 сумма стр.31-35+Ф.F3r разд.9 стл.7 стр.37=Ф.F3r разд.9 стл.7 стр.1</t>
  </si>
  <si>
    <t>Ф.F3r разд.9 стл.8 сумма стр.2-4+Ф.F3r разд.9 стл.8 сумма стр.7-9+Ф.F3r разд.9 стл.8 стр.26+Ф.F3r разд.9 стл.8 сумма стр.31-35+Ф.F3r разд.9 стл.8 стр.37=Ф.F3r разд.9 стл.8 стр.1</t>
  </si>
  <si>
    <t>Ф.F3r разд.9 стл.1 стр.38=0</t>
  </si>
  <si>
    <t>Ф.F3r разд.9 стл.2 стр.38=0</t>
  </si>
  <si>
    <t>Ф.F3r разд.9 стл.3 стр.38=0</t>
  </si>
  <si>
    <t>Ф.F3r разд.9 стл.4 стр.38=0</t>
  </si>
  <si>
    <t>Ф.F3r разд.9 стл.5 стр.38=0</t>
  </si>
  <si>
    <t>Ф.F3r разд.9 стл.6 стр.38=0</t>
  </si>
  <si>
    <t>Ф.F3r разд.9 стл.7 стр.38=0</t>
  </si>
  <si>
    <t>Ф.F3r разд.9 стл.8 стр.38=0</t>
  </si>
  <si>
    <t>Ф.F3r разд.9 стл.1 стр.39=0</t>
  </si>
  <si>
    <t>Ф.F3r разд.9 стл.2 стр.39=0</t>
  </si>
  <si>
    <t>Ф.F3r разд.9 стл.3 стр.39=0</t>
  </si>
  <si>
    <t>Ф.F3r разд.9 стл.4 стр.39=0</t>
  </si>
  <si>
    <t>Ф.F3r разд.9 стл.5 стр.39=0</t>
  </si>
  <si>
    <t>Ф.F3r разд.9 стл.6 стр.39=0</t>
  </si>
  <si>
    <t>Ф.F3r разд.9 стл.7 стр.39=0</t>
  </si>
  <si>
    <t>Ф.F3r разд.9 стл.8 стр.39=0</t>
  </si>
  <si>
    <t>Ф.F3r разд.9 стл.1 стр.25&lt;=Ф.F3r разд.9 стл.1 стр.9</t>
  </si>
  <si>
    <t>(r,w,g,s,v,a,k,q,b,d) в разд.9 сумма стр. 25 должна быть меньше или равна стр.9 по всем графам</t>
  </si>
  <si>
    <t>Ф.F3r разд.9 стл.2 стр.25&lt;=Ф.F3r разд.9 стл.2 стр.9</t>
  </si>
  <si>
    <t>Ф.F3r разд.9 стл.3 стр.25&lt;=Ф.F3r разд.9 стл.3 стр.9</t>
  </si>
  <si>
    <t>Ф.F3r разд.9 стл.4 стр.25&lt;=Ф.F3r разд.9 стл.4 стр.9</t>
  </si>
  <si>
    <t>Ф.F3r разд.9 стл.5 стр.25&lt;=Ф.F3r разд.9 стл.5 стр.9</t>
  </si>
  <si>
    <t>Ф.F3r разд.9 стл.6 стр.25&lt;=Ф.F3r разд.9 стл.6 стр.9</t>
  </si>
  <si>
    <t>Ф.F3r разд.9 стл.7 стр.25&lt;=Ф.F3r разд.9 стл.7 стр.9</t>
  </si>
  <si>
    <t>Ф.F3r разд.9 стл.8 стр.25&lt;=Ф.F3r разд.9 стл.8 стр.9</t>
  </si>
  <si>
    <t>Ф.F3r разд.9 стл.2 стр.34=0</t>
  </si>
  <si>
    <t>(r,g,s,v,q,b,d) в разд.9 гр.2 стр.34 равны 0. Подтвердить показатель копией судебного акта.</t>
  </si>
  <si>
    <t>Ф.F3r разд.9 стл.4 стр.34=0</t>
  </si>
  <si>
    <t>(r,g,s,v,q,b,d) в разд.9 гр.4 стр.34 равны 0. Подтвердить показатель копией судебного акта.</t>
  </si>
  <si>
    <t>Ф.F3r разд.9 стл.6 стр.34=0</t>
  </si>
  <si>
    <t>(r,g,s,v,q,b,d) в разд.9 гр.6 стр.34 равны 0. Подтвердить показатель копией судебного акта.</t>
  </si>
  <si>
    <t>Ф.F3r разд.9 стл.8 стр.34=0</t>
  </si>
  <si>
    <t>(r,g,s,v,q,b,d) в разд.9 гр.8 стр.34 равны 0. Подтвердить показатель копией судебного акта.</t>
  </si>
  <si>
    <t>(Ф.F3r разд.13 стл.2 стр.1&gt;0 AND Ф.F3r разд.13 стл.4 стр.1&gt;0) OR (Ф.F3r разд.13 стл.2 стр.1=0 AND Ф.F3r разд.13 стл.4 стр.1=0)</t>
  </si>
  <si>
    <t>(Ф.F3r разд.13 стл.2 стр.10&gt;0 AND Ф.F3r разд.13 стл.4 стр.10&gt;0) OR (Ф.F3r разд.13 стл.2 стр.10=0 AND Ф.F3r разд.13 стл.4 стр.10=0)</t>
  </si>
  <si>
    <t>(Ф.F3r разд.13 стл.2 стр.2&gt;0 AND Ф.F3r разд.13 стл.4 стр.2&gt;0) OR (Ф.F3r разд.13 стл.2 стр.2=0 AND Ф.F3r разд.13 стл.4 стр.2=0)</t>
  </si>
  <si>
    <t>(Ф.F3r разд.13 стл.2 стр.3&gt;0 AND Ф.F3r разд.13 стл.4 стр.3&gt;0) OR (Ф.F3r разд.13 стл.2 стр.3=0 AND Ф.F3r разд.13 стл.4 стр.3=0)</t>
  </si>
  <si>
    <t>(Ф.F3r разд.13 стл.2 стр.4&gt;0 AND Ф.F3r разд.13 стл.4 стр.4&gt;0) OR (Ф.F3r разд.13 стл.2 стр.4=0 AND Ф.F3r разд.13 стл.4 стр.4=0)</t>
  </si>
  <si>
    <t>(Ф.F3r разд.13 стл.2 стр.5&gt;0 AND Ф.F3r разд.13 стл.4 стр.5&gt;0) OR (Ф.F3r разд.13 стл.2 стр.5=0 AND Ф.F3r разд.13 стл.4 стр.5=0)</t>
  </si>
  <si>
    <t>(Ф.F3r разд.13 стл.2 стр.6&gt;0 AND Ф.F3r разд.13 стл.4 стр.6&gt;0) OR (Ф.F3r разд.13 стл.2 стр.6=0 AND Ф.F3r разд.13 стл.4 стр.6=0)</t>
  </si>
  <si>
    <t>(Ф.F3r разд.13 стл.2 стр.7&gt;0 AND Ф.F3r разд.13 стл.4 стр.7&gt;0) OR (Ф.F3r разд.13 стл.2 стр.7=0 AND Ф.F3r разд.13 стл.4 стр.7=0)</t>
  </si>
  <si>
    <t>(Ф.F3r разд.13 стл.2 стр.8&gt;0 AND Ф.F3r разд.13 стл.4 стр.8&gt;0) OR (Ф.F3r разд.13 стл.2 стр.8=0 AND Ф.F3r разд.13 стл.4 стр.8=0)</t>
  </si>
  <si>
    <t>(Ф.F3r разд.13 стл.2 стр.9&gt;0 AND Ф.F3r разд.13 стл.4 стр.9&gt;0) OR (Ф.F3r разд.13 стл.2 стр.9=0 AND Ф.F3r разд.13 стл.4 стр.9=0)</t>
  </si>
  <si>
    <t>Ф.F3r разд.9 сумма стл.1-8 сумма стр.28-30&lt;=Ф.F3r разд.9 сумма стл.1-8 стр.27</t>
  </si>
  <si>
    <t>(r,w,g,s,v,a,k,q,b,d)  разд.9 сумма стр. 28-30 должна быть меньше или равна стр.27 раздел 9 по всем графам</t>
  </si>
  <si>
    <t>Ф.F3r разд.13 стл.4 стр.8=0</t>
  </si>
  <si>
    <t>(r,w,g,s,v,a,k,q,b,d) в разд.13 гр.4 стр.8 не заполняется</t>
  </si>
  <si>
    <t>(r,w,g,s,v,a,k,q,b,d) разд.9 стр.27 д.б. меньше или равна стр.26 по всем графам</t>
  </si>
  <si>
    <t>(Ф.F3r разд.13 стл.1 стр.1&gt;0 AND Ф.F3r разд.13 стл.3 стр.1&gt;0) OR (Ф.F3r разд.13 стл.1 стр.1=0 AND Ф.F3r разд.13 стл.3 стр.1=0)</t>
  </si>
  <si>
    <t>(Ф.F3r разд.13 стл.1 стр.10&gt;0 AND Ф.F3r разд.13 стл.3 стр.10&gt;0) OR (Ф.F3r разд.13 стл.1 стр.10=0 AND Ф.F3r разд.13 стл.3 стр.10=0)</t>
  </si>
  <si>
    <t>(Ф.F3r разд.13 стл.1 стр.2&gt;0 AND Ф.F3r разд.13 стл.3 стр.2&gt;0) OR (Ф.F3r разд.13 стл.1 стр.2=0 AND Ф.F3r разд.13 стл.3 стр.2=0)</t>
  </si>
  <si>
    <t>(Ф.F3r разд.13 стл.1 стр.3&gt;0 AND Ф.F3r разд.13 стл.3 стр.3&gt;0) OR (Ф.F3r разд.13 стл.1 стр.3=0 AND Ф.F3r разд.13 стл.3 стр.3=0)</t>
  </si>
  <si>
    <t>(Ф.F3r разд.13 стл.1 стр.4&gt;0 AND Ф.F3r разд.13 стл.3 стр.4&gt;0) OR (Ф.F3r разд.13 стл.1 стр.4=0 AND Ф.F3r разд.13 стл.3 стр.4=0)</t>
  </si>
  <si>
    <t>(Ф.F3r разд.13 стл.1 стр.5&gt;0 AND Ф.F3r разд.13 стл.3 стр.5&gt;0) OR (Ф.F3r разд.13 стл.1 стр.5=0 AND Ф.F3r разд.13 стл.3 стр.5=0)</t>
  </si>
  <si>
    <t>(Ф.F3r разд.13 стл.1 стр.6&gt;0 AND Ф.F3r разд.13 стл.3 стр.6&gt;0) OR (Ф.F3r разд.13 стл.1 стр.6=0 AND Ф.F3r разд.13 стл.3 стр.6=0)</t>
  </si>
  <si>
    <t>(Ф.F3r разд.13 стл.1 стр.7&gt;0 AND Ф.F3r разд.13 стл.3 стр.7&gt;0) OR (Ф.F3r разд.13 стл.1 стр.7=0 AND Ф.F3r разд.13 стл.3 стр.7=0)</t>
  </si>
  <si>
    <t>(Ф.F3r разд.13 стл.1 стр.8&gt;0 AND Ф.F3r разд.13 стл.3 стр.8&gt;0) OR (Ф.F3r разд.13 стл.1 стр.8=0 AND Ф.F3r разд.13 стл.3 стр.8=0)</t>
  </si>
  <si>
    <t>(Ф.F3r разд.13 стл.1 стр.9&gt;0 AND Ф.F3r разд.13 стл.3 стр.9&gt;0) OR (Ф.F3r разд.13 стл.1 стр.9=0 AND Ф.F3r разд.13 стл.3 стр.9=0)</t>
  </si>
  <si>
    <t>Ф.F3r разд.13 стл.2 стр.8=0</t>
  </si>
  <si>
    <t>(r,w,g,s,v,a,k,q,b,d) разд.13 гр.2 стр.8 не заполняется</t>
  </si>
  <si>
    <t>Ф.F3r разд.13 стл.2 стр.2=0</t>
  </si>
  <si>
    <t xml:space="preserve">(r,w,g,s,v,a,k,q,b,d) Раздел 13 гр. 2 стр.2 не заполняется </t>
  </si>
  <si>
    <t>Ф.F3r разд.13 стл.4 стр.2=0</t>
  </si>
  <si>
    <t xml:space="preserve">(r,w,g,s,v,a,k,q,b,d) Раздел 13 гр. 4 стр.2 не заполняется </t>
  </si>
  <si>
    <t>Ф.F3r разд.13 стл.1 стр.3=0</t>
  </si>
  <si>
    <t xml:space="preserve">(r,w,g,s,v,a,k,q,b,d) Раздел 13 гр. 1 стр.3 не заполняется </t>
  </si>
  <si>
    <t>Ф.F3r разд.13 стл.3 стр.3=0</t>
  </si>
  <si>
    <t xml:space="preserve">(r,w,g,s,v,a,k,q,b,d) Раздел 13 гр. 3 стр.3 не заполняется </t>
  </si>
  <si>
    <t>Ф.F3r разд.7 стл.3 стр.1&lt;=Ф.F3r разд.7 стл.4 стр.1</t>
  </si>
  <si>
    <t>(r,w,g,s,v,a,k,q,b,d) раздел 7 гр.3 должна быть меньше или равна гр.4 по всем строкам</t>
  </si>
  <si>
    <t>Ф.F3r разд.7 стл.3 стр.10&lt;=Ф.F3r разд.7 стл.4 стр.10</t>
  </si>
  <si>
    <t>Ф.F3r разд.7 стл.3 стр.11&lt;=Ф.F3r разд.7 стл.4 стр.11</t>
  </si>
  <si>
    <t>Ф.F3r разд.7 стл.3 стр.2&lt;=Ф.F3r разд.7 стл.4 стр.2</t>
  </si>
  <si>
    <t>Ф.F3r разд.7 стл.3 стр.3&lt;=Ф.F3r разд.7 стл.4 стр.3</t>
  </si>
  <si>
    <t>Ф.F3r разд.7 стл.3 стр.4&lt;=Ф.F3r разд.7 стл.4 стр.4</t>
  </si>
  <si>
    <t>Ф.F3r разд.7 стл.3 стр.5&lt;=Ф.F3r разд.7 стл.4 стр.5</t>
  </si>
  <si>
    <t>Ф.F3r разд.7 стл.3 стр.6&lt;=Ф.F3r разд.7 стл.4 стр.6</t>
  </si>
  <si>
    <t>Ф.F3r разд.7 стл.3 стр.7&lt;=Ф.F3r разд.7 стл.4 стр.7</t>
  </si>
  <si>
    <t>Ф.F3r разд.7 стл.3 стр.8&lt;=Ф.F3r разд.7 стл.4 стр.8</t>
  </si>
  <si>
    <t>Ф.F3r разд.7 стл.3 стр.9&lt;=Ф.F3r разд.7 стл.4 стр.9</t>
  </si>
  <si>
    <t>Ф.F3r разд.8 стл.1 стр.58&lt;=Ф.F3r разд.8 стл.1 стр.57</t>
  </si>
  <si>
    <t>(r,g,w,s,v,q,b,d) в разд.8 стр. 58 меньше или равна стр. 57 по всем графам</t>
  </si>
  <si>
    <t>Ф.F3r разд.8 стл.2 стр.58&lt;=Ф.F3r разд.8 стл.2 стр.57</t>
  </si>
  <si>
    <t>Ф.F3r разд.8 стл.1 стр.60&lt;=Ф.F3r разд.8 стл.1 стр.59</t>
  </si>
  <si>
    <t>(r,g,w,s,v,q,b,d) в разд.8 стр. 60 меньше или равна стр. 59 по всем графам</t>
  </si>
  <si>
    <t>Ф.F3r разд.8 стл.2 стр.60&lt;=Ф.F3r разд.8 стл.2 стр.59</t>
  </si>
  <si>
    <t>Ф.F3r разд.8 стл.1 стр.48&lt;=Ф.F3r разд.2 стл.17 стр.1</t>
  </si>
  <si>
    <t>(r,g,w,s,v,q,b,d) в разд.8 гр.1 стр.48 меньше или равна гр.17 стр.1 разд.2</t>
  </si>
  <si>
    <t>Ф.F3r разд.8 стл.2 стр.48&lt;=Ф.F3r разд.3 стл.17 стр.1</t>
  </si>
  <si>
    <t>(r,g,w,s,v,q,b,d) в разд.8 гр.2 стр.48 меньше или равна гр.17 стр.1 разд.3</t>
  </si>
  <si>
    <t>Ф.F3r разд.10 стл.4 стр.1=Ф.F3r разд.10 сумма стл.1-3 стр.1</t>
  </si>
  <si>
    <t>(r,g,w,s,v,q,b,d) в разд. 10 гр.4 должна быть равна сумме гр.1-3 по всем строкам</t>
  </si>
  <si>
    <t>Ф.F3r разд.10 стл.4 стр.10=Ф.F3r разд.10 сумма стл.1-3 стр.10</t>
  </si>
  <si>
    <t>Ф.F3r разд.10 стл.4 стр.11=Ф.F3r разд.10 сумма стл.1-3 стр.11</t>
  </si>
  <si>
    <t>Ф.F3r разд.10 стл.4 стр.12=Ф.F3r разд.10 сумма стл.1-3 стр.12</t>
  </si>
  <si>
    <t>Ф.F3r разд.10 стл.4 стр.13=Ф.F3r разд.10 сумма стл.1-3 стр.13</t>
  </si>
  <si>
    <t>Ф.F3r разд.10 стл.4 стр.14=Ф.F3r разд.10 сумма стл.1-3 стр.14</t>
  </si>
  <si>
    <t>Ф.F3r разд.10 стл.4 стр.2=Ф.F3r разд.10 сумма стл.1-3 стр.2</t>
  </si>
  <si>
    <t>Ф.F3r разд.10 стл.4 стр.3=Ф.F3r разд.10 сумма стл.1-3 стр.3</t>
  </si>
  <si>
    <t>Ф.F3r разд.10 стл.4 стр.4=Ф.F3r разд.10 сумма стл.1-3 стр.4</t>
  </si>
  <si>
    <t>Ф.F3r разд.10 стл.4 стр.5=Ф.F3r разд.10 сумма стл.1-3 стр.5</t>
  </si>
  <si>
    <t>Ф.F3r разд.10 стл.4 стр.6=Ф.F3r разд.10 сумма стл.1-3 стр.6</t>
  </si>
  <si>
    <t>Ф.F3r разд.10 стл.4 стр.7=Ф.F3r разд.10 сумма стл.1-3 стр.7</t>
  </si>
  <si>
    <t>Ф.F3r разд.10 стл.4 стр.8=Ф.F3r разд.10 сумма стл.1-3 стр.8</t>
  </si>
  <si>
    <t>Ф.F3r разд.10 стл.4 стр.9=Ф.F3r разд.10 сумма стл.1-3 стр.9</t>
  </si>
  <si>
    <t>Ф.F3r разд.10 стл.5 стр.1&lt;=Ф.F3r разд.10 стл.4 стр.1</t>
  </si>
  <si>
    <t>(r,g,w,s,v,q,b,d) в разд. 10 гр.5 должна быть меньше или равна гр.4 по всем строкам</t>
  </si>
  <si>
    <t>Ф.F3r разд.10 стл.5 стр.10&lt;=Ф.F3r разд.10 стл.4 стр.10</t>
  </si>
  <si>
    <t>Ф.F3r разд.10 стл.5 стр.11&lt;=Ф.F3r разд.10 стл.4 стр.11</t>
  </si>
  <si>
    <t>Ф.F3r разд.10 стл.5 стр.12&lt;=Ф.F3r разд.10 стл.4 стр.12</t>
  </si>
  <si>
    <t>Ф.F3r разд.10 стл.5 стр.13&lt;=Ф.F3r разд.10 стл.4 стр.13</t>
  </si>
  <si>
    <t>Ф.F3r разд.10 стл.5 стр.14&lt;=Ф.F3r разд.10 стл.4 стр.14</t>
  </si>
  <si>
    <t>Ф.F3r разд.10 стл.5 стр.2&lt;=Ф.F3r разд.10 стл.4 стр.2</t>
  </si>
  <si>
    <t>Ф.F3r разд.10 стл.5 стр.3&lt;=Ф.F3r разд.10 стл.4 стр.3</t>
  </si>
  <si>
    <t>Ф.F3r разд.10 стл.5 стр.4&lt;=Ф.F3r разд.10 стл.4 стр.4</t>
  </si>
  <si>
    <t>Ф.F3r разд.10 стл.5 стр.5&lt;=Ф.F3r разд.10 стл.4 стр.5</t>
  </si>
  <si>
    <t>Ф.F3r разд.10 стл.5 стр.6&lt;=Ф.F3r разд.10 стл.4 стр.6</t>
  </si>
  <si>
    <t>Ф.F3r разд.10 стл.5 стр.7&lt;=Ф.F3r разд.10 стл.4 стр.7</t>
  </si>
  <si>
    <t>Ф.F3r разд.10 стл.5 стр.8&lt;=Ф.F3r разд.10 стл.4 стр.8</t>
  </si>
  <si>
    <t>Ф.F3r разд.10 стл.5 стр.9&lt;=Ф.F3r разд.10 стл.4 стр.9</t>
  </si>
  <si>
    <t>Ф.F3r разд.9 стл.2 стр.36=0</t>
  </si>
  <si>
    <t>(r,g,s,v) в разд.9 гр.2 стр.36 равны 0.Внести подтверждение на лист ФЛК "Информационный". В КАС РФ не предусмотрен порядок рассмотрения  вопросов об исполнении решения иностранных государств,  при наличии подтвердить  по каким  категориям дел рассматривались в порядке исполнения по КАС РФ.</t>
  </si>
  <si>
    <t>Ф.F3r разд.9 стл.4 стр.36=0</t>
  </si>
  <si>
    <t>(r,g,s,v) в разд.9 гр.4 стр.36 равны 0.Внести подтверждение на лист ФЛК "Информационный". В КАС РФ не предусмотрен порядок рассмотрения  вопросов об исполнении решения иностранных государств,  при наличии подтвердить  по каким  категориям дел рассматривались в порядке исполнения по КАС РФ.</t>
  </si>
  <si>
    <t>Ф.F3r разд.9 стл.6 стр.36=0</t>
  </si>
  <si>
    <t>(r,g,s,v) в разд.9 гр.6 стр.36 равны 0.Внести подтверждение на лист ФЛК "Информационный". В КАС РФ не предусмотрен порядок рассмотрения  вопросов об исполнении решения иностранных государств,  при наличии подтвердить  по каким  категориям дел рассматривались в порядке исполнения по КАС РФ.</t>
  </si>
  <si>
    <t>Ф.F3r разд.9 стл.8 стр.36=0</t>
  </si>
  <si>
    <t>(r,g,s,v) в разд.9 гр.8 стр.36 равны 0.Внести подтверждение на лист ФЛК "Информационный". В КАС РФ не предусмотрен порядок рассмотрения  вопросов об исполнении решения иностранных государств,  при наличии подтвердить  по каким  категориям дел рассматривались в порядке исполнения по КАС РФ.</t>
  </si>
  <si>
    <t>Ф.F3r разд.7 стл.3 стр.10=0</t>
  </si>
  <si>
    <t xml:space="preserve">(r,w,g,s,v,a,k,q,b,d) Раздел 7 гр. 3-8 стр.8-11 не заполняется. Внести реквизиты судебного акта на лист ФЛК "Информационный". </t>
  </si>
  <si>
    <t>Ф.F3r разд.7 стл.3 стр.11=0</t>
  </si>
  <si>
    <t>Ф.F3r разд.7 стл.3 стр.8=0</t>
  </si>
  <si>
    <t>Ф.F3r разд.7 стл.3 стр.9=0</t>
  </si>
  <si>
    <t>Ф.F3r разд.7 стл.4 стр.10=0</t>
  </si>
  <si>
    <t>Ф.F3r разд.7 стл.4 стр.11=0</t>
  </si>
  <si>
    <t>Ф.F3r разд.7 стл.4 стр.8=0</t>
  </si>
  <si>
    <t>Ф.F3r разд.7 стл.4 стр.9=0</t>
  </si>
  <si>
    <t>Ф.F3r разд.7 стл.5 стр.10=0</t>
  </si>
  <si>
    <t>Ф.F3r разд.7 стл.5 стр.11=0</t>
  </si>
  <si>
    <t>Ф.F3r разд.7 стл.5 стр.8=0</t>
  </si>
  <si>
    <t>Ф.F3r разд.7 стл.5 стр.9=0</t>
  </si>
  <si>
    <t>Ф.F3r разд.7 стл.6 стр.10=0</t>
  </si>
  <si>
    <t>Ф.F3r разд.7 стл.6 стр.11=0</t>
  </si>
  <si>
    <t>Ф.F3r разд.7 стл.6 стр.8=0</t>
  </si>
  <si>
    <t>Ф.F3r разд.7 стл.6 стр.9=0</t>
  </si>
  <si>
    <t>Ф.F3r разд.7 стл.7 стр.10=0</t>
  </si>
  <si>
    <t>Ф.F3r разд.7 стл.7 стр.11=0</t>
  </si>
  <si>
    <t>Ф.F3r разд.7 стл.7 стр.8=0</t>
  </si>
  <si>
    <t>Ф.F3r разд.7 стл.7 стр.9=0</t>
  </si>
  <si>
    <t>Ф.F3r разд.7 стл.8 стр.10=0</t>
  </si>
  <si>
    <t>Ф.F3r разд.7 стл.8 стр.11=0</t>
  </si>
  <si>
    <t>Ф.F3r разд.7 стл.8 стр.8=0</t>
  </si>
  <si>
    <t>Ф.F3r разд.7 стл.8 стр.9=0</t>
  </si>
  <si>
    <t>Ф.F3r разд.7 стл.7 стр.1=0</t>
  </si>
  <si>
    <t>(r,w,g,s,v,a,k,q,b,d) Раздел 7 гр.7-8 стр.1-6 не заполняется. Внести реквизиты судебного акта на лист ФЛК "Информационный".</t>
  </si>
  <si>
    <t>Ф.F3r разд.7 стл.7 стр.2=0</t>
  </si>
  <si>
    <t>Ф.F3r разд.7 стл.7 стр.3=0</t>
  </si>
  <si>
    <t>Ф.F3r разд.7 стл.7 стр.4=0</t>
  </si>
  <si>
    <t>Ф.F3r разд.7 стл.7 стр.5=0</t>
  </si>
  <si>
    <t>Ф.F3r разд.7 стл.7 стр.6=0</t>
  </si>
  <si>
    <t>Ф.F3r разд.7 стл.8 стр.1=0</t>
  </si>
  <si>
    <t>Ф.F3r разд.7 стл.8 стр.2=0</t>
  </si>
  <si>
    <t>Ф.F3r разд.7 стл.8 стр.3=0</t>
  </si>
  <si>
    <t>Ф.F3r разд.7 стл.8 стр.4=0</t>
  </si>
  <si>
    <t>Ф.F3r разд.7 стл.8 стр.5=0</t>
  </si>
  <si>
    <t>Ф.F3r разд.7 стл.8 стр.6=0</t>
  </si>
  <si>
    <t>Отчет о работе судов общей юрисдикции по рассмотрению гражданских, административных дел по первой инстанции</t>
  </si>
  <si>
    <t>Контрольные соотношения: 1) графа 1 равна сумме граф 3, 5 и 7; 2) графа 2 равна сумме граф 4, 6 и 8; 3) строка 1 равна сумме строк 2 - 4, 7 - 9, 26, 31-35, 37; 4) сумма строк 5 и 6 меньше или равна строке 4; 5) сумма строк с 10 по 24 меньше или равна строке 9; 6) строка 25 меньше или равна строки 9; 7) строка 27 меньше или равна строке 26; 8) сумма строк 28-30 меньше или равна строке 27; 9) строка 36 меньше или равна строке 35.</t>
  </si>
  <si>
    <t>О вскрытии нерозданных почтовых отправлений (ст. 21 ФЗ от 17.07.1999 № 176 «О почтовой связи»)</t>
  </si>
  <si>
    <r>
      <t>Отказано в принятии  исков, заявлений</t>
    </r>
    <r>
      <rPr>
        <b/>
        <strike/>
        <sz val="14"/>
        <color indexed="8"/>
        <rFont val="Times New Roman"/>
        <family val="1"/>
      </rPr>
      <t>,</t>
    </r>
    <r>
      <rPr>
        <b/>
        <sz val="14"/>
        <color indexed="8"/>
        <rFont val="Times New Roman"/>
        <family val="1"/>
      </rPr>
      <t xml:space="preserve"> в том числе в вынесении судебного приказа (ст.134, ч.3 ст.125, ч.3 ст. 263 ГПК РФ, ст.128 , ч.3 ст.123.4 КАС РФ)</t>
    </r>
  </si>
  <si>
    <t>Ф.F3r разд.9 стл.1 сумма стр.10-24&lt;=Ф.F3r разд.9 стл.1 стр.9</t>
  </si>
  <si>
    <t>(r,w,g,s,v,a,k,q,b,d) в разд.9 сумма стр. 10-24 должна быть меньше или равна стр.9 по всем графам</t>
  </si>
  <si>
    <t>Ф.F3r разд.9 стл.2 сумма стр.10-24&lt;=Ф.F3r разд.9 стл.2 стр.9</t>
  </si>
  <si>
    <t>Ф.F3r разд.9 стл.3 сумма стр.10-24&lt;=Ф.F3r разд.9 стл.3 стр.9</t>
  </si>
  <si>
    <t>Ф.F3r разд.9 стл.4 сумма стр.10-24&lt;=Ф.F3r разд.9 стл.4 стр.9</t>
  </si>
  <si>
    <t>Ф.F3r разд.9 стл.5 сумма стр.10-24&lt;=Ф.F3r разд.9 стл.5 стр.9</t>
  </si>
  <si>
    <t>Ф.F3r разд.9 стл.6 сумма стр.10-24&lt;=Ф.F3r разд.9 стл.6 стр.9</t>
  </si>
  <si>
    <t>Ф.F3r разд.9 стл.7 сумма стр.10-24&lt;=Ф.F3r разд.9 стл.7 стр.9</t>
  </si>
  <si>
    <t>Ф.F3r разд.9 стл.8 сумма стр.10-24&lt;=Ф.F3r разд.9 стл.8 стр.9</t>
  </si>
  <si>
    <t>Ф.F3r разд.1 стл.1 стр.5=Ф.F3r разд.2 стл.1 сумма стр.85-86+Ф.F3r разд.2 стл.1 стр.113+Ф.F3r разд.2 стл.1 сумма стр.106-109+Ф.F3r разд.2 стл.1 стр.105+Ф.F3r разд.2 стл.1 стр.114+Ф.F3r разд.2 стл.1 стр.118+Ф.F3r разд.2 стл.1 сумма стр.158-161+Ф.F3r разд.2 стл.1 сумма стр.165-166+Ф.F3r разд.2 стл.1 стр.177+Ф.F3r разд.2 стл.1 стр.180+Ф.F3r разд.2 стл.1 сумма стр.187-198+Ф.F3r разд.2 стл.1 сумма стр.205-206+Ф.F3r разд.2 стл.1 сумма стр.211-219</t>
  </si>
  <si>
    <t>(r,w,g,s,v,q,b,d) в разд.1 стр.5 должна быть равна разд.2 сумме стр. 85-86, 113, 105,106-109, 114, 118, 158 -161, 165-166, 177, 180, 187-198, 205-206, 211-219 для всех гра</t>
  </si>
  <si>
    <t>Ф.F3r разд.1 стл.10 стр.5=Ф.F3r разд.2 стл.10 сумма стр.85-86+Ф.F3r разд.2 стл.10 стр.113+Ф.F3r разд.2 стл.10 сумма стр.106-109+Ф.F3r разд.2 стл.10 стр.105+Ф.F3r разд.2 стл.10 стр.114+Ф.F3r разд.2 стл.10 стр.118+Ф.F3r разд.2 стл.10 сумма стр.158-161+Ф.F3r разд.2 стл.10 сумма стр.165-166+Ф.F3r разд.2 стл.10 стр.177+Ф.F3r разд.2 стл.10 стр.180+Ф.F3r разд.2 стл.10 сумма стр.187-198+Ф.F3r разд.2 стл.10 сумма стр.205-206+Ф.F3r разд.2 стл.10 сумма стр.211-219</t>
  </si>
  <si>
    <t>Ф.F3r разд.1 стл.11 стр.5=Ф.F3r разд.2 стл.11 сумма стр.85-86+Ф.F3r разд.2 стл.11 стр.113+Ф.F3r разд.2 стл.11 сумма стр.106-109+Ф.F3r разд.2 стл.11 стр.105+Ф.F3r разд.2 стл.11 стр.114+Ф.F3r разд.2 стл.11 стр.118+Ф.F3r разд.2 стл.11 сумма стр.158-161+Ф.F3r разд.2 стл.11 сумма стр.165-166+Ф.F3r разд.2 стл.11 стр.177+Ф.F3r разд.2 стл.11 стр.180+Ф.F3r разд.2 стл.11 сумма стр.187-198+Ф.F3r разд.2 стл.11 сумма стр.205-206+Ф.F3r разд.2 стл.11 сумма стр.211-219</t>
  </si>
  <si>
    <t>Ф.F3r разд.1 стл.12 стр.5=Ф.F3r разд.2 стл.12 сумма стр.85-86+Ф.F3r разд.2 стл.12 стр.113+Ф.F3r разд.2 стл.12 сумма стр.106-109+Ф.F3r разд.2 стл.12 стр.105+Ф.F3r разд.2 стл.12 стр.114+Ф.F3r разд.2 стл.12 стр.118+Ф.F3r разд.2 стл.12 сумма стр.158-161+Ф.F3r разд.2 стл.12 сумма стр.165-166+Ф.F3r разд.2 стл.12 стр.177+Ф.F3r разд.2 стл.12 стр.180+Ф.F3r разд.2 стл.12 сумма стр.187-198+Ф.F3r разд.2 стл.12 сумма стр.205-206+Ф.F3r разд.2 стл.12 сумма стр.211-219</t>
  </si>
  <si>
    <t>Ф.F3r разд.1 стл.13 стр.5=Ф.F3r разд.2 стл.13 сумма стр.85-86+Ф.F3r разд.2 стл.13 стр.113+Ф.F3r разд.2 стл.13 сумма стр.106-109+Ф.F3r разд.2 стл.13 стр.105+Ф.F3r разд.2 стл.13 стр.114+Ф.F3r разд.2 стл.13 стр.118+Ф.F3r разд.2 стл.13 сумма стр.158-161+Ф.F3r разд.2 стл.13 сумма стр.165-166+Ф.F3r разд.2 стл.13 стр.177+Ф.F3r разд.2 стл.13 стр.180+Ф.F3r разд.2 стл.13 сумма стр.187-198+Ф.F3r разд.2 стл.13 сумма стр.205-206+Ф.F3r разд.2 стл.13 сумма стр.211-219</t>
  </si>
  <si>
    <t>Ф.F3r разд.1 стл.14 стр.5=Ф.F3r разд.2 стл.14 сумма стр.85-86+Ф.F3r разд.2 стл.14 стр.113+Ф.F3r разд.2 стл.14 сумма стр.106-109+Ф.F3r разд.2 стл.14 стр.105+Ф.F3r разд.2 стл.14 стр.114+Ф.F3r разд.2 стл.14 стр.118+Ф.F3r разд.2 стл.14 сумма стр.158-161+Ф.F3r разд.2 стл.14 сумма стр.165-166+Ф.F3r разд.2 стл.14 стр.177+Ф.F3r разд.2 стл.14 стр.180+Ф.F3r разд.2 стл.14 сумма стр.187-198+Ф.F3r разд.2 стл.14 сумма стр.205-206+Ф.F3r разд.2 стл.14 сумма стр.211-219</t>
  </si>
  <si>
    <t>Ф.F3r разд.1 стл.15 стр.5=Ф.F3r разд.2 стл.15 сумма стр.85-86+Ф.F3r разд.2 стл.15 стр.113+Ф.F3r разд.2 стл.15 сумма стр.106-109+Ф.F3r разд.2 стл.15 стр.105+Ф.F3r разд.2 стл.15 стр.114+Ф.F3r разд.2 стл.15 стр.118+Ф.F3r разд.2 стл.15 сумма стр.158-161+Ф.F3r разд.2 стл.15 сумма стр.165-166+Ф.F3r разд.2 стл.15 стр.177+Ф.F3r разд.2 стл.15 стр.180+Ф.F3r разд.2 стл.15 сумма стр.187-198+Ф.F3r разд.2 стл.15 сумма стр.205-206+Ф.F3r разд.2 стл.15 сумма стр.211-219</t>
  </si>
  <si>
    <t>Ф.F3r разд.1 стл.16 стр.5=Ф.F3r разд.2 стл.16 сумма стр.85-86+Ф.F3r разд.2 стл.16 стр.113+Ф.F3r разд.2 стл.16 сумма стр.106-109+Ф.F3r разд.2 стл.16 стр.105+Ф.F3r разд.2 стл.16 стр.114+Ф.F3r разд.2 стл.16 стр.118+Ф.F3r разд.2 стл.16 сумма стр.158-161+Ф.F3r разд.2 стл.16 сумма стр.165-166+Ф.F3r разд.2 стл.16 стр.177+Ф.F3r разд.2 стл.16 стр.180+Ф.F3r разд.2 стл.16 сумма стр.187-198+Ф.F3r разд.2 стл.16 сумма стр.205-206+Ф.F3r разд.2 стл.16 сумма стр.211-219</t>
  </si>
  <si>
    <t>Ф.F3r разд.1 стл.17 стр.5=Ф.F3r разд.2 стл.17 сумма стр.85-86+Ф.F3r разд.2 стл.17 стр.113+Ф.F3r разд.2 стл.17 сумма стр.106-109+Ф.F3r разд.2 стл.17 стр.105+Ф.F3r разд.2 стл.17 стр.114+Ф.F3r разд.2 стл.17 стр.118+Ф.F3r разд.2 стл.17 сумма стр.158-161+Ф.F3r разд.2 стл.17 сумма стр.165-166+Ф.F3r разд.2 стл.17 стр.177+Ф.F3r разд.2 стл.17 стр.180+Ф.F3r разд.2 стл.17 сумма стр.187-198+Ф.F3r разд.2 стл.17 сумма стр.205-206+Ф.F3r разд.2 стл.17 сумма стр.211-219</t>
  </si>
  <si>
    <t>Ф.F3r разд.1 стл.18 стр.5=Ф.F3r разд.2 стл.18 сумма стр.85-86+Ф.F3r разд.2 стл.18 стр.113+Ф.F3r разд.2 стл.18 сумма стр.106-109+Ф.F3r разд.2 стл.18 стр.105+Ф.F3r разд.2 стл.18 стр.114+Ф.F3r разд.2 стл.18 стр.118+Ф.F3r разд.2 стл.18 сумма стр.158-161+Ф.F3r разд.2 стл.18 сумма стр.165-166+Ф.F3r разд.2 стл.18 стр.177+Ф.F3r разд.2 стл.18 стр.180+Ф.F3r разд.2 стл.18 сумма стр.187-198+Ф.F3r разд.2 стл.18 сумма стр.205-206+Ф.F3r разд.2 стл.18 сумма стр.211-219</t>
  </si>
  <si>
    <t>Ф.F3r разд.1 стл.19 стр.5=Ф.F3r разд.2 стл.19 сумма стр.85-86+Ф.F3r разд.2 стл.19 стр.113+Ф.F3r разд.2 стл.19 сумма стр.106-109+Ф.F3r разд.2 стл.19 стр.105+Ф.F3r разд.2 стл.19 стр.114+Ф.F3r разд.2 стл.19 стр.118+Ф.F3r разд.2 стл.19 сумма стр.158-161+Ф.F3r разд.2 стл.19 сумма стр.165-166+Ф.F3r разд.2 стл.19 стр.177+Ф.F3r разд.2 стл.19 стр.180+Ф.F3r разд.2 стл.19 сумма стр.187-198+Ф.F3r разд.2 стл.19 сумма стр.205-206+Ф.F3r разд.2 стл.19 сумма стр.211-219</t>
  </si>
  <si>
    <t>Ф.F3r разд.1 стл.2 стр.5=Ф.F3r разд.2 стл.2 сумма стр.85-86+Ф.F3r разд.2 стл.2 стр.113+Ф.F3r разд.2 стл.2 сумма стр.106-109+Ф.F3r разд.2 стл.2 стр.105+Ф.F3r разд.2 стл.2 стр.114+Ф.F3r разд.2 стл.2 стр.118+Ф.F3r разд.2 стл.2 сумма стр.158-161+Ф.F3r разд.2 стл.2 сумма стр.165-166+Ф.F3r разд.2 стл.2 стр.177+Ф.F3r разд.2 стл.2 стр.180+Ф.F3r разд.2 стл.2 сумма стр.187-198+Ф.F3r разд.2 стл.2 сумма стр.205-206+Ф.F3r разд.2 стл.2 сумма стр.211-219</t>
  </si>
  <si>
    <t>Ф.F3r разд.1 стл.20 стр.5=Ф.F3r разд.2 стл.20 сумма стр.85-86+Ф.F3r разд.2 стл.20 стр.113+Ф.F3r разд.2 стл.20 сумма стр.106-109+Ф.F3r разд.2 стл.20 стр.105+Ф.F3r разд.2 стл.20 стр.114+Ф.F3r разд.2 стл.20 стр.118+Ф.F3r разд.2 стл.20 сумма стр.158-161+Ф.F3r разд.2 стл.20 сумма стр.165-166+Ф.F3r разд.2 стл.20 стр.177+Ф.F3r разд.2 стл.20 стр.180+Ф.F3r разд.2 стл.20 сумма стр.187-198+Ф.F3r разд.2 стл.20 сумма стр.205-206+Ф.F3r разд.2 стл.20 сумма стр.211-219</t>
  </si>
  <si>
    <t>Ф.F3r разд.1 стл.21 стр.5=Ф.F3r разд.2 стл.21 сумма стр.85-86+Ф.F3r разд.2 стл.21 стр.113+Ф.F3r разд.2 стл.21 сумма стр.106-109+Ф.F3r разд.2 стл.21 стр.105+Ф.F3r разд.2 стл.21 стр.114+Ф.F3r разд.2 стл.21 стр.118+Ф.F3r разд.2 стл.21 сумма стр.158-161+Ф.F3r разд.2 стл.21 сумма стр.165-166+Ф.F3r разд.2 стл.21 стр.177+Ф.F3r разд.2 стл.21 стр.180+Ф.F3r разд.2 стл.21 сумма стр.187-198+Ф.F3r разд.2 стл.21 сумма стр.205-206+Ф.F3r разд.2 стл.21 сумма стр.211-219</t>
  </si>
  <si>
    <t>Ф.F3r разд.1 стл.22 стр.5=Ф.F3r разд.2 стл.22 сумма стр.85-86+Ф.F3r разд.2 стл.22 стр.113+Ф.F3r разд.2 стл.22 сумма стр.106-109+Ф.F3r разд.2 стл.22 стр.105+Ф.F3r разд.2 стл.22 стр.114+Ф.F3r разд.2 стл.22 стр.118+Ф.F3r разд.2 стл.22 сумма стр.158-161+Ф.F3r разд.2 стл.22 сумма стр.165-166+Ф.F3r разд.2 стл.22 стр.177+Ф.F3r разд.2 стл.22 стр.180+Ф.F3r разд.2 стл.22 сумма стр.187-198+Ф.F3r разд.2 стл.22 сумма стр.205-206+Ф.F3r разд.2 стл.22 сумма стр.211-219</t>
  </si>
  <si>
    <t>Ф.F3r разд.1 стл.23 стр.5=Ф.F3r разд.2 стл.23 сумма стр.85-86+Ф.F3r разд.2 стл.23 стр.113+Ф.F3r разд.2 стл.23 сумма стр.106-109+Ф.F3r разд.2 стл.23 стр.105+Ф.F3r разд.2 стл.23 стр.114+Ф.F3r разд.2 стл.23 стр.118+Ф.F3r разд.2 стл.23 сумма стр.158-161+Ф.F3r разд.2 стл.23 сумма стр.165-166+Ф.F3r разд.2 стл.23 стр.177+Ф.F3r разд.2 стл.23 стр.180+Ф.F3r разд.2 стл.23 сумма стр.187-198+Ф.F3r разд.2 стл.23 сумма стр.205-206+Ф.F3r разд.2 стл.23 сумма стр.211-219</t>
  </si>
  <si>
    <t>Ф.F3r разд.1 стл.24 стр.5=Ф.F3r разд.2 стл.24 сумма стр.85-86+Ф.F3r разд.2 стл.24 стр.113+Ф.F3r разд.2 стл.24 сумма стр.106-109+Ф.F3r разд.2 стл.24 стр.105+Ф.F3r разд.2 стл.24 стр.114+Ф.F3r разд.2 стл.24 стр.118+Ф.F3r разд.2 стл.24 сумма стр.158-161+Ф.F3r разд.2 стл.24 сумма стр.165-166+Ф.F3r разд.2 стл.24 стр.177+Ф.F3r разд.2 стл.24 стр.180+Ф.F3r разд.2 стл.24 сумма стр.187-198+Ф.F3r разд.2 стл.24 сумма стр.205-206+Ф.F3r разд.2 стл.24 сумма стр.211-219</t>
  </si>
  <si>
    <t>Ф.F3r разд.1 стл.25 стр.5=Ф.F3r разд.2 стл.25 сумма стр.85-86+Ф.F3r разд.2 стл.25 стр.113+Ф.F3r разд.2 стл.25 сумма стр.106-109+Ф.F3r разд.2 стл.25 стр.105+Ф.F3r разд.2 стл.25 стр.114+Ф.F3r разд.2 стл.25 стр.118+Ф.F3r разд.2 стл.25 сумма стр.158-161+Ф.F3r разд.2 стл.25 сумма стр.165-166+Ф.F3r разд.2 стл.25 стр.177+Ф.F3r разд.2 стл.25 стр.180+Ф.F3r разд.2 стл.25 сумма стр.187-198+Ф.F3r разд.2 стл.25 сумма стр.205-206+Ф.F3r разд.2 стл.25 сумма стр.211-219</t>
  </si>
  <si>
    <t>Ф.F3r разд.1 стл.26 стр.5=Ф.F3r разд.2 стл.26 сумма стр.85-86+Ф.F3r разд.2 стл.26 стр.113+Ф.F3r разд.2 стл.26 сумма стр.106-109+Ф.F3r разд.2 стл.26 стр.105+Ф.F3r разд.2 стл.26 стр.114+Ф.F3r разд.2 стл.26 стр.118+Ф.F3r разд.2 стл.26 сумма стр.158-161+Ф.F3r разд.2 стл.26 сумма стр.165-166+Ф.F3r разд.2 стл.26 стр.177+Ф.F3r разд.2 стл.26 стр.180+Ф.F3r разд.2 стл.26 сумма стр.187-198+Ф.F3r разд.2 стл.26 сумма стр.205-206+Ф.F3r разд.2 стл.26 сумма стр.211-219</t>
  </si>
  <si>
    <t>Ф.F3r разд.1 стл.27 стр.5=Ф.F3r разд.2 стл.27 сумма стр.85-86+Ф.F3r разд.2 стл.27 стр.113+Ф.F3r разд.2 стл.27 сумма стр.106-109+Ф.F3r разд.2 стл.27 стр.105+Ф.F3r разд.2 стл.27 стр.114+Ф.F3r разд.2 стл.27 стр.118+Ф.F3r разд.2 стл.27 сумма стр.158-161+Ф.F3r разд.2 стл.27 сумма стр.165-166+Ф.F3r разд.2 стл.27 стр.177+Ф.F3r разд.2 стл.27 стр.180+Ф.F3r разд.2 стл.27 сумма стр.187-198+Ф.F3r разд.2 стл.27 сумма стр.205-206+Ф.F3r разд.2 стл.27 сумма стр.211-219</t>
  </si>
  <si>
    <t>Ф.F3r разд.1 стл.28 стр.5=Ф.F3r разд.2 стл.28 сумма стр.85-86+Ф.F3r разд.2 стл.28 стр.113+Ф.F3r разд.2 стл.28 сумма стр.106-109+Ф.F3r разд.2 стл.28 стр.105+Ф.F3r разд.2 стл.28 стр.114+Ф.F3r разд.2 стл.28 стр.118+Ф.F3r разд.2 стл.28 сумма стр.158-161+Ф.F3r разд.2 стл.28 сумма стр.165-166+Ф.F3r разд.2 стл.28 стр.177+Ф.F3r разд.2 стл.28 стр.180+Ф.F3r разд.2 стл.28 сумма стр.187-198+Ф.F3r разд.2 стл.28 сумма стр.205-206+Ф.F3r разд.2 стл.28 сумма стр.211-219</t>
  </si>
  <si>
    <t>Ф.F3r разд.1 стл.29 стр.5=Ф.F3r разд.2 стл.29 сумма стр.85-86+Ф.F3r разд.2 стл.29 стр.113+Ф.F3r разд.2 стл.29 сумма стр.106-109+Ф.F3r разд.2 стл.29 стр.105+Ф.F3r разд.2 стл.29 стр.114+Ф.F3r разд.2 стл.29 стр.118+Ф.F3r разд.2 стл.29 сумма стр.158-161+Ф.F3r разд.2 стл.29 сумма стр.165-166+Ф.F3r разд.2 стл.29 стр.177+Ф.F3r разд.2 стл.29 стр.180+Ф.F3r разд.2 стл.29 сумма стр.187-198+Ф.F3r разд.2 стл.29 сумма стр.205-206+Ф.F3r разд.2 стл.29 сумма стр.211-219</t>
  </si>
  <si>
    <t>Ф.F3r разд.1 стл.3 стр.5=Ф.F3r разд.2 стл.3 сумма стр.85-86+Ф.F3r разд.2 стл.3 стр.113+Ф.F3r разд.2 стл.3 сумма стр.106-109+Ф.F3r разд.2 стл.3 стр.105+Ф.F3r разд.2 стл.3 стр.114+Ф.F3r разд.2 стл.3 стр.118+Ф.F3r разд.2 стл.3 сумма стр.158-161+Ф.F3r разд.2 стл.3 сумма стр.165-166+Ф.F3r разд.2 стл.3 стр.177+Ф.F3r разд.2 стл.3 стр.180+Ф.F3r разд.2 стл.3 сумма стр.187-198+Ф.F3r разд.2 стл.3 сумма стр.205-206+Ф.F3r разд.2 стл.3 сумма стр.211-219</t>
  </si>
  <si>
    <t>Ф.F3r разд.1 стл.30 стр.5=Ф.F3r разд.2 стл.30 сумма стр.85-86+Ф.F3r разд.2 стл.30 стр.113+Ф.F3r разд.2 стл.30 сумма стр.106-109+Ф.F3r разд.2 стл.30 стр.105+Ф.F3r разд.2 стл.30 стр.114+Ф.F3r разд.2 стл.30 стр.118+Ф.F3r разд.2 стл.30 сумма стр.158-161+Ф.F3r разд.2 стл.30 сумма стр.165-166+Ф.F3r разд.2 стл.30 стр.177+Ф.F3r разд.2 стл.30 стр.180+Ф.F3r разд.2 стл.30 сумма стр.187-198+Ф.F3r разд.2 стл.30 сумма стр.205-206+Ф.F3r разд.2 стл.30 сумма стр.211-219</t>
  </si>
  <si>
    <t>Ф.F3r разд.1 стл.31 стр.5=Ф.F3r разд.2 стл.31 сумма стр.85-86+Ф.F3r разд.2 стл.31 стр.113+Ф.F3r разд.2 стл.31 сумма стр.106-109+Ф.F3r разд.2 стл.31 стр.105+Ф.F3r разд.2 стл.31 стр.114+Ф.F3r разд.2 стл.31 стр.118+Ф.F3r разд.2 стл.31 сумма стр.158-161+Ф.F3r разд.2 стл.31 сумма стр.165-166+Ф.F3r разд.2 стл.31 стр.177+Ф.F3r разд.2 стл.31 стр.180+Ф.F3r разд.2 стл.31 сумма стр.187-198+Ф.F3r разд.2 стл.31 сумма стр.205-206+Ф.F3r разд.2 стл.31 сумма стр.211-219</t>
  </si>
  <si>
    <t>Ф.F3r разд.1 стл.32 стр.5=Ф.F3r разд.2 стл.32 сумма стр.85-86+Ф.F3r разд.2 стл.32 стр.113+Ф.F3r разд.2 стл.32 сумма стр.106-109+Ф.F3r разд.2 стл.32 стр.105+Ф.F3r разд.2 стл.32 стр.114+Ф.F3r разд.2 стл.32 стр.118+Ф.F3r разд.2 стл.32 сумма стр.158-161+Ф.F3r разд.2 стл.32 сумма стр.165-166+Ф.F3r разд.2 стл.32 стр.177+Ф.F3r разд.2 стл.32 стр.180+Ф.F3r разд.2 стл.32 сумма стр.187-198+Ф.F3r разд.2 стл.32 сумма стр.205-206+Ф.F3r разд.2 стл.32 сумма стр.211-219</t>
  </si>
  <si>
    <t>Ф.F3r разд.1 стл.33 стр.5=Ф.F3r разд.2 стл.33 сумма стр.85-86+Ф.F3r разд.2 стл.33 стр.113+Ф.F3r разд.2 стл.33 сумма стр.106-109+Ф.F3r разд.2 стл.33 стр.105+Ф.F3r разд.2 стл.33 стр.114+Ф.F3r разд.2 стл.33 стр.118+Ф.F3r разд.2 стл.33 сумма стр.158-161+Ф.F3r разд.2 стл.33 сумма стр.165-166+Ф.F3r разд.2 стл.33 стр.177+Ф.F3r разд.2 стл.33 стр.180+Ф.F3r разд.2 стл.33 сумма стр.187-198+Ф.F3r разд.2 стл.33 сумма стр.205-206+Ф.F3r разд.2 стл.33 сумма стр.211-219</t>
  </si>
  <si>
    <t>Ф.F3r разд.1 стл.34 стр.5=Ф.F3r разд.2 стл.34 сумма стр.85-86+Ф.F3r разд.2 стл.34 стр.113+Ф.F3r разд.2 стл.34 сумма стр.106-109+Ф.F3r разд.2 стл.34 стр.105+Ф.F3r разд.2 стл.34 стр.114+Ф.F3r разд.2 стл.34 стр.118+Ф.F3r разд.2 стл.34 сумма стр.158-161+Ф.F3r разд.2 стл.34 сумма стр.165-166+Ф.F3r разд.2 стл.34 стр.177+Ф.F3r разд.2 стл.34 стр.180+Ф.F3r разд.2 стл.34 сумма стр.187-198+Ф.F3r разд.2 стл.34 сумма стр.205-206+Ф.F3r разд.2 стл.34 сумма стр.211-219</t>
  </si>
  <si>
    <t>Ф.F3r разд.1 стл.4 стр.5=Ф.F3r разд.2 стл.4 сумма стр.85-86+Ф.F3r разд.2 стл.4 стр.113+Ф.F3r разд.2 стл.4 сумма стр.106-109+Ф.F3r разд.2 стл.4 стр.105+Ф.F3r разд.2 стл.4 стр.114+Ф.F3r разд.2 стл.4 стр.118+Ф.F3r разд.2 стл.4 сумма стр.158-161+Ф.F3r разд.2 стл.4 сумма стр.165-166+Ф.F3r разд.2 стл.4 стр.177+Ф.F3r разд.2 стл.4 стр.180+Ф.F3r разд.2 стл.4 сумма стр.187-198+Ф.F3r разд.2 стл.4 сумма стр.205-206+Ф.F3r разд.2 стл.4 сумма стр.211-219</t>
  </si>
  <si>
    <t>Ф.F3r разд.1 стл.5 стр.5=Ф.F3r разд.2 стл.5 сумма стр.85-86+Ф.F3r разд.2 стл.5 стр.113+Ф.F3r разд.2 стл.5 сумма стр.106-109+Ф.F3r разд.2 стл.5 стр.105+Ф.F3r разд.2 стл.5 стр.114+Ф.F3r разд.2 стл.5 стр.118+Ф.F3r разд.2 стл.5 сумма стр.158-161+Ф.F3r разд.2 стл.5 сумма стр.165-166+Ф.F3r разд.2 стл.5 стр.177+Ф.F3r разд.2 стл.5 стр.180+Ф.F3r разд.2 стл.5 сумма стр.187-198+Ф.F3r разд.2 стл.5 сумма стр.205-206+Ф.F3r разд.2 стл.5 сумма стр.211-219</t>
  </si>
  <si>
    <t>Ф.F3r разд.1 стл.6 стр.5=Ф.F3r разд.2 стл.6 сумма стр.85-86+Ф.F3r разд.2 стл.6 стр.113+Ф.F3r разд.2 стл.6 сумма стр.106-109+Ф.F3r разд.2 стл.6 стр.105+Ф.F3r разд.2 стл.6 стр.114+Ф.F3r разд.2 стл.6 стр.118+Ф.F3r разд.2 стл.6 сумма стр.158-161+Ф.F3r разд.2 стл.6 сумма стр.165-166+Ф.F3r разд.2 стл.6 стр.177+Ф.F3r разд.2 стл.6 стр.180+Ф.F3r разд.2 стл.6 сумма стр.187-198+Ф.F3r разд.2 стл.6 сумма стр.205-206+Ф.F3r разд.2 стл.6 сумма стр.211-219</t>
  </si>
  <si>
    <t>Ф.F3r разд.1 стл.7 стр.5=Ф.F3r разд.2 стл.7 сумма стр.85-86+Ф.F3r разд.2 стл.7 стр.113+Ф.F3r разд.2 стл.7 сумма стр.106-109+Ф.F3r разд.2 стл.7 стр.105+Ф.F3r разд.2 стл.7 стр.114+Ф.F3r разд.2 стл.7 стр.118+Ф.F3r разд.2 стл.7 сумма стр.158-161+Ф.F3r разд.2 стл.7 сумма стр.165-166+Ф.F3r разд.2 стл.7 стр.177+Ф.F3r разд.2 стл.7 стр.180+Ф.F3r разд.2 стл.7 сумма стр.187-198+Ф.F3r разд.2 стл.7 сумма стр.205-206+Ф.F3r разд.2 стл.7 сумма стр.211-219</t>
  </si>
  <si>
    <t>Ф.F3r разд.1 стл.8 стр.5=Ф.F3r разд.2 стл.8 сумма стр.85-86+Ф.F3r разд.2 стл.8 стр.113+Ф.F3r разд.2 стл.8 сумма стр.106-109+Ф.F3r разд.2 стл.8 стр.105+Ф.F3r разд.2 стл.8 стр.114+Ф.F3r разд.2 стл.8 стр.118+Ф.F3r разд.2 стл.8 сумма стр.158-161+Ф.F3r разд.2 стл.8 сумма стр.165-166+Ф.F3r разд.2 стл.8 стр.177+Ф.F3r разд.2 стл.8 стр.180+Ф.F3r разд.2 стл.8 сумма стр.187-198+Ф.F3r разд.2 стл.8 сумма стр.205-206+Ф.F3r разд.2 стл.8 сумма стр.211-219</t>
  </si>
  <si>
    <t>Ф.F3r разд.1 стл.9 стр.5=Ф.F3r разд.2 стл.9 сумма стр.85-86+Ф.F3r разд.2 стл.9 стр.113+Ф.F3r разд.2 стл.9 сумма стр.106-109+Ф.F3r разд.2 стл.9 стр.105+Ф.F3r разд.2 стл.9 стр.114+Ф.F3r разд.2 стл.9 стр.118+Ф.F3r разд.2 стл.9 сумма стр.158-161+Ф.F3r разд.2 стл.9 сумма стр.165-166+Ф.F3r разд.2 стл.9 стр.177+Ф.F3r разд.2 стл.9 стр.180+Ф.F3r разд.2 стл.9 сумма стр.187-198+Ф.F3r разд.2 стл.9 сумма стр.205-206+Ф.F3r разд.2 стл.9 сумма стр.211-219</t>
  </si>
  <si>
    <t>Дела, рассмотренные в период избирательной кампании, в связи с дополнительной проверкой фактов, содержащихся в административном иске (ч. 1 ст. 241 КАС РФ) (из графы 17 строки 122 раздела 3)</t>
  </si>
  <si>
    <t>Контрольные соотношения: 1) строка 1 равна сумме строк 3-6;  2) гр.1 равна сумме гр. 2-7</t>
  </si>
  <si>
    <t>Ф.F3r разд.6 стл.1 стр.1=Ф.F3r разд.6 стл.1 сумма стр.3-6</t>
  </si>
  <si>
    <t>(r,w,g,s,v,a,k,q,b,d) в разд.6 стр.1 должна быть равна сумме стр.3-6 для всех граф</t>
  </si>
  <si>
    <t>итого дел искового и приказного производства 
(сумма строк 40, 75, 85, 86, 105-109, 113, 118, 138, 157-161, 165-166, 177, 180, 187-198, 205-206, 211-219)</t>
  </si>
  <si>
    <t>(r,w) разд.3 сумма стр.242-244 должна быть больше или равна стр.204 по всем графам. Сумма ответчиков физ лиц (граждане РФ, иностр и без гражданства) по общему числу адм. дел должны быть больше или равны числу дел по Главе 32 КАС РФ (взыскание органами и уполномоченными организациями) обязательных платежей и санкций с физ лиц.</t>
  </si>
  <si>
    <t>(r,w) разд.3 сумма стр.235-237, 240, должна быть больше или равна стр.204 по всем графам. Сумма истцов(взыскателей) по органам по общему числу административных дел должны быть больше или равна числу дел по главе 32 КАС (взыскание органами и уполномоченными организациями) обязательных платежей и санкций с физ лиц</t>
  </si>
  <si>
    <t>Ф.F3r разд.8 стл.2 стр.60=Ф.F3r разд.10 стл.5 сумма стр.11-14</t>
  </si>
  <si>
    <t xml:space="preserve">(r,g,w,s,v,q,b,d) разд.8 стр.60 гр.2 должна быть равна разд.10 сумме стр.11-14 гр.5 </t>
  </si>
  <si>
    <t>Ф.F3r разд.8 стл.1 стр.60=Ф.F3r разд.10 стл.5 сумма стр.1-2+Ф.F3r разд.10 стл.5 сумма стр.5-10</t>
  </si>
  <si>
    <t xml:space="preserve">(r,g,w,s,v,q,b,d) разд.8 гр.1 стр.60 должна быть равна разд.10 сумме стр. 1-2, 5-10 гр.5 </t>
  </si>
  <si>
    <t>Контрольные соотношения: 1) графа 4 равна сумме граф 1-3; 2) сумма строк 1, 2 и 5-10 графы 5 равна графе 1 строки 60 раздела 8; 3) сумма строк 11-14  графы 5 равна графе 2 строки 60 раздела 8;  4) сумма строк 1, 2 и 5-10  графы 4 минус  строки 1, 2 и 5-10 графы 5 равна сумме строк  31-33, 37  графы 3 раздела 9; 5) сумма строк 11-14  графы 4 минус графа 5 равна сумме строк 31-33, 37  графы 3 раздела 9.</t>
  </si>
  <si>
    <t>Ф.F3r разд.2 стл.4 стр.215=Ф.F3r разд.2 стл.2 стр.215</t>
  </si>
  <si>
    <t>(r,g,w,s,v,q,b,d) в разд.2 гр.4 должна быть равна гр.2 по строке 215 ( ч.2 ст. 17 ФЗ от 03.12.2012 № 230-ФЗ «О контроле за соответствием расходов лиц, замещающих государственные должности, и иных лиц их доходам»)</t>
  </si>
  <si>
    <t>20 января и 15 июля</t>
  </si>
  <si>
    <t>решений Фонда пенсионного и социального страхования  Российской Федерации, его территориальных органов, негосударственных пенсионных фондов об отказе в назначении пенсии, о прекращении выплаты пенсии и т.п.</t>
  </si>
  <si>
    <t>решений Фонда пенсионного и социального страхования Российской Федерации, Фонда обязательного медицинского страхования Российской Федерации  об отказе в выплате социальных пособий, в назначении  компенсационных выплат и т.п.</t>
  </si>
  <si>
    <t>государственных внебюджетных фондов, в том числе Фонда пенсионного и социального страхования Российской Федерации, Федерального фонда обязательного медицинского страхования, а также государственных корпораций</t>
  </si>
  <si>
    <t xml:space="preserve">о взыскании взносов </t>
  </si>
  <si>
    <t xml:space="preserve"> обязательного пенсионного страхования 
(в ПФР-до 2022, с 2023 – в СФР)</t>
  </si>
  <si>
    <t xml:space="preserve"> обязательного социального страхования
(в ФСС – до 2022, с 2023 – в СФР)</t>
  </si>
  <si>
    <t>обязательного медицинского страхования
(в ФОМС)</t>
  </si>
  <si>
    <t>Ф.F3r разд.9 стл.1 стр.27&lt;=Ф.F3r разд.9 стл.1 стр.26</t>
  </si>
  <si>
    <t>Ф.F3r разд.9 стл.2 стр.27&lt;=Ф.F3r разд.9 стл.2 стр.26</t>
  </si>
  <si>
    <t>Ф.F3r разд.6 стл.2 стр.1=Ф.F3r разд.6 стл.2 сумма стр.3-6</t>
  </si>
  <si>
    <t>Ф.F3r разд.6 стл.3 стр.1=Ф.F3r разд.6 стл.3 сумма стр.3-6</t>
  </si>
  <si>
    <t>Ф.F3r разд.6 стл.4 стр.1=Ф.F3r разд.6 стл.4 сумма стр.3-6</t>
  </si>
  <si>
    <t>Ф.F3r разд.6 стл.5 стр.1=Ф.F3r разд.6 стл.5 сумма стр.3-6</t>
  </si>
  <si>
    <t>Ф.F3r разд.6 стл.6 стр.1=Ф.F3r разд.6 стл.6 сумма стр.3-6</t>
  </si>
  <si>
    <t>Ф.F3r разд.6 стл.7 стр.1=Ф.F3r разд.6 стл.7 сумма стр.3-6</t>
  </si>
  <si>
    <t xml:space="preserve">(r,g,w,s,v,q,b,d) в разд.2 стр.220 - Итого дел искового и приказного производства (40, 75, 85,  86, 105-109, 113, 118, 138, 157-161, 165-166, 177, 180, 187-198, 205-206, 211-219)     </t>
  </si>
  <si>
    <t>(r,g,s,v,q,b,d) в разд.2 стр.218 д.б. меньше или равна стр.220</t>
  </si>
  <si>
    <t>Ф.F3r разд.3 стл.23 стр.22=0</t>
  </si>
  <si>
    <t>(r,g) в разд.3 гр.23-28 стр.22-24 равна 0. Подтвердить показатель копией судебного акта</t>
  </si>
  <si>
    <t>Ф.F3r разд.3 стл.23 стр.23=0</t>
  </si>
  <si>
    <t>Ф.F3r разд.3 стл.23 стр.24=0</t>
  </si>
  <si>
    <t>Ф.F3r разд.3 стл.24 стр.22=0</t>
  </si>
  <si>
    <t>Ф.F3r разд.3 стл.24 стр.23=0</t>
  </si>
  <si>
    <t>Ф.F3r разд.3 стл.24 стр.24=0</t>
  </si>
  <si>
    <t>Ф.F3r разд.3 стл.25 стр.22=0</t>
  </si>
  <si>
    <t>Ф.F3r разд.3 стл.25 стр.23=0</t>
  </si>
  <si>
    <t>Ф.F3r разд.3 стл.25 стр.24=0</t>
  </si>
  <si>
    <t>Ф.F3r разд.3 стл.26 стр.22=0</t>
  </si>
  <si>
    <t>Ф.F3r разд.3 стл.26 стр.23=0</t>
  </si>
  <si>
    <t>Ф.F3r разд.3 стл.26 стр.24=0</t>
  </si>
  <si>
    <t>Ф.F3r разд.3 стл.27 стр.22=0</t>
  </si>
  <si>
    <t>Ф.F3r разд.3 стл.27 стр.23=0</t>
  </si>
  <si>
    <t>Ф.F3r разд.3 стл.27 стр.24=0</t>
  </si>
  <si>
    <t>Ф.F3r разд.3 стл.28 стр.22=0</t>
  </si>
  <si>
    <t>Ф.F3r разд.3 стл.28 стр.23=0</t>
  </si>
  <si>
    <t>Ф.F3r разд.3 стл.28 стр.24=0</t>
  </si>
  <si>
    <t>Ф.F3r разд.2 стл.14 стр.221=0</t>
  </si>
  <si>
    <t xml:space="preserve">(r,g) в разд.2 гр.14 для  стр.221-244 равны 0. </t>
  </si>
  <si>
    <t>Ф.F3r разд.2 стл.14 стр.222=0</t>
  </si>
  <si>
    <t>Ф.F3r разд.2 стл.14 стр.223=0</t>
  </si>
  <si>
    <t>Ф.F3r разд.2 стл.14 стр.224=0</t>
  </si>
  <si>
    <t>Ф.F3r разд.2 стл.14 стр.225=0</t>
  </si>
  <si>
    <t>Ф.F3r разд.2 стл.14 стр.226=0</t>
  </si>
  <si>
    <t>Ф.F3r разд.2 стл.14 стр.227=0</t>
  </si>
  <si>
    <t>Ф.F3r разд.2 стл.14 стр.228=0</t>
  </si>
  <si>
    <t>Ф.F3r разд.2 стл.14 стр.229=0</t>
  </si>
  <si>
    <t>Ф.F3r разд.2 стл.14 стр.230=0</t>
  </si>
  <si>
    <t>Ф.F3r разд.2 стл.14 стр.231=0</t>
  </si>
  <si>
    <t>Ф.F3r разд.2 стл.14 стр.232=0</t>
  </si>
  <si>
    <t>Ф.F3r разд.2 стл.14 стр.233=0</t>
  </si>
  <si>
    <t>Ф.F3r разд.2 стл.14 стр.234=0</t>
  </si>
  <si>
    <t>Ф.F3r разд.2 стл.14 стр.235=0</t>
  </si>
  <si>
    <t>Ф.F3r разд.2 стл.14 стр.236=0</t>
  </si>
  <si>
    <t>Ф.F3r разд.2 стл.14 стр.237=0</t>
  </si>
  <si>
    <t>Ф.F3r разд.2 стл.14 стр.238=0</t>
  </si>
  <si>
    <t>Ф.F3r разд.2 стл.14 стр.239=0</t>
  </si>
  <si>
    <t>Ф.F3r разд.2 стл.14 стр.240=0</t>
  </si>
  <si>
    <t>Ф.F3r разд.2 стл.14 стр.241=0</t>
  </si>
  <si>
    <t>Ф.F3r разд.2 стл.14 стр.242=0</t>
  </si>
  <si>
    <t>Ф.F3r разд.2 стл.14 стр.243=0</t>
  </si>
  <si>
    <t>Ф.F3r разд.2 стл.14 стр.244=0</t>
  </si>
  <si>
    <t>(w,r) разд.2 если графа 6 больше нуля, то графа 2 должна быть больше 0 для всех строк</t>
  </si>
  <si>
    <t>(w,r) разд.3 если графа 6 больше нуля, то графа 2 должна быть больше 0 для всех строк</t>
  </si>
  <si>
    <t>Ф.F3r разд.2 стл.4 стр.215=Ф.F3r разд.2 стл.3 стр.215</t>
  </si>
  <si>
    <t>(r,g,w,s,v,q,b,d) в разд.2 гр.4 должна быть равна гр.3 по строке 215</t>
  </si>
  <si>
    <t>Ф.F3r разд.1 стл.2 сумма стр.1-17&gt;=Ф.F3r разд.1 сумма стл.3-4 стр.1</t>
  </si>
  <si>
    <t>(r,g,w,s,v,q,b,d) в разд.1 гр.2 должна быть больше или равна разд.1 сумме гр.3-4 для всех строк</t>
  </si>
  <si>
    <t>Ф.F3r разд.1 стл.2 сумма стр.1-17&gt;=Ф.F3r разд.1 сумма стл.3-4 стр.10</t>
  </si>
  <si>
    <t>Ф.F3r разд.1 стл.2 сумма стр.1-17&gt;=Ф.F3r разд.1 сумма стл.3-4 стр.11</t>
  </si>
  <si>
    <t>Ф.F3r разд.1 стл.2 сумма стр.1-17&gt;=Ф.F3r разд.1 сумма стл.3-4 стр.12</t>
  </si>
  <si>
    <t>Ф.F3r разд.1 стл.2 сумма стр.1-17&gt;=Ф.F3r разд.1 сумма стл.3-4 стр.13</t>
  </si>
  <si>
    <t>Ф.F3r разд.1 стл.2 сумма стр.1-17&gt;=Ф.F3r разд.1 сумма стл.3-4 стр.14</t>
  </si>
  <si>
    <t>Ф.F3r разд.1 стл.2 сумма стр.1-17&gt;=Ф.F3r разд.1 сумма стл.3-4 стр.15</t>
  </si>
  <si>
    <t>Ф.F3r разд.1 стл.2 сумма стр.1-17&gt;=Ф.F3r разд.1 сумма стл.3-4 стр.16</t>
  </si>
  <si>
    <t>Ф.F3r разд.1 стл.2 сумма стр.1-17&gt;=Ф.F3r разд.1 сумма стл.3-4 стр.17</t>
  </si>
  <si>
    <t>Ф.F3r разд.1 стл.2 сумма стр.1-17&gt;=Ф.F3r разд.1 сумма стл.3-4 стр.2</t>
  </si>
  <si>
    <t>Ф.F3r разд.1 стл.2 сумма стр.1-17&gt;=Ф.F3r разд.1 сумма стл.3-4 стр.3</t>
  </si>
  <si>
    <t>Ф.F3r разд.1 стл.2 сумма стр.1-17&gt;=Ф.F3r разд.1 сумма стл.3-4 стр.4</t>
  </si>
  <si>
    <t>Ф.F3r разд.1 стл.2 сумма стр.1-17&gt;=Ф.F3r разд.1 сумма стл.3-4 стр.5</t>
  </si>
  <si>
    <t>Ф.F3r разд.1 стл.2 сумма стр.1-17&gt;=Ф.F3r разд.1 сумма стл.3-4 стр.6</t>
  </si>
  <si>
    <t>Ф.F3r разд.1 стл.2 сумма стр.1-17&gt;=Ф.F3r разд.1 сумма стл.3-4 стр.7</t>
  </si>
  <si>
    <t>Ф.F3r разд.1 стл.2 сумма стр.1-17&gt;=Ф.F3r разд.1 сумма стл.3-4 стр.8</t>
  </si>
  <si>
    <t>Ф.F3r разд.1 стл.2 сумма стр.1-17&gt;=Ф.F3r разд.1 сумма стл.3-4 стр.9</t>
  </si>
  <si>
    <t>Ф.F3r разд.2 стл.2 сумма стр.1-250&gt;=Ф.F3r разд.2 сумма стл.3-4 стр.1</t>
  </si>
  <si>
    <t>(r,g,w,s,v,q,b,d) в разд.2 гр.2 должна быть больше или равна разд.2 сумма гр.3-4 для всех строк</t>
  </si>
  <si>
    <t>Ф.F3r разд.2 стл.2 сумма стр.1-250&gt;=Ф.F3r разд.2 сумма стл.3-4 стр.10</t>
  </si>
  <si>
    <t>Ф.F3r разд.2 стл.2 сумма стр.1-250&gt;=Ф.F3r разд.2 сумма стл.3-4 стр.100</t>
  </si>
  <si>
    <t>Ф.F3r разд.2 стл.2 сумма стр.1-250&gt;=Ф.F3r разд.2 сумма стл.3-4 стр.101</t>
  </si>
  <si>
    <t>Ф.F3r разд.2 стл.2 сумма стр.1-250&gt;=Ф.F3r разд.2 сумма стл.3-4 стр.102</t>
  </si>
  <si>
    <t>Ф.F3r разд.2 стл.2 сумма стр.1-250&gt;=Ф.F3r разд.2 сумма стл.3-4 стр.103</t>
  </si>
  <si>
    <t>Ф.F3r разд.2 стл.2 сумма стр.1-250&gt;=Ф.F3r разд.2 сумма стл.3-4 стр.104</t>
  </si>
  <si>
    <t>Ф.F3r разд.2 стл.2 сумма стр.1-250&gt;=Ф.F3r разд.2 сумма стл.3-4 стр.105</t>
  </si>
  <si>
    <t>Ф.F3r разд.2 стл.2 сумма стр.1-250&gt;=Ф.F3r разд.2 сумма стл.3-4 стр.106</t>
  </si>
  <si>
    <t>Ф.F3r разд.2 стл.2 сумма стр.1-250&gt;=Ф.F3r разд.2 сумма стл.3-4 стр.107</t>
  </si>
  <si>
    <t>Ф.F3r разд.2 стл.2 сумма стр.1-250&gt;=Ф.F3r разд.2 сумма стл.3-4 стр.108</t>
  </si>
  <si>
    <t>Ф.F3r разд.2 стл.2 сумма стр.1-250&gt;=Ф.F3r разд.2 сумма стл.3-4 стр.109</t>
  </si>
  <si>
    <t>Ф.F3r разд.2 стл.2 сумма стр.1-250&gt;=Ф.F3r разд.2 сумма стл.3-4 стр.11</t>
  </si>
  <si>
    <t>Ф.F3r разд.2 стл.2 сумма стр.1-250&gt;=Ф.F3r разд.2 сумма стл.3-4 стр.110</t>
  </si>
  <si>
    <t>Ф.F3r разд.2 стл.2 сумма стр.1-250&gt;=Ф.F3r разд.2 сумма стл.3-4 стр.111</t>
  </si>
  <si>
    <t>Ф.F3r разд.2 стл.2 сумма стр.1-250&gt;=Ф.F3r разд.2 сумма стл.3-4 стр.112</t>
  </si>
  <si>
    <t>Ф.F3r разд.2 стл.2 сумма стр.1-250&gt;=Ф.F3r разд.2 сумма стл.3-4 стр.113</t>
  </si>
  <si>
    <t>Ф.F3r разд.2 стл.2 сумма стр.1-250&gt;=Ф.F3r разд.2 сумма стл.3-4 стр.114</t>
  </si>
  <si>
    <t>Ф.F3r разд.2 стл.2 сумма стр.1-250&gt;=Ф.F3r разд.2 сумма стл.3-4 стр.115</t>
  </si>
  <si>
    <t>Ф.F3r разд.2 стл.2 сумма стр.1-250&gt;=Ф.F3r разд.2 сумма стл.3-4 стр.116</t>
  </si>
  <si>
    <t>Ф.F3r разд.2 стл.2 сумма стр.1-250&gt;=Ф.F3r разд.2 сумма стл.3-4 стр.117</t>
  </si>
  <si>
    <t>Ф.F3r разд.2 стл.2 сумма стр.1-250&gt;=Ф.F3r разд.2 сумма стл.3-4 стр.118</t>
  </si>
  <si>
    <t>Ф.F3r разд.2 стл.2 сумма стр.1-250&gt;=Ф.F3r разд.2 сумма стл.3-4 стр.119</t>
  </si>
  <si>
    <t>Ф.F3r разд.2 стл.2 сумма стр.1-250&gt;=Ф.F3r разд.2 сумма стл.3-4 стр.12</t>
  </si>
  <si>
    <t>Ф.F3r разд.2 стл.2 сумма стр.1-250&gt;=Ф.F3r разд.2 сумма стл.3-4 стр.120</t>
  </si>
  <si>
    <t>Ф.F3r разд.2 стл.2 сумма стр.1-250&gt;=Ф.F3r разд.2 сумма стл.3-4 стр.121</t>
  </si>
  <si>
    <t>Ф.F3r разд.2 стл.2 сумма стр.1-250&gt;=Ф.F3r разд.2 сумма стл.3-4 стр.122</t>
  </si>
  <si>
    <t>Ф.F3r разд.2 стл.2 сумма стр.1-250&gt;=Ф.F3r разд.2 сумма стл.3-4 стр.123</t>
  </si>
  <si>
    <t>Ф.F3r разд.2 стл.2 сумма стр.1-250&gt;=Ф.F3r разд.2 сумма стл.3-4 стр.124</t>
  </si>
  <si>
    <t>Ф.F3r разд.2 стл.2 сумма стр.1-250&gt;=Ф.F3r разд.2 сумма стл.3-4 стр.125</t>
  </si>
  <si>
    <t>Ф.F3r разд.2 стл.2 сумма стр.1-250&gt;=Ф.F3r разд.2 сумма стл.3-4 стр.126</t>
  </si>
  <si>
    <t>Ф.F3r разд.2 стл.2 сумма стр.1-250&gt;=Ф.F3r разд.2 сумма стл.3-4 стр.127</t>
  </si>
  <si>
    <t>Ф.F3r разд.2 стл.2 сумма стр.1-250&gt;=Ф.F3r разд.2 сумма стл.3-4 стр.128</t>
  </si>
  <si>
    <t>Ф.F3r разд.2 стл.2 сумма стр.1-250&gt;=Ф.F3r разд.2 сумма стл.3-4 стр.129</t>
  </si>
  <si>
    <t>Ф.F3r разд.2 стл.2 сумма стр.1-250&gt;=Ф.F3r разд.2 сумма стл.3-4 стр.13</t>
  </si>
  <si>
    <t>Ф.F3r разд.2 стл.2 сумма стр.1-250&gt;=Ф.F3r разд.2 сумма стл.3-4 стр.130</t>
  </si>
  <si>
    <t>Ф.F3r разд.2 стл.2 сумма стр.1-250&gt;=Ф.F3r разд.2 сумма стл.3-4 стр.131</t>
  </si>
  <si>
    <t>Ф.F3r разд.2 стл.2 сумма стр.1-250&gt;=Ф.F3r разд.2 сумма стл.3-4 стр.132</t>
  </si>
  <si>
    <t>Ф.F3r разд.2 стл.2 сумма стр.1-250&gt;=Ф.F3r разд.2 сумма стл.3-4 стр.133</t>
  </si>
  <si>
    <t>Ф.F3r разд.2 стл.2 сумма стр.1-250&gt;=Ф.F3r разд.2 сумма стл.3-4 стр.134</t>
  </si>
  <si>
    <t>Ф.F3r разд.2 стл.2 сумма стр.1-250&gt;=Ф.F3r разд.2 сумма стл.3-4 стр.135</t>
  </si>
  <si>
    <t>Ф.F3r разд.2 стл.2 сумма стр.1-250&gt;=Ф.F3r разд.2 сумма стл.3-4 стр.136</t>
  </si>
  <si>
    <t>Ф.F3r разд.2 стл.2 сумма стр.1-250&gt;=Ф.F3r разд.2 сумма стл.3-4 стр.137</t>
  </si>
  <si>
    <t>Ф.F3r разд.2 стл.2 сумма стр.1-250&gt;=Ф.F3r разд.2 сумма стл.3-4 стр.138</t>
  </si>
  <si>
    <t>Ф.F3r разд.2 стл.2 сумма стр.1-250&gt;=Ф.F3r разд.2 сумма стл.3-4 стр.139</t>
  </si>
  <si>
    <t>Ф.F3r разд.2 стл.2 сумма стр.1-250&gt;=Ф.F3r разд.2 сумма стл.3-4 стр.14</t>
  </si>
  <si>
    <t>Ф.F3r разд.2 стл.2 сумма стр.1-250&gt;=Ф.F3r разд.2 сумма стл.3-4 стр.140</t>
  </si>
  <si>
    <t>Ф.F3r разд.2 стл.2 сумма стр.1-250&gt;=Ф.F3r разд.2 сумма стл.3-4 стр.141</t>
  </si>
  <si>
    <t>Ф.F3r разд.2 стл.2 сумма стр.1-250&gt;=Ф.F3r разд.2 сумма стл.3-4 стр.142</t>
  </si>
  <si>
    <t>Ф.F3r разд.2 стл.2 сумма стр.1-250&gt;=Ф.F3r разд.2 сумма стл.3-4 стр.143</t>
  </si>
  <si>
    <t>Ф.F3r разд.2 стл.2 сумма стр.1-250&gt;=Ф.F3r разд.2 сумма стл.3-4 стр.144</t>
  </si>
  <si>
    <t>Ф.F3r разд.2 стл.2 сумма стр.1-250&gt;=Ф.F3r разд.2 сумма стл.3-4 стр.145</t>
  </si>
  <si>
    <t>Ф.F3r разд.2 стл.2 сумма стр.1-250&gt;=Ф.F3r разд.2 сумма стл.3-4 стр.146</t>
  </si>
  <si>
    <t>Ф.F3r разд.2 стл.2 сумма стр.1-250&gt;=Ф.F3r разд.2 сумма стл.3-4 стр.147</t>
  </si>
  <si>
    <t>Ф.F3r разд.2 стл.2 сумма стр.1-250&gt;=Ф.F3r разд.2 сумма стл.3-4 стр.148</t>
  </si>
  <si>
    <t>Ф.F3r разд.2 стл.2 сумма стр.1-250&gt;=Ф.F3r разд.2 сумма стл.3-4 стр.149</t>
  </si>
  <si>
    <t>Ф.F3r разд.2 стл.2 сумма стр.1-250&gt;=Ф.F3r разд.2 сумма стл.3-4 стр.15</t>
  </si>
  <si>
    <t>Ф.F3r разд.2 стл.2 сумма стр.1-250&gt;=Ф.F3r разд.2 сумма стл.3-4 стр.150</t>
  </si>
  <si>
    <t>Ф.F3r разд.2 стл.2 сумма стр.1-250&gt;=Ф.F3r разд.2 сумма стл.3-4 стр.151</t>
  </si>
  <si>
    <t>Ф.F3r разд.2 стл.2 сумма стр.1-250&gt;=Ф.F3r разд.2 сумма стл.3-4 стр.152</t>
  </si>
  <si>
    <t>Ф.F3r разд.2 стл.2 сумма стр.1-250&gt;=Ф.F3r разд.2 сумма стл.3-4 стр.153</t>
  </si>
  <si>
    <t>Ф.F3r разд.2 стл.2 сумма стр.1-250&gt;=Ф.F3r разд.2 сумма стл.3-4 стр.154</t>
  </si>
  <si>
    <t>Ф.F3r разд.2 стл.2 сумма стр.1-250&gt;=Ф.F3r разд.2 сумма стл.3-4 стр.155</t>
  </si>
  <si>
    <t>Ф.F3r разд.2 стл.2 сумма стр.1-250&gt;=Ф.F3r разд.2 сумма стл.3-4 стр.156</t>
  </si>
  <si>
    <t>Ф.F3r разд.2 стл.2 сумма стр.1-250&gt;=Ф.F3r разд.2 сумма стл.3-4 стр.157</t>
  </si>
  <si>
    <t>Ф.F3r разд.2 стл.2 сумма стр.1-250&gt;=Ф.F3r разд.2 сумма стл.3-4 стр.158</t>
  </si>
  <si>
    <t>Ф.F3r разд.2 стл.2 сумма стр.1-250&gt;=Ф.F3r разд.2 сумма стл.3-4 стр.159</t>
  </si>
  <si>
    <t>Ф.F3r разд.2 стл.2 сумма стр.1-250&gt;=Ф.F3r разд.2 сумма стл.3-4 стр.16</t>
  </si>
  <si>
    <t>Ф.F3r разд.2 стл.2 сумма стр.1-250&gt;=Ф.F3r разд.2 сумма стл.3-4 стр.160</t>
  </si>
  <si>
    <t>Ф.F3r разд.2 стл.2 сумма стр.1-250&gt;=Ф.F3r разд.2 сумма стл.3-4 стр.161</t>
  </si>
  <si>
    <t>Ф.F3r разд.2 стл.2 сумма стр.1-250&gt;=Ф.F3r разд.2 сумма стл.3-4 стр.162</t>
  </si>
  <si>
    <t>Ф.F3r разд.2 стл.2 сумма стр.1-250&gt;=Ф.F3r разд.2 сумма стл.3-4 стр.163</t>
  </si>
  <si>
    <t>Ф.F3r разд.2 стл.2 сумма стр.1-250&gt;=Ф.F3r разд.2 сумма стл.3-4 стр.164</t>
  </si>
  <si>
    <t>Ф.F3r разд.2 стл.2 сумма стр.1-250&gt;=Ф.F3r разд.2 сумма стл.3-4 стр.165</t>
  </si>
  <si>
    <t>Ф.F3r разд.2 стл.2 сумма стр.1-250&gt;=Ф.F3r разд.2 сумма стл.3-4 стр.166</t>
  </si>
  <si>
    <t>Ф.F3r разд.2 стл.2 сумма стр.1-250&gt;=Ф.F3r разд.2 сумма стл.3-4 стр.167</t>
  </si>
  <si>
    <t>Ф.F3r разд.2 стл.2 сумма стр.1-250&gt;=Ф.F3r разд.2 сумма стл.3-4 стр.168</t>
  </si>
  <si>
    <t>Ф.F3r разд.2 стл.2 сумма стр.1-250&gt;=Ф.F3r разд.2 сумма стл.3-4 стр.169</t>
  </si>
  <si>
    <t>Ф.F3r разд.2 стл.2 сумма стр.1-250&gt;=Ф.F3r разд.2 сумма стл.3-4 стр.17</t>
  </si>
  <si>
    <t>Ф.F3r разд.2 стл.2 сумма стр.1-250&gt;=Ф.F3r разд.2 сумма стл.3-4 стр.170</t>
  </si>
  <si>
    <t>Ф.F3r разд.2 стл.2 сумма стр.1-250&gt;=Ф.F3r разд.2 сумма стл.3-4 стр.171</t>
  </si>
  <si>
    <t>Ф.F3r разд.2 стл.2 сумма стр.1-250&gt;=Ф.F3r разд.2 сумма стл.3-4 стр.172</t>
  </si>
  <si>
    <t>Ф.F3r разд.2 стл.2 сумма стр.1-250&gt;=Ф.F3r разд.2 сумма стл.3-4 стр.173</t>
  </si>
  <si>
    <t>Ф.F3r разд.2 стл.2 сумма стр.1-250&gt;=Ф.F3r разд.2 сумма стл.3-4 стр.174</t>
  </si>
  <si>
    <t>Ф.F3r разд.2 стл.2 сумма стр.1-250&gt;=Ф.F3r разд.2 сумма стл.3-4 стр.175</t>
  </si>
  <si>
    <t>Ф.F3r разд.2 стл.2 сумма стр.1-250&gt;=Ф.F3r разд.2 сумма стл.3-4 стр.176</t>
  </si>
  <si>
    <t>Ф.F3r разд.2 стл.2 сумма стр.1-250&gt;=Ф.F3r разд.2 сумма стл.3-4 стр.177</t>
  </si>
  <si>
    <t>Ф.F3r разд.2 стл.2 сумма стр.1-250&gt;=Ф.F3r разд.2 сумма стл.3-4 стр.178</t>
  </si>
  <si>
    <t>Ф.F3r разд.2 стл.2 сумма стр.1-250&gt;=Ф.F3r разд.2 сумма стл.3-4 стр.179</t>
  </si>
  <si>
    <t>Ф.F3r разд.2 стл.2 сумма стр.1-250&gt;=Ф.F3r разд.2 сумма стл.3-4 стр.18</t>
  </si>
  <si>
    <t>Ф.F3r разд.2 стл.2 сумма стр.1-250&gt;=Ф.F3r разд.2 сумма стл.3-4 стр.180</t>
  </si>
  <si>
    <t>Ф.F3r разд.2 стл.2 сумма стр.1-250&gt;=Ф.F3r разд.2 сумма стл.3-4 стр.181</t>
  </si>
  <si>
    <t>Ф.F3r разд.2 стл.2 сумма стр.1-250&gt;=Ф.F3r разд.2 сумма стл.3-4 стр.182</t>
  </si>
  <si>
    <t>Ф.F3r разд.2 стл.2 сумма стр.1-250&gt;=Ф.F3r разд.2 сумма стл.3-4 стр.183</t>
  </si>
  <si>
    <t>Ф.F3r разд.2 стл.2 сумма стр.1-250&gt;=Ф.F3r разд.2 сумма стл.3-4 стр.184</t>
  </si>
  <si>
    <t>Ф.F3r разд.2 стл.2 сумма стр.1-250&gt;=Ф.F3r разд.2 сумма стл.3-4 стр.185</t>
  </si>
  <si>
    <t>Ф.F3r разд.2 стл.2 сумма стр.1-250&gt;=Ф.F3r разд.2 сумма стл.3-4 стр.186</t>
  </si>
  <si>
    <t>Ф.F3r разд.2 стл.2 сумма стр.1-250&gt;=Ф.F3r разд.2 сумма стл.3-4 стр.187</t>
  </si>
  <si>
    <t>Ф.F3r разд.2 стл.2 сумма стр.1-250&gt;=Ф.F3r разд.2 сумма стл.3-4 стр.188</t>
  </si>
  <si>
    <t>Ф.F3r разд.2 стл.2 сумма стр.1-250&gt;=Ф.F3r разд.2 сумма стл.3-4 стр.189</t>
  </si>
  <si>
    <t>Ф.F3r разд.2 стл.2 сумма стр.1-250&gt;=Ф.F3r разд.2 сумма стл.3-4 стр.19</t>
  </si>
  <si>
    <t>Ф.F3r разд.2 стл.2 сумма стр.1-250&gt;=Ф.F3r разд.2 сумма стл.3-4 стр.190</t>
  </si>
  <si>
    <t>Ф.F3r разд.2 стл.2 сумма стр.1-250&gt;=Ф.F3r разд.2 сумма стл.3-4 стр.191</t>
  </si>
  <si>
    <t>Ф.F3r разд.2 стл.2 сумма стр.1-250&gt;=Ф.F3r разд.2 сумма стл.3-4 стр.192</t>
  </si>
  <si>
    <t>Ф.F3r разд.2 стл.2 сумма стр.1-250&gt;=Ф.F3r разд.2 сумма стл.3-4 стр.193</t>
  </si>
  <si>
    <t>Ф.F3r разд.2 стл.2 сумма стр.1-250&gt;=Ф.F3r разд.2 сумма стл.3-4 стр.194</t>
  </si>
  <si>
    <t>Ф.F3r разд.2 стл.2 сумма стр.1-250&gt;=Ф.F3r разд.2 сумма стл.3-4 стр.195</t>
  </si>
  <si>
    <t>Ф.F3r разд.2 стл.2 сумма стр.1-250&gt;=Ф.F3r разд.2 сумма стл.3-4 стр.196</t>
  </si>
  <si>
    <t>Ф.F3r разд.2 стл.2 сумма стр.1-250&gt;=Ф.F3r разд.2 сумма стл.3-4 стр.197</t>
  </si>
  <si>
    <t>Ф.F3r разд.2 стл.2 сумма стр.1-250&gt;=Ф.F3r разд.2 сумма стл.3-4 стр.198</t>
  </si>
  <si>
    <t>Ф.F3r разд.2 стл.2 сумма стр.1-250&gt;=Ф.F3r разд.2 сумма стл.3-4 стр.199</t>
  </si>
  <si>
    <t>Ф.F3r разд.2 стл.2 сумма стр.1-250&gt;=Ф.F3r разд.2 сумма стл.3-4 стр.2</t>
  </si>
  <si>
    <t>Ф.F3r разд.2 стл.2 сумма стр.1-250&gt;=Ф.F3r разд.2 сумма стл.3-4 стр.20</t>
  </si>
  <si>
    <t>Ф.F3r разд.2 стл.2 сумма стр.1-250&gt;=Ф.F3r разд.2 сумма стл.3-4 стр.200</t>
  </si>
  <si>
    <t>Ф.F3r разд.2 стл.2 сумма стр.1-250&gt;=Ф.F3r разд.2 сумма стл.3-4 стр.201</t>
  </si>
  <si>
    <t>Ф.F3r разд.2 стл.2 сумма стр.1-250&gt;=Ф.F3r разд.2 сумма стл.3-4 стр.202</t>
  </si>
  <si>
    <t>Ф.F3r разд.2 стл.2 сумма стр.1-250&gt;=Ф.F3r разд.2 сумма стл.3-4 стр.203</t>
  </si>
  <si>
    <t>Ф.F3r разд.2 стл.2 сумма стр.1-250&gt;=Ф.F3r разд.2 сумма стл.3-4 стр.204</t>
  </si>
  <si>
    <t>Ф.F3r разд.2 стл.2 сумма стр.1-250&gt;=Ф.F3r разд.2 сумма стл.3-4 стр.205</t>
  </si>
  <si>
    <t>Ф.F3r разд.2 стл.2 сумма стр.1-250&gt;=Ф.F3r разд.2 сумма стл.3-4 стр.206</t>
  </si>
  <si>
    <t>Ф.F3r разд.2 стл.2 сумма стр.1-250&gt;=Ф.F3r разд.2 сумма стл.3-4 стр.207</t>
  </si>
  <si>
    <t>Ф.F3r разд.2 стл.2 сумма стр.1-250&gt;=Ф.F3r разд.2 сумма стл.3-4 стр.208</t>
  </si>
  <si>
    <t>Ф.F3r разд.2 стл.2 сумма стр.1-250&gt;=Ф.F3r разд.2 сумма стл.3-4 стр.209</t>
  </si>
  <si>
    <t>Ф.F3r разд.2 стл.2 сумма стр.1-250&gt;=Ф.F3r разд.2 сумма стл.3-4 стр.21</t>
  </si>
  <si>
    <t>Ф.F3r разд.2 стл.2 сумма стр.1-250&gt;=Ф.F3r разд.2 сумма стл.3-4 стр.210</t>
  </si>
  <si>
    <t>Ф.F3r разд.2 стл.2 сумма стр.1-250&gt;=Ф.F3r разд.2 сумма стл.3-4 стр.211</t>
  </si>
  <si>
    <t>Ф.F3r разд.2 стл.2 сумма стр.1-250&gt;=Ф.F3r разд.2 сумма стл.3-4 стр.212</t>
  </si>
  <si>
    <t>Ф.F3r разд.2 стл.2 сумма стр.1-250&gt;=Ф.F3r разд.2 сумма стл.3-4 стр.213</t>
  </si>
  <si>
    <t>Ф.F3r разд.2 стл.2 сумма стр.1-250&gt;=Ф.F3r разд.2 сумма стл.3-4 стр.214</t>
  </si>
  <si>
    <t>Ф.F3r разд.2 стл.2 сумма стр.1-250&gt;=Ф.F3r разд.2 сумма стл.3-4 стр.215</t>
  </si>
  <si>
    <t>Ф.F3r разд.2 стл.2 сумма стр.1-250&gt;=Ф.F3r разд.2 сумма стл.3-4 стр.216</t>
  </si>
  <si>
    <t>Ф.F3r разд.2 стл.2 сумма стр.1-250&gt;=Ф.F3r разд.2 сумма стл.3-4 стр.217</t>
  </si>
  <si>
    <t>Ф.F3r разд.2 стл.2 сумма стр.1-250&gt;=Ф.F3r разд.2 сумма стл.3-4 стр.218</t>
  </si>
  <si>
    <t>Ф.F3r разд.2 стл.2 сумма стр.1-250&gt;=Ф.F3r разд.2 сумма стл.3-4 стр.219</t>
  </si>
  <si>
    <t>Ф.F3r разд.2 стл.2 сумма стр.1-250&gt;=Ф.F3r разд.2 сумма стл.3-4 стр.22</t>
  </si>
  <si>
    <t>Ф.F3r разд.2 стл.2 сумма стр.1-250&gt;=Ф.F3r разд.2 сумма стл.3-4 стр.220</t>
  </si>
  <si>
    <t>Ф.F3r разд.2 стл.2 сумма стр.1-250&gt;=Ф.F3r разд.2 сумма стл.3-4 стр.221</t>
  </si>
  <si>
    <t>Ф.F3r разд.2 стл.2 сумма стр.1-250&gt;=Ф.F3r разд.2 сумма стл.3-4 стр.222</t>
  </si>
  <si>
    <t>Ф.F3r разд.2 стл.2 сумма стр.1-250&gt;=Ф.F3r разд.2 сумма стл.3-4 стр.223</t>
  </si>
  <si>
    <t>Ф.F3r разд.2 стл.2 сумма стр.1-250&gt;=Ф.F3r разд.2 сумма стл.3-4 стр.224</t>
  </si>
  <si>
    <t>Ф.F3r разд.2 стл.2 сумма стр.1-250&gt;=Ф.F3r разд.2 сумма стл.3-4 стр.225</t>
  </si>
  <si>
    <t>Ф.F3r разд.2 стл.2 сумма стр.1-250&gt;=Ф.F3r разд.2 сумма стл.3-4 стр.226</t>
  </si>
  <si>
    <t>Ф.F3r разд.2 стл.2 сумма стр.1-250&gt;=Ф.F3r разд.2 сумма стл.3-4 стр.227</t>
  </si>
  <si>
    <t>Ф.F3r разд.2 стл.2 сумма стр.1-250&gt;=Ф.F3r разд.2 сумма стл.3-4 стр.228</t>
  </si>
  <si>
    <t>Ф.F3r разд.2 стл.2 сумма стр.1-250&gt;=Ф.F3r разд.2 сумма стл.3-4 стр.229</t>
  </si>
  <si>
    <t>Ф.F3r разд.2 стл.2 сумма стр.1-250&gt;=Ф.F3r разд.2 сумма стл.3-4 стр.23</t>
  </si>
  <si>
    <t>Ф.F3r разд.2 стл.2 сумма стр.1-250&gt;=Ф.F3r разд.2 сумма стл.3-4 стр.230</t>
  </si>
  <si>
    <t>Ф.F3r разд.2 стл.2 сумма стр.1-250&gt;=Ф.F3r разд.2 сумма стл.3-4 стр.231</t>
  </si>
  <si>
    <t>Ф.F3r разд.2 стл.2 сумма стр.1-250&gt;=Ф.F3r разд.2 сумма стл.3-4 стр.232</t>
  </si>
  <si>
    <t>Ф.F3r разд.2 стл.2 сумма стр.1-250&gt;=Ф.F3r разд.2 сумма стл.3-4 стр.233</t>
  </si>
  <si>
    <t>Ф.F3r разд.2 стл.2 сумма стр.1-250&gt;=Ф.F3r разд.2 сумма стл.3-4 стр.234</t>
  </si>
  <si>
    <t>Ф.F3r разд.2 стл.2 сумма стр.1-250&gt;=Ф.F3r разд.2 сумма стл.3-4 стр.235</t>
  </si>
  <si>
    <t>Ф.F3r разд.2 стл.2 сумма стр.1-250&gt;=Ф.F3r разд.2 сумма стл.3-4 стр.236</t>
  </si>
  <si>
    <t>Ф.F3r разд.2 стл.2 сумма стр.1-250&gt;=Ф.F3r разд.2 сумма стл.3-4 стр.237</t>
  </si>
  <si>
    <t>Ф.F3r разд.2 стл.2 сумма стр.1-250&gt;=Ф.F3r разд.2 сумма стл.3-4 стр.238</t>
  </si>
  <si>
    <t>Ф.F3r разд.2 стл.2 сумма стр.1-250&gt;=Ф.F3r разд.2 сумма стл.3-4 стр.239</t>
  </si>
  <si>
    <t>Ф.F3r разд.2 стл.2 сумма стр.1-250&gt;=Ф.F3r разд.2 сумма стл.3-4 стр.24</t>
  </si>
  <si>
    <t>Ф.F3r разд.2 стл.2 сумма стр.1-250&gt;=Ф.F3r разд.2 сумма стл.3-4 стр.240</t>
  </si>
  <si>
    <t>Ф.F3r разд.2 стл.2 сумма стр.1-250&gt;=Ф.F3r разд.2 сумма стл.3-4 стр.241</t>
  </si>
  <si>
    <t>Ф.F3r разд.2 стл.2 сумма стр.1-250&gt;=Ф.F3r разд.2 сумма стл.3-4 стр.242</t>
  </si>
  <si>
    <t>Ф.F3r разд.2 стл.2 сумма стр.1-250&gt;=Ф.F3r разд.2 сумма стл.3-4 стр.243</t>
  </si>
  <si>
    <t>Ф.F3r разд.2 стл.2 сумма стр.1-250&gt;=Ф.F3r разд.2 сумма стл.3-4 стр.244</t>
  </si>
  <si>
    <t>Ф.F3r разд.2 стл.2 сумма стр.1-250&gt;=Ф.F3r разд.2 сумма стл.3-4 стр.245</t>
  </si>
  <si>
    <t>Ф.F3r разд.2 стл.2 сумма стр.1-250&gt;=Ф.F3r разд.2 сумма стл.3-4 стр.246</t>
  </si>
  <si>
    <t>Ф.F3r разд.2 стл.2 сумма стр.1-250&gt;=Ф.F3r разд.2 сумма стл.3-4 стр.247</t>
  </si>
  <si>
    <t>Ф.F3r разд.2 стл.2 сумма стр.1-250&gt;=Ф.F3r разд.2 сумма стл.3-4 стр.248</t>
  </si>
  <si>
    <t>Ф.F3r разд.2 стл.2 сумма стр.1-250&gt;=Ф.F3r разд.2 сумма стл.3-4 стр.249</t>
  </si>
  <si>
    <t>Ф.F3r разд.2 стл.2 сумма стр.1-250&gt;=Ф.F3r разд.2 сумма стл.3-4 стр.25</t>
  </si>
  <si>
    <t>Ф.F3r разд.2 стл.2 сумма стр.1-250&gt;=Ф.F3r разд.2 сумма стл.3-4 стр.250</t>
  </si>
  <si>
    <t>Ф.F3r разд.2 стл.2 сумма стр.1-250&gt;=Ф.F3r разд.2 сумма стл.3-4 стр.26</t>
  </si>
  <si>
    <t>Ф.F3r разд.2 стл.2 сумма стр.1-250&gt;=Ф.F3r разд.2 сумма стл.3-4 стр.27</t>
  </si>
  <si>
    <t>Ф.F3r разд.2 стл.2 сумма стр.1-250&gt;=Ф.F3r разд.2 сумма стл.3-4 стр.28</t>
  </si>
  <si>
    <t>Ф.F3r разд.2 стл.2 сумма стр.1-250&gt;=Ф.F3r разд.2 сумма стл.3-4 стр.29</t>
  </si>
  <si>
    <t>Ф.F3r разд.2 стл.2 сумма стр.1-250&gt;=Ф.F3r разд.2 сумма стл.3-4 стр.3</t>
  </si>
  <si>
    <t>Ф.F3r разд.2 стл.2 сумма стр.1-250&gt;=Ф.F3r разд.2 сумма стл.3-4 стр.30</t>
  </si>
  <si>
    <t>Ф.F3r разд.2 стл.2 сумма стр.1-250&gt;=Ф.F3r разд.2 сумма стл.3-4 стр.31</t>
  </si>
  <si>
    <t>Ф.F3r разд.2 стл.2 сумма стр.1-250&gt;=Ф.F3r разд.2 сумма стл.3-4 стр.32</t>
  </si>
  <si>
    <t>Ф.F3r разд.2 стл.2 сумма стр.1-250&gt;=Ф.F3r разд.2 сумма стл.3-4 стр.33</t>
  </si>
  <si>
    <t>Ф.F3r разд.2 стл.2 сумма стр.1-250&gt;=Ф.F3r разд.2 сумма стл.3-4 стр.34</t>
  </si>
  <si>
    <t>Ф.F3r разд.2 стл.2 сумма стр.1-250&gt;=Ф.F3r разд.2 сумма стл.3-4 стр.35</t>
  </si>
  <si>
    <t>Ф.F3r разд.2 стл.2 сумма стр.1-250&gt;=Ф.F3r разд.2 сумма стл.3-4 стр.36</t>
  </si>
  <si>
    <t>Ф.F3r разд.2 стл.2 сумма стр.1-250&gt;=Ф.F3r разд.2 сумма стл.3-4 стр.37</t>
  </si>
  <si>
    <t>Ф.F3r разд.2 стл.2 сумма стр.1-250&gt;=Ф.F3r разд.2 сумма стл.3-4 стр.38</t>
  </si>
  <si>
    <t>Ф.F3r разд.2 стл.2 сумма стр.1-250&gt;=Ф.F3r разд.2 сумма стл.3-4 стр.39</t>
  </si>
  <si>
    <t>Ф.F3r разд.2 стл.2 сумма стр.1-250&gt;=Ф.F3r разд.2 сумма стл.3-4 стр.4</t>
  </si>
  <si>
    <t>Ф.F3r разд.2 стл.2 сумма стр.1-250&gt;=Ф.F3r разд.2 сумма стл.3-4 стр.40</t>
  </si>
  <si>
    <t>Ф.F3r разд.2 стл.2 сумма стр.1-250&gt;=Ф.F3r разд.2 сумма стл.3-4 стр.41</t>
  </si>
  <si>
    <t>Ф.F3r разд.2 стл.2 сумма стр.1-250&gt;=Ф.F3r разд.2 сумма стл.3-4 стр.42</t>
  </si>
  <si>
    <t>Ф.F3r разд.2 стл.2 сумма стр.1-250&gt;=Ф.F3r разд.2 сумма стл.3-4 стр.43</t>
  </si>
  <si>
    <t>Ф.F3r разд.2 стл.2 сумма стр.1-250&gt;=Ф.F3r разд.2 сумма стл.3-4 стр.44</t>
  </si>
  <si>
    <t>Ф.F3r разд.2 стл.2 сумма стр.1-250&gt;=Ф.F3r разд.2 сумма стл.3-4 стр.45</t>
  </si>
  <si>
    <t>Ф.F3r разд.2 стл.2 сумма стр.1-250&gt;=Ф.F3r разд.2 сумма стл.3-4 стр.46</t>
  </si>
  <si>
    <t>Ф.F3r разд.2 стл.2 сумма стр.1-250&gt;=Ф.F3r разд.2 сумма стл.3-4 стр.47</t>
  </si>
  <si>
    <t>Ф.F3r разд.2 стл.2 сумма стр.1-250&gt;=Ф.F3r разд.2 сумма стл.3-4 стр.48</t>
  </si>
  <si>
    <t>Ф.F3r разд.2 стл.2 сумма стр.1-250&gt;=Ф.F3r разд.2 сумма стл.3-4 стр.49</t>
  </si>
  <si>
    <t>Ф.F3r разд.2 стл.2 сумма стр.1-250&gt;=Ф.F3r разд.2 сумма стл.3-4 стр.5</t>
  </si>
  <si>
    <t>Ф.F3r разд.2 стл.2 сумма стр.1-250&gt;=Ф.F3r разд.2 сумма стл.3-4 стр.50</t>
  </si>
  <si>
    <t>Ф.F3r разд.2 стл.2 сумма стр.1-250&gt;=Ф.F3r разд.2 сумма стл.3-4 стр.51</t>
  </si>
  <si>
    <t>Ф.F3r разд.2 стл.2 сумма стр.1-250&gt;=Ф.F3r разд.2 сумма стл.3-4 стр.52</t>
  </si>
  <si>
    <t>Ф.F3r разд.2 стл.2 сумма стр.1-250&gt;=Ф.F3r разд.2 сумма стл.3-4 стр.53</t>
  </si>
  <si>
    <t>Ф.F3r разд.2 стл.2 сумма стр.1-250&gt;=Ф.F3r разд.2 сумма стл.3-4 стр.54</t>
  </si>
  <si>
    <t>Ф.F3r разд.2 стл.2 сумма стр.1-250&gt;=Ф.F3r разд.2 сумма стл.3-4 стр.55</t>
  </si>
  <si>
    <t>Ф.F3r разд.2 стл.2 сумма стр.1-250&gt;=Ф.F3r разд.2 сумма стл.3-4 стр.56</t>
  </si>
  <si>
    <t>Ф.F3r разд.2 стл.2 сумма стр.1-250&gt;=Ф.F3r разд.2 сумма стл.3-4 стр.57</t>
  </si>
  <si>
    <t>Ф.F3r разд.2 стл.2 сумма стр.1-250&gt;=Ф.F3r разд.2 сумма стл.3-4 стр.58</t>
  </si>
  <si>
    <t>Ф.F3r разд.2 стл.2 сумма стр.1-250&gt;=Ф.F3r разд.2 сумма стл.3-4 стр.59</t>
  </si>
  <si>
    <t>Ф.F3r разд.2 стл.2 сумма стр.1-250&gt;=Ф.F3r разд.2 сумма стл.3-4 стр.6</t>
  </si>
  <si>
    <t>Ф.F3r разд.2 стл.2 сумма стр.1-250&gt;=Ф.F3r разд.2 сумма стл.3-4 стр.60</t>
  </si>
  <si>
    <t>Ф.F3r разд.2 стл.2 сумма стр.1-250&gt;=Ф.F3r разд.2 сумма стл.3-4 стр.61</t>
  </si>
  <si>
    <t>Ф.F3r разд.2 стл.2 сумма стр.1-250&gt;=Ф.F3r разд.2 сумма стл.3-4 стр.62</t>
  </si>
  <si>
    <t>Ф.F3r разд.2 стл.2 сумма стр.1-250&gt;=Ф.F3r разд.2 сумма стл.3-4 стр.63</t>
  </si>
  <si>
    <t>Ф.F3r разд.2 стл.2 сумма стр.1-250&gt;=Ф.F3r разд.2 сумма стл.3-4 стр.64</t>
  </si>
  <si>
    <t>Ф.F3r разд.2 стл.2 сумма стр.1-250&gt;=Ф.F3r разд.2 сумма стл.3-4 стр.65</t>
  </si>
  <si>
    <t>Ф.F3r разд.2 стл.2 сумма стр.1-250&gt;=Ф.F3r разд.2 сумма стл.3-4 стр.66</t>
  </si>
  <si>
    <t>Ф.F3r разд.2 стл.2 сумма стр.1-250&gt;=Ф.F3r разд.2 сумма стл.3-4 стр.67</t>
  </si>
  <si>
    <t>Ф.F3r разд.2 стл.2 сумма стр.1-250&gt;=Ф.F3r разд.2 сумма стл.3-4 стр.68</t>
  </si>
  <si>
    <t>Ф.F3r разд.2 стл.2 сумма стр.1-250&gt;=Ф.F3r разд.2 сумма стл.3-4 стр.69</t>
  </si>
  <si>
    <t>Ф.F3r разд.2 стл.2 сумма стр.1-250&gt;=Ф.F3r разд.2 сумма стл.3-4 стр.7</t>
  </si>
  <si>
    <t>Ф.F3r разд.2 стл.2 сумма стр.1-250&gt;=Ф.F3r разд.2 сумма стл.3-4 стр.70</t>
  </si>
  <si>
    <t>Ф.F3r разд.2 стл.2 сумма стр.1-250&gt;=Ф.F3r разд.2 сумма стл.3-4 стр.71</t>
  </si>
  <si>
    <t>Ф.F3r разд.2 стл.2 сумма стр.1-250&gt;=Ф.F3r разд.2 сумма стл.3-4 стр.72</t>
  </si>
  <si>
    <t>Ф.F3r разд.2 стл.2 сумма стр.1-250&gt;=Ф.F3r разд.2 сумма стл.3-4 стр.73</t>
  </si>
  <si>
    <t>Ф.F3r разд.2 стл.2 сумма стр.1-250&gt;=Ф.F3r разд.2 сумма стл.3-4 стр.74</t>
  </si>
  <si>
    <t>Ф.F3r разд.2 стл.2 сумма стр.1-250&gt;=Ф.F3r разд.2 сумма стл.3-4 стр.75</t>
  </si>
  <si>
    <t>Ф.F3r разд.2 стл.2 сумма стр.1-250&gt;=Ф.F3r разд.2 сумма стл.3-4 стр.76</t>
  </si>
  <si>
    <t>Ф.F3r разд.2 стл.2 сумма стр.1-250&gt;=Ф.F3r разд.2 сумма стл.3-4 стр.77</t>
  </si>
  <si>
    <t>Ф.F3r разд.2 стл.2 сумма стр.1-250&gt;=Ф.F3r разд.2 сумма стл.3-4 стр.78</t>
  </si>
  <si>
    <t>Ф.F3r разд.2 стл.2 сумма стр.1-250&gt;=Ф.F3r разд.2 сумма стл.3-4 стр.79</t>
  </si>
  <si>
    <t>Ф.F3r разд.2 стл.2 сумма стр.1-250&gt;=Ф.F3r разд.2 сумма стл.3-4 стр.8</t>
  </si>
  <si>
    <t>Ф.F3r разд.2 стл.2 сумма стр.1-250&gt;=Ф.F3r разд.2 сумма стл.3-4 стр.80</t>
  </si>
  <si>
    <t>Ф.F3r разд.2 стл.2 сумма стр.1-250&gt;=Ф.F3r разд.2 сумма стл.3-4 стр.81</t>
  </si>
  <si>
    <t>Ф.F3r разд.2 стл.2 сумма стр.1-250&gt;=Ф.F3r разд.2 сумма стл.3-4 стр.82</t>
  </si>
  <si>
    <t>Ф.F3r разд.2 стл.2 сумма стр.1-250&gt;=Ф.F3r разд.2 сумма стл.3-4 стр.83</t>
  </si>
  <si>
    <t>Ф.F3r разд.2 стл.2 сумма стр.1-250&gt;=Ф.F3r разд.2 сумма стл.3-4 стр.84</t>
  </si>
  <si>
    <t>Ф.F3r разд.2 стл.2 сумма стр.1-250&gt;=Ф.F3r разд.2 сумма стл.3-4 стр.85</t>
  </si>
  <si>
    <t>Ф.F3r разд.2 стл.2 сумма стр.1-250&gt;=Ф.F3r разд.2 сумма стл.3-4 стр.86</t>
  </si>
  <si>
    <t>Ф.F3r разд.2 стл.2 сумма стр.1-250&gt;=Ф.F3r разд.2 сумма стл.3-4 стр.87</t>
  </si>
  <si>
    <t>Ф.F3r разд.2 стл.2 сумма стр.1-250&gt;=Ф.F3r разд.2 сумма стл.3-4 стр.88</t>
  </si>
  <si>
    <t>Ф.F3r разд.2 стл.2 сумма стр.1-250&gt;=Ф.F3r разд.2 сумма стл.3-4 стр.89</t>
  </si>
  <si>
    <t>Ф.F3r разд.2 стл.2 сумма стр.1-250&gt;=Ф.F3r разд.2 сумма стл.3-4 стр.9</t>
  </si>
  <si>
    <t>Ф.F3r разд.2 стл.2 сумма стр.1-250&gt;=Ф.F3r разд.2 сумма стл.3-4 стр.90</t>
  </si>
  <si>
    <t>Ф.F3r разд.2 стл.2 сумма стр.1-250&gt;=Ф.F3r разд.2 сумма стл.3-4 стр.91</t>
  </si>
  <si>
    <t>Ф.F3r разд.2 стл.2 сумма стр.1-250&gt;=Ф.F3r разд.2 сумма стл.3-4 стр.92</t>
  </si>
  <si>
    <t>Ф.F3r разд.2 стл.2 сумма стр.1-250&gt;=Ф.F3r разд.2 сумма стл.3-4 стр.93</t>
  </si>
  <si>
    <t>Ф.F3r разд.2 стл.2 сумма стр.1-250&gt;=Ф.F3r разд.2 сумма стл.3-4 стр.94</t>
  </si>
  <si>
    <t>Ф.F3r разд.2 стл.2 сумма стр.1-250&gt;=Ф.F3r разд.2 сумма стл.3-4 стр.95</t>
  </si>
  <si>
    <t>Ф.F3r разд.2 стл.2 сумма стр.1-250&gt;=Ф.F3r разд.2 сумма стл.3-4 стр.96</t>
  </si>
  <si>
    <t>Ф.F3r разд.2 стл.2 сумма стр.1-250&gt;=Ф.F3r разд.2 сумма стл.3-4 стр.97</t>
  </si>
  <si>
    <t>Ф.F3r разд.2 стл.2 сумма стр.1-250&gt;=Ф.F3r разд.2 сумма стл.3-4 стр.98</t>
  </si>
  <si>
    <t>Ф.F3r разд.2 стл.2 сумма стр.1-250&gt;=Ф.F3r разд.2 сумма стл.3-4 стр.99</t>
  </si>
  <si>
    <t>Ф.F3r разд.3 стл.2 сумма стр.1-318&gt;=Ф.F3r разд.3 сумма стл.3-4 стр.1</t>
  </si>
  <si>
    <t>(r,g,w,s,v,q,b,d) в разд.3 гр.2 должна быть больше или равна разд.3 сумма гр.3-4 для всех строк</t>
  </si>
  <si>
    <t>Ф.F3r разд.3 стл.2 сумма стр.1-318&gt;=Ф.F3r разд.3 сумма стл.3-4 стр.10</t>
  </si>
  <si>
    <t>Ф.F3r разд.3 стл.2 сумма стр.1-318&gt;=Ф.F3r разд.3 сумма стл.3-4 стр.100</t>
  </si>
  <si>
    <t>Ф.F3r разд.3 стл.2 сумма стр.1-318&gt;=Ф.F3r разд.3 сумма стл.3-4 стр.101</t>
  </si>
  <si>
    <t>Ф.F3r разд.3 стл.2 сумма стр.1-318&gt;=Ф.F3r разд.3 сумма стл.3-4 стр.102</t>
  </si>
  <si>
    <t>Ф.F3r разд.3 стл.2 сумма стр.1-318&gt;=Ф.F3r разд.3 сумма стл.3-4 стр.103</t>
  </si>
  <si>
    <t>Ф.F3r разд.3 стл.2 сумма стр.1-318&gt;=Ф.F3r разд.3 сумма стл.3-4 стр.104</t>
  </si>
  <si>
    <t>Ф.F3r разд.3 стл.2 сумма стр.1-318&gt;=Ф.F3r разд.3 сумма стл.3-4 стр.105</t>
  </si>
  <si>
    <t>Ф.F3r разд.3 стл.2 сумма стр.1-318&gt;=Ф.F3r разд.3 сумма стл.3-4 стр.106</t>
  </si>
  <si>
    <t>Ф.F3r разд.3 стл.2 сумма стр.1-318&gt;=Ф.F3r разд.3 сумма стл.3-4 стр.107</t>
  </si>
  <si>
    <t>Ф.F3r разд.3 стл.2 сумма стр.1-318&gt;=Ф.F3r разд.3 сумма стл.3-4 стр.108</t>
  </si>
  <si>
    <t>Ф.F3r разд.3 стл.2 сумма стр.1-318&gt;=Ф.F3r разд.3 сумма стл.3-4 стр.109</t>
  </si>
  <si>
    <t>Ф.F3r разд.3 стл.2 сумма стр.1-318&gt;=Ф.F3r разд.3 сумма стл.3-4 стр.11</t>
  </si>
  <si>
    <t>Ф.F3r разд.3 стл.2 сумма стр.1-318&gt;=Ф.F3r разд.3 сумма стл.3-4 стр.110</t>
  </si>
  <si>
    <t>Ф.F3r разд.3 стл.2 сумма стр.1-318&gt;=Ф.F3r разд.3 сумма стл.3-4 стр.111</t>
  </si>
  <si>
    <t>Ф.F3r разд.3 стл.2 сумма стр.1-318&gt;=Ф.F3r разд.3 сумма стл.3-4 стр.112</t>
  </si>
  <si>
    <t>Ф.F3r разд.3 стл.2 сумма стр.1-318&gt;=Ф.F3r разд.3 сумма стл.3-4 стр.113</t>
  </si>
  <si>
    <t>Ф.F3r разд.3 стл.2 сумма стр.1-318&gt;=Ф.F3r разд.3 сумма стл.3-4 стр.114</t>
  </si>
  <si>
    <t>Ф.F3r разд.3 стл.2 сумма стр.1-318&gt;=Ф.F3r разд.3 сумма стл.3-4 стр.115</t>
  </si>
  <si>
    <t>Ф.F3r разд.3 стл.2 сумма стр.1-318&gt;=Ф.F3r разд.3 сумма стл.3-4 стр.116</t>
  </si>
  <si>
    <t>Ф.F3r разд.3 стл.2 сумма стр.1-318&gt;=Ф.F3r разд.3 сумма стл.3-4 стр.117</t>
  </si>
  <si>
    <t>Ф.F3r разд.3 стл.2 сумма стр.1-318&gt;=Ф.F3r разд.3 сумма стл.3-4 стр.118</t>
  </si>
  <si>
    <t>Ф.F3r разд.3 стл.2 сумма стр.1-318&gt;=Ф.F3r разд.3 сумма стл.3-4 стр.119</t>
  </si>
  <si>
    <t>Ф.F3r разд.3 стл.2 сумма стр.1-318&gt;=Ф.F3r разд.3 сумма стл.3-4 стр.12</t>
  </si>
  <si>
    <t>Ф.F3r разд.3 стл.2 сумма стр.1-318&gt;=Ф.F3r разд.3 сумма стл.3-4 стр.120</t>
  </si>
  <si>
    <t>Ф.F3r разд.3 стл.2 сумма стр.1-318&gt;=Ф.F3r разд.3 сумма стл.3-4 стр.121</t>
  </si>
  <si>
    <t>Ф.F3r разд.3 стл.2 сумма стр.1-318&gt;=Ф.F3r разд.3 сумма стл.3-4 стр.122</t>
  </si>
  <si>
    <t>Ф.F3r разд.3 стл.2 сумма стр.1-318&gt;=Ф.F3r разд.3 сумма стл.3-4 стр.123</t>
  </si>
  <si>
    <t>Ф.F3r разд.3 стл.2 сумма стр.1-318&gt;=Ф.F3r разд.3 сумма стл.3-4 стр.124</t>
  </si>
  <si>
    <t>Ф.F3r разд.3 стл.2 сумма стр.1-318&gt;=Ф.F3r разд.3 сумма стл.3-4 стр.125</t>
  </si>
  <si>
    <t>Ф.F3r разд.3 стл.2 сумма стр.1-318&gt;=Ф.F3r разд.3 сумма стл.3-4 стр.126</t>
  </si>
  <si>
    <t>Ф.F3r разд.3 стл.2 сумма стр.1-318&gt;=Ф.F3r разд.3 сумма стл.3-4 стр.127</t>
  </si>
  <si>
    <t>Ф.F3r разд.3 стл.2 сумма стр.1-318&gt;=Ф.F3r разд.3 сумма стл.3-4 стр.128</t>
  </si>
  <si>
    <t>Ф.F3r разд.3 стл.2 сумма стр.1-318&gt;=Ф.F3r разд.3 сумма стл.3-4 стр.129</t>
  </si>
  <si>
    <t>Ф.F3r разд.3 стл.2 сумма стр.1-318&gt;=Ф.F3r разд.3 сумма стл.3-4 стр.13</t>
  </si>
  <si>
    <t>Ф.F3r разд.3 стл.2 сумма стр.1-318&gt;=Ф.F3r разд.3 сумма стл.3-4 стр.130</t>
  </si>
  <si>
    <t>Ф.F3r разд.3 стл.2 сумма стр.1-318&gt;=Ф.F3r разд.3 сумма стл.3-4 стр.131</t>
  </si>
  <si>
    <t>Ф.F3r разд.3 стл.2 сумма стр.1-318&gt;=Ф.F3r разд.3 сумма стл.3-4 стр.132</t>
  </si>
  <si>
    <t>Ф.F3r разд.3 стл.2 сумма стр.1-318&gt;=Ф.F3r разд.3 сумма стл.3-4 стр.133</t>
  </si>
  <si>
    <t>Ф.F3r разд.3 стл.2 сумма стр.1-318&gt;=Ф.F3r разд.3 сумма стл.3-4 стр.134</t>
  </si>
  <si>
    <t>Ф.F3r разд.3 стл.2 сумма стр.1-318&gt;=Ф.F3r разд.3 сумма стл.3-4 стр.135</t>
  </si>
  <si>
    <t>Ф.F3r разд.3 стл.2 сумма стр.1-318&gt;=Ф.F3r разд.3 сумма стл.3-4 стр.136</t>
  </si>
  <si>
    <t>Ф.F3r разд.3 стл.2 сумма стр.1-318&gt;=Ф.F3r разд.3 сумма стл.3-4 стр.137</t>
  </si>
  <si>
    <t>Ф.F3r разд.3 стл.2 сумма стр.1-318&gt;=Ф.F3r разд.3 сумма стл.3-4 стр.138</t>
  </si>
  <si>
    <t>Ф.F3r разд.3 стл.2 сумма стр.1-318&gt;=Ф.F3r разд.3 сумма стл.3-4 стр.139</t>
  </si>
  <si>
    <t>Ф.F3r разд.3 стл.2 сумма стр.1-318&gt;=Ф.F3r разд.3 сумма стл.3-4 стр.14</t>
  </si>
  <si>
    <t>Ф.F3r разд.3 стл.2 сумма стр.1-318&gt;=Ф.F3r разд.3 сумма стл.3-4 стр.140</t>
  </si>
  <si>
    <t>Ф.F3r разд.3 стл.2 сумма стр.1-318&gt;=Ф.F3r разд.3 сумма стл.3-4 стр.141</t>
  </si>
  <si>
    <t>Ф.F3r разд.3 стл.2 сумма стр.1-318&gt;=Ф.F3r разд.3 сумма стл.3-4 стр.142</t>
  </si>
  <si>
    <t>Ф.F3r разд.3 стл.2 сумма стр.1-318&gt;=Ф.F3r разд.3 сумма стл.3-4 стр.143</t>
  </si>
  <si>
    <t>Ф.F3r разд.3 стл.2 сумма стр.1-318&gt;=Ф.F3r разд.3 сумма стл.3-4 стр.144</t>
  </si>
  <si>
    <t>Ф.F3r разд.3 стл.2 сумма стр.1-318&gt;=Ф.F3r разд.3 сумма стл.3-4 стр.145</t>
  </si>
  <si>
    <t>Ф.F3r разд.3 стл.2 сумма стр.1-318&gt;=Ф.F3r разд.3 сумма стл.3-4 стр.146</t>
  </si>
  <si>
    <t>Ф.F3r разд.3 стл.2 сумма стр.1-318&gt;=Ф.F3r разд.3 сумма стл.3-4 стр.147</t>
  </si>
  <si>
    <t>Ф.F3r разд.3 стл.2 сумма стр.1-318&gt;=Ф.F3r разд.3 сумма стл.3-4 стр.148</t>
  </si>
  <si>
    <t>Ф.F3r разд.3 стл.2 сумма стр.1-318&gt;=Ф.F3r разд.3 сумма стл.3-4 стр.149</t>
  </si>
  <si>
    <t>Ф.F3r разд.3 стл.2 сумма стр.1-318&gt;=Ф.F3r разд.3 сумма стл.3-4 стр.15</t>
  </si>
  <si>
    <t>Ф.F3r разд.3 стл.2 сумма стр.1-318&gt;=Ф.F3r разд.3 сумма стл.3-4 стр.150</t>
  </si>
  <si>
    <t>Ф.F3r разд.3 стл.2 сумма стр.1-318&gt;=Ф.F3r разд.3 сумма стл.3-4 стр.151</t>
  </si>
  <si>
    <t>Ф.F3r разд.3 стл.2 сумма стр.1-318&gt;=Ф.F3r разд.3 сумма стл.3-4 стр.152</t>
  </si>
  <si>
    <t>Ф.F3r разд.3 стл.2 сумма стр.1-318&gt;=Ф.F3r разд.3 сумма стл.3-4 стр.153</t>
  </si>
  <si>
    <t>Ф.F3r разд.3 стл.2 сумма стр.1-318&gt;=Ф.F3r разд.3 сумма стл.3-4 стр.154</t>
  </si>
  <si>
    <t>Ф.F3r разд.3 стл.2 сумма стр.1-318&gt;=Ф.F3r разд.3 сумма стл.3-4 стр.155</t>
  </si>
  <si>
    <t>Ф.F3r разд.3 стл.2 сумма стр.1-318&gt;=Ф.F3r разд.3 сумма стл.3-4 стр.156</t>
  </si>
  <si>
    <t>Ф.F3r разд.3 стл.2 сумма стр.1-318&gt;=Ф.F3r разд.3 сумма стл.3-4 стр.157</t>
  </si>
  <si>
    <t>Ф.F3r разд.3 стл.2 сумма стр.1-318&gt;=Ф.F3r разд.3 сумма стл.3-4 стр.158</t>
  </si>
  <si>
    <t>Ф.F3r разд.3 стл.2 сумма стр.1-318&gt;=Ф.F3r разд.3 сумма стл.3-4 стр.159</t>
  </si>
  <si>
    <t>Ф.F3r разд.3 стл.2 сумма стр.1-318&gt;=Ф.F3r разд.3 сумма стл.3-4 стр.16</t>
  </si>
  <si>
    <t>Ф.F3r разд.3 стл.2 сумма стр.1-318&gt;=Ф.F3r разд.3 сумма стл.3-4 стр.160</t>
  </si>
  <si>
    <t>Ф.F3r разд.3 стл.2 сумма стр.1-318&gt;=Ф.F3r разд.3 сумма стл.3-4 стр.161</t>
  </si>
  <si>
    <t>Ф.F3r разд.3 стл.2 сумма стр.1-318&gt;=Ф.F3r разд.3 сумма стл.3-4 стр.162</t>
  </si>
  <si>
    <t>Ф.F3r разд.3 стл.2 сумма стр.1-318&gt;=Ф.F3r разд.3 сумма стл.3-4 стр.163</t>
  </si>
  <si>
    <t>Ф.F3r разд.3 стл.2 сумма стр.1-318&gt;=Ф.F3r разд.3 сумма стл.3-4 стр.164</t>
  </si>
  <si>
    <t>Ф.F3r разд.3 стл.2 сумма стр.1-318&gt;=Ф.F3r разд.3 сумма стл.3-4 стр.165</t>
  </si>
  <si>
    <t>Ф.F3r разд.3 стл.2 сумма стр.1-318&gt;=Ф.F3r разд.3 сумма стл.3-4 стр.166</t>
  </si>
  <si>
    <t>Ф.F3r разд.3 стл.2 сумма стр.1-318&gt;=Ф.F3r разд.3 сумма стл.3-4 стр.167</t>
  </si>
  <si>
    <t>Ф.F3r разд.3 стл.2 сумма стр.1-318&gt;=Ф.F3r разд.3 сумма стл.3-4 стр.168</t>
  </si>
  <si>
    <t>Ф.F3r разд.3 стл.2 сумма стр.1-318&gt;=Ф.F3r разд.3 сумма стл.3-4 стр.169</t>
  </si>
  <si>
    <t>Ф.F3r разд.3 стл.2 сумма стр.1-318&gt;=Ф.F3r разд.3 сумма стл.3-4 стр.17</t>
  </si>
  <si>
    <t>Ф.F3r разд.3 стл.2 сумма стр.1-318&gt;=Ф.F3r разд.3 сумма стл.3-4 стр.170</t>
  </si>
  <si>
    <t>Ф.F3r разд.3 стл.2 сумма стр.1-318&gt;=Ф.F3r разд.3 сумма стл.3-4 стр.171</t>
  </si>
  <si>
    <t>Ф.F3r разд.3 стл.2 сумма стр.1-318&gt;=Ф.F3r разд.3 сумма стл.3-4 стр.172</t>
  </si>
  <si>
    <t>Ф.F3r разд.3 стл.2 сумма стр.1-318&gt;=Ф.F3r разд.3 сумма стл.3-4 стр.173</t>
  </si>
  <si>
    <t>Ф.F3r разд.3 стл.2 сумма стр.1-318&gt;=Ф.F3r разд.3 сумма стл.3-4 стр.174</t>
  </si>
  <si>
    <t>Ф.F3r разд.3 стл.2 сумма стр.1-318&gt;=Ф.F3r разд.3 сумма стл.3-4 стр.175</t>
  </si>
  <si>
    <t>Ф.F3r разд.3 стл.2 сумма стр.1-318&gt;=Ф.F3r разд.3 сумма стл.3-4 стр.176</t>
  </si>
  <si>
    <t>Ф.F3r разд.3 стл.2 сумма стр.1-318&gt;=Ф.F3r разд.3 сумма стл.3-4 стр.177</t>
  </si>
  <si>
    <t>Ф.F3r разд.3 стл.2 сумма стр.1-318&gt;=Ф.F3r разд.3 сумма стл.3-4 стр.178</t>
  </si>
  <si>
    <t>Ф.F3r разд.3 стл.2 сумма стр.1-318&gt;=Ф.F3r разд.3 сумма стл.3-4 стр.179</t>
  </si>
  <si>
    <t>Ф.F3r разд.3 стл.2 сумма стр.1-318&gt;=Ф.F3r разд.3 сумма стл.3-4 стр.18</t>
  </si>
  <si>
    <t>Ф.F3r разд.3 стл.2 сумма стр.1-318&gt;=Ф.F3r разд.3 сумма стл.3-4 стр.180</t>
  </si>
  <si>
    <t>Ф.F3r разд.3 стл.2 сумма стр.1-318&gt;=Ф.F3r разд.3 сумма стл.3-4 стр.181</t>
  </si>
  <si>
    <t>Ф.F3r разд.3 стл.2 сумма стр.1-318&gt;=Ф.F3r разд.3 сумма стл.3-4 стр.182</t>
  </si>
  <si>
    <t>Ф.F3r разд.3 стл.2 сумма стр.1-318&gt;=Ф.F3r разд.3 сумма стл.3-4 стр.183</t>
  </si>
  <si>
    <t>Ф.F3r разд.3 стл.2 сумма стр.1-318&gt;=Ф.F3r разд.3 сумма стл.3-4 стр.184</t>
  </si>
  <si>
    <t>Ф.F3r разд.3 стл.2 сумма стр.1-318&gt;=Ф.F3r разд.3 сумма стл.3-4 стр.185</t>
  </si>
  <si>
    <t>Ф.F3r разд.3 стл.2 сумма стр.1-318&gt;=Ф.F3r разд.3 сумма стл.3-4 стр.186</t>
  </si>
  <si>
    <t>Ф.F3r разд.3 стл.2 сумма стр.1-318&gt;=Ф.F3r разд.3 сумма стл.3-4 стр.187</t>
  </si>
  <si>
    <t>Ф.F3r разд.3 стл.2 сумма стр.1-318&gt;=Ф.F3r разд.3 сумма стл.3-4 стр.188</t>
  </si>
  <si>
    <t>Ф.F3r разд.3 стл.2 сумма стр.1-318&gt;=Ф.F3r разд.3 сумма стл.3-4 стр.189</t>
  </si>
  <si>
    <t>Ф.F3r разд.3 стл.2 сумма стр.1-318&gt;=Ф.F3r разд.3 сумма стл.3-4 стр.19</t>
  </si>
  <si>
    <t>Ф.F3r разд.3 стл.2 сумма стр.1-318&gt;=Ф.F3r разд.3 сумма стл.3-4 стр.190</t>
  </si>
  <si>
    <t>Ф.F3r разд.3 стл.2 сумма стр.1-318&gt;=Ф.F3r разд.3 сумма стл.3-4 стр.191</t>
  </si>
  <si>
    <t>Ф.F3r разд.3 стл.2 сумма стр.1-318&gt;=Ф.F3r разд.3 сумма стл.3-4 стр.192</t>
  </si>
  <si>
    <t>Ф.F3r разд.3 стл.2 сумма стр.1-318&gt;=Ф.F3r разд.3 сумма стл.3-4 стр.193</t>
  </si>
  <si>
    <t>Ф.F3r разд.3 стл.2 сумма стр.1-318&gt;=Ф.F3r разд.3 сумма стл.3-4 стр.194</t>
  </si>
  <si>
    <t>Ф.F3r разд.3 стл.2 сумма стр.1-318&gt;=Ф.F3r разд.3 сумма стл.3-4 стр.195</t>
  </si>
  <si>
    <t>Ф.F3r разд.3 стл.2 сумма стр.1-318&gt;=Ф.F3r разд.3 сумма стл.3-4 стр.196</t>
  </si>
  <si>
    <t>Ф.F3r разд.3 стл.2 сумма стр.1-318&gt;=Ф.F3r разд.3 сумма стл.3-4 стр.197</t>
  </si>
  <si>
    <t>Ф.F3r разд.3 стл.2 сумма стр.1-318&gt;=Ф.F3r разд.3 сумма стл.3-4 стр.198</t>
  </si>
  <si>
    <t>Ф.F3r разд.3 стл.2 сумма стр.1-318&gt;=Ф.F3r разд.3 сумма стл.3-4 стр.199</t>
  </si>
  <si>
    <t>Ф.F3r разд.3 стл.2 сумма стр.1-318&gt;=Ф.F3r разд.3 сумма стл.3-4 стр.2</t>
  </si>
  <si>
    <t>Ф.F3r разд.3 стл.2 сумма стр.1-318&gt;=Ф.F3r разд.3 сумма стл.3-4 стр.20</t>
  </si>
  <si>
    <t>Ф.F3r разд.3 стл.2 сумма стр.1-318&gt;=Ф.F3r разд.3 сумма стл.3-4 стр.200</t>
  </si>
  <si>
    <t>Ф.F3r разд.3 стл.2 сумма стр.1-318&gt;=Ф.F3r разд.3 сумма стл.3-4 стр.201</t>
  </si>
  <si>
    <t>Ф.F3r разд.3 стл.2 сумма стр.1-318&gt;=Ф.F3r разд.3 сумма стл.3-4 стр.202</t>
  </si>
  <si>
    <t>Ф.F3r разд.3 стл.2 сумма стр.1-318&gt;=Ф.F3r разд.3 сумма стл.3-4 стр.203</t>
  </si>
  <si>
    <t>Ф.F3r разд.3 стл.2 сумма стр.1-318&gt;=Ф.F3r разд.3 сумма стл.3-4 стр.204</t>
  </si>
  <si>
    <t>Ф.F3r разд.3 стл.2 сумма стр.1-318&gt;=Ф.F3r разд.3 сумма стл.3-4 стр.205</t>
  </si>
  <si>
    <t>Ф.F3r разд.3 стл.2 сумма стр.1-318&gt;=Ф.F3r разд.3 сумма стл.3-4 стр.206</t>
  </si>
  <si>
    <t>Ф.F3r разд.3 стл.2 сумма стр.1-318&gt;=Ф.F3r разд.3 сумма стл.3-4 стр.207</t>
  </si>
  <si>
    <t>Ф.F3r разд.3 стл.2 сумма стр.1-318&gt;=Ф.F3r разд.3 сумма стл.3-4 стр.208</t>
  </si>
  <si>
    <t>Ф.F3r разд.3 стл.2 сумма стр.1-318&gt;=Ф.F3r разд.3 сумма стл.3-4 стр.209</t>
  </si>
  <si>
    <t>Ф.F3r разд.3 стл.2 сумма стр.1-318&gt;=Ф.F3r разд.3 сумма стл.3-4 стр.21</t>
  </si>
  <si>
    <t>Ф.F3r разд.3 стл.2 сумма стр.1-318&gt;=Ф.F3r разд.3 сумма стл.3-4 стр.210</t>
  </si>
  <si>
    <t>Ф.F3r разд.3 стл.2 сумма стр.1-318&gt;=Ф.F3r разд.3 сумма стл.3-4 стр.211</t>
  </si>
  <si>
    <t>Ф.F3r разд.3 стл.2 сумма стр.1-318&gt;=Ф.F3r разд.3 сумма стл.3-4 стр.212</t>
  </si>
  <si>
    <t>Ф.F3r разд.3 стл.2 сумма стр.1-318&gt;=Ф.F3r разд.3 сумма стл.3-4 стр.213</t>
  </si>
  <si>
    <t>Ф.F3r разд.3 стл.2 сумма стр.1-318&gt;=Ф.F3r разд.3 сумма стл.3-4 стр.214</t>
  </si>
  <si>
    <t>Ф.F3r разд.3 стл.2 сумма стр.1-318&gt;=Ф.F3r разд.3 сумма стл.3-4 стр.215</t>
  </si>
  <si>
    <t>Ф.F3r разд.3 стл.2 сумма стр.1-318&gt;=Ф.F3r разд.3 сумма стл.3-4 стр.216</t>
  </si>
  <si>
    <t>Ф.F3r разд.3 стл.2 сумма стр.1-318&gt;=Ф.F3r разд.3 сумма стл.3-4 стр.217</t>
  </si>
  <si>
    <t>Ф.F3r разд.3 стл.2 сумма стр.1-318&gt;=Ф.F3r разд.3 сумма стл.3-4 стр.218</t>
  </si>
  <si>
    <t>Ф.F3r разд.3 стл.2 сумма стр.1-318&gt;=Ф.F3r разд.3 сумма стл.3-4 стр.219</t>
  </si>
  <si>
    <t>Ф.F3r разд.3 стл.2 сумма стр.1-318&gt;=Ф.F3r разд.3 сумма стл.3-4 стр.22</t>
  </si>
  <si>
    <t>Ф.F3r разд.3 стл.2 сумма стр.1-318&gt;=Ф.F3r разд.3 сумма стл.3-4 стр.220</t>
  </si>
  <si>
    <t>Ф.F3r разд.3 стл.2 сумма стр.1-318&gt;=Ф.F3r разд.3 сумма стл.3-4 стр.221</t>
  </si>
  <si>
    <t>Ф.F3r разд.3 стл.2 сумма стр.1-318&gt;=Ф.F3r разд.3 сумма стл.3-4 стр.222</t>
  </si>
  <si>
    <t>Ф.F3r разд.3 стл.2 сумма стр.1-318&gt;=Ф.F3r разд.3 сумма стл.3-4 стр.223</t>
  </si>
  <si>
    <t>Ф.F3r разд.3 стл.2 сумма стр.1-318&gt;=Ф.F3r разд.3 сумма стл.3-4 стр.224</t>
  </si>
  <si>
    <t>Ф.F3r разд.3 стл.2 сумма стр.1-318&gt;=Ф.F3r разд.3 сумма стл.3-4 стр.225</t>
  </si>
  <si>
    <t>Ф.F3r разд.3 стл.2 сумма стр.1-318&gt;=Ф.F3r разд.3 сумма стл.3-4 стр.226</t>
  </si>
  <si>
    <t>Ф.F3r разд.3 стл.2 сумма стр.1-318&gt;=Ф.F3r разд.3 сумма стл.3-4 стр.227</t>
  </si>
  <si>
    <t>Ф.F3r разд.3 стл.2 сумма стр.1-318&gt;=Ф.F3r разд.3 сумма стл.3-4 стр.228</t>
  </si>
  <si>
    <t>Ф.F3r разд.3 стл.2 сумма стр.1-318&gt;=Ф.F3r разд.3 сумма стл.3-4 стр.229</t>
  </si>
  <si>
    <t>Ф.F3r разд.3 стл.2 сумма стр.1-318&gt;=Ф.F3r разд.3 сумма стл.3-4 стр.23</t>
  </si>
  <si>
    <t>Ф.F3r разд.3 стл.2 сумма стр.1-318&gt;=Ф.F3r разд.3 сумма стл.3-4 стр.230</t>
  </si>
  <si>
    <t>Ф.F3r разд.3 стл.2 сумма стр.1-318&gt;=Ф.F3r разд.3 сумма стл.3-4 стр.231</t>
  </si>
  <si>
    <t>Ф.F3r разд.3 стл.2 сумма стр.1-318&gt;=Ф.F3r разд.3 сумма стл.3-4 стр.232</t>
  </si>
  <si>
    <t>Ф.F3r разд.3 стл.2 сумма стр.1-318&gt;=Ф.F3r разд.3 сумма стл.3-4 стр.233</t>
  </si>
  <si>
    <t>Ф.F3r разд.3 стл.2 сумма стр.1-318&gt;=Ф.F3r разд.3 сумма стл.3-4 стр.234</t>
  </si>
  <si>
    <t>Ф.F3r разд.3 стл.2 сумма стр.1-318&gt;=Ф.F3r разд.3 сумма стл.3-4 стр.235</t>
  </si>
  <si>
    <t>Ф.F3r разд.3 стл.2 сумма стр.1-318&gt;=Ф.F3r разд.3 сумма стл.3-4 стр.236</t>
  </si>
  <si>
    <t>Ф.F3r разд.3 стл.2 сумма стр.1-318&gt;=Ф.F3r разд.3 сумма стл.3-4 стр.237</t>
  </si>
  <si>
    <t>Ф.F3r разд.3 стл.2 сумма стр.1-318&gt;=Ф.F3r разд.3 сумма стл.3-4 стр.238</t>
  </si>
  <si>
    <t>Ф.F3r разд.3 стл.2 сумма стр.1-318&gt;=Ф.F3r разд.3 сумма стл.3-4 стр.239</t>
  </si>
  <si>
    <t>Ф.F3r разд.3 стл.2 сумма стр.1-318&gt;=Ф.F3r разд.3 сумма стл.3-4 стр.24</t>
  </si>
  <si>
    <t>Ф.F3r разд.3 стл.2 сумма стр.1-318&gt;=Ф.F3r разд.3 сумма стл.3-4 стр.240</t>
  </si>
  <si>
    <t>Ф.F3r разд.3 стл.2 сумма стр.1-318&gt;=Ф.F3r разд.3 сумма стл.3-4 стр.241</t>
  </si>
  <si>
    <t>Ф.F3r разд.3 стл.2 сумма стр.1-318&gt;=Ф.F3r разд.3 сумма стл.3-4 стр.242</t>
  </si>
  <si>
    <t>Ф.F3r разд.3 стл.2 сумма стр.1-318&gt;=Ф.F3r разд.3 сумма стл.3-4 стр.243</t>
  </si>
  <si>
    <t>Ф.F3r разд.3 стл.2 сумма стр.1-318&gt;=Ф.F3r разд.3 сумма стл.3-4 стр.244</t>
  </si>
  <si>
    <t>Ф.F3r разд.3 стл.2 сумма стр.1-318&gt;=Ф.F3r разд.3 сумма стл.3-4 стр.245</t>
  </si>
  <si>
    <t>Ф.F3r разд.3 стл.2 сумма стр.1-318&gt;=Ф.F3r разд.3 сумма стл.3-4 стр.246</t>
  </si>
  <si>
    <t>Ф.F3r разд.3 стл.2 сумма стр.1-318&gt;=Ф.F3r разд.3 сумма стл.3-4 стр.247</t>
  </si>
  <si>
    <t>Ф.F3r разд.3 стл.2 сумма стр.1-318&gt;=Ф.F3r разд.3 сумма стл.3-4 стр.248</t>
  </si>
  <si>
    <t>Ф.F3r разд.3 стл.2 сумма стр.1-318&gt;=Ф.F3r разд.3 сумма стл.3-4 стр.249</t>
  </si>
  <si>
    <t>Ф.F3r разд.3 стл.2 сумма стр.1-318&gt;=Ф.F3r разд.3 сумма стл.3-4 стр.25</t>
  </si>
  <si>
    <t>Ф.F3r разд.3 стл.2 сумма стр.1-318&gt;=Ф.F3r разд.3 сумма стл.3-4 стр.250</t>
  </si>
  <si>
    <t>Ф.F3r разд.3 стл.2 сумма стр.1-318&gt;=Ф.F3r разд.3 сумма стл.3-4 стр.251</t>
  </si>
  <si>
    <t>Ф.F3r разд.3 стл.2 сумма стр.1-318&gt;=Ф.F3r разд.3 сумма стл.3-4 стр.252</t>
  </si>
  <si>
    <t>Ф.F3r разд.3 стл.2 сумма стр.1-318&gt;=Ф.F3r разд.3 сумма стл.3-4 стр.253</t>
  </si>
  <si>
    <t>Ф.F3r разд.3 стл.2 сумма стр.1-318&gt;=Ф.F3r разд.3 сумма стл.3-4 стр.254</t>
  </si>
  <si>
    <t>Ф.F3r разд.3 стл.2 сумма стр.1-318&gt;=Ф.F3r разд.3 сумма стл.3-4 стр.255</t>
  </si>
  <si>
    <t>Ф.F3r разд.3 стл.2 сумма стр.1-318&gt;=Ф.F3r разд.3 сумма стл.3-4 стр.256</t>
  </si>
  <si>
    <t>Ф.F3r разд.3 стл.2 сумма стр.1-318&gt;=Ф.F3r разд.3 сумма стл.3-4 стр.257</t>
  </si>
  <si>
    <t>Ф.F3r разд.3 стл.2 сумма стр.1-318&gt;=Ф.F3r разд.3 сумма стл.3-4 стр.258</t>
  </si>
  <si>
    <t>Ф.F3r разд.3 стл.2 сумма стр.1-318&gt;=Ф.F3r разд.3 сумма стл.3-4 стр.259</t>
  </si>
  <si>
    <t>Ф.F3r разд.3 стл.2 сумма стр.1-318&gt;=Ф.F3r разд.3 сумма стл.3-4 стр.26</t>
  </si>
  <si>
    <t>Ф.F3r разд.3 стл.2 сумма стр.1-318&gt;=Ф.F3r разд.3 сумма стл.3-4 стр.260</t>
  </si>
  <si>
    <t>Ф.F3r разд.3 стл.2 сумма стр.1-318&gt;=Ф.F3r разд.3 сумма стл.3-4 стр.261</t>
  </si>
  <si>
    <t>Ф.F3r разд.3 стл.2 сумма стр.1-318&gt;=Ф.F3r разд.3 сумма стл.3-4 стр.262</t>
  </si>
  <si>
    <t>Ф.F3r разд.3 стл.2 сумма стр.1-318&gt;=Ф.F3r разд.3 сумма стл.3-4 стр.263</t>
  </si>
  <si>
    <t>Ф.F3r разд.3 стл.2 сумма стр.1-318&gt;=Ф.F3r разд.3 сумма стл.3-4 стр.264</t>
  </si>
  <si>
    <t>Ф.F3r разд.3 стл.2 сумма стр.1-318&gt;=Ф.F3r разд.3 сумма стл.3-4 стр.265</t>
  </si>
  <si>
    <t>Ф.F3r разд.3 стл.2 сумма стр.1-318&gt;=Ф.F3r разд.3 сумма стл.3-4 стр.266</t>
  </si>
  <si>
    <t>Ф.F3r разд.3 стл.2 сумма стр.1-318&gt;=Ф.F3r разд.3 сумма стл.3-4 стр.267</t>
  </si>
  <si>
    <t>Ф.F3r разд.3 стл.2 сумма стр.1-318&gt;=Ф.F3r разд.3 сумма стл.3-4 стр.268</t>
  </si>
  <si>
    <t>Ф.F3r разд.3 стл.2 сумма стр.1-318&gt;=Ф.F3r разд.3 сумма стл.3-4 стр.269</t>
  </si>
  <si>
    <t>Ф.F3r разд.3 стл.2 сумма стр.1-318&gt;=Ф.F3r разд.3 сумма стл.3-4 стр.27</t>
  </si>
  <si>
    <t>Ф.F3r разд.3 стл.2 сумма стр.1-318&gt;=Ф.F3r разд.3 сумма стл.3-4 стр.270</t>
  </si>
  <si>
    <t>Ф.F3r разд.3 стл.2 сумма стр.1-318&gt;=Ф.F3r разд.3 сумма стл.3-4 стр.271</t>
  </si>
  <si>
    <t>Ф.F3r разд.3 стл.2 сумма стр.1-318&gt;=Ф.F3r разд.3 сумма стл.3-4 стр.272</t>
  </si>
  <si>
    <t>Ф.F3r разд.3 стл.2 сумма стр.1-318&gt;=Ф.F3r разд.3 сумма стл.3-4 стр.273</t>
  </si>
  <si>
    <t>Ф.F3r разд.3 стл.2 сумма стр.1-318&gt;=Ф.F3r разд.3 сумма стл.3-4 стр.274</t>
  </si>
  <si>
    <t>Ф.F3r разд.3 стл.2 сумма стр.1-318&gt;=Ф.F3r разд.3 сумма стл.3-4 стр.275</t>
  </si>
  <si>
    <t>Ф.F3r разд.3 стл.2 сумма стр.1-318&gt;=Ф.F3r разд.3 сумма стл.3-4 стр.276</t>
  </si>
  <si>
    <t>Ф.F3r разд.3 стл.2 сумма стр.1-318&gt;=Ф.F3r разд.3 сумма стл.3-4 стр.277</t>
  </si>
  <si>
    <t>Ф.F3r разд.3 стл.2 сумма стр.1-318&gt;=Ф.F3r разд.3 сумма стл.3-4 стр.278</t>
  </si>
  <si>
    <t>Ф.F3r разд.3 стл.2 сумма стр.1-318&gt;=Ф.F3r разд.3 сумма стл.3-4 стр.279</t>
  </si>
  <si>
    <t>Ф.F3r разд.3 стл.2 сумма стр.1-318&gt;=Ф.F3r разд.3 сумма стл.3-4 стр.28</t>
  </si>
  <si>
    <t>Ф.F3r разд.3 стл.2 сумма стр.1-318&gt;=Ф.F3r разд.3 сумма стл.3-4 стр.280</t>
  </si>
  <si>
    <t>Ф.F3r разд.3 стл.2 сумма стр.1-318&gt;=Ф.F3r разд.3 сумма стл.3-4 стр.281</t>
  </si>
  <si>
    <t>Ф.F3r разд.3 стл.2 сумма стр.1-318&gt;=Ф.F3r разд.3 сумма стл.3-4 стр.282</t>
  </si>
  <si>
    <t>Ф.F3r разд.3 стл.2 сумма стр.1-318&gt;=Ф.F3r разд.3 сумма стл.3-4 стр.283</t>
  </si>
  <si>
    <t>Ф.F3r разд.3 стл.2 сумма стр.1-318&gt;=Ф.F3r разд.3 сумма стл.3-4 стр.284</t>
  </si>
  <si>
    <t>Ф.F3r разд.3 стл.2 сумма стр.1-318&gt;=Ф.F3r разд.3 сумма стл.3-4 стр.285</t>
  </si>
  <si>
    <t>Ф.F3r разд.3 стл.2 сумма стр.1-318&gt;=Ф.F3r разд.3 сумма стл.3-4 стр.286</t>
  </si>
  <si>
    <t>Ф.F3r разд.3 стл.2 сумма стр.1-318&gt;=Ф.F3r разд.3 сумма стл.3-4 стр.287</t>
  </si>
  <si>
    <t>Ф.F3r разд.3 стл.2 сумма стр.1-318&gt;=Ф.F3r разд.3 сумма стл.3-4 стр.288</t>
  </si>
  <si>
    <t>Ф.F3r разд.3 стл.2 сумма стр.1-318&gt;=Ф.F3r разд.3 сумма стл.3-4 стр.289</t>
  </si>
  <si>
    <t>Ф.F3r разд.3 стл.2 сумма стр.1-318&gt;=Ф.F3r разд.3 сумма стл.3-4 стр.29</t>
  </si>
  <si>
    <t>Ф.F3r разд.3 стл.2 сумма стр.1-318&gt;=Ф.F3r разд.3 сумма стл.3-4 стр.290</t>
  </si>
  <si>
    <t>Ф.F3r разд.3 стл.2 сумма стр.1-318&gt;=Ф.F3r разд.3 сумма стл.3-4 стр.291</t>
  </si>
  <si>
    <t>Ф.F3r разд.3 стл.2 сумма стр.1-318&gt;=Ф.F3r разд.3 сумма стл.3-4 стр.292</t>
  </si>
  <si>
    <t>Ф.F3r разд.3 стл.2 сумма стр.1-318&gt;=Ф.F3r разд.3 сумма стл.3-4 стр.293</t>
  </si>
  <si>
    <t>Ф.F3r разд.3 стл.2 сумма стр.1-318&gt;=Ф.F3r разд.3 сумма стл.3-4 стр.294</t>
  </si>
  <si>
    <t>Ф.F3r разд.3 стл.2 сумма стр.1-318&gt;=Ф.F3r разд.3 сумма стл.3-4 стр.295</t>
  </si>
  <si>
    <t>Ф.F3r разд.3 стл.2 сумма стр.1-318&gt;=Ф.F3r разд.3 сумма стл.3-4 стр.296</t>
  </si>
  <si>
    <t>Ф.F3r разд.3 стл.2 сумма стр.1-318&gt;=Ф.F3r разд.3 сумма стл.3-4 стр.297</t>
  </si>
  <si>
    <t>Ф.F3r разд.3 стл.2 сумма стр.1-318&gt;=Ф.F3r разд.3 сумма стл.3-4 стр.298</t>
  </si>
  <si>
    <t>Ф.F3r разд.3 стл.2 сумма стр.1-318&gt;=Ф.F3r разд.3 сумма стл.3-4 стр.299</t>
  </si>
  <si>
    <t>Ф.F3r разд.3 стл.2 сумма стр.1-318&gt;=Ф.F3r разд.3 сумма стл.3-4 стр.3</t>
  </si>
  <si>
    <t>Ф.F3r разд.3 стл.2 сумма стр.1-318&gt;=Ф.F3r разд.3 сумма стл.3-4 стр.30</t>
  </si>
  <si>
    <t>Ф.F3r разд.3 стл.2 сумма стр.1-318&gt;=Ф.F3r разд.3 сумма стл.3-4 стр.300</t>
  </si>
  <si>
    <t>Ф.F3r разд.3 стл.2 сумма стр.1-318&gt;=Ф.F3r разд.3 сумма стл.3-4 стр.301</t>
  </si>
  <si>
    <t>Ф.F3r разд.3 стл.2 сумма стр.1-318&gt;=Ф.F3r разд.3 сумма стл.3-4 стр.302</t>
  </si>
  <si>
    <t>Ф.F3r разд.3 стл.2 сумма стр.1-318&gt;=Ф.F3r разд.3 сумма стл.3-4 стр.303</t>
  </si>
  <si>
    <t>Ф.F3r разд.3 стл.2 сумма стр.1-318&gt;=Ф.F3r разд.3 сумма стл.3-4 стр.304</t>
  </si>
  <si>
    <t>Ф.F3r разд.3 стл.2 сумма стр.1-318&gt;=Ф.F3r разд.3 сумма стл.3-4 стр.305</t>
  </si>
  <si>
    <t>Ф.F3r разд.3 стл.2 сумма стр.1-318&gt;=Ф.F3r разд.3 сумма стл.3-4 стр.306</t>
  </si>
  <si>
    <t>Ф.F3r разд.3 стл.2 сумма стр.1-318&gt;=Ф.F3r разд.3 сумма стл.3-4 стр.307</t>
  </si>
  <si>
    <t>Ф.F3r разд.3 стл.2 сумма стр.1-318&gt;=Ф.F3r разд.3 сумма стл.3-4 стр.308</t>
  </si>
  <si>
    <t>Ф.F3r разд.3 стл.2 сумма стр.1-318&gt;=Ф.F3r разд.3 сумма стл.3-4 стр.309</t>
  </si>
  <si>
    <t>Ф.F3r разд.3 стл.2 сумма стр.1-318&gt;=Ф.F3r разд.3 сумма стл.3-4 стр.31</t>
  </si>
  <si>
    <t>Ф.F3r разд.3 стл.2 сумма стр.1-318&gt;=Ф.F3r разд.3 сумма стл.3-4 стр.310</t>
  </si>
  <si>
    <t>Ф.F3r разд.3 стл.2 сумма стр.1-318&gt;=Ф.F3r разд.3 сумма стл.3-4 стр.311</t>
  </si>
  <si>
    <t>Ф.F3r разд.3 стл.2 сумма стр.1-318&gt;=Ф.F3r разд.3 сумма стл.3-4 стр.312</t>
  </si>
  <si>
    <t>Ф.F3r разд.3 стл.2 сумма стр.1-318&gt;=Ф.F3r разд.3 сумма стл.3-4 стр.313</t>
  </si>
  <si>
    <t>Ф.F3r разд.3 стл.2 сумма стр.1-318&gt;=Ф.F3r разд.3 сумма стл.3-4 стр.314</t>
  </si>
  <si>
    <t>Ф.F3r разд.3 стл.2 сумма стр.1-318&gt;=Ф.F3r разд.3 сумма стл.3-4 стр.315</t>
  </si>
  <si>
    <t>Ф.F3r разд.3 стл.2 сумма стр.1-318&gt;=Ф.F3r разд.3 сумма стл.3-4 стр.316</t>
  </si>
  <si>
    <t>Ф.F3r разд.3 стл.2 сумма стр.1-318&gt;=Ф.F3r разд.3 сумма стл.3-4 стр.317</t>
  </si>
  <si>
    <t>Ф.F3r разд.3 стл.2 сумма стр.1-318&gt;=Ф.F3r разд.3 сумма стл.3-4 стр.318</t>
  </si>
  <si>
    <t>Ф.F3r разд.3 стл.2 сумма стр.1-318&gt;=Ф.F3r разд.3 сумма стл.3-4 стр.32</t>
  </si>
  <si>
    <t>Ф.F3r разд.3 стл.2 сумма стр.1-318&gt;=Ф.F3r разд.3 сумма стл.3-4 стр.33</t>
  </si>
  <si>
    <t>Ф.F3r разд.3 стл.2 сумма стр.1-318&gt;=Ф.F3r разд.3 сумма стл.3-4 стр.34</t>
  </si>
  <si>
    <t>Ф.F3r разд.3 стл.2 сумма стр.1-318&gt;=Ф.F3r разд.3 сумма стл.3-4 стр.35</t>
  </si>
  <si>
    <t>Ф.F3r разд.3 стл.2 сумма стр.1-318&gt;=Ф.F3r разд.3 сумма стл.3-4 стр.36</t>
  </si>
  <si>
    <t>Ф.F3r разд.3 стл.2 сумма стр.1-318&gt;=Ф.F3r разд.3 сумма стл.3-4 стр.37</t>
  </si>
  <si>
    <t>Ф.F3r разд.3 стл.2 сумма стр.1-318&gt;=Ф.F3r разд.3 сумма стл.3-4 стр.38</t>
  </si>
  <si>
    <t>Ф.F3r разд.3 стл.2 сумма стр.1-318&gt;=Ф.F3r разд.3 сумма стл.3-4 стр.39</t>
  </si>
  <si>
    <t>Ф.F3r разд.3 стл.2 сумма стр.1-318&gt;=Ф.F3r разд.3 сумма стл.3-4 стр.4</t>
  </si>
  <si>
    <t>Ф.F3r разд.3 стл.2 сумма стр.1-318&gt;=Ф.F3r разд.3 сумма стл.3-4 стр.40</t>
  </si>
  <si>
    <t>Ф.F3r разд.3 стл.2 сумма стр.1-318&gt;=Ф.F3r разд.3 сумма стл.3-4 стр.41</t>
  </si>
  <si>
    <t>Ф.F3r разд.3 стл.2 сумма стр.1-318&gt;=Ф.F3r разд.3 сумма стл.3-4 стр.42</t>
  </si>
  <si>
    <t>Ф.F3r разд.3 стл.2 сумма стр.1-318&gt;=Ф.F3r разд.3 сумма стл.3-4 стр.43</t>
  </si>
  <si>
    <t>Ф.F3r разд.3 стл.2 сумма стр.1-318&gt;=Ф.F3r разд.3 сумма стл.3-4 стр.44</t>
  </si>
  <si>
    <t>Ф.F3r разд.3 стл.2 сумма стр.1-318&gt;=Ф.F3r разд.3 сумма стл.3-4 стр.45</t>
  </si>
  <si>
    <t>Ф.F3r разд.3 стл.2 сумма стр.1-318&gt;=Ф.F3r разд.3 сумма стл.3-4 стр.46</t>
  </si>
  <si>
    <t>Ф.F3r разд.3 стл.2 сумма стр.1-318&gt;=Ф.F3r разд.3 сумма стл.3-4 стр.47</t>
  </si>
  <si>
    <t>Ф.F3r разд.3 стл.2 сумма стр.1-318&gt;=Ф.F3r разд.3 сумма стл.3-4 стр.48</t>
  </si>
  <si>
    <t>Ф.F3r разд.3 стл.2 сумма стр.1-318&gt;=Ф.F3r разд.3 сумма стл.3-4 стр.49</t>
  </si>
  <si>
    <t>Ф.F3r разд.3 стл.2 сумма стр.1-318&gt;=Ф.F3r разд.3 сумма стл.3-4 стр.5</t>
  </si>
  <si>
    <t>Ф.F3r разд.3 стл.2 сумма стр.1-318&gt;=Ф.F3r разд.3 сумма стл.3-4 стр.50</t>
  </si>
  <si>
    <t>Ф.F3r разд.3 стл.2 сумма стр.1-318&gt;=Ф.F3r разд.3 сумма стл.3-4 стр.51</t>
  </si>
  <si>
    <t>Ф.F3r разд.3 стл.2 сумма стр.1-318&gt;=Ф.F3r разд.3 сумма стл.3-4 стр.52</t>
  </si>
  <si>
    <t>Ф.F3r разд.3 стл.2 сумма стр.1-318&gt;=Ф.F3r разд.3 сумма стл.3-4 стр.53</t>
  </si>
  <si>
    <t>Ф.F3r разд.3 стл.2 сумма стр.1-318&gt;=Ф.F3r разд.3 сумма стл.3-4 стр.54</t>
  </si>
  <si>
    <t>Ф.F3r разд.3 стл.2 сумма стр.1-318&gt;=Ф.F3r разд.3 сумма стл.3-4 стр.55</t>
  </si>
  <si>
    <t>Ф.F3r разд.3 стл.2 сумма стр.1-318&gt;=Ф.F3r разд.3 сумма стл.3-4 стр.56</t>
  </si>
  <si>
    <t>Ф.F3r разд.3 стл.2 сумма стр.1-318&gt;=Ф.F3r разд.3 сумма стл.3-4 стр.57</t>
  </si>
  <si>
    <t>Ф.F3r разд.3 стл.2 сумма стр.1-318&gt;=Ф.F3r разд.3 сумма стл.3-4 стр.58</t>
  </si>
  <si>
    <t>Ф.F3r разд.3 стл.2 сумма стр.1-318&gt;=Ф.F3r разд.3 сумма стл.3-4 стр.59</t>
  </si>
  <si>
    <t>Ф.F3r разд.3 стл.2 сумма стр.1-318&gt;=Ф.F3r разд.3 сумма стл.3-4 стр.6</t>
  </si>
  <si>
    <t>Ф.F3r разд.3 стл.2 сумма стр.1-318&gt;=Ф.F3r разд.3 сумма стл.3-4 стр.60</t>
  </si>
  <si>
    <t>Ф.F3r разд.3 стл.2 сумма стр.1-318&gt;=Ф.F3r разд.3 сумма стл.3-4 стр.61</t>
  </si>
  <si>
    <t>Ф.F3r разд.3 стл.2 сумма стр.1-318&gt;=Ф.F3r разд.3 сумма стл.3-4 стр.62</t>
  </si>
  <si>
    <t>Ф.F3r разд.3 стл.2 сумма стр.1-318&gt;=Ф.F3r разд.3 сумма стл.3-4 стр.63</t>
  </si>
  <si>
    <t>Ф.F3r разд.3 стл.2 сумма стр.1-318&gt;=Ф.F3r разд.3 сумма стл.3-4 стр.64</t>
  </si>
  <si>
    <t>Ф.F3r разд.3 стл.2 сумма стр.1-318&gt;=Ф.F3r разд.3 сумма стл.3-4 стр.65</t>
  </si>
  <si>
    <t>Ф.F3r разд.3 стл.2 сумма стр.1-318&gt;=Ф.F3r разд.3 сумма стл.3-4 стр.66</t>
  </si>
  <si>
    <t>Ф.F3r разд.3 стл.2 сумма стр.1-318&gt;=Ф.F3r разд.3 сумма стл.3-4 стр.67</t>
  </si>
  <si>
    <t>Ф.F3r разд.3 стл.2 сумма стр.1-318&gt;=Ф.F3r разд.3 сумма стл.3-4 стр.68</t>
  </si>
  <si>
    <t>Ф.F3r разд.3 стл.2 сумма стр.1-318&gt;=Ф.F3r разд.3 сумма стл.3-4 стр.69</t>
  </si>
  <si>
    <t>Ф.F3r разд.3 стл.2 сумма стр.1-318&gt;=Ф.F3r разд.3 сумма стл.3-4 стр.7</t>
  </si>
  <si>
    <t>Ф.F3r разд.3 стл.2 сумма стр.1-318&gt;=Ф.F3r разд.3 сумма стл.3-4 стр.70</t>
  </si>
  <si>
    <t>Ф.F3r разд.3 стл.2 сумма стр.1-318&gt;=Ф.F3r разд.3 сумма стл.3-4 стр.71</t>
  </si>
  <si>
    <t>Ф.F3r разд.3 стл.2 сумма стр.1-318&gt;=Ф.F3r разд.3 сумма стл.3-4 стр.72</t>
  </si>
  <si>
    <t>Ф.F3r разд.3 стл.2 сумма стр.1-318&gt;=Ф.F3r разд.3 сумма стл.3-4 стр.73</t>
  </si>
  <si>
    <t>Ф.F3r разд.3 стл.2 сумма стр.1-318&gt;=Ф.F3r разд.3 сумма стл.3-4 стр.74</t>
  </si>
  <si>
    <t>Ф.F3r разд.3 стл.2 сумма стр.1-318&gt;=Ф.F3r разд.3 сумма стл.3-4 стр.75</t>
  </si>
  <si>
    <t>Ф.F3r разд.3 стл.2 сумма стр.1-318&gt;=Ф.F3r разд.3 сумма стл.3-4 стр.76</t>
  </si>
  <si>
    <t>Ф.F3r разд.3 стл.2 сумма стр.1-318&gt;=Ф.F3r разд.3 сумма стл.3-4 стр.77</t>
  </si>
  <si>
    <t>Ф.F3r разд.3 стл.2 сумма стр.1-318&gt;=Ф.F3r разд.3 сумма стл.3-4 стр.78</t>
  </si>
  <si>
    <t>Ф.F3r разд.3 стл.2 сумма стр.1-318&gt;=Ф.F3r разд.3 сумма стл.3-4 стр.79</t>
  </si>
  <si>
    <t>Ф.F3r разд.3 стл.2 сумма стр.1-318&gt;=Ф.F3r разд.3 сумма стл.3-4 стр.8</t>
  </si>
  <si>
    <t>Ф.F3r разд.3 стл.2 сумма стр.1-318&gt;=Ф.F3r разд.3 сумма стл.3-4 стр.80</t>
  </si>
  <si>
    <t>Ф.F3r разд.3 стл.2 сумма стр.1-318&gt;=Ф.F3r разд.3 сумма стл.3-4 стр.81</t>
  </si>
  <si>
    <t>Ф.F3r разд.3 стл.2 сумма стр.1-318&gt;=Ф.F3r разд.3 сумма стл.3-4 стр.82</t>
  </si>
  <si>
    <t>Ф.F3r разд.3 стл.2 сумма стр.1-318&gt;=Ф.F3r разд.3 сумма стл.3-4 стр.83</t>
  </si>
  <si>
    <t>Ф.F3r разд.3 стл.2 сумма стр.1-318&gt;=Ф.F3r разд.3 сумма стл.3-4 стр.84</t>
  </si>
  <si>
    <t>Ф.F3r разд.3 стл.2 сумма стр.1-318&gt;=Ф.F3r разд.3 сумма стл.3-4 стр.85</t>
  </si>
  <si>
    <t>Ф.F3r разд.3 стл.2 сумма стр.1-318&gt;=Ф.F3r разд.3 сумма стл.3-4 стр.86</t>
  </si>
  <si>
    <t>Ф.F3r разд.3 стл.2 сумма стр.1-318&gt;=Ф.F3r разд.3 сумма стл.3-4 стр.87</t>
  </si>
  <si>
    <t>Ф.F3r разд.3 стл.2 сумма стр.1-318&gt;=Ф.F3r разд.3 сумма стл.3-4 стр.88</t>
  </si>
  <si>
    <t>Ф.F3r разд.3 стл.2 сумма стр.1-318&gt;=Ф.F3r разд.3 сумма стл.3-4 стр.89</t>
  </si>
  <si>
    <t>Ф.F3r разд.3 стл.2 сумма стр.1-318&gt;=Ф.F3r разд.3 сумма стл.3-4 стр.9</t>
  </si>
  <si>
    <t>Ф.F3r разд.3 стл.2 сумма стр.1-318&gt;=Ф.F3r разд.3 сумма стл.3-4 стр.90</t>
  </si>
  <si>
    <t>Ф.F3r разд.3 стл.2 сумма стр.1-318&gt;=Ф.F3r разд.3 сумма стл.3-4 стр.91</t>
  </si>
  <si>
    <t>Ф.F3r разд.3 стл.2 сумма стр.1-318&gt;=Ф.F3r разд.3 сумма стл.3-4 стр.92</t>
  </si>
  <si>
    <t>Ф.F3r разд.3 стл.2 сумма стр.1-318&gt;=Ф.F3r разд.3 сумма стл.3-4 стр.93</t>
  </si>
  <si>
    <t>Ф.F3r разд.3 стл.2 сумма стр.1-318&gt;=Ф.F3r разд.3 сумма стл.3-4 стр.94</t>
  </si>
  <si>
    <t>Ф.F3r разд.3 стл.2 сумма стр.1-318&gt;=Ф.F3r разд.3 сумма стл.3-4 стр.95</t>
  </si>
  <si>
    <t>Ф.F3r разд.3 стл.2 сумма стр.1-318&gt;=Ф.F3r разд.3 сумма стл.3-4 стр.96</t>
  </si>
  <si>
    <t>Ф.F3r разд.3 стл.2 сумма стр.1-318&gt;=Ф.F3r разд.3 сумма стл.3-4 стр.97</t>
  </si>
  <si>
    <t>Ф.F3r разд.3 стл.2 сумма стр.1-318&gt;=Ф.F3r разд.3 сумма стл.3-4 стр.98</t>
  </si>
  <si>
    <t>Ф.F3r разд.3 стл.2 сумма стр.1-318&gt;=Ф.F3r разд.3 сумма стл.3-4 стр.99</t>
  </si>
  <si>
    <t>(Ф.F3r разд.2 стл.6 стр.1=0 AND Ф.F3r разд.2 стл.2 стр.1=0) OR (Ф.F3r разд.2 стл.6 стр.1&gt;0 AND Ф.F3r разд.2 стл.2 стр.1&gt;0 OR Ф.F3r разд.2 стл.6 стр.1=0 AND Ф.F3r разд.2 стл.2 стр.1&gt;0)</t>
  </si>
  <si>
    <t>(Ф.F3r разд.2 стл.6 стр.10=0 AND Ф.F3r разд.2 стл.2 стр.10=0) OR (Ф.F3r разд.2 стл.6 стр.10&gt;0 AND Ф.F3r разд.2 стл.2 стр.10&gt;0 OR Ф.F3r разд.2 стл.6 стр.10=0 AND Ф.F3r разд.2 стл.2 стр.10&gt;0)</t>
  </si>
  <si>
    <t>(Ф.F3r разд.2 стл.6 стр.100=0 AND Ф.F3r разд.2 стл.2 стр.100=0) OR (Ф.F3r разд.2 стл.6 стр.100&gt;0 AND Ф.F3r разд.2 стл.2 стр.100&gt;0 OR Ф.F3r разд.2 стл.6 стр.100=0 AND Ф.F3r разд.2 стл.2 стр.100&gt;0)</t>
  </si>
  <si>
    <t>(Ф.F3r разд.2 стл.6 стр.101=0 AND Ф.F3r разд.2 стл.2 стр.101=0) OR (Ф.F3r разд.2 стл.6 стр.101&gt;0 AND Ф.F3r разд.2 стл.2 стр.101&gt;0 OR Ф.F3r разд.2 стл.6 стр.101=0 AND Ф.F3r разд.2 стл.2 стр.101&gt;0)</t>
  </si>
  <si>
    <t>(Ф.F3r разд.2 стл.6 стр.102=0 AND Ф.F3r разд.2 стл.2 стр.102=0) OR (Ф.F3r разд.2 стл.6 стр.102&gt;0 AND Ф.F3r разд.2 стл.2 стр.102&gt;0 OR Ф.F3r разд.2 стл.6 стр.102=0 AND Ф.F3r разд.2 стл.2 стр.102&gt;0)</t>
  </si>
  <si>
    <t>(Ф.F3r разд.2 стл.6 стр.103=0 AND Ф.F3r разд.2 стл.2 стр.103=0) OR (Ф.F3r разд.2 стл.6 стр.103&gt;0 AND Ф.F3r разд.2 стл.2 стр.103&gt;0 OR Ф.F3r разд.2 стл.6 стр.103=0 AND Ф.F3r разд.2 стл.2 стр.103&gt;0)</t>
  </si>
  <si>
    <t>(Ф.F3r разд.2 стл.6 стр.104=0 AND Ф.F3r разд.2 стл.2 стр.104=0) OR (Ф.F3r разд.2 стл.6 стр.104&gt;0 AND Ф.F3r разд.2 стл.2 стр.104&gt;0 OR Ф.F3r разд.2 стл.6 стр.104=0 AND Ф.F3r разд.2 стл.2 стр.104&gt;0)</t>
  </si>
  <si>
    <t>(Ф.F3r разд.2 стл.6 стр.105=0 AND Ф.F3r разд.2 стл.2 стр.105=0) OR (Ф.F3r разд.2 стл.6 стр.105&gt;0 AND Ф.F3r разд.2 стл.2 стр.105&gt;0 OR Ф.F3r разд.2 стл.6 стр.105=0 AND Ф.F3r разд.2 стл.2 стр.105&gt;0)</t>
  </si>
  <si>
    <t>(Ф.F3r разд.2 стл.6 стр.106=0 AND Ф.F3r разд.2 стл.2 стр.106=0) OR (Ф.F3r разд.2 стл.6 стр.106&gt;0 AND Ф.F3r разд.2 стл.2 стр.106&gt;0 OR Ф.F3r разд.2 стл.6 стр.106=0 AND Ф.F3r разд.2 стл.2 стр.106&gt;0)</t>
  </si>
  <si>
    <t>(Ф.F3r разд.2 стл.6 стр.107=0 AND Ф.F3r разд.2 стл.2 стр.107=0) OR (Ф.F3r разд.2 стл.6 стр.107&gt;0 AND Ф.F3r разд.2 стл.2 стр.107&gt;0 OR Ф.F3r разд.2 стл.6 стр.107=0 AND Ф.F3r разд.2 стл.2 стр.107&gt;0)</t>
  </si>
  <si>
    <t>(Ф.F3r разд.2 стл.6 стр.108=0 AND Ф.F3r разд.2 стл.2 стр.108=0) OR (Ф.F3r разд.2 стл.6 стр.108&gt;0 AND Ф.F3r разд.2 стл.2 стр.108&gt;0 OR Ф.F3r разд.2 стл.6 стр.108=0 AND Ф.F3r разд.2 стл.2 стр.108&gt;0)</t>
  </si>
  <si>
    <t>(Ф.F3r разд.2 стл.6 стр.109=0 AND Ф.F3r разд.2 стл.2 стр.109=0) OR (Ф.F3r разд.2 стл.6 стр.109&gt;0 AND Ф.F3r разд.2 стл.2 стр.109&gt;0 OR Ф.F3r разд.2 стл.6 стр.109=0 AND Ф.F3r разд.2 стл.2 стр.109&gt;0)</t>
  </si>
  <si>
    <t>(Ф.F3r разд.2 стл.6 стр.11=0 AND Ф.F3r разд.2 стл.2 стр.11=0) OR (Ф.F3r разд.2 стл.6 стр.11&gt;0 AND Ф.F3r разд.2 стл.2 стр.11&gt;0 OR Ф.F3r разд.2 стл.6 стр.11=0 AND Ф.F3r разд.2 стл.2 стр.11&gt;0)</t>
  </si>
  <si>
    <t>(Ф.F3r разд.2 стл.6 стр.110=0 AND Ф.F3r разд.2 стл.2 стр.110=0) OR (Ф.F3r разд.2 стл.6 стр.110&gt;0 AND Ф.F3r разд.2 стл.2 стр.110&gt;0 OR Ф.F3r разд.2 стл.6 стр.110=0 AND Ф.F3r разд.2 стл.2 стр.110&gt;0)</t>
  </si>
  <si>
    <t>(Ф.F3r разд.2 стл.6 стр.111=0 AND Ф.F3r разд.2 стл.2 стр.111=0) OR (Ф.F3r разд.2 стл.6 стр.111&gt;0 AND Ф.F3r разд.2 стл.2 стр.111&gt;0 OR Ф.F3r разд.2 стл.6 стр.111=0 AND Ф.F3r разд.2 стл.2 стр.111&gt;0)</t>
  </si>
  <si>
    <t>(Ф.F3r разд.2 стл.6 стр.112=0 AND Ф.F3r разд.2 стл.2 стр.112=0) OR (Ф.F3r разд.2 стл.6 стр.112&gt;0 AND Ф.F3r разд.2 стл.2 стр.112&gt;0 OR Ф.F3r разд.2 стл.6 стр.112=0 AND Ф.F3r разд.2 стл.2 стр.112&gt;0)</t>
  </si>
  <si>
    <t>(Ф.F3r разд.2 стл.6 стр.113=0 AND Ф.F3r разд.2 стл.2 стр.113=0) OR (Ф.F3r разд.2 стл.6 стр.113&gt;0 AND Ф.F3r разд.2 стл.2 стр.113&gt;0 OR Ф.F3r разд.2 стл.6 стр.113=0 AND Ф.F3r разд.2 стл.2 стр.113&gt;0)</t>
  </si>
  <si>
    <t>(Ф.F3r разд.2 стл.6 стр.114=0 AND Ф.F3r разд.2 стл.2 стр.114=0) OR (Ф.F3r разд.2 стл.6 стр.114&gt;0 AND Ф.F3r разд.2 стл.2 стр.114&gt;0 OR Ф.F3r разд.2 стл.6 стр.114=0 AND Ф.F3r разд.2 стл.2 стр.114&gt;0)</t>
  </si>
  <si>
    <t>(Ф.F3r разд.2 стл.6 стр.115=0 AND Ф.F3r разд.2 стл.2 стр.115=0) OR (Ф.F3r разд.2 стл.6 стр.115&gt;0 AND Ф.F3r разд.2 стл.2 стр.115&gt;0 OR Ф.F3r разд.2 стл.6 стр.115=0 AND Ф.F3r разд.2 стл.2 стр.115&gt;0)</t>
  </si>
  <si>
    <t>(Ф.F3r разд.2 стл.6 стр.116=0 AND Ф.F3r разд.2 стл.2 стр.116=0) OR (Ф.F3r разд.2 стл.6 стр.116&gt;0 AND Ф.F3r разд.2 стл.2 стр.116&gt;0 OR Ф.F3r разд.2 стл.6 стр.116=0 AND Ф.F3r разд.2 стл.2 стр.116&gt;0)</t>
  </si>
  <si>
    <t>(Ф.F3r разд.2 стл.6 стр.117=0 AND Ф.F3r разд.2 стл.2 стр.117=0) OR (Ф.F3r разд.2 стл.6 стр.117&gt;0 AND Ф.F3r разд.2 стл.2 стр.117&gt;0 OR Ф.F3r разд.2 стл.6 стр.117=0 AND Ф.F3r разд.2 стл.2 стр.117&gt;0)</t>
  </si>
  <si>
    <t>(Ф.F3r разд.2 стл.6 стр.118=0 AND Ф.F3r разд.2 стл.2 стр.118=0) OR (Ф.F3r разд.2 стл.6 стр.118&gt;0 AND Ф.F3r разд.2 стл.2 стр.118&gt;0 OR Ф.F3r разд.2 стл.6 стр.118=0 AND Ф.F3r разд.2 стл.2 стр.118&gt;0)</t>
  </si>
  <si>
    <t>(Ф.F3r разд.2 стл.6 стр.119=0 AND Ф.F3r разд.2 стл.2 стр.119=0) OR (Ф.F3r разд.2 стл.6 стр.119&gt;0 AND Ф.F3r разд.2 стл.2 стр.119&gt;0 OR Ф.F3r разд.2 стл.6 стр.119=0 AND Ф.F3r разд.2 стл.2 стр.119&gt;0)</t>
  </si>
  <si>
    <t>(Ф.F3r разд.2 стл.6 стр.12=0 AND Ф.F3r разд.2 стл.2 стр.12=0) OR (Ф.F3r разд.2 стл.6 стр.12&gt;0 AND Ф.F3r разд.2 стл.2 стр.12&gt;0 OR Ф.F3r разд.2 стл.6 стр.12=0 AND Ф.F3r разд.2 стл.2 стр.12&gt;0)</t>
  </si>
  <si>
    <t>(Ф.F3r разд.2 стл.6 стр.120=0 AND Ф.F3r разд.2 стл.2 стр.120=0) OR (Ф.F3r разд.2 стл.6 стр.120&gt;0 AND Ф.F3r разд.2 стл.2 стр.120&gt;0 OR Ф.F3r разд.2 стл.6 стр.120=0 AND Ф.F3r разд.2 стл.2 стр.120&gt;0)</t>
  </si>
  <si>
    <t>(Ф.F3r разд.2 стл.6 стр.121=0 AND Ф.F3r разд.2 стл.2 стр.121=0) OR (Ф.F3r разд.2 стл.6 стр.121&gt;0 AND Ф.F3r разд.2 стл.2 стр.121&gt;0 OR Ф.F3r разд.2 стл.6 стр.121=0 AND Ф.F3r разд.2 стл.2 стр.121&gt;0)</t>
  </si>
  <si>
    <t>(Ф.F3r разд.2 стл.6 стр.122=0 AND Ф.F3r разд.2 стл.2 стр.122=0) OR (Ф.F3r разд.2 стл.6 стр.122&gt;0 AND Ф.F3r разд.2 стл.2 стр.122&gt;0 OR Ф.F3r разд.2 стл.6 стр.122=0 AND Ф.F3r разд.2 стл.2 стр.122&gt;0)</t>
  </si>
  <si>
    <t>(Ф.F3r разд.2 стл.6 стр.123=0 AND Ф.F3r разд.2 стл.2 стр.123=0) OR (Ф.F3r разд.2 стл.6 стр.123&gt;0 AND Ф.F3r разд.2 стл.2 стр.123&gt;0 OR Ф.F3r разд.2 стл.6 стр.123=0 AND Ф.F3r разд.2 стл.2 стр.123&gt;0)</t>
  </si>
  <si>
    <t>(Ф.F3r разд.2 стл.6 стр.124=0 AND Ф.F3r разд.2 стл.2 стр.124=0) OR (Ф.F3r разд.2 стл.6 стр.124&gt;0 AND Ф.F3r разд.2 стл.2 стр.124&gt;0 OR Ф.F3r разд.2 стл.6 стр.124=0 AND Ф.F3r разд.2 стл.2 стр.124&gt;0)</t>
  </si>
  <si>
    <t>(Ф.F3r разд.2 стл.6 стр.125=0 AND Ф.F3r разд.2 стл.2 стр.125=0) OR (Ф.F3r разд.2 стл.6 стр.125&gt;0 AND Ф.F3r разд.2 стл.2 стр.125&gt;0 OR Ф.F3r разд.2 стл.6 стр.125=0 AND Ф.F3r разд.2 стл.2 стр.125&gt;0)</t>
  </si>
  <si>
    <t>(Ф.F3r разд.2 стл.6 стр.126=0 AND Ф.F3r разд.2 стл.2 стр.126=0) OR (Ф.F3r разд.2 стл.6 стр.126&gt;0 AND Ф.F3r разд.2 стл.2 стр.126&gt;0 OR Ф.F3r разд.2 стл.6 стр.126=0 AND Ф.F3r разд.2 стл.2 стр.126&gt;0)</t>
  </si>
  <si>
    <t>(Ф.F3r разд.2 стл.6 стр.127=0 AND Ф.F3r разд.2 стл.2 стр.127=0) OR (Ф.F3r разд.2 стл.6 стр.127&gt;0 AND Ф.F3r разд.2 стл.2 стр.127&gt;0 OR Ф.F3r разд.2 стл.6 стр.127=0 AND Ф.F3r разд.2 стл.2 стр.127&gt;0)</t>
  </si>
  <si>
    <t>(Ф.F3r разд.2 стл.6 стр.128=0 AND Ф.F3r разд.2 стл.2 стр.128=0) OR (Ф.F3r разд.2 стл.6 стр.128&gt;0 AND Ф.F3r разд.2 стл.2 стр.128&gt;0 OR Ф.F3r разд.2 стл.6 стр.128=0 AND Ф.F3r разд.2 стл.2 стр.128&gt;0)</t>
  </si>
  <si>
    <t>(Ф.F3r разд.2 стл.6 стр.129=0 AND Ф.F3r разд.2 стл.2 стр.129=0) OR (Ф.F3r разд.2 стл.6 стр.129&gt;0 AND Ф.F3r разд.2 стл.2 стр.129&gt;0 OR Ф.F3r разд.2 стл.6 стр.129=0 AND Ф.F3r разд.2 стл.2 стр.129&gt;0)</t>
  </si>
  <si>
    <t>(Ф.F3r разд.2 стл.6 стр.13=0 AND Ф.F3r разд.2 стл.2 стр.13=0) OR (Ф.F3r разд.2 стл.6 стр.13&gt;0 AND Ф.F3r разд.2 стл.2 стр.13&gt;0 OR Ф.F3r разд.2 стл.6 стр.13=0 AND Ф.F3r разд.2 стл.2 стр.13&gt;0)</t>
  </si>
  <si>
    <t>(Ф.F3r разд.2 стл.6 стр.130=0 AND Ф.F3r разд.2 стл.2 стр.130=0) OR (Ф.F3r разд.2 стл.6 стр.130&gt;0 AND Ф.F3r разд.2 стл.2 стр.130&gt;0 OR Ф.F3r разд.2 стл.6 стр.130=0 AND Ф.F3r разд.2 стл.2 стр.130&gt;0)</t>
  </si>
  <si>
    <t>(Ф.F3r разд.2 стл.6 стр.131=0 AND Ф.F3r разд.2 стл.2 стр.131=0) OR (Ф.F3r разд.2 стл.6 стр.131&gt;0 AND Ф.F3r разд.2 стл.2 стр.131&gt;0 OR Ф.F3r разд.2 стл.6 стр.131=0 AND Ф.F3r разд.2 стл.2 стр.131&gt;0)</t>
  </si>
  <si>
    <t>(Ф.F3r разд.2 стл.6 стр.132=0 AND Ф.F3r разд.2 стл.2 стр.132=0) OR (Ф.F3r разд.2 стл.6 стр.132&gt;0 AND Ф.F3r разд.2 стл.2 стр.132&gt;0 OR Ф.F3r разд.2 стл.6 стр.132=0 AND Ф.F3r разд.2 стл.2 стр.132&gt;0)</t>
  </si>
  <si>
    <t>(Ф.F3r разд.2 стл.6 стр.133=0 AND Ф.F3r разд.2 стл.2 стр.133=0) OR (Ф.F3r разд.2 стл.6 стр.133&gt;0 AND Ф.F3r разд.2 стл.2 стр.133&gt;0 OR Ф.F3r разд.2 стл.6 стр.133=0 AND Ф.F3r разд.2 стл.2 стр.133&gt;0)</t>
  </si>
  <si>
    <t>(Ф.F3r разд.2 стл.6 стр.134=0 AND Ф.F3r разд.2 стл.2 стр.134=0) OR (Ф.F3r разд.2 стл.6 стр.134&gt;0 AND Ф.F3r разд.2 стл.2 стр.134&gt;0 OR Ф.F3r разд.2 стл.6 стр.134=0 AND Ф.F3r разд.2 стл.2 стр.134&gt;0)</t>
  </si>
  <si>
    <t>(Ф.F3r разд.2 стл.6 стр.135=0 AND Ф.F3r разд.2 стл.2 стр.135=0) OR (Ф.F3r разд.2 стл.6 стр.135&gt;0 AND Ф.F3r разд.2 стл.2 стр.135&gt;0 OR Ф.F3r разд.2 стл.6 стр.135=0 AND Ф.F3r разд.2 стл.2 стр.135&gt;0)</t>
  </si>
  <si>
    <t>(Ф.F3r разд.2 стл.6 стр.136=0 AND Ф.F3r разд.2 стл.2 стр.136=0) OR (Ф.F3r разд.2 стл.6 стр.136&gt;0 AND Ф.F3r разд.2 стл.2 стр.136&gt;0 OR Ф.F3r разд.2 стл.6 стр.136=0 AND Ф.F3r разд.2 стл.2 стр.136&gt;0)</t>
  </si>
  <si>
    <t>(Ф.F3r разд.2 стл.6 стр.137=0 AND Ф.F3r разд.2 стл.2 стр.137=0) OR (Ф.F3r разд.2 стл.6 стр.137&gt;0 AND Ф.F3r разд.2 стл.2 стр.137&gt;0 OR Ф.F3r разд.2 стл.6 стр.137=0 AND Ф.F3r разд.2 стл.2 стр.137&gt;0)</t>
  </si>
  <si>
    <t>(Ф.F3r разд.2 стл.6 стр.138=0 AND Ф.F3r разд.2 стл.2 стр.138=0) OR (Ф.F3r разд.2 стл.6 стр.138&gt;0 AND Ф.F3r разд.2 стл.2 стр.138&gt;0 OR Ф.F3r разд.2 стл.6 стр.138=0 AND Ф.F3r разд.2 стл.2 стр.138&gt;0)</t>
  </si>
  <si>
    <t>(Ф.F3r разд.2 стл.6 стр.139=0 AND Ф.F3r разд.2 стл.2 стр.139=0) OR (Ф.F3r разд.2 стл.6 стр.139&gt;0 AND Ф.F3r разд.2 стл.2 стр.139&gt;0 OR Ф.F3r разд.2 стл.6 стр.139=0 AND Ф.F3r разд.2 стл.2 стр.139&gt;0)</t>
  </si>
  <si>
    <t>(Ф.F3r разд.2 стл.6 стр.14=0 AND Ф.F3r разд.2 стл.2 стр.14=0) OR (Ф.F3r разд.2 стл.6 стр.14&gt;0 AND Ф.F3r разд.2 стл.2 стр.14&gt;0 OR Ф.F3r разд.2 стл.6 стр.14=0 AND Ф.F3r разд.2 стл.2 стр.14&gt;0)</t>
  </si>
  <si>
    <t>(Ф.F3r разд.2 стл.6 стр.140=0 AND Ф.F3r разд.2 стл.2 стр.140=0) OR (Ф.F3r разд.2 стл.6 стр.140&gt;0 AND Ф.F3r разд.2 стл.2 стр.140&gt;0 OR Ф.F3r разд.2 стл.6 стр.140=0 AND Ф.F3r разд.2 стл.2 стр.140&gt;0)</t>
  </si>
  <si>
    <t>(Ф.F3r разд.2 стл.6 стр.141=0 AND Ф.F3r разд.2 стл.2 стр.141=0) OR (Ф.F3r разд.2 стл.6 стр.141&gt;0 AND Ф.F3r разд.2 стл.2 стр.141&gt;0 OR Ф.F3r разд.2 стл.6 стр.141=0 AND Ф.F3r разд.2 стл.2 стр.141&gt;0)</t>
  </si>
  <si>
    <t>(Ф.F3r разд.2 стл.6 стр.142=0 AND Ф.F3r разд.2 стл.2 стр.142=0) OR (Ф.F3r разд.2 стл.6 стр.142&gt;0 AND Ф.F3r разд.2 стл.2 стр.142&gt;0 OR Ф.F3r разд.2 стл.6 стр.142=0 AND Ф.F3r разд.2 стл.2 стр.142&gt;0)</t>
  </si>
  <si>
    <t>(Ф.F3r разд.2 стл.6 стр.143=0 AND Ф.F3r разд.2 стл.2 стр.143=0) OR (Ф.F3r разд.2 стл.6 стр.143&gt;0 AND Ф.F3r разд.2 стл.2 стр.143&gt;0 OR Ф.F3r разд.2 стл.6 стр.143=0 AND Ф.F3r разд.2 стл.2 стр.143&gt;0)</t>
  </si>
  <si>
    <t>(Ф.F3r разд.2 стл.6 стр.144=0 AND Ф.F3r разд.2 стл.2 стр.144=0) OR (Ф.F3r разд.2 стл.6 стр.144&gt;0 AND Ф.F3r разд.2 стл.2 стр.144&gt;0 OR Ф.F3r разд.2 стл.6 стр.144=0 AND Ф.F3r разд.2 стл.2 стр.144&gt;0)</t>
  </si>
  <si>
    <t>(Ф.F3r разд.2 стл.6 стр.145=0 AND Ф.F3r разд.2 стл.2 стр.145=0) OR (Ф.F3r разд.2 стл.6 стр.145&gt;0 AND Ф.F3r разд.2 стл.2 стр.145&gt;0 OR Ф.F3r разд.2 стл.6 стр.145=0 AND Ф.F3r разд.2 стл.2 стр.145&gt;0)</t>
  </si>
  <si>
    <t>(Ф.F3r разд.2 стл.6 стр.146=0 AND Ф.F3r разд.2 стл.2 стр.146=0) OR (Ф.F3r разд.2 стл.6 стр.146&gt;0 AND Ф.F3r разд.2 стл.2 стр.146&gt;0 OR Ф.F3r разд.2 стл.6 стр.146=0 AND Ф.F3r разд.2 стл.2 стр.146&gt;0)</t>
  </si>
  <si>
    <t>(Ф.F3r разд.2 стл.6 стр.147=0 AND Ф.F3r разд.2 стл.2 стр.147=0) OR (Ф.F3r разд.2 стл.6 стр.147&gt;0 AND Ф.F3r разд.2 стл.2 стр.147&gt;0 OR Ф.F3r разд.2 стл.6 стр.147=0 AND Ф.F3r разд.2 стл.2 стр.147&gt;0)</t>
  </si>
  <si>
    <t>(Ф.F3r разд.2 стл.6 стр.148=0 AND Ф.F3r разд.2 стл.2 стр.148=0) OR (Ф.F3r разд.2 стл.6 стр.148&gt;0 AND Ф.F3r разд.2 стл.2 стр.148&gt;0 OR Ф.F3r разд.2 стл.6 стр.148=0 AND Ф.F3r разд.2 стл.2 стр.148&gt;0)</t>
  </si>
  <si>
    <t>(Ф.F3r разд.2 стл.6 стр.149=0 AND Ф.F3r разд.2 стл.2 стр.149=0) OR (Ф.F3r разд.2 стл.6 стр.149&gt;0 AND Ф.F3r разд.2 стл.2 стр.149&gt;0 OR Ф.F3r разд.2 стл.6 стр.149=0 AND Ф.F3r разд.2 стл.2 стр.149&gt;0)</t>
  </si>
  <si>
    <t>(Ф.F3r разд.2 стл.6 стр.15=0 AND Ф.F3r разд.2 стл.2 стр.15=0) OR (Ф.F3r разд.2 стл.6 стр.15&gt;0 AND Ф.F3r разд.2 стл.2 стр.15&gt;0 OR Ф.F3r разд.2 стл.6 стр.15=0 AND Ф.F3r разд.2 стл.2 стр.15&gt;0)</t>
  </si>
  <si>
    <t>(Ф.F3r разд.2 стл.6 стр.150=0 AND Ф.F3r разд.2 стл.2 стр.150=0) OR (Ф.F3r разд.2 стл.6 стр.150&gt;0 AND Ф.F3r разд.2 стл.2 стр.150&gt;0 OR Ф.F3r разд.2 стл.6 стр.150=0 AND Ф.F3r разд.2 стл.2 стр.150&gt;0)</t>
  </si>
  <si>
    <t>(Ф.F3r разд.2 стл.6 стр.151=0 AND Ф.F3r разд.2 стл.2 стр.151=0) OR (Ф.F3r разд.2 стл.6 стр.151&gt;0 AND Ф.F3r разд.2 стл.2 стр.151&gt;0 OR Ф.F3r разд.2 стл.6 стр.151=0 AND Ф.F3r разд.2 стл.2 стр.151&gt;0)</t>
  </si>
  <si>
    <t>(Ф.F3r разд.2 стл.6 стр.152=0 AND Ф.F3r разд.2 стл.2 стр.152=0) OR (Ф.F3r разд.2 стл.6 стр.152&gt;0 AND Ф.F3r разд.2 стл.2 стр.152&gt;0 OR Ф.F3r разд.2 стл.6 стр.152=0 AND Ф.F3r разд.2 стл.2 стр.152&gt;0)</t>
  </si>
  <si>
    <t>(Ф.F3r разд.2 стл.6 стр.153=0 AND Ф.F3r разд.2 стл.2 стр.153=0) OR (Ф.F3r разд.2 стл.6 стр.153&gt;0 AND Ф.F3r разд.2 стл.2 стр.153&gt;0 OR Ф.F3r разд.2 стл.6 стр.153=0 AND Ф.F3r разд.2 стл.2 стр.153&gt;0)</t>
  </si>
  <si>
    <t>(Ф.F3r разд.2 стл.6 стр.154=0 AND Ф.F3r разд.2 стл.2 стр.154=0) OR (Ф.F3r разд.2 стл.6 стр.154&gt;0 AND Ф.F3r разд.2 стл.2 стр.154&gt;0 OR Ф.F3r разд.2 стл.6 стр.154=0 AND Ф.F3r разд.2 стл.2 стр.154&gt;0)</t>
  </si>
  <si>
    <t>(Ф.F3r разд.2 стл.6 стр.155=0 AND Ф.F3r разд.2 стл.2 стр.155=0) OR (Ф.F3r разд.2 стл.6 стр.155&gt;0 AND Ф.F3r разд.2 стл.2 стр.155&gt;0 OR Ф.F3r разд.2 стл.6 стр.155=0 AND Ф.F3r разд.2 стл.2 стр.155&gt;0)</t>
  </si>
  <si>
    <t>(Ф.F3r разд.2 стл.6 стр.156=0 AND Ф.F3r разд.2 стл.2 стр.156=0) OR (Ф.F3r разд.2 стл.6 стр.156&gt;0 AND Ф.F3r разд.2 стл.2 стр.156&gt;0 OR Ф.F3r разд.2 стл.6 стр.156=0 AND Ф.F3r разд.2 стл.2 стр.156&gt;0)</t>
  </si>
  <si>
    <t>(Ф.F3r разд.2 стл.6 стр.157=0 AND Ф.F3r разд.2 стл.2 стр.157=0) OR (Ф.F3r разд.2 стл.6 стр.157&gt;0 AND Ф.F3r разд.2 стл.2 стр.157&gt;0 OR Ф.F3r разд.2 стл.6 стр.157=0 AND Ф.F3r разд.2 стл.2 стр.157&gt;0)</t>
  </si>
  <si>
    <t>(Ф.F3r разд.2 стл.6 стр.158=0 AND Ф.F3r разд.2 стл.2 стр.158=0) OR (Ф.F3r разд.2 стл.6 стр.158&gt;0 AND Ф.F3r разд.2 стл.2 стр.158&gt;0 OR Ф.F3r разд.2 стл.6 стр.158=0 AND Ф.F3r разд.2 стл.2 стр.158&gt;0)</t>
  </si>
  <si>
    <t>(Ф.F3r разд.2 стл.6 стр.159=0 AND Ф.F3r разд.2 стл.2 стр.159=0) OR (Ф.F3r разд.2 стл.6 стр.159&gt;0 AND Ф.F3r разд.2 стл.2 стр.159&gt;0 OR Ф.F3r разд.2 стл.6 стр.159=0 AND Ф.F3r разд.2 стл.2 стр.159&gt;0)</t>
  </si>
  <si>
    <t>(Ф.F3r разд.2 стл.6 стр.16=0 AND Ф.F3r разд.2 стл.2 стр.16=0) OR (Ф.F3r разд.2 стл.6 стр.16&gt;0 AND Ф.F3r разд.2 стл.2 стр.16&gt;0 OR Ф.F3r разд.2 стл.6 стр.16=0 AND Ф.F3r разд.2 стл.2 стр.16&gt;0)</t>
  </si>
  <si>
    <t>(Ф.F3r разд.2 стл.6 стр.160=0 AND Ф.F3r разд.2 стл.2 стр.160=0) OR (Ф.F3r разд.2 стл.6 стр.160&gt;0 AND Ф.F3r разд.2 стл.2 стр.160&gt;0 OR Ф.F3r разд.2 стл.6 стр.160=0 AND Ф.F3r разд.2 стл.2 стр.160&gt;0)</t>
  </si>
  <si>
    <t>(Ф.F3r разд.2 стл.6 стр.161=0 AND Ф.F3r разд.2 стл.2 стр.161=0) OR (Ф.F3r разд.2 стл.6 стр.161&gt;0 AND Ф.F3r разд.2 стл.2 стр.161&gt;0 OR Ф.F3r разд.2 стл.6 стр.161=0 AND Ф.F3r разд.2 стл.2 стр.161&gt;0)</t>
  </si>
  <si>
    <t>(Ф.F3r разд.2 стл.6 стр.162=0 AND Ф.F3r разд.2 стл.2 стр.162=0) OR (Ф.F3r разд.2 стл.6 стр.162&gt;0 AND Ф.F3r разд.2 стл.2 стр.162&gt;0 OR Ф.F3r разд.2 стл.6 стр.162=0 AND Ф.F3r разд.2 стл.2 стр.162&gt;0)</t>
  </si>
  <si>
    <t>(Ф.F3r разд.2 стл.6 стр.163=0 AND Ф.F3r разд.2 стл.2 стр.163=0) OR (Ф.F3r разд.2 стл.6 стр.163&gt;0 AND Ф.F3r разд.2 стл.2 стр.163&gt;0 OR Ф.F3r разд.2 стл.6 стр.163=0 AND Ф.F3r разд.2 стл.2 стр.163&gt;0)</t>
  </si>
  <si>
    <t>(Ф.F3r разд.2 стл.6 стр.164=0 AND Ф.F3r разд.2 стл.2 стр.164=0) OR (Ф.F3r разд.2 стл.6 стр.164&gt;0 AND Ф.F3r разд.2 стл.2 стр.164&gt;0 OR Ф.F3r разд.2 стл.6 стр.164=0 AND Ф.F3r разд.2 стл.2 стр.164&gt;0)</t>
  </si>
  <si>
    <t>(Ф.F3r разд.2 стл.6 стр.165=0 AND Ф.F3r разд.2 стл.2 стр.165=0) OR (Ф.F3r разд.2 стл.6 стр.165&gt;0 AND Ф.F3r разд.2 стл.2 стр.165&gt;0 OR Ф.F3r разд.2 стл.6 стр.165=0 AND Ф.F3r разд.2 стл.2 стр.165&gt;0)</t>
  </si>
  <si>
    <t>(Ф.F3r разд.2 стл.6 стр.166=0 AND Ф.F3r разд.2 стл.2 стр.166=0) OR (Ф.F3r разд.2 стл.6 стр.166&gt;0 AND Ф.F3r разд.2 стл.2 стр.166&gt;0 OR Ф.F3r разд.2 стл.6 стр.166=0 AND Ф.F3r разд.2 стл.2 стр.166&gt;0)</t>
  </si>
  <si>
    <t>(Ф.F3r разд.2 стл.6 стр.167=0 AND Ф.F3r разд.2 стл.2 стр.167=0) OR (Ф.F3r разд.2 стл.6 стр.167&gt;0 AND Ф.F3r разд.2 стл.2 стр.167&gt;0 OR Ф.F3r разд.2 стл.6 стр.167=0 AND Ф.F3r разд.2 стл.2 стр.167&gt;0)</t>
  </si>
  <si>
    <t>(Ф.F3r разд.2 стл.6 стр.168=0 AND Ф.F3r разд.2 стл.2 стр.168=0) OR (Ф.F3r разд.2 стл.6 стр.168&gt;0 AND Ф.F3r разд.2 стл.2 стр.168&gt;0 OR Ф.F3r разд.2 стл.6 стр.168=0 AND Ф.F3r разд.2 стл.2 стр.168&gt;0)</t>
  </si>
  <si>
    <t>(Ф.F3r разд.2 стл.6 стр.169=0 AND Ф.F3r разд.2 стл.2 стр.169=0) OR (Ф.F3r разд.2 стл.6 стр.169&gt;0 AND Ф.F3r разд.2 стл.2 стр.169&gt;0 OR Ф.F3r разд.2 стл.6 стр.169=0 AND Ф.F3r разд.2 стл.2 стр.169&gt;0)</t>
  </si>
  <si>
    <t>(Ф.F3r разд.2 стл.6 стр.17=0 AND Ф.F3r разд.2 стл.2 стр.17=0) OR (Ф.F3r разд.2 стл.6 стр.17&gt;0 AND Ф.F3r разд.2 стл.2 стр.17&gt;0 OR Ф.F3r разд.2 стл.6 стр.17=0 AND Ф.F3r разд.2 стл.2 стр.17&gt;0)</t>
  </si>
  <si>
    <t>(Ф.F3r разд.2 стл.6 стр.170=0 AND Ф.F3r разд.2 стл.2 стр.170=0) OR (Ф.F3r разд.2 стл.6 стр.170&gt;0 AND Ф.F3r разд.2 стл.2 стр.170&gt;0 OR Ф.F3r разд.2 стл.6 стр.170=0 AND Ф.F3r разд.2 стл.2 стр.170&gt;0)</t>
  </si>
  <si>
    <t>(Ф.F3r разд.2 стл.6 стр.171=0 AND Ф.F3r разд.2 стл.2 стр.171=0) OR (Ф.F3r разд.2 стл.6 стр.171&gt;0 AND Ф.F3r разд.2 стл.2 стр.171&gt;0 OR Ф.F3r разд.2 стл.6 стр.171=0 AND Ф.F3r разд.2 стл.2 стр.171&gt;0)</t>
  </si>
  <si>
    <t>(Ф.F3r разд.2 стл.6 стр.172=0 AND Ф.F3r разд.2 стл.2 стр.172=0) OR (Ф.F3r разд.2 стл.6 стр.172&gt;0 AND Ф.F3r разд.2 стл.2 стр.172&gt;0 OR Ф.F3r разд.2 стл.6 стр.172=0 AND Ф.F3r разд.2 стл.2 стр.172&gt;0)</t>
  </si>
  <si>
    <t>(Ф.F3r разд.2 стл.6 стр.173=0 AND Ф.F3r разд.2 стл.2 стр.173=0) OR (Ф.F3r разд.2 стл.6 стр.173&gt;0 AND Ф.F3r разд.2 стл.2 стр.173&gt;0 OR Ф.F3r разд.2 стл.6 стр.173=0 AND Ф.F3r разд.2 стл.2 стр.173&gt;0)</t>
  </si>
  <si>
    <t>(Ф.F3r разд.2 стл.6 стр.174=0 AND Ф.F3r разд.2 стл.2 стр.174=0) OR (Ф.F3r разд.2 стл.6 стр.174&gt;0 AND Ф.F3r разд.2 стл.2 стр.174&gt;0 OR Ф.F3r разд.2 стл.6 стр.174=0 AND Ф.F3r разд.2 стл.2 стр.174&gt;0)</t>
  </si>
  <si>
    <t>(Ф.F3r разд.2 стл.6 стр.175=0 AND Ф.F3r разд.2 стл.2 стр.175=0) OR (Ф.F3r разд.2 стл.6 стр.175&gt;0 AND Ф.F3r разд.2 стл.2 стр.175&gt;0 OR Ф.F3r разд.2 стл.6 стр.175=0 AND Ф.F3r разд.2 стл.2 стр.175&gt;0)</t>
  </si>
  <si>
    <t>(Ф.F3r разд.2 стл.6 стр.176=0 AND Ф.F3r разд.2 стл.2 стр.176=0) OR (Ф.F3r разд.2 стл.6 стр.176&gt;0 AND Ф.F3r разд.2 стл.2 стр.176&gt;0 OR Ф.F3r разд.2 стл.6 стр.176=0 AND Ф.F3r разд.2 стл.2 стр.176&gt;0)</t>
  </si>
  <si>
    <t>(Ф.F3r разд.2 стл.6 стр.177=0 AND Ф.F3r разд.2 стл.2 стр.177=0) OR (Ф.F3r разд.2 стл.6 стр.177&gt;0 AND Ф.F3r разд.2 стл.2 стр.177&gt;0 OR Ф.F3r разд.2 стл.6 стр.177=0 AND Ф.F3r разд.2 стл.2 стр.177&gt;0)</t>
  </si>
  <si>
    <t>(Ф.F3r разд.2 стл.6 стр.178=0 AND Ф.F3r разд.2 стл.2 стр.178=0) OR (Ф.F3r разд.2 стл.6 стр.178&gt;0 AND Ф.F3r разд.2 стл.2 стр.178&gt;0 OR Ф.F3r разд.2 стл.6 стр.178=0 AND Ф.F3r разд.2 стл.2 стр.178&gt;0)</t>
  </si>
  <si>
    <t>(Ф.F3r разд.2 стл.6 стр.179=0 AND Ф.F3r разд.2 стл.2 стр.179=0) OR (Ф.F3r разд.2 стл.6 стр.179&gt;0 AND Ф.F3r разд.2 стл.2 стр.179&gt;0 OR Ф.F3r разд.2 стл.6 стр.179=0 AND Ф.F3r разд.2 стл.2 стр.179&gt;0)</t>
  </si>
  <si>
    <t>(Ф.F3r разд.2 стл.6 стр.18=0 AND Ф.F3r разд.2 стл.2 стр.18=0) OR (Ф.F3r разд.2 стл.6 стр.18&gt;0 AND Ф.F3r разд.2 стл.2 стр.18&gt;0 OR Ф.F3r разд.2 стл.6 стр.18=0 AND Ф.F3r разд.2 стл.2 стр.18&gt;0)</t>
  </si>
  <si>
    <t>(Ф.F3r разд.2 стл.6 стр.180=0 AND Ф.F3r разд.2 стл.2 стр.180=0) OR (Ф.F3r разд.2 стл.6 стр.180&gt;0 AND Ф.F3r разд.2 стл.2 стр.180&gt;0 OR Ф.F3r разд.2 стл.6 стр.180=0 AND Ф.F3r разд.2 стл.2 стр.180&gt;0)</t>
  </si>
  <si>
    <t>(Ф.F3r разд.2 стл.6 стр.181=0 AND Ф.F3r разд.2 стл.2 стр.181=0) OR (Ф.F3r разд.2 стл.6 стр.181&gt;0 AND Ф.F3r разд.2 стл.2 стр.181&gt;0 OR Ф.F3r разд.2 стл.6 стр.181=0 AND Ф.F3r разд.2 стл.2 стр.181&gt;0)</t>
  </si>
  <si>
    <t>(Ф.F3r разд.2 стл.6 стр.182=0 AND Ф.F3r разд.2 стл.2 стр.182=0) OR (Ф.F3r разд.2 стл.6 стр.182&gt;0 AND Ф.F3r разд.2 стл.2 стр.182&gt;0 OR Ф.F3r разд.2 стл.6 стр.182=0 AND Ф.F3r разд.2 стл.2 стр.182&gt;0)</t>
  </si>
  <si>
    <t>(Ф.F3r разд.2 стл.6 стр.183=0 AND Ф.F3r разд.2 стл.2 стр.183=0) OR (Ф.F3r разд.2 стл.6 стр.183&gt;0 AND Ф.F3r разд.2 стл.2 стр.183&gt;0 OR Ф.F3r разд.2 стл.6 стр.183=0 AND Ф.F3r разд.2 стл.2 стр.183&gt;0)</t>
  </si>
  <si>
    <t>(Ф.F3r разд.2 стл.6 стр.184=0 AND Ф.F3r разд.2 стл.2 стр.184=0) OR (Ф.F3r разд.2 стл.6 стр.184&gt;0 AND Ф.F3r разд.2 стл.2 стр.184&gt;0 OR Ф.F3r разд.2 стл.6 стр.184=0 AND Ф.F3r разд.2 стл.2 стр.184&gt;0)</t>
  </si>
  <si>
    <t>(Ф.F3r разд.2 стл.6 стр.185=0 AND Ф.F3r разд.2 стл.2 стр.185=0) OR (Ф.F3r разд.2 стл.6 стр.185&gt;0 AND Ф.F3r разд.2 стл.2 стр.185&gt;0 OR Ф.F3r разд.2 стл.6 стр.185=0 AND Ф.F3r разд.2 стл.2 стр.185&gt;0)</t>
  </si>
  <si>
    <t>(Ф.F3r разд.2 стл.6 стр.186=0 AND Ф.F3r разд.2 стл.2 стр.186=0) OR (Ф.F3r разд.2 стл.6 стр.186&gt;0 AND Ф.F3r разд.2 стл.2 стр.186&gt;0 OR Ф.F3r разд.2 стл.6 стр.186=0 AND Ф.F3r разд.2 стл.2 стр.186&gt;0)</t>
  </si>
  <si>
    <t>(Ф.F3r разд.2 стл.6 стр.187=0 AND Ф.F3r разд.2 стл.2 стр.187=0) OR (Ф.F3r разд.2 стл.6 стр.187&gt;0 AND Ф.F3r разд.2 стл.2 стр.187&gt;0 OR Ф.F3r разд.2 стл.6 стр.187=0 AND Ф.F3r разд.2 стл.2 стр.187&gt;0)</t>
  </si>
  <si>
    <t>(Ф.F3r разд.2 стл.6 стр.188=0 AND Ф.F3r разд.2 стл.2 стр.188=0) OR (Ф.F3r разд.2 стл.6 стр.188&gt;0 AND Ф.F3r разд.2 стл.2 стр.188&gt;0 OR Ф.F3r разд.2 стл.6 стр.188=0 AND Ф.F3r разд.2 стл.2 стр.188&gt;0)</t>
  </si>
  <si>
    <t>(Ф.F3r разд.2 стл.6 стр.189=0 AND Ф.F3r разд.2 стл.2 стр.189=0) OR (Ф.F3r разд.2 стл.6 стр.189&gt;0 AND Ф.F3r разд.2 стл.2 стр.189&gt;0 OR Ф.F3r разд.2 стл.6 стр.189=0 AND Ф.F3r разд.2 стл.2 стр.189&gt;0)</t>
  </si>
  <si>
    <t>(Ф.F3r разд.2 стл.6 стр.19=0 AND Ф.F3r разд.2 стл.2 стр.19=0) OR (Ф.F3r разд.2 стл.6 стр.19&gt;0 AND Ф.F3r разд.2 стл.2 стр.19&gt;0 OR Ф.F3r разд.2 стл.6 стр.19=0 AND Ф.F3r разд.2 стл.2 стр.19&gt;0)</t>
  </si>
  <si>
    <t>(Ф.F3r разд.2 стл.6 стр.190=0 AND Ф.F3r разд.2 стл.2 стр.190=0) OR (Ф.F3r разд.2 стл.6 стр.190&gt;0 AND Ф.F3r разд.2 стл.2 стр.190&gt;0 OR Ф.F3r разд.2 стл.6 стр.190=0 AND Ф.F3r разд.2 стл.2 стр.190&gt;0)</t>
  </si>
  <si>
    <t>(Ф.F3r разд.2 стл.6 стр.191=0 AND Ф.F3r разд.2 стл.2 стр.191=0) OR (Ф.F3r разд.2 стл.6 стр.191&gt;0 AND Ф.F3r разд.2 стл.2 стр.191&gt;0 OR Ф.F3r разд.2 стл.6 стр.191=0 AND Ф.F3r разд.2 стл.2 стр.191&gt;0)</t>
  </si>
  <si>
    <t>(Ф.F3r разд.2 стл.6 стр.192=0 AND Ф.F3r разд.2 стл.2 стр.192=0) OR (Ф.F3r разд.2 стл.6 стр.192&gt;0 AND Ф.F3r разд.2 стл.2 стр.192&gt;0 OR Ф.F3r разд.2 стл.6 стр.192=0 AND Ф.F3r разд.2 стл.2 стр.192&gt;0)</t>
  </si>
  <si>
    <t>(Ф.F3r разд.2 стл.6 стр.193=0 AND Ф.F3r разд.2 стл.2 стр.193=0) OR (Ф.F3r разд.2 стл.6 стр.193&gt;0 AND Ф.F3r разд.2 стл.2 стр.193&gt;0 OR Ф.F3r разд.2 стл.6 стр.193=0 AND Ф.F3r разд.2 стл.2 стр.193&gt;0)</t>
  </si>
  <si>
    <t>(Ф.F3r разд.2 стл.6 стр.194=0 AND Ф.F3r разд.2 стл.2 стр.194=0) OR (Ф.F3r разд.2 стл.6 стр.194&gt;0 AND Ф.F3r разд.2 стл.2 стр.194&gt;0 OR Ф.F3r разд.2 стл.6 стр.194=0 AND Ф.F3r разд.2 стл.2 стр.194&gt;0)</t>
  </si>
  <si>
    <t>(Ф.F3r разд.2 стл.6 стр.195=0 AND Ф.F3r разд.2 стл.2 стр.195=0) OR (Ф.F3r разд.2 стл.6 стр.195&gt;0 AND Ф.F3r разд.2 стл.2 стр.195&gt;0 OR Ф.F3r разд.2 стл.6 стр.195=0 AND Ф.F3r разд.2 стл.2 стр.195&gt;0)</t>
  </si>
  <si>
    <t>(Ф.F3r разд.2 стл.6 стр.196=0 AND Ф.F3r разд.2 стл.2 стр.196=0) OR (Ф.F3r разд.2 стл.6 стр.196&gt;0 AND Ф.F3r разд.2 стл.2 стр.196&gt;0 OR Ф.F3r разд.2 стл.6 стр.196=0 AND Ф.F3r разд.2 стл.2 стр.196&gt;0)</t>
  </si>
  <si>
    <t>(Ф.F3r разд.2 стл.6 стр.197=0 AND Ф.F3r разд.2 стл.2 стр.197=0) OR (Ф.F3r разд.2 стл.6 стр.197&gt;0 AND Ф.F3r разд.2 стл.2 стр.197&gt;0 OR Ф.F3r разд.2 стл.6 стр.197=0 AND Ф.F3r разд.2 стл.2 стр.197&gt;0)</t>
  </si>
  <si>
    <t>(Ф.F3r разд.2 стл.6 стр.198=0 AND Ф.F3r разд.2 стл.2 стр.198=0) OR (Ф.F3r разд.2 стл.6 стр.198&gt;0 AND Ф.F3r разд.2 стл.2 стр.198&gt;0 OR Ф.F3r разд.2 стл.6 стр.198=0 AND Ф.F3r разд.2 стл.2 стр.198&gt;0)</t>
  </si>
  <si>
    <t>(Ф.F3r разд.2 стл.6 стр.199=0 AND Ф.F3r разд.2 стл.2 стр.199=0) OR (Ф.F3r разд.2 стл.6 стр.199&gt;0 AND Ф.F3r разд.2 стл.2 стр.199&gt;0 OR Ф.F3r разд.2 стл.6 стр.199=0 AND Ф.F3r разд.2 стл.2 стр.199&gt;0)</t>
  </si>
  <si>
    <t>(Ф.F3r разд.2 стл.6 стр.2=0 AND Ф.F3r разд.2 стл.2 стр.2=0) OR (Ф.F3r разд.2 стл.6 стр.2&gt;0 AND Ф.F3r разд.2 стл.2 стр.2&gt;0 OR Ф.F3r разд.2 стл.6 стр.2=0 AND Ф.F3r разд.2 стл.2 стр.2&gt;0)</t>
  </si>
  <si>
    <t>(Ф.F3r разд.2 стл.6 стр.20=0 AND Ф.F3r разд.2 стл.2 стр.20=0) OR (Ф.F3r разд.2 стл.6 стр.20&gt;0 AND Ф.F3r разд.2 стл.2 стр.20&gt;0 OR Ф.F3r разд.2 стл.6 стр.20=0 AND Ф.F3r разд.2 стл.2 стр.20&gt;0)</t>
  </si>
  <si>
    <t>(Ф.F3r разд.2 стл.6 стр.200=0 AND Ф.F3r разд.2 стл.2 стр.200=0) OR (Ф.F3r разд.2 стл.6 стр.200&gt;0 AND Ф.F3r разд.2 стл.2 стр.200&gt;0 OR Ф.F3r разд.2 стл.6 стр.200=0 AND Ф.F3r разд.2 стл.2 стр.200&gt;0)</t>
  </si>
  <si>
    <t>(Ф.F3r разд.2 стл.6 стр.201=0 AND Ф.F3r разд.2 стл.2 стр.201=0) OR (Ф.F3r разд.2 стл.6 стр.201&gt;0 AND Ф.F3r разд.2 стл.2 стр.201&gt;0 OR Ф.F3r разд.2 стл.6 стр.201=0 AND Ф.F3r разд.2 стл.2 стр.201&gt;0)</t>
  </si>
  <si>
    <t>(Ф.F3r разд.2 стл.6 стр.202=0 AND Ф.F3r разд.2 стл.2 стр.202=0) OR (Ф.F3r разд.2 стл.6 стр.202&gt;0 AND Ф.F3r разд.2 стл.2 стр.202&gt;0 OR Ф.F3r разд.2 стл.6 стр.202=0 AND Ф.F3r разд.2 стл.2 стр.202&gt;0)</t>
  </si>
  <si>
    <t>(Ф.F3r разд.2 стл.6 стр.203=0 AND Ф.F3r разд.2 стл.2 стр.203=0) OR (Ф.F3r разд.2 стл.6 стр.203&gt;0 AND Ф.F3r разд.2 стл.2 стр.203&gt;0 OR Ф.F3r разд.2 стл.6 стр.203=0 AND Ф.F3r разд.2 стл.2 стр.203&gt;0)</t>
  </si>
  <si>
    <t>(Ф.F3r разд.2 стл.6 стр.204=0 AND Ф.F3r разд.2 стл.2 стр.204=0) OR (Ф.F3r разд.2 стл.6 стр.204&gt;0 AND Ф.F3r разд.2 стл.2 стр.204&gt;0 OR Ф.F3r разд.2 стл.6 стр.204=0 AND Ф.F3r разд.2 стл.2 стр.204&gt;0)</t>
  </si>
  <si>
    <t>(Ф.F3r разд.2 стл.6 стр.205=0 AND Ф.F3r разд.2 стл.2 стр.205=0) OR (Ф.F3r разд.2 стл.6 стр.205&gt;0 AND Ф.F3r разд.2 стл.2 стр.205&gt;0 OR Ф.F3r разд.2 стл.6 стр.205=0 AND Ф.F3r разд.2 стл.2 стр.205&gt;0)</t>
  </si>
  <si>
    <t>(Ф.F3r разд.2 стл.6 стр.206=0 AND Ф.F3r разд.2 стл.2 стр.206=0) OR (Ф.F3r разд.2 стл.6 стр.206&gt;0 AND Ф.F3r разд.2 стл.2 стр.206&gt;0 OR Ф.F3r разд.2 стл.6 стр.206=0 AND Ф.F3r разд.2 стл.2 стр.206&gt;0)</t>
  </si>
  <si>
    <t>(Ф.F3r разд.2 стл.6 стр.207=0 AND Ф.F3r разд.2 стл.2 стр.207=0) OR (Ф.F3r разд.2 стл.6 стр.207&gt;0 AND Ф.F3r разд.2 стл.2 стр.207&gt;0 OR Ф.F3r разд.2 стл.6 стр.207=0 AND Ф.F3r разд.2 стл.2 стр.207&gt;0)</t>
  </si>
  <si>
    <t>(Ф.F3r разд.2 стл.6 стр.208=0 AND Ф.F3r разд.2 стл.2 стр.208=0) OR (Ф.F3r разд.2 стл.6 стр.208&gt;0 AND Ф.F3r разд.2 стл.2 стр.208&gt;0 OR Ф.F3r разд.2 стл.6 стр.208=0 AND Ф.F3r разд.2 стл.2 стр.208&gt;0)</t>
  </si>
  <si>
    <t>(Ф.F3r разд.2 стл.6 стр.209=0 AND Ф.F3r разд.2 стл.2 стр.209=0) OR (Ф.F3r разд.2 стл.6 стр.209&gt;0 AND Ф.F3r разд.2 стл.2 стр.209&gt;0 OR Ф.F3r разд.2 стл.6 стр.209=0 AND Ф.F3r разд.2 стл.2 стр.209&gt;0)</t>
  </si>
  <si>
    <t>(Ф.F3r разд.2 стл.6 стр.21=0 AND Ф.F3r разд.2 стл.2 стр.21=0) OR (Ф.F3r разд.2 стл.6 стр.21&gt;0 AND Ф.F3r разд.2 стл.2 стр.21&gt;0 OR Ф.F3r разд.2 стл.6 стр.21=0 AND Ф.F3r разд.2 стл.2 стр.21&gt;0)</t>
  </si>
  <si>
    <t>(Ф.F3r разд.2 стл.6 стр.210=0 AND Ф.F3r разд.2 стл.2 стр.210=0) OR (Ф.F3r разд.2 стл.6 стр.210&gt;0 AND Ф.F3r разд.2 стл.2 стр.210&gt;0 OR Ф.F3r разд.2 стл.6 стр.210=0 AND Ф.F3r разд.2 стл.2 стр.210&gt;0)</t>
  </si>
  <si>
    <t>(Ф.F3r разд.2 стл.6 стр.211=0 AND Ф.F3r разд.2 стл.2 стр.211=0) OR (Ф.F3r разд.2 стл.6 стр.211&gt;0 AND Ф.F3r разд.2 стл.2 стр.211&gt;0 OR Ф.F3r разд.2 стл.6 стр.211=0 AND Ф.F3r разд.2 стл.2 стр.211&gt;0)</t>
  </si>
  <si>
    <t>(Ф.F3r разд.2 стл.6 стр.212=0 AND Ф.F3r разд.2 стл.2 стр.212=0) OR (Ф.F3r разд.2 стл.6 стр.212&gt;0 AND Ф.F3r разд.2 стл.2 стр.212&gt;0 OR Ф.F3r разд.2 стл.6 стр.212=0 AND Ф.F3r разд.2 стл.2 стр.212&gt;0)</t>
  </si>
  <si>
    <t>(Ф.F3r разд.2 стл.6 стр.213=0 AND Ф.F3r разд.2 стл.2 стр.213=0) OR (Ф.F3r разд.2 стл.6 стр.213&gt;0 AND Ф.F3r разд.2 стл.2 стр.213&gt;0 OR Ф.F3r разд.2 стл.6 стр.213=0 AND Ф.F3r разд.2 стл.2 стр.213&gt;0)</t>
  </si>
  <si>
    <t>(Ф.F3r разд.2 стл.6 стр.214=0 AND Ф.F3r разд.2 стл.2 стр.214=0) OR (Ф.F3r разд.2 стл.6 стр.214&gt;0 AND Ф.F3r разд.2 стл.2 стр.214&gt;0 OR Ф.F3r разд.2 стл.6 стр.214=0 AND Ф.F3r разд.2 стл.2 стр.214&gt;0)</t>
  </si>
  <si>
    <t>(Ф.F3r разд.2 стл.6 стр.215=0 AND Ф.F3r разд.2 стл.2 стр.215=0) OR (Ф.F3r разд.2 стл.6 стр.215&gt;0 AND Ф.F3r разд.2 стл.2 стр.215&gt;0 OR Ф.F3r разд.2 стл.6 стр.215=0 AND Ф.F3r разд.2 стл.2 стр.215&gt;0)</t>
  </si>
  <si>
    <t>(Ф.F3r разд.2 стл.6 стр.216=0 AND Ф.F3r разд.2 стл.2 стр.216=0) OR (Ф.F3r разд.2 стл.6 стр.216&gt;0 AND Ф.F3r разд.2 стл.2 стр.216&gt;0 OR Ф.F3r разд.2 стл.6 стр.216=0 AND Ф.F3r разд.2 стл.2 стр.216&gt;0)</t>
  </si>
  <si>
    <t>(Ф.F3r разд.2 стл.6 стр.217=0 AND Ф.F3r разд.2 стл.2 стр.217=0) OR (Ф.F3r разд.2 стл.6 стр.217&gt;0 AND Ф.F3r разд.2 стл.2 стр.217&gt;0 OR Ф.F3r разд.2 стл.6 стр.217=0 AND Ф.F3r разд.2 стл.2 стр.217&gt;0)</t>
  </si>
  <si>
    <t>(Ф.F3r разд.2 стл.6 стр.218=0 AND Ф.F3r разд.2 стл.2 стр.218=0) OR (Ф.F3r разд.2 стл.6 стр.218&gt;0 AND Ф.F3r разд.2 стл.2 стр.218&gt;0 OR Ф.F3r разд.2 стл.6 стр.218=0 AND Ф.F3r разд.2 стл.2 стр.218&gt;0)</t>
  </si>
  <si>
    <t>(Ф.F3r разд.2 стл.6 стр.219=0 AND Ф.F3r разд.2 стл.2 стр.219=0) OR (Ф.F3r разд.2 стл.6 стр.219&gt;0 AND Ф.F3r разд.2 стл.2 стр.219&gt;0 OR Ф.F3r разд.2 стл.6 стр.219=0 AND Ф.F3r разд.2 стл.2 стр.219&gt;0)</t>
  </si>
  <si>
    <t>(Ф.F3r разд.2 стл.6 стр.22=0 AND Ф.F3r разд.2 стл.2 стр.22=0) OR (Ф.F3r разд.2 стл.6 стр.22&gt;0 AND Ф.F3r разд.2 стл.2 стр.22&gt;0 OR Ф.F3r разд.2 стл.6 стр.22=0 AND Ф.F3r разд.2 стл.2 стр.22&gt;0)</t>
  </si>
  <si>
    <t>(Ф.F3r разд.2 стл.6 стр.220=0 AND Ф.F3r разд.2 стл.2 стр.220=0) OR (Ф.F3r разд.2 стл.6 стр.220&gt;0 AND Ф.F3r разд.2 стл.2 стр.220&gt;0 OR Ф.F3r разд.2 стл.6 стр.220=0 AND Ф.F3r разд.2 стл.2 стр.220&gt;0)</t>
  </si>
  <si>
    <t>(Ф.F3r разд.2 стл.6 стр.221=0 AND Ф.F3r разд.2 стл.2 стр.221=0) OR (Ф.F3r разд.2 стл.6 стр.221&gt;0 AND Ф.F3r разд.2 стл.2 стр.221&gt;0 OR Ф.F3r разд.2 стл.6 стр.221=0 AND Ф.F3r разд.2 стл.2 стр.221&gt;0)</t>
  </si>
  <si>
    <t>(Ф.F3r разд.2 стл.6 стр.222=0 AND Ф.F3r разд.2 стл.2 стр.222=0) OR (Ф.F3r разд.2 стл.6 стр.222&gt;0 AND Ф.F3r разд.2 стл.2 стр.222&gt;0 OR Ф.F3r разд.2 стл.6 стр.222=0 AND Ф.F3r разд.2 стл.2 стр.222&gt;0)</t>
  </si>
  <si>
    <t>(Ф.F3r разд.2 стл.6 стр.223=0 AND Ф.F3r разд.2 стл.2 стр.223=0) OR (Ф.F3r разд.2 стл.6 стр.223&gt;0 AND Ф.F3r разд.2 стл.2 стр.223&gt;0 OR Ф.F3r разд.2 стл.6 стр.223=0 AND Ф.F3r разд.2 стл.2 стр.223&gt;0)</t>
  </si>
  <si>
    <t>(Ф.F3r разд.2 стл.6 стр.224=0 AND Ф.F3r разд.2 стл.2 стр.224=0) OR (Ф.F3r разд.2 стл.6 стр.224&gt;0 AND Ф.F3r разд.2 стл.2 стр.224&gt;0 OR Ф.F3r разд.2 стл.6 стр.224=0 AND Ф.F3r разд.2 стл.2 стр.224&gt;0)</t>
  </si>
  <si>
    <t>(Ф.F3r разд.2 стл.6 стр.225=0 AND Ф.F3r разд.2 стл.2 стр.225=0) OR (Ф.F3r разд.2 стл.6 стр.225&gt;0 AND Ф.F3r разд.2 стл.2 стр.225&gt;0 OR Ф.F3r разд.2 стл.6 стр.225=0 AND Ф.F3r разд.2 стл.2 стр.225&gt;0)</t>
  </si>
  <si>
    <t>(Ф.F3r разд.2 стл.6 стр.226=0 AND Ф.F3r разд.2 стл.2 стр.226=0) OR (Ф.F3r разд.2 стл.6 стр.226&gt;0 AND Ф.F3r разд.2 стл.2 стр.226&gt;0 OR Ф.F3r разд.2 стл.6 стр.226=0 AND Ф.F3r разд.2 стл.2 стр.226&gt;0)</t>
  </si>
  <si>
    <t>(Ф.F3r разд.2 стл.6 стр.227=0 AND Ф.F3r разд.2 стл.2 стр.227=0) OR (Ф.F3r разд.2 стл.6 стр.227&gt;0 AND Ф.F3r разд.2 стл.2 стр.227&gt;0 OR Ф.F3r разд.2 стл.6 стр.227=0 AND Ф.F3r разд.2 стл.2 стр.227&gt;0)</t>
  </si>
  <si>
    <t>(Ф.F3r разд.2 стл.6 стр.228=0 AND Ф.F3r разд.2 стл.2 стр.228=0) OR (Ф.F3r разд.2 стл.6 стр.228&gt;0 AND Ф.F3r разд.2 стл.2 стр.228&gt;0 OR Ф.F3r разд.2 стл.6 стр.228=0 AND Ф.F3r разд.2 стл.2 стр.228&gt;0)</t>
  </si>
  <si>
    <t>(Ф.F3r разд.2 стл.6 стр.229=0 AND Ф.F3r разд.2 стл.2 стр.229=0) OR (Ф.F3r разд.2 стл.6 стр.229&gt;0 AND Ф.F3r разд.2 стл.2 стр.229&gt;0 OR Ф.F3r разд.2 стл.6 стр.229=0 AND Ф.F3r разд.2 стл.2 стр.229&gt;0)</t>
  </si>
  <si>
    <t>(Ф.F3r разд.2 стл.6 стр.23=0 AND Ф.F3r разд.2 стл.2 стр.23=0) OR (Ф.F3r разд.2 стл.6 стр.23&gt;0 AND Ф.F3r разд.2 стл.2 стр.23&gt;0 OR Ф.F3r разд.2 стл.6 стр.23=0 AND Ф.F3r разд.2 стл.2 стр.23&gt;0)</t>
  </si>
  <si>
    <t>(Ф.F3r разд.2 стл.6 стр.230=0 AND Ф.F3r разд.2 стл.2 стр.230=0) OR (Ф.F3r разд.2 стл.6 стр.230&gt;0 AND Ф.F3r разд.2 стл.2 стр.230&gt;0 OR Ф.F3r разд.2 стл.6 стр.230=0 AND Ф.F3r разд.2 стл.2 стр.230&gt;0)</t>
  </si>
  <si>
    <t>(Ф.F3r разд.2 стл.6 стр.231=0 AND Ф.F3r разд.2 стл.2 стр.231=0) OR (Ф.F3r разд.2 стл.6 стр.231&gt;0 AND Ф.F3r разд.2 стл.2 стр.231&gt;0 OR Ф.F3r разд.2 стл.6 стр.231=0 AND Ф.F3r разд.2 стл.2 стр.231&gt;0)</t>
  </si>
  <si>
    <t>(Ф.F3r разд.2 стл.6 стр.232=0 AND Ф.F3r разд.2 стл.2 стр.232=0) OR (Ф.F3r разд.2 стл.6 стр.232&gt;0 AND Ф.F3r разд.2 стл.2 стр.232&gt;0 OR Ф.F3r разд.2 стл.6 стр.232=0 AND Ф.F3r разд.2 стл.2 стр.232&gt;0)</t>
  </si>
  <si>
    <t>(Ф.F3r разд.2 стл.6 стр.233=0 AND Ф.F3r разд.2 стл.2 стр.233=0) OR (Ф.F3r разд.2 стл.6 стр.233&gt;0 AND Ф.F3r разд.2 стл.2 стр.233&gt;0 OR Ф.F3r разд.2 стл.6 стр.233=0 AND Ф.F3r разд.2 стл.2 стр.233&gt;0)</t>
  </si>
  <si>
    <t>(Ф.F3r разд.2 стл.6 стр.234=0 AND Ф.F3r разд.2 стл.2 стр.234=0) OR (Ф.F3r разд.2 стл.6 стр.234&gt;0 AND Ф.F3r разд.2 стл.2 стр.234&gt;0 OR Ф.F3r разд.2 стл.6 стр.234=0 AND Ф.F3r разд.2 стл.2 стр.234&gt;0)</t>
  </si>
  <si>
    <t>(Ф.F3r разд.2 стл.6 стр.235=0 AND Ф.F3r разд.2 стл.2 стр.235=0) OR (Ф.F3r разд.2 стл.6 стр.235&gt;0 AND Ф.F3r разд.2 стл.2 стр.235&gt;0 OR Ф.F3r разд.2 стл.6 стр.235=0 AND Ф.F3r разд.2 стл.2 стр.235&gt;0)</t>
  </si>
  <si>
    <t>(Ф.F3r разд.2 стл.6 стр.236=0 AND Ф.F3r разд.2 стл.2 стр.236=0) OR (Ф.F3r разд.2 стл.6 стр.236&gt;0 AND Ф.F3r разд.2 стл.2 стр.236&gt;0 OR Ф.F3r разд.2 стл.6 стр.236=0 AND Ф.F3r разд.2 стл.2 стр.236&gt;0)</t>
  </si>
  <si>
    <t>(Ф.F3r разд.2 стл.6 стр.237=0 AND Ф.F3r разд.2 стл.2 стр.237=0) OR (Ф.F3r разд.2 стл.6 стр.237&gt;0 AND Ф.F3r разд.2 стл.2 стр.237&gt;0 OR Ф.F3r разд.2 стл.6 стр.237=0 AND Ф.F3r разд.2 стл.2 стр.237&gt;0)</t>
  </si>
  <si>
    <t>(Ф.F3r разд.2 стл.6 стр.238=0 AND Ф.F3r разд.2 стл.2 стр.238=0) OR (Ф.F3r разд.2 стл.6 стр.238&gt;0 AND Ф.F3r разд.2 стл.2 стр.238&gt;0 OR Ф.F3r разд.2 стл.6 стр.238=0 AND Ф.F3r разд.2 стл.2 стр.238&gt;0)</t>
  </si>
  <si>
    <t>(Ф.F3r разд.2 стл.6 стр.239=0 AND Ф.F3r разд.2 стл.2 стр.239=0) OR (Ф.F3r разд.2 стл.6 стр.239&gt;0 AND Ф.F3r разд.2 стл.2 стр.239&gt;0 OR Ф.F3r разд.2 стл.6 стр.239=0 AND Ф.F3r разд.2 стл.2 стр.239&gt;0)</t>
  </si>
  <si>
    <t>(Ф.F3r разд.2 стл.6 стр.24=0 AND Ф.F3r разд.2 стл.2 стр.24=0) OR (Ф.F3r разд.2 стл.6 стр.24&gt;0 AND Ф.F3r разд.2 стл.2 стр.24&gt;0 OR Ф.F3r разд.2 стл.6 стр.24=0 AND Ф.F3r разд.2 стл.2 стр.24&gt;0)</t>
  </si>
  <si>
    <t>(Ф.F3r разд.2 стл.6 стр.240=0 AND Ф.F3r разд.2 стл.2 стр.240=0) OR (Ф.F3r разд.2 стл.6 стр.240&gt;0 AND Ф.F3r разд.2 стл.2 стр.240&gt;0 OR Ф.F3r разд.2 стл.6 стр.240=0 AND Ф.F3r разд.2 стл.2 стр.240&gt;0)</t>
  </si>
  <si>
    <t>(Ф.F3r разд.2 стл.6 стр.241=0 AND Ф.F3r разд.2 стл.2 стр.241=0) OR (Ф.F3r разд.2 стл.6 стр.241&gt;0 AND Ф.F3r разд.2 стл.2 стр.241&gt;0 OR Ф.F3r разд.2 стл.6 стр.241=0 AND Ф.F3r разд.2 стл.2 стр.241&gt;0)</t>
  </si>
  <si>
    <t>(Ф.F3r разд.2 стл.6 стр.242=0 AND Ф.F3r разд.2 стл.2 стр.242=0) OR (Ф.F3r разд.2 стл.6 стр.242&gt;0 AND Ф.F3r разд.2 стл.2 стр.242&gt;0 OR Ф.F3r разд.2 стл.6 стр.242=0 AND Ф.F3r разд.2 стл.2 стр.242&gt;0)</t>
  </si>
  <si>
    <t>(Ф.F3r разд.2 стл.6 стр.243=0 AND Ф.F3r разд.2 стл.2 стр.243=0) OR (Ф.F3r разд.2 стл.6 стр.243&gt;0 AND Ф.F3r разд.2 стл.2 стр.243&gt;0 OR Ф.F3r разд.2 стл.6 стр.243=0 AND Ф.F3r разд.2 стл.2 стр.243&gt;0)</t>
  </si>
  <si>
    <t>(Ф.F3r разд.2 стл.6 стр.244=0 AND Ф.F3r разд.2 стл.2 стр.244=0) OR (Ф.F3r разд.2 стл.6 стр.244&gt;0 AND Ф.F3r разд.2 стл.2 стр.244&gt;0 OR Ф.F3r разд.2 стл.6 стр.244=0 AND Ф.F3r разд.2 стл.2 стр.244&gt;0)</t>
  </si>
  <si>
    <t>(Ф.F3r разд.2 стл.6 стр.245=0 AND Ф.F3r разд.2 стл.2 стр.245=0) OR (Ф.F3r разд.2 стл.6 стр.245&gt;0 AND Ф.F3r разд.2 стл.2 стр.245&gt;0 OR Ф.F3r разд.2 стл.6 стр.245=0 AND Ф.F3r разд.2 стл.2 стр.245&gt;0)</t>
  </si>
  <si>
    <t>(Ф.F3r разд.2 стл.6 стр.246=0 AND Ф.F3r разд.2 стл.2 стр.246=0) OR (Ф.F3r разд.2 стл.6 стр.246&gt;0 AND Ф.F3r разд.2 стл.2 стр.246&gt;0 OR Ф.F3r разд.2 стл.6 стр.246=0 AND Ф.F3r разд.2 стл.2 стр.246&gt;0)</t>
  </si>
  <si>
    <t>(Ф.F3r разд.2 стл.6 стр.247=0 AND Ф.F3r разд.2 стл.2 стр.247=0) OR (Ф.F3r разд.2 стл.6 стр.247&gt;0 AND Ф.F3r разд.2 стл.2 стр.247&gt;0 OR Ф.F3r разд.2 стл.6 стр.247=0 AND Ф.F3r разд.2 стл.2 стр.247&gt;0)</t>
  </si>
  <si>
    <t>(Ф.F3r разд.2 стл.6 стр.248=0 AND Ф.F3r разд.2 стл.2 стр.248=0) OR (Ф.F3r разд.2 стл.6 стр.248&gt;0 AND Ф.F3r разд.2 стл.2 стр.248&gt;0 OR Ф.F3r разд.2 стл.6 стр.248=0 AND Ф.F3r разд.2 стл.2 стр.248&gt;0)</t>
  </si>
  <si>
    <t>(Ф.F3r разд.2 стл.6 стр.249=0 AND Ф.F3r разд.2 стл.2 стр.249=0) OR (Ф.F3r разд.2 стл.6 стр.249&gt;0 AND Ф.F3r разд.2 стл.2 стр.249&gt;0 OR Ф.F3r разд.2 стл.6 стр.249=0 AND Ф.F3r разд.2 стл.2 стр.249&gt;0)</t>
  </si>
  <si>
    <t>(Ф.F3r разд.2 стл.6 стр.25=0 AND Ф.F3r разд.2 стл.2 стр.25=0) OR (Ф.F3r разд.2 стл.6 стр.25&gt;0 AND Ф.F3r разд.2 стл.2 стр.25&gt;0 OR Ф.F3r разд.2 стл.6 стр.25=0 AND Ф.F3r разд.2 стл.2 стр.25&gt;0)</t>
  </si>
  <si>
    <t>(Ф.F3r разд.2 стл.6 стр.250=0 AND Ф.F3r разд.2 стл.2 стр.250=0) OR (Ф.F3r разд.2 стл.6 стр.250&gt;0 AND Ф.F3r разд.2 стл.2 стр.250&gt;0 OR Ф.F3r разд.2 стл.6 стр.250=0 AND Ф.F3r разд.2 стл.2 стр.250&gt;0)</t>
  </si>
  <si>
    <t>(Ф.F3r разд.2 стл.6 стр.26=0 AND Ф.F3r разд.2 стл.2 стр.26=0) OR (Ф.F3r разд.2 стл.6 стр.26&gt;0 AND Ф.F3r разд.2 стл.2 стр.26&gt;0 OR Ф.F3r разд.2 стл.6 стр.26=0 AND Ф.F3r разд.2 стл.2 стр.26&gt;0)</t>
  </si>
  <si>
    <t>(Ф.F3r разд.2 стл.6 стр.27=0 AND Ф.F3r разд.2 стл.2 стр.27=0) OR (Ф.F3r разд.2 стл.6 стр.27&gt;0 AND Ф.F3r разд.2 стл.2 стр.27&gt;0 OR Ф.F3r разд.2 стл.6 стр.27=0 AND Ф.F3r разд.2 стл.2 стр.27&gt;0)</t>
  </si>
  <si>
    <t>(Ф.F3r разд.2 стл.6 стр.28=0 AND Ф.F3r разд.2 стл.2 стр.28=0) OR (Ф.F3r разд.2 стл.6 стр.28&gt;0 AND Ф.F3r разд.2 стл.2 стр.28&gt;0 OR Ф.F3r разд.2 стл.6 стр.28=0 AND Ф.F3r разд.2 стл.2 стр.28&gt;0)</t>
  </si>
  <si>
    <t>(Ф.F3r разд.2 стл.6 стр.29=0 AND Ф.F3r разд.2 стл.2 стр.29=0) OR (Ф.F3r разд.2 стл.6 стр.29&gt;0 AND Ф.F3r разд.2 стл.2 стр.29&gt;0 OR Ф.F3r разд.2 стл.6 стр.29=0 AND Ф.F3r разд.2 стл.2 стр.29&gt;0)</t>
  </si>
  <si>
    <t>(Ф.F3r разд.2 стл.6 стр.3=0 AND Ф.F3r разд.2 стл.2 стр.3=0) OR (Ф.F3r разд.2 стл.6 стр.3&gt;0 AND Ф.F3r разд.2 стл.2 стр.3&gt;0 OR Ф.F3r разд.2 стл.6 стр.3=0 AND Ф.F3r разд.2 стл.2 стр.3&gt;0)</t>
  </si>
  <si>
    <t>(Ф.F3r разд.2 стл.6 стр.30=0 AND Ф.F3r разд.2 стл.2 стр.30=0) OR (Ф.F3r разд.2 стл.6 стр.30&gt;0 AND Ф.F3r разд.2 стл.2 стр.30&gt;0 OR Ф.F3r разд.2 стл.6 стр.30=0 AND Ф.F3r разд.2 стл.2 стр.30&gt;0)</t>
  </si>
  <si>
    <t>(Ф.F3r разд.2 стл.6 стр.31=0 AND Ф.F3r разд.2 стл.2 стр.31=0) OR (Ф.F3r разд.2 стл.6 стр.31&gt;0 AND Ф.F3r разд.2 стл.2 стр.31&gt;0 OR Ф.F3r разд.2 стл.6 стр.31=0 AND Ф.F3r разд.2 стл.2 стр.31&gt;0)</t>
  </si>
  <si>
    <t>(Ф.F3r разд.2 стл.6 стр.32=0 AND Ф.F3r разд.2 стл.2 стр.32=0) OR (Ф.F3r разд.2 стл.6 стр.32&gt;0 AND Ф.F3r разд.2 стл.2 стр.32&gt;0 OR Ф.F3r разд.2 стл.6 стр.32=0 AND Ф.F3r разд.2 стл.2 стр.32&gt;0)</t>
  </si>
  <si>
    <t>(Ф.F3r разд.2 стл.6 стр.33=0 AND Ф.F3r разд.2 стл.2 стр.33=0) OR (Ф.F3r разд.2 стл.6 стр.33&gt;0 AND Ф.F3r разд.2 стл.2 стр.33&gt;0 OR Ф.F3r разд.2 стл.6 стр.33=0 AND Ф.F3r разд.2 стл.2 стр.33&gt;0)</t>
  </si>
  <si>
    <t>(Ф.F3r разд.2 стл.6 стр.34=0 AND Ф.F3r разд.2 стл.2 стр.34=0) OR (Ф.F3r разд.2 стл.6 стр.34&gt;0 AND Ф.F3r разд.2 стл.2 стр.34&gt;0 OR Ф.F3r разд.2 стл.6 стр.34=0 AND Ф.F3r разд.2 стл.2 стр.34&gt;0)</t>
  </si>
  <si>
    <t>(Ф.F3r разд.2 стл.6 стр.35=0 AND Ф.F3r разд.2 стл.2 стр.35=0) OR (Ф.F3r разд.2 стл.6 стр.35&gt;0 AND Ф.F3r разд.2 стл.2 стр.35&gt;0 OR Ф.F3r разд.2 стл.6 стр.35=0 AND Ф.F3r разд.2 стл.2 стр.35&gt;0)</t>
  </si>
  <si>
    <t>(Ф.F3r разд.2 стл.6 стр.36=0 AND Ф.F3r разд.2 стл.2 стр.36=0) OR (Ф.F3r разд.2 стл.6 стр.36&gt;0 AND Ф.F3r разд.2 стл.2 стр.36&gt;0 OR Ф.F3r разд.2 стл.6 стр.36=0 AND Ф.F3r разд.2 стл.2 стр.36&gt;0)</t>
  </si>
  <si>
    <t>(Ф.F3r разд.2 стл.6 стр.37=0 AND Ф.F3r разд.2 стл.2 стр.37=0) OR (Ф.F3r разд.2 стл.6 стр.37&gt;0 AND Ф.F3r разд.2 стл.2 стр.37&gt;0 OR Ф.F3r разд.2 стл.6 стр.37=0 AND Ф.F3r разд.2 стл.2 стр.37&gt;0)</t>
  </si>
  <si>
    <t>(Ф.F3r разд.2 стл.6 стр.38=0 AND Ф.F3r разд.2 стл.2 стр.38=0) OR (Ф.F3r разд.2 стл.6 стр.38&gt;0 AND Ф.F3r разд.2 стл.2 стр.38&gt;0 OR Ф.F3r разд.2 стл.6 стр.38=0 AND Ф.F3r разд.2 стл.2 стр.38&gt;0)</t>
  </si>
  <si>
    <t>(Ф.F3r разд.2 стл.6 стр.39=0 AND Ф.F3r разд.2 стл.2 стр.39=0) OR (Ф.F3r разд.2 стл.6 стр.39&gt;0 AND Ф.F3r разд.2 стл.2 стр.39&gt;0 OR Ф.F3r разд.2 стл.6 стр.39=0 AND Ф.F3r разд.2 стл.2 стр.39&gt;0)</t>
  </si>
  <si>
    <t>(Ф.F3r разд.2 стл.6 стр.4=0 AND Ф.F3r разд.2 стл.2 стр.4=0) OR (Ф.F3r разд.2 стл.6 стр.4&gt;0 AND Ф.F3r разд.2 стл.2 стр.4&gt;0 OR Ф.F3r разд.2 стл.6 стр.4=0 AND Ф.F3r разд.2 стл.2 стр.4&gt;0)</t>
  </si>
  <si>
    <t>(Ф.F3r разд.2 стл.6 стр.40=0 AND Ф.F3r разд.2 стл.2 стр.40=0) OR (Ф.F3r разд.2 стл.6 стр.40&gt;0 AND Ф.F3r разд.2 стл.2 стр.40&gt;0 OR Ф.F3r разд.2 стл.6 стр.40=0 AND Ф.F3r разд.2 стл.2 стр.40&gt;0)</t>
  </si>
  <si>
    <t>(Ф.F3r разд.2 стл.6 стр.41=0 AND Ф.F3r разд.2 стл.2 стр.41=0) OR (Ф.F3r разд.2 стл.6 стр.41&gt;0 AND Ф.F3r разд.2 стл.2 стр.41&gt;0 OR Ф.F3r разд.2 стл.6 стр.41=0 AND Ф.F3r разд.2 стл.2 стр.41&gt;0)</t>
  </si>
  <si>
    <t>(Ф.F3r разд.2 стл.6 стр.42=0 AND Ф.F3r разд.2 стл.2 стр.42=0) OR (Ф.F3r разд.2 стл.6 стр.42&gt;0 AND Ф.F3r разд.2 стл.2 стр.42&gt;0 OR Ф.F3r разд.2 стл.6 стр.42=0 AND Ф.F3r разд.2 стл.2 стр.42&gt;0)</t>
  </si>
  <si>
    <t>(Ф.F3r разд.2 стл.6 стр.43=0 AND Ф.F3r разд.2 стл.2 стр.43=0) OR (Ф.F3r разд.2 стл.6 стр.43&gt;0 AND Ф.F3r разд.2 стл.2 стр.43&gt;0 OR Ф.F3r разд.2 стл.6 стр.43=0 AND Ф.F3r разд.2 стл.2 стр.43&gt;0)</t>
  </si>
  <si>
    <t>(Ф.F3r разд.2 стл.6 стр.44=0 AND Ф.F3r разд.2 стл.2 стр.44=0) OR (Ф.F3r разд.2 стл.6 стр.44&gt;0 AND Ф.F3r разд.2 стл.2 стр.44&gt;0 OR Ф.F3r разд.2 стл.6 стр.44=0 AND Ф.F3r разд.2 стл.2 стр.44&gt;0)</t>
  </si>
  <si>
    <t>(Ф.F3r разд.2 стл.6 стр.45=0 AND Ф.F3r разд.2 стл.2 стр.45=0) OR (Ф.F3r разд.2 стл.6 стр.45&gt;0 AND Ф.F3r разд.2 стл.2 стр.45&gt;0 OR Ф.F3r разд.2 стл.6 стр.45=0 AND Ф.F3r разд.2 стл.2 стр.45&gt;0)</t>
  </si>
  <si>
    <t>(Ф.F3r разд.2 стл.6 стр.46=0 AND Ф.F3r разд.2 стл.2 стр.46=0) OR (Ф.F3r разд.2 стл.6 стр.46&gt;0 AND Ф.F3r разд.2 стл.2 стр.46&gt;0 OR Ф.F3r разд.2 стл.6 стр.46=0 AND Ф.F3r разд.2 стл.2 стр.46&gt;0)</t>
  </si>
  <si>
    <t>(Ф.F3r разд.2 стл.6 стр.47=0 AND Ф.F3r разд.2 стл.2 стр.47=0) OR (Ф.F3r разд.2 стл.6 стр.47&gt;0 AND Ф.F3r разд.2 стл.2 стр.47&gt;0 OR Ф.F3r разд.2 стл.6 стр.47=0 AND Ф.F3r разд.2 стл.2 стр.47&gt;0)</t>
  </si>
  <si>
    <t>(Ф.F3r разд.2 стл.6 стр.48=0 AND Ф.F3r разд.2 стл.2 стр.48=0) OR (Ф.F3r разд.2 стл.6 стр.48&gt;0 AND Ф.F3r разд.2 стл.2 стр.48&gt;0 OR Ф.F3r разд.2 стл.6 стр.48=0 AND Ф.F3r разд.2 стл.2 стр.48&gt;0)</t>
  </si>
  <si>
    <t>(Ф.F3r разд.2 стл.6 стр.49=0 AND Ф.F3r разд.2 стл.2 стр.49=0) OR (Ф.F3r разд.2 стл.6 стр.49&gt;0 AND Ф.F3r разд.2 стл.2 стр.49&gt;0 OR Ф.F3r разд.2 стл.6 стр.49=0 AND Ф.F3r разд.2 стл.2 стр.49&gt;0)</t>
  </si>
  <si>
    <t>(Ф.F3r разд.2 стл.6 стр.5=0 AND Ф.F3r разд.2 стл.2 стр.5=0) OR (Ф.F3r разд.2 стл.6 стр.5&gt;0 AND Ф.F3r разд.2 стл.2 стр.5&gt;0 OR Ф.F3r разд.2 стл.6 стр.5=0 AND Ф.F3r разд.2 стл.2 стр.5&gt;0)</t>
  </si>
  <si>
    <t>(Ф.F3r разд.2 стл.6 стр.50=0 AND Ф.F3r разд.2 стл.2 стр.50=0) OR (Ф.F3r разд.2 стл.6 стр.50&gt;0 AND Ф.F3r разд.2 стл.2 стр.50&gt;0 OR Ф.F3r разд.2 стл.6 стр.50=0 AND Ф.F3r разд.2 стл.2 стр.50&gt;0)</t>
  </si>
  <si>
    <t>(Ф.F3r разд.2 стл.6 стр.51=0 AND Ф.F3r разд.2 стл.2 стр.51=0) OR (Ф.F3r разд.2 стл.6 стр.51&gt;0 AND Ф.F3r разд.2 стл.2 стр.51&gt;0 OR Ф.F3r разд.2 стл.6 стр.51=0 AND Ф.F3r разд.2 стл.2 стр.51&gt;0)</t>
  </si>
  <si>
    <t>(Ф.F3r разд.2 стл.6 стр.52=0 AND Ф.F3r разд.2 стл.2 стр.52=0) OR (Ф.F3r разд.2 стл.6 стр.52&gt;0 AND Ф.F3r разд.2 стл.2 стр.52&gt;0 OR Ф.F3r разд.2 стл.6 стр.52=0 AND Ф.F3r разд.2 стл.2 стр.52&gt;0)</t>
  </si>
  <si>
    <t>(Ф.F3r разд.2 стл.6 стр.53=0 AND Ф.F3r разд.2 стл.2 стр.53=0) OR (Ф.F3r разд.2 стл.6 стр.53&gt;0 AND Ф.F3r разд.2 стл.2 стр.53&gt;0 OR Ф.F3r разд.2 стл.6 стр.53=0 AND Ф.F3r разд.2 стл.2 стр.53&gt;0)</t>
  </si>
  <si>
    <t>(Ф.F3r разд.2 стл.6 стр.54=0 AND Ф.F3r разд.2 стл.2 стр.54=0) OR (Ф.F3r разд.2 стл.6 стр.54&gt;0 AND Ф.F3r разд.2 стл.2 стр.54&gt;0 OR Ф.F3r разд.2 стл.6 стр.54=0 AND Ф.F3r разд.2 стл.2 стр.54&gt;0)</t>
  </si>
  <si>
    <t>(Ф.F3r разд.2 стл.6 стр.55=0 AND Ф.F3r разд.2 стл.2 стр.55=0) OR (Ф.F3r разд.2 стл.6 стр.55&gt;0 AND Ф.F3r разд.2 стл.2 стр.55&gt;0 OR Ф.F3r разд.2 стл.6 стр.55=0 AND Ф.F3r разд.2 стл.2 стр.55&gt;0)</t>
  </si>
  <si>
    <t>(Ф.F3r разд.2 стл.6 стр.56=0 AND Ф.F3r разд.2 стл.2 стр.56=0) OR (Ф.F3r разд.2 стл.6 стр.56&gt;0 AND Ф.F3r разд.2 стл.2 стр.56&gt;0 OR Ф.F3r разд.2 стл.6 стр.56=0 AND Ф.F3r разд.2 стл.2 стр.56&gt;0)</t>
  </si>
  <si>
    <t>(Ф.F3r разд.2 стл.6 стр.57=0 AND Ф.F3r разд.2 стл.2 стр.57=0) OR (Ф.F3r разд.2 стл.6 стр.57&gt;0 AND Ф.F3r разд.2 стл.2 стр.57&gt;0 OR Ф.F3r разд.2 стл.6 стр.57=0 AND Ф.F3r разд.2 стл.2 стр.57&gt;0)</t>
  </si>
  <si>
    <t>(Ф.F3r разд.2 стл.6 стр.58=0 AND Ф.F3r разд.2 стл.2 стр.58=0) OR (Ф.F3r разд.2 стл.6 стр.58&gt;0 AND Ф.F3r разд.2 стл.2 стр.58&gt;0 OR Ф.F3r разд.2 стл.6 стр.58=0 AND Ф.F3r разд.2 стл.2 стр.58&gt;0)</t>
  </si>
  <si>
    <t>(Ф.F3r разд.2 стл.6 стр.59=0 AND Ф.F3r разд.2 стл.2 стр.59=0) OR (Ф.F3r разд.2 стл.6 стр.59&gt;0 AND Ф.F3r разд.2 стл.2 стр.59&gt;0 OR Ф.F3r разд.2 стл.6 стр.59=0 AND Ф.F3r разд.2 стл.2 стр.59&gt;0)</t>
  </si>
  <si>
    <t>(Ф.F3r разд.2 стл.6 стр.6=0 AND Ф.F3r разд.2 стл.2 стр.6=0) OR (Ф.F3r разд.2 стл.6 стр.6&gt;0 AND Ф.F3r разд.2 стл.2 стр.6&gt;0 OR Ф.F3r разд.2 стл.6 стр.6=0 AND Ф.F3r разд.2 стл.2 стр.6&gt;0)</t>
  </si>
  <si>
    <t>(Ф.F3r разд.2 стл.6 стр.60=0 AND Ф.F3r разд.2 стл.2 стр.60=0) OR (Ф.F3r разд.2 стл.6 стр.60&gt;0 AND Ф.F3r разд.2 стл.2 стр.60&gt;0 OR Ф.F3r разд.2 стл.6 стр.60=0 AND Ф.F3r разд.2 стл.2 стр.60&gt;0)</t>
  </si>
  <si>
    <t>(Ф.F3r разд.2 стл.6 стр.61=0 AND Ф.F3r разд.2 стл.2 стр.61=0) OR (Ф.F3r разд.2 стл.6 стр.61&gt;0 AND Ф.F3r разд.2 стл.2 стр.61&gt;0 OR Ф.F3r разд.2 стл.6 стр.61=0 AND Ф.F3r разд.2 стл.2 стр.61&gt;0)</t>
  </si>
  <si>
    <t>(Ф.F3r разд.2 стл.6 стр.62=0 AND Ф.F3r разд.2 стл.2 стр.62=0) OR (Ф.F3r разд.2 стл.6 стр.62&gt;0 AND Ф.F3r разд.2 стл.2 стр.62&gt;0 OR Ф.F3r разд.2 стл.6 стр.62=0 AND Ф.F3r разд.2 стл.2 стр.62&gt;0)</t>
  </si>
  <si>
    <t>(Ф.F3r разд.2 стл.6 стр.63=0 AND Ф.F3r разд.2 стл.2 стр.63=0) OR (Ф.F3r разд.2 стл.6 стр.63&gt;0 AND Ф.F3r разд.2 стл.2 стр.63&gt;0 OR Ф.F3r разд.2 стл.6 стр.63=0 AND Ф.F3r разд.2 стл.2 стр.63&gt;0)</t>
  </si>
  <si>
    <t>(Ф.F3r разд.2 стл.6 стр.64=0 AND Ф.F3r разд.2 стл.2 стр.64=0) OR (Ф.F3r разд.2 стл.6 стр.64&gt;0 AND Ф.F3r разд.2 стл.2 стр.64&gt;0 OR Ф.F3r разд.2 стл.6 стр.64=0 AND Ф.F3r разд.2 стл.2 стр.64&gt;0)</t>
  </si>
  <si>
    <t>(Ф.F3r разд.2 стл.6 стр.65=0 AND Ф.F3r разд.2 стл.2 стр.65=0) OR (Ф.F3r разд.2 стл.6 стр.65&gt;0 AND Ф.F3r разд.2 стл.2 стр.65&gt;0 OR Ф.F3r разд.2 стл.6 стр.65=0 AND Ф.F3r разд.2 стл.2 стр.65&gt;0)</t>
  </si>
  <si>
    <t>(Ф.F3r разд.2 стл.6 стр.66=0 AND Ф.F3r разд.2 стл.2 стр.66=0) OR (Ф.F3r разд.2 стл.6 стр.66&gt;0 AND Ф.F3r разд.2 стл.2 стр.66&gt;0 OR Ф.F3r разд.2 стл.6 стр.66=0 AND Ф.F3r разд.2 стл.2 стр.66&gt;0)</t>
  </si>
  <si>
    <t>(Ф.F3r разд.2 стл.6 стр.67=0 AND Ф.F3r разд.2 стл.2 стр.67=0) OR (Ф.F3r разд.2 стл.6 стр.67&gt;0 AND Ф.F3r разд.2 стл.2 стр.67&gt;0 OR Ф.F3r разд.2 стл.6 стр.67=0 AND Ф.F3r разд.2 стл.2 стр.67&gt;0)</t>
  </si>
  <si>
    <t>(Ф.F3r разд.2 стл.6 стр.68=0 AND Ф.F3r разд.2 стл.2 стр.68=0) OR (Ф.F3r разд.2 стл.6 стр.68&gt;0 AND Ф.F3r разд.2 стл.2 стр.68&gt;0 OR Ф.F3r разд.2 стл.6 стр.68=0 AND Ф.F3r разд.2 стл.2 стр.68&gt;0)</t>
  </si>
  <si>
    <t>(Ф.F3r разд.2 стл.6 стр.69=0 AND Ф.F3r разд.2 стл.2 стр.69=0) OR (Ф.F3r разд.2 стл.6 стр.69&gt;0 AND Ф.F3r разд.2 стл.2 стр.69&gt;0 OR Ф.F3r разд.2 стл.6 стр.69=0 AND Ф.F3r разд.2 стл.2 стр.69&gt;0)</t>
  </si>
  <si>
    <t>(Ф.F3r разд.2 стл.6 стр.7=0 AND Ф.F3r разд.2 стл.2 стр.7=0) OR (Ф.F3r разд.2 стл.6 стр.7&gt;0 AND Ф.F3r разд.2 стл.2 стр.7&gt;0 OR Ф.F3r разд.2 стл.6 стр.7=0 AND Ф.F3r разд.2 стл.2 стр.7&gt;0)</t>
  </si>
  <si>
    <t>(Ф.F3r разд.2 стл.6 стр.70=0 AND Ф.F3r разд.2 стл.2 стр.70=0) OR (Ф.F3r разд.2 стл.6 стр.70&gt;0 AND Ф.F3r разд.2 стл.2 стр.70&gt;0 OR Ф.F3r разд.2 стл.6 стр.70=0 AND Ф.F3r разд.2 стл.2 стр.70&gt;0)</t>
  </si>
  <si>
    <t>(Ф.F3r разд.2 стл.6 стр.71=0 AND Ф.F3r разд.2 стл.2 стр.71=0) OR (Ф.F3r разд.2 стл.6 стр.71&gt;0 AND Ф.F3r разд.2 стл.2 стр.71&gt;0 OR Ф.F3r разд.2 стл.6 стр.71=0 AND Ф.F3r разд.2 стл.2 стр.71&gt;0)</t>
  </si>
  <si>
    <t>(Ф.F3r разд.2 стл.6 стр.72=0 AND Ф.F3r разд.2 стл.2 стр.72=0) OR (Ф.F3r разд.2 стл.6 стр.72&gt;0 AND Ф.F3r разд.2 стл.2 стр.72&gt;0 OR Ф.F3r разд.2 стл.6 стр.72=0 AND Ф.F3r разд.2 стл.2 стр.72&gt;0)</t>
  </si>
  <si>
    <t>(Ф.F3r разд.2 стл.6 стр.73=0 AND Ф.F3r разд.2 стл.2 стр.73=0) OR (Ф.F3r разд.2 стл.6 стр.73&gt;0 AND Ф.F3r разд.2 стл.2 стр.73&gt;0 OR Ф.F3r разд.2 стл.6 стр.73=0 AND Ф.F3r разд.2 стл.2 стр.73&gt;0)</t>
  </si>
  <si>
    <t>(Ф.F3r разд.2 стл.6 стр.74=0 AND Ф.F3r разд.2 стл.2 стр.74=0) OR (Ф.F3r разд.2 стл.6 стр.74&gt;0 AND Ф.F3r разд.2 стл.2 стр.74&gt;0 OR Ф.F3r разд.2 стл.6 стр.74=0 AND Ф.F3r разд.2 стл.2 стр.74&gt;0)</t>
  </si>
  <si>
    <t>(Ф.F3r разд.2 стл.6 стр.75=0 AND Ф.F3r разд.2 стл.2 стр.75=0) OR (Ф.F3r разд.2 стл.6 стр.75&gt;0 AND Ф.F3r разд.2 стл.2 стр.75&gt;0 OR Ф.F3r разд.2 стл.6 стр.75=0 AND Ф.F3r разд.2 стл.2 стр.75&gt;0)</t>
  </si>
  <si>
    <t>(Ф.F3r разд.2 стл.6 стр.76=0 AND Ф.F3r разд.2 стл.2 стр.76=0) OR (Ф.F3r разд.2 стл.6 стр.76&gt;0 AND Ф.F3r разд.2 стл.2 стр.76&gt;0 OR Ф.F3r разд.2 стл.6 стр.76=0 AND Ф.F3r разд.2 стл.2 стр.76&gt;0)</t>
  </si>
  <si>
    <t>(Ф.F3r разд.2 стл.6 стр.77=0 AND Ф.F3r разд.2 стл.2 стр.77=0) OR (Ф.F3r разд.2 стл.6 стр.77&gt;0 AND Ф.F3r разд.2 стл.2 стр.77&gt;0 OR Ф.F3r разд.2 стл.6 стр.77=0 AND Ф.F3r разд.2 стл.2 стр.77&gt;0)</t>
  </si>
  <si>
    <t>(Ф.F3r разд.2 стл.6 стр.78=0 AND Ф.F3r разд.2 стл.2 стр.78=0) OR (Ф.F3r разд.2 стл.6 стр.78&gt;0 AND Ф.F3r разд.2 стл.2 стр.78&gt;0 OR Ф.F3r разд.2 стл.6 стр.78=0 AND Ф.F3r разд.2 стл.2 стр.78&gt;0)</t>
  </si>
  <si>
    <t>(Ф.F3r разд.2 стл.6 стр.79=0 AND Ф.F3r разд.2 стл.2 стр.79=0) OR (Ф.F3r разд.2 стл.6 стр.79&gt;0 AND Ф.F3r разд.2 стл.2 стр.79&gt;0 OR Ф.F3r разд.2 стл.6 стр.79=0 AND Ф.F3r разд.2 стл.2 стр.79&gt;0)</t>
  </si>
  <si>
    <t>(Ф.F3r разд.2 стл.6 стр.8=0 AND Ф.F3r разд.2 стл.2 стр.8=0) OR (Ф.F3r разд.2 стл.6 стр.8&gt;0 AND Ф.F3r разд.2 стл.2 стр.8&gt;0 OR Ф.F3r разд.2 стл.6 стр.8=0 AND Ф.F3r разд.2 стл.2 стр.8&gt;0)</t>
  </si>
  <si>
    <t>(Ф.F3r разд.2 стл.6 стр.80=0 AND Ф.F3r разд.2 стл.2 стр.80=0) OR (Ф.F3r разд.2 стл.6 стр.80&gt;0 AND Ф.F3r разд.2 стл.2 стр.80&gt;0 OR Ф.F3r разд.2 стл.6 стр.80=0 AND Ф.F3r разд.2 стл.2 стр.80&gt;0)</t>
  </si>
  <si>
    <t>(Ф.F3r разд.2 стл.6 стр.81=0 AND Ф.F3r разд.2 стл.2 стр.81=0) OR (Ф.F3r разд.2 стл.6 стр.81&gt;0 AND Ф.F3r разд.2 стл.2 стр.81&gt;0 OR Ф.F3r разд.2 стл.6 стр.81=0 AND Ф.F3r разд.2 стл.2 стр.81&gt;0)</t>
  </si>
  <si>
    <t>(Ф.F3r разд.2 стл.6 стр.82=0 AND Ф.F3r разд.2 стл.2 стр.82=0) OR (Ф.F3r разд.2 стл.6 стр.82&gt;0 AND Ф.F3r разд.2 стл.2 стр.82&gt;0 OR Ф.F3r разд.2 стл.6 стр.82=0 AND Ф.F3r разд.2 стл.2 стр.82&gt;0)</t>
  </si>
  <si>
    <t>(Ф.F3r разд.2 стл.6 стр.83=0 AND Ф.F3r разд.2 стл.2 стр.83=0) OR (Ф.F3r разд.2 стл.6 стр.83&gt;0 AND Ф.F3r разд.2 стл.2 стр.83&gt;0 OR Ф.F3r разд.2 стл.6 стр.83=0 AND Ф.F3r разд.2 стл.2 стр.83&gt;0)</t>
  </si>
  <si>
    <t>(Ф.F3r разд.2 стл.6 стр.84=0 AND Ф.F3r разд.2 стл.2 стр.84=0) OR (Ф.F3r разд.2 стл.6 стр.84&gt;0 AND Ф.F3r разд.2 стл.2 стр.84&gt;0 OR Ф.F3r разд.2 стл.6 стр.84=0 AND Ф.F3r разд.2 стл.2 стр.84&gt;0)</t>
  </si>
  <si>
    <t>(Ф.F3r разд.2 стл.6 стр.85=0 AND Ф.F3r разд.2 стл.2 стр.85=0) OR (Ф.F3r разд.2 стл.6 стр.85&gt;0 AND Ф.F3r разд.2 стл.2 стр.85&gt;0 OR Ф.F3r разд.2 стл.6 стр.85=0 AND Ф.F3r разд.2 стл.2 стр.85&gt;0)</t>
  </si>
  <si>
    <t>(Ф.F3r разд.2 стл.6 стр.86=0 AND Ф.F3r разд.2 стл.2 стр.86=0) OR (Ф.F3r разд.2 стл.6 стр.86&gt;0 AND Ф.F3r разд.2 стл.2 стр.86&gt;0 OR Ф.F3r разд.2 стл.6 стр.86=0 AND Ф.F3r разд.2 стл.2 стр.86&gt;0)</t>
  </si>
  <si>
    <t>(Ф.F3r разд.2 стл.6 стр.87=0 AND Ф.F3r разд.2 стл.2 стр.87=0) OR (Ф.F3r разд.2 стл.6 стр.87&gt;0 AND Ф.F3r разд.2 стл.2 стр.87&gt;0 OR Ф.F3r разд.2 стл.6 стр.87=0 AND Ф.F3r разд.2 стл.2 стр.87&gt;0)</t>
  </si>
  <si>
    <t>(Ф.F3r разд.2 стл.6 стр.88=0 AND Ф.F3r разд.2 стл.2 стр.88=0) OR (Ф.F3r разд.2 стл.6 стр.88&gt;0 AND Ф.F3r разд.2 стл.2 стр.88&gt;0 OR Ф.F3r разд.2 стл.6 стр.88=0 AND Ф.F3r разд.2 стл.2 стр.88&gt;0)</t>
  </si>
  <si>
    <t>(Ф.F3r разд.2 стл.6 стр.89=0 AND Ф.F3r разд.2 стл.2 стр.89=0) OR (Ф.F3r разд.2 стл.6 стр.89&gt;0 AND Ф.F3r разд.2 стл.2 стр.89&gt;0 OR Ф.F3r разд.2 стл.6 стр.89=0 AND Ф.F3r разд.2 стл.2 стр.89&gt;0)</t>
  </si>
  <si>
    <t>(Ф.F3r разд.2 стл.6 стр.9=0 AND Ф.F3r разд.2 стл.2 стр.9=0) OR (Ф.F3r разд.2 стл.6 стр.9&gt;0 AND Ф.F3r разд.2 стл.2 стр.9&gt;0 OR Ф.F3r разд.2 стл.6 стр.9=0 AND Ф.F3r разд.2 стл.2 стр.9&gt;0)</t>
  </si>
  <si>
    <t>(Ф.F3r разд.2 стл.6 стр.90=0 AND Ф.F3r разд.2 стл.2 стр.90=0) OR (Ф.F3r разд.2 стл.6 стр.90&gt;0 AND Ф.F3r разд.2 стл.2 стр.90&gt;0 OR Ф.F3r разд.2 стл.6 стр.90=0 AND Ф.F3r разд.2 стл.2 стр.90&gt;0)</t>
  </si>
  <si>
    <t>(Ф.F3r разд.2 стл.6 стр.91=0 AND Ф.F3r разд.2 стл.2 стр.91=0) OR (Ф.F3r разд.2 стл.6 стр.91&gt;0 AND Ф.F3r разд.2 стл.2 стр.91&gt;0 OR Ф.F3r разд.2 стл.6 стр.91=0 AND Ф.F3r разд.2 стл.2 стр.91&gt;0)</t>
  </si>
  <si>
    <t>(Ф.F3r разд.2 стл.6 стр.92=0 AND Ф.F3r разд.2 стл.2 стр.92=0) OR (Ф.F3r разд.2 стл.6 стр.92&gt;0 AND Ф.F3r разд.2 стл.2 стр.92&gt;0 OR Ф.F3r разд.2 стл.6 стр.92=0 AND Ф.F3r разд.2 стл.2 стр.92&gt;0)</t>
  </si>
  <si>
    <t>(Ф.F3r разд.2 стл.6 стр.93=0 AND Ф.F3r разд.2 стл.2 стр.93=0) OR (Ф.F3r разд.2 стл.6 стр.93&gt;0 AND Ф.F3r разд.2 стл.2 стр.93&gt;0 OR Ф.F3r разд.2 стл.6 стр.93=0 AND Ф.F3r разд.2 стл.2 стр.93&gt;0)</t>
  </si>
  <si>
    <t>(Ф.F3r разд.2 стл.6 стр.94=0 AND Ф.F3r разд.2 стл.2 стр.94=0) OR (Ф.F3r разд.2 стл.6 стр.94&gt;0 AND Ф.F3r разд.2 стл.2 стр.94&gt;0 OR Ф.F3r разд.2 стл.6 стр.94=0 AND Ф.F3r разд.2 стл.2 стр.94&gt;0)</t>
  </si>
  <si>
    <t>(Ф.F3r разд.2 стл.6 стр.95=0 AND Ф.F3r разд.2 стл.2 стр.95=0) OR (Ф.F3r разд.2 стл.6 стр.95&gt;0 AND Ф.F3r разд.2 стл.2 стр.95&gt;0 OR Ф.F3r разд.2 стл.6 стр.95=0 AND Ф.F3r разд.2 стл.2 стр.95&gt;0)</t>
  </si>
  <si>
    <t>(Ф.F3r разд.2 стл.6 стр.96=0 AND Ф.F3r разд.2 стл.2 стр.96=0) OR (Ф.F3r разд.2 стл.6 стр.96&gt;0 AND Ф.F3r разд.2 стл.2 стр.96&gt;0 OR Ф.F3r разд.2 стл.6 стр.96=0 AND Ф.F3r разд.2 стл.2 стр.96&gt;0)</t>
  </si>
  <si>
    <t>(Ф.F3r разд.2 стл.6 стр.97=0 AND Ф.F3r разд.2 стл.2 стр.97=0) OR (Ф.F3r разд.2 стл.6 стр.97&gt;0 AND Ф.F3r разд.2 стл.2 стр.97&gt;0 OR Ф.F3r разд.2 стл.6 стр.97=0 AND Ф.F3r разд.2 стл.2 стр.97&gt;0)</t>
  </si>
  <si>
    <t>(Ф.F3r разд.2 стл.6 стр.98=0 AND Ф.F3r разд.2 стл.2 стр.98=0) OR (Ф.F3r разд.2 стл.6 стр.98&gt;0 AND Ф.F3r разд.2 стл.2 стр.98&gt;0 OR Ф.F3r разд.2 стл.6 стр.98=0 AND Ф.F3r разд.2 стл.2 стр.98&gt;0)</t>
  </si>
  <si>
    <t>(Ф.F3r разд.2 стл.6 стр.99=0 AND Ф.F3r разд.2 стл.2 стр.99=0) OR (Ф.F3r разд.2 стл.6 стр.99&gt;0 AND Ф.F3r разд.2 стл.2 стр.99&gt;0 OR Ф.F3r разд.2 стл.6 стр.99=0 AND Ф.F3r разд.2 стл.2 стр.99&gt;0)</t>
  </si>
  <si>
    <t>(Ф.F3r разд.3 стл.6 стр.1=0 AND Ф.F3r разд.3 стл.2 стр.1=0 OR Ф.F3r разд.3 стл.6 стр.1&gt;0 AND Ф.F3r разд.3 стл.2 стр.1&gt;0) OR Ф.F3r разд.3 стл.6 стр.1=0 AND Ф.F3r разд.3 стл.2 стр.1&gt;0</t>
  </si>
  <si>
    <t>(Ф.F3r разд.3 стл.6 стр.10=0 AND Ф.F3r разд.3 стл.2 стр.10=0 OR Ф.F3r разд.3 стл.6 стр.10&gt;0 AND Ф.F3r разд.3 стл.2 стр.10&gt;0) OR Ф.F3r разд.3 стл.6 стр.10=0 AND Ф.F3r разд.3 стл.2 стр.10&gt;0</t>
  </si>
  <si>
    <t>(Ф.F3r разд.3 стл.6 стр.100=0 AND Ф.F3r разд.3 стл.2 стр.100=0 OR Ф.F3r разд.3 стл.6 стр.100&gt;0 AND Ф.F3r разд.3 стл.2 стр.100&gt;0) OR Ф.F3r разд.3 стл.6 стр.100=0 AND Ф.F3r разд.3 стл.2 стр.100&gt;0</t>
  </si>
  <si>
    <t>(Ф.F3r разд.3 стл.6 стр.101=0 AND Ф.F3r разд.3 стл.2 стр.101=0 OR Ф.F3r разд.3 стл.6 стр.101&gt;0 AND Ф.F3r разд.3 стл.2 стр.101&gt;0) OR Ф.F3r разд.3 стл.6 стр.101=0 AND Ф.F3r разд.3 стл.2 стр.101&gt;0</t>
  </si>
  <si>
    <t>(Ф.F3r разд.3 стл.6 стр.102=0 AND Ф.F3r разд.3 стл.2 стр.102=0 OR Ф.F3r разд.3 стл.6 стр.102&gt;0 AND Ф.F3r разд.3 стл.2 стр.102&gt;0) OR Ф.F3r разд.3 стл.6 стр.102=0 AND Ф.F3r разд.3 стл.2 стр.102&gt;0</t>
  </si>
  <si>
    <t>(Ф.F3r разд.3 стл.6 стр.103=0 AND Ф.F3r разд.3 стл.2 стр.103=0 OR Ф.F3r разд.3 стл.6 стр.103&gt;0 AND Ф.F3r разд.3 стл.2 стр.103&gt;0) OR Ф.F3r разд.3 стл.6 стр.103=0 AND Ф.F3r разд.3 стл.2 стр.103&gt;0</t>
  </si>
  <si>
    <t>(Ф.F3r разд.3 стл.6 стр.104=0 AND Ф.F3r разд.3 стл.2 стр.104=0 OR Ф.F3r разд.3 стл.6 стр.104&gt;0 AND Ф.F3r разд.3 стл.2 стр.104&gt;0) OR Ф.F3r разд.3 стл.6 стр.104=0 AND Ф.F3r разд.3 стл.2 стр.104&gt;0</t>
  </si>
  <si>
    <t>(Ф.F3r разд.3 стл.6 стр.105=0 AND Ф.F3r разд.3 стл.2 стр.105=0 OR Ф.F3r разд.3 стл.6 стр.105&gt;0 AND Ф.F3r разд.3 стл.2 стр.105&gt;0) OR Ф.F3r разд.3 стл.6 стр.105=0 AND Ф.F3r разд.3 стл.2 стр.105&gt;0</t>
  </si>
  <si>
    <t>(Ф.F3r разд.3 стл.6 стр.106=0 AND Ф.F3r разд.3 стл.2 стр.106=0 OR Ф.F3r разд.3 стл.6 стр.106&gt;0 AND Ф.F3r разд.3 стл.2 стр.106&gt;0) OR Ф.F3r разд.3 стл.6 стр.106=0 AND Ф.F3r разд.3 стл.2 стр.106&gt;0</t>
  </si>
  <si>
    <t>(Ф.F3r разд.3 стл.6 стр.107=0 AND Ф.F3r разд.3 стл.2 стр.107=0 OR Ф.F3r разд.3 стл.6 стр.107&gt;0 AND Ф.F3r разд.3 стл.2 стр.107&gt;0) OR Ф.F3r разд.3 стл.6 стр.107=0 AND Ф.F3r разд.3 стл.2 стр.107&gt;0</t>
  </si>
  <si>
    <t>(Ф.F3r разд.3 стл.6 стр.108=0 AND Ф.F3r разд.3 стл.2 стр.108=0 OR Ф.F3r разд.3 стл.6 стр.108&gt;0 AND Ф.F3r разд.3 стл.2 стр.108&gt;0) OR Ф.F3r разд.3 стл.6 стр.108=0 AND Ф.F3r разд.3 стл.2 стр.108&gt;0</t>
  </si>
  <si>
    <t>(Ф.F3r разд.3 стл.6 стр.109=0 AND Ф.F3r разд.3 стл.2 стр.109=0 OR Ф.F3r разд.3 стл.6 стр.109&gt;0 AND Ф.F3r разд.3 стл.2 стр.109&gt;0) OR Ф.F3r разд.3 стл.6 стр.109=0 AND Ф.F3r разд.3 стл.2 стр.109&gt;0</t>
  </si>
  <si>
    <t>(Ф.F3r разд.3 стл.6 стр.11=0 AND Ф.F3r разд.3 стл.2 стр.11=0 OR Ф.F3r разд.3 стл.6 стр.11&gt;0 AND Ф.F3r разд.3 стл.2 стр.11&gt;0) OR Ф.F3r разд.3 стл.6 стр.11=0 AND Ф.F3r разд.3 стл.2 стр.11&gt;0</t>
  </si>
  <si>
    <t>(Ф.F3r разд.3 стл.6 стр.110=0 AND Ф.F3r разд.3 стл.2 стр.110=0 OR Ф.F3r разд.3 стл.6 стр.110&gt;0 AND Ф.F3r разд.3 стл.2 стр.110&gt;0) OR Ф.F3r разд.3 стл.6 стр.110=0 AND Ф.F3r разд.3 стл.2 стр.110&gt;0</t>
  </si>
  <si>
    <t>(Ф.F3r разд.3 стл.6 стр.111=0 AND Ф.F3r разд.3 стл.2 стр.111=0 OR Ф.F3r разд.3 стл.6 стр.111&gt;0 AND Ф.F3r разд.3 стл.2 стр.111&gt;0) OR Ф.F3r разд.3 стл.6 стр.111=0 AND Ф.F3r разд.3 стл.2 стр.111&gt;0</t>
  </si>
  <si>
    <t>(Ф.F3r разд.3 стл.6 стр.112=0 AND Ф.F3r разд.3 стл.2 стр.112=0 OR Ф.F3r разд.3 стл.6 стр.112&gt;0 AND Ф.F3r разд.3 стл.2 стр.112&gt;0) OR Ф.F3r разд.3 стл.6 стр.112=0 AND Ф.F3r разд.3 стл.2 стр.112&gt;0</t>
  </si>
  <si>
    <t>(Ф.F3r разд.3 стл.6 стр.113=0 AND Ф.F3r разд.3 стл.2 стр.113=0 OR Ф.F3r разд.3 стл.6 стр.113&gt;0 AND Ф.F3r разд.3 стл.2 стр.113&gt;0) OR Ф.F3r разд.3 стл.6 стр.113=0 AND Ф.F3r разд.3 стл.2 стр.113&gt;0</t>
  </si>
  <si>
    <t>(Ф.F3r разд.3 стл.6 стр.114=0 AND Ф.F3r разд.3 стл.2 стр.114=0 OR Ф.F3r разд.3 стл.6 стр.114&gt;0 AND Ф.F3r разд.3 стл.2 стр.114&gt;0) OR Ф.F3r разд.3 стл.6 стр.114=0 AND Ф.F3r разд.3 стл.2 стр.114&gt;0</t>
  </si>
  <si>
    <t>(Ф.F3r разд.3 стл.6 стр.115=0 AND Ф.F3r разд.3 стл.2 стр.115=0 OR Ф.F3r разд.3 стл.6 стр.115&gt;0 AND Ф.F3r разд.3 стл.2 стр.115&gt;0) OR Ф.F3r разд.3 стл.6 стр.115=0 AND Ф.F3r разд.3 стл.2 стр.115&gt;0</t>
  </si>
  <si>
    <t>(Ф.F3r разд.3 стл.6 стр.116=0 AND Ф.F3r разд.3 стл.2 стр.116=0 OR Ф.F3r разд.3 стл.6 стр.116&gt;0 AND Ф.F3r разд.3 стл.2 стр.116&gt;0) OR Ф.F3r разд.3 стл.6 стр.116=0 AND Ф.F3r разд.3 стл.2 стр.116&gt;0</t>
  </si>
  <si>
    <t>(Ф.F3r разд.3 стл.6 стр.117=0 AND Ф.F3r разд.3 стл.2 стр.117=0 OR Ф.F3r разд.3 стл.6 стр.117&gt;0 AND Ф.F3r разд.3 стл.2 стр.117&gt;0) OR Ф.F3r разд.3 стл.6 стр.117=0 AND Ф.F3r разд.3 стл.2 стр.117&gt;0</t>
  </si>
  <si>
    <t>(Ф.F3r разд.3 стл.6 стр.118=0 AND Ф.F3r разд.3 стл.2 стр.118=0 OR Ф.F3r разд.3 стл.6 стр.118&gt;0 AND Ф.F3r разд.3 стл.2 стр.118&gt;0) OR Ф.F3r разд.3 стл.6 стр.118=0 AND Ф.F3r разд.3 стл.2 стр.118&gt;0</t>
  </si>
  <si>
    <t>(Ф.F3r разд.3 стл.6 стр.119=0 AND Ф.F3r разд.3 стл.2 стр.119=0 OR Ф.F3r разд.3 стл.6 стр.119&gt;0 AND Ф.F3r разд.3 стл.2 стр.119&gt;0) OR Ф.F3r разд.3 стл.6 стр.119=0 AND Ф.F3r разд.3 стл.2 стр.119&gt;0</t>
  </si>
  <si>
    <t>(Ф.F3r разд.3 стл.6 стр.12=0 AND Ф.F3r разд.3 стл.2 стр.12=0 OR Ф.F3r разд.3 стл.6 стр.12&gt;0 AND Ф.F3r разд.3 стл.2 стр.12&gt;0) OR Ф.F3r разд.3 стл.6 стр.12=0 AND Ф.F3r разд.3 стл.2 стр.12&gt;0</t>
  </si>
  <si>
    <t>(Ф.F3r разд.3 стл.6 стр.120=0 AND Ф.F3r разд.3 стл.2 стр.120=0 OR Ф.F3r разд.3 стл.6 стр.120&gt;0 AND Ф.F3r разд.3 стл.2 стр.120&gt;0) OR Ф.F3r разд.3 стл.6 стр.120=0 AND Ф.F3r разд.3 стл.2 стр.120&gt;0</t>
  </si>
  <si>
    <t>(Ф.F3r разд.3 стл.6 стр.121=0 AND Ф.F3r разд.3 стл.2 стр.121=0 OR Ф.F3r разд.3 стл.6 стр.121&gt;0 AND Ф.F3r разд.3 стл.2 стр.121&gt;0) OR Ф.F3r разд.3 стл.6 стр.121=0 AND Ф.F3r разд.3 стл.2 стр.121&gt;0</t>
  </si>
  <si>
    <t>(Ф.F3r разд.3 стл.6 стр.122=0 AND Ф.F3r разд.3 стл.2 стр.122=0 OR Ф.F3r разд.3 стл.6 стр.122&gt;0 AND Ф.F3r разд.3 стл.2 стр.122&gt;0) OR Ф.F3r разд.3 стл.6 стр.122=0 AND Ф.F3r разд.3 стл.2 стр.122&gt;0</t>
  </si>
  <si>
    <t>(Ф.F3r разд.3 стл.6 стр.123=0 AND Ф.F3r разд.3 стл.2 стр.123=0 OR Ф.F3r разд.3 стл.6 стр.123&gt;0 AND Ф.F3r разд.3 стл.2 стр.123&gt;0) OR Ф.F3r разд.3 стл.6 стр.123=0 AND Ф.F3r разд.3 стл.2 стр.123&gt;0</t>
  </si>
  <si>
    <t>(Ф.F3r разд.3 стл.6 стр.124=0 AND Ф.F3r разд.3 стл.2 стр.124=0 OR Ф.F3r разд.3 стл.6 стр.124&gt;0 AND Ф.F3r разд.3 стл.2 стр.124&gt;0) OR Ф.F3r разд.3 стл.6 стр.124=0 AND Ф.F3r разд.3 стл.2 стр.124&gt;0</t>
  </si>
  <si>
    <t>(Ф.F3r разд.3 стл.6 стр.125=0 AND Ф.F3r разд.3 стл.2 стр.125=0 OR Ф.F3r разд.3 стл.6 стр.125&gt;0 AND Ф.F3r разд.3 стл.2 стр.125&gt;0) OR Ф.F3r разд.3 стл.6 стр.125=0 AND Ф.F3r разд.3 стл.2 стр.125&gt;0</t>
  </si>
  <si>
    <t>(Ф.F3r разд.3 стл.6 стр.126=0 AND Ф.F3r разд.3 стл.2 стр.126=0 OR Ф.F3r разд.3 стл.6 стр.126&gt;0 AND Ф.F3r разд.3 стл.2 стр.126&gt;0) OR Ф.F3r разд.3 стл.6 стр.126=0 AND Ф.F3r разд.3 стл.2 стр.126&gt;0</t>
  </si>
  <si>
    <t>(Ф.F3r разд.3 стл.6 стр.127=0 AND Ф.F3r разд.3 стл.2 стр.127=0 OR Ф.F3r разд.3 стл.6 стр.127&gt;0 AND Ф.F3r разд.3 стл.2 стр.127&gt;0) OR Ф.F3r разд.3 стл.6 стр.127=0 AND Ф.F3r разд.3 стл.2 стр.127&gt;0</t>
  </si>
  <si>
    <t>(Ф.F3r разд.3 стл.6 стр.128=0 AND Ф.F3r разд.3 стл.2 стр.128=0 OR Ф.F3r разд.3 стл.6 стр.128&gt;0 AND Ф.F3r разд.3 стл.2 стр.128&gt;0) OR Ф.F3r разд.3 стл.6 стр.128=0 AND Ф.F3r разд.3 стл.2 стр.128&gt;0</t>
  </si>
  <si>
    <t>(Ф.F3r разд.3 стл.6 стр.129=0 AND Ф.F3r разд.3 стл.2 стр.129=0 OR Ф.F3r разд.3 стл.6 стр.129&gt;0 AND Ф.F3r разд.3 стл.2 стр.129&gt;0) OR Ф.F3r разд.3 стл.6 стр.129=0 AND Ф.F3r разд.3 стл.2 стр.129&gt;0</t>
  </si>
  <si>
    <t>(Ф.F3r разд.3 стл.6 стр.13=0 AND Ф.F3r разд.3 стл.2 стр.13=0 OR Ф.F3r разд.3 стл.6 стр.13&gt;0 AND Ф.F3r разд.3 стл.2 стр.13&gt;0) OR Ф.F3r разд.3 стл.6 стр.13=0 AND Ф.F3r разд.3 стл.2 стр.13&gt;0</t>
  </si>
  <si>
    <t>(Ф.F3r разд.3 стл.6 стр.130=0 AND Ф.F3r разд.3 стл.2 стр.130=0 OR Ф.F3r разд.3 стл.6 стр.130&gt;0 AND Ф.F3r разд.3 стл.2 стр.130&gt;0) OR Ф.F3r разд.3 стл.6 стр.130=0 AND Ф.F3r разд.3 стл.2 стр.130&gt;0</t>
  </si>
  <si>
    <t>(Ф.F3r разд.3 стл.6 стр.131=0 AND Ф.F3r разд.3 стл.2 стр.131=0 OR Ф.F3r разд.3 стл.6 стр.131&gt;0 AND Ф.F3r разд.3 стл.2 стр.131&gt;0) OR Ф.F3r разд.3 стл.6 стр.131=0 AND Ф.F3r разд.3 стл.2 стр.131&gt;0</t>
  </si>
  <si>
    <t>(Ф.F3r разд.3 стл.6 стр.132=0 AND Ф.F3r разд.3 стл.2 стр.132=0 OR Ф.F3r разд.3 стл.6 стр.132&gt;0 AND Ф.F3r разд.3 стл.2 стр.132&gt;0) OR Ф.F3r разд.3 стл.6 стр.132=0 AND Ф.F3r разд.3 стл.2 стр.132&gt;0</t>
  </si>
  <si>
    <t>(Ф.F3r разд.3 стл.6 стр.133=0 AND Ф.F3r разд.3 стл.2 стр.133=0 OR Ф.F3r разд.3 стл.6 стр.133&gt;0 AND Ф.F3r разд.3 стл.2 стр.133&gt;0) OR Ф.F3r разд.3 стл.6 стр.133=0 AND Ф.F3r разд.3 стл.2 стр.133&gt;0</t>
  </si>
  <si>
    <t>(Ф.F3r разд.3 стл.6 стр.134=0 AND Ф.F3r разд.3 стл.2 стр.134=0 OR Ф.F3r разд.3 стл.6 стр.134&gt;0 AND Ф.F3r разд.3 стл.2 стр.134&gt;0) OR Ф.F3r разд.3 стл.6 стр.134=0 AND Ф.F3r разд.3 стл.2 стр.134&gt;0</t>
  </si>
  <si>
    <t>(Ф.F3r разд.3 стл.6 стр.135=0 AND Ф.F3r разд.3 стл.2 стр.135=0 OR Ф.F3r разд.3 стл.6 стр.135&gt;0 AND Ф.F3r разд.3 стл.2 стр.135&gt;0) OR Ф.F3r разд.3 стл.6 стр.135=0 AND Ф.F3r разд.3 стл.2 стр.135&gt;0</t>
  </si>
  <si>
    <t>(Ф.F3r разд.3 стл.6 стр.136=0 AND Ф.F3r разд.3 стл.2 стр.136=0 OR Ф.F3r разд.3 стл.6 стр.136&gt;0 AND Ф.F3r разд.3 стл.2 стр.136&gt;0) OR Ф.F3r разд.3 стл.6 стр.136=0 AND Ф.F3r разд.3 стл.2 стр.136&gt;0</t>
  </si>
  <si>
    <t>(Ф.F3r разд.3 стл.6 стр.137=0 AND Ф.F3r разд.3 стл.2 стр.137=0 OR Ф.F3r разд.3 стл.6 стр.137&gt;0 AND Ф.F3r разд.3 стл.2 стр.137&gt;0) OR Ф.F3r разд.3 стл.6 стр.137=0 AND Ф.F3r разд.3 стл.2 стр.137&gt;0</t>
  </si>
  <si>
    <t>(Ф.F3r разд.3 стл.6 стр.138=0 AND Ф.F3r разд.3 стл.2 стр.138=0 OR Ф.F3r разд.3 стл.6 стр.138&gt;0 AND Ф.F3r разд.3 стл.2 стр.138&gt;0) OR Ф.F3r разд.3 стл.6 стр.138=0 AND Ф.F3r разд.3 стл.2 стр.138&gt;0</t>
  </si>
  <si>
    <t>(Ф.F3r разд.3 стл.6 стр.139=0 AND Ф.F3r разд.3 стл.2 стр.139=0 OR Ф.F3r разд.3 стл.6 стр.139&gt;0 AND Ф.F3r разд.3 стл.2 стр.139&gt;0) OR Ф.F3r разд.3 стл.6 стр.139=0 AND Ф.F3r разд.3 стл.2 стр.139&gt;0</t>
  </si>
  <si>
    <t>(Ф.F3r разд.3 стл.6 стр.14=0 AND Ф.F3r разд.3 стл.2 стр.14=0 OR Ф.F3r разд.3 стл.6 стр.14&gt;0 AND Ф.F3r разд.3 стл.2 стр.14&gt;0) OR Ф.F3r разд.3 стл.6 стр.14=0 AND Ф.F3r разд.3 стл.2 стр.14&gt;0</t>
  </si>
  <si>
    <t>(Ф.F3r разд.3 стл.6 стр.140=0 AND Ф.F3r разд.3 стл.2 стр.140=0 OR Ф.F3r разд.3 стл.6 стр.140&gt;0 AND Ф.F3r разд.3 стл.2 стр.140&gt;0) OR Ф.F3r разд.3 стл.6 стр.140=0 AND Ф.F3r разд.3 стл.2 стр.140&gt;0</t>
  </si>
  <si>
    <t>(Ф.F3r разд.3 стл.6 стр.141=0 AND Ф.F3r разд.3 стл.2 стр.141=0 OR Ф.F3r разд.3 стл.6 стр.141&gt;0 AND Ф.F3r разд.3 стл.2 стр.141&gt;0) OR Ф.F3r разд.3 стл.6 стр.141=0 AND Ф.F3r разд.3 стл.2 стр.141&gt;0</t>
  </si>
  <si>
    <t>(Ф.F3r разд.3 стл.6 стр.142=0 AND Ф.F3r разд.3 стл.2 стр.142=0 OR Ф.F3r разд.3 стл.6 стр.142&gt;0 AND Ф.F3r разд.3 стл.2 стр.142&gt;0) OR Ф.F3r разд.3 стл.6 стр.142=0 AND Ф.F3r разд.3 стл.2 стр.142&gt;0</t>
  </si>
  <si>
    <t>(Ф.F3r разд.3 стл.6 стр.143=0 AND Ф.F3r разд.3 стл.2 стр.143=0 OR Ф.F3r разд.3 стл.6 стр.143&gt;0 AND Ф.F3r разд.3 стл.2 стр.143&gt;0) OR Ф.F3r разд.3 стл.6 стр.143=0 AND Ф.F3r разд.3 стл.2 стр.143&gt;0</t>
  </si>
  <si>
    <t>(Ф.F3r разд.3 стл.6 стр.144=0 AND Ф.F3r разд.3 стл.2 стр.144=0 OR Ф.F3r разд.3 стл.6 стр.144&gt;0 AND Ф.F3r разд.3 стл.2 стр.144&gt;0) OR Ф.F3r разд.3 стл.6 стр.144=0 AND Ф.F3r разд.3 стл.2 стр.144&gt;0</t>
  </si>
  <si>
    <t>(Ф.F3r разд.3 стл.6 стр.145=0 AND Ф.F3r разд.3 стл.2 стр.145=0 OR Ф.F3r разд.3 стл.6 стр.145&gt;0 AND Ф.F3r разд.3 стл.2 стр.145&gt;0) OR Ф.F3r разд.3 стл.6 стр.145=0 AND Ф.F3r разд.3 стл.2 стр.145&gt;0</t>
  </si>
  <si>
    <t>(Ф.F3r разд.3 стл.6 стр.146=0 AND Ф.F3r разд.3 стл.2 стр.146=0 OR Ф.F3r разд.3 стл.6 стр.146&gt;0 AND Ф.F3r разд.3 стл.2 стр.146&gt;0) OR Ф.F3r разд.3 стл.6 стр.146=0 AND Ф.F3r разд.3 стл.2 стр.146&gt;0</t>
  </si>
  <si>
    <t>(Ф.F3r разд.3 стл.6 стр.147=0 AND Ф.F3r разд.3 стл.2 стр.147=0 OR Ф.F3r разд.3 стл.6 стр.147&gt;0 AND Ф.F3r разд.3 стл.2 стр.147&gt;0) OR Ф.F3r разд.3 стл.6 стр.147=0 AND Ф.F3r разд.3 стл.2 стр.147&gt;0</t>
  </si>
  <si>
    <t>(Ф.F3r разд.3 стл.6 стр.148=0 AND Ф.F3r разд.3 стл.2 стр.148=0 OR Ф.F3r разд.3 стл.6 стр.148&gt;0 AND Ф.F3r разд.3 стл.2 стр.148&gt;0) OR Ф.F3r разд.3 стл.6 стр.148=0 AND Ф.F3r разд.3 стл.2 стр.148&gt;0</t>
  </si>
  <si>
    <t>(Ф.F3r разд.3 стл.6 стр.149=0 AND Ф.F3r разд.3 стл.2 стр.149=0 OR Ф.F3r разд.3 стл.6 стр.149&gt;0 AND Ф.F3r разд.3 стл.2 стр.149&gt;0) OR Ф.F3r разд.3 стл.6 стр.149=0 AND Ф.F3r разд.3 стл.2 стр.149&gt;0</t>
  </si>
  <si>
    <t>(Ф.F3r разд.3 стл.6 стр.15=0 AND Ф.F3r разд.3 стл.2 стр.15=0 OR Ф.F3r разд.3 стл.6 стр.15&gt;0 AND Ф.F3r разд.3 стл.2 стр.15&gt;0) OR Ф.F3r разд.3 стл.6 стр.15=0 AND Ф.F3r разд.3 стл.2 стр.15&gt;0</t>
  </si>
  <si>
    <t>(Ф.F3r разд.3 стл.6 стр.150=0 AND Ф.F3r разд.3 стл.2 стр.150=0 OR Ф.F3r разд.3 стл.6 стр.150&gt;0 AND Ф.F3r разд.3 стл.2 стр.150&gt;0) OR Ф.F3r разд.3 стл.6 стр.150=0 AND Ф.F3r разд.3 стл.2 стр.150&gt;0</t>
  </si>
  <si>
    <t>(Ф.F3r разд.3 стл.6 стр.151=0 AND Ф.F3r разд.3 стл.2 стр.151=0 OR Ф.F3r разд.3 стл.6 стр.151&gt;0 AND Ф.F3r разд.3 стл.2 стр.151&gt;0) OR Ф.F3r разд.3 стл.6 стр.151=0 AND Ф.F3r разд.3 стл.2 стр.151&gt;0</t>
  </si>
  <si>
    <t>(Ф.F3r разд.3 стл.6 стр.152=0 AND Ф.F3r разд.3 стл.2 стр.152=0 OR Ф.F3r разд.3 стл.6 стр.152&gt;0 AND Ф.F3r разд.3 стл.2 стр.152&gt;0) OR Ф.F3r разд.3 стл.6 стр.152=0 AND Ф.F3r разд.3 стл.2 стр.152&gt;0</t>
  </si>
  <si>
    <t>(Ф.F3r разд.3 стл.6 стр.153=0 AND Ф.F3r разд.3 стл.2 стр.153=0 OR Ф.F3r разд.3 стл.6 стр.153&gt;0 AND Ф.F3r разд.3 стл.2 стр.153&gt;0) OR Ф.F3r разд.3 стл.6 стр.153=0 AND Ф.F3r разд.3 стл.2 стр.153&gt;0</t>
  </si>
  <si>
    <t>(Ф.F3r разд.3 стл.6 стр.154=0 AND Ф.F3r разд.3 стл.2 стр.154=0 OR Ф.F3r разд.3 стл.6 стр.154&gt;0 AND Ф.F3r разд.3 стл.2 стр.154&gt;0) OR Ф.F3r разд.3 стл.6 стр.154=0 AND Ф.F3r разд.3 стл.2 стр.154&gt;0</t>
  </si>
  <si>
    <t>(Ф.F3r разд.3 стл.6 стр.155=0 AND Ф.F3r разд.3 стл.2 стр.155=0 OR Ф.F3r разд.3 стл.6 стр.155&gt;0 AND Ф.F3r разд.3 стл.2 стр.155&gt;0) OR Ф.F3r разд.3 стл.6 стр.155=0 AND Ф.F3r разд.3 стл.2 стр.155&gt;0</t>
  </si>
  <si>
    <t>(Ф.F3r разд.3 стл.6 стр.156=0 AND Ф.F3r разд.3 стл.2 стр.156=0 OR Ф.F3r разд.3 стл.6 стр.156&gt;0 AND Ф.F3r разд.3 стл.2 стр.156&gt;0) OR Ф.F3r разд.3 стл.6 стр.156=0 AND Ф.F3r разд.3 стл.2 стр.156&gt;0</t>
  </si>
  <si>
    <t>(Ф.F3r разд.3 стл.6 стр.157=0 AND Ф.F3r разд.3 стл.2 стр.157=0 OR Ф.F3r разд.3 стл.6 стр.157&gt;0 AND Ф.F3r разд.3 стл.2 стр.157&gt;0) OR Ф.F3r разд.3 стл.6 стр.157=0 AND Ф.F3r разд.3 стл.2 стр.157&gt;0</t>
  </si>
  <si>
    <t>(Ф.F3r разд.3 стл.6 стр.158=0 AND Ф.F3r разд.3 стл.2 стр.158=0 OR Ф.F3r разд.3 стл.6 стр.158&gt;0 AND Ф.F3r разд.3 стл.2 стр.158&gt;0) OR Ф.F3r разд.3 стл.6 стр.158=0 AND Ф.F3r разд.3 стл.2 стр.158&gt;0</t>
  </si>
  <si>
    <t>(Ф.F3r разд.3 стл.6 стр.159=0 AND Ф.F3r разд.3 стл.2 стр.159=0 OR Ф.F3r разд.3 стл.6 стр.159&gt;0 AND Ф.F3r разд.3 стл.2 стр.159&gt;0) OR Ф.F3r разд.3 стл.6 стр.159=0 AND Ф.F3r разд.3 стл.2 стр.159&gt;0</t>
  </si>
  <si>
    <t>(Ф.F3r разд.3 стл.6 стр.16=0 AND Ф.F3r разд.3 стл.2 стр.16=0 OR Ф.F3r разд.3 стл.6 стр.16&gt;0 AND Ф.F3r разд.3 стл.2 стр.16&gt;0) OR Ф.F3r разд.3 стл.6 стр.16=0 AND Ф.F3r разд.3 стл.2 стр.16&gt;0</t>
  </si>
  <si>
    <t>(Ф.F3r разд.3 стл.6 стр.160=0 AND Ф.F3r разд.3 стл.2 стр.160=0 OR Ф.F3r разд.3 стл.6 стр.160&gt;0 AND Ф.F3r разд.3 стл.2 стр.160&gt;0) OR Ф.F3r разд.3 стл.6 стр.160=0 AND Ф.F3r разд.3 стл.2 стр.160&gt;0</t>
  </si>
  <si>
    <t>(Ф.F3r разд.3 стл.6 стр.161=0 AND Ф.F3r разд.3 стл.2 стр.161=0 OR Ф.F3r разд.3 стл.6 стр.161&gt;0 AND Ф.F3r разд.3 стл.2 стр.161&gt;0) OR Ф.F3r разд.3 стл.6 стр.161=0 AND Ф.F3r разд.3 стл.2 стр.161&gt;0</t>
  </si>
  <si>
    <t>(Ф.F3r разд.3 стл.6 стр.162=0 AND Ф.F3r разд.3 стл.2 стр.162=0 OR Ф.F3r разд.3 стл.6 стр.162&gt;0 AND Ф.F3r разд.3 стл.2 стр.162&gt;0) OR Ф.F3r разд.3 стл.6 стр.162=0 AND Ф.F3r разд.3 стл.2 стр.162&gt;0</t>
  </si>
  <si>
    <t>(Ф.F3r разд.3 стл.6 стр.163=0 AND Ф.F3r разд.3 стл.2 стр.163=0 OR Ф.F3r разд.3 стл.6 стр.163&gt;0 AND Ф.F3r разд.3 стл.2 стр.163&gt;0) OR Ф.F3r разд.3 стл.6 стр.163=0 AND Ф.F3r разд.3 стл.2 стр.163&gt;0</t>
  </si>
  <si>
    <t>(Ф.F3r разд.3 стл.6 стр.164=0 AND Ф.F3r разд.3 стл.2 стр.164=0 OR Ф.F3r разд.3 стл.6 стр.164&gt;0 AND Ф.F3r разд.3 стл.2 стр.164&gt;0) OR Ф.F3r разд.3 стл.6 стр.164=0 AND Ф.F3r разд.3 стл.2 стр.164&gt;0</t>
  </si>
  <si>
    <t>(Ф.F3r разд.3 стл.6 стр.165=0 AND Ф.F3r разд.3 стл.2 стр.165=0 OR Ф.F3r разд.3 стл.6 стр.165&gt;0 AND Ф.F3r разд.3 стл.2 стр.165&gt;0) OR Ф.F3r разд.3 стл.6 стр.165=0 AND Ф.F3r разд.3 стл.2 стр.165&gt;0</t>
  </si>
  <si>
    <t>(Ф.F3r разд.3 стл.6 стр.166=0 AND Ф.F3r разд.3 стл.2 стр.166=0 OR Ф.F3r разд.3 стл.6 стр.166&gt;0 AND Ф.F3r разд.3 стл.2 стр.166&gt;0) OR Ф.F3r разд.3 стл.6 стр.166=0 AND Ф.F3r разд.3 стл.2 стр.166&gt;0</t>
  </si>
  <si>
    <t>(Ф.F3r разд.3 стл.6 стр.167=0 AND Ф.F3r разд.3 стл.2 стр.167=0 OR Ф.F3r разд.3 стл.6 стр.167&gt;0 AND Ф.F3r разд.3 стл.2 стр.167&gt;0) OR Ф.F3r разд.3 стл.6 стр.167=0 AND Ф.F3r разд.3 стл.2 стр.167&gt;0</t>
  </si>
  <si>
    <t>(Ф.F3r разд.3 стл.6 стр.168=0 AND Ф.F3r разд.3 стл.2 стр.168=0 OR Ф.F3r разд.3 стл.6 стр.168&gt;0 AND Ф.F3r разд.3 стл.2 стр.168&gt;0) OR Ф.F3r разд.3 стл.6 стр.168=0 AND Ф.F3r разд.3 стл.2 стр.168&gt;0</t>
  </si>
  <si>
    <t>(Ф.F3r разд.3 стл.6 стр.169=0 AND Ф.F3r разд.3 стл.2 стр.169=0 OR Ф.F3r разд.3 стл.6 стр.169&gt;0 AND Ф.F3r разд.3 стл.2 стр.169&gt;0) OR Ф.F3r разд.3 стл.6 стр.169=0 AND Ф.F3r разд.3 стл.2 стр.169&gt;0</t>
  </si>
  <si>
    <t>(Ф.F3r разд.3 стл.6 стр.17=0 AND Ф.F3r разд.3 стл.2 стр.17=0 OR Ф.F3r разд.3 стл.6 стр.17&gt;0 AND Ф.F3r разд.3 стл.2 стр.17&gt;0) OR Ф.F3r разд.3 стл.6 стр.17=0 AND Ф.F3r разд.3 стл.2 стр.17&gt;0</t>
  </si>
  <si>
    <t>(Ф.F3r разд.3 стл.6 стр.170=0 AND Ф.F3r разд.3 стл.2 стр.170=0 OR Ф.F3r разд.3 стл.6 стр.170&gt;0 AND Ф.F3r разд.3 стл.2 стр.170&gt;0) OR Ф.F3r разд.3 стл.6 стр.170=0 AND Ф.F3r разд.3 стл.2 стр.170&gt;0</t>
  </si>
  <si>
    <t>(Ф.F3r разд.3 стл.6 стр.171=0 AND Ф.F3r разд.3 стл.2 стр.171=0 OR Ф.F3r разд.3 стл.6 стр.171&gt;0 AND Ф.F3r разд.3 стл.2 стр.171&gt;0) OR Ф.F3r разд.3 стл.6 стр.171=0 AND Ф.F3r разд.3 стл.2 стр.171&gt;0</t>
  </si>
  <si>
    <t>(Ф.F3r разд.3 стл.6 стр.172=0 AND Ф.F3r разд.3 стл.2 стр.172=0 OR Ф.F3r разд.3 стл.6 стр.172&gt;0 AND Ф.F3r разд.3 стл.2 стр.172&gt;0) OR Ф.F3r разд.3 стл.6 стр.172=0 AND Ф.F3r разд.3 стл.2 стр.172&gt;0</t>
  </si>
  <si>
    <t>(Ф.F3r разд.3 стл.6 стр.173=0 AND Ф.F3r разд.3 стл.2 стр.173=0 OR Ф.F3r разд.3 стл.6 стр.173&gt;0 AND Ф.F3r разд.3 стл.2 стр.173&gt;0) OR Ф.F3r разд.3 стл.6 стр.173=0 AND Ф.F3r разд.3 стл.2 стр.173&gt;0</t>
  </si>
  <si>
    <t>(Ф.F3r разд.3 стл.6 стр.174=0 AND Ф.F3r разд.3 стл.2 стр.174=0 OR Ф.F3r разд.3 стл.6 стр.174&gt;0 AND Ф.F3r разд.3 стл.2 стр.174&gt;0) OR Ф.F3r разд.3 стл.6 стр.174=0 AND Ф.F3r разд.3 стл.2 стр.174&gt;0</t>
  </si>
  <si>
    <t>(Ф.F3r разд.3 стл.6 стр.175=0 AND Ф.F3r разд.3 стл.2 стр.175=0 OR Ф.F3r разд.3 стл.6 стр.175&gt;0 AND Ф.F3r разд.3 стл.2 стр.175&gt;0) OR Ф.F3r разд.3 стл.6 стр.175=0 AND Ф.F3r разд.3 стл.2 стр.175&gt;0</t>
  </si>
  <si>
    <t>(Ф.F3r разд.3 стл.6 стр.176=0 AND Ф.F3r разд.3 стл.2 стр.176=0 OR Ф.F3r разд.3 стл.6 стр.176&gt;0 AND Ф.F3r разд.3 стл.2 стр.176&gt;0) OR Ф.F3r разд.3 стл.6 стр.176=0 AND Ф.F3r разд.3 стл.2 стр.176&gt;0</t>
  </si>
  <si>
    <t>(Ф.F3r разд.3 стл.6 стр.177=0 AND Ф.F3r разд.3 стл.2 стр.177=0 OR Ф.F3r разд.3 стл.6 стр.177&gt;0 AND Ф.F3r разд.3 стл.2 стр.177&gt;0) OR Ф.F3r разд.3 стл.6 стр.177=0 AND Ф.F3r разд.3 стл.2 стр.177&gt;0</t>
  </si>
  <si>
    <t>(Ф.F3r разд.3 стл.6 стр.178=0 AND Ф.F3r разд.3 стл.2 стр.178=0 OR Ф.F3r разд.3 стл.6 стр.178&gt;0 AND Ф.F3r разд.3 стл.2 стр.178&gt;0) OR Ф.F3r разд.3 стл.6 стр.178=0 AND Ф.F3r разд.3 стл.2 стр.178&gt;0</t>
  </si>
  <si>
    <t>(Ф.F3r разд.3 стл.6 стр.179=0 AND Ф.F3r разд.3 стл.2 стр.179=0 OR Ф.F3r разд.3 стл.6 стр.179&gt;0 AND Ф.F3r разд.3 стл.2 стр.179&gt;0) OR Ф.F3r разд.3 стл.6 стр.179=0 AND Ф.F3r разд.3 стл.2 стр.179&gt;0</t>
  </si>
  <si>
    <t>(Ф.F3r разд.3 стл.6 стр.18=0 AND Ф.F3r разд.3 стл.2 стр.18=0 OR Ф.F3r разд.3 стл.6 стр.18&gt;0 AND Ф.F3r разд.3 стл.2 стр.18&gt;0) OR Ф.F3r разд.3 стл.6 стр.18=0 AND Ф.F3r разд.3 стл.2 стр.18&gt;0</t>
  </si>
  <si>
    <t>(Ф.F3r разд.3 стл.6 стр.180=0 AND Ф.F3r разд.3 стл.2 стр.180=0 OR Ф.F3r разд.3 стл.6 стр.180&gt;0 AND Ф.F3r разд.3 стл.2 стр.180&gt;0) OR Ф.F3r разд.3 стл.6 стр.180=0 AND Ф.F3r разд.3 стл.2 стр.180&gt;0</t>
  </si>
  <si>
    <t>(Ф.F3r разд.3 стл.6 стр.181=0 AND Ф.F3r разд.3 стл.2 стр.181=0 OR Ф.F3r разд.3 стл.6 стр.181&gt;0 AND Ф.F3r разд.3 стл.2 стр.181&gt;0) OR Ф.F3r разд.3 стл.6 стр.181=0 AND Ф.F3r разд.3 стл.2 стр.181&gt;0</t>
  </si>
  <si>
    <t>(Ф.F3r разд.3 стл.6 стр.182=0 AND Ф.F3r разд.3 стл.2 стр.182=0 OR Ф.F3r разд.3 стл.6 стр.182&gt;0 AND Ф.F3r разд.3 стл.2 стр.182&gt;0) OR Ф.F3r разд.3 стл.6 стр.182=0 AND Ф.F3r разд.3 стл.2 стр.182&gt;0</t>
  </si>
  <si>
    <t>(Ф.F3r разд.3 стл.6 стр.183=0 AND Ф.F3r разд.3 стл.2 стр.183=0 OR Ф.F3r разд.3 стл.6 стр.183&gt;0 AND Ф.F3r разд.3 стл.2 стр.183&gt;0) OR Ф.F3r разд.3 стл.6 стр.183=0 AND Ф.F3r разд.3 стл.2 стр.183&gt;0</t>
  </si>
  <si>
    <t>(Ф.F3r разд.3 стл.6 стр.184=0 AND Ф.F3r разд.3 стл.2 стр.184=0 OR Ф.F3r разд.3 стл.6 стр.184&gt;0 AND Ф.F3r разд.3 стл.2 стр.184&gt;0) OR Ф.F3r разд.3 стл.6 стр.184=0 AND Ф.F3r разд.3 стл.2 стр.184&gt;0</t>
  </si>
  <si>
    <t>(Ф.F3r разд.3 стл.6 стр.185=0 AND Ф.F3r разд.3 стл.2 стр.185=0 OR Ф.F3r разд.3 стл.6 стр.185&gt;0 AND Ф.F3r разд.3 стл.2 стр.185&gt;0) OR Ф.F3r разд.3 стл.6 стр.185=0 AND Ф.F3r разд.3 стл.2 стр.185&gt;0</t>
  </si>
  <si>
    <t>(Ф.F3r разд.3 стл.6 стр.186=0 AND Ф.F3r разд.3 стл.2 стр.186=0 OR Ф.F3r разд.3 стл.6 стр.186&gt;0 AND Ф.F3r разд.3 стл.2 стр.186&gt;0) OR Ф.F3r разд.3 стл.6 стр.186=0 AND Ф.F3r разд.3 стл.2 стр.186&gt;0</t>
  </si>
  <si>
    <t>(Ф.F3r разд.3 стл.6 стр.187=0 AND Ф.F3r разд.3 стл.2 стр.187=0 OR Ф.F3r разд.3 стл.6 стр.187&gt;0 AND Ф.F3r разд.3 стл.2 стр.187&gt;0) OR Ф.F3r разд.3 стл.6 стр.187=0 AND Ф.F3r разд.3 стл.2 стр.187&gt;0</t>
  </si>
  <si>
    <t>(Ф.F3r разд.3 стл.6 стр.188=0 AND Ф.F3r разд.3 стл.2 стр.188=0 OR Ф.F3r разд.3 стл.6 стр.188&gt;0 AND Ф.F3r разд.3 стл.2 стр.188&gt;0) OR Ф.F3r разд.3 стл.6 стр.188=0 AND Ф.F3r разд.3 стл.2 стр.188&gt;0</t>
  </si>
  <si>
    <t>(Ф.F3r разд.3 стл.6 стр.189=0 AND Ф.F3r разд.3 стл.2 стр.189=0 OR Ф.F3r разд.3 стл.6 стр.189&gt;0 AND Ф.F3r разд.3 стл.2 стр.189&gt;0) OR Ф.F3r разд.3 стл.6 стр.189=0 AND Ф.F3r разд.3 стл.2 стр.189&gt;0</t>
  </si>
  <si>
    <t>(Ф.F3r разд.3 стл.6 стр.19=0 AND Ф.F3r разд.3 стл.2 стр.19=0 OR Ф.F3r разд.3 стл.6 стр.19&gt;0 AND Ф.F3r разд.3 стл.2 стр.19&gt;0) OR Ф.F3r разд.3 стл.6 стр.19=0 AND Ф.F3r разд.3 стл.2 стр.19&gt;0</t>
  </si>
  <si>
    <t>(Ф.F3r разд.3 стл.6 стр.190=0 AND Ф.F3r разд.3 стл.2 стр.190=0 OR Ф.F3r разд.3 стл.6 стр.190&gt;0 AND Ф.F3r разд.3 стл.2 стр.190&gt;0) OR Ф.F3r разд.3 стл.6 стр.190=0 AND Ф.F3r разд.3 стл.2 стр.190&gt;0</t>
  </si>
  <si>
    <t>(Ф.F3r разд.3 стл.6 стр.191=0 AND Ф.F3r разд.3 стл.2 стр.191=0 OR Ф.F3r разд.3 стл.6 стр.191&gt;0 AND Ф.F3r разд.3 стл.2 стр.191&gt;0) OR Ф.F3r разд.3 стл.6 стр.191=0 AND Ф.F3r разд.3 стл.2 стр.191&gt;0</t>
  </si>
  <si>
    <t>(Ф.F3r разд.3 стл.6 стр.192=0 AND Ф.F3r разд.3 стл.2 стр.192=0 OR Ф.F3r разд.3 стл.6 стр.192&gt;0 AND Ф.F3r разд.3 стл.2 стр.192&gt;0) OR Ф.F3r разд.3 стл.6 стр.192=0 AND Ф.F3r разд.3 стл.2 стр.192&gt;0</t>
  </si>
  <si>
    <t>(Ф.F3r разд.3 стл.6 стр.193=0 AND Ф.F3r разд.3 стл.2 стр.193=0 OR Ф.F3r разд.3 стл.6 стр.193&gt;0 AND Ф.F3r разд.3 стл.2 стр.193&gt;0) OR Ф.F3r разд.3 стл.6 стр.193=0 AND Ф.F3r разд.3 стл.2 стр.193&gt;0</t>
  </si>
  <si>
    <t>(Ф.F3r разд.3 стл.6 стр.194=0 AND Ф.F3r разд.3 стл.2 стр.194=0 OR Ф.F3r разд.3 стл.6 стр.194&gt;0 AND Ф.F3r разд.3 стл.2 стр.194&gt;0) OR Ф.F3r разд.3 стл.6 стр.194=0 AND Ф.F3r разд.3 стл.2 стр.194&gt;0</t>
  </si>
  <si>
    <t>(Ф.F3r разд.3 стл.6 стр.195=0 AND Ф.F3r разд.3 стл.2 стр.195=0 OR Ф.F3r разд.3 стл.6 стр.195&gt;0 AND Ф.F3r разд.3 стл.2 стр.195&gt;0) OR Ф.F3r разд.3 стл.6 стр.195=0 AND Ф.F3r разд.3 стл.2 стр.195&gt;0</t>
  </si>
  <si>
    <t>(Ф.F3r разд.3 стл.6 стр.196=0 AND Ф.F3r разд.3 стл.2 стр.196=0 OR Ф.F3r разд.3 стл.6 стр.196&gt;0 AND Ф.F3r разд.3 стл.2 стр.196&gt;0) OR Ф.F3r разд.3 стл.6 стр.196=0 AND Ф.F3r разд.3 стл.2 стр.196&gt;0</t>
  </si>
  <si>
    <t>(Ф.F3r разд.3 стл.6 стр.197=0 AND Ф.F3r разд.3 стл.2 стр.197=0 OR Ф.F3r разд.3 стл.6 стр.197&gt;0 AND Ф.F3r разд.3 стл.2 стр.197&gt;0) OR Ф.F3r разд.3 стл.6 стр.197=0 AND Ф.F3r разд.3 стл.2 стр.197&gt;0</t>
  </si>
  <si>
    <t>(Ф.F3r разд.3 стл.6 стр.198=0 AND Ф.F3r разд.3 стл.2 стр.198=0 OR Ф.F3r разд.3 стл.6 стр.198&gt;0 AND Ф.F3r разд.3 стл.2 стр.198&gt;0) OR Ф.F3r разд.3 стл.6 стр.198=0 AND Ф.F3r разд.3 стл.2 стр.198&gt;0</t>
  </si>
  <si>
    <t>(Ф.F3r разд.3 стл.6 стр.199=0 AND Ф.F3r разд.3 стл.2 стр.199=0 OR Ф.F3r разд.3 стл.6 стр.199&gt;0 AND Ф.F3r разд.3 стл.2 стр.199&gt;0) OR Ф.F3r разд.3 стл.6 стр.199=0 AND Ф.F3r разд.3 стл.2 стр.199&gt;0</t>
  </si>
  <si>
    <t>(Ф.F3r разд.3 стл.6 стр.2=0 AND Ф.F3r разд.3 стл.2 стр.2=0 OR Ф.F3r разд.3 стл.6 стр.2&gt;0 AND Ф.F3r разд.3 стл.2 стр.2&gt;0) OR Ф.F3r разд.3 стл.6 стр.2=0 AND Ф.F3r разд.3 стл.2 стр.2&gt;0</t>
  </si>
  <si>
    <t>(Ф.F3r разд.3 стл.6 стр.20=0 AND Ф.F3r разд.3 стл.2 стр.20=0 OR Ф.F3r разд.3 стл.6 стр.20&gt;0 AND Ф.F3r разд.3 стл.2 стр.20&gt;0) OR Ф.F3r разд.3 стл.6 стр.20=0 AND Ф.F3r разд.3 стл.2 стр.20&gt;0</t>
  </si>
  <si>
    <t>(Ф.F3r разд.3 стл.6 стр.200=0 AND Ф.F3r разд.3 стл.2 стр.200=0 OR Ф.F3r разд.3 стл.6 стр.200&gt;0 AND Ф.F3r разд.3 стл.2 стр.200&gt;0) OR Ф.F3r разд.3 стл.6 стр.200=0 AND Ф.F3r разд.3 стл.2 стр.200&gt;0</t>
  </si>
  <si>
    <t>(Ф.F3r разд.3 стл.6 стр.201=0 AND Ф.F3r разд.3 стл.2 стр.201=0 OR Ф.F3r разд.3 стл.6 стр.201&gt;0 AND Ф.F3r разд.3 стл.2 стр.201&gt;0) OR Ф.F3r разд.3 стл.6 стр.201=0 AND Ф.F3r разд.3 стл.2 стр.201&gt;0</t>
  </si>
  <si>
    <t>(Ф.F3r разд.3 стл.6 стр.202=0 AND Ф.F3r разд.3 стл.2 стр.202=0 OR Ф.F3r разд.3 стл.6 стр.202&gt;0 AND Ф.F3r разд.3 стл.2 стр.202&gt;0) OR Ф.F3r разд.3 стл.6 стр.202=0 AND Ф.F3r разд.3 стл.2 стр.202&gt;0</t>
  </si>
  <si>
    <t>(Ф.F3r разд.3 стл.6 стр.203=0 AND Ф.F3r разд.3 стл.2 стр.203=0 OR Ф.F3r разд.3 стл.6 стр.203&gt;0 AND Ф.F3r разд.3 стл.2 стр.203&gt;0) OR Ф.F3r разд.3 стл.6 стр.203=0 AND Ф.F3r разд.3 стл.2 стр.203&gt;0</t>
  </si>
  <si>
    <t>(Ф.F3r разд.3 стл.6 стр.204=0 AND Ф.F3r разд.3 стл.2 стр.204=0 OR Ф.F3r разд.3 стл.6 стр.204&gt;0 AND Ф.F3r разд.3 стл.2 стр.204&gt;0) OR Ф.F3r разд.3 стл.6 стр.204=0 AND Ф.F3r разд.3 стл.2 стр.204&gt;0</t>
  </si>
  <si>
    <t>(Ф.F3r разд.3 стл.6 стр.205=0 AND Ф.F3r разд.3 стл.2 стр.205=0 OR Ф.F3r разд.3 стл.6 стр.205&gt;0 AND Ф.F3r разд.3 стл.2 стр.205&gt;0) OR Ф.F3r разд.3 стл.6 стр.205=0 AND Ф.F3r разд.3 стл.2 стр.205&gt;0</t>
  </si>
  <si>
    <t>(Ф.F3r разд.3 стл.6 стр.206=0 AND Ф.F3r разд.3 стл.2 стр.206=0 OR Ф.F3r разд.3 стл.6 стр.206&gt;0 AND Ф.F3r разд.3 стл.2 стр.206&gt;0) OR Ф.F3r разд.3 стл.6 стр.206=0 AND Ф.F3r разд.3 стл.2 стр.206&gt;0</t>
  </si>
  <si>
    <t>(Ф.F3r разд.3 стл.6 стр.207=0 AND Ф.F3r разд.3 стл.2 стр.207=0 OR Ф.F3r разд.3 стл.6 стр.207&gt;0 AND Ф.F3r разд.3 стл.2 стр.207&gt;0) OR Ф.F3r разд.3 стл.6 стр.207=0 AND Ф.F3r разд.3 стл.2 стр.207&gt;0</t>
  </si>
  <si>
    <t>(Ф.F3r разд.3 стл.6 стр.208=0 AND Ф.F3r разд.3 стл.2 стр.208=0 OR Ф.F3r разд.3 стл.6 стр.208&gt;0 AND Ф.F3r разд.3 стл.2 стр.208&gt;0) OR Ф.F3r разд.3 стл.6 стр.208=0 AND Ф.F3r разд.3 стл.2 стр.208&gt;0</t>
  </si>
  <si>
    <t>(Ф.F3r разд.3 стл.6 стр.209=0 AND Ф.F3r разд.3 стл.2 стр.209=0 OR Ф.F3r разд.3 стл.6 стр.209&gt;0 AND Ф.F3r разд.3 стл.2 стр.209&gt;0) OR Ф.F3r разд.3 стл.6 стр.209=0 AND Ф.F3r разд.3 стл.2 стр.209&gt;0</t>
  </si>
  <si>
    <t>(Ф.F3r разд.3 стл.6 стр.21=0 AND Ф.F3r разд.3 стл.2 стр.21=0 OR Ф.F3r разд.3 стл.6 стр.21&gt;0 AND Ф.F3r разд.3 стл.2 стр.21&gt;0) OR Ф.F3r разд.3 стл.6 стр.21=0 AND Ф.F3r разд.3 стл.2 стр.21&gt;0</t>
  </si>
  <si>
    <t>(Ф.F3r разд.3 стл.6 стр.210=0 AND Ф.F3r разд.3 стл.2 стр.210=0 OR Ф.F3r разд.3 стл.6 стр.210&gt;0 AND Ф.F3r разд.3 стл.2 стр.210&gt;0) OR Ф.F3r разд.3 стл.6 стр.210=0 AND Ф.F3r разд.3 стл.2 стр.210&gt;0</t>
  </si>
  <si>
    <t>(Ф.F3r разд.3 стл.6 стр.211=0 AND Ф.F3r разд.3 стл.2 стр.211=0 OR Ф.F3r разд.3 стл.6 стр.211&gt;0 AND Ф.F3r разд.3 стл.2 стр.211&gt;0) OR Ф.F3r разд.3 стл.6 стр.211=0 AND Ф.F3r разд.3 стл.2 стр.211&gt;0</t>
  </si>
  <si>
    <t>(Ф.F3r разд.3 стл.6 стр.212=0 AND Ф.F3r разд.3 стл.2 стр.212=0 OR Ф.F3r разд.3 стл.6 стр.212&gt;0 AND Ф.F3r разд.3 стл.2 стр.212&gt;0) OR Ф.F3r разд.3 стл.6 стр.212=0 AND Ф.F3r разд.3 стл.2 стр.212&gt;0</t>
  </si>
  <si>
    <t>(Ф.F3r разд.3 стл.6 стр.213=0 AND Ф.F3r разд.3 стл.2 стр.213=0 OR Ф.F3r разд.3 стл.6 стр.213&gt;0 AND Ф.F3r разд.3 стл.2 стр.213&gt;0) OR Ф.F3r разд.3 стл.6 стр.213=0 AND Ф.F3r разд.3 стл.2 стр.213&gt;0</t>
  </si>
  <si>
    <t>(Ф.F3r разд.3 стл.6 стр.214=0 AND Ф.F3r разд.3 стл.2 стр.214=0 OR Ф.F3r разд.3 стл.6 стр.214&gt;0 AND Ф.F3r разд.3 стл.2 стр.214&gt;0) OR Ф.F3r разд.3 стл.6 стр.214=0 AND Ф.F3r разд.3 стл.2 стр.214&gt;0</t>
  </si>
  <si>
    <t>(Ф.F3r разд.3 стл.6 стр.215=0 AND Ф.F3r разд.3 стл.2 стр.215=0 OR Ф.F3r разд.3 стл.6 стр.215&gt;0 AND Ф.F3r разд.3 стл.2 стр.215&gt;0) OR Ф.F3r разд.3 стл.6 стр.215=0 AND Ф.F3r разд.3 стл.2 стр.215&gt;0</t>
  </si>
  <si>
    <t>(Ф.F3r разд.3 стл.6 стр.216=0 AND Ф.F3r разд.3 стл.2 стр.216=0 OR Ф.F3r разд.3 стл.6 стр.216&gt;0 AND Ф.F3r разд.3 стл.2 стр.216&gt;0) OR Ф.F3r разд.3 стл.6 стр.216=0 AND Ф.F3r разд.3 стл.2 стр.216&gt;0</t>
  </si>
  <si>
    <t>(Ф.F3r разд.3 стл.6 стр.217=0 AND Ф.F3r разд.3 стл.2 стр.217=0 OR Ф.F3r разд.3 стл.6 стр.217&gt;0 AND Ф.F3r разд.3 стл.2 стр.217&gt;0) OR Ф.F3r разд.3 стл.6 стр.217=0 AND Ф.F3r разд.3 стл.2 стр.217&gt;0</t>
  </si>
  <si>
    <t>(Ф.F3r разд.3 стл.6 стр.218=0 AND Ф.F3r разд.3 стл.2 стр.218=0 OR Ф.F3r разд.3 стл.6 стр.218&gt;0 AND Ф.F3r разд.3 стл.2 стр.218&gt;0) OR Ф.F3r разд.3 стл.6 стр.218=0 AND Ф.F3r разд.3 стл.2 стр.218&gt;0</t>
  </si>
  <si>
    <t>(Ф.F3r разд.3 стл.6 стр.219=0 AND Ф.F3r разд.3 стл.2 стр.219=0 OR Ф.F3r разд.3 стл.6 стр.219&gt;0 AND Ф.F3r разд.3 стл.2 стр.219&gt;0) OR Ф.F3r разд.3 стл.6 стр.219=0 AND Ф.F3r разд.3 стл.2 стр.219&gt;0</t>
  </si>
  <si>
    <t>(Ф.F3r разд.3 стл.6 стр.22=0 AND Ф.F3r разд.3 стл.2 стр.22=0 OR Ф.F3r разд.3 стл.6 стр.22&gt;0 AND Ф.F3r разд.3 стл.2 стр.22&gt;0) OR Ф.F3r разд.3 стл.6 стр.22=0 AND Ф.F3r разд.3 стл.2 стр.22&gt;0</t>
  </si>
  <si>
    <t>(Ф.F3r разд.3 стл.6 стр.220=0 AND Ф.F3r разд.3 стл.2 стр.220=0 OR Ф.F3r разд.3 стл.6 стр.220&gt;0 AND Ф.F3r разд.3 стл.2 стр.220&gt;0) OR Ф.F3r разд.3 стл.6 стр.220=0 AND Ф.F3r разд.3 стл.2 стр.220&gt;0</t>
  </si>
  <si>
    <t>(Ф.F3r разд.3 стл.6 стр.221=0 AND Ф.F3r разд.3 стл.2 стр.221=0 OR Ф.F3r разд.3 стл.6 стр.221&gt;0 AND Ф.F3r разд.3 стл.2 стр.221&gt;0) OR Ф.F3r разд.3 стл.6 стр.221=0 AND Ф.F3r разд.3 стл.2 стр.221&gt;0</t>
  </si>
  <si>
    <t>(Ф.F3r разд.3 стл.6 стр.222=0 AND Ф.F3r разд.3 стл.2 стр.222=0 OR Ф.F3r разд.3 стл.6 стр.222&gt;0 AND Ф.F3r разд.3 стл.2 стр.222&gt;0) OR Ф.F3r разд.3 стл.6 стр.222=0 AND Ф.F3r разд.3 стл.2 стр.222&gt;0</t>
  </si>
  <si>
    <t>(Ф.F3r разд.3 стл.6 стр.223=0 AND Ф.F3r разд.3 стл.2 стр.223=0 OR Ф.F3r разд.3 стл.6 стр.223&gt;0 AND Ф.F3r разд.3 стл.2 стр.223&gt;0) OR Ф.F3r разд.3 стл.6 стр.223=0 AND Ф.F3r разд.3 стл.2 стр.223&gt;0</t>
  </si>
  <si>
    <t>(Ф.F3r разд.3 стл.6 стр.224=0 AND Ф.F3r разд.3 стл.2 стр.224=0 OR Ф.F3r разд.3 стл.6 стр.224&gt;0 AND Ф.F3r разд.3 стл.2 стр.224&gt;0) OR Ф.F3r разд.3 стл.6 стр.224=0 AND Ф.F3r разд.3 стл.2 стр.224&gt;0</t>
  </si>
  <si>
    <t>(Ф.F3r разд.3 стл.6 стр.225=0 AND Ф.F3r разд.3 стл.2 стр.225=0 OR Ф.F3r разд.3 стл.6 стр.225&gt;0 AND Ф.F3r разд.3 стл.2 стр.225&gt;0) OR Ф.F3r разд.3 стл.6 стр.225=0 AND Ф.F3r разд.3 стл.2 стр.225&gt;0</t>
  </si>
  <si>
    <t>(Ф.F3r разд.3 стл.6 стр.226=0 AND Ф.F3r разд.3 стл.2 стр.226=0 OR Ф.F3r разд.3 стл.6 стр.226&gt;0 AND Ф.F3r разд.3 стл.2 стр.226&gt;0) OR Ф.F3r разд.3 стл.6 стр.226=0 AND Ф.F3r разд.3 стл.2 стр.226&gt;0</t>
  </si>
  <si>
    <t>(Ф.F3r разд.3 стл.6 стр.227=0 AND Ф.F3r разд.3 стл.2 стр.227=0 OR Ф.F3r разд.3 стл.6 стр.227&gt;0 AND Ф.F3r разд.3 стл.2 стр.227&gt;0) OR Ф.F3r разд.3 стл.6 стр.227=0 AND Ф.F3r разд.3 стл.2 стр.227&gt;0</t>
  </si>
  <si>
    <t>(Ф.F3r разд.3 стл.6 стр.228=0 AND Ф.F3r разд.3 стл.2 стр.228=0 OR Ф.F3r разд.3 стл.6 стр.228&gt;0 AND Ф.F3r разд.3 стл.2 стр.228&gt;0) OR Ф.F3r разд.3 стл.6 стр.228=0 AND Ф.F3r разд.3 стл.2 стр.228&gt;0</t>
  </si>
  <si>
    <t>(Ф.F3r разд.3 стл.6 стр.229=0 AND Ф.F3r разд.3 стл.2 стр.229=0 OR Ф.F3r разд.3 стл.6 стр.229&gt;0 AND Ф.F3r разд.3 стл.2 стр.229&gt;0) OR Ф.F3r разд.3 стл.6 стр.229=0 AND Ф.F3r разд.3 стл.2 стр.229&gt;0</t>
  </si>
  <si>
    <t>(Ф.F3r разд.3 стл.6 стр.23=0 AND Ф.F3r разд.3 стл.2 стр.23=0 OR Ф.F3r разд.3 стл.6 стр.23&gt;0 AND Ф.F3r разд.3 стл.2 стр.23&gt;0) OR Ф.F3r разд.3 стл.6 стр.23=0 AND Ф.F3r разд.3 стл.2 стр.23&gt;0</t>
  </si>
  <si>
    <t>(Ф.F3r разд.3 стл.6 стр.230=0 AND Ф.F3r разд.3 стл.2 стр.230=0 OR Ф.F3r разд.3 стл.6 стр.230&gt;0 AND Ф.F3r разд.3 стл.2 стр.230&gt;0) OR Ф.F3r разд.3 стл.6 стр.230=0 AND Ф.F3r разд.3 стл.2 стр.230&gt;0</t>
  </si>
  <si>
    <t>(Ф.F3r разд.3 стл.6 стр.231=0 AND Ф.F3r разд.3 стл.2 стр.231=0 OR Ф.F3r разд.3 стл.6 стр.231&gt;0 AND Ф.F3r разд.3 стл.2 стр.231&gt;0) OR Ф.F3r разд.3 стл.6 стр.231=0 AND Ф.F3r разд.3 стл.2 стр.231&gt;0</t>
  </si>
  <si>
    <t>(Ф.F3r разд.3 стл.6 стр.232=0 AND Ф.F3r разд.3 стл.2 стр.232=0 OR Ф.F3r разд.3 стл.6 стр.232&gt;0 AND Ф.F3r разд.3 стл.2 стр.232&gt;0) OR Ф.F3r разд.3 стл.6 стр.232=0 AND Ф.F3r разд.3 стл.2 стр.232&gt;0</t>
  </si>
  <si>
    <t>(Ф.F3r разд.3 стл.6 стр.233=0 AND Ф.F3r разд.3 стл.2 стр.233=0 OR Ф.F3r разд.3 стл.6 стр.233&gt;0 AND Ф.F3r разд.3 стл.2 стр.233&gt;0) OR Ф.F3r разд.3 стл.6 стр.233=0 AND Ф.F3r разд.3 стл.2 стр.233&gt;0</t>
  </si>
  <si>
    <t>(Ф.F3r разд.3 стл.6 стр.234=0 AND Ф.F3r разд.3 стл.2 стр.234=0 OR Ф.F3r разд.3 стл.6 стр.234&gt;0 AND Ф.F3r разд.3 стл.2 стр.234&gt;0) OR Ф.F3r разд.3 стл.6 стр.234=0 AND Ф.F3r разд.3 стл.2 стр.234&gt;0</t>
  </si>
  <si>
    <t>(Ф.F3r разд.3 стл.6 стр.235=0 AND Ф.F3r разд.3 стл.2 стр.235=0 OR Ф.F3r разд.3 стл.6 стр.235&gt;0 AND Ф.F3r разд.3 стл.2 стр.235&gt;0) OR Ф.F3r разд.3 стл.6 стр.235=0 AND Ф.F3r разд.3 стл.2 стр.235&gt;0</t>
  </si>
  <si>
    <t>(Ф.F3r разд.3 стл.6 стр.236=0 AND Ф.F3r разд.3 стл.2 стр.236=0 OR Ф.F3r разд.3 стл.6 стр.236&gt;0 AND Ф.F3r разд.3 стл.2 стр.236&gt;0) OR Ф.F3r разд.3 стл.6 стр.236=0 AND Ф.F3r разд.3 стл.2 стр.236&gt;0</t>
  </si>
  <si>
    <t>(Ф.F3r разд.3 стл.6 стр.237=0 AND Ф.F3r разд.3 стл.2 стр.237=0 OR Ф.F3r разд.3 стл.6 стр.237&gt;0 AND Ф.F3r разд.3 стл.2 стр.237&gt;0) OR Ф.F3r разд.3 стл.6 стр.237=0 AND Ф.F3r разд.3 стл.2 стр.237&gt;0</t>
  </si>
  <si>
    <t>(Ф.F3r разд.3 стл.6 стр.238=0 AND Ф.F3r разд.3 стл.2 стр.238=0 OR Ф.F3r разд.3 стл.6 стр.238&gt;0 AND Ф.F3r разд.3 стл.2 стр.238&gt;0) OR Ф.F3r разд.3 стл.6 стр.238=0 AND Ф.F3r разд.3 стл.2 стр.238&gt;0</t>
  </si>
  <si>
    <t>(Ф.F3r разд.3 стл.6 стр.239=0 AND Ф.F3r разд.3 стл.2 стр.239=0 OR Ф.F3r разд.3 стл.6 стр.239&gt;0 AND Ф.F3r разд.3 стл.2 стр.239&gt;0) OR Ф.F3r разд.3 стл.6 стр.239=0 AND Ф.F3r разд.3 стл.2 стр.239&gt;0</t>
  </si>
  <si>
    <t>(Ф.F3r разд.3 стл.6 стр.24=0 AND Ф.F3r разд.3 стл.2 стр.24=0 OR Ф.F3r разд.3 стл.6 стр.24&gt;0 AND Ф.F3r разд.3 стл.2 стр.24&gt;0) OR Ф.F3r разд.3 стл.6 стр.24=0 AND Ф.F3r разд.3 стл.2 стр.24&gt;0</t>
  </si>
  <si>
    <t>(Ф.F3r разд.3 стл.6 стр.240=0 AND Ф.F3r разд.3 стл.2 стр.240=0 OR Ф.F3r разд.3 стл.6 стр.240&gt;0 AND Ф.F3r разд.3 стл.2 стр.240&gt;0) OR Ф.F3r разд.3 стл.6 стр.240=0 AND Ф.F3r разд.3 стл.2 стр.240&gt;0</t>
  </si>
  <si>
    <t>(Ф.F3r разд.3 стл.6 стр.241=0 AND Ф.F3r разд.3 стл.2 стр.241=0 OR Ф.F3r разд.3 стл.6 стр.241&gt;0 AND Ф.F3r разд.3 стл.2 стр.241&gt;0) OR Ф.F3r разд.3 стл.6 стр.241=0 AND Ф.F3r разд.3 стл.2 стр.241&gt;0</t>
  </si>
  <si>
    <t>(Ф.F3r разд.3 стл.6 стр.242=0 AND Ф.F3r разд.3 стл.2 стр.242=0 OR Ф.F3r разд.3 стл.6 стр.242&gt;0 AND Ф.F3r разд.3 стл.2 стр.242&gt;0) OR Ф.F3r разд.3 стл.6 стр.242=0 AND Ф.F3r разд.3 стл.2 стр.242&gt;0</t>
  </si>
  <si>
    <t>(Ф.F3r разд.3 стл.6 стр.243=0 AND Ф.F3r разд.3 стл.2 стр.243=0 OR Ф.F3r разд.3 стл.6 стр.243&gt;0 AND Ф.F3r разд.3 стл.2 стр.243&gt;0) OR Ф.F3r разд.3 стл.6 стр.243=0 AND Ф.F3r разд.3 стл.2 стр.243&gt;0</t>
  </si>
  <si>
    <t>(Ф.F3r разд.3 стл.6 стр.244=0 AND Ф.F3r разд.3 стл.2 стр.244=0 OR Ф.F3r разд.3 стл.6 стр.244&gt;0 AND Ф.F3r разд.3 стл.2 стр.244&gt;0) OR Ф.F3r разд.3 стл.6 стр.244=0 AND Ф.F3r разд.3 стл.2 стр.244&gt;0</t>
  </si>
  <si>
    <t>(Ф.F3r разд.3 стл.6 стр.245=0 AND Ф.F3r разд.3 стл.2 стр.245=0 OR Ф.F3r разд.3 стл.6 стр.245&gt;0 AND Ф.F3r разд.3 стл.2 стр.245&gt;0) OR Ф.F3r разд.3 стл.6 стр.245=0 AND Ф.F3r разд.3 стл.2 стр.245&gt;0</t>
  </si>
  <si>
    <t>(Ф.F3r разд.3 стл.6 стр.246=0 AND Ф.F3r разд.3 стл.2 стр.246=0 OR Ф.F3r разд.3 стл.6 стр.246&gt;0 AND Ф.F3r разд.3 стл.2 стр.246&gt;0) OR Ф.F3r разд.3 стл.6 стр.246=0 AND Ф.F3r разд.3 стл.2 стр.246&gt;0</t>
  </si>
  <si>
    <t>(Ф.F3r разд.3 стл.6 стр.247=0 AND Ф.F3r разд.3 стл.2 стр.247=0 OR Ф.F3r разд.3 стл.6 стр.247&gt;0 AND Ф.F3r разд.3 стл.2 стр.247&gt;0) OR Ф.F3r разд.3 стл.6 стр.247=0 AND Ф.F3r разд.3 стл.2 стр.247&gt;0</t>
  </si>
  <si>
    <t>(Ф.F3r разд.3 стл.6 стр.248=0 AND Ф.F3r разд.3 стл.2 стр.248=0 OR Ф.F3r разд.3 стл.6 стр.248&gt;0 AND Ф.F3r разд.3 стл.2 стр.248&gt;0) OR Ф.F3r разд.3 стл.6 стр.248=0 AND Ф.F3r разд.3 стл.2 стр.248&gt;0</t>
  </si>
  <si>
    <t>(Ф.F3r разд.3 стл.6 стр.249=0 AND Ф.F3r разд.3 стл.2 стр.249=0 OR Ф.F3r разд.3 стл.6 стр.249&gt;0 AND Ф.F3r разд.3 стл.2 стр.249&gt;0) OR Ф.F3r разд.3 стл.6 стр.249=0 AND Ф.F3r разд.3 стл.2 стр.249&gt;0</t>
  </si>
  <si>
    <t>(Ф.F3r разд.3 стл.6 стр.25=0 AND Ф.F3r разд.3 стл.2 стр.25=0 OR Ф.F3r разд.3 стл.6 стр.25&gt;0 AND Ф.F3r разд.3 стл.2 стр.25&gt;0) OR Ф.F3r разд.3 стл.6 стр.25=0 AND Ф.F3r разд.3 стл.2 стр.25&gt;0</t>
  </si>
  <si>
    <t>(Ф.F3r разд.3 стл.6 стр.250=0 AND Ф.F3r разд.3 стл.2 стр.250=0 OR Ф.F3r разд.3 стл.6 стр.250&gt;0 AND Ф.F3r разд.3 стл.2 стр.250&gt;0) OR Ф.F3r разд.3 стл.6 стр.250=0 AND Ф.F3r разд.3 стл.2 стр.250&gt;0</t>
  </si>
  <si>
    <t>(Ф.F3r разд.3 стл.6 стр.251=0 AND Ф.F3r разд.3 стл.2 стр.251=0 OR Ф.F3r разд.3 стл.6 стр.251&gt;0 AND Ф.F3r разд.3 стл.2 стр.251&gt;0) OR Ф.F3r разд.3 стл.6 стр.251=0 AND Ф.F3r разд.3 стл.2 стр.251&gt;0</t>
  </si>
  <si>
    <t>(Ф.F3r разд.3 стл.6 стр.252=0 AND Ф.F3r разд.3 стл.2 стр.252=0 OR Ф.F3r разд.3 стл.6 стр.252&gt;0 AND Ф.F3r разд.3 стл.2 стр.252&gt;0) OR Ф.F3r разд.3 стл.6 стр.252=0 AND Ф.F3r разд.3 стл.2 стр.252&gt;0</t>
  </si>
  <si>
    <t>(Ф.F3r разд.3 стл.6 стр.253=0 AND Ф.F3r разд.3 стл.2 стр.253=0 OR Ф.F3r разд.3 стл.6 стр.253&gt;0 AND Ф.F3r разд.3 стл.2 стр.253&gt;0) OR Ф.F3r разд.3 стл.6 стр.253=0 AND Ф.F3r разд.3 стл.2 стр.253&gt;0</t>
  </si>
  <si>
    <t>(Ф.F3r разд.3 стл.6 стр.254=0 AND Ф.F3r разд.3 стл.2 стр.254=0 OR Ф.F3r разд.3 стл.6 стр.254&gt;0 AND Ф.F3r разд.3 стл.2 стр.254&gt;0) OR Ф.F3r разд.3 стл.6 стр.254=0 AND Ф.F3r разд.3 стл.2 стр.254&gt;0</t>
  </si>
  <si>
    <t>(Ф.F3r разд.3 стл.6 стр.255=0 AND Ф.F3r разд.3 стл.2 стр.255=0 OR Ф.F3r разд.3 стл.6 стр.255&gt;0 AND Ф.F3r разд.3 стл.2 стр.255&gt;0) OR Ф.F3r разд.3 стл.6 стр.255=0 AND Ф.F3r разд.3 стл.2 стр.255&gt;0</t>
  </si>
  <si>
    <t>(Ф.F3r разд.3 стл.6 стр.256=0 AND Ф.F3r разд.3 стл.2 стр.256=0 OR Ф.F3r разд.3 стл.6 стр.256&gt;0 AND Ф.F3r разд.3 стл.2 стр.256&gt;0) OR Ф.F3r разд.3 стл.6 стр.256=0 AND Ф.F3r разд.3 стл.2 стр.256&gt;0</t>
  </si>
  <si>
    <t>(Ф.F3r разд.3 стл.6 стр.257=0 AND Ф.F3r разд.3 стл.2 стр.257=0 OR Ф.F3r разд.3 стл.6 стр.257&gt;0 AND Ф.F3r разд.3 стл.2 стр.257&gt;0) OR Ф.F3r разд.3 стл.6 стр.257=0 AND Ф.F3r разд.3 стл.2 стр.257&gt;0</t>
  </si>
  <si>
    <t>(Ф.F3r разд.3 стл.6 стр.258=0 AND Ф.F3r разд.3 стл.2 стр.258=0 OR Ф.F3r разд.3 стл.6 стр.258&gt;0 AND Ф.F3r разд.3 стл.2 стр.258&gt;0) OR Ф.F3r разд.3 стл.6 стр.258=0 AND Ф.F3r разд.3 стл.2 стр.258&gt;0</t>
  </si>
  <si>
    <t>(Ф.F3r разд.3 стл.6 стр.259=0 AND Ф.F3r разд.3 стл.2 стр.259=0 OR Ф.F3r разд.3 стл.6 стр.259&gt;0 AND Ф.F3r разд.3 стл.2 стр.259&gt;0) OR Ф.F3r разд.3 стл.6 стр.259=0 AND Ф.F3r разд.3 стл.2 стр.259&gt;0</t>
  </si>
  <si>
    <t>(Ф.F3r разд.3 стл.6 стр.26=0 AND Ф.F3r разд.3 стл.2 стр.26=0 OR Ф.F3r разд.3 стл.6 стр.26&gt;0 AND Ф.F3r разд.3 стл.2 стр.26&gt;0) OR Ф.F3r разд.3 стл.6 стр.26=0 AND Ф.F3r разд.3 стл.2 стр.26&gt;0</t>
  </si>
  <si>
    <t>(Ф.F3r разд.3 стл.6 стр.260=0 AND Ф.F3r разд.3 стл.2 стр.260=0 OR Ф.F3r разд.3 стл.6 стр.260&gt;0 AND Ф.F3r разд.3 стл.2 стр.260&gt;0) OR Ф.F3r разд.3 стл.6 стр.260=0 AND Ф.F3r разд.3 стл.2 стр.260&gt;0</t>
  </si>
  <si>
    <t>(Ф.F3r разд.3 стл.6 стр.261=0 AND Ф.F3r разд.3 стл.2 стр.261=0 OR Ф.F3r разд.3 стл.6 стр.261&gt;0 AND Ф.F3r разд.3 стл.2 стр.261&gt;0) OR Ф.F3r разд.3 стл.6 стр.261=0 AND Ф.F3r разд.3 стл.2 стр.261&gt;0</t>
  </si>
  <si>
    <t>(Ф.F3r разд.3 стл.6 стр.262=0 AND Ф.F3r разд.3 стл.2 стр.262=0 OR Ф.F3r разд.3 стл.6 стр.262&gt;0 AND Ф.F3r разд.3 стл.2 стр.262&gt;0) OR Ф.F3r разд.3 стл.6 стр.262=0 AND Ф.F3r разд.3 стл.2 стр.262&gt;0</t>
  </si>
  <si>
    <t>(Ф.F3r разд.3 стл.6 стр.263=0 AND Ф.F3r разд.3 стл.2 стр.263=0 OR Ф.F3r разд.3 стл.6 стр.263&gt;0 AND Ф.F3r разд.3 стл.2 стр.263&gt;0) OR Ф.F3r разд.3 стл.6 стр.263=0 AND Ф.F3r разд.3 стл.2 стр.263&gt;0</t>
  </si>
  <si>
    <t>(Ф.F3r разд.3 стл.6 стр.264=0 AND Ф.F3r разд.3 стл.2 стр.264=0 OR Ф.F3r разд.3 стл.6 стр.264&gt;0 AND Ф.F3r разд.3 стл.2 стр.264&gt;0) OR Ф.F3r разд.3 стл.6 стр.264=0 AND Ф.F3r разд.3 стл.2 стр.264&gt;0</t>
  </si>
  <si>
    <t>(Ф.F3r разд.3 стл.6 стр.265=0 AND Ф.F3r разд.3 стл.2 стр.265=0 OR Ф.F3r разд.3 стл.6 стр.265&gt;0 AND Ф.F3r разд.3 стл.2 стр.265&gt;0) OR Ф.F3r разд.3 стл.6 стр.265=0 AND Ф.F3r разд.3 стл.2 стр.265&gt;0</t>
  </si>
  <si>
    <t>(Ф.F3r разд.3 стл.6 стр.266=0 AND Ф.F3r разд.3 стл.2 стр.266=0 OR Ф.F3r разд.3 стл.6 стр.266&gt;0 AND Ф.F3r разд.3 стл.2 стр.266&gt;0) OR Ф.F3r разд.3 стл.6 стр.266=0 AND Ф.F3r разд.3 стл.2 стр.266&gt;0</t>
  </si>
  <si>
    <t>(Ф.F3r разд.3 стл.6 стр.267=0 AND Ф.F3r разд.3 стл.2 стр.267=0 OR Ф.F3r разд.3 стл.6 стр.267&gt;0 AND Ф.F3r разд.3 стл.2 стр.267&gt;0) OR Ф.F3r разд.3 стл.6 стр.267=0 AND Ф.F3r разд.3 стл.2 стр.267&gt;0</t>
  </si>
  <si>
    <t>(Ф.F3r разд.3 стл.6 стр.268=0 AND Ф.F3r разд.3 стл.2 стр.268=0 OR Ф.F3r разд.3 стл.6 стр.268&gt;0 AND Ф.F3r разд.3 стл.2 стр.268&gt;0) OR Ф.F3r разд.3 стл.6 стр.268=0 AND Ф.F3r разд.3 стл.2 стр.268&gt;0</t>
  </si>
  <si>
    <t>(Ф.F3r разд.3 стл.6 стр.269=0 AND Ф.F3r разд.3 стл.2 стр.269=0 OR Ф.F3r разд.3 стл.6 стр.269&gt;0 AND Ф.F3r разд.3 стл.2 стр.269&gt;0) OR Ф.F3r разд.3 стл.6 стр.269=0 AND Ф.F3r разд.3 стл.2 стр.269&gt;0</t>
  </si>
  <si>
    <t>(Ф.F3r разд.3 стл.6 стр.27=0 AND Ф.F3r разд.3 стл.2 стр.27=0 OR Ф.F3r разд.3 стл.6 стр.27&gt;0 AND Ф.F3r разд.3 стл.2 стр.27&gt;0) OR Ф.F3r разд.3 стл.6 стр.27=0 AND Ф.F3r разд.3 стл.2 стр.27&gt;0</t>
  </si>
  <si>
    <t>(Ф.F3r разд.3 стл.6 стр.270=0 AND Ф.F3r разд.3 стл.2 стр.270=0 OR Ф.F3r разд.3 стл.6 стр.270&gt;0 AND Ф.F3r разд.3 стл.2 стр.270&gt;0) OR Ф.F3r разд.3 стл.6 стр.270=0 AND Ф.F3r разд.3 стл.2 стр.270&gt;0</t>
  </si>
  <si>
    <t>(Ф.F3r разд.3 стл.6 стр.271=0 AND Ф.F3r разд.3 стл.2 стр.271=0 OR Ф.F3r разд.3 стл.6 стр.271&gt;0 AND Ф.F3r разд.3 стл.2 стр.271&gt;0) OR Ф.F3r разд.3 стл.6 стр.271=0 AND Ф.F3r разд.3 стл.2 стр.271&gt;0</t>
  </si>
  <si>
    <t>(Ф.F3r разд.3 стл.6 стр.272=0 AND Ф.F3r разд.3 стл.2 стр.272=0 OR Ф.F3r разд.3 стл.6 стр.272&gt;0 AND Ф.F3r разд.3 стл.2 стр.272&gt;0) OR Ф.F3r разд.3 стл.6 стр.272=0 AND Ф.F3r разд.3 стл.2 стр.272&gt;0</t>
  </si>
  <si>
    <t>(Ф.F3r разд.3 стл.6 стр.273=0 AND Ф.F3r разд.3 стл.2 стр.273=0 OR Ф.F3r разд.3 стл.6 стр.273&gt;0 AND Ф.F3r разд.3 стл.2 стр.273&gt;0) OR Ф.F3r разд.3 стл.6 стр.273=0 AND Ф.F3r разд.3 стл.2 стр.273&gt;0</t>
  </si>
  <si>
    <t>(Ф.F3r разд.3 стл.6 стр.274=0 AND Ф.F3r разд.3 стл.2 стр.274=0 OR Ф.F3r разд.3 стл.6 стр.274&gt;0 AND Ф.F3r разд.3 стл.2 стр.274&gt;0) OR Ф.F3r разд.3 стл.6 стр.274=0 AND Ф.F3r разд.3 стл.2 стр.274&gt;0</t>
  </si>
  <si>
    <t>(Ф.F3r разд.3 стл.6 стр.275=0 AND Ф.F3r разд.3 стл.2 стр.275=0 OR Ф.F3r разд.3 стл.6 стр.275&gt;0 AND Ф.F3r разд.3 стл.2 стр.275&gt;0) OR Ф.F3r разд.3 стл.6 стр.275=0 AND Ф.F3r разд.3 стл.2 стр.275&gt;0</t>
  </si>
  <si>
    <t>(Ф.F3r разд.3 стл.6 стр.276=0 AND Ф.F3r разд.3 стл.2 стр.276=0 OR Ф.F3r разд.3 стл.6 стр.276&gt;0 AND Ф.F3r разд.3 стл.2 стр.276&gt;0) OR Ф.F3r разд.3 стл.6 стр.276=0 AND Ф.F3r разд.3 стл.2 стр.276&gt;0</t>
  </si>
  <si>
    <t>(Ф.F3r разд.3 стл.6 стр.277=0 AND Ф.F3r разд.3 стл.2 стр.277=0 OR Ф.F3r разд.3 стл.6 стр.277&gt;0 AND Ф.F3r разд.3 стл.2 стр.277&gt;0) OR Ф.F3r разд.3 стл.6 стр.277=0 AND Ф.F3r разд.3 стл.2 стр.277&gt;0</t>
  </si>
  <si>
    <t>(Ф.F3r разд.3 стл.6 стр.278=0 AND Ф.F3r разд.3 стл.2 стр.278=0 OR Ф.F3r разд.3 стл.6 стр.278&gt;0 AND Ф.F3r разд.3 стл.2 стр.278&gt;0) OR Ф.F3r разд.3 стл.6 стр.278=0 AND Ф.F3r разд.3 стл.2 стр.278&gt;0</t>
  </si>
  <si>
    <t>(Ф.F3r разд.3 стл.6 стр.279=0 AND Ф.F3r разд.3 стл.2 стр.279=0 OR Ф.F3r разд.3 стл.6 стр.279&gt;0 AND Ф.F3r разд.3 стл.2 стр.279&gt;0) OR Ф.F3r разд.3 стл.6 стр.279=0 AND Ф.F3r разд.3 стл.2 стр.279&gt;0</t>
  </si>
  <si>
    <t>(Ф.F3r разд.3 стл.6 стр.28=0 AND Ф.F3r разд.3 стл.2 стр.28=0 OR Ф.F3r разд.3 стл.6 стр.28&gt;0 AND Ф.F3r разд.3 стл.2 стр.28&gt;0) OR Ф.F3r разд.3 стл.6 стр.28=0 AND Ф.F3r разд.3 стл.2 стр.28&gt;0</t>
  </si>
  <si>
    <t>(Ф.F3r разд.3 стл.6 стр.280=0 AND Ф.F3r разд.3 стл.2 стр.280=0 OR Ф.F3r разд.3 стл.6 стр.280&gt;0 AND Ф.F3r разд.3 стл.2 стр.280&gt;0) OR Ф.F3r разд.3 стл.6 стр.280=0 AND Ф.F3r разд.3 стл.2 стр.280&gt;0</t>
  </si>
  <si>
    <t>(Ф.F3r разд.3 стл.6 стр.281=0 AND Ф.F3r разд.3 стл.2 стр.281=0 OR Ф.F3r разд.3 стл.6 стр.281&gt;0 AND Ф.F3r разд.3 стл.2 стр.281&gt;0) OR Ф.F3r разд.3 стл.6 стр.281=0 AND Ф.F3r разд.3 стл.2 стр.281&gt;0</t>
  </si>
  <si>
    <t>(Ф.F3r разд.3 стл.6 стр.282=0 AND Ф.F3r разд.3 стл.2 стр.282=0 OR Ф.F3r разд.3 стл.6 стр.282&gt;0 AND Ф.F3r разд.3 стл.2 стр.282&gt;0) OR Ф.F3r разд.3 стл.6 стр.282=0 AND Ф.F3r разд.3 стл.2 стр.282&gt;0</t>
  </si>
  <si>
    <t>(Ф.F3r разд.3 стл.6 стр.283=0 AND Ф.F3r разд.3 стл.2 стр.283=0 OR Ф.F3r разд.3 стл.6 стр.283&gt;0 AND Ф.F3r разд.3 стл.2 стр.283&gt;0) OR Ф.F3r разд.3 стл.6 стр.283=0 AND Ф.F3r разд.3 стл.2 стр.283&gt;0</t>
  </si>
  <si>
    <t>(Ф.F3r разд.3 стл.6 стр.284=0 AND Ф.F3r разд.3 стл.2 стр.284=0 OR Ф.F3r разд.3 стл.6 стр.284&gt;0 AND Ф.F3r разд.3 стл.2 стр.284&gt;0) OR Ф.F3r разд.3 стл.6 стр.284=0 AND Ф.F3r разд.3 стл.2 стр.284&gt;0</t>
  </si>
  <si>
    <t>(Ф.F3r разд.3 стл.6 стр.285=0 AND Ф.F3r разд.3 стл.2 стр.285=0 OR Ф.F3r разд.3 стл.6 стр.285&gt;0 AND Ф.F3r разд.3 стл.2 стр.285&gt;0) OR Ф.F3r разд.3 стл.6 стр.285=0 AND Ф.F3r разд.3 стл.2 стр.285&gt;0</t>
  </si>
  <si>
    <t>(Ф.F3r разд.3 стл.6 стр.286=0 AND Ф.F3r разд.3 стл.2 стр.286=0 OR Ф.F3r разд.3 стл.6 стр.286&gt;0 AND Ф.F3r разд.3 стл.2 стр.286&gt;0) OR Ф.F3r разд.3 стл.6 стр.286=0 AND Ф.F3r разд.3 стл.2 стр.286&gt;0</t>
  </si>
  <si>
    <t>(Ф.F3r разд.3 стл.6 стр.287=0 AND Ф.F3r разд.3 стл.2 стр.287=0 OR Ф.F3r разд.3 стл.6 стр.287&gt;0 AND Ф.F3r разд.3 стл.2 стр.287&gt;0) OR Ф.F3r разд.3 стл.6 стр.287=0 AND Ф.F3r разд.3 стл.2 стр.287&gt;0</t>
  </si>
  <si>
    <t>(Ф.F3r разд.3 стл.6 стр.288=0 AND Ф.F3r разд.3 стл.2 стр.288=0 OR Ф.F3r разд.3 стл.6 стр.288&gt;0 AND Ф.F3r разд.3 стл.2 стр.288&gt;0) OR Ф.F3r разд.3 стл.6 стр.288=0 AND Ф.F3r разд.3 стл.2 стр.288&gt;0</t>
  </si>
  <si>
    <t>(Ф.F3r разд.3 стл.6 стр.289=0 AND Ф.F3r разд.3 стл.2 стр.289=0 OR Ф.F3r разд.3 стл.6 стр.289&gt;0 AND Ф.F3r разд.3 стл.2 стр.289&gt;0) OR Ф.F3r разд.3 стл.6 стр.289=0 AND Ф.F3r разд.3 стл.2 стр.289&gt;0</t>
  </si>
  <si>
    <t>(Ф.F3r разд.3 стл.6 стр.29=0 AND Ф.F3r разд.3 стл.2 стр.29=0 OR Ф.F3r разд.3 стл.6 стр.29&gt;0 AND Ф.F3r разд.3 стл.2 стр.29&gt;0) OR Ф.F3r разд.3 стл.6 стр.29=0 AND Ф.F3r разд.3 стл.2 стр.29&gt;0</t>
  </si>
  <si>
    <t>(Ф.F3r разд.3 стл.6 стр.290=0 AND Ф.F3r разд.3 стл.2 стр.290=0 OR Ф.F3r разд.3 стл.6 стр.290&gt;0 AND Ф.F3r разд.3 стл.2 стр.290&gt;0) OR Ф.F3r разд.3 стл.6 стр.290=0 AND Ф.F3r разд.3 стл.2 стр.290&gt;0</t>
  </si>
  <si>
    <t>(Ф.F3r разд.3 стл.6 стр.291=0 AND Ф.F3r разд.3 стл.2 стр.291=0 OR Ф.F3r разд.3 стл.6 стр.291&gt;0 AND Ф.F3r разд.3 стл.2 стр.291&gt;0) OR Ф.F3r разд.3 стл.6 стр.291=0 AND Ф.F3r разд.3 стл.2 стр.291&gt;0</t>
  </si>
  <si>
    <t>(Ф.F3r разд.3 стл.6 стр.292=0 AND Ф.F3r разд.3 стл.2 стр.292=0 OR Ф.F3r разд.3 стл.6 стр.292&gt;0 AND Ф.F3r разд.3 стл.2 стр.292&gt;0) OR Ф.F3r разд.3 стл.6 стр.292=0 AND Ф.F3r разд.3 стл.2 стр.292&gt;0</t>
  </si>
  <si>
    <t>(Ф.F3r разд.3 стл.6 стр.293=0 AND Ф.F3r разд.3 стл.2 стр.293=0 OR Ф.F3r разд.3 стл.6 стр.293&gt;0 AND Ф.F3r разд.3 стл.2 стр.293&gt;0) OR Ф.F3r разд.3 стл.6 стр.293=0 AND Ф.F3r разд.3 стл.2 стр.293&gt;0</t>
  </si>
  <si>
    <t>(Ф.F3r разд.3 стл.6 стр.294=0 AND Ф.F3r разд.3 стл.2 стр.294=0 OR Ф.F3r разд.3 стл.6 стр.294&gt;0 AND Ф.F3r разд.3 стл.2 стр.294&gt;0) OR Ф.F3r разд.3 стл.6 стр.294=0 AND Ф.F3r разд.3 стл.2 стр.294&gt;0</t>
  </si>
  <si>
    <t>(Ф.F3r разд.3 стл.6 стр.295=0 AND Ф.F3r разд.3 стл.2 стр.295=0 OR Ф.F3r разд.3 стл.6 стр.295&gt;0 AND Ф.F3r разд.3 стл.2 стр.295&gt;0) OR Ф.F3r разд.3 стл.6 стр.295=0 AND Ф.F3r разд.3 стл.2 стр.295&gt;0</t>
  </si>
  <si>
    <t>(Ф.F3r разд.3 стл.6 стр.296=0 AND Ф.F3r разд.3 стл.2 стр.296=0 OR Ф.F3r разд.3 стл.6 стр.296&gt;0 AND Ф.F3r разд.3 стл.2 стр.296&gt;0) OR Ф.F3r разд.3 стл.6 стр.296=0 AND Ф.F3r разд.3 стл.2 стр.296&gt;0</t>
  </si>
  <si>
    <t>(Ф.F3r разд.3 стл.6 стр.297=0 AND Ф.F3r разд.3 стл.2 стр.297=0 OR Ф.F3r разд.3 стл.6 стр.297&gt;0 AND Ф.F3r разд.3 стл.2 стр.297&gt;0) OR Ф.F3r разд.3 стл.6 стр.297=0 AND Ф.F3r разд.3 стл.2 стр.297&gt;0</t>
  </si>
  <si>
    <t>(Ф.F3r разд.3 стл.6 стр.298=0 AND Ф.F3r разд.3 стл.2 стр.298=0 OR Ф.F3r разд.3 стл.6 стр.298&gt;0 AND Ф.F3r разд.3 стл.2 стр.298&gt;0) OR Ф.F3r разд.3 стл.6 стр.298=0 AND Ф.F3r разд.3 стл.2 стр.298&gt;0</t>
  </si>
  <si>
    <t>(Ф.F3r разд.3 стл.6 стр.299=0 AND Ф.F3r разд.3 стл.2 стр.299=0 OR Ф.F3r разд.3 стл.6 стр.299&gt;0 AND Ф.F3r разд.3 стл.2 стр.299&gt;0) OR Ф.F3r разд.3 стл.6 стр.299=0 AND Ф.F3r разд.3 стл.2 стр.299&gt;0</t>
  </si>
  <si>
    <t>(Ф.F3r разд.3 стл.6 стр.3=0 AND Ф.F3r разд.3 стл.2 стр.3=0 OR Ф.F3r разд.3 стл.6 стр.3&gt;0 AND Ф.F3r разд.3 стл.2 стр.3&gt;0) OR Ф.F3r разд.3 стл.6 стр.3=0 AND Ф.F3r разд.3 стл.2 стр.3&gt;0</t>
  </si>
  <si>
    <t>(Ф.F3r разд.3 стл.6 стр.30=0 AND Ф.F3r разд.3 стл.2 стр.30=0 OR Ф.F3r разд.3 стл.6 стр.30&gt;0 AND Ф.F3r разд.3 стл.2 стр.30&gt;0) OR Ф.F3r разд.3 стл.6 стр.30=0 AND Ф.F3r разд.3 стл.2 стр.30&gt;0</t>
  </si>
  <si>
    <t>(Ф.F3r разд.3 стл.6 стр.300=0 AND Ф.F3r разд.3 стл.2 стр.300=0 OR Ф.F3r разд.3 стл.6 стр.300&gt;0 AND Ф.F3r разд.3 стл.2 стр.300&gt;0) OR Ф.F3r разд.3 стл.6 стр.300=0 AND Ф.F3r разд.3 стл.2 стр.300&gt;0</t>
  </si>
  <si>
    <t>(Ф.F3r разд.3 стл.6 стр.301=0 AND Ф.F3r разд.3 стл.2 стр.301=0 OR Ф.F3r разд.3 стл.6 стр.301&gt;0 AND Ф.F3r разд.3 стл.2 стр.301&gt;0) OR Ф.F3r разд.3 стл.6 стр.301=0 AND Ф.F3r разд.3 стл.2 стр.301&gt;0</t>
  </si>
  <si>
    <t>(Ф.F3r разд.3 стл.6 стр.302=0 AND Ф.F3r разд.3 стл.2 стр.302=0 OR Ф.F3r разд.3 стл.6 стр.302&gt;0 AND Ф.F3r разд.3 стл.2 стр.302&gt;0) OR Ф.F3r разд.3 стл.6 стр.302=0 AND Ф.F3r разд.3 стл.2 стр.302&gt;0</t>
  </si>
  <si>
    <t>(Ф.F3r разд.3 стл.6 стр.303=0 AND Ф.F3r разд.3 стл.2 стр.303=0 OR Ф.F3r разд.3 стл.6 стр.303&gt;0 AND Ф.F3r разд.3 стл.2 стр.303&gt;0) OR Ф.F3r разд.3 стл.6 стр.303=0 AND Ф.F3r разд.3 стл.2 стр.303&gt;0</t>
  </si>
  <si>
    <t>(Ф.F3r разд.3 стл.6 стр.304=0 AND Ф.F3r разд.3 стл.2 стр.304=0 OR Ф.F3r разд.3 стл.6 стр.304&gt;0 AND Ф.F3r разд.3 стл.2 стр.304&gt;0) OR Ф.F3r разд.3 стл.6 стр.304=0 AND Ф.F3r разд.3 стл.2 стр.304&gt;0</t>
  </si>
  <si>
    <t>(Ф.F3r разд.3 стл.6 стр.305=0 AND Ф.F3r разд.3 стл.2 стр.305=0 OR Ф.F3r разд.3 стл.6 стр.305&gt;0 AND Ф.F3r разд.3 стл.2 стр.305&gt;0) OR Ф.F3r разд.3 стл.6 стр.305=0 AND Ф.F3r разд.3 стл.2 стр.305&gt;0</t>
  </si>
  <si>
    <t>(Ф.F3r разд.3 стл.6 стр.306=0 AND Ф.F3r разд.3 стл.2 стр.306=0 OR Ф.F3r разд.3 стл.6 стр.306&gt;0 AND Ф.F3r разд.3 стл.2 стр.306&gt;0) OR Ф.F3r разд.3 стл.6 стр.306=0 AND Ф.F3r разд.3 стл.2 стр.306&gt;0</t>
  </si>
  <si>
    <t>(Ф.F3r разд.3 стл.6 стр.307=0 AND Ф.F3r разд.3 стл.2 стр.307=0 OR Ф.F3r разд.3 стл.6 стр.307&gt;0 AND Ф.F3r разд.3 стл.2 стр.307&gt;0) OR Ф.F3r разд.3 стл.6 стр.307=0 AND Ф.F3r разд.3 стл.2 стр.307&gt;0</t>
  </si>
  <si>
    <t>(Ф.F3r разд.3 стл.6 стр.308=0 AND Ф.F3r разд.3 стл.2 стр.308=0 OR Ф.F3r разд.3 стл.6 стр.308&gt;0 AND Ф.F3r разд.3 стл.2 стр.308&gt;0) OR Ф.F3r разд.3 стл.6 стр.308=0 AND Ф.F3r разд.3 стл.2 стр.308&gt;0</t>
  </si>
  <si>
    <t>(Ф.F3r разд.3 стл.6 стр.309=0 AND Ф.F3r разд.3 стл.2 стр.309=0 OR Ф.F3r разд.3 стл.6 стр.309&gt;0 AND Ф.F3r разд.3 стл.2 стр.309&gt;0) OR Ф.F3r разд.3 стл.6 стр.309=0 AND Ф.F3r разд.3 стл.2 стр.309&gt;0</t>
  </si>
  <si>
    <t>(Ф.F3r разд.3 стл.6 стр.31=0 AND Ф.F3r разд.3 стл.2 стр.31=0 OR Ф.F3r разд.3 стл.6 стр.31&gt;0 AND Ф.F3r разд.3 стл.2 стр.31&gt;0) OR Ф.F3r разд.3 стл.6 стр.31=0 AND Ф.F3r разд.3 стл.2 стр.31&gt;0</t>
  </si>
  <si>
    <t>(Ф.F3r разд.3 стл.6 стр.310=0 AND Ф.F3r разд.3 стл.2 стр.310=0 OR Ф.F3r разд.3 стл.6 стр.310&gt;0 AND Ф.F3r разд.3 стл.2 стр.310&gt;0) OR Ф.F3r разд.3 стл.6 стр.310=0 AND Ф.F3r разд.3 стл.2 стр.310&gt;0</t>
  </si>
  <si>
    <t>(Ф.F3r разд.3 стл.6 стр.311=0 AND Ф.F3r разд.3 стл.2 стр.311=0 OR Ф.F3r разд.3 стл.6 стр.311&gt;0 AND Ф.F3r разд.3 стл.2 стр.311&gt;0) OR Ф.F3r разд.3 стл.6 стр.311=0 AND Ф.F3r разд.3 стл.2 стр.311&gt;0</t>
  </si>
  <si>
    <t>(Ф.F3r разд.3 стл.6 стр.312=0 AND Ф.F3r разд.3 стл.2 стр.312=0 OR Ф.F3r разд.3 стл.6 стр.312&gt;0 AND Ф.F3r разд.3 стл.2 стр.312&gt;0) OR Ф.F3r разд.3 стл.6 стр.312=0 AND Ф.F3r разд.3 стл.2 стр.312&gt;0</t>
  </si>
  <si>
    <t>(Ф.F3r разд.3 стл.6 стр.313=0 AND Ф.F3r разд.3 стл.2 стр.313=0 OR Ф.F3r разд.3 стл.6 стр.313&gt;0 AND Ф.F3r разд.3 стл.2 стр.313&gt;0) OR Ф.F3r разд.3 стл.6 стр.313=0 AND Ф.F3r разд.3 стл.2 стр.313&gt;0</t>
  </si>
  <si>
    <t>(Ф.F3r разд.3 стл.6 стр.314=0 AND Ф.F3r разд.3 стл.2 стр.314=0 OR Ф.F3r разд.3 стл.6 стр.314&gt;0 AND Ф.F3r разд.3 стл.2 стр.314&gt;0) OR Ф.F3r разд.3 стл.6 стр.314=0 AND Ф.F3r разд.3 стл.2 стр.314&gt;0</t>
  </si>
  <si>
    <t>(Ф.F3r разд.3 стл.6 стр.315=0 AND Ф.F3r разд.3 стл.2 стр.315=0 OR Ф.F3r разд.3 стл.6 стр.315&gt;0 AND Ф.F3r разд.3 стл.2 стр.315&gt;0) OR Ф.F3r разд.3 стл.6 стр.315=0 AND Ф.F3r разд.3 стл.2 стр.315&gt;0</t>
  </si>
  <si>
    <t>(Ф.F3r разд.3 стл.6 стр.316=0 AND Ф.F3r разд.3 стл.2 стр.316=0 OR Ф.F3r разд.3 стл.6 стр.316&gt;0 AND Ф.F3r разд.3 стл.2 стр.316&gt;0) OR Ф.F3r разд.3 стл.6 стр.316=0 AND Ф.F3r разд.3 стл.2 стр.316&gt;0</t>
  </si>
  <si>
    <t>(Ф.F3r разд.3 стл.6 стр.317=0 AND Ф.F3r разд.3 стл.2 стр.317=0 OR Ф.F3r разд.3 стл.6 стр.317&gt;0 AND Ф.F3r разд.3 стл.2 стр.317&gt;0) OR Ф.F3r разд.3 стл.6 стр.317=0 AND Ф.F3r разд.3 стл.2 стр.317&gt;0</t>
  </si>
  <si>
    <t>(Ф.F3r разд.3 стл.6 стр.318=0 AND Ф.F3r разд.3 стл.2 стр.318=0 OR Ф.F3r разд.3 стл.6 стр.318&gt;0 AND Ф.F3r разд.3 стл.2 стр.318&gt;0) OR Ф.F3r разд.3 стл.6 стр.318=0 AND Ф.F3r разд.3 стл.2 стр.318&gt;0</t>
  </si>
  <si>
    <t>(Ф.F3r разд.3 стл.6 стр.32=0 AND Ф.F3r разд.3 стл.2 стр.32=0 OR Ф.F3r разд.3 стл.6 стр.32&gt;0 AND Ф.F3r разд.3 стл.2 стр.32&gt;0) OR Ф.F3r разд.3 стл.6 стр.32=0 AND Ф.F3r разд.3 стл.2 стр.32&gt;0</t>
  </si>
  <si>
    <t>(Ф.F3r разд.3 стл.6 стр.33=0 AND Ф.F3r разд.3 стл.2 стр.33=0 OR Ф.F3r разд.3 стл.6 стр.33&gt;0 AND Ф.F3r разд.3 стл.2 стр.33&gt;0) OR Ф.F3r разд.3 стл.6 стр.33=0 AND Ф.F3r разд.3 стл.2 стр.33&gt;0</t>
  </si>
  <si>
    <t>(Ф.F3r разд.3 стл.6 стр.34=0 AND Ф.F3r разд.3 стл.2 стр.34=0 OR Ф.F3r разд.3 стл.6 стр.34&gt;0 AND Ф.F3r разд.3 стл.2 стр.34&gt;0) OR Ф.F3r разд.3 стл.6 стр.34=0 AND Ф.F3r разд.3 стл.2 стр.34&gt;0</t>
  </si>
  <si>
    <t>(Ф.F3r разд.3 стл.6 стр.35=0 AND Ф.F3r разд.3 стл.2 стр.35=0 OR Ф.F3r разд.3 стл.6 стр.35&gt;0 AND Ф.F3r разд.3 стл.2 стр.35&gt;0) OR Ф.F3r разд.3 стл.6 стр.35=0 AND Ф.F3r разд.3 стл.2 стр.35&gt;0</t>
  </si>
  <si>
    <t>(Ф.F3r разд.3 стл.6 стр.36=0 AND Ф.F3r разд.3 стл.2 стр.36=0 OR Ф.F3r разд.3 стл.6 стр.36&gt;0 AND Ф.F3r разд.3 стл.2 стр.36&gt;0) OR Ф.F3r разд.3 стл.6 стр.36=0 AND Ф.F3r разд.3 стл.2 стр.36&gt;0</t>
  </si>
  <si>
    <t>(Ф.F3r разд.3 стл.6 стр.37=0 AND Ф.F3r разд.3 стл.2 стр.37=0 OR Ф.F3r разд.3 стл.6 стр.37&gt;0 AND Ф.F3r разд.3 стл.2 стр.37&gt;0) OR Ф.F3r разд.3 стл.6 стр.37=0 AND Ф.F3r разд.3 стл.2 стр.37&gt;0</t>
  </si>
  <si>
    <t>(Ф.F3r разд.3 стл.6 стр.38=0 AND Ф.F3r разд.3 стл.2 стр.38=0 OR Ф.F3r разд.3 стл.6 стр.38&gt;0 AND Ф.F3r разд.3 стл.2 стр.38&gt;0) OR Ф.F3r разд.3 стл.6 стр.38=0 AND Ф.F3r разд.3 стл.2 стр.38&gt;0</t>
  </si>
  <si>
    <t>(Ф.F3r разд.3 стл.6 стр.39=0 AND Ф.F3r разд.3 стл.2 стр.39=0 OR Ф.F3r разд.3 стл.6 стр.39&gt;0 AND Ф.F3r разд.3 стл.2 стр.39&gt;0) OR Ф.F3r разд.3 стл.6 стр.39=0 AND Ф.F3r разд.3 стл.2 стр.39&gt;0</t>
  </si>
  <si>
    <t>(Ф.F3r разд.3 стл.6 стр.4=0 AND Ф.F3r разд.3 стл.2 стр.4=0 OR Ф.F3r разд.3 стл.6 стр.4&gt;0 AND Ф.F3r разд.3 стл.2 стр.4&gt;0) OR Ф.F3r разд.3 стл.6 стр.4=0 AND Ф.F3r разд.3 стл.2 стр.4&gt;0</t>
  </si>
  <si>
    <t>(Ф.F3r разд.3 стл.6 стр.40=0 AND Ф.F3r разд.3 стл.2 стр.40=0 OR Ф.F3r разд.3 стл.6 стр.40&gt;0 AND Ф.F3r разд.3 стл.2 стр.40&gt;0) OR Ф.F3r разд.3 стл.6 стр.40=0 AND Ф.F3r разд.3 стл.2 стр.40&gt;0</t>
  </si>
  <si>
    <t>(Ф.F3r разд.3 стл.6 стр.41=0 AND Ф.F3r разд.3 стл.2 стр.41=0 OR Ф.F3r разд.3 стл.6 стр.41&gt;0 AND Ф.F3r разд.3 стл.2 стр.41&gt;0) OR Ф.F3r разд.3 стл.6 стр.41=0 AND Ф.F3r разд.3 стл.2 стр.41&gt;0</t>
  </si>
  <si>
    <t>(Ф.F3r разд.3 стл.6 стр.42=0 AND Ф.F3r разд.3 стл.2 стр.42=0 OR Ф.F3r разд.3 стл.6 стр.42&gt;0 AND Ф.F3r разд.3 стл.2 стр.42&gt;0) OR Ф.F3r разд.3 стл.6 стр.42=0 AND Ф.F3r разд.3 стл.2 стр.42&gt;0</t>
  </si>
  <si>
    <t>(Ф.F3r разд.3 стл.6 стр.43=0 AND Ф.F3r разд.3 стл.2 стр.43=0 OR Ф.F3r разд.3 стл.6 стр.43&gt;0 AND Ф.F3r разд.3 стл.2 стр.43&gt;0) OR Ф.F3r разд.3 стл.6 стр.43=0 AND Ф.F3r разд.3 стл.2 стр.43&gt;0</t>
  </si>
  <si>
    <t>(Ф.F3r разд.3 стл.6 стр.44=0 AND Ф.F3r разд.3 стл.2 стр.44=0 OR Ф.F3r разд.3 стл.6 стр.44&gt;0 AND Ф.F3r разд.3 стл.2 стр.44&gt;0) OR Ф.F3r разд.3 стл.6 стр.44=0 AND Ф.F3r разд.3 стл.2 стр.44&gt;0</t>
  </si>
  <si>
    <t>(Ф.F3r разд.3 стл.6 стр.45=0 AND Ф.F3r разд.3 стл.2 стр.45=0 OR Ф.F3r разд.3 стл.6 стр.45&gt;0 AND Ф.F3r разд.3 стл.2 стр.45&gt;0) OR Ф.F3r разд.3 стл.6 стр.45=0 AND Ф.F3r разд.3 стл.2 стр.45&gt;0</t>
  </si>
  <si>
    <t>(Ф.F3r разд.3 стл.6 стр.46=0 AND Ф.F3r разд.3 стл.2 стр.46=0 OR Ф.F3r разд.3 стл.6 стр.46&gt;0 AND Ф.F3r разд.3 стл.2 стр.46&gt;0) OR Ф.F3r разд.3 стл.6 стр.46=0 AND Ф.F3r разд.3 стл.2 стр.46&gt;0</t>
  </si>
  <si>
    <t>(Ф.F3r разд.3 стл.6 стр.47=0 AND Ф.F3r разд.3 стл.2 стр.47=0 OR Ф.F3r разд.3 стл.6 стр.47&gt;0 AND Ф.F3r разд.3 стл.2 стр.47&gt;0) OR Ф.F3r разд.3 стл.6 стр.47=0 AND Ф.F3r разд.3 стл.2 стр.47&gt;0</t>
  </si>
  <si>
    <t>(Ф.F3r разд.3 стл.6 стр.48=0 AND Ф.F3r разд.3 стл.2 стр.48=0 OR Ф.F3r разд.3 стл.6 стр.48&gt;0 AND Ф.F3r разд.3 стл.2 стр.48&gt;0) OR Ф.F3r разд.3 стл.6 стр.48=0 AND Ф.F3r разд.3 стл.2 стр.48&gt;0</t>
  </si>
  <si>
    <t>(Ф.F3r разд.3 стл.6 стр.49=0 AND Ф.F3r разд.3 стл.2 стр.49=0 OR Ф.F3r разд.3 стл.6 стр.49&gt;0 AND Ф.F3r разд.3 стл.2 стр.49&gt;0) OR Ф.F3r разд.3 стл.6 стр.49=0 AND Ф.F3r разд.3 стл.2 стр.49&gt;0</t>
  </si>
  <si>
    <t>(Ф.F3r разд.3 стл.6 стр.5=0 AND Ф.F3r разд.3 стл.2 стр.5=0 OR Ф.F3r разд.3 стл.6 стр.5&gt;0 AND Ф.F3r разд.3 стл.2 стр.5&gt;0) OR Ф.F3r разд.3 стл.6 стр.5=0 AND Ф.F3r разд.3 стл.2 стр.5&gt;0</t>
  </si>
  <si>
    <t>(Ф.F3r разд.3 стл.6 стр.50=0 AND Ф.F3r разд.3 стл.2 стр.50=0 OR Ф.F3r разд.3 стл.6 стр.50&gt;0 AND Ф.F3r разд.3 стл.2 стр.50&gt;0) OR Ф.F3r разд.3 стл.6 стр.50=0 AND Ф.F3r разд.3 стл.2 стр.50&gt;0</t>
  </si>
  <si>
    <t>(Ф.F3r разд.3 стл.6 стр.51=0 AND Ф.F3r разд.3 стл.2 стр.51=0 OR Ф.F3r разд.3 стл.6 стр.51&gt;0 AND Ф.F3r разд.3 стл.2 стр.51&gt;0) OR Ф.F3r разд.3 стл.6 стр.51=0 AND Ф.F3r разд.3 стл.2 стр.51&gt;0</t>
  </si>
  <si>
    <t>(Ф.F3r разд.3 стл.6 стр.52=0 AND Ф.F3r разд.3 стл.2 стр.52=0 OR Ф.F3r разд.3 стл.6 стр.52&gt;0 AND Ф.F3r разд.3 стл.2 стр.52&gt;0) OR Ф.F3r разд.3 стл.6 стр.52=0 AND Ф.F3r разд.3 стл.2 стр.52&gt;0</t>
  </si>
  <si>
    <t>(Ф.F3r разд.3 стл.6 стр.53=0 AND Ф.F3r разд.3 стл.2 стр.53=0 OR Ф.F3r разд.3 стл.6 стр.53&gt;0 AND Ф.F3r разд.3 стл.2 стр.53&gt;0) OR Ф.F3r разд.3 стл.6 стр.53=0 AND Ф.F3r разд.3 стл.2 стр.53&gt;0</t>
  </si>
  <si>
    <t>(Ф.F3r разд.3 стл.6 стр.54=0 AND Ф.F3r разд.3 стл.2 стр.54=0 OR Ф.F3r разд.3 стл.6 стр.54&gt;0 AND Ф.F3r разд.3 стл.2 стр.54&gt;0) OR Ф.F3r разд.3 стл.6 стр.54=0 AND Ф.F3r разд.3 стл.2 стр.54&gt;0</t>
  </si>
  <si>
    <t>(Ф.F3r разд.3 стл.6 стр.55=0 AND Ф.F3r разд.3 стл.2 стр.55=0 OR Ф.F3r разд.3 стл.6 стр.55&gt;0 AND Ф.F3r разд.3 стл.2 стр.55&gt;0) OR Ф.F3r разд.3 стл.6 стр.55=0 AND Ф.F3r разд.3 стл.2 стр.55&gt;0</t>
  </si>
  <si>
    <t>(Ф.F3r разд.3 стл.6 стр.56=0 AND Ф.F3r разд.3 стл.2 стр.56=0 OR Ф.F3r разд.3 стл.6 стр.56&gt;0 AND Ф.F3r разд.3 стл.2 стр.56&gt;0) OR Ф.F3r разд.3 стл.6 стр.56=0 AND Ф.F3r разд.3 стл.2 стр.56&gt;0</t>
  </si>
  <si>
    <t>(Ф.F3r разд.3 стл.6 стр.57=0 AND Ф.F3r разд.3 стл.2 стр.57=0 OR Ф.F3r разд.3 стл.6 стр.57&gt;0 AND Ф.F3r разд.3 стл.2 стр.57&gt;0) OR Ф.F3r разд.3 стл.6 стр.57=0 AND Ф.F3r разд.3 стл.2 стр.57&gt;0</t>
  </si>
  <si>
    <t>(Ф.F3r разд.3 стл.6 стр.58=0 AND Ф.F3r разд.3 стл.2 стр.58=0 OR Ф.F3r разд.3 стл.6 стр.58&gt;0 AND Ф.F3r разд.3 стл.2 стр.58&gt;0) OR Ф.F3r разд.3 стл.6 стр.58=0 AND Ф.F3r разд.3 стл.2 стр.58&gt;0</t>
  </si>
  <si>
    <t>(Ф.F3r разд.3 стл.6 стр.59=0 AND Ф.F3r разд.3 стл.2 стр.59=0 OR Ф.F3r разд.3 стл.6 стр.59&gt;0 AND Ф.F3r разд.3 стл.2 стр.59&gt;0) OR Ф.F3r разд.3 стл.6 стр.59=0 AND Ф.F3r разд.3 стл.2 стр.59&gt;0</t>
  </si>
  <si>
    <t>(Ф.F3r разд.3 стл.6 стр.6=0 AND Ф.F3r разд.3 стл.2 стр.6=0 OR Ф.F3r разд.3 стл.6 стр.6&gt;0 AND Ф.F3r разд.3 стл.2 стр.6&gt;0) OR Ф.F3r разд.3 стл.6 стр.6=0 AND Ф.F3r разд.3 стл.2 стр.6&gt;0</t>
  </si>
  <si>
    <t>(Ф.F3r разд.3 стл.6 стр.60=0 AND Ф.F3r разд.3 стл.2 стр.60=0 OR Ф.F3r разд.3 стл.6 стр.60&gt;0 AND Ф.F3r разд.3 стл.2 стр.60&gt;0) OR Ф.F3r разд.3 стл.6 стр.60=0 AND Ф.F3r разд.3 стл.2 стр.60&gt;0</t>
  </si>
  <si>
    <t>(Ф.F3r разд.3 стл.6 стр.61=0 AND Ф.F3r разд.3 стл.2 стр.61=0 OR Ф.F3r разд.3 стл.6 стр.61&gt;0 AND Ф.F3r разд.3 стл.2 стр.61&gt;0) OR Ф.F3r разд.3 стл.6 стр.61=0 AND Ф.F3r разд.3 стл.2 стр.61&gt;0</t>
  </si>
  <si>
    <t>(Ф.F3r разд.3 стл.6 стр.62=0 AND Ф.F3r разд.3 стл.2 стр.62=0 OR Ф.F3r разд.3 стл.6 стр.62&gt;0 AND Ф.F3r разд.3 стл.2 стр.62&gt;0) OR Ф.F3r разд.3 стл.6 стр.62=0 AND Ф.F3r разд.3 стл.2 стр.62&gt;0</t>
  </si>
  <si>
    <t>(Ф.F3r разд.3 стл.6 стр.63=0 AND Ф.F3r разд.3 стл.2 стр.63=0 OR Ф.F3r разд.3 стл.6 стр.63&gt;0 AND Ф.F3r разд.3 стл.2 стр.63&gt;0) OR Ф.F3r разд.3 стл.6 стр.63=0 AND Ф.F3r разд.3 стл.2 стр.63&gt;0</t>
  </si>
  <si>
    <t>(Ф.F3r разд.3 стл.6 стр.64=0 AND Ф.F3r разд.3 стл.2 стр.64=0 OR Ф.F3r разд.3 стл.6 стр.64&gt;0 AND Ф.F3r разд.3 стл.2 стр.64&gt;0) OR Ф.F3r разд.3 стл.6 стр.64=0 AND Ф.F3r разд.3 стл.2 стр.64&gt;0</t>
  </si>
  <si>
    <t>(Ф.F3r разд.3 стл.6 стр.65=0 AND Ф.F3r разд.3 стл.2 стр.65=0 OR Ф.F3r разд.3 стл.6 стр.65&gt;0 AND Ф.F3r разд.3 стл.2 стр.65&gt;0) OR Ф.F3r разд.3 стл.6 стр.65=0 AND Ф.F3r разд.3 стл.2 стр.65&gt;0</t>
  </si>
  <si>
    <t>(Ф.F3r разд.3 стл.6 стр.66=0 AND Ф.F3r разд.3 стл.2 стр.66=0 OR Ф.F3r разд.3 стл.6 стр.66&gt;0 AND Ф.F3r разд.3 стл.2 стр.66&gt;0) OR Ф.F3r разд.3 стл.6 стр.66=0 AND Ф.F3r разд.3 стл.2 стр.66&gt;0</t>
  </si>
  <si>
    <t>(Ф.F3r разд.3 стл.6 стр.67=0 AND Ф.F3r разд.3 стл.2 стр.67=0 OR Ф.F3r разд.3 стл.6 стр.67&gt;0 AND Ф.F3r разд.3 стл.2 стр.67&gt;0) OR Ф.F3r разд.3 стл.6 стр.67=0 AND Ф.F3r разд.3 стл.2 стр.67&gt;0</t>
  </si>
  <si>
    <t>(Ф.F3r разд.3 стл.6 стр.68=0 AND Ф.F3r разд.3 стл.2 стр.68=0 OR Ф.F3r разд.3 стл.6 стр.68&gt;0 AND Ф.F3r разд.3 стл.2 стр.68&gt;0) OR Ф.F3r разд.3 стл.6 стр.68=0 AND Ф.F3r разд.3 стл.2 стр.68&gt;0</t>
  </si>
  <si>
    <t>(Ф.F3r разд.3 стл.6 стр.69=0 AND Ф.F3r разд.3 стл.2 стр.69=0 OR Ф.F3r разд.3 стл.6 стр.69&gt;0 AND Ф.F3r разд.3 стл.2 стр.69&gt;0) OR Ф.F3r разд.3 стл.6 стр.69=0 AND Ф.F3r разд.3 стл.2 стр.69&gt;0</t>
  </si>
  <si>
    <t>(Ф.F3r разд.3 стл.6 стр.7=0 AND Ф.F3r разд.3 стл.2 стр.7=0 OR Ф.F3r разд.3 стл.6 стр.7&gt;0 AND Ф.F3r разд.3 стл.2 стр.7&gt;0) OR Ф.F3r разд.3 стл.6 стр.7=0 AND Ф.F3r разд.3 стл.2 стр.7&gt;0</t>
  </si>
  <si>
    <t>(Ф.F3r разд.3 стл.6 стр.70=0 AND Ф.F3r разд.3 стл.2 стр.70=0 OR Ф.F3r разд.3 стл.6 стр.70&gt;0 AND Ф.F3r разд.3 стл.2 стр.70&gt;0) OR Ф.F3r разд.3 стл.6 стр.70=0 AND Ф.F3r разд.3 стл.2 стр.70&gt;0</t>
  </si>
  <si>
    <t>(Ф.F3r разд.3 стл.6 стр.71=0 AND Ф.F3r разд.3 стл.2 стр.71=0 OR Ф.F3r разд.3 стл.6 стр.71&gt;0 AND Ф.F3r разд.3 стл.2 стр.71&gt;0) OR Ф.F3r разд.3 стл.6 стр.71=0 AND Ф.F3r разд.3 стл.2 стр.71&gt;0</t>
  </si>
  <si>
    <t>(Ф.F3r разд.3 стл.6 стр.72=0 AND Ф.F3r разд.3 стл.2 стр.72=0 OR Ф.F3r разд.3 стл.6 стр.72&gt;0 AND Ф.F3r разд.3 стл.2 стр.72&gt;0) OR Ф.F3r разд.3 стл.6 стр.72=0 AND Ф.F3r разд.3 стл.2 стр.72&gt;0</t>
  </si>
  <si>
    <t>(Ф.F3r разд.3 стл.6 стр.73=0 AND Ф.F3r разд.3 стл.2 стр.73=0 OR Ф.F3r разд.3 стл.6 стр.73&gt;0 AND Ф.F3r разд.3 стл.2 стр.73&gt;0) OR Ф.F3r разд.3 стл.6 стр.73=0 AND Ф.F3r разд.3 стл.2 стр.73&gt;0</t>
  </si>
  <si>
    <t>(Ф.F3r разд.3 стл.6 стр.74=0 AND Ф.F3r разд.3 стл.2 стр.74=0 OR Ф.F3r разд.3 стл.6 стр.74&gt;0 AND Ф.F3r разд.3 стл.2 стр.74&gt;0) OR Ф.F3r разд.3 стл.6 стр.74=0 AND Ф.F3r разд.3 стл.2 стр.74&gt;0</t>
  </si>
  <si>
    <t>(Ф.F3r разд.3 стл.6 стр.75=0 AND Ф.F3r разд.3 стл.2 стр.75=0 OR Ф.F3r разд.3 стл.6 стр.75&gt;0 AND Ф.F3r разд.3 стл.2 стр.75&gt;0) OR Ф.F3r разд.3 стл.6 стр.75=0 AND Ф.F3r разд.3 стл.2 стр.75&gt;0</t>
  </si>
  <si>
    <t>(Ф.F3r разд.3 стл.6 стр.76=0 AND Ф.F3r разд.3 стл.2 стр.76=0 OR Ф.F3r разд.3 стл.6 стр.76&gt;0 AND Ф.F3r разд.3 стл.2 стр.76&gt;0) OR Ф.F3r разд.3 стл.6 стр.76=0 AND Ф.F3r разд.3 стл.2 стр.76&gt;0</t>
  </si>
  <si>
    <t>(Ф.F3r разд.3 стл.6 стр.77=0 AND Ф.F3r разд.3 стл.2 стр.77=0 OR Ф.F3r разд.3 стл.6 стр.77&gt;0 AND Ф.F3r разд.3 стл.2 стр.77&gt;0) OR Ф.F3r разд.3 стл.6 стр.77=0 AND Ф.F3r разд.3 стл.2 стр.77&gt;0</t>
  </si>
  <si>
    <t>(Ф.F3r разд.3 стл.6 стр.78=0 AND Ф.F3r разд.3 стл.2 стр.78=0 OR Ф.F3r разд.3 стл.6 стр.78&gt;0 AND Ф.F3r разд.3 стл.2 стр.78&gt;0) OR Ф.F3r разд.3 стл.6 стр.78=0 AND Ф.F3r разд.3 стл.2 стр.78&gt;0</t>
  </si>
  <si>
    <t>(Ф.F3r разд.3 стл.6 стр.79=0 AND Ф.F3r разд.3 стл.2 стр.79=0 OR Ф.F3r разд.3 стл.6 стр.79&gt;0 AND Ф.F3r разд.3 стл.2 стр.79&gt;0) OR Ф.F3r разд.3 стл.6 стр.79=0 AND Ф.F3r разд.3 стл.2 стр.79&gt;0</t>
  </si>
  <si>
    <t>(Ф.F3r разд.3 стл.6 стр.8=0 AND Ф.F3r разд.3 стл.2 стр.8=0 OR Ф.F3r разд.3 стл.6 стр.8&gt;0 AND Ф.F3r разд.3 стл.2 стр.8&gt;0) OR Ф.F3r разд.3 стл.6 стр.8=0 AND Ф.F3r разд.3 стл.2 стр.8&gt;0</t>
  </si>
  <si>
    <t>(Ф.F3r разд.3 стл.6 стр.80=0 AND Ф.F3r разд.3 стл.2 стр.80=0 OR Ф.F3r разд.3 стл.6 стр.80&gt;0 AND Ф.F3r разд.3 стл.2 стр.80&gt;0) OR Ф.F3r разд.3 стл.6 стр.80=0 AND Ф.F3r разд.3 стл.2 стр.80&gt;0</t>
  </si>
  <si>
    <t>(Ф.F3r разд.3 стл.6 стр.81=0 AND Ф.F3r разд.3 стл.2 стр.81=0 OR Ф.F3r разд.3 стл.6 стр.81&gt;0 AND Ф.F3r разд.3 стл.2 стр.81&gt;0) OR Ф.F3r разд.3 стл.6 стр.81=0 AND Ф.F3r разд.3 стл.2 стр.81&gt;0</t>
  </si>
  <si>
    <t>(Ф.F3r разд.3 стл.6 стр.82=0 AND Ф.F3r разд.3 стл.2 стр.82=0 OR Ф.F3r разд.3 стл.6 стр.82&gt;0 AND Ф.F3r разд.3 стл.2 стр.82&gt;0) OR Ф.F3r разд.3 стл.6 стр.82=0 AND Ф.F3r разд.3 стл.2 стр.82&gt;0</t>
  </si>
  <si>
    <t>(Ф.F3r разд.3 стл.6 стр.83=0 AND Ф.F3r разд.3 стл.2 стр.83=0 OR Ф.F3r разд.3 стл.6 стр.83&gt;0 AND Ф.F3r разд.3 стл.2 стр.83&gt;0) OR Ф.F3r разд.3 стл.6 стр.83=0 AND Ф.F3r разд.3 стл.2 стр.83&gt;0</t>
  </si>
  <si>
    <t>(Ф.F3r разд.3 стл.6 стр.84=0 AND Ф.F3r разд.3 стл.2 стр.84=0 OR Ф.F3r разд.3 стл.6 стр.84&gt;0 AND Ф.F3r разд.3 стл.2 стр.84&gt;0) OR Ф.F3r разд.3 стл.6 стр.84=0 AND Ф.F3r разд.3 стл.2 стр.84&gt;0</t>
  </si>
  <si>
    <t>(Ф.F3r разд.3 стл.6 стр.85=0 AND Ф.F3r разд.3 стл.2 стр.85=0 OR Ф.F3r разд.3 стл.6 стр.85&gt;0 AND Ф.F3r разд.3 стл.2 стр.85&gt;0) OR Ф.F3r разд.3 стл.6 стр.85=0 AND Ф.F3r разд.3 стл.2 стр.85&gt;0</t>
  </si>
  <si>
    <t>(Ф.F3r разд.3 стл.6 стр.86=0 AND Ф.F3r разд.3 стл.2 стр.86=0 OR Ф.F3r разд.3 стл.6 стр.86&gt;0 AND Ф.F3r разд.3 стл.2 стр.86&gt;0) OR Ф.F3r разд.3 стл.6 стр.86=0 AND Ф.F3r разд.3 стл.2 стр.86&gt;0</t>
  </si>
  <si>
    <t>(Ф.F3r разд.3 стл.6 стр.87=0 AND Ф.F3r разд.3 стл.2 стр.87=0 OR Ф.F3r разд.3 стл.6 стр.87&gt;0 AND Ф.F3r разд.3 стл.2 стр.87&gt;0) OR Ф.F3r разд.3 стл.6 стр.87=0 AND Ф.F3r разд.3 стл.2 стр.87&gt;0</t>
  </si>
  <si>
    <t>(Ф.F3r разд.3 стл.6 стр.88=0 AND Ф.F3r разд.3 стл.2 стр.88=0 OR Ф.F3r разд.3 стл.6 стр.88&gt;0 AND Ф.F3r разд.3 стл.2 стр.88&gt;0) OR Ф.F3r разд.3 стл.6 стр.88=0 AND Ф.F3r разд.3 стл.2 стр.88&gt;0</t>
  </si>
  <si>
    <t>(Ф.F3r разд.3 стл.6 стр.89=0 AND Ф.F3r разд.3 стл.2 стр.89=0 OR Ф.F3r разд.3 стл.6 стр.89&gt;0 AND Ф.F3r разд.3 стл.2 стр.89&gt;0) OR Ф.F3r разд.3 стл.6 стр.89=0 AND Ф.F3r разд.3 стл.2 стр.89&gt;0</t>
  </si>
  <si>
    <t>(Ф.F3r разд.3 стл.6 стр.9=0 AND Ф.F3r разд.3 стл.2 стр.9=0 OR Ф.F3r разд.3 стл.6 стр.9&gt;0 AND Ф.F3r разд.3 стл.2 стр.9&gt;0) OR Ф.F3r разд.3 стл.6 стр.9=0 AND Ф.F3r разд.3 стл.2 стр.9&gt;0</t>
  </si>
  <si>
    <t>(Ф.F3r разд.3 стл.6 стр.90=0 AND Ф.F3r разд.3 стл.2 стр.90=0 OR Ф.F3r разд.3 стл.6 стр.90&gt;0 AND Ф.F3r разд.3 стл.2 стр.90&gt;0) OR Ф.F3r разд.3 стл.6 стр.90=0 AND Ф.F3r разд.3 стл.2 стр.90&gt;0</t>
  </si>
  <si>
    <t>(Ф.F3r разд.3 стл.6 стр.91=0 AND Ф.F3r разд.3 стл.2 стр.91=0 OR Ф.F3r разд.3 стл.6 стр.91&gt;0 AND Ф.F3r разд.3 стл.2 стр.91&gt;0) OR Ф.F3r разд.3 стл.6 стр.91=0 AND Ф.F3r разд.3 стл.2 стр.91&gt;0</t>
  </si>
  <si>
    <t>(Ф.F3r разд.3 стл.6 стр.92=0 AND Ф.F3r разд.3 стл.2 стр.92=0 OR Ф.F3r разд.3 стл.6 стр.92&gt;0 AND Ф.F3r разд.3 стл.2 стр.92&gt;0) OR Ф.F3r разд.3 стл.6 стр.92=0 AND Ф.F3r разд.3 стл.2 стр.92&gt;0</t>
  </si>
  <si>
    <t>(Ф.F3r разд.3 стл.6 стр.93=0 AND Ф.F3r разд.3 стл.2 стр.93=0 OR Ф.F3r разд.3 стл.6 стр.93&gt;0 AND Ф.F3r разд.3 стл.2 стр.93&gt;0) OR Ф.F3r разд.3 стл.6 стр.93=0 AND Ф.F3r разд.3 стл.2 стр.93&gt;0</t>
  </si>
  <si>
    <t>(Ф.F3r разд.3 стл.6 стр.94=0 AND Ф.F3r разд.3 стл.2 стр.94=0 OR Ф.F3r разд.3 стл.6 стр.94&gt;0 AND Ф.F3r разд.3 стл.2 стр.94&gt;0) OR Ф.F3r разд.3 стл.6 стр.94=0 AND Ф.F3r разд.3 стл.2 стр.94&gt;0</t>
  </si>
  <si>
    <t>(Ф.F3r разд.3 стл.6 стр.95=0 AND Ф.F3r разд.3 стл.2 стр.95=0 OR Ф.F3r разд.3 стл.6 стр.95&gt;0 AND Ф.F3r разд.3 стл.2 стр.95&gt;0) OR Ф.F3r разд.3 стл.6 стр.95=0 AND Ф.F3r разд.3 стл.2 стр.95&gt;0</t>
  </si>
  <si>
    <t>(Ф.F3r разд.3 стл.6 стр.96=0 AND Ф.F3r разд.3 стл.2 стр.96=0 OR Ф.F3r разд.3 стл.6 стр.96&gt;0 AND Ф.F3r разд.3 стл.2 стр.96&gt;0) OR Ф.F3r разд.3 стл.6 стр.96=0 AND Ф.F3r разд.3 стл.2 стр.96&gt;0</t>
  </si>
  <si>
    <t>(Ф.F3r разд.3 стл.6 стр.97=0 AND Ф.F3r разд.3 стл.2 стр.97=0 OR Ф.F3r разд.3 стл.6 стр.97&gt;0 AND Ф.F3r разд.3 стл.2 стр.97&gt;0) OR Ф.F3r разд.3 стл.6 стр.97=0 AND Ф.F3r разд.3 стл.2 стр.97&gt;0</t>
  </si>
  <si>
    <t>(Ф.F3r разд.3 стл.6 стр.98=0 AND Ф.F3r разд.3 стл.2 стр.98=0 OR Ф.F3r разд.3 стл.6 стр.98&gt;0 AND Ф.F3r разд.3 стл.2 стр.98&gt;0) OR Ф.F3r разд.3 стл.6 стр.98=0 AND Ф.F3r разд.3 стл.2 стр.98&gt;0</t>
  </si>
  <si>
    <t>(Ф.F3r разд.3 стл.6 стр.99=0 AND Ф.F3r разд.3 стл.2 стр.99=0 OR Ф.F3r разд.3 стл.6 стр.99&gt;0 AND Ф.F3r разд.3 стл.2 стр.99&gt;0) OR Ф.F3r разд.3 стл.6 стр.99=0 AND Ф.F3r разд.3 стл.2 стр.99&gt;0</t>
  </si>
  <si>
    <t>Ф.F3r разд.3 стл.32 сумма стр.242-254&lt;=Ф.F3r разд.3 стл.32 стр.1</t>
  </si>
  <si>
    <t>Ф.F3r разд.3 стл.32 сумма стр.221-241&lt;=Ф.F3r разд.3 стл.32 стр.1</t>
  </si>
  <si>
    <t>(r,w) разд.3 сумма стр.221-241 по графе 32 должна быть меньше или равна стр.1 по графе 32.</t>
  </si>
  <si>
    <t xml:space="preserve">Руководитель </t>
  </si>
  <si>
    <t>Ф.F3r разд.2 стл.6 стр.215=0</t>
  </si>
  <si>
    <t xml:space="preserve">(r,g,w,s,v,q,b,d) в разд.2 гр. 6 стр. 215 равны 0. </t>
  </si>
  <si>
    <r>
      <t xml:space="preserve">Рассмотрено других материалов в порядке исполнения решений и иных материалов в порядке гражданского или административного судопроизводства </t>
    </r>
    <r>
      <rPr>
        <b/>
        <vertAlign val="superscript"/>
        <sz val="16"/>
        <color indexed="8"/>
        <rFont val="Times New Roman"/>
        <family val="1"/>
      </rPr>
      <t>1</t>
    </r>
  </si>
  <si>
    <t>Раздел 10. Рассмотрение заявлений (ходатайств) о применении, отмене обеспечительных мер и мер предварительной защиты в производствах по гражданским и административным делам и материалам(удовлетворены)</t>
  </si>
  <si>
    <t>Заменены обеспечительные  меры (предварительной защиты)
(ст. 143 ГПК РФ, ст. 91 КАС РФ)</t>
  </si>
  <si>
    <t>Итого рассмотрено заявлений (ходатайств) судом в отчетном периоде(удовлетворено)</t>
  </si>
  <si>
    <t>Ф.F3r разд.1 стл.2 стр.14=Ф.F3r разд.1 стл.4 стр.14</t>
  </si>
  <si>
    <t>(r,w,g,s,v,q,b,d) в разд.1 гр.2 должна быть равна гр.4 для стр.14</t>
  </si>
  <si>
    <t>796232</t>
  </si>
  <si>
    <t>796233</t>
  </si>
  <si>
    <t>796234</t>
  </si>
  <si>
    <t>796235</t>
  </si>
  <si>
    <t>796236</t>
  </si>
  <si>
    <t>796237</t>
  </si>
  <si>
    <t>796238</t>
  </si>
  <si>
    <t>796239</t>
  </si>
  <si>
    <t>796240</t>
  </si>
  <si>
    <t>(r,w) разд.3 сумма стр.242-254 по графе 32должна быть меньше или равна стр.1 по графе 32</t>
  </si>
  <si>
    <t>796241</t>
  </si>
  <si>
    <t>796242</t>
  </si>
  <si>
    <t>796243</t>
  </si>
  <si>
    <t>796244</t>
  </si>
  <si>
    <t>796245</t>
  </si>
  <si>
    <t>796246</t>
  </si>
  <si>
    <t>796247</t>
  </si>
  <si>
    <t>796248</t>
  </si>
  <si>
    <t>796249</t>
  </si>
  <si>
    <t>796250</t>
  </si>
  <si>
    <t>796251</t>
  </si>
  <si>
    <t>796252</t>
  </si>
  <si>
    <t>796253</t>
  </si>
  <si>
    <t>796254</t>
  </si>
  <si>
    <t>796255</t>
  </si>
  <si>
    <t>796256</t>
  </si>
  <si>
    <t>796257</t>
  </si>
  <si>
    <t>796258</t>
  </si>
  <si>
    <t>796259</t>
  </si>
  <si>
    <t>796260</t>
  </si>
  <si>
    <t>796261</t>
  </si>
  <si>
    <t>796262</t>
  </si>
  <si>
    <t>796263</t>
  </si>
  <si>
    <t>796264</t>
  </si>
  <si>
    <t>796265</t>
  </si>
  <si>
    <t>796266</t>
  </si>
  <si>
    <t>796267</t>
  </si>
  <si>
    <t>796269</t>
  </si>
  <si>
    <t>796270</t>
  </si>
  <si>
    <t>796271</t>
  </si>
  <si>
    <t>796272</t>
  </si>
  <si>
    <t>796273</t>
  </si>
  <si>
    <t>796274</t>
  </si>
  <si>
    <t>796275</t>
  </si>
  <si>
    <t>796276</t>
  </si>
  <si>
    <t>796277</t>
  </si>
  <si>
    <t>796278</t>
  </si>
  <si>
    <t>796279</t>
  </si>
  <si>
    <t>796280</t>
  </si>
  <si>
    <t>796282</t>
  </si>
  <si>
    <t>796283</t>
  </si>
  <si>
    <t>796284</t>
  </si>
  <si>
    <t>796285</t>
  </si>
  <si>
    <t>796286</t>
  </si>
  <si>
    <t>796287</t>
  </si>
  <si>
    <t>796289</t>
  </si>
  <si>
    <t>796290</t>
  </si>
  <si>
    <t>796291</t>
  </si>
  <si>
    <t>796292</t>
  </si>
  <si>
    <t>796293</t>
  </si>
  <si>
    <t>796294</t>
  </si>
  <si>
    <t>796295</t>
  </si>
  <si>
    <t>796296</t>
  </si>
  <si>
    <t>796297</t>
  </si>
  <si>
    <t>796298</t>
  </si>
  <si>
    <t>796299</t>
  </si>
  <si>
    <t>796300</t>
  </si>
  <si>
    <t>796301</t>
  </si>
  <si>
    <t>796302</t>
  </si>
  <si>
    <t>796303</t>
  </si>
  <si>
    <t>796304</t>
  </si>
  <si>
    <t>796305</t>
  </si>
  <si>
    <t>796306</t>
  </si>
  <si>
    <t>796307</t>
  </si>
  <si>
    <t>796308</t>
  </si>
  <si>
    <t>796309</t>
  </si>
  <si>
    <t>796310</t>
  </si>
  <si>
    <t>796311</t>
  </si>
  <si>
    <t>796312</t>
  </si>
  <si>
    <t>796313</t>
  </si>
  <si>
    <t>796314</t>
  </si>
  <si>
    <t>796315</t>
  </si>
  <si>
    <t>796316</t>
  </si>
  <si>
    <t>796317</t>
  </si>
  <si>
    <t>796318</t>
  </si>
  <si>
    <t>796319</t>
  </si>
  <si>
    <t>796320</t>
  </si>
  <si>
    <t>796321</t>
  </si>
  <si>
    <t>796322</t>
  </si>
  <si>
    <t>796323</t>
  </si>
  <si>
    <t>796324</t>
  </si>
  <si>
    <t>796325</t>
  </si>
  <si>
    <t>796326</t>
  </si>
  <si>
    <t>796327</t>
  </si>
  <si>
    <t>796328</t>
  </si>
  <si>
    <t>796329</t>
  </si>
  <si>
    <t>796330</t>
  </si>
  <si>
    <t>796331</t>
  </si>
  <si>
    <t>796332</t>
  </si>
  <si>
    <t>796333</t>
  </si>
  <si>
    <t>796334</t>
  </si>
  <si>
    <t>796335</t>
  </si>
  <si>
    <t>796336</t>
  </si>
  <si>
    <t>796341</t>
  </si>
  <si>
    <t>796342</t>
  </si>
  <si>
    <t>796343</t>
  </si>
  <si>
    <t>796344</t>
  </si>
  <si>
    <t>796345</t>
  </si>
  <si>
    <t>796346</t>
  </si>
  <si>
    <t>796347</t>
  </si>
  <si>
    <t>796348</t>
  </si>
  <si>
    <t>796349</t>
  </si>
  <si>
    <t>796350</t>
  </si>
  <si>
    <t>796351</t>
  </si>
  <si>
    <t>796352</t>
  </si>
  <si>
    <t>796353</t>
  </si>
  <si>
    <t>796354</t>
  </si>
  <si>
    <t>796355</t>
  </si>
  <si>
    <t>796356</t>
  </si>
  <si>
    <t>796357</t>
  </si>
  <si>
    <t>796358</t>
  </si>
  <si>
    <t>796359</t>
  </si>
  <si>
    <t>796360</t>
  </si>
  <si>
    <t>796361</t>
  </si>
  <si>
    <t>796362</t>
  </si>
  <si>
    <t>796363</t>
  </si>
  <si>
    <t>796364</t>
  </si>
  <si>
    <t>796365</t>
  </si>
  <si>
    <t>796366</t>
  </si>
  <si>
    <t>796367</t>
  </si>
  <si>
    <t>796368</t>
  </si>
  <si>
    <t>796369</t>
  </si>
  <si>
    <t>796370</t>
  </si>
  <si>
    <t>796371</t>
  </si>
  <si>
    <t>796372</t>
  </si>
  <si>
    <t>796373</t>
  </si>
  <si>
    <t>796374</t>
  </si>
  <si>
    <t>796375</t>
  </si>
  <si>
    <t>796376</t>
  </si>
  <si>
    <t>796377</t>
  </si>
  <si>
    <t>796378</t>
  </si>
  <si>
    <t>796379</t>
  </si>
  <si>
    <t>796380</t>
  </si>
  <si>
    <t>796381</t>
  </si>
  <si>
    <t>796382</t>
  </si>
  <si>
    <t>796383</t>
  </si>
  <si>
    <t>796384</t>
  </si>
  <si>
    <t>796385</t>
  </si>
  <si>
    <t>796386</t>
  </si>
  <si>
    <t>796387</t>
  </si>
  <si>
    <t>796388</t>
  </si>
  <si>
    <t>796389</t>
  </si>
  <si>
    <t>796390</t>
  </si>
  <si>
    <t>796391</t>
  </si>
  <si>
    <t>796392</t>
  </si>
  <si>
    <t>796393</t>
  </si>
  <si>
    <t>796394</t>
  </si>
  <si>
    <t>796395</t>
  </si>
  <si>
    <t>796396</t>
  </si>
  <si>
    <t>796397</t>
  </si>
  <si>
    <t>796398</t>
  </si>
  <si>
    <t>796399</t>
  </si>
  <si>
    <t>796400</t>
  </si>
  <si>
    <t>796401</t>
  </si>
  <si>
    <t>796402</t>
  </si>
  <si>
    <t>796403</t>
  </si>
  <si>
    <t>796404</t>
  </si>
  <si>
    <t>796405</t>
  </si>
  <si>
    <t>796406</t>
  </si>
  <si>
    <t>796407</t>
  </si>
  <si>
    <t>796408</t>
  </si>
  <si>
    <t>796409</t>
  </si>
  <si>
    <t>796410</t>
  </si>
  <si>
    <t>796411</t>
  </si>
  <si>
    <t>796412</t>
  </si>
  <si>
    <t>796413</t>
  </si>
  <si>
    <t>796414</t>
  </si>
  <si>
    <t>796415</t>
  </si>
  <si>
    <t>796416</t>
  </si>
  <si>
    <t>796417</t>
  </si>
  <si>
    <t>796418</t>
  </si>
  <si>
    <t>796419</t>
  </si>
  <si>
    <t>796420</t>
  </si>
  <si>
    <t>796421</t>
  </si>
  <si>
    <t>796422</t>
  </si>
  <si>
    <t>796423</t>
  </si>
  <si>
    <t>796424</t>
  </si>
  <si>
    <t>796425</t>
  </si>
  <si>
    <t>796426</t>
  </si>
  <si>
    <t>796427</t>
  </si>
  <si>
    <t>796428</t>
  </si>
  <si>
    <t>796429</t>
  </si>
  <si>
    <t>796430</t>
  </si>
  <si>
    <t>796431</t>
  </si>
  <si>
    <t>796432</t>
  </si>
  <si>
    <t>796433</t>
  </si>
  <si>
    <t>796434</t>
  </si>
  <si>
    <t>796435</t>
  </si>
  <si>
    <t>796436</t>
  </si>
  <si>
    <t>796437</t>
  </si>
  <si>
    <t>796438</t>
  </si>
  <si>
    <t>796439</t>
  </si>
  <si>
    <t>796440</t>
  </si>
  <si>
    <t>796441</t>
  </si>
  <si>
    <t>796442</t>
  </si>
  <si>
    <t>796443</t>
  </si>
  <si>
    <t>796444</t>
  </si>
  <si>
    <t>796445</t>
  </si>
  <si>
    <t>796446</t>
  </si>
  <si>
    <t>796447</t>
  </si>
  <si>
    <t>796448</t>
  </si>
  <si>
    <t>796451</t>
  </si>
  <si>
    <t>796452</t>
  </si>
  <si>
    <t>796453</t>
  </si>
  <si>
    <t>796454</t>
  </si>
  <si>
    <t>796455</t>
  </si>
  <si>
    <t>796456</t>
  </si>
  <si>
    <t>796457</t>
  </si>
  <si>
    <t>796458</t>
  </si>
  <si>
    <t>796459</t>
  </si>
  <si>
    <t>796460</t>
  </si>
  <si>
    <t>796461</t>
  </si>
  <si>
    <t>796462</t>
  </si>
  <si>
    <t>796463</t>
  </si>
  <si>
    <t>796464</t>
  </si>
  <si>
    <t>796465</t>
  </si>
  <si>
    <t>796466</t>
  </si>
  <si>
    <t>796467</t>
  </si>
  <si>
    <t>796468</t>
  </si>
  <si>
    <t>796469</t>
  </si>
  <si>
    <t>796470</t>
  </si>
  <si>
    <t>796471</t>
  </si>
  <si>
    <t>796472</t>
  </si>
  <si>
    <t>796473</t>
  </si>
  <si>
    <t>796474</t>
  </si>
  <si>
    <t>796475</t>
  </si>
  <si>
    <t>796476</t>
  </si>
  <si>
    <t>796477</t>
  </si>
  <si>
    <t>796478</t>
  </si>
  <si>
    <t>796479</t>
  </si>
  <si>
    <t>796480</t>
  </si>
  <si>
    <t>796481</t>
  </si>
  <si>
    <t>796482</t>
  </si>
  <si>
    <t>796483</t>
  </si>
  <si>
    <t>796484</t>
  </si>
  <si>
    <t>796486</t>
  </si>
  <si>
    <t>796487</t>
  </si>
  <si>
    <t>796488</t>
  </si>
  <si>
    <t>796489</t>
  </si>
  <si>
    <t>796490</t>
  </si>
  <si>
    <t>796491</t>
  </si>
  <si>
    <t>796492</t>
  </si>
  <si>
    <t>796493</t>
  </si>
  <si>
    <t>796494</t>
  </si>
  <si>
    <t>796495</t>
  </si>
  <si>
    <t>796496</t>
  </si>
  <si>
    <t>796497</t>
  </si>
  <si>
    <t>796498</t>
  </si>
  <si>
    <t>796499</t>
  </si>
  <si>
    <t>796500</t>
  </si>
  <si>
    <t>796501</t>
  </si>
  <si>
    <t>796502</t>
  </si>
  <si>
    <t>796503</t>
  </si>
  <si>
    <t>796504</t>
  </si>
  <si>
    <t>796505</t>
  </si>
  <si>
    <t>796506</t>
  </si>
  <si>
    <t>796507</t>
  </si>
  <si>
    <t>796508</t>
  </si>
  <si>
    <t>796509</t>
  </si>
  <si>
    <t>796510</t>
  </si>
  <si>
    <t>796511</t>
  </si>
  <si>
    <t>796512</t>
  </si>
  <si>
    <t>796513</t>
  </si>
  <si>
    <t>796514</t>
  </si>
  <si>
    <t>796515</t>
  </si>
  <si>
    <t>796516</t>
  </si>
  <si>
    <t>796517</t>
  </si>
  <si>
    <t>796518</t>
  </si>
  <si>
    <t>796519</t>
  </si>
  <si>
    <t>796520</t>
  </si>
  <si>
    <t>796521</t>
  </si>
  <si>
    <t>796522</t>
  </si>
  <si>
    <t>796523</t>
  </si>
  <si>
    <t>796524</t>
  </si>
  <si>
    <t>796525</t>
  </si>
  <si>
    <t>796526</t>
  </si>
  <si>
    <t>796527</t>
  </si>
  <si>
    <t>796528</t>
  </si>
  <si>
    <t>796529</t>
  </si>
  <si>
    <t>796530</t>
  </si>
  <si>
    <t>796531</t>
  </si>
  <si>
    <t>796532</t>
  </si>
  <si>
    <t>796533</t>
  </si>
  <si>
    <t>796535</t>
  </si>
  <si>
    <t>796536</t>
  </si>
  <si>
    <t>796537</t>
  </si>
  <si>
    <t>796538</t>
  </si>
  <si>
    <t>796539</t>
  </si>
  <si>
    <t>796540</t>
  </si>
  <si>
    <t>796541</t>
  </si>
  <si>
    <t>796542</t>
  </si>
  <si>
    <t>796543</t>
  </si>
  <si>
    <t>796544</t>
  </si>
  <si>
    <t>796553</t>
  </si>
  <si>
    <t>796555</t>
  </si>
  <si>
    <t>796557</t>
  </si>
  <si>
    <t>796558</t>
  </si>
  <si>
    <t>796561</t>
  </si>
  <si>
    <t>796562</t>
  </si>
  <si>
    <t>796563</t>
  </si>
  <si>
    <t>796564</t>
  </si>
  <si>
    <t>796565</t>
  </si>
  <si>
    <t>796566</t>
  </si>
  <si>
    <t>796567</t>
  </si>
  <si>
    <t>796568</t>
  </si>
  <si>
    <t>796569</t>
  </si>
  <si>
    <t>796570</t>
  </si>
  <si>
    <t>796571</t>
  </si>
  <si>
    <t>796572</t>
  </si>
  <si>
    <t>796573</t>
  </si>
  <si>
    <t>796574</t>
  </si>
  <si>
    <t>796575</t>
  </si>
  <si>
    <t>796576</t>
  </si>
  <si>
    <t>796577</t>
  </si>
  <si>
    <t>796578</t>
  </si>
  <si>
    <t>796579</t>
  </si>
  <si>
    <t>796580</t>
  </si>
  <si>
    <t>796581</t>
  </si>
  <si>
    <t>796582</t>
  </si>
  <si>
    <t>796583</t>
  </si>
  <si>
    <t>796584</t>
  </si>
  <si>
    <t>796585</t>
  </si>
  <si>
    <t>796586</t>
  </si>
  <si>
    <t>796587</t>
  </si>
  <si>
    <t>796588</t>
  </si>
  <si>
    <t>796589</t>
  </si>
  <si>
    <t>796590</t>
  </si>
  <si>
    <t>796591</t>
  </si>
  <si>
    <t>796592</t>
  </si>
  <si>
    <t>796593</t>
  </si>
  <si>
    <t>796594</t>
  </si>
  <si>
    <t>796595</t>
  </si>
  <si>
    <t>796596</t>
  </si>
  <si>
    <t>796597</t>
  </si>
  <si>
    <t>796598</t>
  </si>
  <si>
    <t>796599</t>
  </si>
  <si>
    <t>796600</t>
  </si>
  <si>
    <t>796601</t>
  </si>
  <si>
    <t>796602</t>
  </si>
  <si>
    <t>796603</t>
  </si>
  <si>
    <t>796604</t>
  </si>
  <si>
    <t>796605</t>
  </si>
  <si>
    <t>796606</t>
  </si>
  <si>
    <t>796607</t>
  </si>
  <si>
    <t>796608</t>
  </si>
  <si>
    <t>796609</t>
  </si>
  <si>
    <t>796610</t>
  </si>
  <si>
    <t>796611</t>
  </si>
  <si>
    <t>796612</t>
  </si>
  <si>
    <t>796613</t>
  </si>
  <si>
    <t>796614</t>
  </si>
  <si>
    <t>796615</t>
  </si>
  <si>
    <t>796616</t>
  </si>
  <si>
    <t>796617</t>
  </si>
  <si>
    <t>796618</t>
  </si>
  <si>
    <t>796619</t>
  </si>
  <si>
    <t>796620</t>
  </si>
  <si>
    <t>796621</t>
  </si>
  <si>
    <t>796622</t>
  </si>
  <si>
    <t>796623</t>
  </si>
  <si>
    <t>796624</t>
  </si>
  <si>
    <t>796625</t>
  </si>
  <si>
    <t>796626</t>
  </si>
  <si>
    <t>796627</t>
  </si>
  <si>
    <t>796628</t>
  </si>
  <si>
    <t>796629</t>
  </si>
  <si>
    <t>796630</t>
  </si>
  <si>
    <t>796631</t>
  </si>
  <si>
    <t>796632</t>
  </si>
  <si>
    <t>796633</t>
  </si>
  <si>
    <t>796634</t>
  </si>
  <si>
    <t>796635</t>
  </si>
  <si>
    <t>796636</t>
  </si>
  <si>
    <t>796637</t>
  </si>
  <si>
    <t>796638</t>
  </si>
  <si>
    <t>796639</t>
  </si>
  <si>
    <t>796640</t>
  </si>
  <si>
    <t>796641</t>
  </si>
  <si>
    <t>796642</t>
  </si>
  <si>
    <t>796643</t>
  </si>
  <si>
    <t>796644</t>
  </si>
  <si>
    <t>796645</t>
  </si>
  <si>
    <t>796646</t>
  </si>
  <si>
    <t>796673</t>
  </si>
  <si>
    <t>(r) разд. 2 строка 215 для графы 31 равна нулю</t>
  </si>
  <si>
    <t>796674</t>
  </si>
  <si>
    <t>796675</t>
  </si>
  <si>
    <t>796676</t>
  </si>
  <si>
    <t>796677</t>
  </si>
  <si>
    <t>796678</t>
  </si>
  <si>
    <t>796679</t>
  </si>
  <si>
    <t>796680</t>
  </si>
  <si>
    <t>796681</t>
  </si>
  <si>
    <t>796682</t>
  </si>
  <si>
    <t>796683</t>
  </si>
  <si>
    <t>796685</t>
  </si>
  <si>
    <t>796688</t>
  </si>
  <si>
    <t>796689</t>
  </si>
  <si>
    <t>796690</t>
  </si>
  <si>
    <t>796691</t>
  </si>
  <si>
    <t>796692</t>
  </si>
  <si>
    <t>796693</t>
  </si>
  <si>
    <t>796694</t>
  </si>
  <si>
    <t>796695</t>
  </si>
  <si>
    <t>796696</t>
  </si>
  <si>
    <t>796697</t>
  </si>
  <si>
    <t>796698</t>
  </si>
  <si>
    <t>796699</t>
  </si>
  <si>
    <t>796700</t>
  </si>
  <si>
    <t>796701</t>
  </si>
  <si>
    <t>796702</t>
  </si>
  <si>
    <t>796268</t>
  </si>
  <si>
    <t>796281</t>
  </si>
  <si>
    <t>796337</t>
  </si>
  <si>
    <t>796338</t>
  </si>
  <si>
    <t>796339</t>
  </si>
  <si>
    <t>796340</t>
  </si>
  <si>
    <t>796449</t>
  </si>
  <si>
    <t>796450</t>
  </si>
  <si>
    <t>796485</t>
  </si>
  <si>
    <t>796534</t>
  </si>
  <si>
    <t>796545</t>
  </si>
  <si>
    <t>796546</t>
  </si>
  <si>
    <t>796547</t>
  </si>
  <si>
    <t>796548</t>
  </si>
  <si>
    <t>796549</t>
  </si>
  <si>
    <t>796550</t>
  </si>
  <si>
    <t>796551</t>
  </si>
  <si>
    <t>796552</t>
  </si>
  <si>
    <t>796554</t>
  </si>
  <si>
    <t>796556</t>
  </si>
  <si>
    <t>796560</t>
  </si>
  <si>
    <t>796647</t>
  </si>
  <si>
    <t>796648</t>
  </si>
  <si>
    <t>796649</t>
  </si>
  <si>
    <t>796650</t>
  </si>
  <si>
    <t>796651</t>
  </si>
  <si>
    <t>796652</t>
  </si>
  <si>
    <t>796653</t>
  </si>
  <si>
    <t>796654</t>
  </si>
  <si>
    <t>796655</t>
  </si>
  <si>
    <t>796656</t>
  </si>
  <si>
    <t>796657</t>
  </si>
  <si>
    <t>796658</t>
  </si>
  <si>
    <t>796659</t>
  </si>
  <si>
    <t>796660</t>
  </si>
  <si>
    <t>796661</t>
  </si>
  <si>
    <t>796662</t>
  </si>
  <si>
    <t>796663</t>
  </si>
  <si>
    <t>796664</t>
  </si>
  <si>
    <t>796665</t>
  </si>
  <si>
    <t>796666</t>
  </si>
  <si>
    <t>796667</t>
  </si>
  <si>
    <t>796668</t>
  </si>
  <si>
    <t>796669</t>
  </si>
  <si>
    <t>796670</t>
  </si>
  <si>
    <t>796671</t>
  </si>
  <si>
    <t>796672</t>
  </si>
  <si>
    <t>796686</t>
  </si>
  <si>
    <t>796687</t>
  </si>
  <si>
    <t>808156</t>
  </si>
  <si>
    <t>Ф.F3r разд.2 стл.2 стр.215=0</t>
  </si>
  <si>
    <t>(r,g,s,v)разд.2 графа 2 стр.215, при наличии показателя в данной графе, проверить правильность выбранной категории дела. В исковом заявлении или судебном акте должна содержаться ссылка на ФЗ-230 "от 03.12.2012 «О контроле за соответствием расходов лиц, замещающих государственные должности, и иных лиц их доходам»</t>
  </si>
  <si>
    <t>808460</t>
  </si>
  <si>
    <t>Ф.F3r разд.2 стл.5 стр.227=0</t>
  </si>
  <si>
    <t xml:space="preserve">(r,g) в разд.2 гр.5 стр.227 равно 0. </t>
  </si>
  <si>
    <r>
      <t>Из графы 2</t>
    </r>
    <r>
      <rPr>
        <b/>
        <sz val="16"/>
        <color indexed="17"/>
        <rFont val="Times New Roman"/>
        <family val="1"/>
      </rPr>
      <t>:</t>
    </r>
    <r>
      <rPr>
        <b/>
        <sz val="16"/>
        <rFont val="Times New Roman"/>
        <family val="1"/>
      </rPr>
      <t xml:space="preserve"> повторно по вновь открывшимся или новым обстоятельствам судебных постановлений</t>
    </r>
  </si>
  <si>
    <r>
      <t>Сумма</t>
    </r>
    <r>
      <rPr>
        <b/>
        <vertAlign val="superscript"/>
        <sz val="16"/>
        <rFont val="Times New Roman"/>
        <family val="1"/>
        <charset val="204"/>
      </rPr>
      <t>1</t>
    </r>
    <r>
      <rPr>
        <b/>
        <sz val="16"/>
        <rFont val="Times New Roman"/>
        <family val="1"/>
        <charset val="204"/>
      </rPr>
      <t xml:space="preserve"> 
(руб.)</t>
    </r>
  </si>
  <si>
    <t xml:space="preserve">О признании информации, распространяемой посредством ИТ-сетях, в том числе сети Интернет, информацией, распространение которой в Российской Федерации запрещено (кроме экстремистских материалов) (глава 27.1 Производство по административным делам о признании информации, размещенной в информационно-телекоммуникационных сетях, в том числе в сети "Интернет", информацией, распространение которой в Российской Федерации запрещено КАС РФ) </t>
  </si>
  <si>
    <t>о взыскании страхового возмещения (выплат) (имущественное страхование)</t>
  </si>
  <si>
    <r>
      <t>иные споры, возникающие при реализации ФЗ</t>
    </r>
    <r>
      <rPr>
        <b/>
        <vertAlign val="superscript"/>
        <sz val="16"/>
        <color indexed="8"/>
        <rFont val="Times New Roman"/>
        <family val="1"/>
        <charset val="204"/>
      </rPr>
      <t>3</t>
    </r>
    <r>
      <rPr>
        <b/>
        <sz val="16"/>
        <color indexed="8"/>
        <rFont val="Times New Roman"/>
        <family val="1"/>
        <charset val="204"/>
      </rPr>
      <t xml:space="preserve"> «О дополнительных мерах государственной поддержки семей, имеющих детей (материнский (семейный) капитал)»</t>
    </r>
  </si>
  <si>
    <r>
      <t>иные споры, возникающие при реализации ФЗ</t>
    </r>
    <r>
      <rPr>
        <b/>
        <vertAlign val="superscript"/>
        <sz val="16"/>
        <color indexed="8"/>
        <rFont val="Times New Roman"/>
        <family val="1"/>
        <charset val="204"/>
      </rPr>
      <t>3</t>
    </r>
    <r>
      <rPr>
        <b/>
        <sz val="16"/>
        <color indexed="8"/>
        <rFont val="Times New Roman"/>
        <family val="1"/>
        <charset val="204"/>
      </rPr>
      <t xml:space="preserve"> «О дополнительных гарантиях по социальной поддержке детей-сирот  и детей, оставшихся без попечения родителей»</t>
    </r>
  </si>
  <si>
    <r>
      <t>об обращении в доход государства движимого и недвижимого имущества в рамках мероприятий, проводимых на основании ФЗ</t>
    </r>
    <r>
      <rPr>
        <b/>
        <vertAlign val="superscript"/>
        <sz val="16"/>
        <color indexed="8"/>
        <rFont val="Times New Roman"/>
        <family val="1"/>
        <charset val="204"/>
      </rPr>
      <t>3</t>
    </r>
    <r>
      <rPr>
        <b/>
        <sz val="16"/>
        <color indexed="8"/>
        <rFont val="Times New Roman"/>
        <family val="1"/>
        <charset val="204"/>
      </rPr>
      <t xml:space="preserve"> от 03.12.2012 № 230-ФЗ «О контроле за соответствием расходов лиц, замещающих государственные должности, и иных лиц их доходам»</t>
    </r>
  </si>
  <si>
    <t xml:space="preserve">Утверждена 
приказом Судебного департамента
при Верховном Суде Российской Федерации
от 30.06.2026 №183 
</t>
  </si>
  <si>
    <t>председатель суда Н.Н. Степанова</t>
  </si>
  <si>
    <t>гл. специалист М.А. Миронова</t>
  </si>
  <si>
    <t>8 (84232) 2-18-05</t>
  </si>
  <si>
    <t>433512, Ульяновская область, г. Димитровград, пр. Димитрова, д. 39А</t>
  </si>
  <si>
    <t>управление Судебного департамента в Ульяновской области</t>
  </si>
  <si>
    <t>432000, г. Ульяновск, ул. Дворцовая, д. 3</t>
  </si>
</sst>
</file>

<file path=xl/styles.xml><?xml version="1.0" encoding="utf-8"?>
<styleSheet xmlns="http://schemas.openxmlformats.org/spreadsheetml/2006/main">
  <numFmts count="3">
    <numFmt numFmtId="164" formatCode="_-* #,##0.00_р_._-;\-* #,##0.00_р_._-;_-* &quot;-&quot;??_р_._-;_-@_-"/>
    <numFmt numFmtId="165" formatCode="[&lt;=9999999]###\-####;\(###\)\ ###\-####"/>
    <numFmt numFmtId="166" formatCode="[$-F800]dddd\,\ mmmm\ dd\,\ yyyy"/>
  </numFmts>
  <fonts count="140">
    <font>
      <sz val="10"/>
      <name val="Arial"/>
      <charset val="204"/>
    </font>
    <font>
      <sz val="10"/>
      <name val="Arial"/>
      <family val="2"/>
      <charset val="204"/>
    </font>
    <font>
      <b/>
      <sz val="8"/>
      <name val="Times New Roman"/>
      <family val="1"/>
      <charset val="204"/>
    </font>
    <font>
      <sz val="8"/>
      <name val="Times New Roman"/>
      <family val="1"/>
      <charset val="204"/>
    </font>
    <font>
      <sz val="10"/>
      <name val="Times New Roman"/>
      <family val="1"/>
      <charset val="204"/>
    </font>
    <font>
      <b/>
      <sz val="10"/>
      <name val="Times New Roman"/>
      <family val="1"/>
      <charset val="204"/>
    </font>
    <font>
      <b/>
      <sz val="14"/>
      <name val="Times New Roman"/>
      <family val="1"/>
      <charset val="204"/>
    </font>
    <font>
      <b/>
      <sz val="11"/>
      <name val="Times New Roman"/>
      <family val="1"/>
      <charset val="204"/>
    </font>
    <font>
      <b/>
      <sz val="12"/>
      <name val="Times New Roman"/>
      <family val="1"/>
      <charset val="204"/>
    </font>
    <font>
      <sz val="12"/>
      <name val="Times New Roman"/>
      <family val="1"/>
      <charset val="204"/>
    </font>
    <font>
      <sz val="10"/>
      <name val="Times New Roman"/>
      <family val="1"/>
    </font>
    <font>
      <sz val="14"/>
      <name val="Times New Roman"/>
      <family val="1"/>
    </font>
    <font>
      <sz val="8"/>
      <name val="Times New Roman"/>
      <family val="1"/>
    </font>
    <font>
      <b/>
      <sz val="10"/>
      <name val="Times New Roman"/>
      <family val="1"/>
    </font>
    <font>
      <b/>
      <sz val="11"/>
      <name val="Times New Roman"/>
      <family val="1"/>
    </font>
    <font>
      <sz val="10"/>
      <name val="Arial Cyr"/>
      <charset val="204"/>
    </font>
    <font>
      <sz val="12"/>
      <name val="Times New Roman"/>
      <family val="1"/>
    </font>
    <font>
      <b/>
      <sz val="22"/>
      <name val="Times New Roman"/>
      <family val="1"/>
    </font>
    <font>
      <sz val="10"/>
      <name val="Arial"/>
      <family val="2"/>
      <charset val="204"/>
    </font>
    <font>
      <b/>
      <sz val="13"/>
      <name val="Times New Roman"/>
      <family val="1"/>
      <charset val="204"/>
    </font>
    <font>
      <sz val="9"/>
      <name val="Times New Roman"/>
      <family val="1"/>
    </font>
    <font>
      <sz val="8"/>
      <name val="Arial"/>
      <family val="2"/>
      <charset val="204"/>
    </font>
    <font>
      <sz val="10"/>
      <color indexed="64"/>
      <name val="Arial"/>
      <family val="2"/>
      <charset val="204"/>
    </font>
    <font>
      <sz val="13"/>
      <name val="Times New Roman"/>
      <family val="1"/>
      <charset val="204"/>
    </font>
    <font>
      <b/>
      <sz val="9"/>
      <name val="Times New Roman"/>
      <family val="1"/>
      <charset val="204"/>
    </font>
    <font>
      <b/>
      <vertAlign val="superscript"/>
      <sz val="16"/>
      <name val="Times New Roman"/>
      <family val="1"/>
      <charset val="204"/>
    </font>
    <font>
      <b/>
      <vertAlign val="superscript"/>
      <sz val="12"/>
      <color indexed="8"/>
      <name val="Times New Roman"/>
      <family val="1"/>
      <charset val="204"/>
    </font>
    <font>
      <sz val="8"/>
      <name val="Arial"/>
      <family val="2"/>
      <charset val="204"/>
    </font>
    <font>
      <b/>
      <sz val="12"/>
      <color indexed="10"/>
      <name val="Times New Roman"/>
      <family val="1"/>
      <charset val="204"/>
    </font>
    <font>
      <b/>
      <sz val="15"/>
      <color indexed="8"/>
      <name val="Times New Roman"/>
      <family val="1"/>
      <charset val="204"/>
    </font>
    <font>
      <b/>
      <sz val="13"/>
      <color indexed="17"/>
      <name val="Times New Roman"/>
      <family val="1"/>
      <charset val="204"/>
    </font>
    <font>
      <sz val="14"/>
      <name val="Times New Roman"/>
      <family val="1"/>
      <charset val="204"/>
    </font>
    <font>
      <b/>
      <sz val="16"/>
      <name val="Times New Roman"/>
      <family val="1"/>
      <charset val="204"/>
    </font>
    <font>
      <b/>
      <sz val="18"/>
      <name val="Times New Roman"/>
      <family val="1"/>
      <charset val="204"/>
    </font>
    <font>
      <b/>
      <sz val="25"/>
      <name val="Times New Roman"/>
      <family val="1"/>
      <charset val="204"/>
    </font>
    <font>
      <sz val="16"/>
      <name val="Times New Roman CYR"/>
      <family val="1"/>
      <charset val="204"/>
    </font>
    <font>
      <b/>
      <sz val="20"/>
      <name val="Times New Roman"/>
      <family val="1"/>
      <charset val="204"/>
    </font>
    <font>
      <b/>
      <vertAlign val="superscript"/>
      <sz val="18"/>
      <name val="Times New Roman"/>
      <family val="1"/>
      <charset val="204"/>
    </font>
    <font>
      <b/>
      <vertAlign val="superscript"/>
      <sz val="14"/>
      <name val="Times New Roman"/>
      <family val="1"/>
      <charset val="204"/>
    </font>
    <font>
      <sz val="24"/>
      <name val="Times New Roman"/>
      <family val="1"/>
      <charset val="204"/>
    </font>
    <font>
      <sz val="22"/>
      <name val="Times New Roman"/>
      <family val="1"/>
      <charset val="204"/>
    </font>
    <font>
      <b/>
      <sz val="22"/>
      <name val="Times New Roman"/>
      <family val="1"/>
      <charset val="204"/>
    </font>
    <font>
      <b/>
      <sz val="28"/>
      <name val="Times New Roman"/>
      <family val="1"/>
      <charset val="204"/>
    </font>
    <font>
      <b/>
      <sz val="26"/>
      <name val="Times New Roman"/>
      <family val="1"/>
      <charset val="204"/>
    </font>
    <font>
      <sz val="6"/>
      <name val="Times New Roman"/>
      <family val="1"/>
      <charset val="204"/>
    </font>
    <font>
      <b/>
      <sz val="10"/>
      <color indexed="17"/>
      <name val="Times New Roman"/>
      <family val="1"/>
      <charset val="204"/>
    </font>
    <font>
      <b/>
      <sz val="10"/>
      <color indexed="62"/>
      <name val="Times New Roman"/>
      <family val="1"/>
      <charset val="204"/>
    </font>
    <font>
      <sz val="10"/>
      <color indexed="9"/>
      <name val="Times New Roman"/>
      <family val="1"/>
      <charset val="204"/>
    </font>
    <font>
      <sz val="12"/>
      <color indexed="9"/>
      <name val="Times New Roman"/>
      <family val="1"/>
      <charset val="204"/>
    </font>
    <font>
      <b/>
      <sz val="14"/>
      <name val="Arial"/>
      <family val="2"/>
      <charset val="204"/>
    </font>
    <font>
      <sz val="12"/>
      <name val="Times New Roman CYR"/>
      <family val="1"/>
      <charset val="204"/>
    </font>
    <font>
      <b/>
      <sz val="12"/>
      <name val="Times New Roman"/>
      <family val="1"/>
    </font>
    <font>
      <sz val="13"/>
      <name val="Times New Roman"/>
      <family val="1"/>
    </font>
    <font>
      <b/>
      <sz val="18"/>
      <name val="Times New Roman"/>
      <family val="1"/>
    </font>
    <font>
      <b/>
      <sz val="13"/>
      <name val="Times New Roman"/>
      <family val="1"/>
    </font>
    <font>
      <b/>
      <sz val="14"/>
      <name val="Times New Roman"/>
      <family val="1"/>
    </font>
    <font>
      <sz val="18"/>
      <name val="Times New Roman"/>
      <family val="1"/>
    </font>
    <font>
      <b/>
      <sz val="16"/>
      <name val="Times New Roman"/>
      <family val="1"/>
    </font>
    <font>
      <b/>
      <sz val="24"/>
      <name val="Times New Roman"/>
      <family val="1"/>
    </font>
    <font>
      <b/>
      <sz val="28"/>
      <name val="Times New Roman"/>
      <family val="1"/>
    </font>
    <font>
      <b/>
      <sz val="26"/>
      <name val="Times New Roman"/>
      <family val="1"/>
    </font>
    <font>
      <b/>
      <sz val="16"/>
      <name val="Times New Roman CYR"/>
      <charset val="204"/>
    </font>
    <font>
      <sz val="10"/>
      <color indexed="64"/>
      <name val="Arial"/>
      <family val="2"/>
      <charset val="204"/>
    </font>
    <font>
      <sz val="14"/>
      <name val="Times New Roman CYR"/>
      <family val="1"/>
      <charset val="204"/>
    </font>
    <font>
      <sz val="10"/>
      <color indexed="64"/>
      <name val="Arial"/>
      <family val="2"/>
      <charset val="204"/>
    </font>
    <font>
      <sz val="10"/>
      <color indexed="64"/>
      <name val="Arial"/>
      <family val="2"/>
      <charset val="204"/>
    </font>
    <font>
      <sz val="10"/>
      <color indexed="64"/>
      <name val="Arial"/>
      <family val="2"/>
      <charset val="204"/>
    </font>
    <font>
      <sz val="10"/>
      <color indexed="64"/>
      <name val="Arial"/>
      <family val="2"/>
      <charset val="204"/>
    </font>
    <font>
      <b/>
      <sz val="9"/>
      <name val="Arial"/>
      <family val="2"/>
      <charset val="204"/>
    </font>
    <font>
      <b/>
      <sz val="10"/>
      <name val="Arial"/>
      <family val="2"/>
      <charset val="204"/>
    </font>
    <font>
      <sz val="10"/>
      <color indexed="30"/>
      <name val="Arial"/>
      <family val="2"/>
      <charset val="204"/>
    </font>
    <font>
      <sz val="11"/>
      <name val="Times New Roman"/>
      <family val="1"/>
    </font>
    <font>
      <sz val="9"/>
      <name val="Times New Roman"/>
      <family val="1"/>
      <charset val="204"/>
    </font>
    <font>
      <sz val="9"/>
      <color indexed="10"/>
      <name val="Times New Roman"/>
      <family val="1"/>
      <charset val="204"/>
    </font>
    <font>
      <b/>
      <sz val="8"/>
      <color indexed="17"/>
      <name val="Times New Roman"/>
      <family val="1"/>
      <charset val="204"/>
    </font>
    <font>
      <b/>
      <sz val="8"/>
      <color indexed="12"/>
      <name val="Times New Roman"/>
      <family val="1"/>
      <charset val="204"/>
    </font>
    <font>
      <sz val="8"/>
      <color indexed="12"/>
      <name val="Times New Roman"/>
      <family val="1"/>
      <charset val="204"/>
    </font>
    <font>
      <sz val="10"/>
      <color indexed="12"/>
      <name val="Times New Roman"/>
      <family val="1"/>
      <charset val="204"/>
    </font>
    <font>
      <sz val="10"/>
      <color indexed="64"/>
      <name val="Arial"/>
      <family val="2"/>
      <charset val="204"/>
    </font>
    <font>
      <sz val="14"/>
      <name val="Arial"/>
      <family val="2"/>
      <charset val="204"/>
    </font>
    <font>
      <sz val="16"/>
      <name val="Times New Roman CYR"/>
      <charset val="204"/>
    </font>
    <font>
      <b/>
      <sz val="18"/>
      <color indexed="8"/>
      <name val="Times New Roman"/>
      <family val="1"/>
      <charset val="204"/>
    </font>
    <font>
      <b/>
      <vertAlign val="superscript"/>
      <sz val="16"/>
      <color indexed="8"/>
      <name val="Times New Roman"/>
      <family val="1"/>
      <charset val="204"/>
    </font>
    <font>
      <b/>
      <sz val="14"/>
      <color indexed="8"/>
      <name val="Times New Roman"/>
      <family val="1"/>
      <charset val="204"/>
    </font>
    <font>
      <b/>
      <vertAlign val="superscript"/>
      <sz val="18"/>
      <color indexed="8"/>
      <name val="Times New Roman"/>
      <family val="1"/>
      <charset val="204"/>
    </font>
    <font>
      <b/>
      <sz val="14"/>
      <color indexed="8"/>
      <name val="Times New Roman"/>
      <family val="1"/>
    </font>
    <font>
      <b/>
      <strike/>
      <sz val="14"/>
      <color indexed="8"/>
      <name val="Times New Roman"/>
      <family val="1"/>
    </font>
    <font>
      <b/>
      <vertAlign val="superscript"/>
      <sz val="16"/>
      <color indexed="8"/>
      <name val="Times New Roman"/>
      <family val="1"/>
    </font>
    <font>
      <sz val="10"/>
      <color indexed="64"/>
      <name val="Arial"/>
      <family val="2"/>
      <charset val="204"/>
    </font>
    <font>
      <sz val="14"/>
      <color indexed="64"/>
      <name val="Times New Roman"/>
      <family val="1"/>
      <charset val="204"/>
    </font>
    <font>
      <sz val="10"/>
      <color indexed="64"/>
      <name val="Arial"/>
      <family val="2"/>
      <charset val="204"/>
    </font>
    <font>
      <sz val="10"/>
      <color indexed="64"/>
      <name val="Arial"/>
      <family val="2"/>
      <charset val="204"/>
    </font>
    <font>
      <sz val="10"/>
      <color indexed="64"/>
      <name val="Arial"/>
      <family val="2"/>
      <charset val="204"/>
    </font>
    <font>
      <b/>
      <sz val="22"/>
      <color indexed="8"/>
      <name val="Times New Roman"/>
      <family val="1"/>
      <charset val="204"/>
    </font>
    <font>
      <b/>
      <sz val="16"/>
      <color indexed="8"/>
      <name val="Times New Roman"/>
      <family val="1"/>
      <charset val="204"/>
    </font>
    <font>
      <sz val="24"/>
      <color indexed="8"/>
      <name val="Times New Roman"/>
      <family val="1"/>
      <charset val="204"/>
    </font>
    <font>
      <b/>
      <sz val="24"/>
      <color indexed="8"/>
      <name val="Times New Roman"/>
      <family val="1"/>
      <charset val="204"/>
    </font>
    <font>
      <sz val="10"/>
      <color indexed="64"/>
      <name val="Arial"/>
      <family val="2"/>
      <charset val="204"/>
    </font>
    <font>
      <sz val="10"/>
      <color indexed="64"/>
      <name val="Arial"/>
      <family val="2"/>
      <charset val="204"/>
    </font>
    <font>
      <sz val="10"/>
      <color indexed="64"/>
      <name val="Arial"/>
      <family val="2"/>
      <charset val="204"/>
    </font>
    <font>
      <sz val="16"/>
      <name val="Times New Roman"/>
      <family val="1"/>
    </font>
    <font>
      <sz val="16"/>
      <color indexed="8"/>
      <name val="Times New Roman"/>
      <family val="1"/>
    </font>
    <font>
      <sz val="16"/>
      <name val="Times New Roman"/>
      <family val="1"/>
      <charset val="204"/>
    </font>
    <font>
      <b/>
      <sz val="12"/>
      <color indexed="30"/>
      <name val="Times New Roman"/>
      <family val="1"/>
      <charset val="204"/>
    </font>
    <font>
      <sz val="10"/>
      <color indexed="30"/>
      <name val="Arial"/>
      <family val="2"/>
      <charset val="204"/>
    </font>
    <font>
      <sz val="22"/>
      <color indexed="8"/>
      <name val="Times New Roman"/>
      <family val="1"/>
      <charset val="204"/>
    </font>
    <font>
      <b/>
      <sz val="22"/>
      <color indexed="8"/>
      <name val="Times New Roman"/>
      <family val="1"/>
      <charset val="204"/>
    </font>
    <font>
      <b/>
      <sz val="16"/>
      <color indexed="8"/>
      <name val="Times New Roman"/>
      <family val="1"/>
      <charset val="204"/>
    </font>
    <font>
      <b/>
      <sz val="18"/>
      <color indexed="8"/>
      <name val="Times New Roman"/>
      <family val="1"/>
      <charset val="204"/>
    </font>
    <font>
      <b/>
      <sz val="14"/>
      <color indexed="8"/>
      <name val="Times New Roman"/>
      <family val="1"/>
    </font>
    <font>
      <b/>
      <sz val="16"/>
      <color indexed="8"/>
      <name val="Times New Roman"/>
      <family val="1"/>
    </font>
    <font>
      <b/>
      <sz val="10"/>
      <color indexed="30"/>
      <name val="Arial"/>
      <family val="2"/>
      <charset val="204"/>
    </font>
    <font>
      <b/>
      <sz val="12"/>
      <color indexed="9"/>
      <name val="Times New Roman"/>
      <family val="1"/>
      <charset val="204"/>
    </font>
    <font>
      <sz val="10"/>
      <color indexed="10"/>
      <name val="Times New Roman"/>
      <family val="1"/>
      <charset val="204"/>
    </font>
    <font>
      <sz val="24"/>
      <color indexed="8"/>
      <name val="Times New Roman"/>
      <family val="1"/>
      <charset val="204"/>
    </font>
    <font>
      <b/>
      <strike/>
      <sz val="18"/>
      <color indexed="8"/>
      <name val="Times New Roman"/>
      <family val="1"/>
      <charset val="204"/>
    </font>
    <font>
      <b/>
      <sz val="14"/>
      <color indexed="8"/>
      <name val="Times New Roman"/>
      <family val="1"/>
      <charset val="204"/>
    </font>
    <font>
      <b/>
      <sz val="20"/>
      <color indexed="8"/>
      <name val="Times New Roman"/>
      <family val="1"/>
      <charset val="204"/>
    </font>
    <font>
      <b/>
      <sz val="24"/>
      <color indexed="8"/>
      <name val="Times New Roman"/>
      <family val="1"/>
      <charset val="204"/>
    </font>
    <font>
      <sz val="16"/>
      <color indexed="8"/>
      <name val="Times New Roman"/>
      <family val="1"/>
      <charset val="204"/>
    </font>
    <font>
      <sz val="10"/>
      <color indexed="8"/>
      <name val="Arial"/>
      <family val="2"/>
      <charset val="204"/>
    </font>
    <font>
      <sz val="16"/>
      <color indexed="8"/>
      <name val="Arial"/>
      <family val="2"/>
      <charset val="204"/>
    </font>
    <font>
      <b/>
      <sz val="15"/>
      <color indexed="8"/>
      <name val="Times New Roman"/>
      <family val="1"/>
      <charset val="204"/>
    </font>
    <font>
      <sz val="20"/>
      <color indexed="8"/>
      <name val="Times New Roman"/>
      <family val="1"/>
      <charset val="204"/>
    </font>
    <font>
      <b/>
      <sz val="10"/>
      <color indexed="8"/>
      <name val="Arial"/>
      <family val="2"/>
      <charset val="204"/>
    </font>
    <font>
      <sz val="20"/>
      <name val="Calibri"/>
      <family val="2"/>
      <charset val="204"/>
    </font>
    <font>
      <vertAlign val="superscript"/>
      <sz val="10"/>
      <name val="Times New Roman"/>
      <family val="1"/>
      <charset val="204"/>
    </font>
    <font>
      <sz val="10"/>
      <color indexed="64"/>
      <name val="Arial"/>
      <family val="2"/>
      <charset val="204"/>
    </font>
    <font>
      <sz val="10"/>
      <color indexed="64"/>
      <name val="Arial"/>
      <family val="2"/>
      <charset val="204"/>
    </font>
    <font>
      <b/>
      <sz val="16"/>
      <color indexed="17"/>
      <name val="Times New Roman"/>
      <family val="1"/>
    </font>
    <font>
      <b/>
      <sz val="16"/>
      <name val="Arial"/>
      <family val="2"/>
      <charset val="204"/>
    </font>
    <font>
      <sz val="9"/>
      <color theme="1"/>
      <name val="Calibri"/>
      <family val="2"/>
      <scheme val="minor"/>
    </font>
    <font>
      <sz val="12"/>
      <color theme="1"/>
      <name val="Times New Roman"/>
      <family val="2"/>
      <charset val="204"/>
    </font>
    <font>
      <b/>
      <sz val="14"/>
      <color theme="4" tint="-0.249977111117893"/>
      <name val="Times New Roman"/>
      <family val="1"/>
      <charset val="204"/>
    </font>
    <font>
      <sz val="11"/>
      <color rgb="FFFF0000"/>
      <name val="Calibri"/>
      <family val="2"/>
      <charset val="204"/>
    </font>
    <font>
      <sz val="8"/>
      <color theme="1"/>
      <name val="Times New Roman"/>
      <family val="1"/>
      <charset val="204"/>
    </font>
    <font>
      <sz val="10"/>
      <color theme="1"/>
      <name val="Arial"/>
      <family val="2"/>
      <charset val="204"/>
    </font>
    <font>
      <sz val="14"/>
      <color rgb="FFFF0000"/>
      <name val="Times New Roman"/>
      <family val="1"/>
      <charset val="204"/>
    </font>
    <font>
      <b/>
      <sz val="14"/>
      <color rgb="FF0070C0"/>
      <name val="Times New Roman"/>
      <family val="1"/>
      <charset val="204"/>
    </font>
    <font>
      <b/>
      <sz val="10"/>
      <color rgb="FFFF0000"/>
      <name val="Times New Roman"/>
      <family val="1"/>
      <charset val="204"/>
    </font>
  </fonts>
  <fills count="12">
    <fill>
      <patternFill patternType="none"/>
    </fill>
    <fill>
      <patternFill patternType="gray125"/>
    </fill>
    <fill>
      <patternFill patternType="solid">
        <fgColor indexed="9"/>
        <bgColor indexed="64"/>
      </patternFill>
    </fill>
    <fill>
      <patternFill patternType="solid">
        <fgColor indexed="26"/>
        <bgColor indexed="64"/>
      </patternFill>
    </fill>
    <fill>
      <patternFill patternType="solid">
        <fgColor indexed="47"/>
        <bgColor indexed="64"/>
      </patternFill>
    </fill>
    <fill>
      <patternFill patternType="solid">
        <fgColor indexed="55"/>
        <bgColor indexed="64"/>
      </patternFill>
    </fill>
    <fill>
      <patternFill patternType="solid">
        <fgColor indexed="31"/>
        <bgColor indexed="64"/>
      </patternFill>
    </fill>
    <fill>
      <patternFill patternType="solid">
        <fgColor indexed="40"/>
        <bgColor indexed="64"/>
      </patternFill>
    </fill>
    <fill>
      <patternFill patternType="solid">
        <fgColor theme="0"/>
        <bgColor indexed="64"/>
      </patternFill>
    </fill>
    <fill>
      <patternFill patternType="solid">
        <fgColor theme="9" tint="0.39997558519241921"/>
        <bgColor indexed="64"/>
      </patternFill>
    </fill>
    <fill>
      <patternFill patternType="solid">
        <fgColor rgb="FFFFFFCC"/>
        <bgColor indexed="64"/>
      </patternFill>
    </fill>
    <fill>
      <patternFill patternType="solid">
        <fgColor theme="0" tint="-0.249977111117893"/>
        <bgColor indexed="64"/>
      </patternFill>
    </fill>
  </fills>
  <borders count="33">
    <border>
      <left/>
      <right/>
      <top/>
      <bottom/>
      <diagonal/>
    </border>
    <border>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style="medium">
        <color indexed="64"/>
      </left>
      <right style="medium">
        <color indexed="64"/>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right style="thin">
        <color indexed="64"/>
      </right>
      <top/>
      <bottom/>
      <diagonal/>
    </border>
    <border>
      <left style="medium">
        <color indexed="64"/>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bottom/>
      <diagonal/>
    </border>
    <border>
      <left/>
      <right/>
      <top/>
      <bottom style="thin">
        <color indexed="8"/>
      </bottom>
      <diagonal/>
    </border>
  </borders>
  <cellStyleXfs count="72">
    <xf numFmtId="0" fontId="0" fillId="0" borderId="0"/>
    <xf numFmtId="0" fontId="18" fillId="0" borderId="0"/>
    <xf numFmtId="0" fontId="18" fillId="0" borderId="0"/>
    <xf numFmtId="0" fontId="15" fillId="0" borderId="0"/>
    <xf numFmtId="0" fontId="15" fillId="0" borderId="0"/>
    <xf numFmtId="0" fontId="22" fillId="0" borderId="0" applyNumberFormat="0"/>
    <xf numFmtId="0" fontId="15" fillId="0" borderId="0"/>
    <xf numFmtId="0" fontId="22" fillId="0" borderId="0" applyNumberFormat="0"/>
    <xf numFmtId="0" fontId="18" fillId="0" borderId="0"/>
    <xf numFmtId="0" fontId="18" fillId="0" borderId="0"/>
    <xf numFmtId="0" fontId="22" fillId="0" borderId="0" applyNumberFormat="0"/>
    <xf numFmtId="0" fontId="22" fillId="0" borderId="0" applyNumberFormat="0"/>
    <xf numFmtId="0" fontId="18" fillId="0" borderId="0"/>
    <xf numFmtId="0" fontId="22" fillId="0" borderId="0" applyNumberFormat="0"/>
    <xf numFmtId="0" fontId="22" fillId="0" borderId="0" applyNumberFormat="0"/>
    <xf numFmtId="0" fontId="62" fillId="0" borderId="0" applyNumberFormat="0"/>
    <xf numFmtId="0" fontId="64" fillId="0" borderId="0" applyNumberFormat="0"/>
    <xf numFmtId="0" fontId="22" fillId="0" borderId="0" applyNumberFormat="0"/>
    <xf numFmtId="0" fontId="22" fillId="0" borderId="0" applyNumberFormat="0"/>
    <xf numFmtId="0" fontId="22" fillId="0" borderId="0" applyNumberFormat="0"/>
    <xf numFmtId="0" fontId="22" fillId="0" borderId="0" applyNumberFormat="0"/>
    <xf numFmtId="0" fontId="64" fillId="0" borderId="0" applyNumberFormat="0"/>
    <xf numFmtId="0" fontId="22" fillId="0" borderId="0" applyNumberFormat="0"/>
    <xf numFmtId="0" fontId="22" fillId="0" borderId="0" applyNumberFormat="0"/>
    <xf numFmtId="0" fontId="22" fillId="0" borderId="0" applyNumberFormat="0"/>
    <xf numFmtId="0" fontId="65" fillId="0" borderId="0" applyNumberFormat="0"/>
    <xf numFmtId="0" fontId="22" fillId="0" borderId="0" applyNumberFormat="0"/>
    <xf numFmtId="0" fontId="22" fillId="0" borderId="0" applyNumberFormat="0"/>
    <xf numFmtId="0" fontId="22" fillId="0" borderId="0"/>
    <xf numFmtId="0" fontId="66" fillId="0" borderId="0" applyNumberFormat="0"/>
    <xf numFmtId="0" fontId="22" fillId="0" borderId="0" applyNumberFormat="0"/>
    <xf numFmtId="0" fontId="22" fillId="0" borderId="0" applyNumberFormat="0"/>
    <xf numFmtId="0" fontId="22" fillId="0" borderId="0"/>
    <xf numFmtId="0" fontId="18" fillId="0" borderId="0"/>
    <xf numFmtId="0" fontId="18" fillId="0" borderId="0"/>
    <xf numFmtId="0" fontId="67" fillId="0" borderId="0" applyNumberFormat="0"/>
    <xf numFmtId="0" fontId="22" fillId="0" borderId="0" applyNumberFormat="0"/>
    <xf numFmtId="0" fontId="78" fillId="0" borderId="0" applyNumberFormat="0"/>
    <xf numFmtId="0" fontId="22" fillId="0" borderId="0" applyNumberFormat="0"/>
    <xf numFmtId="0" fontId="88" fillId="0" borderId="0" applyNumberFormat="0"/>
    <xf numFmtId="0" fontId="22" fillId="0" borderId="0" applyNumberFormat="0"/>
    <xf numFmtId="0" fontId="90" fillId="0" borderId="0" applyNumberFormat="0"/>
    <xf numFmtId="0" fontId="91" fillId="0" borderId="0" applyNumberFormat="0"/>
    <xf numFmtId="0" fontId="92" fillId="0" borderId="0" applyNumberFormat="0"/>
    <xf numFmtId="0" fontId="97" fillId="0" borderId="0" applyNumberFormat="0"/>
    <xf numFmtId="0" fontId="98" fillId="0" borderId="0" applyNumberFormat="0"/>
    <xf numFmtId="0" fontId="99" fillId="0" borderId="0" applyNumberFormat="0"/>
    <xf numFmtId="0" fontId="127" fillId="0" borderId="0" applyNumberFormat="0"/>
    <xf numFmtId="0" fontId="22" fillId="0" borderId="0"/>
    <xf numFmtId="0" fontId="22" fillId="0" borderId="0"/>
    <xf numFmtId="0" fontId="128" fillId="0" borderId="0" applyNumberFormat="0"/>
    <xf numFmtId="0" fontId="22" fillId="0" borderId="0"/>
    <xf numFmtId="0" fontId="22" fillId="0" borderId="0"/>
    <xf numFmtId="0" fontId="18" fillId="0" borderId="0"/>
    <xf numFmtId="0" fontId="18" fillId="0" borderId="0"/>
    <xf numFmtId="0" fontId="22" fillId="0" borderId="0"/>
    <xf numFmtId="0" fontId="22" fillId="0" borderId="0"/>
    <xf numFmtId="0" fontId="22" fillId="0" borderId="0"/>
    <xf numFmtId="0" fontId="18" fillId="0" borderId="0"/>
    <xf numFmtId="0" fontId="22" fillId="0" borderId="0"/>
    <xf numFmtId="0" fontId="22" fillId="0" borderId="0"/>
    <xf numFmtId="0" fontId="22" fillId="0" borderId="0"/>
    <xf numFmtId="0" fontId="131" fillId="0" borderId="0"/>
    <xf numFmtId="0" fontId="22" fillId="0" borderId="0"/>
    <xf numFmtId="0" fontId="18" fillId="0" borderId="0"/>
    <xf numFmtId="0" fontId="22" fillId="0" borderId="0"/>
    <xf numFmtId="0" fontId="132" fillId="0" borderId="0"/>
    <xf numFmtId="0" fontId="22" fillId="0" borderId="0"/>
    <xf numFmtId="0" fontId="22" fillId="0" borderId="0" applyNumberFormat="0"/>
    <xf numFmtId="0" fontId="1" fillId="0" borderId="0"/>
    <xf numFmtId="164" fontId="18" fillId="0" borderId="0" applyFont="0" applyFill="0" applyBorder="0" applyAlignment="0" applyProtection="0"/>
    <xf numFmtId="164" fontId="18" fillId="0" borderId="0" applyFont="0" applyFill="0" applyBorder="0" applyAlignment="0" applyProtection="0"/>
  </cellStyleXfs>
  <cellXfs count="609">
    <xf numFmtId="0" fontId="0" fillId="0" borderId="0" xfId="0"/>
    <xf numFmtId="0" fontId="10" fillId="0" borderId="0" xfId="0" applyFont="1" applyFill="1"/>
    <xf numFmtId="0" fontId="10" fillId="0" borderId="0" xfId="0" applyFont="1" applyFill="1" applyBorder="1"/>
    <xf numFmtId="0" fontId="10" fillId="0" borderId="0" xfId="0" applyFont="1" applyFill="1" applyAlignment="1">
      <alignment wrapText="1"/>
    </xf>
    <xf numFmtId="0" fontId="10" fillId="0" borderId="0" xfId="0" applyFont="1" applyFill="1" applyBorder="1" applyAlignment="1">
      <alignment wrapText="1"/>
    </xf>
    <xf numFmtId="0" fontId="12" fillId="0" borderId="0" xfId="0" applyFont="1" applyFill="1" applyBorder="1" applyAlignment="1">
      <alignment horizontal="center" vertical="top"/>
    </xf>
    <xf numFmtId="0" fontId="10" fillId="0" borderId="0" xfId="0" applyFont="1" applyFill="1" applyAlignment="1"/>
    <xf numFmtId="0" fontId="16" fillId="0" borderId="0" xfId="0" applyFont="1" applyFill="1" applyAlignment="1">
      <alignment wrapText="1"/>
    </xf>
    <xf numFmtId="0" fontId="5" fillId="2" borderId="0" xfId="0" applyFont="1" applyFill="1" applyBorder="1" applyAlignment="1"/>
    <xf numFmtId="0" fontId="4" fillId="2" borderId="0" xfId="0" applyFont="1" applyFill="1" applyBorder="1"/>
    <xf numFmtId="0" fontId="3" fillId="2" borderId="0" xfId="0" applyFont="1" applyFill="1" applyBorder="1" applyAlignment="1">
      <alignment horizontal="center" vertical="center" wrapText="1"/>
    </xf>
    <xf numFmtId="0" fontId="4" fillId="2" borderId="0" xfId="0" applyFont="1" applyFill="1"/>
    <xf numFmtId="0" fontId="4" fillId="2" borderId="0" xfId="0" applyFont="1" applyFill="1" applyBorder="1" applyAlignment="1"/>
    <xf numFmtId="0" fontId="6" fillId="2" borderId="0" xfId="0" applyFont="1" applyFill="1" applyBorder="1" applyAlignment="1"/>
    <xf numFmtId="0" fontId="2" fillId="2" borderId="0" xfId="0" applyFont="1" applyFill="1" applyBorder="1" applyAlignment="1">
      <alignment vertical="center" wrapText="1"/>
    </xf>
    <xf numFmtId="0" fontId="2" fillId="2" borderId="0" xfId="0" applyFont="1" applyFill="1" applyAlignment="1">
      <alignment vertical="center" wrapText="1"/>
    </xf>
    <xf numFmtId="0" fontId="7" fillId="2" borderId="0" xfId="0" applyFont="1" applyFill="1" applyBorder="1" applyAlignment="1">
      <alignment horizontal="center" vertical="center" wrapText="1"/>
    </xf>
    <xf numFmtId="0" fontId="7" fillId="2" borderId="0" xfId="0" applyFont="1" applyFill="1" applyAlignment="1">
      <alignment horizontal="center" vertical="center" wrapText="1"/>
    </xf>
    <xf numFmtId="0" fontId="5" fillId="2" borderId="0" xfId="0" applyFont="1" applyFill="1" applyBorder="1" applyAlignment="1">
      <alignment horizontal="center" vertical="center" wrapText="1"/>
    </xf>
    <xf numFmtId="0" fontId="5" fillId="2" borderId="0" xfId="0" applyFont="1" applyFill="1" applyAlignment="1">
      <alignment horizontal="center" vertical="center" wrapText="1"/>
    </xf>
    <xf numFmtId="0" fontId="4" fillId="2" borderId="0" xfId="0" applyFont="1" applyFill="1" applyBorder="1" applyAlignment="1">
      <alignment wrapText="1"/>
    </xf>
    <xf numFmtId="0" fontId="4" fillId="2" borderId="0" xfId="0" applyFont="1" applyFill="1" applyAlignment="1">
      <alignment wrapText="1"/>
    </xf>
    <xf numFmtId="0" fontId="23" fillId="2" borderId="0" xfId="0" applyFont="1" applyFill="1" applyBorder="1" applyAlignment="1">
      <alignment wrapText="1"/>
    </xf>
    <xf numFmtId="0" fontId="23" fillId="2" borderId="0" xfId="0" applyFont="1" applyFill="1" applyAlignment="1">
      <alignment wrapText="1"/>
    </xf>
    <xf numFmtId="0" fontId="19" fillId="2" borderId="0" xfId="0" applyFont="1" applyFill="1" applyBorder="1" applyAlignment="1">
      <alignment horizontal="center" vertical="center" wrapText="1"/>
    </xf>
    <xf numFmtId="0" fontId="23" fillId="2" borderId="0" xfId="0" applyFont="1" applyFill="1"/>
    <xf numFmtId="0" fontId="23" fillId="2" borderId="0" xfId="0" applyFont="1" applyFill="1" applyBorder="1"/>
    <xf numFmtId="0" fontId="8" fillId="2" borderId="0" xfId="0" applyFont="1" applyFill="1" applyBorder="1"/>
    <xf numFmtId="0" fontId="8" fillId="2" borderId="0" xfId="0" applyFont="1" applyFill="1"/>
    <xf numFmtId="0" fontId="5" fillId="2" borderId="0" xfId="0" applyFont="1" applyFill="1" applyBorder="1"/>
    <xf numFmtId="0" fontId="5" fillId="2" borderId="0" xfId="0" applyFont="1" applyFill="1"/>
    <xf numFmtId="0" fontId="18" fillId="2" borderId="0" xfId="54" applyFont="1" applyFill="1"/>
    <xf numFmtId="0" fontId="4" fillId="2" borderId="0" xfId="0" applyFont="1" applyFill="1" applyAlignment="1">
      <alignment horizontal="left"/>
    </xf>
    <xf numFmtId="0" fontId="3" fillId="2" borderId="0" xfId="0" applyFont="1" applyFill="1"/>
    <xf numFmtId="0" fontId="8" fillId="2" borderId="0" xfId="0" applyFont="1" applyFill="1" applyBorder="1" applyAlignment="1"/>
    <xf numFmtId="0" fontId="4" fillId="2" borderId="0" xfId="0" applyFont="1" applyFill="1" applyBorder="1" applyAlignment="1">
      <alignment horizontal="center"/>
    </xf>
    <xf numFmtId="0" fontId="2" fillId="2" borderId="0" xfId="0" applyFont="1" applyFill="1" applyAlignment="1">
      <alignment horizontal="center" vertical="center" wrapText="1"/>
    </xf>
    <xf numFmtId="49" fontId="4" fillId="2" borderId="0" xfId="0" applyNumberFormat="1" applyFont="1" applyFill="1"/>
    <xf numFmtId="0" fontId="4" fillId="0" borderId="0" xfId="54" applyFont="1" applyProtection="1"/>
    <xf numFmtId="0" fontId="3" fillId="0" borderId="0" xfId="54" applyFont="1" applyProtection="1"/>
    <xf numFmtId="0" fontId="4" fillId="0" borderId="0" xfId="54" applyFont="1" applyBorder="1" applyProtection="1"/>
    <xf numFmtId="0" fontId="2" fillId="0" borderId="0" xfId="54" applyFont="1" applyBorder="1" applyAlignment="1" applyProtection="1">
      <alignment wrapText="1"/>
    </xf>
    <xf numFmtId="0" fontId="2" fillId="0" borderId="1" xfId="54" applyFont="1" applyBorder="1" applyAlignment="1" applyProtection="1">
      <alignment wrapText="1"/>
    </xf>
    <xf numFmtId="0" fontId="2" fillId="0" borderId="2" xfId="54" applyFont="1" applyBorder="1" applyAlignment="1" applyProtection="1">
      <alignment wrapText="1"/>
    </xf>
    <xf numFmtId="0" fontId="2" fillId="0" borderId="3" xfId="54" applyFont="1" applyBorder="1" applyAlignment="1" applyProtection="1">
      <alignment wrapText="1"/>
    </xf>
    <xf numFmtId="0" fontId="47" fillId="0" borderId="0" xfId="54" applyFont="1" applyFill="1" applyAlignment="1" applyProtection="1">
      <alignment shrinkToFit="1"/>
    </xf>
    <xf numFmtId="0" fontId="48" fillId="0" borderId="0" xfId="54" applyFont="1" applyFill="1" applyAlignment="1" applyProtection="1">
      <alignment shrinkToFit="1"/>
    </xf>
    <xf numFmtId="0" fontId="4" fillId="0" borderId="0" xfId="33" applyFont="1" applyAlignment="1">
      <alignment horizontal="center" vertical="center" wrapText="1"/>
    </xf>
    <xf numFmtId="0" fontId="4" fillId="0" borderId="0" xfId="33" applyFont="1" applyAlignment="1">
      <alignment wrapText="1"/>
    </xf>
    <xf numFmtId="0" fontId="4" fillId="2" borderId="4" xfId="0" applyFont="1" applyFill="1" applyBorder="1"/>
    <xf numFmtId="0" fontId="3" fillId="2" borderId="0" xfId="0" applyFont="1" applyFill="1" applyBorder="1"/>
    <xf numFmtId="0" fontId="6" fillId="0" borderId="0" xfId="0" applyFont="1" applyAlignment="1">
      <alignment horizontal="left"/>
    </xf>
    <xf numFmtId="0" fontId="8" fillId="2" borderId="0" xfId="0" applyFont="1" applyFill="1" applyBorder="1" applyAlignment="1">
      <alignment vertical="center"/>
    </xf>
    <xf numFmtId="0" fontId="8" fillId="2" borderId="0" xfId="0" applyFont="1" applyFill="1" applyBorder="1" applyAlignment="1">
      <alignment vertical="center" wrapText="1"/>
    </xf>
    <xf numFmtId="0" fontId="6" fillId="0" borderId="0" xfId="0" applyFont="1" applyBorder="1" applyAlignment="1">
      <alignment horizontal="center"/>
    </xf>
    <xf numFmtId="0" fontId="4" fillId="0" borderId="0" xfId="0" applyFont="1"/>
    <xf numFmtId="0" fontId="18" fillId="2" borderId="0" xfId="0" applyFont="1" applyFill="1"/>
    <xf numFmtId="0" fontId="24" fillId="2" borderId="0" xfId="0" applyFont="1" applyFill="1" applyAlignment="1">
      <alignment horizontal="center" vertical="center" wrapText="1"/>
    </xf>
    <xf numFmtId="0" fontId="4" fillId="2" borderId="5" xfId="0" applyFont="1" applyFill="1" applyBorder="1"/>
    <xf numFmtId="0" fontId="6" fillId="2" borderId="0" xfId="0" applyFont="1" applyFill="1" applyAlignment="1"/>
    <xf numFmtId="3" fontId="6" fillId="2" borderId="0" xfId="54" applyNumberFormat="1" applyFont="1" applyFill="1" applyBorder="1" applyAlignment="1" applyProtection="1">
      <alignment horizontal="right" vertical="center"/>
    </xf>
    <xf numFmtId="0" fontId="31" fillId="2" borderId="0" xfId="0" applyFont="1" applyFill="1"/>
    <xf numFmtId="0" fontId="10" fillId="2" borderId="0" xfId="0" applyFont="1" applyFill="1" applyBorder="1"/>
    <xf numFmtId="0" fontId="10" fillId="2" borderId="0" xfId="0" applyFont="1" applyFill="1"/>
    <xf numFmtId="0" fontId="16" fillId="2" borderId="0" xfId="0" applyFont="1" applyFill="1" applyBorder="1" applyAlignment="1">
      <alignment horizontal="center"/>
    </xf>
    <xf numFmtId="0" fontId="16" fillId="2" borderId="0" xfId="0" applyFont="1" applyFill="1" applyBorder="1" applyAlignment="1">
      <alignment horizontal="left"/>
    </xf>
    <xf numFmtId="0" fontId="10" fillId="2" borderId="0" xfId="0" applyFont="1" applyFill="1" applyAlignment="1">
      <alignment wrapText="1"/>
    </xf>
    <xf numFmtId="0" fontId="10" fillId="2" borderId="0" xfId="0" applyFont="1" applyFill="1" applyBorder="1" applyAlignment="1">
      <alignment wrapText="1"/>
    </xf>
    <xf numFmtId="0" fontId="55" fillId="2" borderId="0" xfId="0" applyFont="1" applyFill="1" applyBorder="1" applyAlignment="1">
      <alignment vertical="center" wrapText="1"/>
    </xf>
    <xf numFmtId="0" fontId="51" fillId="2" borderId="0" xfId="0" applyFont="1" applyFill="1" applyBorder="1" applyAlignment="1">
      <alignment horizontal="center" vertical="center" wrapText="1"/>
    </xf>
    <xf numFmtId="0" fontId="56" fillId="2" borderId="0" xfId="0" applyFont="1" applyFill="1" applyBorder="1" applyAlignment="1">
      <alignment horizontal="right" vertical="center" wrapText="1"/>
    </xf>
    <xf numFmtId="0" fontId="52" fillId="2" borderId="0" xfId="0" applyFont="1" applyFill="1" applyBorder="1" applyAlignment="1">
      <alignment wrapText="1"/>
    </xf>
    <xf numFmtId="0" fontId="16" fillId="2" borderId="0" xfId="0" applyFont="1" applyFill="1" applyAlignment="1">
      <alignment wrapText="1"/>
    </xf>
    <xf numFmtId="0" fontId="16" fillId="2" borderId="0" xfId="0" applyFont="1" applyFill="1" applyBorder="1" applyAlignment="1">
      <alignment wrapText="1"/>
    </xf>
    <xf numFmtId="0" fontId="55" fillId="2" borderId="0" xfId="0" applyFont="1" applyFill="1" applyBorder="1" applyAlignment="1">
      <alignment horizontal="center" vertical="center" textRotation="90" wrapText="1"/>
    </xf>
    <xf numFmtId="0" fontId="10" fillId="2" borderId="0" xfId="0" applyFont="1" applyFill="1" applyBorder="1" applyAlignment="1">
      <alignment horizontal="left" wrapText="1"/>
    </xf>
    <xf numFmtId="0" fontId="12" fillId="2" borderId="0" xfId="0" applyFont="1" applyFill="1" applyBorder="1" applyAlignment="1">
      <alignment horizontal="center" vertical="top"/>
    </xf>
    <xf numFmtId="0" fontId="10" fillId="2" borderId="0" xfId="0" applyFont="1" applyFill="1" applyBorder="1" applyAlignment="1"/>
    <xf numFmtId="0" fontId="59" fillId="2" borderId="0" xfId="0" applyFont="1" applyFill="1" applyBorder="1" applyAlignment="1">
      <alignment horizontal="left" vertical="center" wrapText="1"/>
    </xf>
    <xf numFmtId="0" fontId="57" fillId="2" borderId="0" xfId="0" applyFont="1" applyFill="1" applyAlignment="1">
      <alignment vertical="center" wrapText="1"/>
    </xf>
    <xf numFmtId="0" fontId="56" fillId="2" borderId="0" xfId="0" applyFont="1" applyFill="1" applyAlignment="1">
      <alignment wrapText="1"/>
    </xf>
    <xf numFmtId="3" fontId="11" fillId="2" borderId="0" xfId="0" applyNumberFormat="1" applyFont="1" applyFill="1" applyBorder="1" applyAlignment="1">
      <alignment horizontal="right" vertical="center" wrapText="1"/>
    </xf>
    <xf numFmtId="0" fontId="17" fillId="2" borderId="0" xfId="0" applyFont="1" applyFill="1" applyBorder="1" applyAlignment="1">
      <alignment horizontal="left" wrapText="1"/>
    </xf>
    <xf numFmtId="0" fontId="17" fillId="2" borderId="0" xfId="0" applyFont="1" applyFill="1" applyBorder="1" applyAlignment="1">
      <alignment horizontal="left" vertical="top" wrapText="1"/>
    </xf>
    <xf numFmtId="0" fontId="16" fillId="2" borderId="0" xfId="0" applyFont="1" applyFill="1" applyBorder="1" applyAlignment="1">
      <alignment horizontal="center" wrapText="1"/>
    </xf>
    <xf numFmtId="0" fontId="18" fillId="0" borderId="0" xfId="0" applyFont="1"/>
    <xf numFmtId="0" fontId="32" fillId="0" borderId="0" xfId="0" applyFont="1" applyBorder="1" applyAlignment="1">
      <alignment horizontal="left" wrapText="1"/>
    </xf>
    <xf numFmtId="3" fontId="61" fillId="3" borderId="5" xfId="51" applyNumberFormat="1" applyFont="1" applyFill="1" applyBorder="1" applyAlignment="1">
      <alignment horizontal="right" vertical="center" wrapText="1"/>
    </xf>
    <xf numFmtId="0" fontId="35" fillId="2" borderId="0" xfId="69" applyFont="1" applyFill="1" applyBorder="1" applyAlignment="1">
      <alignment wrapText="1"/>
    </xf>
    <xf numFmtId="0" fontId="9" fillId="0" borderId="5" xfId="0" applyNumberFormat="1" applyFont="1" applyBorder="1" applyAlignment="1">
      <alignment horizontal="center" vertical="center" wrapText="1"/>
    </xf>
    <xf numFmtId="0" fontId="4" fillId="2" borderId="0" xfId="0" applyFont="1" applyFill="1" applyAlignment="1">
      <alignment vertical="center"/>
    </xf>
    <xf numFmtId="0" fontId="34" fillId="2" borderId="0" xfId="0" applyFont="1" applyFill="1" applyAlignment="1">
      <alignment horizontal="left" vertical="center" wrapText="1"/>
    </xf>
    <xf numFmtId="0" fontId="4" fillId="2" borderId="0" xfId="0" applyFont="1" applyFill="1" applyBorder="1" applyAlignment="1">
      <alignment vertical="center"/>
    </xf>
    <xf numFmtId="0" fontId="6" fillId="2" borderId="0" xfId="0" applyFont="1" applyFill="1" applyBorder="1" applyAlignment="1">
      <alignment horizontal="left" vertical="center"/>
    </xf>
    <xf numFmtId="0" fontId="31" fillId="2" borderId="0" xfId="0" applyFont="1" applyFill="1" applyAlignment="1">
      <alignment vertical="center"/>
    </xf>
    <xf numFmtId="49" fontId="9" fillId="0" borderId="5" xfId="0" applyNumberFormat="1" applyFont="1" applyBorder="1" applyAlignment="1">
      <alignment wrapText="1"/>
    </xf>
    <xf numFmtId="0" fontId="4" fillId="0" borderId="5" xfId="0" applyFont="1" applyBorder="1"/>
    <xf numFmtId="0" fontId="103" fillId="0" borderId="2" xfId="54" applyFont="1" applyBorder="1" applyAlignment="1" applyProtection="1">
      <alignment horizontal="right" wrapText="1"/>
    </xf>
    <xf numFmtId="0" fontId="103" fillId="3" borderId="2" xfId="54" applyFont="1" applyFill="1" applyBorder="1" applyAlignment="1" applyProtection="1">
      <alignment horizontal="center" wrapText="1"/>
      <protection locked="0"/>
    </xf>
    <xf numFmtId="0" fontId="103" fillId="0" borderId="2" xfId="54" applyFont="1" applyBorder="1" applyAlignment="1" applyProtection="1">
      <alignment horizontal="center" wrapText="1"/>
    </xf>
    <xf numFmtId="0" fontId="103" fillId="0" borderId="2" xfId="54" applyFont="1" applyBorder="1" applyAlignment="1" applyProtection="1">
      <alignment wrapText="1"/>
    </xf>
    <xf numFmtId="0" fontId="51" fillId="2" borderId="0" xfId="0" applyFont="1" applyFill="1" applyBorder="1" applyAlignment="1"/>
    <xf numFmtId="3" fontId="61" fillId="4" borderId="5" xfId="52" applyNumberFormat="1" applyFont="1" applyFill="1" applyBorder="1" applyAlignment="1">
      <alignment horizontal="right" vertical="center" wrapText="1"/>
    </xf>
    <xf numFmtId="0" fontId="33" fillId="2" borderId="0" xfId="0" applyFont="1" applyFill="1" applyBorder="1" applyAlignment="1">
      <alignment vertical="center"/>
    </xf>
    <xf numFmtId="0" fontId="8" fillId="2" borderId="0" xfId="0" applyFont="1" applyFill="1" applyBorder="1" applyAlignment="1">
      <alignment horizontal="left"/>
    </xf>
    <xf numFmtId="0" fontId="34" fillId="2" borderId="0" xfId="0" applyFont="1" applyFill="1" applyAlignment="1">
      <alignment horizontal="left" vertical="top" wrapText="1"/>
    </xf>
    <xf numFmtId="0" fontId="6" fillId="2" borderId="0" xfId="0" applyFont="1" applyFill="1" applyBorder="1" applyAlignment="1">
      <alignment horizontal="left"/>
    </xf>
    <xf numFmtId="0" fontId="2" fillId="0" borderId="0" xfId="0" applyFont="1" applyAlignment="1">
      <alignment vertical="center" wrapText="1"/>
    </xf>
    <xf numFmtId="0" fontId="10" fillId="0" borderId="0" xfId="0" applyFont="1"/>
    <xf numFmtId="0" fontId="0" fillId="0" borderId="6" xfId="0" applyBorder="1"/>
    <xf numFmtId="0" fontId="0" fillId="0" borderId="6" xfId="0" applyBorder="1" applyAlignment="1">
      <alignment horizontal="center"/>
    </xf>
    <xf numFmtId="0" fontId="5" fillId="0" borderId="0" xfId="0" applyFont="1" applyAlignment="1">
      <alignment horizontal="left"/>
    </xf>
    <xf numFmtId="0" fontId="9" fillId="0" borderId="5" xfId="0" applyFont="1" applyBorder="1" applyAlignment="1">
      <alignment horizontal="right"/>
    </xf>
    <xf numFmtId="0" fontId="4" fillId="0" borderId="5" xfId="0" applyFont="1" applyBorder="1" applyAlignment="1">
      <alignment horizontal="right"/>
    </xf>
    <xf numFmtId="0" fontId="4" fillId="0" borderId="0" xfId="0" applyFont="1" applyAlignment="1">
      <alignment horizontal="right"/>
    </xf>
    <xf numFmtId="0" fontId="0" fillId="0" borderId="0" xfId="0" applyAlignment="1">
      <alignment horizontal="center"/>
    </xf>
    <xf numFmtId="0" fontId="24" fillId="2" borderId="0" xfId="0" applyFont="1" applyFill="1" applyBorder="1" applyAlignment="1">
      <alignment horizontal="left"/>
    </xf>
    <xf numFmtId="0" fontId="71" fillId="2" borderId="7" xfId="0" applyFont="1" applyFill="1" applyBorder="1" applyAlignment="1">
      <alignment horizontal="left"/>
    </xf>
    <xf numFmtId="0" fontId="18" fillId="0" borderId="0" xfId="0" applyFont="1" applyFill="1"/>
    <xf numFmtId="0" fontId="71" fillId="2" borderId="0" xfId="0" applyFont="1" applyFill="1" applyBorder="1" applyAlignment="1">
      <alignment horizontal="left"/>
    </xf>
    <xf numFmtId="0" fontId="8" fillId="2" borderId="0" xfId="0" applyFont="1" applyFill="1" applyBorder="1" applyAlignment="1">
      <alignment horizontal="center"/>
    </xf>
    <xf numFmtId="0" fontId="53" fillId="5" borderId="5" xfId="0" applyFont="1" applyFill="1" applyBorder="1" applyAlignment="1">
      <alignment horizontal="right" vertical="center" wrapText="1"/>
    </xf>
    <xf numFmtId="0" fontId="3" fillId="0" borderId="0" xfId="0" applyFont="1" applyFill="1" applyBorder="1" applyAlignment="1" applyProtection="1"/>
    <xf numFmtId="0" fontId="4" fillId="0" borderId="0" xfId="0" applyFont="1" applyFill="1" applyProtection="1"/>
    <xf numFmtId="0" fontId="3" fillId="0" borderId="0" xfId="0" applyFont="1" applyFill="1" applyBorder="1" applyAlignment="1" applyProtection="1">
      <alignment vertical="top" wrapText="1"/>
    </xf>
    <xf numFmtId="0" fontId="73" fillId="0" borderId="0" xfId="0" applyFont="1" applyBorder="1" applyAlignment="1" applyProtection="1">
      <alignment horizontal="center" vertical="center" wrapText="1"/>
      <protection locked="0"/>
    </xf>
    <xf numFmtId="0" fontId="3" fillId="0" borderId="8" xfId="0" applyFont="1" applyFill="1" applyBorder="1" applyAlignment="1" applyProtection="1">
      <alignment vertical="top" wrapText="1"/>
      <protection locked="0"/>
    </xf>
    <xf numFmtId="0" fontId="3" fillId="0" borderId="0" xfId="0" applyFont="1" applyFill="1" applyBorder="1" applyAlignment="1" applyProtection="1">
      <alignment vertical="top" wrapText="1"/>
      <protection locked="0"/>
    </xf>
    <xf numFmtId="0" fontId="3" fillId="0" borderId="0" xfId="0" applyFont="1" applyBorder="1" applyAlignment="1" applyProtection="1">
      <alignment vertical="top" wrapText="1"/>
    </xf>
    <xf numFmtId="0" fontId="4" fillId="0" borderId="0" xfId="0" applyFont="1" applyBorder="1" applyProtection="1"/>
    <xf numFmtId="0" fontId="74" fillId="0" borderId="0" xfId="0" applyFont="1" applyBorder="1" applyAlignment="1" applyProtection="1">
      <alignment vertical="center" wrapText="1"/>
    </xf>
    <xf numFmtId="0" fontId="4" fillId="0" borderId="0" xfId="0" applyFont="1" applyProtection="1"/>
    <xf numFmtId="0" fontId="4" fillId="0" borderId="9" xfId="0" applyFont="1" applyBorder="1" applyProtection="1"/>
    <xf numFmtId="0" fontId="4" fillId="0" borderId="10" xfId="0" applyFont="1" applyBorder="1" applyProtection="1"/>
    <xf numFmtId="0" fontId="3" fillId="0" borderId="0" xfId="0" applyFont="1" applyProtection="1"/>
    <xf numFmtId="0" fontId="75" fillId="0" borderId="9" xfId="0" applyFont="1" applyBorder="1" applyAlignment="1" applyProtection="1">
      <alignment horizontal="left"/>
    </xf>
    <xf numFmtId="0" fontId="75" fillId="0" borderId="10" xfId="0" applyFont="1" applyBorder="1" applyAlignment="1" applyProtection="1">
      <alignment horizontal="left"/>
    </xf>
    <xf numFmtId="0" fontId="2" fillId="0" borderId="10" xfId="0" applyFont="1" applyBorder="1" applyAlignment="1" applyProtection="1">
      <alignment horizontal="left" wrapText="1"/>
      <protection locked="0"/>
    </xf>
    <xf numFmtId="0" fontId="2" fillId="0" borderId="11" xfId="0" applyFont="1" applyBorder="1" applyAlignment="1" applyProtection="1">
      <alignment horizontal="left" wrapText="1"/>
      <protection locked="0"/>
    </xf>
    <xf numFmtId="0" fontId="5" fillId="0" borderId="0" xfId="0" applyFont="1" applyProtection="1"/>
    <xf numFmtId="14" fontId="4" fillId="0" borderId="0" xfId="0" applyNumberFormat="1" applyFont="1" applyAlignment="1" applyProtection="1">
      <alignment horizontal="right"/>
    </xf>
    <xf numFmtId="0" fontId="8" fillId="0" borderId="0" xfId="0" quotePrefix="1" applyFont="1" applyAlignment="1" applyProtection="1">
      <alignment horizontal="right"/>
    </xf>
    <xf numFmtId="0" fontId="4" fillId="0" borderId="0" xfId="0" applyFont="1" applyAlignment="1">
      <alignment wrapText="1"/>
    </xf>
    <xf numFmtId="0" fontId="0" fillId="0" borderId="0" xfId="0" applyAlignment="1">
      <alignment horizontal="centerContinuous" wrapText="1"/>
    </xf>
    <xf numFmtId="3" fontId="61" fillId="6" borderId="5" xfId="51" applyNumberFormat="1" applyFont="1" applyFill="1" applyBorder="1" applyAlignment="1">
      <alignment horizontal="right" vertical="center" wrapText="1"/>
    </xf>
    <xf numFmtId="0" fontId="50" fillId="2" borderId="0" xfId="69" applyFont="1" applyFill="1" applyBorder="1" applyAlignment="1">
      <alignment horizontal="left" wrapText="1"/>
    </xf>
    <xf numFmtId="0" fontId="4" fillId="2" borderId="0" xfId="0" applyFont="1" applyFill="1" applyBorder="1" applyAlignment="1">
      <alignment horizontal="left" vertical="center" wrapText="1"/>
    </xf>
    <xf numFmtId="0" fontId="5" fillId="0" borderId="0" xfId="0" applyFont="1" applyAlignment="1">
      <alignment horizontal="left" vertical="top" wrapText="1"/>
    </xf>
    <xf numFmtId="0" fontId="6" fillId="2" borderId="0" xfId="0" applyFont="1" applyFill="1" applyAlignment="1">
      <alignment horizontal="left"/>
    </xf>
    <xf numFmtId="0" fontId="31" fillId="2" borderId="0" xfId="0" applyFont="1" applyFill="1" applyBorder="1"/>
    <xf numFmtId="0" fontId="6" fillId="2" borderId="0" xfId="0" applyFont="1" applyFill="1"/>
    <xf numFmtId="0" fontId="6" fillId="2" borderId="0" xfId="0" applyFont="1" applyFill="1" applyAlignment="1">
      <alignment vertical="center"/>
    </xf>
    <xf numFmtId="0" fontId="6" fillId="2" borderId="0" xfId="0" applyFont="1" applyFill="1" applyBorder="1"/>
    <xf numFmtId="0" fontId="79" fillId="2" borderId="0" xfId="0" applyFont="1" applyFill="1"/>
    <xf numFmtId="49" fontId="6" fillId="2" borderId="0" xfId="0" applyNumberFormat="1" applyFont="1" applyFill="1" applyBorder="1" applyAlignment="1">
      <alignment horizontal="left" vertical="top" wrapText="1"/>
    </xf>
    <xf numFmtId="0" fontId="79" fillId="2" borderId="0" xfId="0" applyFont="1" applyFill="1" applyAlignment="1">
      <alignment wrapText="1"/>
    </xf>
    <xf numFmtId="0" fontId="33" fillId="0" borderId="5" xfId="0" applyFont="1" applyFill="1" applyBorder="1" applyAlignment="1">
      <alignment horizontal="center" vertical="center" textRotation="90" wrapText="1"/>
    </xf>
    <xf numFmtId="49" fontId="6" fillId="2" borderId="5" xfId="0" applyNumberFormat="1" applyFont="1" applyFill="1" applyBorder="1" applyAlignment="1">
      <alignment horizontal="center" vertical="center" wrapText="1"/>
    </xf>
    <xf numFmtId="0" fontId="14" fillId="0" borderId="0" xfId="0" applyFont="1" applyFill="1" applyBorder="1" applyAlignment="1">
      <alignment horizontal="center" wrapText="1"/>
    </xf>
    <xf numFmtId="0" fontId="14" fillId="0" borderId="0" xfId="0" applyFont="1" applyFill="1" applyBorder="1" applyAlignment="1" applyProtection="1">
      <alignment vertical="center" wrapText="1"/>
      <protection locked="0"/>
    </xf>
    <xf numFmtId="0" fontId="10" fillId="0" borderId="0" xfId="0" applyFont="1" applyFill="1" applyBorder="1" applyAlignment="1">
      <alignment horizontal="right" vertical="center" wrapText="1"/>
    </xf>
    <xf numFmtId="0" fontId="20" fillId="0" borderId="0" xfId="0" applyFont="1" applyFill="1" applyBorder="1" applyAlignment="1">
      <alignment horizontal="center" vertical="top" wrapText="1"/>
    </xf>
    <xf numFmtId="49" fontId="8" fillId="2" borderId="5" xfId="0" applyNumberFormat="1" applyFont="1" applyFill="1" applyBorder="1" applyAlignment="1">
      <alignment horizontal="center" vertical="center" wrapText="1"/>
    </xf>
    <xf numFmtId="49" fontId="5" fillId="2" borderId="5" xfId="0" applyNumberFormat="1" applyFont="1" applyFill="1" applyBorder="1" applyAlignment="1">
      <alignment horizontal="left" vertical="center" wrapText="1"/>
    </xf>
    <xf numFmtId="0" fontId="8" fillId="2" borderId="5" xfId="0" applyFont="1" applyFill="1" applyBorder="1" applyAlignment="1">
      <alignment horizontal="center" vertical="center" wrapText="1"/>
    </xf>
    <xf numFmtId="0" fontId="0" fillId="0" borderId="0" xfId="0" applyNumberFormat="1" applyAlignment="1">
      <alignment wrapText="1"/>
    </xf>
    <xf numFmtId="3" fontId="80" fillId="4" borderId="5" xfId="52" applyNumberFormat="1" applyFont="1" applyFill="1" applyBorder="1" applyAlignment="1">
      <alignment horizontal="right" vertical="center" wrapText="1"/>
    </xf>
    <xf numFmtId="0" fontId="104" fillId="0" borderId="0" xfId="0" applyNumberFormat="1" applyFont="1"/>
    <xf numFmtId="0" fontId="6" fillId="2" borderId="12" xfId="5" applyNumberFormat="1" applyFont="1" applyFill="1" applyBorder="1" applyAlignment="1">
      <alignment horizontal="center" vertical="center" wrapText="1"/>
    </xf>
    <xf numFmtId="0" fontId="9" fillId="2" borderId="12" xfId="33" applyFont="1" applyFill="1" applyBorder="1" applyAlignment="1">
      <alignment horizontal="center" vertical="center" wrapText="1"/>
    </xf>
    <xf numFmtId="0" fontId="107" fillId="0" borderId="5" xfId="33" applyFont="1" applyFill="1" applyBorder="1" applyAlignment="1">
      <alignment horizontal="left" vertical="center" wrapText="1"/>
    </xf>
    <xf numFmtId="49" fontId="107" fillId="0" borderId="5" xfId="33" applyNumberFormat="1" applyFont="1" applyFill="1" applyBorder="1" applyAlignment="1">
      <alignment horizontal="left" vertical="center" wrapText="1"/>
    </xf>
    <xf numFmtId="0" fontId="107" fillId="0" borderId="5" xfId="33" applyFont="1" applyFill="1" applyBorder="1" applyAlignment="1">
      <alignment vertical="center" wrapText="1"/>
    </xf>
    <xf numFmtId="0" fontId="107" fillId="0" borderId="5" xfId="54" applyFont="1" applyFill="1" applyBorder="1" applyAlignment="1">
      <alignment horizontal="left" vertical="center" wrapText="1"/>
    </xf>
    <xf numFmtId="0" fontId="108" fillId="0" borderId="5" xfId="33" applyFont="1" applyFill="1" applyBorder="1" applyAlignment="1">
      <alignment horizontal="center" vertical="center" textRotation="90" wrapText="1"/>
    </xf>
    <xf numFmtId="0" fontId="107" fillId="0" borderId="5" xfId="54" applyFont="1" applyFill="1" applyBorder="1" applyAlignment="1">
      <alignment vertical="center" wrapText="1"/>
    </xf>
    <xf numFmtId="0" fontId="109" fillId="0" borderId="5" xfId="33" applyFont="1" applyFill="1" applyBorder="1" applyAlignment="1">
      <alignment vertical="center" wrapText="1"/>
    </xf>
    <xf numFmtId="49" fontId="109" fillId="0" borderId="5" xfId="33" applyNumberFormat="1" applyFont="1" applyFill="1" applyBorder="1" applyAlignment="1">
      <alignment vertical="center" wrapText="1"/>
    </xf>
    <xf numFmtId="0" fontId="109" fillId="0" borderId="5" xfId="33" applyFont="1" applyFill="1" applyBorder="1" applyAlignment="1">
      <alignment horizontal="left" vertical="center"/>
    </xf>
    <xf numFmtId="49" fontId="109" fillId="0" borderId="5" xfId="33" applyNumberFormat="1" applyFont="1" applyFill="1" applyBorder="1" applyAlignment="1">
      <alignment horizontal="left" vertical="center" wrapText="1"/>
    </xf>
    <xf numFmtId="0" fontId="109" fillId="0" borderId="5" xfId="33" applyFont="1" applyFill="1" applyBorder="1" applyAlignment="1">
      <alignment horizontal="left" vertical="center" wrapText="1"/>
    </xf>
    <xf numFmtId="0" fontId="110" fillId="0" borderId="5" xfId="54" applyFont="1" applyFill="1" applyBorder="1" applyAlignment="1">
      <alignment horizontal="left" vertical="center" wrapText="1"/>
    </xf>
    <xf numFmtId="0" fontId="110" fillId="0" borderId="5" xfId="54" applyFont="1" applyFill="1" applyBorder="1" applyAlignment="1">
      <alignment vertical="center" wrapText="1"/>
    </xf>
    <xf numFmtId="0" fontId="110" fillId="0" borderId="5" xfId="33" applyFont="1" applyFill="1" applyBorder="1" applyAlignment="1">
      <alignment vertical="center" wrapText="1"/>
    </xf>
    <xf numFmtId="0" fontId="111" fillId="0" borderId="0" xfId="0" applyNumberFormat="1" applyFont="1" applyAlignment="1">
      <alignment horizontal="center"/>
    </xf>
    <xf numFmtId="0" fontId="0" fillId="0" borderId="0" xfId="0" applyNumberFormat="1" applyAlignment="1">
      <alignment horizontal="center" wrapText="1"/>
    </xf>
    <xf numFmtId="0" fontId="89" fillId="0" borderId="5" xfId="5" applyNumberFormat="1" applyFont="1" applyBorder="1" applyAlignment="1">
      <alignment wrapText="1"/>
    </xf>
    <xf numFmtId="0" fontId="68" fillId="0" borderId="6" xfId="0" applyFont="1" applyBorder="1" applyAlignment="1">
      <alignment horizontal="center" vertical="center" wrapText="1"/>
    </xf>
    <xf numFmtId="0" fontId="68" fillId="0" borderId="6" xfId="0" applyFont="1" applyBorder="1" applyAlignment="1">
      <alignment horizontal="center" vertical="center"/>
    </xf>
    <xf numFmtId="0" fontId="0" fillId="0" borderId="6" xfId="0" applyBorder="1" applyAlignment="1">
      <alignment horizontal="center" wrapText="1"/>
    </xf>
    <xf numFmtId="0" fontId="69" fillId="0" borderId="6" xfId="0" applyFont="1" applyBorder="1" applyAlignment="1">
      <alignment horizontal="center" wrapText="1"/>
    </xf>
    <xf numFmtId="0" fontId="0" fillId="0" borderId="6" xfId="0" applyBorder="1" applyAlignment="1">
      <alignment wrapText="1"/>
    </xf>
    <xf numFmtId="0" fontId="18" fillId="0" borderId="6" xfId="0" applyFont="1" applyBorder="1" applyAlignment="1">
      <alignment wrapText="1"/>
    </xf>
    <xf numFmtId="0" fontId="70" fillId="0" borderId="6" xfId="0" applyFont="1" applyBorder="1" applyAlignment="1">
      <alignment horizontal="center" wrapText="1"/>
    </xf>
    <xf numFmtId="0" fontId="70" fillId="0" borderId="6" xfId="0" applyFont="1" applyBorder="1" applyAlignment="1">
      <alignment horizontal="center"/>
    </xf>
    <xf numFmtId="0" fontId="18" fillId="0" borderId="6" xfId="0" applyFont="1" applyBorder="1" applyAlignment="1">
      <alignment horizontal="center"/>
    </xf>
    <xf numFmtId="0" fontId="10" fillId="0" borderId="0" xfId="0" applyFont="1" applyAlignment="1">
      <alignment wrapText="1"/>
    </xf>
    <xf numFmtId="0" fontId="68" fillId="0" borderId="6" xfId="34" applyFont="1" applyBorder="1" applyAlignment="1">
      <alignment horizontal="center" vertical="center" wrapText="1"/>
    </xf>
    <xf numFmtId="0" fontId="0" fillId="0" borderId="6" xfId="0" applyFill="1" applyBorder="1"/>
    <xf numFmtId="0" fontId="112" fillId="0" borderId="0" xfId="5" applyNumberFormat="1" applyFont="1" applyFill="1" applyBorder="1" applyAlignment="1">
      <alignment horizontal="center" vertical="center" wrapText="1"/>
    </xf>
    <xf numFmtId="0" fontId="113" fillId="0" borderId="0" xfId="0" applyNumberFormat="1" applyFont="1"/>
    <xf numFmtId="0" fontId="103" fillId="0" borderId="0" xfId="0" applyNumberFormat="1" applyFont="1" applyAlignment="1">
      <alignment horizontal="center"/>
    </xf>
    <xf numFmtId="0" fontId="4" fillId="0" borderId="0" xfId="0" applyNumberFormat="1" applyFont="1" applyAlignment="1">
      <alignment wrapText="1"/>
    </xf>
    <xf numFmtId="49" fontId="107" fillId="0" borderId="5" xfId="33" applyNumberFormat="1" applyFont="1" applyFill="1" applyBorder="1" applyAlignment="1">
      <alignment vertical="center" wrapText="1"/>
    </xf>
    <xf numFmtId="0" fontId="31" fillId="3" borderId="5" xfId="33" applyFont="1" applyFill="1" applyBorder="1" applyAlignment="1">
      <alignment horizontal="center" vertical="center" wrapText="1"/>
    </xf>
    <xf numFmtId="0" fontId="8" fillId="3" borderId="13" xfId="0" applyFont="1" applyFill="1" applyBorder="1" applyAlignment="1">
      <alignment horizontal="center"/>
    </xf>
    <xf numFmtId="0" fontId="8" fillId="3" borderId="14" xfId="0" applyFont="1" applyFill="1" applyBorder="1" applyAlignment="1">
      <alignment horizontal="center"/>
    </xf>
    <xf numFmtId="0" fontId="4" fillId="0" borderId="0" xfId="0" applyFont="1" applyAlignment="1">
      <alignment horizontal="center"/>
    </xf>
    <xf numFmtId="0" fontId="8" fillId="3" borderId="5" xfId="0" applyFont="1" applyFill="1" applyBorder="1" applyAlignment="1">
      <alignment horizontal="center"/>
    </xf>
    <xf numFmtId="0" fontId="16" fillId="0" borderId="15" xfId="0" applyFont="1" applyFill="1" applyBorder="1" applyAlignment="1">
      <alignment horizontal="center" vertical="center" wrapText="1"/>
    </xf>
    <xf numFmtId="0" fontId="10" fillId="0" borderId="15" xfId="0" applyFont="1" applyBorder="1" applyAlignment="1">
      <alignment horizontal="center" vertical="center"/>
    </xf>
    <xf numFmtId="0" fontId="16" fillId="0" borderId="5" xfId="0" applyFont="1" applyFill="1" applyBorder="1" applyAlignment="1">
      <alignment horizontal="center" vertical="center" wrapText="1"/>
    </xf>
    <xf numFmtId="0" fontId="10" fillId="0" borderId="5" xfId="0" applyFont="1" applyBorder="1" applyAlignment="1">
      <alignment horizontal="center" vertical="center"/>
    </xf>
    <xf numFmtId="0" fontId="5" fillId="0" borderId="0" xfId="0" applyFont="1" applyAlignment="1">
      <alignment vertical="top" wrapText="1"/>
    </xf>
    <xf numFmtId="14" fontId="72" fillId="0" borderId="0" xfId="54" applyNumberFormat="1" applyFont="1" applyProtection="1"/>
    <xf numFmtId="3" fontId="61" fillId="6" borderId="5" xfId="51" applyNumberFormat="1" applyFont="1" applyFill="1" applyBorder="1" applyAlignment="1">
      <alignment vertical="center" wrapText="1"/>
    </xf>
    <xf numFmtId="3" fontId="61" fillId="3" borderId="5" xfId="51" applyNumberFormat="1" applyFont="1" applyFill="1" applyBorder="1" applyAlignment="1">
      <alignment vertical="center" wrapText="1"/>
    </xf>
    <xf numFmtId="3" fontId="61" fillId="4" borderId="5" xfId="52" applyNumberFormat="1" applyFont="1" applyFill="1" applyBorder="1" applyAlignment="1">
      <alignment vertical="center" wrapText="1"/>
    </xf>
    <xf numFmtId="3" fontId="100" fillId="5" borderId="5" xfId="0" applyNumberFormat="1" applyFont="1" applyFill="1" applyBorder="1" applyAlignment="1">
      <alignment vertical="center" wrapText="1"/>
    </xf>
    <xf numFmtId="3" fontId="100" fillId="7" borderId="5" xfId="0" applyNumberFormat="1" applyFont="1" applyFill="1" applyBorder="1" applyAlignment="1">
      <alignment vertical="center" wrapText="1"/>
    </xf>
    <xf numFmtId="3" fontId="100" fillId="6" borderId="5" xfId="0" applyNumberFormat="1" applyFont="1" applyFill="1" applyBorder="1" applyAlignment="1">
      <alignment vertical="center" wrapText="1"/>
    </xf>
    <xf numFmtId="3" fontId="101" fillId="5" borderId="5" xfId="0" applyNumberFormat="1" applyFont="1" applyFill="1" applyBorder="1" applyAlignment="1">
      <alignment vertical="center" wrapText="1"/>
    </xf>
    <xf numFmtId="3" fontId="61" fillId="2" borderId="16" xfId="51" applyNumberFormat="1" applyFont="1" applyFill="1" applyBorder="1" applyAlignment="1">
      <alignment horizontal="right" vertical="center" wrapText="1"/>
    </xf>
    <xf numFmtId="0" fontId="18" fillId="0" borderId="0" xfId="0" applyFont="1" applyFill="1" applyBorder="1"/>
    <xf numFmtId="0" fontId="11" fillId="0" borderId="0" xfId="0" applyFont="1" applyFill="1" applyBorder="1" applyAlignment="1">
      <alignment wrapText="1"/>
    </xf>
    <xf numFmtId="0" fontId="18" fillId="0" borderId="0" xfId="0" applyFont="1" applyBorder="1"/>
    <xf numFmtId="0" fontId="72" fillId="0" borderId="0" xfId="0" applyFont="1" applyFill="1" applyBorder="1"/>
    <xf numFmtId="166" fontId="11" fillId="0" borderId="0" xfId="0" applyNumberFormat="1" applyFont="1" applyFill="1" applyBorder="1" applyAlignment="1">
      <alignment wrapText="1"/>
    </xf>
    <xf numFmtId="49" fontId="32" fillId="0" borderId="5" xfId="33" applyNumberFormat="1" applyFont="1" applyFill="1" applyBorder="1" applyAlignment="1">
      <alignment horizontal="left" vertical="center" wrapText="1"/>
    </xf>
    <xf numFmtId="49" fontId="32" fillId="0" borderId="5" xfId="33" applyNumberFormat="1" applyFont="1" applyFill="1" applyBorder="1" applyAlignment="1">
      <alignment vertical="center" wrapText="1"/>
    </xf>
    <xf numFmtId="0" fontId="32" fillId="3" borderId="16" xfId="5" applyNumberFormat="1" applyFont="1" applyFill="1" applyBorder="1" applyAlignment="1">
      <alignment horizontal="center" vertical="center" wrapText="1"/>
    </xf>
    <xf numFmtId="0" fontId="133" fillId="0" borderId="5" xfId="5" applyNumberFormat="1" applyFont="1" applyBorder="1" applyAlignment="1">
      <alignment wrapText="1"/>
    </xf>
    <xf numFmtId="0" fontId="133" fillId="0" borderId="5" xfId="5" applyNumberFormat="1" applyFont="1" applyBorder="1" applyAlignment="1">
      <alignment horizontal="center" wrapText="1"/>
    </xf>
    <xf numFmtId="0" fontId="52" fillId="2" borderId="0" xfId="0" applyFont="1" applyFill="1" applyBorder="1" applyAlignment="1">
      <alignment horizontal="left" wrapText="1"/>
    </xf>
    <xf numFmtId="0" fontId="57" fillId="0" borderId="5" xfId="33" applyFont="1" applyFill="1" applyBorder="1" applyAlignment="1">
      <alignment horizontal="left" vertical="center" wrapText="1"/>
    </xf>
    <xf numFmtId="0" fontId="4" fillId="0" borderId="0" xfId="54" applyFont="1" applyAlignment="1" applyProtection="1">
      <alignment horizontal="left" vertical="center"/>
    </xf>
    <xf numFmtId="0" fontId="33" fillId="0" borderId="0" xfId="0" applyFont="1" applyAlignment="1">
      <alignment horizontal="left"/>
    </xf>
    <xf numFmtId="0" fontId="18" fillId="0" borderId="0" xfId="8"/>
    <xf numFmtId="0" fontId="18" fillId="8" borderId="0" xfId="8" applyFont="1" applyFill="1"/>
    <xf numFmtId="0" fontId="18" fillId="0" borderId="0" xfId="8" applyFont="1" applyFill="1"/>
    <xf numFmtId="0" fontId="134" fillId="8" borderId="0" xfId="8" applyFont="1" applyFill="1" applyAlignment="1">
      <alignment vertical="center"/>
    </xf>
    <xf numFmtId="0" fontId="4" fillId="0" borderId="0" xfId="0" applyFont="1" applyBorder="1"/>
    <xf numFmtId="0" fontId="18" fillId="0" borderId="5" xfId="0" applyFont="1" applyBorder="1" applyAlignment="1">
      <alignment horizontal="left"/>
    </xf>
    <xf numFmtId="0" fontId="125" fillId="0" borderId="0" xfId="8" applyFont="1" applyAlignment="1">
      <alignment vertical="top"/>
    </xf>
    <xf numFmtId="0" fontId="3" fillId="0" borderId="0" xfId="8" applyFont="1" applyFill="1"/>
    <xf numFmtId="0" fontId="18" fillId="0" borderId="0" xfId="8" applyFont="1"/>
    <xf numFmtId="0" fontId="135" fillId="0" borderId="0" xfId="8" applyFont="1" applyFill="1"/>
    <xf numFmtId="0" fontId="136" fillId="0" borderId="0" xfId="8" applyFont="1" applyFill="1"/>
    <xf numFmtId="0" fontId="18" fillId="0" borderId="0" xfId="8" applyAlignment="1"/>
    <xf numFmtId="0" fontId="14" fillId="0" borderId="0" xfId="8" applyFont="1" applyFill="1" applyBorder="1" applyAlignment="1">
      <alignment horizontal="center" wrapText="1"/>
    </xf>
    <xf numFmtId="0" fontId="14" fillId="0" borderId="0" xfId="8" applyFont="1" applyFill="1" applyBorder="1" applyAlignment="1" applyProtection="1">
      <alignment vertical="center" wrapText="1"/>
      <protection locked="0"/>
    </xf>
    <xf numFmtId="0" fontId="10" fillId="0" borderId="0" xfId="8" applyFont="1" applyFill="1" applyBorder="1" applyAlignment="1">
      <alignment horizontal="right" vertical="center" wrapText="1"/>
    </xf>
    <xf numFmtId="0" fontId="20" fillId="0" borderId="0" xfId="8" applyFont="1" applyFill="1" applyBorder="1" applyAlignment="1">
      <alignment horizontal="center" vertical="top" wrapText="1"/>
    </xf>
    <xf numFmtId="165" fontId="11" fillId="0" borderId="17" xfId="8" applyNumberFormat="1" applyFont="1" applyFill="1" applyBorder="1" applyAlignment="1">
      <alignment wrapText="1"/>
    </xf>
    <xf numFmtId="0" fontId="20" fillId="0" borderId="0" xfId="8" applyFont="1" applyFill="1" applyBorder="1" applyAlignment="1">
      <alignment vertical="top"/>
    </xf>
    <xf numFmtId="0" fontId="72" fillId="0" borderId="0" xfId="8" applyFont="1" applyFill="1" applyAlignment="1">
      <alignment horizontal="center" vertical="top"/>
    </xf>
    <xf numFmtId="0" fontId="20" fillId="0" borderId="18" xfId="8" applyFont="1" applyFill="1" applyBorder="1" applyAlignment="1">
      <alignment vertical="top"/>
    </xf>
    <xf numFmtId="0" fontId="54" fillId="0" borderId="0" xfId="0" applyFont="1" applyFill="1" applyBorder="1" applyAlignment="1">
      <alignment horizontal="center" vertical="center" wrapText="1"/>
    </xf>
    <xf numFmtId="0" fontId="13" fillId="0" borderId="0" xfId="0" applyFont="1" applyFill="1" applyBorder="1" applyAlignment="1">
      <alignment horizontal="center" vertical="center"/>
    </xf>
    <xf numFmtId="3" fontId="61" fillId="0" borderId="0" xfId="51" applyNumberFormat="1" applyFont="1" applyFill="1" applyBorder="1" applyAlignment="1">
      <alignment vertical="center" wrapText="1"/>
    </xf>
    <xf numFmtId="3" fontId="101" fillId="0" borderId="0" xfId="0" applyNumberFormat="1" applyFont="1" applyFill="1" applyBorder="1" applyAlignment="1">
      <alignment vertical="center" wrapText="1"/>
    </xf>
    <xf numFmtId="0" fontId="32" fillId="3" borderId="19" xfId="5" applyNumberFormat="1" applyFont="1" applyFill="1" applyBorder="1" applyAlignment="1">
      <alignment horizontal="center" vertical="center" wrapText="1"/>
    </xf>
    <xf numFmtId="0" fontId="89" fillId="0" borderId="0" xfId="5" applyNumberFormat="1" applyFont="1" applyBorder="1"/>
    <xf numFmtId="0" fontId="4" fillId="0" borderId="4" xfId="0" applyNumberFormat="1" applyFont="1" applyBorder="1" applyAlignment="1">
      <alignment horizontal="left" wrapText="1"/>
    </xf>
    <xf numFmtId="0" fontId="32" fillId="3" borderId="20" xfId="5" applyNumberFormat="1" applyFont="1" applyFill="1" applyBorder="1" applyAlignment="1">
      <alignment horizontal="center" vertical="center" wrapText="1"/>
    </xf>
    <xf numFmtId="0" fontId="32" fillId="3" borderId="21" xfId="5" applyNumberFormat="1" applyFont="1" applyFill="1" applyBorder="1" applyAlignment="1">
      <alignment horizontal="center" vertical="center" wrapText="1"/>
    </xf>
    <xf numFmtId="0" fontId="0" fillId="0" borderId="0" xfId="0" applyNumberFormat="1"/>
    <xf numFmtId="49" fontId="5" fillId="2" borderId="5" xfId="0" applyNumberFormat="1" applyFont="1" applyFill="1" applyBorder="1" applyAlignment="1">
      <alignment horizontal="center" vertical="center" wrapText="1"/>
    </xf>
    <xf numFmtId="3" fontId="61" fillId="0" borderId="0" xfId="51" applyNumberFormat="1" applyFont="1" applyFill="1" applyBorder="1" applyAlignment="1">
      <alignment horizontal="right" vertical="center" wrapText="1"/>
    </xf>
    <xf numFmtId="0" fontId="6" fillId="2" borderId="5" xfId="0" applyFont="1" applyFill="1" applyBorder="1" applyAlignment="1">
      <alignment horizontal="center" vertical="center" textRotation="90" wrapText="1"/>
    </xf>
    <xf numFmtId="0" fontId="6" fillId="0" borderId="5" xfId="0" applyFont="1" applyFill="1" applyBorder="1" applyAlignment="1">
      <alignment horizontal="center" vertical="center" textRotation="90" wrapText="1"/>
    </xf>
    <xf numFmtId="49" fontId="32" fillId="2" borderId="5" xfId="0" applyNumberFormat="1" applyFont="1" applyFill="1" applyBorder="1" applyAlignment="1">
      <alignment horizontal="center" vertical="center" wrapText="1"/>
    </xf>
    <xf numFmtId="0" fontId="13" fillId="2" borderId="5" xfId="0" applyFont="1" applyFill="1" applyBorder="1" applyAlignment="1">
      <alignment horizontal="center" vertical="center" wrapText="1"/>
    </xf>
    <xf numFmtId="0" fontId="11" fillId="2" borderId="5" xfId="0" applyFont="1" applyFill="1" applyBorder="1" applyAlignment="1">
      <alignment vertical="center" wrapText="1"/>
    </xf>
    <xf numFmtId="0" fontId="51" fillId="2" borderId="5" xfId="0" applyFont="1" applyFill="1" applyBorder="1" applyAlignment="1">
      <alignment horizontal="center" vertical="center" wrapText="1"/>
    </xf>
    <xf numFmtId="3" fontId="56" fillId="5" borderId="5" xfId="0" applyNumberFormat="1" applyFont="1" applyFill="1" applyBorder="1" applyAlignment="1">
      <alignment horizontal="right" vertical="center" wrapText="1"/>
    </xf>
    <xf numFmtId="0" fontId="51" fillId="2" borderId="5" xfId="0" applyFont="1" applyFill="1" applyBorder="1" applyAlignment="1">
      <alignment wrapText="1"/>
    </xf>
    <xf numFmtId="0" fontId="55" fillId="0" borderId="5" xfId="4" applyFont="1" applyFill="1" applyBorder="1" applyAlignment="1">
      <alignment horizontal="left" vertical="center"/>
    </xf>
    <xf numFmtId="0" fontId="51" fillId="2" borderId="5" xfId="4" applyFont="1" applyFill="1" applyBorder="1" applyAlignment="1">
      <alignment horizontal="center" vertical="center" wrapText="1"/>
    </xf>
    <xf numFmtId="0" fontId="55" fillId="2" borderId="5" xfId="4" applyFont="1" applyFill="1" applyBorder="1" applyAlignment="1">
      <alignment horizontal="center"/>
    </xf>
    <xf numFmtId="0" fontId="13" fillId="2" borderId="5" xfId="4" applyFont="1" applyFill="1" applyBorder="1" applyAlignment="1">
      <alignment horizontal="center" vertical="center"/>
    </xf>
    <xf numFmtId="0" fontId="51" fillId="2" borderId="5" xfId="0" applyFont="1" applyFill="1" applyBorder="1" applyAlignment="1">
      <alignment horizontal="center" vertical="center"/>
    </xf>
    <xf numFmtId="0" fontId="51" fillId="2" borderId="5" xfId="0" applyNumberFormat="1" applyFont="1" applyFill="1" applyBorder="1" applyAlignment="1">
      <alignment horizontal="center" vertical="center"/>
    </xf>
    <xf numFmtId="0" fontId="55" fillId="0" borderId="5" xfId="0" applyFont="1" applyFill="1" applyBorder="1" applyAlignment="1">
      <alignment vertical="center" wrapText="1"/>
    </xf>
    <xf numFmtId="3" fontId="100" fillId="3" borderId="5" xfId="0" applyNumberFormat="1" applyFont="1" applyFill="1" applyBorder="1" applyAlignment="1">
      <alignment horizontal="right" vertical="center" wrapText="1"/>
    </xf>
    <xf numFmtId="3" fontId="100" fillId="9" borderId="5" xfId="0" applyNumberFormat="1" applyFont="1" applyFill="1" applyBorder="1" applyAlignment="1">
      <alignment horizontal="right" vertical="center" wrapText="1"/>
    </xf>
    <xf numFmtId="0" fontId="9" fillId="2" borderId="5" xfId="0" applyFont="1" applyFill="1" applyBorder="1" applyAlignment="1">
      <alignment horizontal="center" vertical="center" wrapText="1"/>
    </xf>
    <xf numFmtId="3" fontId="100" fillId="5" borderId="5" xfId="0" applyNumberFormat="1" applyFont="1" applyFill="1" applyBorder="1" applyAlignment="1">
      <alignment horizontal="right" vertical="center" wrapText="1"/>
    </xf>
    <xf numFmtId="1" fontId="3" fillId="2" borderId="5" xfId="8" applyNumberFormat="1" applyFont="1" applyFill="1" applyBorder="1" applyAlignment="1">
      <alignment horizontal="center" vertical="center" wrapText="1"/>
    </xf>
    <xf numFmtId="3" fontId="16" fillId="10" borderId="5" xfId="8" applyNumberFormat="1" applyFont="1" applyFill="1" applyBorder="1" applyAlignment="1">
      <alignment horizontal="right" vertical="center" wrapText="1"/>
    </xf>
    <xf numFmtId="3" fontId="18" fillId="10" borderId="5" xfId="8" applyNumberFormat="1" applyFont="1" applyFill="1" applyBorder="1"/>
    <xf numFmtId="0" fontId="5" fillId="0" borderId="5" xfId="0" applyFont="1" applyBorder="1"/>
    <xf numFmtId="0" fontId="5" fillId="0" borderId="5" xfId="0" applyFont="1" applyBorder="1" applyAlignment="1">
      <alignment horizontal="center" vertical="center" wrapText="1"/>
    </xf>
    <xf numFmtId="0" fontId="5" fillId="0" borderId="5" xfId="0" applyFont="1" applyBorder="1" applyAlignment="1">
      <alignment horizontal="center" vertical="center"/>
    </xf>
    <xf numFmtId="0" fontId="24" fillId="0" borderId="5" xfId="7" applyFont="1" applyFill="1" applyBorder="1" applyAlignment="1">
      <alignment horizontal="center" vertical="center" wrapText="1"/>
    </xf>
    <xf numFmtId="3" fontId="32" fillId="10" borderId="5" xfId="8" applyNumberFormat="1" applyFont="1" applyFill="1" applyBorder="1" applyAlignment="1">
      <alignment horizontal="center" vertical="center"/>
    </xf>
    <xf numFmtId="3" fontId="32" fillId="11" borderId="5" xfId="8" applyNumberFormat="1" applyFont="1" applyFill="1" applyBorder="1" applyAlignment="1">
      <alignment horizontal="center" vertical="center"/>
    </xf>
    <xf numFmtId="49" fontId="94" fillId="0" borderId="5" xfId="33" applyNumberFormat="1" applyFont="1" applyFill="1" applyBorder="1" applyAlignment="1">
      <alignment horizontal="left" vertical="center" wrapText="1"/>
    </xf>
    <xf numFmtId="0" fontId="6" fillId="0" borderId="5" xfId="0" applyFont="1" applyFill="1" applyBorder="1" applyAlignment="1">
      <alignment horizontal="center" vertical="center" wrapText="1"/>
    </xf>
    <xf numFmtId="49" fontId="105" fillId="2" borderId="5" xfId="33" applyNumberFormat="1" applyFont="1" applyFill="1" applyBorder="1" applyAlignment="1">
      <alignment horizontal="left" vertical="center" wrapText="1"/>
    </xf>
    <xf numFmtId="49" fontId="106" fillId="0" borderId="5" xfId="33" applyNumberFormat="1" applyFont="1" applyFill="1" applyBorder="1" applyAlignment="1">
      <alignment horizontal="left" vertical="center" wrapText="1"/>
    </xf>
    <xf numFmtId="49" fontId="105" fillId="0" borderId="5" xfId="33" applyNumberFormat="1" applyFont="1" applyFill="1" applyBorder="1" applyAlignment="1">
      <alignment horizontal="left" vertical="center" wrapText="1"/>
    </xf>
    <xf numFmtId="3" fontId="101" fillId="9" borderId="5" xfId="0" applyNumberFormat="1" applyFont="1" applyFill="1" applyBorder="1" applyAlignment="1">
      <alignment horizontal="right" vertical="center" wrapText="1"/>
    </xf>
    <xf numFmtId="49" fontId="4" fillId="2" borderId="5" xfId="1" applyNumberFormat="1" applyFont="1" applyFill="1" applyBorder="1" applyAlignment="1">
      <alignment horizontal="center" vertical="center" wrapText="1"/>
    </xf>
    <xf numFmtId="3" fontId="100" fillId="10" borderId="5" xfId="8" applyNumberFormat="1" applyFont="1" applyFill="1" applyBorder="1" applyAlignment="1">
      <alignment horizontal="right" vertical="center" wrapText="1"/>
    </xf>
    <xf numFmtId="1" fontId="5" fillId="2" borderId="5" xfId="8" applyNumberFormat="1" applyFont="1" applyFill="1" applyBorder="1" applyAlignment="1">
      <alignment horizontal="center" vertical="center" wrapText="1"/>
    </xf>
    <xf numFmtId="3" fontId="5" fillId="2" borderId="5" xfId="8" applyNumberFormat="1" applyFont="1" applyFill="1" applyBorder="1" applyAlignment="1">
      <alignment horizontal="center" vertical="center" wrapText="1"/>
    </xf>
    <xf numFmtId="0" fontId="6" fillId="0" borderId="5" xfId="0" applyFont="1" applyFill="1" applyBorder="1" applyAlignment="1">
      <alignment vertical="center" wrapText="1"/>
    </xf>
    <xf numFmtId="0" fontId="6" fillId="0" borderId="5" xfId="54" applyFont="1" applyFill="1" applyBorder="1" applyAlignment="1">
      <alignment horizontal="left" vertical="center" wrapText="1"/>
    </xf>
    <xf numFmtId="1" fontId="24" fillId="0" borderId="5" xfId="8" applyNumberFormat="1" applyFont="1" applyFill="1" applyBorder="1" applyAlignment="1">
      <alignment horizontal="center" vertical="center" wrapText="1"/>
    </xf>
    <xf numFmtId="1" fontId="6" fillId="0" borderId="5" xfId="8" applyNumberFormat="1" applyFont="1" applyFill="1" applyBorder="1" applyAlignment="1">
      <alignment horizontal="left" vertical="center" wrapText="1"/>
    </xf>
    <xf numFmtId="0" fontId="137" fillId="0" borderId="5" xfId="5" applyNumberFormat="1" applyFont="1" applyBorder="1"/>
    <xf numFmtId="0" fontId="138" fillId="0" borderId="5" xfId="5" applyNumberFormat="1" applyFont="1" applyBorder="1" applyAlignment="1">
      <alignment horizontal="center"/>
    </xf>
    <xf numFmtId="0" fontId="89" fillId="0" borderId="5" xfId="5" applyNumberFormat="1" applyFont="1" applyBorder="1"/>
    <xf numFmtId="0" fontId="128" fillId="0" borderId="0" xfId="50" applyNumberFormat="1"/>
    <xf numFmtId="0" fontId="3" fillId="0" borderId="22" xfId="0" applyFont="1" applyFill="1" applyBorder="1" applyAlignment="1" applyProtection="1">
      <alignment vertical="center" wrapText="1"/>
    </xf>
    <xf numFmtId="0" fontId="3" fillId="0" borderId="0" xfId="0" applyFont="1" applyFill="1" applyBorder="1" applyAlignment="1" applyProtection="1">
      <alignment vertical="center" wrapText="1"/>
    </xf>
    <xf numFmtId="0" fontId="57" fillId="0" borderId="5" xfId="0" applyFont="1" applyFill="1" applyBorder="1" applyAlignment="1">
      <alignment horizontal="center" vertical="center" wrapText="1"/>
    </xf>
    <xf numFmtId="0" fontId="51" fillId="0" borderId="5" xfId="0" applyFont="1" applyFill="1" applyBorder="1" applyAlignment="1">
      <alignment horizontal="center" vertical="center" wrapText="1"/>
    </xf>
    <xf numFmtId="0" fontId="51" fillId="2" borderId="5" xfId="4" applyFont="1" applyFill="1" applyBorder="1" applyAlignment="1">
      <alignment horizontal="center" vertical="center"/>
    </xf>
    <xf numFmtId="0" fontId="5" fillId="0" borderId="5" xfId="0" applyFont="1" applyFill="1" applyBorder="1" applyAlignment="1">
      <alignment horizontal="center" vertical="center" wrapText="1"/>
    </xf>
    <xf numFmtId="0" fontId="57" fillId="2" borderId="5" xfId="0" applyFont="1" applyFill="1" applyBorder="1" applyAlignment="1">
      <alignment horizontal="center" vertical="center" wrapText="1"/>
    </xf>
    <xf numFmtId="0" fontId="57" fillId="0" borderId="5" xfId="4" applyFont="1" applyFill="1" applyBorder="1" applyAlignment="1">
      <alignment horizontal="center" vertical="center" wrapText="1"/>
    </xf>
    <xf numFmtId="0" fontId="57" fillId="0" borderId="5" xfId="0" applyFont="1" applyFill="1" applyBorder="1" applyAlignment="1">
      <alignment horizontal="center" vertical="center" textRotation="90" wrapText="1"/>
    </xf>
    <xf numFmtId="49" fontId="32" fillId="8" borderId="5" xfId="2" applyNumberFormat="1" applyFont="1" applyFill="1" applyBorder="1" applyAlignment="1">
      <alignment horizontal="center" vertical="center" wrapText="1"/>
    </xf>
    <xf numFmtId="49" fontId="32" fillId="2" borderId="5" xfId="1" applyNumberFormat="1" applyFont="1" applyFill="1" applyBorder="1" applyAlignment="1">
      <alignment horizontal="center" vertical="center" wrapText="1"/>
    </xf>
    <xf numFmtId="49" fontId="6" fillId="0" borderId="5" xfId="1" applyNumberFormat="1" applyFont="1" applyFill="1" applyBorder="1" applyAlignment="1">
      <alignment horizontal="left" vertical="center" wrapText="1"/>
    </xf>
    <xf numFmtId="3" fontId="85" fillId="0" borderId="5" xfId="8" applyNumberFormat="1" applyFont="1" applyFill="1" applyBorder="1" applyAlignment="1">
      <alignment vertical="center" wrapText="1"/>
    </xf>
    <xf numFmtId="0" fontId="57" fillId="0" borderId="5" xfId="8" applyFont="1" applyFill="1" applyBorder="1" applyAlignment="1">
      <alignment horizontal="center" vertical="center" wrapText="1"/>
    </xf>
    <xf numFmtId="0" fontId="8" fillId="0" borderId="5" xfId="7" applyFont="1" applyFill="1" applyBorder="1" applyAlignment="1">
      <alignment horizontal="center" vertical="center" wrapText="1"/>
    </xf>
    <xf numFmtId="0" fontId="75" fillId="0" borderId="9" xfId="0" applyFont="1" applyBorder="1" applyAlignment="1" applyProtection="1">
      <alignment horizontal="center"/>
    </xf>
    <xf numFmtId="0" fontId="75" fillId="0" borderId="10" xfId="0" applyFont="1" applyBorder="1" applyAlignment="1" applyProtection="1">
      <alignment horizontal="center"/>
    </xf>
    <xf numFmtId="0" fontId="75" fillId="0" borderId="11" xfId="0" applyFont="1" applyBorder="1" applyAlignment="1" applyProtection="1">
      <alignment horizontal="center"/>
    </xf>
    <xf numFmtId="0" fontId="2" fillId="0" borderId="9" xfId="0" applyFont="1" applyBorder="1" applyAlignment="1" applyProtection="1">
      <alignment horizontal="center" wrapText="1"/>
      <protection locked="0"/>
    </xf>
    <xf numFmtId="0" fontId="2" fillId="0" borderId="10" xfId="0" applyFont="1" applyBorder="1" applyAlignment="1" applyProtection="1">
      <alignment horizontal="center" wrapText="1"/>
      <protection locked="0"/>
    </xf>
    <xf numFmtId="0" fontId="2" fillId="0" borderId="11" xfId="0" applyFont="1" applyBorder="1" applyAlignment="1" applyProtection="1">
      <alignment horizontal="center" wrapText="1"/>
      <protection locked="0"/>
    </xf>
    <xf numFmtId="0" fontId="3" fillId="0" borderId="9" xfId="0" applyFont="1" applyFill="1" applyBorder="1" applyAlignment="1" applyProtection="1">
      <alignment horizontal="center" vertical="center" wrapText="1"/>
    </xf>
    <xf numFmtId="0" fontId="3" fillId="0" borderId="10" xfId="0" applyFont="1" applyFill="1" applyBorder="1" applyAlignment="1" applyProtection="1">
      <alignment horizontal="center" vertical="center" wrapText="1"/>
    </xf>
    <xf numFmtId="0" fontId="3" fillId="0" borderId="11" xfId="0" applyFont="1" applyFill="1" applyBorder="1" applyAlignment="1" applyProtection="1">
      <alignment horizontal="center" vertical="center" wrapText="1"/>
    </xf>
    <xf numFmtId="0" fontId="3" fillId="0" borderId="22" xfId="0" applyFont="1" applyFill="1" applyBorder="1" applyAlignment="1" applyProtection="1">
      <alignment horizontal="center" vertical="center" wrapText="1"/>
    </xf>
    <xf numFmtId="0" fontId="3" fillId="0" borderId="21" xfId="0" applyFont="1" applyFill="1" applyBorder="1" applyAlignment="1" applyProtection="1">
      <alignment horizontal="center" vertical="center" wrapText="1"/>
    </xf>
    <xf numFmtId="0" fontId="3" fillId="0" borderId="0" xfId="0" applyFont="1" applyFill="1" applyBorder="1" applyAlignment="1" applyProtection="1">
      <alignment horizontal="center" vertical="center" wrapText="1"/>
    </xf>
    <xf numFmtId="0" fontId="3" fillId="0" borderId="24" xfId="0" applyFont="1" applyFill="1" applyBorder="1" applyAlignment="1" applyProtection="1">
      <alignment horizontal="center" vertical="center" wrapText="1"/>
    </xf>
    <xf numFmtId="0" fontId="3" fillId="0" borderId="25" xfId="0" applyFont="1" applyFill="1" applyBorder="1" applyAlignment="1" applyProtection="1">
      <alignment horizontal="center" vertical="center" wrapText="1"/>
    </xf>
    <xf numFmtId="0" fontId="3" fillId="0" borderId="8" xfId="0" applyFont="1" applyFill="1" applyBorder="1" applyAlignment="1" applyProtection="1">
      <alignment horizontal="center" vertical="center" wrapText="1"/>
    </xf>
    <xf numFmtId="0" fontId="3" fillId="0" borderId="2" xfId="0" applyFont="1" applyFill="1" applyBorder="1" applyAlignment="1" applyProtection="1">
      <alignment horizontal="center" vertical="center" wrapText="1"/>
    </xf>
    <xf numFmtId="0" fontId="3" fillId="0" borderId="1" xfId="0" applyFont="1" applyFill="1" applyBorder="1" applyAlignment="1" applyProtection="1">
      <alignment horizontal="center" vertical="center" wrapText="1"/>
    </xf>
    <xf numFmtId="0" fontId="3" fillId="0" borderId="3" xfId="0" applyFont="1" applyFill="1" applyBorder="1" applyAlignment="1" applyProtection="1">
      <alignment horizontal="center" vertical="center" wrapText="1"/>
    </xf>
    <xf numFmtId="0" fontId="139" fillId="0" borderId="2" xfId="54" applyFont="1" applyBorder="1" applyAlignment="1" applyProtection="1">
      <alignment horizontal="center"/>
    </xf>
    <xf numFmtId="0" fontId="3" fillId="0" borderId="23" xfId="0" applyFont="1" applyBorder="1" applyAlignment="1" applyProtection="1">
      <alignment horizontal="center"/>
    </xf>
    <xf numFmtId="0" fontId="3" fillId="0" borderId="9" xfId="0" applyFont="1" applyBorder="1" applyAlignment="1" applyProtection="1">
      <alignment horizontal="center"/>
    </xf>
    <xf numFmtId="0" fontId="3" fillId="0" borderId="10" xfId="0" applyFont="1" applyBorder="1" applyAlignment="1" applyProtection="1">
      <alignment horizontal="center"/>
    </xf>
    <xf numFmtId="0" fontId="3" fillId="0" borderId="11" xfId="0" applyFont="1" applyBorder="1" applyAlignment="1" applyProtection="1">
      <alignment horizontal="center"/>
    </xf>
    <xf numFmtId="0" fontId="3" fillId="0" borderId="23" xfId="0" applyFont="1" applyFill="1" applyBorder="1" applyAlignment="1" applyProtection="1">
      <alignment horizontal="center" vertical="center"/>
    </xf>
    <xf numFmtId="0" fontId="6" fillId="0" borderId="9" xfId="0" applyFont="1" applyFill="1" applyBorder="1" applyAlignment="1" applyProtection="1">
      <alignment horizontal="center" vertical="center"/>
    </xf>
    <xf numFmtId="0" fontId="6" fillId="0" borderId="10" xfId="0" applyFont="1" applyFill="1" applyBorder="1" applyAlignment="1" applyProtection="1">
      <alignment horizontal="center" vertical="center"/>
    </xf>
    <xf numFmtId="0" fontId="6" fillId="0" borderId="11" xfId="0" applyFont="1" applyFill="1" applyBorder="1" applyAlignment="1" applyProtection="1">
      <alignment horizontal="center" vertical="center"/>
    </xf>
    <xf numFmtId="0" fontId="77" fillId="0" borderId="10" xfId="0" applyFont="1" applyBorder="1" applyProtection="1"/>
    <xf numFmtId="0" fontId="77" fillId="0" borderId="11" xfId="0" applyFont="1" applyBorder="1" applyProtection="1"/>
    <xf numFmtId="0" fontId="75" fillId="0" borderId="9" xfId="0" applyFont="1" applyBorder="1" applyAlignment="1" applyProtection="1">
      <alignment horizontal="center" vertical="center" wrapText="1"/>
    </xf>
    <xf numFmtId="0" fontId="75" fillId="0" borderId="10" xfId="0" applyFont="1" applyBorder="1" applyAlignment="1" applyProtection="1">
      <alignment horizontal="center" vertical="center"/>
    </xf>
    <xf numFmtId="0" fontId="75" fillId="0" borderId="11" xfId="0" applyFont="1" applyBorder="1" applyAlignment="1" applyProtection="1">
      <alignment horizontal="center" vertical="center"/>
    </xf>
    <xf numFmtId="0" fontId="8" fillId="3" borderId="9" xfId="0" applyFont="1" applyFill="1" applyBorder="1" applyAlignment="1" applyProtection="1">
      <alignment horizontal="center" vertical="center" wrapText="1"/>
      <protection locked="0"/>
    </xf>
    <xf numFmtId="0" fontId="8" fillId="3" borderId="10" xfId="0" applyFont="1" applyFill="1" applyBorder="1" applyAlignment="1" applyProtection="1">
      <alignment horizontal="center" vertical="center" wrapText="1"/>
      <protection locked="0"/>
    </xf>
    <xf numFmtId="0" fontId="8" fillId="3" borderId="11" xfId="0" applyFont="1" applyFill="1" applyBorder="1" applyAlignment="1" applyProtection="1">
      <alignment horizontal="center" vertical="center" wrapText="1"/>
      <protection locked="0"/>
    </xf>
    <xf numFmtId="0" fontId="5" fillId="0" borderId="10" xfId="0" applyFont="1" applyBorder="1" applyAlignment="1" applyProtection="1">
      <alignment horizontal="center" wrapText="1"/>
      <protection locked="0"/>
    </xf>
    <xf numFmtId="0" fontId="5" fillId="0" borderId="11" xfId="0" applyFont="1" applyBorder="1" applyAlignment="1" applyProtection="1">
      <alignment horizontal="center" wrapText="1"/>
      <protection locked="0"/>
    </xf>
    <xf numFmtId="0" fontId="45" fillId="0" borderId="10" xfId="0" applyFont="1" applyBorder="1" applyAlignment="1" applyProtection="1">
      <alignment horizontal="center"/>
    </xf>
    <xf numFmtId="0" fontId="45" fillId="0" borderId="11" xfId="0" applyFont="1" applyBorder="1" applyAlignment="1" applyProtection="1">
      <alignment horizontal="center"/>
    </xf>
    <xf numFmtId="0" fontId="3" fillId="0" borderId="23" xfId="0" applyFont="1" applyFill="1" applyBorder="1" applyAlignment="1" applyProtection="1">
      <alignment horizontal="center" vertical="center" wrapText="1"/>
    </xf>
    <xf numFmtId="0" fontId="2" fillId="0" borderId="9" xfId="54" applyFont="1" applyBorder="1" applyAlignment="1" applyProtection="1">
      <alignment horizontal="center" wrapText="1"/>
    </xf>
    <xf numFmtId="0" fontId="2" fillId="0" borderId="10" xfId="54" applyFont="1" applyBorder="1" applyAlignment="1" applyProtection="1">
      <alignment horizontal="center" wrapText="1"/>
    </xf>
    <xf numFmtId="0" fontId="2" fillId="0" borderId="11" xfId="54" applyFont="1" applyBorder="1" applyAlignment="1" applyProtection="1">
      <alignment horizontal="center" wrapText="1"/>
    </xf>
    <xf numFmtId="0" fontId="32" fillId="0" borderId="25" xfId="54" applyFont="1" applyBorder="1" applyAlignment="1" applyProtection="1">
      <alignment horizontal="center" vertical="center" wrapText="1"/>
    </xf>
    <xf numFmtId="0" fontId="32" fillId="0" borderId="22" xfId="54" applyFont="1" applyBorder="1" applyAlignment="1" applyProtection="1">
      <alignment horizontal="center" vertical="center" wrapText="1"/>
    </xf>
    <xf numFmtId="0" fontId="32" fillId="0" borderId="21" xfId="54" applyFont="1" applyBorder="1" applyAlignment="1" applyProtection="1">
      <alignment horizontal="center" vertical="center" wrapText="1"/>
    </xf>
    <xf numFmtId="0" fontId="32" fillId="0" borderId="8" xfId="54" applyFont="1" applyBorder="1" applyAlignment="1" applyProtection="1">
      <alignment horizontal="center" vertical="center" wrapText="1"/>
    </xf>
    <xf numFmtId="0" fontId="32" fillId="0" borderId="0" xfId="54" applyFont="1" applyBorder="1" applyAlignment="1" applyProtection="1">
      <alignment horizontal="center" vertical="center" wrapText="1"/>
    </xf>
    <xf numFmtId="0" fontId="32" fillId="0" borderId="24" xfId="54" applyFont="1" applyBorder="1" applyAlignment="1" applyProtection="1">
      <alignment horizontal="center" vertical="center" wrapText="1"/>
    </xf>
    <xf numFmtId="0" fontId="28" fillId="0" borderId="8" xfId="54" applyFont="1" applyBorder="1" applyAlignment="1" applyProtection="1">
      <alignment horizontal="center"/>
    </xf>
    <xf numFmtId="0" fontId="28" fillId="0" borderId="0" xfId="54" applyFont="1" applyAlignment="1" applyProtection="1">
      <alignment horizontal="center"/>
    </xf>
    <xf numFmtId="0" fontId="46" fillId="0" borderId="0" xfId="54" applyFont="1" applyAlignment="1" applyProtection="1">
      <alignment horizontal="center"/>
    </xf>
    <xf numFmtId="0" fontId="6" fillId="0" borderId="9" xfId="0" applyFont="1" applyFill="1" applyBorder="1" applyAlignment="1" applyProtection="1">
      <alignment horizontal="center" vertical="center" wrapText="1"/>
    </xf>
    <xf numFmtId="0" fontId="6" fillId="0" borderId="10" xfId="0" applyFont="1" applyFill="1" applyBorder="1" applyAlignment="1" applyProtection="1">
      <alignment horizontal="center" vertical="center" wrapText="1"/>
    </xf>
    <xf numFmtId="0" fontId="6" fillId="0" borderId="11" xfId="0" applyFont="1" applyFill="1" applyBorder="1" applyAlignment="1" applyProtection="1">
      <alignment horizontal="center" vertical="center" wrapText="1"/>
    </xf>
    <xf numFmtId="0" fontId="4" fillId="0" borderId="0" xfId="54" applyFont="1" applyAlignment="1" applyProtection="1">
      <alignment horizontal="center"/>
    </xf>
    <xf numFmtId="0" fontId="44" fillId="0" borderId="9" xfId="0" applyFont="1" applyBorder="1" applyAlignment="1" applyProtection="1">
      <alignment horizontal="center" vertical="top"/>
    </xf>
    <xf numFmtId="0" fontId="44" fillId="0" borderId="10" xfId="0" applyFont="1" applyBorder="1" applyAlignment="1" applyProtection="1">
      <alignment horizontal="center" vertical="top"/>
    </xf>
    <xf numFmtId="0" fontId="44" fillId="0" borderId="11" xfId="0" applyFont="1" applyBorder="1" applyAlignment="1" applyProtection="1">
      <alignment horizontal="center" vertical="top"/>
    </xf>
    <xf numFmtId="0" fontId="72" fillId="0" borderId="8" xfId="0" applyFont="1" applyBorder="1" applyAlignment="1" applyProtection="1">
      <alignment horizontal="center" vertical="center" wrapText="1"/>
      <protection locked="0"/>
    </xf>
    <xf numFmtId="0" fontId="72" fillId="0" borderId="0" xfId="0" applyFont="1" applyBorder="1" applyAlignment="1" applyProtection="1">
      <alignment horizontal="center" vertical="center" wrapText="1"/>
      <protection locked="0"/>
    </xf>
    <xf numFmtId="0" fontId="72" fillId="0" borderId="24" xfId="0" applyFont="1" applyBorder="1" applyAlignment="1" applyProtection="1">
      <alignment horizontal="center" vertical="center" wrapText="1"/>
      <protection locked="0"/>
    </xf>
    <xf numFmtId="0" fontId="72" fillId="0" borderId="3" xfId="0" applyFont="1" applyBorder="1" applyAlignment="1" applyProtection="1">
      <alignment horizontal="center" vertical="center" wrapText="1"/>
      <protection locked="0"/>
    </xf>
    <xf numFmtId="0" fontId="72" fillId="0" borderId="2" xfId="0" applyFont="1" applyBorder="1" applyAlignment="1" applyProtection="1">
      <alignment horizontal="center" vertical="center" wrapText="1"/>
      <protection locked="0"/>
    </xf>
    <xf numFmtId="0" fontId="72" fillId="0" borderId="1" xfId="0" applyFont="1" applyBorder="1" applyAlignment="1" applyProtection="1">
      <alignment horizontal="center" vertical="center" wrapText="1"/>
      <protection locked="0"/>
    </xf>
    <xf numFmtId="0" fontId="3" fillId="0" borderId="26" xfId="0" applyFont="1" applyFill="1" applyBorder="1" applyAlignment="1" applyProtection="1">
      <alignment horizontal="center" vertical="center" wrapText="1"/>
    </xf>
    <xf numFmtId="0" fontId="3" fillId="0" borderId="27" xfId="0" applyFont="1" applyFill="1" applyBorder="1" applyAlignment="1" applyProtection="1">
      <alignment horizontal="center" vertical="center" wrapText="1"/>
    </xf>
    <xf numFmtId="0" fontId="3" fillId="0" borderId="28" xfId="0" applyFont="1" applyFill="1" applyBorder="1" applyAlignment="1" applyProtection="1">
      <alignment horizontal="center" vertical="center" wrapText="1"/>
    </xf>
    <xf numFmtId="0" fontId="8" fillId="2" borderId="0" xfId="0" applyFont="1" applyFill="1" applyBorder="1" applyAlignment="1">
      <alignment horizontal="left"/>
    </xf>
    <xf numFmtId="0" fontId="33" fillId="2" borderId="29" xfId="0" applyFont="1" applyFill="1" applyBorder="1" applyAlignment="1">
      <alignment horizontal="left"/>
    </xf>
    <xf numFmtId="0" fontId="33" fillId="2" borderId="30" xfId="0" applyFont="1" applyFill="1" applyBorder="1" applyAlignment="1">
      <alignment horizontal="left"/>
    </xf>
    <xf numFmtId="0" fontId="33" fillId="2" borderId="16" xfId="0" applyFont="1" applyFill="1" applyBorder="1" applyAlignment="1">
      <alignment horizontal="left"/>
    </xf>
    <xf numFmtId="0" fontId="33" fillId="0" borderId="5" xfId="0" applyFont="1" applyFill="1" applyBorder="1" applyAlignment="1">
      <alignment horizontal="center" vertical="center" wrapText="1"/>
    </xf>
    <xf numFmtId="0" fontId="33" fillId="0" borderId="5" xfId="0" applyFont="1" applyFill="1" applyBorder="1" applyAlignment="1">
      <alignment horizontal="center" vertical="center" textRotation="90" wrapText="1"/>
    </xf>
    <xf numFmtId="0" fontId="42" fillId="0" borderId="0" xfId="0" applyFont="1" applyFill="1" applyBorder="1" applyAlignment="1">
      <alignment horizontal="left" vertical="center" wrapText="1"/>
    </xf>
    <xf numFmtId="0" fontId="36" fillId="2" borderId="5" xfId="0" applyFont="1" applyFill="1" applyBorder="1" applyAlignment="1">
      <alignment horizontal="center"/>
    </xf>
    <xf numFmtId="0" fontId="32" fillId="2" borderId="29" xfId="0" applyFont="1" applyFill="1" applyBorder="1" applyAlignment="1">
      <alignment horizontal="left" vertical="center"/>
    </xf>
    <xf numFmtId="0" fontId="32" fillId="2" borderId="30" xfId="0" applyFont="1" applyFill="1" applyBorder="1" applyAlignment="1">
      <alignment horizontal="left" vertical="center"/>
    </xf>
    <xf numFmtId="0" fontId="32" fillId="2" borderId="16" xfId="0" applyFont="1" applyFill="1" applyBorder="1" applyAlignment="1">
      <alignment horizontal="left" vertical="center"/>
    </xf>
    <xf numFmtId="0" fontId="32" fillId="2" borderId="5" xfId="0" applyFont="1" applyFill="1" applyBorder="1" applyAlignment="1">
      <alignment horizontal="left" vertical="center" wrapText="1"/>
    </xf>
    <xf numFmtId="49" fontId="6" fillId="2" borderId="0" xfId="0" applyNumberFormat="1" applyFont="1" applyFill="1" applyAlignment="1">
      <alignment horizontal="left"/>
    </xf>
    <xf numFmtId="49" fontId="6" fillId="2" borderId="0" xfId="0" applyNumberFormat="1" applyFont="1" applyFill="1" applyAlignment="1">
      <alignment horizontal="left" wrapText="1"/>
    </xf>
    <xf numFmtId="0" fontId="6" fillId="2" borderId="0" xfId="0" applyFont="1" applyFill="1" applyBorder="1" applyAlignment="1">
      <alignment horizontal="left"/>
    </xf>
    <xf numFmtId="49" fontId="8" fillId="2" borderId="20" xfId="0" applyNumberFormat="1" applyFont="1" applyFill="1" applyBorder="1" applyAlignment="1">
      <alignment horizontal="center" vertical="center" wrapText="1"/>
    </xf>
    <xf numFmtId="49" fontId="8" fillId="2" borderId="31" xfId="0" applyNumberFormat="1" applyFont="1" applyFill="1" applyBorder="1" applyAlignment="1">
      <alignment horizontal="center" vertical="center" wrapText="1"/>
    </xf>
    <xf numFmtId="49" fontId="8" fillId="2" borderId="15" xfId="0" applyNumberFormat="1" applyFont="1" applyFill="1" applyBorder="1" applyAlignment="1">
      <alignment horizontal="center" vertical="center" wrapText="1"/>
    </xf>
    <xf numFmtId="0" fontId="6" fillId="2" borderId="0" xfId="0" applyFont="1" applyFill="1" applyAlignment="1">
      <alignment horizontal="left"/>
    </xf>
    <xf numFmtId="0" fontId="63" fillId="2" borderId="0" xfId="69" applyFont="1" applyFill="1" applyBorder="1" applyAlignment="1">
      <alignment horizontal="left" wrapText="1"/>
    </xf>
    <xf numFmtId="49" fontId="33" fillId="2" borderId="5" xfId="0" applyNumberFormat="1" applyFont="1" applyFill="1" applyBorder="1" applyAlignment="1">
      <alignment horizontal="center" vertical="center" wrapText="1"/>
    </xf>
    <xf numFmtId="0" fontId="105" fillId="0" borderId="5" xfId="33" applyFont="1" applyFill="1" applyBorder="1" applyAlignment="1">
      <alignment horizontal="center" vertical="center" textRotation="90" wrapText="1"/>
    </xf>
    <xf numFmtId="49" fontId="108" fillId="0" borderId="5" xfId="33" applyNumberFormat="1" applyFont="1" applyFill="1" applyBorder="1" applyAlignment="1">
      <alignment horizontal="center" vertical="center" textRotation="90" wrapText="1"/>
    </xf>
    <xf numFmtId="49" fontId="107" fillId="0" borderId="5" xfId="33" applyNumberFormat="1" applyFont="1" applyFill="1" applyBorder="1" applyAlignment="1">
      <alignment horizontal="left" vertical="center" wrapText="1"/>
    </xf>
    <xf numFmtId="49" fontId="107" fillId="0" borderId="5" xfId="33" applyNumberFormat="1" applyFont="1" applyFill="1" applyBorder="1" applyAlignment="1">
      <alignment horizontal="left" vertical="top" wrapText="1"/>
    </xf>
    <xf numFmtId="49" fontId="94" fillId="0" borderId="29" xfId="33" applyNumberFormat="1" applyFont="1" applyFill="1" applyBorder="1" applyAlignment="1">
      <alignment horizontal="left" vertical="center" wrapText="1"/>
    </xf>
    <xf numFmtId="49" fontId="107" fillId="0" borderId="30" xfId="33" applyNumberFormat="1" applyFont="1" applyFill="1" applyBorder="1" applyAlignment="1">
      <alignment horizontal="left" vertical="center" wrapText="1"/>
    </xf>
    <xf numFmtId="49" fontId="107" fillId="0" borderId="16" xfId="33" applyNumberFormat="1" applyFont="1" applyFill="1" applyBorder="1" applyAlignment="1">
      <alignment horizontal="left" vertical="center" wrapText="1"/>
    </xf>
    <xf numFmtId="49" fontId="33" fillId="0" borderId="5" xfId="33" applyNumberFormat="1" applyFont="1" applyFill="1" applyBorder="1" applyAlignment="1">
      <alignment horizontal="center" vertical="center" textRotation="90" wrapText="1"/>
    </xf>
    <xf numFmtId="49" fontId="107" fillId="0" borderId="5" xfId="54" applyNumberFormat="1" applyFont="1" applyFill="1" applyBorder="1" applyAlignment="1">
      <alignment horizontal="left" vertical="center" wrapText="1"/>
    </xf>
    <xf numFmtId="49" fontId="32" fillId="0" borderId="5" xfId="33" applyNumberFormat="1" applyFont="1" applyFill="1" applyBorder="1" applyAlignment="1">
      <alignment horizontal="left" vertical="center" wrapText="1"/>
    </xf>
    <xf numFmtId="49" fontId="32" fillId="0" borderId="5" xfId="33" applyNumberFormat="1" applyFont="1" applyFill="1" applyBorder="1" applyAlignment="1">
      <alignment horizontal="left" vertical="top" wrapText="1"/>
    </xf>
    <xf numFmtId="49" fontId="32" fillId="0" borderId="5" xfId="33" applyNumberFormat="1" applyFont="1" applyFill="1" applyBorder="1" applyAlignment="1">
      <alignment horizontal="center" vertical="center" textRotation="90" wrapText="1"/>
    </xf>
    <xf numFmtId="49" fontId="107" fillId="0" borderId="5" xfId="33" applyNumberFormat="1" applyFont="1" applyFill="1" applyBorder="1" applyAlignment="1">
      <alignment vertical="top" wrapText="1"/>
    </xf>
    <xf numFmtId="49" fontId="115" fillId="0" borderId="5" xfId="33" applyNumberFormat="1" applyFont="1" applyFill="1" applyBorder="1" applyAlignment="1">
      <alignment horizontal="center" vertical="center" textRotation="90" wrapText="1"/>
    </xf>
    <xf numFmtId="49" fontId="107" fillId="0" borderId="29" xfId="33" applyNumberFormat="1" applyFont="1" applyFill="1" applyBorder="1" applyAlignment="1">
      <alignment horizontal="left" vertical="center" wrapText="1"/>
    </xf>
    <xf numFmtId="49" fontId="119" fillId="0" borderId="5" xfId="33" applyNumberFormat="1" applyFont="1" applyFill="1" applyBorder="1" applyAlignment="1">
      <alignment horizontal="left" vertical="center" wrapText="1"/>
    </xf>
    <xf numFmtId="49" fontId="107" fillId="0" borderId="29" xfId="33" applyNumberFormat="1" applyFont="1" applyFill="1" applyBorder="1" applyAlignment="1">
      <alignment vertical="center" wrapText="1"/>
    </xf>
    <xf numFmtId="49" fontId="107" fillId="0" borderId="16" xfId="33" applyNumberFormat="1" applyFont="1" applyFill="1" applyBorder="1" applyAlignment="1">
      <alignment vertical="center" wrapText="1"/>
    </xf>
    <xf numFmtId="2" fontId="107" fillId="0" borderId="5" xfId="33" applyNumberFormat="1" applyFont="1" applyFill="1" applyBorder="1" applyAlignment="1">
      <alignment horizontal="center" vertical="center" textRotation="90" wrapText="1"/>
    </xf>
    <xf numFmtId="0" fontId="114" fillId="0" borderId="5" xfId="33" applyFont="1" applyFill="1" applyBorder="1" applyAlignment="1">
      <alignment horizontal="center" vertical="center" textRotation="90" wrapText="1"/>
    </xf>
    <xf numFmtId="0" fontId="108" fillId="0" borderId="5" xfId="33" applyFont="1" applyFill="1" applyBorder="1" applyAlignment="1">
      <alignment horizontal="center" vertical="center" textRotation="90" wrapText="1"/>
    </xf>
    <xf numFmtId="0" fontId="107" fillId="0" borderId="5" xfId="33" applyFont="1" applyFill="1" applyBorder="1" applyAlignment="1">
      <alignment horizontal="left" vertical="center" wrapText="1"/>
    </xf>
    <xf numFmtId="0" fontId="120" fillId="0" borderId="5" xfId="33" applyFont="1" applyBorder="1" applyAlignment="1">
      <alignment vertical="center" wrapText="1"/>
    </xf>
    <xf numFmtId="49" fontId="32" fillId="0" borderId="29" xfId="33" applyNumberFormat="1" applyFont="1" applyFill="1" applyBorder="1" applyAlignment="1">
      <alignment vertical="center" wrapText="1"/>
    </xf>
    <xf numFmtId="49" fontId="32" fillId="0" borderId="16" xfId="33" applyNumberFormat="1" applyFont="1" applyFill="1" applyBorder="1" applyAlignment="1">
      <alignment vertical="center" wrapText="1"/>
    </xf>
    <xf numFmtId="49" fontId="102" fillId="0" borderId="5" xfId="33" applyNumberFormat="1" applyFont="1" applyFill="1" applyBorder="1" applyAlignment="1">
      <alignment horizontal="left" vertical="center" wrapText="1"/>
    </xf>
    <xf numFmtId="0" fontId="32" fillId="0" borderId="5" xfId="33" applyFont="1" applyFill="1" applyBorder="1" applyAlignment="1">
      <alignment horizontal="left" vertical="center" wrapText="1"/>
    </xf>
    <xf numFmtId="49" fontId="94" fillId="0" borderId="5" xfId="33" applyNumberFormat="1" applyFont="1" applyFill="1" applyBorder="1" applyAlignment="1">
      <alignment horizontal="center" vertical="center" wrapText="1"/>
    </xf>
    <xf numFmtId="49" fontId="107" fillId="0" borderId="5" xfId="33" applyNumberFormat="1" applyFont="1" applyFill="1" applyBorder="1" applyAlignment="1">
      <alignment horizontal="center" vertical="center" wrapText="1"/>
    </xf>
    <xf numFmtId="0" fontId="32" fillId="2" borderId="5" xfId="33" applyFont="1" applyFill="1" applyBorder="1" applyAlignment="1">
      <alignment horizontal="left" vertical="center" wrapText="1"/>
    </xf>
    <xf numFmtId="0" fontId="81" fillId="0" borderId="5" xfId="33" applyFont="1" applyFill="1" applyBorder="1" applyAlignment="1">
      <alignment horizontal="center" vertical="center" textRotation="90" wrapText="1"/>
    </xf>
    <xf numFmtId="49" fontId="107" fillId="0" borderId="5" xfId="33" applyNumberFormat="1" applyFont="1" applyFill="1" applyBorder="1" applyAlignment="1">
      <alignment horizontal="left" vertical="top" wrapText="1" shrinkToFit="1"/>
    </xf>
    <xf numFmtId="0" fontId="107" fillId="0" borderId="5" xfId="33" applyFont="1" applyFill="1" applyBorder="1" applyAlignment="1">
      <alignment horizontal="center" vertical="center" wrapText="1"/>
    </xf>
    <xf numFmtId="0" fontId="116" fillId="0" borderId="5" xfId="33" applyFont="1" applyFill="1" applyBorder="1" applyAlignment="1">
      <alignment horizontal="center" vertical="center" wrapText="1"/>
    </xf>
    <xf numFmtId="49" fontId="8" fillId="2" borderId="0" xfId="0" applyNumberFormat="1" applyFont="1" applyFill="1" applyBorder="1" applyAlignment="1">
      <alignment horizontal="left"/>
    </xf>
    <xf numFmtId="0" fontId="8" fillId="2" borderId="0" xfId="0" applyFont="1" applyFill="1" applyAlignment="1">
      <alignment horizontal="left"/>
    </xf>
    <xf numFmtId="0" fontId="6" fillId="2" borderId="0" xfId="0" applyFont="1" applyFill="1" applyAlignment="1">
      <alignment horizontal="left" vertical="center" wrapText="1"/>
    </xf>
    <xf numFmtId="0" fontId="118" fillId="0" borderId="5" xfId="33" applyFont="1" applyFill="1" applyBorder="1" applyAlignment="1">
      <alignment horizontal="center" vertical="center" textRotation="90" wrapText="1"/>
    </xf>
    <xf numFmtId="0" fontId="108" fillId="0" borderId="5" xfId="33" applyFont="1" applyFill="1" applyBorder="1" applyAlignment="1">
      <alignment horizontal="center" vertical="center" textRotation="90"/>
    </xf>
    <xf numFmtId="0" fontId="107" fillId="0" borderId="5" xfId="33" applyFont="1" applyFill="1" applyBorder="1" applyAlignment="1">
      <alignment horizontal="center" vertical="center" textRotation="90" wrapText="1"/>
    </xf>
    <xf numFmtId="2" fontId="117" fillId="0" borderId="5" xfId="33" applyNumberFormat="1" applyFont="1" applyFill="1" applyBorder="1" applyAlignment="1">
      <alignment horizontal="center" vertical="center" textRotation="90"/>
    </xf>
    <xf numFmtId="49" fontId="107" fillId="0" borderId="5" xfId="33" applyNumberFormat="1" applyFont="1" applyFill="1" applyBorder="1" applyAlignment="1">
      <alignment vertical="center" wrapText="1"/>
    </xf>
    <xf numFmtId="0" fontId="8" fillId="2" borderId="29" xfId="0" applyFont="1" applyFill="1" applyBorder="1" applyAlignment="1">
      <alignment horizontal="left"/>
    </xf>
    <xf numFmtId="0" fontId="8" fillId="2" borderId="30" xfId="0" applyFont="1" applyFill="1" applyBorder="1" applyAlignment="1">
      <alignment horizontal="left"/>
    </xf>
    <xf numFmtId="0" fontId="8" fillId="2" borderId="16" xfId="0" applyFont="1" applyFill="1" applyBorder="1" applyAlignment="1">
      <alignment horizontal="left"/>
    </xf>
    <xf numFmtId="0" fontId="34" fillId="2" borderId="0" xfId="0" applyFont="1" applyFill="1" applyAlignment="1">
      <alignment horizontal="left" vertical="top" wrapText="1"/>
    </xf>
    <xf numFmtId="49" fontId="94" fillId="0" borderId="5" xfId="33" applyNumberFormat="1" applyFont="1" applyFill="1" applyBorder="1" applyAlignment="1">
      <alignment vertical="center" wrapText="1"/>
    </xf>
    <xf numFmtId="49" fontId="33" fillId="0" borderId="5" xfId="33" applyNumberFormat="1" applyFont="1" applyFill="1" applyBorder="1" applyAlignment="1">
      <alignment horizontal="left" vertical="center" wrapText="1"/>
    </xf>
    <xf numFmtId="49" fontId="41" fillId="0" borderId="5" xfId="0" applyNumberFormat="1" applyFont="1" applyFill="1" applyBorder="1" applyAlignment="1">
      <alignment horizontal="center" vertical="center" wrapText="1"/>
    </xf>
    <xf numFmtId="0" fontId="107" fillId="0" borderId="5" xfId="33" applyFont="1" applyFill="1" applyBorder="1" applyAlignment="1">
      <alignment vertical="center" wrapText="1"/>
    </xf>
    <xf numFmtId="49" fontId="107" fillId="0" borderId="5" xfId="33" applyNumberFormat="1" applyFont="1" applyFill="1" applyBorder="1" applyAlignment="1">
      <alignment horizontal="center" vertical="center" textRotation="90" wrapText="1"/>
    </xf>
    <xf numFmtId="49" fontId="94" fillId="0" borderId="5" xfId="33" applyNumberFormat="1" applyFont="1" applyFill="1" applyBorder="1" applyAlignment="1">
      <alignment horizontal="left" vertical="center" wrapText="1"/>
    </xf>
    <xf numFmtId="49" fontId="6" fillId="2" borderId="5" xfId="0" applyNumberFormat="1" applyFont="1" applyFill="1" applyBorder="1" applyAlignment="1">
      <alignment horizontal="center" vertical="center" wrapText="1"/>
    </xf>
    <xf numFmtId="49" fontId="32" fillId="0" borderId="5" xfId="33" applyNumberFormat="1" applyFont="1" applyFill="1" applyBorder="1" applyAlignment="1">
      <alignment vertical="center" wrapText="1"/>
    </xf>
    <xf numFmtId="0" fontId="108" fillId="0" borderId="5" xfId="33" applyFont="1" applyFill="1" applyBorder="1" applyAlignment="1">
      <alignment horizontal="left" vertical="center" wrapText="1"/>
    </xf>
    <xf numFmtId="0" fontId="106" fillId="0" borderId="5" xfId="33" applyFont="1" applyFill="1" applyBorder="1" applyAlignment="1">
      <alignment horizontal="center" vertical="center" textRotation="90" wrapText="1"/>
    </xf>
    <xf numFmtId="49" fontId="107" fillId="0" borderId="5" xfId="54" applyNumberFormat="1" applyFont="1" applyFill="1" applyBorder="1" applyAlignment="1">
      <alignment vertical="center" wrapText="1"/>
    </xf>
    <xf numFmtId="49" fontId="31" fillId="2" borderId="0" xfId="0" applyNumberFormat="1" applyFont="1" applyFill="1" applyAlignment="1">
      <alignment horizontal="left"/>
    </xf>
    <xf numFmtId="0" fontId="50" fillId="2" borderId="0" xfId="69" applyFont="1" applyFill="1" applyBorder="1" applyAlignment="1">
      <alignment horizontal="left" vertical="center" wrapText="1"/>
    </xf>
    <xf numFmtId="49" fontId="6" fillId="2" borderId="0" xfId="0" applyNumberFormat="1" applyFont="1" applyFill="1" applyBorder="1" applyAlignment="1">
      <alignment horizontal="left" vertical="top" wrapText="1"/>
    </xf>
    <xf numFmtId="49" fontId="117" fillId="0" borderId="5" xfId="33" applyNumberFormat="1" applyFont="1" applyFill="1" applyBorder="1" applyAlignment="1">
      <alignment horizontal="center" vertical="center" textRotation="90" wrapText="1"/>
    </xf>
    <xf numFmtId="0" fontId="117" fillId="0" borderId="5" xfId="33" applyFont="1" applyFill="1" applyBorder="1" applyAlignment="1">
      <alignment horizontal="center" vertical="center" textRotation="90" wrapText="1"/>
    </xf>
    <xf numFmtId="0" fontId="123" fillId="0" borderId="5" xfId="33" applyFont="1" applyFill="1" applyBorder="1" applyAlignment="1">
      <alignment horizontal="center" vertical="center" textRotation="90" wrapText="1"/>
    </xf>
    <xf numFmtId="0" fontId="107" fillId="0" borderId="5" xfId="54" applyFont="1" applyFill="1" applyBorder="1" applyAlignment="1">
      <alignment horizontal="left" vertical="center" wrapText="1"/>
    </xf>
    <xf numFmtId="0" fontId="121" fillId="0" borderId="5" xfId="33" applyFont="1" applyFill="1" applyBorder="1" applyAlignment="1">
      <alignment horizontal="center" vertical="center" textRotation="90" wrapText="1"/>
    </xf>
    <xf numFmtId="0" fontId="94" fillId="0" borderId="5" xfId="33" applyFont="1" applyFill="1" applyBorder="1" applyAlignment="1">
      <alignment horizontal="left" vertical="center" wrapText="1"/>
    </xf>
    <xf numFmtId="0" fontId="123" fillId="0" borderId="5" xfId="33" applyFont="1" applyFill="1" applyBorder="1" applyAlignment="1">
      <alignment textRotation="90"/>
    </xf>
    <xf numFmtId="0" fontId="107" fillId="0" borderId="5" xfId="58" applyFont="1" applyFill="1" applyBorder="1" applyAlignment="1">
      <alignment horizontal="left" vertical="center" wrapText="1"/>
    </xf>
    <xf numFmtId="0" fontId="121" fillId="0" borderId="5" xfId="33" applyFont="1" applyBorder="1" applyAlignment="1">
      <alignment horizontal="left" vertical="center" wrapText="1"/>
    </xf>
    <xf numFmtId="0" fontId="108" fillId="0" borderId="5" xfId="54" applyFont="1" applyFill="1" applyBorder="1" applyAlignment="1">
      <alignment horizontal="center" vertical="center" textRotation="90" wrapText="1"/>
    </xf>
    <xf numFmtId="0" fontId="117" fillId="0" borderId="5" xfId="33" applyFont="1" applyFill="1" applyBorder="1" applyAlignment="1">
      <alignment horizontal="center" vertical="center" textRotation="90"/>
    </xf>
    <xf numFmtId="0" fontId="107" fillId="0" borderId="29" xfId="33" applyFont="1" applyFill="1" applyBorder="1" applyAlignment="1">
      <alignment horizontal="left" vertical="center" wrapText="1"/>
    </xf>
    <xf numFmtId="0" fontId="107" fillId="0" borderId="16" xfId="33" applyFont="1" applyFill="1" applyBorder="1" applyAlignment="1">
      <alignment horizontal="left" vertical="center" wrapText="1"/>
    </xf>
    <xf numFmtId="0" fontId="43" fillId="2" borderId="0" xfId="0" applyFont="1" applyFill="1" applyAlignment="1">
      <alignment horizontal="left" vertical="top" wrapText="1"/>
    </xf>
    <xf numFmtId="0" fontId="6" fillId="2" borderId="5" xfId="0" applyFont="1" applyFill="1" applyBorder="1" applyAlignment="1">
      <alignment horizontal="center" vertical="center" textRotation="90" wrapText="1"/>
    </xf>
    <xf numFmtId="0" fontId="107" fillId="0" borderId="5" xfId="33" applyNumberFormat="1" applyFont="1" applyFill="1" applyBorder="1" applyAlignment="1">
      <alignment horizontal="center" vertical="center" textRotation="90" wrapText="1"/>
    </xf>
    <xf numFmtId="49" fontId="107" fillId="0" borderId="29" xfId="33" applyNumberFormat="1" applyFont="1" applyFill="1" applyBorder="1" applyAlignment="1">
      <alignment horizontal="left" vertical="top" wrapText="1"/>
    </xf>
    <xf numFmtId="49" fontId="107" fillId="0" borderId="16" xfId="33" applyNumberFormat="1" applyFont="1" applyFill="1" applyBorder="1" applyAlignment="1">
      <alignment horizontal="left" vertical="top" wrapText="1"/>
    </xf>
    <xf numFmtId="0" fontId="6" fillId="2" borderId="5" xfId="0" applyFont="1" applyFill="1" applyBorder="1" applyAlignment="1">
      <alignment horizontal="center" vertical="center" wrapText="1"/>
    </xf>
    <xf numFmtId="0" fontId="107" fillId="0" borderId="5" xfId="54" applyFont="1" applyFill="1" applyBorder="1" applyAlignment="1">
      <alignment horizontal="center" vertical="center" textRotation="90" wrapText="1"/>
    </xf>
    <xf numFmtId="0" fontId="94" fillId="0" borderId="5" xfId="33" applyNumberFormat="1" applyFont="1" applyFill="1" applyBorder="1" applyAlignment="1">
      <alignment horizontal="left" vertical="center" wrapText="1"/>
    </xf>
    <xf numFmtId="0" fontId="107" fillId="0" borderId="5" xfId="33" applyNumberFormat="1" applyFont="1" applyFill="1" applyBorder="1" applyAlignment="1">
      <alignment horizontal="left" vertical="center" wrapText="1"/>
    </xf>
    <xf numFmtId="49" fontId="108" fillId="0" borderId="5" xfId="33" applyNumberFormat="1" applyFont="1" applyFill="1" applyBorder="1" applyAlignment="1">
      <alignment horizontal="left" vertical="center" wrapText="1"/>
    </xf>
    <xf numFmtId="0" fontId="6" fillId="0" borderId="5" xfId="0" applyFont="1" applyFill="1" applyBorder="1" applyAlignment="1">
      <alignment horizontal="center" vertical="center" textRotation="90" wrapText="1"/>
    </xf>
    <xf numFmtId="0" fontId="107" fillId="0" borderId="5" xfId="33" applyFont="1" applyFill="1" applyBorder="1" applyAlignment="1">
      <alignment horizontal="left" vertical="top" wrapText="1"/>
    </xf>
    <xf numFmtId="0" fontId="33" fillId="0" borderId="5" xfId="33" applyFont="1" applyFill="1" applyBorder="1" applyAlignment="1">
      <alignment horizontal="left" vertical="center" wrapText="1"/>
    </xf>
    <xf numFmtId="0" fontId="6" fillId="0" borderId="5" xfId="33" applyFont="1" applyFill="1" applyBorder="1" applyAlignment="1">
      <alignment horizontal="left" vertical="center" wrapText="1"/>
    </xf>
    <xf numFmtId="0" fontId="121" fillId="0" borderId="5" xfId="33" applyFont="1" applyFill="1" applyBorder="1" applyAlignment="1">
      <alignment horizontal="left" vertical="center" wrapText="1"/>
    </xf>
    <xf numFmtId="0" fontId="107" fillId="2" borderId="5" xfId="33" applyFont="1" applyFill="1" applyBorder="1" applyAlignment="1">
      <alignment horizontal="left" vertical="center" wrapText="1"/>
    </xf>
    <xf numFmtId="0" fontId="122" fillId="0" borderId="5" xfId="33" applyFont="1" applyFill="1" applyBorder="1" applyAlignment="1">
      <alignment horizontal="center" vertical="center" textRotation="90" wrapText="1"/>
    </xf>
    <xf numFmtId="0" fontId="109" fillId="0" borderId="5" xfId="33" applyFont="1" applyFill="1" applyBorder="1" applyAlignment="1">
      <alignment vertical="center" wrapText="1"/>
    </xf>
    <xf numFmtId="0" fontId="16" fillId="2" borderId="29" xfId="0" applyFont="1" applyFill="1" applyBorder="1" applyAlignment="1">
      <alignment horizontal="left"/>
    </xf>
    <xf numFmtId="0" fontId="16" fillId="2" borderId="30" xfId="0" applyFont="1" applyFill="1" applyBorder="1" applyAlignment="1">
      <alignment horizontal="left"/>
    </xf>
    <xf numFmtId="0" fontId="16" fillId="2" borderId="16" xfId="0" applyFont="1" applyFill="1" applyBorder="1" applyAlignment="1">
      <alignment horizontal="left"/>
    </xf>
    <xf numFmtId="0" fontId="17" fillId="2" borderId="0" xfId="4" applyFont="1" applyFill="1" applyBorder="1" applyAlignment="1">
      <alignment horizontal="left" vertical="center" wrapText="1"/>
    </xf>
    <xf numFmtId="0" fontId="57" fillId="0" borderId="5" xfId="4" applyFont="1" applyFill="1" applyBorder="1" applyAlignment="1">
      <alignment horizontal="center" vertical="center" wrapText="1"/>
    </xf>
    <xf numFmtId="0" fontId="53" fillId="2" borderId="5" xfId="0" applyFont="1" applyFill="1" applyBorder="1" applyAlignment="1">
      <alignment horizontal="center" vertical="center" wrapText="1"/>
    </xf>
    <xf numFmtId="0" fontId="55" fillId="2" borderId="5" xfId="0" applyFont="1" applyFill="1" applyBorder="1" applyAlignment="1">
      <alignment horizontal="center" vertical="center" wrapText="1"/>
    </xf>
    <xf numFmtId="0" fontId="51" fillId="2" borderId="0" xfId="0" applyFont="1" applyFill="1" applyBorder="1" applyAlignment="1">
      <alignment horizontal="left"/>
    </xf>
    <xf numFmtId="0" fontId="51" fillId="2" borderId="7" xfId="0" applyFont="1" applyFill="1" applyBorder="1" applyAlignment="1">
      <alignment horizontal="left"/>
    </xf>
    <xf numFmtId="0" fontId="116" fillId="0" borderId="5" xfId="33" applyFont="1" applyFill="1" applyBorder="1" applyAlignment="1">
      <alignment vertical="center" wrapText="1"/>
    </xf>
    <xf numFmtId="0" fontId="124" fillId="0" borderId="5" xfId="33" applyFont="1" applyFill="1" applyBorder="1" applyAlignment="1">
      <alignment vertical="center" wrapText="1"/>
    </xf>
    <xf numFmtId="0" fontId="17" fillId="2" borderId="0" xfId="0" applyFont="1" applyFill="1" applyBorder="1" applyAlignment="1">
      <alignment horizontal="left" vertical="center" wrapText="1"/>
    </xf>
    <xf numFmtId="0" fontId="16" fillId="2" borderId="0" xfId="0" applyFont="1" applyFill="1" applyBorder="1" applyAlignment="1">
      <alignment horizontal="left" wrapText="1"/>
    </xf>
    <xf numFmtId="0" fontId="52" fillId="2" borderId="0" xfId="0" applyFont="1" applyFill="1" applyBorder="1" applyAlignment="1">
      <alignment horizontal="left" wrapText="1"/>
    </xf>
    <xf numFmtId="0" fontId="55" fillId="0" borderId="5" xfId="0" applyFont="1" applyFill="1" applyBorder="1" applyAlignment="1">
      <alignment horizontal="center" vertical="center" textRotation="90" wrapText="1"/>
    </xf>
    <xf numFmtId="0" fontId="57" fillId="0" borderId="5" xfId="0" applyFont="1" applyFill="1" applyBorder="1" applyAlignment="1">
      <alignment horizontal="center" vertical="center" wrapText="1"/>
    </xf>
    <xf numFmtId="0" fontId="55" fillId="0" borderId="5" xfId="0" applyFont="1" applyFill="1" applyBorder="1" applyAlignment="1">
      <alignment horizontal="left" vertical="center" wrapText="1"/>
    </xf>
    <xf numFmtId="0" fontId="51" fillId="2" borderId="5" xfId="0" applyFont="1" applyFill="1" applyBorder="1" applyAlignment="1">
      <alignment horizontal="center" vertical="center" wrapText="1"/>
    </xf>
    <xf numFmtId="0" fontId="53" fillId="0" borderId="5" xfId="0" applyFont="1" applyFill="1" applyBorder="1" applyAlignment="1">
      <alignment horizontal="center" vertical="center" wrapText="1"/>
    </xf>
    <xf numFmtId="0" fontId="71" fillId="2" borderId="0" xfId="0" applyFont="1" applyFill="1" applyBorder="1" applyAlignment="1">
      <alignment horizontal="left" vertical="top" wrapText="1"/>
    </xf>
    <xf numFmtId="0" fontId="71" fillId="2" borderId="0" xfId="0" applyFont="1" applyFill="1" applyAlignment="1">
      <alignment horizontal="left" vertical="top" wrapText="1"/>
    </xf>
    <xf numFmtId="0" fontId="12" fillId="2" borderId="0" xfId="0" applyFont="1" applyFill="1" applyBorder="1" applyAlignment="1" applyProtection="1">
      <alignment horizontal="center" vertical="top"/>
      <protection locked="0"/>
    </xf>
    <xf numFmtId="49" fontId="55" fillId="0" borderId="5" xfId="0" applyNumberFormat="1" applyFont="1" applyFill="1" applyBorder="1" applyAlignment="1">
      <alignment horizontal="left" vertical="center" wrapText="1"/>
    </xf>
    <xf numFmtId="0" fontId="109" fillId="0" borderId="5" xfId="33" applyFont="1" applyFill="1" applyBorder="1" applyAlignment="1">
      <alignment horizontal="left" vertical="center" wrapText="1"/>
    </xf>
    <xf numFmtId="0" fontId="13" fillId="2" borderId="5" xfId="0" applyFont="1" applyFill="1" applyBorder="1" applyAlignment="1">
      <alignment horizontal="center" vertical="center" wrapText="1"/>
    </xf>
    <xf numFmtId="0" fontId="17" fillId="2" borderId="0" xfId="0" applyFont="1" applyFill="1" applyBorder="1" applyAlignment="1">
      <alignment horizontal="left" wrapText="1"/>
    </xf>
    <xf numFmtId="0" fontId="109" fillId="0" borderId="5" xfId="33" applyFont="1" applyFill="1" applyBorder="1" applyAlignment="1">
      <alignment horizontal="center" vertical="center" textRotation="90" wrapText="1"/>
    </xf>
    <xf numFmtId="0" fontId="13" fillId="2" borderId="5" xfId="4" applyFont="1" applyFill="1" applyBorder="1" applyAlignment="1">
      <alignment horizontal="center" vertical="center"/>
    </xf>
    <xf numFmtId="0" fontId="16" fillId="2" borderId="0" xfId="0" applyFont="1" applyFill="1" applyBorder="1" applyAlignment="1">
      <alignment horizontal="center"/>
    </xf>
    <xf numFmtId="0" fontId="16" fillId="2" borderId="7" xfId="0" applyFont="1" applyFill="1" applyBorder="1" applyAlignment="1">
      <alignment horizontal="center"/>
    </xf>
    <xf numFmtId="0" fontId="58" fillId="2" borderId="0" xfId="4" applyFont="1" applyFill="1" applyBorder="1" applyAlignment="1">
      <alignment horizontal="left" vertical="center" wrapText="1"/>
    </xf>
    <xf numFmtId="0" fontId="85" fillId="0" borderId="5" xfId="33" applyFont="1" applyFill="1" applyBorder="1" applyAlignment="1">
      <alignment horizontal="left" vertical="center" wrapText="1"/>
    </xf>
    <xf numFmtId="0" fontId="51" fillId="2" borderId="5" xfId="0" applyFont="1" applyFill="1" applyBorder="1" applyAlignment="1">
      <alignment horizontal="right"/>
    </xf>
    <xf numFmtId="0" fontId="59" fillId="2" borderId="0" xfId="0" applyFont="1" applyFill="1" applyBorder="1" applyAlignment="1">
      <alignment horizontal="left" wrapText="1"/>
    </xf>
    <xf numFmtId="0" fontId="13" fillId="0" borderId="5" xfId="0" applyFont="1" applyFill="1" applyBorder="1" applyAlignment="1">
      <alignment horizontal="center" vertical="center" wrapText="1"/>
    </xf>
    <xf numFmtId="0" fontId="4" fillId="2" borderId="0" xfId="0" applyFont="1" applyFill="1" applyBorder="1" applyAlignment="1">
      <alignment horizontal="left" vertical="center" wrapText="1"/>
    </xf>
    <xf numFmtId="0" fontId="0" fillId="0" borderId="0" xfId="0" applyBorder="1" applyAlignment="1">
      <alignment horizontal="left" vertical="center" wrapText="1"/>
    </xf>
    <xf numFmtId="0" fontId="116" fillId="0" borderId="5" xfId="33" applyFont="1" applyFill="1" applyBorder="1" applyAlignment="1">
      <alignment horizontal="left" vertical="center" wrapText="1"/>
    </xf>
    <xf numFmtId="0" fontId="120" fillId="0" borderId="5" xfId="33" applyFont="1" applyFill="1" applyBorder="1" applyAlignment="1">
      <alignment horizontal="left" vertical="center" wrapText="1"/>
    </xf>
    <xf numFmtId="49" fontId="109" fillId="0" borderId="5" xfId="33" applyNumberFormat="1" applyFont="1" applyFill="1" applyBorder="1" applyAlignment="1">
      <alignment vertical="center" wrapText="1"/>
    </xf>
    <xf numFmtId="0" fontId="85" fillId="0" borderId="5" xfId="33" applyFont="1" applyFill="1" applyBorder="1" applyAlignment="1">
      <alignment vertical="center" wrapText="1"/>
    </xf>
    <xf numFmtId="0" fontId="120" fillId="0" borderId="5" xfId="33" applyFont="1" applyBorder="1" applyAlignment="1">
      <alignment horizontal="left" vertical="center" wrapText="1"/>
    </xf>
    <xf numFmtId="0" fontId="57" fillId="0" borderId="5" xfId="33" applyFont="1" applyFill="1" applyBorder="1" applyAlignment="1">
      <alignment horizontal="left" vertical="center" wrapText="1"/>
    </xf>
    <xf numFmtId="0" fontId="57" fillId="0" borderId="5" xfId="33" applyFont="1" applyFill="1" applyBorder="1" applyAlignment="1">
      <alignment horizontal="center" vertical="center" textRotation="90" wrapText="1"/>
    </xf>
    <xf numFmtId="0" fontId="110" fillId="0" borderId="5" xfId="33" applyFont="1" applyFill="1" applyBorder="1" applyAlignment="1">
      <alignment horizontal="left" vertical="center" wrapText="1"/>
    </xf>
    <xf numFmtId="0" fontId="57" fillId="0" borderId="5" xfId="33" applyFont="1" applyFill="1" applyBorder="1" applyAlignment="1">
      <alignment horizontal="center" vertical="center" wrapText="1"/>
    </xf>
    <xf numFmtId="0" fontId="51" fillId="2" borderId="5" xfId="0" applyFont="1" applyFill="1" applyBorder="1" applyAlignment="1">
      <alignment horizontal="left"/>
    </xf>
    <xf numFmtId="0" fontId="51" fillId="2" borderId="0" xfId="0" applyFont="1" applyFill="1" applyBorder="1" applyAlignment="1">
      <alignment horizontal="left" wrapText="1"/>
    </xf>
    <xf numFmtId="0" fontId="60" fillId="2" borderId="0" xfId="0" applyFont="1" applyFill="1" applyBorder="1" applyAlignment="1">
      <alignment horizontal="left" vertical="center" wrapText="1"/>
    </xf>
    <xf numFmtId="0" fontId="6" fillId="2" borderId="0" xfId="0" applyFont="1" applyFill="1" applyAlignment="1">
      <alignment horizontal="left" wrapText="1"/>
    </xf>
    <xf numFmtId="0" fontId="55" fillId="2" borderId="0" xfId="0" applyFont="1" applyFill="1" applyAlignment="1">
      <alignment horizontal="left" wrapText="1"/>
    </xf>
    <xf numFmtId="0" fontId="55" fillId="2" borderId="0" xfId="0" applyFont="1" applyFill="1" applyBorder="1" applyAlignment="1">
      <alignment horizontal="left" wrapText="1"/>
    </xf>
    <xf numFmtId="3" fontId="85" fillId="0" borderId="5" xfId="8" applyNumberFormat="1" applyFont="1" applyFill="1" applyBorder="1" applyAlignment="1">
      <alignment horizontal="center" vertical="center" wrapText="1"/>
    </xf>
    <xf numFmtId="3" fontId="85" fillId="0" borderId="5" xfId="8" applyNumberFormat="1" applyFont="1" applyFill="1" applyBorder="1" applyAlignment="1">
      <alignment vertical="center" wrapText="1"/>
    </xf>
    <xf numFmtId="49" fontId="6" fillId="0" borderId="5" xfId="1" applyNumberFormat="1" applyFont="1" applyFill="1" applyBorder="1" applyAlignment="1">
      <alignment horizontal="left" vertical="center" wrapText="1"/>
    </xf>
    <xf numFmtId="49" fontId="32" fillId="2" borderId="5" xfId="1" applyNumberFormat="1" applyFont="1" applyFill="1" applyBorder="1" applyAlignment="1">
      <alignment horizontal="center" vertical="center" wrapText="1"/>
    </xf>
    <xf numFmtId="49" fontId="6" fillId="0" borderId="5" xfId="1" applyNumberFormat="1" applyFont="1" applyFill="1" applyBorder="1" applyAlignment="1">
      <alignment horizontal="left" vertical="top" wrapText="1"/>
    </xf>
    <xf numFmtId="49" fontId="6" fillId="0" borderId="5" xfId="1" applyNumberFormat="1" applyFont="1" applyFill="1" applyBorder="1" applyAlignment="1">
      <alignment horizontal="center" vertical="center" textRotation="90" wrapText="1"/>
    </xf>
    <xf numFmtId="0" fontId="53" fillId="2" borderId="0" xfId="8" applyFont="1" applyFill="1" applyBorder="1" applyAlignment="1">
      <alignment horizontal="left" vertical="center" wrapText="1"/>
    </xf>
    <xf numFmtId="3" fontId="85" fillId="0" borderId="5" xfId="8" applyNumberFormat="1" applyFont="1" applyFill="1" applyBorder="1" applyAlignment="1">
      <alignment horizontal="left" vertical="center" wrapText="1"/>
    </xf>
    <xf numFmtId="0" fontId="8" fillId="2" borderId="5" xfId="0" applyFont="1" applyFill="1" applyBorder="1" applyAlignment="1">
      <alignment horizontal="center"/>
    </xf>
    <xf numFmtId="0" fontId="24" fillId="2" borderId="0" xfId="0" applyFont="1" applyFill="1" applyBorder="1" applyAlignment="1">
      <alignment horizontal="left"/>
    </xf>
    <xf numFmtId="0" fontId="33" fillId="0" borderId="0" xfId="0" applyFont="1" applyFill="1" applyAlignment="1">
      <alignment horizontal="left" wrapText="1"/>
    </xf>
    <xf numFmtId="0" fontId="4" fillId="0" borderId="0" xfId="0" applyFont="1" applyFill="1" applyBorder="1" applyAlignment="1">
      <alignment horizontal="left" wrapText="1"/>
    </xf>
    <xf numFmtId="1" fontId="4" fillId="2" borderId="5" xfId="8" applyNumberFormat="1" applyFont="1" applyFill="1" applyBorder="1" applyAlignment="1">
      <alignment horizontal="center" vertical="center" wrapText="1"/>
    </xf>
    <xf numFmtId="0" fontId="14" fillId="0" borderId="0" xfId="0" applyFont="1" applyFill="1" applyBorder="1" applyAlignment="1" applyProtection="1">
      <alignment horizontal="center" vertical="center" wrapText="1"/>
      <protection locked="0"/>
    </xf>
    <xf numFmtId="0" fontId="18" fillId="0" borderId="0" xfId="0" applyFont="1" applyFill="1" applyBorder="1" applyAlignment="1">
      <alignment horizontal="center"/>
    </xf>
    <xf numFmtId="0" fontId="11" fillId="0" borderId="0" xfId="0" applyFont="1" applyFill="1" applyBorder="1" applyAlignment="1">
      <alignment horizontal="center" wrapText="1"/>
    </xf>
    <xf numFmtId="0" fontId="8" fillId="0" borderId="0" xfId="0" applyFont="1" applyAlignment="1">
      <alignment horizontal="left"/>
    </xf>
    <xf numFmtId="0" fontId="8" fillId="0" borderId="29" xfId="0" applyFont="1" applyBorder="1" applyAlignment="1">
      <alignment horizontal="center"/>
    </xf>
    <xf numFmtId="0" fontId="8" fillId="0" borderId="30" xfId="0" applyFont="1" applyBorder="1" applyAlignment="1">
      <alignment horizontal="center"/>
    </xf>
    <xf numFmtId="0" fontId="8" fillId="0" borderId="16" xfId="0" applyFont="1" applyBorder="1" applyAlignment="1">
      <alignment horizontal="center"/>
    </xf>
    <xf numFmtId="0" fontId="32" fillId="0" borderId="0" xfId="0" applyFont="1" applyBorder="1" applyAlignment="1">
      <alignment horizontal="left" wrapText="1"/>
    </xf>
    <xf numFmtId="0" fontId="2" fillId="0" borderId="0" xfId="0" applyFont="1" applyBorder="1" applyAlignment="1">
      <alignment horizontal="left" wrapText="1"/>
    </xf>
    <xf numFmtId="0" fontId="6" fillId="0" borderId="5" xfId="0" applyFont="1" applyBorder="1" applyAlignment="1">
      <alignment horizontal="center" vertical="center" wrapText="1"/>
    </xf>
    <xf numFmtId="0" fontId="32" fillId="0" borderId="5" xfId="0" applyFont="1" applyFill="1" applyBorder="1" applyAlignment="1">
      <alignment horizontal="center" vertical="center" wrapText="1"/>
    </xf>
    <xf numFmtId="0" fontId="20" fillId="0" borderId="0" xfId="0" applyFont="1" applyFill="1" applyBorder="1" applyAlignment="1">
      <alignment horizontal="center" vertical="top" wrapText="1"/>
    </xf>
    <xf numFmtId="0" fontId="20" fillId="0" borderId="0" xfId="0" applyFont="1" applyFill="1" applyBorder="1" applyAlignment="1">
      <alignment horizontal="center" vertical="top"/>
    </xf>
    <xf numFmtId="165" fontId="11" fillId="0" borderId="0" xfId="0" applyNumberFormat="1" applyFont="1" applyFill="1" applyBorder="1" applyAlignment="1">
      <alignment horizontal="center" wrapText="1"/>
    </xf>
    <xf numFmtId="0" fontId="6" fillId="0" borderId="17" xfId="8" applyFont="1" applyFill="1" applyBorder="1" applyAlignment="1">
      <alignment horizontal="center"/>
    </xf>
    <xf numFmtId="166" fontId="6" fillId="0" borderId="17" xfId="8" applyNumberFormat="1" applyFont="1" applyFill="1" applyBorder="1" applyAlignment="1">
      <alignment horizontal="center" wrapText="1"/>
    </xf>
    <xf numFmtId="0" fontId="20" fillId="0" borderId="18" xfId="8" applyFont="1" applyFill="1" applyBorder="1" applyAlignment="1">
      <alignment horizontal="center" vertical="top" wrapText="1"/>
    </xf>
    <xf numFmtId="1" fontId="32" fillId="0" borderId="5" xfId="8" applyNumberFormat="1" applyFont="1" applyFill="1" applyBorder="1" applyAlignment="1">
      <alignment horizontal="center" vertical="center" wrapText="1"/>
    </xf>
    <xf numFmtId="0" fontId="14" fillId="0" borderId="0" xfId="8" applyFont="1" applyFill="1" applyBorder="1" applyAlignment="1" applyProtection="1">
      <alignment horizontal="center" vertical="center" wrapText="1"/>
      <protection locked="0"/>
    </xf>
    <xf numFmtId="0" fontId="4" fillId="8" borderId="0" xfId="8" applyFont="1" applyFill="1" applyAlignment="1">
      <alignment horizontal="left" vertical="top" wrapText="1"/>
    </xf>
    <xf numFmtId="0" fontId="4" fillId="8" borderId="0" xfId="8" applyFont="1" applyFill="1" applyAlignment="1">
      <alignment horizontal="left" vertical="top"/>
    </xf>
    <xf numFmtId="0" fontId="130" fillId="0" borderId="5" xfId="8" applyFont="1" applyFill="1" applyBorder="1" applyAlignment="1">
      <alignment horizontal="center" vertical="center" wrapText="1"/>
    </xf>
    <xf numFmtId="0" fontId="6" fillId="0" borderId="17" xfId="8" applyFont="1" applyFill="1" applyBorder="1" applyAlignment="1">
      <alignment horizontal="left" wrapText="1"/>
    </xf>
    <xf numFmtId="0" fontId="6" fillId="0" borderId="17" xfId="8" applyFont="1" applyFill="1" applyBorder="1" applyAlignment="1">
      <alignment horizontal="left" vertical="top" wrapText="1"/>
    </xf>
    <xf numFmtId="0" fontId="6" fillId="0" borderId="17" xfId="8" applyFont="1" applyFill="1" applyBorder="1" applyAlignment="1">
      <alignment horizontal="left" vertical="top"/>
    </xf>
    <xf numFmtId="1" fontId="5" fillId="0" borderId="5" xfId="8" applyNumberFormat="1" applyFont="1" applyFill="1" applyBorder="1" applyAlignment="1">
      <alignment horizontal="center" vertical="center" wrapText="1"/>
    </xf>
    <xf numFmtId="0" fontId="0" fillId="0" borderId="29" xfId="0" applyBorder="1" applyAlignment="1">
      <alignment horizontal="center"/>
    </xf>
    <xf numFmtId="0" fontId="0" fillId="0" borderId="30" xfId="0" applyBorder="1" applyAlignment="1">
      <alignment horizontal="center"/>
    </xf>
    <xf numFmtId="0" fontId="0" fillId="0" borderId="16" xfId="0" applyBorder="1" applyAlignment="1">
      <alignment horizontal="center"/>
    </xf>
    <xf numFmtId="0" fontId="18" fillId="8" borderId="0" xfId="8" applyFont="1" applyFill="1" applyBorder="1" applyAlignment="1">
      <alignment horizontal="left" wrapText="1"/>
    </xf>
    <xf numFmtId="0" fontId="18" fillId="0" borderId="0" xfId="0" applyFont="1" applyAlignment="1">
      <alignment horizontal="center"/>
    </xf>
    <xf numFmtId="0" fontId="0" fillId="0" borderId="0" xfId="0" applyAlignment="1">
      <alignment horizontal="center"/>
    </xf>
    <xf numFmtId="0" fontId="8" fillId="0" borderId="32" xfId="0" applyFont="1" applyBorder="1" applyAlignment="1">
      <alignment horizontal="center"/>
    </xf>
    <xf numFmtId="0" fontId="5" fillId="0" borderId="0" xfId="0" applyFont="1" applyAlignment="1">
      <alignment horizontal="justify" vertical="top" wrapText="1"/>
    </xf>
  </cellXfs>
  <cellStyles count="72">
    <cellStyle name="Normal 3" xfId="1"/>
    <cellStyle name="Normal 4" xfId="2"/>
    <cellStyle name="Normal_(+)Ф.01(оперативка)_2004" xfId="3"/>
    <cellStyle name="Normal_Таблица ВС РФ" xfId="4"/>
    <cellStyle name="Обычный" xfId="0" builtinId="0"/>
    <cellStyle name="Обычный 10" xfId="5"/>
    <cellStyle name="Обычный 10 2" xfId="6"/>
    <cellStyle name="Обычный 11" xfId="7"/>
    <cellStyle name="Обычный 11 2" xfId="8"/>
    <cellStyle name="Обычный 11 3" xfId="9"/>
    <cellStyle name="Обычный 12" xfId="10"/>
    <cellStyle name="Обычный 13" xfId="11"/>
    <cellStyle name="Обычный 13 2" xfId="12"/>
    <cellStyle name="Обычный 14" xfId="13"/>
    <cellStyle name="Обычный 15" xfId="14"/>
    <cellStyle name="Обычный 16" xfId="15"/>
    <cellStyle name="Обычный 16 2" xfId="16"/>
    <cellStyle name="Обычный 16 2 2" xfId="17"/>
    <cellStyle name="Обычный 16 2 3" xfId="18"/>
    <cellStyle name="Обычный 16 2 4" xfId="19"/>
    <cellStyle name="Обычный 16 3" xfId="20"/>
    <cellStyle name="Обычный 17" xfId="21"/>
    <cellStyle name="Обычный 17 2" xfId="22"/>
    <cellStyle name="Обычный 17 3" xfId="23"/>
    <cellStyle name="Обычный 17 4" xfId="24"/>
    <cellStyle name="Обычный 18" xfId="25"/>
    <cellStyle name="Обычный 18 2" xfId="26"/>
    <cellStyle name="Обычный 18 3" xfId="27"/>
    <cellStyle name="Обычный 18 4" xfId="28"/>
    <cellStyle name="Обычный 19" xfId="29"/>
    <cellStyle name="Обычный 19 2" xfId="30"/>
    <cellStyle name="Обычный 19 3" xfId="31"/>
    <cellStyle name="Обычный 2" xfId="32"/>
    <cellStyle name="Обычный 2 2" xfId="33"/>
    <cellStyle name="Обычный 2 2 2" xfId="34"/>
    <cellStyle name="Обычный 20" xfId="35"/>
    <cellStyle name="Обычный 20 2" xfId="36"/>
    <cellStyle name="Обычный 21" xfId="37"/>
    <cellStyle name="Обычный 21 2" xfId="38"/>
    <cellStyle name="Обычный 22" xfId="39"/>
    <cellStyle name="Обычный 22 2" xfId="40"/>
    <cellStyle name="Обычный 23" xfId="41"/>
    <cellStyle name="Обычный 24" xfId="42"/>
    <cellStyle name="Обычный 25" xfId="43"/>
    <cellStyle name="Обычный 26" xfId="44"/>
    <cellStyle name="Обычный 27" xfId="45"/>
    <cellStyle name="Обычный 28" xfId="46"/>
    <cellStyle name="Обычный 29" xfId="47"/>
    <cellStyle name="Обычный 3" xfId="48"/>
    <cellStyle name="Обычный 3 2" xfId="49"/>
    <cellStyle name="Обычный 30" xfId="50"/>
    <cellStyle name="Обычный 4" xfId="51"/>
    <cellStyle name="Обычный 4 2" xfId="52"/>
    <cellStyle name="Обычный 4 3" xfId="53"/>
    <cellStyle name="Обычный 5" xfId="54"/>
    <cellStyle name="Обычный 5 2" xfId="55"/>
    <cellStyle name="Обычный 5 3" xfId="56"/>
    <cellStyle name="Обычный 5_1-АП  цветной без АС ПОСЛЕ РЕДАКТОРОВ для разработчиков от 06.02.2017 АЕМ 15.52" xfId="57"/>
    <cellStyle name="Обычный 6" xfId="58"/>
    <cellStyle name="Обычный 6 2" xfId="59"/>
    <cellStyle name="Обычный 6 3" xfId="60"/>
    <cellStyle name="Обычный 6_1-АП  цветной без АС ПОСЛЕ РЕДАКТОРОВ для разработчиков от 06.02.2017 АЕМ 15.52" xfId="61"/>
    <cellStyle name="Обычный 7" xfId="62"/>
    <cellStyle name="Обычный 7 2" xfId="63"/>
    <cellStyle name="Обычный 7 3" xfId="64"/>
    <cellStyle name="Обычный 8" xfId="65"/>
    <cellStyle name="Обычный 8 2" xfId="66"/>
    <cellStyle name="Обычный 9" xfId="67"/>
    <cellStyle name="Обычный 9 2" xfId="68"/>
    <cellStyle name="Обычный_Шаблон формы №4_2003" xfId="69"/>
    <cellStyle name="Финансовый 2" xfId="70"/>
    <cellStyle name="Финансовый 2 2" xfId="71"/>
  </cellStyles>
  <dxfs count="357">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
      <fill>
        <patternFill>
          <bgColor indexed="10"/>
        </patternFill>
      </fill>
    </dxf>
  </dxfs>
  <tableStyles count="0" defaultTableStyle="TableStyleMedium2" defaultPivotStyle="PivotStyleLight16"/>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sheetPr codeName="Sheet2">
    <tabColor rgb="FFFFFFCC"/>
    <pageSetUpPr fitToPage="1"/>
  </sheetPr>
  <dimension ref="A1:Q39"/>
  <sheetViews>
    <sheetView showGridLines="0" tabSelected="1" zoomScale="90" zoomScaleNormal="90" zoomScaleSheetLayoutView="66" workbookViewId="0">
      <selection activeCell="U27" sqref="U27"/>
    </sheetView>
  </sheetViews>
  <sheetFormatPr defaultRowHeight="12.75"/>
  <cols>
    <col min="1" max="1" width="14.140625" style="38" customWidth="1"/>
    <col min="2" max="2" width="12.140625" style="38" customWidth="1"/>
    <col min="3" max="4" width="9.140625" style="38"/>
    <col min="5" max="5" width="10.42578125" style="38" customWidth="1"/>
    <col min="6" max="6" width="13.28515625" style="38" customWidth="1"/>
    <col min="7" max="7" width="9.85546875" style="38" customWidth="1"/>
    <col min="8" max="8" width="12.7109375" style="38" customWidth="1"/>
    <col min="9" max="9" width="9" style="38" customWidth="1"/>
    <col min="10" max="10" width="6.7109375" style="38" customWidth="1"/>
    <col min="11" max="11" width="17.42578125" style="38" customWidth="1"/>
    <col min="12" max="13" width="9.140625" style="38"/>
    <col min="14" max="14" width="10.85546875" style="38" customWidth="1"/>
    <col min="15" max="15" width="9.140625" style="38"/>
    <col min="16" max="16" width="12.85546875" style="38" customWidth="1"/>
    <col min="17" max="16384" width="9.140625" style="38"/>
  </cols>
  <sheetData>
    <row r="1" spans="1:17" ht="16.5" thickBot="1">
      <c r="A1" s="46" t="str">
        <f>"f3r-" &amp;VLOOKUP(G6,Коды_отчетных_периодов,2,FALSE) &amp; "-" &amp; I6 &amp; "-"  &amp;  VLOOKUP(D30,Коды_судов,2,FALSE)</f>
        <v>f3r-h-2026-73RS0012</v>
      </c>
      <c r="B1" s="45"/>
      <c r="E1" s="348"/>
      <c r="F1" s="348"/>
      <c r="G1" s="348"/>
      <c r="H1" s="348"/>
      <c r="I1" s="348"/>
      <c r="J1" s="348"/>
      <c r="K1" s="348"/>
      <c r="L1" s="348"/>
      <c r="P1" s="199"/>
    </row>
    <row r="2" spans="1:17" ht="13.5" customHeight="1" thickBot="1">
      <c r="A2" s="235"/>
      <c r="D2" s="370" t="s">
        <v>679</v>
      </c>
      <c r="E2" s="371"/>
      <c r="F2" s="371"/>
      <c r="G2" s="371"/>
      <c r="H2" s="371"/>
      <c r="I2" s="371"/>
      <c r="J2" s="371"/>
      <c r="K2" s="371"/>
      <c r="L2" s="372"/>
      <c r="M2" s="41"/>
      <c r="P2" s="214">
        <v>46205</v>
      </c>
    </row>
    <row r="3" spans="1:17" ht="13.5" thickBot="1">
      <c r="A3" s="235"/>
      <c r="E3" s="39"/>
      <c r="F3" s="39"/>
      <c r="G3" s="39"/>
      <c r="H3" s="39"/>
      <c r="I3" s="39"/>
      <c r="J3" s="39"/>
      <c r="K3" s="39"/>
      <c r="L3" s="39"/>
      <c r="M3" s="40"/>
    </row>
    <row r="4" spans="1:17" ht="19.5" customHeight="1">
      <c r="A4" s="235"/>
      <c r="D4" s="373" t="s">
        <v>23137</v>
      </c>
      <c r="E4" s="374"/>
      <c r="F4" s="374"/>
      <c r="G4" s="374"/>
      <c r="H4" s="374"/>
      <c r="I4" s="374"/>
      <c r="J4" s="374"/>
      <c r="K4" s="374"/>
      <c r="L4" s="375"/>
      <c r="M4" s="41"/>
    </row>
    <row r="5" spans="1:17" ht="22.5" customHeight="1">
      <c r="A5" s="235"/>
      <c r="D5" s="376"/>
      <c r="E5" s="377"/>
      <c r="F5" s="377"/>
      <c r="G5" s="377"/>
      <c r="H5" s="377"/>
      <c r="I5" s="377"/>
      <c r="J5" s="377"/>
      <c r="K5" s="377"/>
      <c r="L5" s="378"/>
      <c r="M5" s="41"/>
    </row>
    <row r="6" spans="1:17" ht="15.75" customHeight="1" thickBot="1">
      <c r="A6" s="235"/>
      <c r="D6" s="44"/>
      <c r="E6" s="43"/>
      <c r="F6" s="97" t="s">
        <v>681</v>
      </c>
      <c r="G6" s="98">
        <v>6</v>
      </c>
      <c r="H6" s="99" t="s">
        <v>682</v>
      </c>
      <c r="I6" s="98">
        <v>2026</v>
      </c>
      <c r="J6" s="100" t="s">
        <v>683</v>
      </c>
      <c r="K6" s="43"/>
      <c r="L6" s="42"/>
      <c r="M6" s="379" t="str">
        <f>IF(COUNTIF('ФЛК (обязательный)'!A1:A15240,"Неверно!") &gt; 0,"Ошибки ФЛК!"," ")</f>
        <v xml:space="preserve"> </v>
      </c>
      <c r="N6" s="380"/>
    </row>
    <row r="7" spans="1:17" ht="18.75" customHeight="1">
      <c r="E7" s="41"/>
      <c r="F7" s="41"/>
      <c r="G7" s="41"/>
      <c r="H7" s="41"/>
      <c r="I7" s="41"/>
      <c r="J7" s="41"/>
      <c r="K7" s="41"/>
      <c r="L7" s="41"/>
      <c r="M7" s="381" t="str">
        <f>IF((COUNTIF('ФЛК (информационный)'!G2:G270,"Внести подтверждение к нарушенному информационному ФЛК")&gt;0),"Ошибки инф. ФЛК!"," ")</f>
        <v xml:space="preserve"> </v>
      </c>
      <c r="N7" s="381"/>
    </row>
    <row r="8" spans="1:17" ht="13.5" thickBot="1">
      <c r="A8" s="40"/>
      <c r="B8" s="40"/>
      <c r="C8" s="40"/>
      <c r="D8" s="40"/>
      <c r="E8" s="40"/>
      <c r="F8" s="40"/>
      <c r="G8" s="40"/>
      <c r="H8" s="40"/>
      <c r="I8" s="40"/>
    </row>
    <row r="9" spans="1:17" ht="22.5" customHeight="1" thickBot="1">
      <c r="A9" s="353" t="s">
        <v>684</v>
      </c>
      <c r="B9" s="353"/>
      <c r="C9" s="353"/>
      <c r="D9" s="353" t="s">
        <v>685</v>
      </c>
      <c r="E9" s="353"/>
      <c r="F9" s="353"/>
      <c r="G9" s="353" t="s">
        <v>61</v>
      </c>
      <c r="H9" s="353"/>
      <c r="I9" s="122"/>
      <c r="J9" s="123"/>
      <c r="K9" s="354" t="s">
        <v>16665</v>
      </c>
      <c r="L9" s="355"/>
      <c r="M9" s="355"/>
      <c r="N9" s="356"/>
    </row>
    <row r="10" spans="1:17" ht="21" customHeight="1" thickBot="1">
      <c r="A10" s="369" t="s">
        <v>62</v>
      </c>
      <c r="B10" s="369"/>
      <c r="C10" s="369"/>
      <c r="D10" s="369"/>
      <c r="E10" s="369"/>
      <c r="F10" s="369"/>
      <c r="G10" s="369"/>
      <c r="H10" s="369"/>
      <c r="I10" s="124"/>
      <c r="J10" s="123"/>
      <c r="K10" s="382" t="s">
        <v>63</v>
      </c>
      <c r="L10" s="383"/>
      <c r="M10" s="383"/>
      <c r="N10" s="384"/>
    </row>
    <row r="11" spans="1:17" ht="18" customHeight="1" thickBot="1">
      <c r="A11" s="336" t="s">
        <v>686</v>
      </c>
      <c r="B11" s="337"/>
      <c r="C11" s="338"/>
      <c r="D11" s="339" t="s">
        <v>629</v>
      </c>
      <c r="E11" s="339"/>
      <c r="F11" s="340"/>
      <c r="G11" s="343" t="s">
        <v>688</v>
      </c>
      <c r="H11" s="340"/>
      <c r="I11" s="124"/>
      <c r="J11" s="123"/>
      <c r="K11" s="389" t="s">
        <v>24916</v>
      </c>
      <c r="L11" s="390"/>
      <c r="M11" s="390"/>
      <c r="N11" s="391"/>
    </row>
    <row r="12" spans="1:17" ht="18" customHeight="1" thickBot="1">
      <c r="A12" s="336" t="s">
        <v>64</v>
      </c>
      <c r="B12" s="337"/>
      <c r="C12" s="338"/>
      <c r="D12" s="341"/>
      <c r="E12" s="341"/>
      <c r="F12" s="342"/>
      <c r="G12" s="344"/>
      <c r="H12" s="342"/>
      <c r="I12" s="124"/>
      <c r="J12" s="123"/>
      <c r="K12" s="389"/>
      <c r="L12" s="390"/>
      <c r="M12" s="390"/>
      <c r="N12" s="391"/>
    </row>
    <row r="13" spans="1:17" ht="18" customHeight="1" thickBot="1">
      <c r="A13" s="336" t="s">
        <v>291</v>
      </c>
      <c r="B13" s="337"/>
      <c r="C13" s="338"/>
      <c r="D13" s="395" t="s">
        <v>16656</v>
      </c>
      <c r="E13" s="396"/>
      <c r="F13" s="397"/>
      <c r="G13" s="345"/>
      <c r="H13" s="346"/>
      <c r="I13" s="124"/>
      <c r="J13" s="123"/>
      <c r="K13" s="389"/>
      <c r="L13" s="390"/>
      <c r="M13" s="390"/>
      <c r="N13" s="391"/>
      <c r="O13" s="385"/>
      <c r="P13" s="385"/>
      <c r="Q13" s="385"/>
    </row>
    <row r="14" spans="1:17" ht="18" customHeight="1" thickBot="1">
      <c r="A14" s="369" t="s">
        <v>787</v>
      </c>
      <c r="B14" s="369"/>
      <c r="C14" s="369"/>
      <c r="D14" s="343" t="s">
        <v>687</v>
      </c>
      <c r="E14" s="339"/>
      <c r="F14" s="340"/>
      <c r="G14" s="343" t="s">
        <v>23199</v>
      </c>
      <c r="H14" s="340"/>
      <c r="I14" s="124"/>
      <c r="J14" s="123"/>
      <c r="K14" s="389"/>
      <c r="L14" s="390"/>
      <c r="M14" s="390"/>
      <c r="N14" s="391"/>
      <c r="O14" s="385"/>
      <c r="P14" s="385"/>
      <c r="Q14" s="385"/>
    </row>
    <row r="15" spans="1:17" ht="18" customHeight="1" thickBot="1">
      <c r="A15" s="336" t="s">
        <v>693</v>
      </c>
      <c r="B15" s="337"/>
      <c r="C15" s="338"/>
      <c r="D15" s="344"/>
      <c r="E15" s="341"/>
      <c r="F15" s="342"/>
      <c r="G15" s="344"/>
      <c r="H15" s="342"/>
      <c r="I15" s="124"/>
      <c r="J15" s="123"/>
      <c r="K15" s="392"/>
      <c r="L15" s="393"/>
      <c r="M15" s="393"/>
      <c r="N15" s="394"/>
      <c r="O15" s="385"/>
      <c r="P15" s="385"/>
      <c r="Q15" s="385"/>
    </row>
    <row r="16" spans="1:17" ht="20.100000000000001" customHeight="1" thickBot="1">
      <c r="A16" s="336" t="s">
        <v>16657</v>
      </c>
      <c r="B16" s="337"/>
      <c r="C16" s="338"/>
      <c r="D16" s="344"/>
      <c r="E16" s="341"/>
      <c r="F16" s="342"/>
      <c r="G16" s="344"/>
      <c r="H16" s="342"/>
      <c r="I16" s="124"/>
      <c r="J16" s="123"/>
      <c r="K16" s="125"/>
      <c r="L16" s="125"/>
      <c r="M16" s="125"/>
      <c r="N16" s="125"/>
      <c r="O16" s="385"/>
      <c r="P16" s="385"/>
      <c r="Q16" s="385"/>
    </row>
    <row r="17" spans="1:17" ht="20.100000000000001" customHeight="1" thickBot="1">
      <c r="A17" s="336" t="s">
        <v>16658</v>
      </c>
      <c r="B17" s="337"/>
      <c r="C17" s="338"/>
      <c r="D17" s="344"/>
      <c r="E17" s="341"/>
      <c r="F17" s="342"/>
      <c r="G17" s="344"/>
      <c r="H17" s="342"/>
      <c r="I17" s="124"/>
      <c r="J17" s="123"/>
      <c r="K17" s="125"/>
      <c r="L17" s="125"/>
      <c r="M17" s="125"/>
      <c r="N17" s="125"/>
      <c r="O17" s="385"/>
      <c r="P17" s="385"/>
      <c r="Q17" s="385"/>
    </row>
    <row r="18" spans="1:17" ht="20.100000000000001" customHeight="1" thickBot="1">
      <c r="A18" s="336" t="s">
        <v>16659</v>
      </c>
      <c r="B18" s="337"/>
      <c r="C18" s="338"/>
      <c r="D18" s="344"/>
      <c r="E18" s="341"/>
      <c r="F18" s="342"/>
      <c r="G18" s="344"/>
      <c r="H18" s="342"/>
      <c r="I18" s="124"/>
      <c r="J18" s="123"/>
      <c r="K18" s="125"/>
      <c r="L18" s="125"/>
      <c r="M18" s="125"/>
      <c r="N18" s="125"/>
      <c r="O18" s="385"/>
      <c r="P18" s="385"/>
      <c r="Q18" s="385"/>
    </row>
    <row r="19" spans="1:17" ht="20.100000000000001" customHeight="1" thickBot="1">
      <c r="A19" s="336" t="s">
        <v>16660</v>
      </c>
      <c r="B19" s="337"/>
      <c r="C19" s="338"/>
      <c r="D19" s="344"/>
      <c r="E19" s="341"/>
      <c r="F19" s="342"/>
      <c r="G19" s="344"/>
      <c r="H19" s="342"/>
      <c r="I19" s="124"/>
      <c r="J19" s="123"/>
      <c r="K19" s="125"/>
      <c r="L19" s="125"/>
      <c r="M19" s="125"/>
      <c r="N19" s="125"/>
      <c r="O19" s="385"/>
      <c r="P19" s="385"/>
      <c r="Q19" s="385"/>
    </row>
    <row r="20" spans="1:17" ht="20.100000000000001" customHeight="1" thickBot="1">
      <c r="A20" s="336" t="s">
        <v>788</v>
      </c>
      <c r="B20" s="337"/>
      <c r="C20" s="338"/>
      <c r="D20" s="347"/>
      <c r="E20" s="345"/>
      <c r="F20" s="346"/>
      <c r="G20" s="347"/>
      <c r="H20" s="346"/>
      <c r="I20" s="126"/>
      <c r="J20" s="127"/>
      <c r="K20" s="127"/>
      <c r="L20" s="127"/>
      <c r="M20" s="127"/>
      <c r="N20" s="127"/>
      <c r="O20" s="385"/>
      <c r="P20" s="385"/>
      <c r="Q20" s="385"/>
    </row>
    <row r="21" spans="1:17" ht="14.45" customHeight="1" thickBot="1">
      <c r="A21" s="369" t="s">
        <v>689</v>
      </c>
      <c r="B21" s="369"/>
      <c r="C21" s="369"/>
      <c r="D21" s="369"/>
      <c r="E21" s="369"/>
      <c r="F21" s="369"/>
      <c r="G21" s="369"/>
      <c r="H21" s="369"/>
      <c r="I21" s="126"/>
      <c r="J21" s="127"/>
      <c r="K21" s="127"/>
      <c r="L21" s="127"/>
      <c r="M21" s="127"/>
      <c r="N21" s="127"/>
      <c r="O21" s="385"/>
      <c r="P21" s="385"/>
      <c r="Q21" s="385"/>
    </row>
    <row r="22" spans="1:17" ht="20.100000000000001" customHeight="1" thickBot="1">
      <c r="A22" s="343" t="s">
        <v>16661</v>
      </c>
      <c r="B22" s="339"/>
      <c r="C22" s="340"/>
      <c r="D22" s="369" t="s">
        <v>690</v>
      </c>
      <c r="E22" s="369"/>
      <c r="F22" s="369"/>
      <c r="G22" s="369" t="s">
        <v>789</v>
      </c>
      <c r="H22" s="369"/>
      <c r="I22" s="126"/>
      <c r="J22" s="127"/>
      <c r="K22" s="127"/>
      <c r="L22" s="127"/>
      <c r="M22" s="127"/>
      <c r="N22" s="127"/>
      <c r="O22" s="385"/>
      <c r="P22" s="385"/>
      <c r="Q22" s="385"/>
    </row>
    <row r="23" spans="1:17" ht="1.1499999999999999" customHeight="1" thickBot="1">
      <c r="A23" s="344"/>
      <c r="B23" s="341"/>
      <c r="C23" s="342"/>
      <c r="D23" s="369"/>
      <c r="E23" s="369"/>
      <c r="F23" s="369"/>
      <c r="G23" s="369"/>
      <c r="H23" s="369"/>
      <c r="I23" s="126"/>
      <c r="J23" s="127"/>
      <c r="K23" s="127"/>
      <c r="L23" s="127"/>
      <c r="M23" s="127"/>
      <c r="N23" s="127"/>
      <c r="O23" s="385"/>
      <c r="P23" s="385"/>
      <c r="Q23" s="385"/>
    </row>
    <row r="24" spans="1:17" ht="8.4499999999999993" customHeight="1" thickBot="1">
      <c r="A24" s="344"/>
      <c r="B24" s="341"/>
      <c r="C24" s="342"/>
      <c r="D24" s="369"/>
      <c r="E24" s="369"/>
      <c r="F24" s="369"/>
      <c r="G24" s="369"/>
      <c r="H24" s="369"/>
      <c r="I24" s="126"/>
      <c r="J24" s="127"/>
      <c r="K24" s="127"/>
      <c r="L24" s="127"/>
      <c r="M24" s="127"/>
      <c r="N24" s="127"/>
      <c r="O24" s="385"/>
      <c r="P24" s="385"/>
      <c r="Q24" s="385"/>
    </row>
    <row r="25" spans="1:17" ht="20.100000000000001" customHeight="1" thickBot="1">
      <c r="A25" s="336" t="s">
        <v>693</v>
      </c>
      <c r="B25" s="337"/>
      <c r="C25" s="338"/>
      <c r="D25" s="369"/>
      <c r="E25" s="369"/>
      <c r="F25" s="369"/>
      <c r="G25" s="369"/>
      <c r="H25" s="369"/>
      <c r="I25" s="126"/>
      <c r="J25" s="127"/>
      <c r="K25" s="127"/>
      <c r="L25" s="127"/>
      <c r="M25" s="127"/>
      <c r="N25" s="127"/>
      <c r="O25" s="385"/>
      <c r="P25" s="385"/>
      <c r="Q25" s="385"/>
    </row>
    <row r="26" spans="1:17" ht="28.15" customHeight="1" thickBot="1">
      <c r="A26" s="336" t="s">
        <v>691</v>
      </c>
      <c r="B26" s="337"/>
      <c r="C26" s="338"/>
      <c r="D26" s="336" t="s">
        <v>692</v>
      </c>
      <c r="E26" s="337"/>
      <c r="F26" s="338"/>
      <c r="G26" s="336" t="s">
        <v>790</v>
      </c>
      <c r="H26" s="338"/>
      <c r="I26" s="126"/>
      <c r="J26" s="127"/>
      <c r="K26" s="127"/>
      <c r="L26" s="127"/>
      <c r="M26" s="127"/>
      <c r="N26" s="127"/>
      <c r="O26" s="385"/>
      <c r="P26" s="385"/>
      <c r="Q26" s="385"/>
    </row>
    <row r="27" spans="1:17" ht="20.100000000000001" customHeight="1">
      <c r="A27" s="315"/>
      <c r="B27" s="315"/>
      <c r="C27" s="315"/>
      <c r="D27" s="339"/>
      <c r="E27" s="339"/>
      <c r="F27" s="339"/>
      <c r="G27" s="339"/>
      <c r="H27" s="339"/>
      <c r="I27" s="127"/>
      <c r="J27" s="127"/>
      <c r="K27" s="127"/>
      <c r="L27" s="127"/>
      <c r="M27" s="127"/>
      <c r="N27" s="127"/>
      <c r="O27" s="385"/>
      <c r="P27" s="385"/>
      <c r="Q27" s="385"/>
    </row>
    <row r="28" spans="1:17" ht="7.9" customHeight="1">
      <c r="A28" s="316"/>
      <c r="B28" s="316"/>
      <c r="C28" s="316"/>
      <c r="D28" s="341"/>
      <c r="E28" s="341"/>
      <c r="F28" s="341"/>
      <c r="G28" s="341"/>
      <c r="H28" s="341"/>
      <c r="I28" s="127"/>
      <c r="J28" s="127"/>
      <c r="K28" s="127"/>
      <c r="L28" s="127"/>
      <c r="M28" s="127"/>
      <c r="N28" s="127"/>
    </row>
    <row r="29" spans="1:17" ht="36" customHeight="1" thickBot="1">
      <c r="A29" s="128"/>
      <c r="B29" s="128"/>
      <c r="C29" s="128"/>
      <c r="D29" s="128"/>
      <c r="E29" s="128"/>
      <c r="F29" s="128"/>
      <c r="G29" s="128"/>
      <c r="H29" s="128"/>
      <c r="I29" s="128"/>
      <c r="J29" s="129"/>
      <c r="K29" s="130"/>
      <c r="L29" s="130"/>
      <c r="M29" s="130"/>
      <c r="N29" s="130"/>
    </row>
    <row r="30" spans="1:17" ht="26.45" customHeight="1" thickBot="1">
      <c r="A30" s="359" t="s">
        <v>16662</v>
      </c>
      <c r="B30" s="360"/>
      <c r="C30" s="361"/>
      <c r="D30" s="362" t="s">
        <v>13585</v>
      </c>
      <c r="E30" s="363"/>
      <c r="F30" s="363"/>
      <c r="G30" s="363"/>
      <c r="H30" s="363"/>
      <c r="I30" s="363"/>
      <c r="J30" s="363"/>
      <c r="K30" s="364"/>
      <c r="L30" s="131"/>
      <c r="M30" s="129"/>
      <c r="N30" s="131"/>
    </row>
    <row r="31" spans="1:17" ht="13.5" thickBot="1">
      <c r="A31" s="330" t="s">
        <v>592</v>
      </c>
      <c r="B31" s="331"/>
      <c r="C31" s="332"/>
      <c r="D31" s="365" t="s">
        <v>24920</v>
      </c>
      <c r="E31" s="365"/>
      <c r="F31" s="365"/>
      <c r="G31" s="365"/>
      <c r="H31" s="365"/>
      <c r="I31" s="365"/>
      <c r="J31" s="365"/>
      <c r="K31" s="366"/>
      <c r="L31" s="131"/>
      <c r="M31" s="131"/>
      <c r="N31" s="131"/>
    </row>
    <row r="32" spans="1:17" ht="13.5" thickBot="1">
      <c r="A32" s="132"/>
      <c r="B32" s="133"/>
      <c r="C32" s="133"/>
      <c r="D32" s="367"/>
      <c r="E32" s="367"/>
      <c r="F32" s="367"/>
      <c r="G32" s="367"/>
      <c r="H32" s="367"/>
      <c r="I32" s="367"/>
      <c r="J32" s="367"/>
      <c r="K32" s="368"/>
      <c r="L32" s="131"/>
      <c r="M32" s="131"/>
      <c r="N32" s="131"/>
    </row>
    <row r="33" spans="1:14" ht="13.5" thickBot="1">
      <c r="A33" s="350" t="s">
        <v>590</v>
      </c>
      <c r="B33" s="351"/>
      <c r="C33" s="351"/>
      <c r="D33" s="351"/>
      <c r="E33" s="352"/>
      <c r="F33" s="350" t="s">
        <v>591</v>
      </c>
      <c r="G33" s="351"/>
      <c r="H33" s="351"/>
      <c r="I33" s="351"/>
      <c r="J33" s="351"/>
      <c r="K33" s="352"/>
      <c r="L33" s="131"/>
      <c r="M33" s="131"/>
      <c r="N33" s="131"/>
    </row>
    <row r="34" spans="1:14" ht="13.5" thickBot="1">
      <c r="A34" s="386">
        <v>1</v>
      </c>
      <c r="B34" s="387"/>
      <c r="C34" s="387"/>
      <c r="D34" s="387"/>
      <c r="E34" s="388"/>
      <c r="F34" s="386">
        <v>2</v>
      </c>
      <c r="G34" s="387"/>
      <c r="H34" s="387"/>
      <c r="I34" s="387"/>
      <c r="J34" s="387"/>
      <c r="K34" s="388"/>
      <c r="L34" s="131"/>
      <c r="M34" s="131"/>
      <c r="N34" s="131"/>
    </row>
    <row r="35" spans="1:14" ht="13.5" thickBot="1">
      <c r="A35" s="349"/>
      <c r="B35" s="349"/>
      <c r="C35" s="349"/>
      <c r="D35" s="349"/>
      <c r="E35" s="349"/>
      <c r="F35" s="349"/>
      <c r="G35" s="349"/>
      <c r="H35" s="350"/>
      <c r="I35" s="351"/>
      <c r="J35" s="351"/>
      <c r="K35" s="352"/>
      <c r="L35" s="131"/>
      <c r="M35" s="131"/>
      <c r="N35" s="131"/>
    </row>
    <row r="36" spans="1:14" ht="13.5" thickBot="1">
      <c r="A36" s="134"/>
      <c r="B36" s="134"/>
      <c r="C36" s="134"/>
      <c r="D36" s="134"/>
      <c r="E36" s="134"/>
      <c r="F36" s="134"/>
      <c r="G36" s="134"/>
      <c r="H36" s="134"/>
      <c r="I36" s="134"/>
      <c r="J36" s="134"/>
      <c r="K36" s="134"/>
      <c r="L36" s="131"/>
      <c r="M36" s="131"/>
      <c r="N36" s="131"/>
    </row>
    <row r="37" spans="1:14" ht="13.5" thickBot="1">
      <c r="A37" s="330" t="s">
        <v>16663</v>
      </c>
      <c r="B37" s="331"/>
      <c r="C37" s="332"/>
      <c r="D37" s="333" t="s">
        <v>24921</v>
      </c>
      <c r="E37" s="334"/>
      <c r="F37" s="334"/>
      <c r="G37" s="334"/>
      <c r="H37" s="334"/>
      <c r="I37" s="334"/>
      <c r="J37" s="334"/>
      <c r="K37" s="335"/>
      <c r="L37" s="131"/>
      <c r="M37" s="131"/>
      <c r="N37" s="131"/>
    </row>
    <row r="38" spans="1:14" ht="13.5" thickBot="1">
      <c r="A38" s="135"/>
      <c r="B38" s="136"/>
      <c r="C38" s="136"/>
      <c r="D38" s="137"/>
      <c r="E38" s="137"/>
      <c r="F38" s="137"/>
      <c r="G38" s="137"/>
      <c r="H38" s="137"/>
      <c r="I38" s="137"/>
      <c r="J38" s="137"/>
      <c r="K38" s="138"/>
      <c r="L38" s="131" t="s">
        <v>705</v>
      </c>
      <c r="M38" s="139"/>
      <c r="N38" s="140">
        <f ca="1">TODAY()</f>
        <v>46217</v>
      </c>
    </row>
    <row r="39" spans="1:14" ht="16.5" thickBot="1">
      <c r="A39" s="330" t="s">
        <v>592</v>
      </c>
      <c r="B39" s="357"/>
      <c r="C39" s="358"/>
      <c r="D39" s="333" t="s">
        <v>24922</v>
      </c>
      <c r="E39" s="334"/>
      <c r="F39" s="334"/>
      <c r="G39" s="334"/>
      <c r="H39" s="334"/>
      <c r="I39" s="334"/>
      <c r="J39" s="334"/>
      <c r="K39" s="335"/>
      <c r="L39" s="131" t="s">
        <v>704</v>
      </c>
      <c r="M39" s="131"/>
      <c r="N39" s="141" t="str">
        <f>IF(D30=0," ",VLOOKUP(D30,Коды_судов,2,0) &amp; IF(D30=0," "," r"))</f>
        <v>73RS0012 r</v>
      </c>
    </row>
  </sheetData>
  <sheetProtection autoFilter="0"/>
  <mergeCells count="57">
    <mergeCell ref="O13:Q27"/>
    <mergeCell ref="A34:E34"/>
    <mergeCell ref="F34:K34"/>
    <mergeCell ref="A15:C15"/>
    <mergeCell ref="K11:N15"/>
    <mergeCell ref="D22:F25"/>
    <mergeCell ref="A12:C12"/>
    <mergeCell ref="A13:C13"/>
    <mergeCell ref="A21:F21"/>
    <mergeCell ref="G21:H21"/>
    <mergeCell ref="D13:F13"/>
    <mergeCell ref="A14:C14"/>
    <mergeCell ref="G14:H20"/>
    <mergeCell ref="A17:C17"/>
    <mergeCell ref="A18:C18"/>
    <mergeCell ref="A19:C19"/>
    <mergeCell ref="A39:C39"/>
    <mergeCell ref="D39:K39"/>
    <mergeCell ref="A35:C35"/>
    <mergeCell ref="A22:C24"/>
    <mergeCell ref="A30:C30"/>
    <mergeCell ref="D30:K30"/>
    <mergeCell ref="D31:K31"/>
    <mergeCell ref="D32:K32"/>
    <mergeCell ref="A33:E33"/>
    <mergeCell ref="F33:K33"/>
    <mergeCell ref="G22:H25"/>
    <mergeCell ref="A25:C25"/>
    <mergeCell ref="D26:F26"/>
    <mergeCell ref="G26:H26"/>
    <mergeCell ref="E1:L1"/>
    <mergeCell ref="D35:E35"/>
    <mergeCell ref="F35:G35"/>
    <mergeCell ref="H35:K35"/>
    <mergeCell ref="D9:F9"/>
    <mergeCell ref="G9:H9"/>
    <mergeCell ref="K9:N9"/>
    <mergeCell ref="D2:L2"/>
    <mergeCell ref="D4:L5"/>
    <mergeCell ref="M6:N6"/>
    <mergeCell ref="M7:N7"/>
    <mergeCell ref="A10:F10"/>
    <mergeCell ref="G10:H10"/>
    <mergeCell ref="K10:N10"/>
    <mergeCell ref="A9:C9"/>
    <mergeCell ref="A37:C37"/>
    <mergeCell ref="D37:K37"/>
    <mergeCell ref="A31:C31"/>
    <mergeCell ref="A11:C11"/>
    <mergeCell ref="D11:F12"/>
    <mergeCell ref="G11:H13"/>
    <mergeCell ref="A26:C26"/>
    <mergeCell ref="D14:F20"/>
    <mergeCell ref="D27:F28"/>
    <mergeCell ref="G27:H28"/>
    <mergeCell ref="A20:C20"/>
    <mergeCell ref="A16:C16"/>
  </mergeCells>
  <dataValidations count="3">
    <dataValidation type="list" allowBlank="1" showInputMessage="1" showErrorMessage="1" errorTitle="Ошибка" error="Выберите отчетный период из списка, нажав на стрелочку!" promptTitle="Выберите" prompt="отчетный период!" sqref="G6">
      <formula1>Наим_отчет_периода</formula1>
    </dataValidation>
    <dataValidation type="whole" showInputMessage="1" showErrorMessage="1" errorTitle="Ошибка ввода" error="Введите четырехзначное число - год отчетности" promptTitle="Введите" prompt="отчетный год!" sqref="I6">
      <formula1>1990</formula1>
      <formula2>2050</formula2>
    </dataValidation>
    <dataValidation type="list" allowBlank="1" showInputMessage="1" showErrorMessage="1" errorTitle="Ошибка" error="Выберите наименование УСД из списка, нажав на стрелочку!" promptTitle="Выберите" prompt="наименование суда!" sqref="D30:K30">
      <formula1>Наим_УСД</formula1>
    </dataValidation>
  </dataValidations>
  <pageMargins left="1.1811023622047245" right="0.78740157480314965" top="0.78740157480314965" bottom="0.78740157480314965" header="0.78740157480314965" footer="0.78740157480314965"/>
  <pageSetup paperSize="9" scale="76" orientation="landscape" r:id="rId1"/>
  <headerFooter alignWithMargins="0"/>
  <ignoredErrors>
    <ignoredError sqref="A1" evalError="1"/>
  </ignoredErrors>
  <legacyDrawing r:id="rId2"/>
</worksheet>
</file>

<file path=xl/worksheets/sheet10.xml><?xml version="1.0" encoding="utf-8"?>
<worksheet xmlns="http://schemas.openxmlformats.org/spreadsheetml/2006/main" xmlns:r="http://schemas.openxmlformats.org/officeDocument/2006/relationships">
  <sheetPr codeName="Лист6">
    <tabColor rgb="FFFFFFCC"/>
  </sheetPr>
  <dimension ref="A1:K36"/>
  <sheetViews>
    <sheetView topLeftCell="A16" zoomScale="60" zoomScaleNormal="60" workbookViewId="0">
      <selection activeCell="C10" sqref="C10"/>
    </sheetView>
  </sheetViews>
  <sheetFormatPr defaultRowHeight="12.75"/>
  <cols>
    <col min="1" max="1" width="47.5703125" style="85" customWidth="1"/>
    <col min="2" max="2" width="8.140625" style="85" customWidth="1"/>
    <col min="3" max="3" width="17.85546875" style="85" customWidth="1"/>
    <col min="4" max="4" width="21" style="85" customWidth="1"/>
    <col min="5" max="5" width="18.85546875" style="85" customWidth="1"/>
    <col min="6" max="6" width="16.28515625" style="85" customWidth="1"/>
    <col min="7" max="7" width="18" style="85" customWidth="1"/>
    <col min="8" max="8" width="16" style="85" customWidth="1"/>
    <col min="9" max="9" width="17.42578125" style="85" customWidth="1"/>
    <col min="10" max="10" width="17.28515625" style="85" customWidth="1"/>
    <col min="11" max="11" width="28.28515625" style="85" customWidth="1"/>
    <col min="12" max="16384" width="9.140625" style="85"/>
  </cols>
  <sheetData>
    <row r="1" spans="1:11" ht="19.149999999999999" customHeight="1">
      <c r="A1" s="578" t="s">
        <v>569</v>
      </c>
      <c r="B1" s="578"/>
      <c r="C1" s="578"/>
      <c r="E1" s="579" t="str">
        <f>IF('Титул ф.2'!D30=0," ",'Титул ф.2'!D30)</f>
        <v>Мелекесский районный суд</v>
      </c>
      <c r="F1" s="580"/>
      <c r="G1" s="580"/>
      <c r="H1" s="580"/>
      <c r="I1" s="580"/>
      <c r="J1" s="580"/>
      <c r="K1" s="581"/>
    </row>
    <row r="2" spans="1:11" ht="17.25" customHeight="1">
      <c r="A2" s="51"/>
      <c r="B2" s="51"/>
      <c r="C2" s="51"/>
      <c r="E2" s="54"/>
      <c r="F2" s="54"/>
      <c r="G2" s="54"/>
      <c r="H2" s="54"/>
      <c r="I2" s="54"/>
      <c r="J2" s="54"/>
      <c r="K2" s="54"/>
    </row>
    <row r="3" spans="1:11" ht="47.25" customHeight="1">
      <c r="A3" s="582" t="s">
        <v>785</v>
      </c>
      <c r="B3" s="582"/>
      <c r="C3" s="582"/>
      <c r="D3" s="582"/>
      <c r="E3" s="582"/>
      <c r="F3" s="582"/>
      <c r="G3" s="582"/>
      <c r="H3" s="582"/>
      <c r="I3" s="582"/>
      <c r="J3" s="582"/>
      <c r="K3" s="582"/>
    </row>
    <row r="4" spans="1:11" ht="22.5" customHeight="1">
      <c r="A4" s="86"/>
      <c r="B4" s="86"/>
      <c r="C4" s="86"/>
      <c r="D4" s="86"/>
      <c r="E4" s="86"/>
      <c r="F4" s="86"/>
      <c r="G4" s="86"/>
      <c r="H4" s="86"/>
      <c r="I4" s="86"/>
      <c r="J4" s="86"/>
      <c r="K4" s="86"/>
    </row>
    <row r="5" spans="1:11" ht="45.6" customHeight="1">
      <c r="A5" s="583" t="s">
        <v>18918</v>
      </c>
      <c r="B5" s="583"/>
      <c r="C5" s="583"/>
      <c r="D5" s="583"/>
      <c r="E5" s="583"/>
      <c r="F5" s="583"/>
      <c r="G5" s="583"/>
      <c r="H5" s="583"/>
      <c r="I5" s="583"/>
      <c r="J5" s="583"/>
      <c r="K5" s="583"/>
    </row>
    <row r="6" spans="1:11" ht="73.900000000000006" customHeight="1">
      <c r="A6" s="585" t="s">
        <v>3</v>
      </c>
      <c r="B6" s="584" t="s">
        <v>4</v>
      </c>
      <c r="C6" s="585" t="s">
        <v>5</v>
      </c>
      <c r="D6" s="585"/>
      <c r="E6" s="585"/>
      <c r="F6" s="585"/>
      <c r="G6" s="585"/>
      <c r="H6" s="585"/>
      <c r="I6" s="585" t="s">
        <v>19030</v>
      </c>
      <c r="J6" s="585"/>
      <c r="K6" s="585"/>
    </row>
    <row r="7" spans="1:11" ht="196.5" customHeight="1">
      <c r="A7" s="585"/>
      <c r="B7" s="584"/>
      <c r="C7" s="585" t="s">
        <v>19028</v>
      </c>
      <c r="D7" s="585"/>
      <c r="E7" s="585"/>
      <c r="F7" s="585" t="s">
        <v>19029</v>
      </c>
      <c r="G7" s="585"/>
      <c r="H7" s="585"/>
      <c r="I7" s="585"/>
      <c r="J7" s="585"/>
      <c r="K7" s="585"/>
    </row>
    <row r="8" spans="1:11" ht="108.75" customHeight="1">
      <c r="A8" s="585"/>
      <c r="B8" s="584"/>
      <c r="C8" s="270" t="s">
        <v>18031</v>
      </c>
      <c r="D8" s="270" t="s">
        <v>18032</v>
      </c>
      <c r="E8" s="270" t="s">
        <v>18033</v>
      </c>
      <c r="F8" s="270" t="s">
        <v>18031</v>
      </c>
      <c r="G8" s="270" t="s">
        <v>18032</v>
      </c>
      <c r="H8" s="270" t="s">
        <v>18033</v>
      </c>
      <c r="I8" s="270" t="s">
        <v>18031</v>
      </c>
      <c r="J8" s="270" t="s">
        <v>18032</v>
      </c>
      <c r="K8" s="270" t="s">
        <v>18033</v>
      </c>
    </row>
    <row r="9" spans="1:11" ht="19.5" customHeight="1">
      <c r="A9" s="298" t="s">
        <v>70</v>
      </c>
      <c r="B9" s="291"/>
      <c r="C9" s="292">
        <v>1</v>
      </c>
      <c r="D9" s="292">
        <v>2</v>
      </c>
      <c r="E9" s="292">
        <v>3</v>
      </c>
      <c r="F9" s="292">
        <v>4</v>
      </c>
      <c r="G9" s="292">
        <v>5</v>
      </c>
      <c r="H9" s="292">
        <v>6</v>
      </c>
      <c r="I9" s="293">
        <v>7</v>
      </c>
      <c r="J9" s="293">
        <v>8</v>
      </c>
      <c r="K9" s="293">
        <v>9</v>
      </c>
    </row>
    <row r="10" spans="1:11" ht="36" customHeight="1">
      <c r="A10" s="307" t="s">
        <v>18034</v>
      </c>
      <c r="B10" s="320">
        <v>1</v>
      </c>
      <c r="C10" s="87"/>
      <c r="D10" s="275"/>
      <c r="E10" s="275"/>
      <c r="F10" s="87"/>
      <c r="G10" s="87"/>
      <c r="H10" s="87"/>
      <c r="I10" s="87">
        <v>1</v>
      </c>
      <c r="J10" s="87">
        <v>1</v>
      </c>
      <c r="K10" s="87">
        <v>1</v>
      </c>
    </row>
    <row r="11" spans="1:11" ht="42.75" customHeight="1">
      <c r="A11" s="307" t="s">
        <v>18919</v>
      </c>
      <c r="B11" s="320">
        <v>2</v>
      </c>
      <c r="C11" s="87"/>
      <c r="D11" s="275"/>
      <c r="E11" s="275"/>
      <c r="F11" s="87"/>
      <c r="G11" s="87"/>
      <c r="H11" s="87"/>
      <c r="I11" s="87"/>
      <c r="J11" s="87"/>
      <c r="K11" s="87"/>
    </row>
    <row r="12" spans="1:11" ht="37.5" customHeight="1">
      <c r="A12" s="307" t="s">
        <v>18035</v>
      </c>
      <c r="B12" s="320">
        <v>3</v>
      </c>
      <c r="C12" s="87"/>
      <c r="D12" s="275"/>
      <c r="E12" s="275"/>
      <c r="F12" s="87"/>
      <c r="G12" s="87"/>
      <c r="H12" s="87"/>
      <c r="I12" s="87"/>
      <c r="J12" s="87"/>
      <c r="K12" s="87"/>
    </row>
    <row r="13" spans="1:11" ht="35.25" customHeight="1">
      <c r="A13" s="307" t="s">
        <v>18036</v>
      </c>
      <c r="B13" s="320">
        <v>4</v>
      </c>
      <c r="C13" s="87"/>
      <c r="D13" s="275"/>
      <c r="E13" s="275"/>
      <c r="F13" s="87"/>
      <c r="G13" s="87"/>
      <c r="H13" s="87"/>
      <c r="I13" s="87"/>
      <c r="J13" s="87"/>
      <c r="K13" s="87"/>
    </row>
    <row r="14" spans="1:11" ht="37.5" customHeight="1">
      <c r="A14" s="307" t="s">
        <v>18037</v>
      </c>
      <c r="B14" s="320">
        <v>5</v>
      </c>
      <c r="C14" s="87"/>
      <c r="D14" s="275"/>
      <c r="E14" s="275"/>
      <c r="F14" s="87"/>
      <c r="G14" s="87"/>
      <c r="H14" s="87"/>
      <c r="I14" s="87"/>
      <c r="J14" s="87"/>
      <c r="K14" s="87"/>
    </row>
    <row r="15" spans="1:11" ht="53.25" customHeight="1">
      <c r="A15" s="307" t="s">
        <v>18038</v>
      </c>
      <c r="B15" s="320">
        <v>6</v>
      </c>
      <c r="C15" s="87"/>
      <c r="D15" s="275"/>
      <c r="E15" s="275"/>
      <c r="F15" s="87"/>
      <c r="G15" s="87"/>
      <c r="H15" s="87"/>
      <c r="I15" s="87"/>
      <c r="J15" s="87"/>
      <c r="K15" s="87"/>
    </row>
    <row r="16" spans="1:11" ht="30" customHeight="1">
      <c r="A16" s="307" t="s">
        <v>18039</v>
      </c>
      <c r="B16" s="320">
        <v>7</v>
      </c>
      <c r="C16" s="87"/>
      <c r="D16" s="275"/>
      <c r="E16" s="275"/>
      <c r="F16" s="87"/>
      <c r="G16" s="87"/>
      <c r="H16" s="87"/>
      <c r="I16" s="87"/>
      <c r="J16" s="87"/>
      <c r="K16" s="87"/>
    </row>
    <row r="17" spans="1:11" ht="37.5" customHeight="1">
      <c r="A17" s="307" t="s">
        <v>18040</v>
      </c>
      <c r="B17" s="320">
        <v>8</v>
      </c>
      <c r="C17" s="87"/>
      <c r="D17" s="275"/>
      <c r="E17" s="275"/>
      <c r="F17" s="87"/>
      <c r="G17" s="87"/>
      <c r="H17" s="87"/>
      <c r="I17" s="87"/>
      <c r="J17" s="87"/>
      <c r="K17" s="87"/>
    </row>
    <row r="18" spans="1:11" ht="30" customHeight="1">
      <c r="A18" s="307" t="s">
        <v>18041</v>
      </c>
      <c r="B18" s="320">
        <v>9</v>
      </c>
      <c r="C18" s="87"/>
      <c r="D18" s="275"/>
      <c r="E18" s="275"/>
      <c r="F18" s="87"/>
      <c r="G18" s="87"/>
      <c r="H18" s="87"/>
      <c r="I18" s="87"/>
      <c r="J18" s="87"/>
      <c r="K18" s="87"/>
    </row>
    <row r="19" spans="1:11" ht="42.75" customHeight="1">
      <c r="A19" s="307" t="s">
        <v>18042</v>
      </c>
      <c r="B19" s="320">
        <v>10</v>
      </c>
      <c r="C19" s="87"/>
      <c r="D19" s="275"/>
      <c r="E19" s="275"/>
      <c r="F19" s="87"/>
      <c r="G19" s="87"/>
      <c r="H19" s="87"/>
      <c r="I19" s="87"/>
      <c r="J19" s="87"/>
      <c r="K19" s="87"/>
    </row>
    <row r="20" spans="1:11" ht="30" customHeight="1">
      <c r="A20" s="307" t="s">
        <v>18043</v>
      </c>
      <c r="B20" s="320">
        <v>11</v>
      </c>
      <c r="C20" s="87"/>
      <c r="D20" s="275"/>
      <c r="E20" s="275"/>
      <c r="F20" s="87"/>
      <c r="G20" s="87"/>
      <c r="H20" s="87"/>
      <c r="I20" s="87"/>
      <c r="J20" s="87"/>
      <c r="K20" s="87"/>
    </row>
    <row r="21" spans="1:11" ht="39" customHeight="1">
      <c r="A21" s="307" t="s">
        <v>18044</v>
      </c>
      <c r="B21" s="320">
        <v>12</v>
      </c>
      <c r="C21" s="87"/>
      <c r="D21" s="275"/>
      <c r="E21" s="275"/>
      <c r="F21" s="87"/>
      <c r="G21" s="87"/>
      <c r="H21" s="87"/>
      <c r="I21" s="87"/>
      <c r="J21" s="87"/>
      <c r="K21" s="87"/>
    </row>
    <row r="22" spans="1:11" ht="72" customHeight="1">
      <c r="A22" s="307" t="s">
        <v>18045</v>
      </c>
      <c r="B22" s="320">
        <v>13</v>
      </c>
      <c r="C22" s="87"/>
      <c r="D22" s="275"/>
      <c r="E22" s="275"/>
      <c r="F22" s="87"/>
      <c r="G22" s="87"/>
      <c r="H22" s="87"/>
      <c r="I22" s="87"/>
      <c r="J22" s="87"/>
      <c r="K22" s="87"/>
    </row>
    <row r="23" spans="1:11" ht="30" customHeight="1">
      <c r="A23" s="307" t="s">
        <v>18046</v>
      </c>
      <c r="B23" s="320">
        <v>14</v>
      </c>
      <c r="C23" s="87"/>
      <c r="D23" s="275"/>
      <c r="E23" s="275"/>
      <c r="F23" s="87"/>
      <c r="G23" s="87"/>
      <c r="H23" s="87"/>
      <c r="I23" s="87"/>
      <c r="J23" s="87"/>
      <c r="K23" s="87"/>
    </row>
    <row r="24" spans="1:11" ht="30" customHeight="1">
      <c r="A24" s="307" t="s">
        <v>18047</v>
      </c>
      <c r="B24" s="320">
        <v>15</v>
      </c>
      <c r="C24" s="87"/>
      <c r="D24" s="275"/>
      <c r="E24" s="275"/>
      <c r="F24" s="87"/>
      <c r="G24" s="87"/>
      <c r="H24" s="87"/>
      <c r="I24" s="87"/>
      <c r="J24" s="87"/>
      <c r="K24" s="87"/>
    </row>
    <row r="25" spans="1:11" ht="77.25" customHeight="1">
      <c r="A25" s="308" t="s">
        <v>18048</v>
      </c>
      <c r="B25" s="320">
        <v>16</v>
      </c>
      <c r="C25" s="87"/>
      <c r="D25" s="275"/>
      <c r="E25" s="275"/>
      <c r="F25" s="87"/>
      <c r="G25" s="87"/>
      <c r="H25" s="87"/>
      <c r="I25" s="87"/>
      <c r="J25" s="87"/>
      <c r="K25" s="87"/>
    </row>
    <row r="26" spans="1:11" ht="55.9" customHeight="1">
      <c r="A26" s="307" t="s">
        <v>18049</v>
      </c>
      <c r="B26" s="320">
        <v>17</v>
      </c>
      <c r="C26" s="87"/>
      <c r="D26" s="275"/>
      <c r="E26" s="275"/>
      <c r="F26" s="87"/>
      <c r="G26" s="87"/>
      <c r="H26" s="87"/>
      <c r="I26" s="87">
        <v>1</v>
      </c>
      <c r="J26" s="87">
        <v>1</v>
      </c>
      <c r="K26" s="87"/>
    </row>
    <row r="27" spans="1:11" ht="30" customHeight="1">
      <c r="A27" s="307" t="s">
        <v>18050</v>
      </c>
      <c r="B27" s="320">
        <v>18</v>
      </c>
      <c r="C27" s="87"/>
      <c r="D27" s="275"/>
      <c r="E27" s="275"/>
      <c r="F27" s="87"/>
      <c r="G27" s="87"/>
      <c r="H27" s="87"/>
      <c r="I27" s="87">
        <v>13</v>
      </c>
      <c r="J27" s="87">
        <v>10</v>
      </c>
      <c r="K27" s="87">
        <v>4</v>
      </c>
    </row>
    <row r="28" spans="1:11" ht="32.450000000000003" customHeight="1">
      <c r="A28" s="307" t="s">
        <v>22875</v>
      </c>
      <c r="B28" s="320">
        <v>19</v>
      </c>
      <c r="C28" s="87"/>
      <c r="D28" s="275"/>
      <c r="E28" s="275"/>
      <c r="F28" s="87"/>
      <c r="G28" s="87"/>
      <c r="H28" s="87"/>
      <c r="I28" s="87">
        <v>15</v>
      </c>
      <c r="J28" s="87">
        <v>12</v>
      </c>
      <c r="K28" s="87">
        <v>5</v>
      </c>
    </row>
    <row r="30" spans="1:11" ht="43.15" customHeight="1">
      <c r="A30" s="158"/>
      <c r="B30" s="223"/>
      <c r="C30" s="577"/>
      <c r="D30" s="577"/>
      <c r="E30" s="577"/>
      <c r="F30" s="577"/>
      <c r="G30" s="577"/>
      <c r="H30" s="224"/>
      <c r="I30" s="225"/>
      <c r="J30" s="225"/>
    </row>
    <row r="31" spans="1:11" ht="13.15" customHeight="1">
      <c r="A31" s="575"/>
      <c r="B31" s="223"/>
      <c r="C31" s="586"/>
      <c r="D31" s="586"/>
      <c r="E31" s="586"/>
      <c r="F31" s="586"/>
      <c r="G31" s="223"/>
      <c r="H31" s="226"/>
      <c r="I31" s="225"/>
      <c r="J31" s="225"/>
    </row>
    <row r="32" spans="1:11" ht="37.5" customHeight="1">
      <c r="A32" s="575"/>
      <c r="B32" s="223"/>
      <c r="C32" s="577"/>
      <c r="D32" s="577"/>
      <c r="E32" s="577"/>
      <c r="F32" s="577"/>
      <c r="G32" s="577"/>
      <c r="H32" s="224"/>
      <c r="I32" s="225"/>
      <c r="J32" s="225"/>
    </row>
    <row r="33" spans="1:10" ht="13.9" customHeight="1">
      <c r="A33" s="159"/>
      <c r="B33" s="223"/>
      <c r="C33" s="586"/>
      <c r="D33" s="586"/>
      <c r="E33" s="586"/>
      <c r="F33" s="586"/>
      <c r="G33" s="223"/>
      <c r="H33" s="226"/>
      <c r="I33" s="225"/>
      <c r="J33" s="225"/>
    </row>
    <row r="34" spans="1:10" ht="18.75">
      <c r="A34" s="160"/>
      <c r="B34" s="223"/>
      <c r="C34" s="588"/>
      <c r="D34" s="588"/>
      <c r="E34" s="227"/>
      <c r="F34" s="576"/>
      <c r="G34" s="576"/>
      <c r="H34" s="576"/>
      <c r="I34" s="225"/>
      <c r="J34" s="225"/>
    </row>
    <row r="35" spans="1:10" ht="26.25" customHeight="1">
      <c r="A35" s="223"/>
      <c r="B35" s="223"/>
      <c r="C35" s="587"/>
      <c r="D35" s="587"/>
      <c r="E35" s="161"/>
      <c r="F35" s="587"/>
      <c r="G35" s="587"/>
      <c r="H35" s="587"/>
      <c r="I35" s="225"/>
      <c r="J35" s="225"/>
    </row>
    <row r="36" spans="1:10">
      <c r="A36" s="225"/>
      <c r="B36" s="225"/>
      <c r="C36" s="225"/>
      <c r="D36" s="225"/>
      <c r="E36" s="225"/>
      <c r="F36" s="225"/>
      <c r="G36" s="225"/>
      <c r="H36" s="225"/>
      <c r="I36" s="225"/>
      <c r="J36" s="225"/>
    </row>
  </sheetData>
  <mergeCells count="19">
    <mergeCell ref="C35:D35"/>
    <mergeCell ref="F35:H35"/>
    <mergeCell ref="C34:D34"/>
    <mergeCell ref="A31:A32"/>
    <mergeCell ref="F34:H34"/>
    <mergeCell ref="C30:G30"/>
    <mergeCell ref="A1:C1"/>
    <mergeCell ref="E1:K1"/>
    <mergeCell ref="A3:K3"/>
    <mergeCell ref="A5:K5"/>
    <mergeCell ref="B6:B8"/>
    <mergeCell ref="A6:A8"/>
    <mergeCell ref="C6:H6"/>
    <mergeCell ref="I6:K7"/>
    <mergeCell ref="C7:E7"/>
    <mergeCell ref="F7:H7"/>
    <mergeCell ref="C31:F31"/>
    <mergeCell ref="C32:G32"/>
    <mergeCell ref="C33:F33"/>
  </mergeCells>
  <phoneticPr fontId="0" type="noConversion"/>
  <conditionalFormatting sqref="C10:C28 F10:K28">
    <cfRule type="cellIs" dxfId="7" priority="7" stopIfTrue="1" operator="lessThan">
      <formula>0</formula>
    </cfRule>
  </conditionalFormatting>
  <conditionalFormatting sqref="D10">
    <cfRule type="cellIs" dxfId="6" priority="6" stopIfTrue="1" operator="lessThan">
      <formula>0</formula>
    </cfRule>
  </conditionalFormatting>
  <conditionalFormatting sqref="E10">
    <cfRule type="cellIs" dxfId="5" priority="5" stopIfTrue="1" operator="lessThan">
      <formula>0</formula>
    </cfRule>
  </conditionalFormatting>
  <conditionalFormatting sqref="D11">
    <cfRule type="cellIs" dxfId="4" priority="4" stopIfTrue="1" operator="lessThan">
      <formula>0</formula>
    </cfRule>
  </conditionalFormatting>
  <conditionalFormatting sqref="E11">
    <cfRule type="cellIs" dxfId="3" priority="3" stopIfTrue="1" operator="lessThan">
      <formula>0</formula>
    </cfRule>
  </conditionalFormatting>
  <conditionalFormatting sqref="D12:E25">
    <cfRule type="cellIs" dxfId="2" priority="2" stopIfTrue="1" operator="lessThan">
      <formula>0</formula>
    </cfRule>
  </conditionalFormatting>
  <conditionalFormatting sqref="D26:E28">
    <cfRule type="cellIs" dxfId="1" priority="1" stopIfTrue="1" operator="lessThan">
      <formula>0</formula>
    </cfRule>
  </conditionalFormatting>
  <pageMargins left="0.78740157480314965" right="0.11811023622047245" top="0.74803149606299213" bottom="0.15748031496062992" header="0.11811023622047245" footer="0.11811023622047245"/>
  <pageSetup paperSize="9" scale="40" orientation="portrait" r:id="rId1"/>
</worksheet>
</file>

<file path=xl/worksheets/sheet11.xml><?xml version="1.0" encoding="utf-8"?>
<worksheet xmlns="http://schemas.openxmlformats.org/spreadsheetml/2006/main" xmlns:r="http://schemas.openxmlformats.org/officeDocument/2006/relationships">
  <sheetPr codeName="Лист7">
    <tabColor rgb="FFFFFFCC"/>
  </sheetPr>
  <dimension ref="A1:R24"/>
  <sheetViews>
    <sheetView zoomScale="60" zoomScaleNormal="60" workbookViewId="0">
      <selection activeCell="D32" sqref="D32"/>
    </sheetView>
  </sheetViews>
  <sheetFormatPr defaultRowHeight="12.75"/>
  <cols>
    <col min="1" max="1" width="119.5703125" customWidth="1"/>
    <col min="2" max="2" width="8.85546875" customWidth="1"/>
    <col min="3" max="3" width="65" customWidth="1"/>
    <col min="4" max="4" width="61.7109375" customWidth="1"/>
    <col min="5" max="5" width="54.5703125" customWidth="1"/>
    <col min="6" max="6" width="63.42578125" customWidth="1"/>
    <col min="10" max="10" width="16.28515625" customWidth="1"/>
    <col min="12" max="12" width="11.7109375" customWidth="1"/>
    <col min="14" max="14" width="17" customWidth="1"/>
    <col min="16" max="16" width="17" customWidth="1"/>
    <col min="18" max="18" width="12" customWidth="1"/>
    <col min="20" max="20" width="16.140625" customWidth="1"/>
  </cols>
  <sheetData>
    <row r="1" spans="1:18">
      <c r="A1" s="242" t="s">
        <v>569</v>
      </c>
      <c r="B1" s="601" t="str">
        <f>IF('Титул ф.2'!D30=0," ",'Титул ф.2'!D30)</f>
        <v>Мелекесский районный суд</v>
      </c>
      <c r="C1" s="602"/>
      <c r="D1" s="602"/>
      <c r="E1" s="602"/>
      <c r="F1" s="603"/>
    </row>
    <row r="2" spans="1:18">
      <c r="A2" s="241"/>
      <c r="D2" s="605" t="str">
        <f>IF('Титул ф.2'!D30=0," ",'Титул ф.2'!D30)</f>
        <v>Мелекесский районный суд</v>
      </c>
      <c r="E2" s="606"/>
      <c r="F2" s="606"/>
      <c r="G2" s="606"/>
      <c r="H2" s="606"/>
    </row>
    <row r="3" spans="1:18" ht="22.5">
      <c r="A3" s="236" t="s">
        <v>22876</v>
      </c>
    </row>
    <row r="5" spans="1:18" ht="93" customHeight="1">
      <c r="A5" s="592" t="s">
        <v>22877</v>
      </c>
      <c r="B5" s="600" t="s">
        <v>22878</v>
      </c>
      <c r="C5" s="592" t="s">
        <v>22879</v>
      </c>
      <c r="D5" s="596"/>
      <c r="E5" s="592" t="s">
        <v>24910</v>
      </c>
      <c r="F5" s="592"/>
      <c r="G5" s="237"/>
      <c r="H5" s="248"/>
      <c r="I5" s="248"/>
      <c r="J5" s="248"/>
      <c r="K5" s="248"/>
      <c r="L5" s="248"/>
      <c r="M5" s="247"/>
      <c r="N5" s="247"/>
      <c r="O5" s="247"/>
      <c r="P5" s="247"/>
      <c r="Q5" s="247"/>
      <c r="R5" s="247"/>
    </row>
    <row r="6" spans="1:18" ht="70.5" customHeight="1">
      <c r="A6" s="592"/>
      <c r="B6" s="600"/>
      <c r="C6" s="328" t="s">
        <v>18030</v>
      </c>
      <c r="D6" s="328" t="s">
        <v>16651</v>
      </c>
      <c r="E6" s="328" t="s">
        <v>18030</v>
      </c>
      <c r="F6" s="328" t="s">
        <v>16651</v>
      </c>
      <c r="G6" s="246"/>
      <c r="H6" s="237"/>
      <c r="I6" s="247"/>
      <c r="J6" s="247"/>
      <c r="K6" s="247"/>
      <c r="L6" s="247"/>
      <c r="M6" s="247"/>
      <c r="N6" s="247"/>
      <c r="O6" s="247"/>
      <c r="P6" s="247"/>
      <c r="Q6" s="247"/>
      <c r="R6" s="247"/>
    </row>
    <row r="7" spans="1:18" ht="15.75">
      <c r="A7" s="309" t="s">
        <v>70</v>
      </c>
      <c r="B7" s="294"/>
      <c r="C7" s="329">
        <v>1</v>
      </c>
      <c r="D7" s="329">
        <v>2</v>
      </c>
      <c r="E7" s="329">
        <v>3</v>
      </c>
      <c r="F7" s="329">
        <v>4</v>
      </c>
      <c r="G7" s="246"/>
      <c r="H7" s="237"/>
      <c r="I7" s="247"/>
      <c r="J7" s="247"/>
      <c r="K7" s="247"/>
      <c r="L7" s="247"/>
      <c r="M7" s="247"/>
      <c r="N7" s="247"/>
      <c r="O7" s="247"/>
      <c r="P7" s="247"/>
      <c r="Q7" s="247"/>
      <c r="R7" s="247"/>
    </row>
    <row r="8" spans="1:18" ht="54" customHeight="1">
      <c r="A8" s="310" t="s">
        <v>22880</v>
      </c>
      <c r="B8" s="329" t="s">
        <v>332</v>
      </c>
      <c r="C8" s="295"/>
      <c r="D8" s="295"/>
      <c r="E8" s="295"/>
      <c r="F8" s="295"/>
      <c r="G8" s="244"/>
      <c r="H8" s="245"/>
      <c r="I8" s="239"/>
      <c r="J8" s="239"/>
      <c r="K8" s="239"/>
      <c r="L8" s="239"/>
      <c r="M8" s="239"/>
      <c r="N8" s="247"/>
      <c r="O8" s="247"/>
      <c r="P8" s="247"/>
      <c r="Q8" s="247"/>
      <c r="R8" s="247"/>
    </row>
    <row r="9" spans="1:18" ht="54" customHeight="1">
      <c r="A9" s="310" t="s">
        <v>22897</v>
      </c>
      <c r="B9" s="329" t="s">
        <v>333</v>
      </c>
      <c r="C9" s="295"/>
      <c r="D9" s="296"/>
      <c r="E9" s="295"/>
      <c r="F9" s="296"/>
      <c r="G9" s="244"/>
      <c r="H9" s="245"/>
      <c r="I9" s="239"/>
      <c r="J9" s="239"/>
      <c r="K9" s="239"/>
      <c r="L9" s="239"/>
      <c r="M9" s="239"/>
      <c r="N9" s="247"/>
      <c r="O9" s="247"/>
      <c r="P9" s="247"/>
      <c r="Q9" s="247"/>
      <c r="R9" s="247"/>
    </row>
    <row r="10" spans="1:18" ht="51" customHeight="1">
      <c r="A10" s="310" t="s">
        <v>22881</v>
      </c>
      <c r="B10" s="329" t="s">
        <v>334</v>
      </c>
      <c r="C10" s="296"/>
      <c r="D10" s="295"/>
      <c r="E10" s="296"/>
      <c r="F10" s="295"/>
      <c r="G10" s="244"/>
      <c r="H10" s="245"/>
      <c r="I10" s="239"/>
      <c r="J10" s="239"/>
      <c r="K10" s="239"/>
      <c r="L10" s="239"/>
      <c r="M10" s="239"/>
      <c r="N10" s="247"/>
      <c r="O10" s="247"/>
      <c r="P10" s="247"/>
      <c r="Q10" s="247"/>
      <c r="R10" s="247"/>
    </row>
    <row r="11" spans="1:18" ht="57" customHeight="1">
      <c r="A11" s="310" t="s">
        <v>22882</v>
      </c>
      <c r="B11" s="329" t="s">
        <v>335</v>
      </c>
      <c r="C11" s="295"/>
      <c r="D11" s="295"/>
      <c r="E11" s="295"/>
      <c r="F11" s="295"/>
      <c r="G11" s="244"/>
      <c r="H11" s="245"/>
      <c r="I11" s="239"/>
      <c r="J11" s="239"/>
      <c r="K11" s="239"/>
      <c r="L11" s="239"/>
      <c r="M11" s="239"/>
      <c r="N11" s="247"/>
      <c r="O11" s="247"/>
      <c r="P11" s="247"/>
      <c r="Q11" s="247"/>
      <c r="R11" s="247"/>
    </row>
    <row r="12" spans="1:18" ht="80.25" customHeight="1">
      <c r="A12" s="310" t="s">
        <v>22883</v>
      </c>
      <c r="B12" s="329" t="s">
        <v>336</v>
      </c>
      <c r="C12" s="295"/>
      <c r="D12" s="295"/>
      <c r="E12" s="295"/>
      <c r="F12" s="295"/>
      <c r="G12" s="243"/>
      <c r="H12" s="245"/>
      <c r="I12" s="239"/>
      <c r="J12" s="239"/>
      <c r="K12" s="239"/>
      <c r="L12" s="239"/>
      <c r="M12" s="239"/>
      <c r="N12" s="247"/>
      <c r="O12" s="247"/>
      <c r="P12" s="247"/>
      <c r="Q12" s="247"/>
      <c r="R12" s="247"/>
    </row>
    <row r="13" spans="1:18" ht="77.25" customHeight="1">
      <c r="A13" s="310" t="s">
        <v>22884</v>
      </c>
      <c r="B13" s="329">
        <v>6</v>
      </c>
      <c r="C13" s="295"/>
      <c r="D13" s="295"/>
      <c r="E13" s="295"/>
      <c r="F13" s="295"/>
      <c r="G13" s="243"/>
      <c r="H13" s="245"/>
      <c r="I13" s="239"/>
      <c r="J13" s="239"/>
      <c r="K13" s="239"/>
      <c r="L13" s="239"/>
      <c r="M13" s="239"/>
      <c r="N13" s="247"/>
      <c r="O13" s="247"/>
      <c r="P13" s="247"/>
      <c r="Q13" s="247"/>
      <c r="R13" s="247"/>
    </row>
    <row r="14" spans="1:18" ht="58.5" customHeight="1">
      <c r="A14" s="310" t="s">
        <v>22885</v>
      </c>
      <c r="B14" s="329">
        <v>7</v>
      </c>
      <c r="C14" s="295"/>
      <c r="D14" s="295"/>
      <c r="E14" s="295"/>
      <c r="F14" s="295"/>
      <c r="G14" s="243"/>
      <c r="H14" s="245"/>
      <c r="I14" s="239"/>
      <c r="J14" s="239"/>
      <c r="K14" s="239"/>
      <c r="L14" s="239"/>
      <c r="M14" s="239"/>
      <c r="N14" s="247"/>
      <c r="O14" s="247"/>
      <c r="P14" s="247"/>
      <c r="Q14" s="247"/>
      <c r="R14" s="247"/>
    </row>
    <row r="15" spans="1:18" ht="75">
      <c r="A15" s="310" t="s">
        <v>22886</v>
      </c>
      <c r="B15" s="329">
        <v>8</v>
      </c>
      <c r="C15" s="295"/>
      <c r="D15" s="296"/>
      <c r="E15" s="295"/>
      <c r="F15" s="296"/>
      <c r="G15" s="245"/>
      <c r="H15" s="245"/>
      <c r="I15" s="239"/>
      <c r="J15" s="239"/>
      <c r="K15" s="239"/>
      <c r="L15" s="239"/>
      <c r="M15" s="239"/>
      <c r="N15" s="247"/>
      <c r="O15" s="247"/>
      <c r="P15" s="247"/>
      <c r="Q15" s="247"/>
      <c r="R15" s="247"/>
    </row>
    <row r="16" spans="1:18" ht="54" customHeight="1">
      <c r="A16" s="310" t="s">
        <v>22887</v>
      </c>
      <c r="B16" s="329">
        <v>9</v>
      </c>
      <c r="C16" s="295"/>
      <c r="D16" s="295"/>
      <c r="E16" s="295"/>
      <c r="F16" s="295"/>
      <c r="G16" s="604"/>
      <c r="H16" s="604"/>
      <c r="I16" s="604"/>
      <c r="J16" s="604"/>
      <c r="K16" s="239"/>
      <c r="L16" s="239"/>
      <c r="M16" s="239"/>
      <c r="N16" s="247"/>
      <c r="O16" s="247"/>
      <c r="P16" s="247"/>
      <c r="Q16" s="247"/>
      <c r="R16" s="247"/>
    </row>
    <row r="17" spans="1:18" ht="39.75" customHeight="1">
      <c r="A17" s="310" t="s">
        <v>22888</v>
      </c>
      <c r="B17" s="329">
        <v>10</v>
      </c>
      <c r="C17" s="295"/>
      <c r="D17" s="295"/>
      <c r="E17" s="295"/>
      <c r="F17" s="295"/>
      <c r="G17" s="604"/>
      <c r="H17" s="604"/>
      <c r="I17" s="604"/>
      <c r="J17" s="604"/>
      <c r="K17" s="239"/>
      <c r="L17" s="239"/>
      <c r="M17" s="239"/>
      <c r="N17" s="247"/>
      <c r="O17" s="247"/>
      <c r="P17" s="247"/>
      <c r="Q17" s="247"/>
      <c r="R17" s="247"/>
    </row>
    <row r="18" spans="1:18" ht="38.25" customHeight="1">
      <c r="A18" s="594" t="s">
        <v>22898</v>
      </c>
      <c r="B18" s="595"/>
      <c r="C18" s="595"/>
      <c r="D18" s="595"/>
      <c r="E18" s="595"/>
      <c r="F18" s="595"/>
      <c r="G18" s="595"/>
      <c r="H18" s="595"/>
      <c r="I18" s="595"/>
      <c r="J18" s="595"/>
      <c r="K18" s="595"/>
      <c r="L18" s="595"/>
      <c r="M18" s="595"/>
      <c r="N18" s="247"/>
      <c r="O18" s="247"/>
      <c r="P18" s="247"/>
      <c r="Q18" s="247"/>
      <c r="R18" s="247"/>
    </row>
    <row r="19" spans="1:18" ht="41.25" customHeight="1">
      <c r="A19" s="249" t="s">
        <v>24424</v>
      </c>
      <c r="B19" s="597" t="s">
        <v>24917</v>
      </c>
      <c r="C19" s="597"/>
      <c r="D19" s="597"/>
      <c r="E19" s="597"/>
      <c r="F19" s="597"/>
      <c r="G19" s="246"/>
      <c r="H19" s="237"/>
      <c r="I19" s="247"/>
      <c r="J19" s="247"/>
      <c r="K19" s="247"/>
      <c r="L19" s="247"/>
      <c r="M19" s="247"/>
      <c r="N19" s="247"/>
      <c r="O19" s="247"/>
      <c r="P19" s="247"/>
      <c r="Q19" s="247"/>
      <c r="R19" s="247"/>
    </row>
    <row r="20" spans="1:18">
      <c r="A20" s="237"/>
      <c r="B20" s="591" t="s">
        <v>22889</v>
      </c>
      <c r="C20" s="591"/>
      <c r="D20" s="591"/>
      <c r="E20" s="591"/>
      <c r="F20" s="255" t="s">
        <v>22890</v>
      </c>
      <c r="G20" s="246"/>
      <c r="H20" s="237"/>
      <c r="I20" s="247"/>
      <c r="J20" s="247"/>
      <c r="K20" s="247"/>
      <c r="L20" s="247"/>
      <c r="M20" s="247"/>
      <c r="N20" s="247"/>
      <c r="O20" s="247"/>
      <c r="P20" s="247"/>
      <c r="Q20" s="247"/>
      <c r="R20" s="247"/>
    </row>
    <row r="21" spans="1:18" ht="37.5" customHeight="1">
      <c r="A21" s="593" t="s">
        <v>22891</v>
      </c>
      <c r="B21" s="598" t="s">
        <v>24918</v>
      </c>
      <c r="C21" s="599"/>
      <c r="D21" s="599"/>
      <c r="E21" s="599"/>
      <c r="F21" s="599"/>
      <c r="G21" s="246"/>
      <c r="H21" s="237"/>
      <c r="I21" s="247"/>
      <c r="J21" s="247"/>
      <c r="K21" s="247"/>
      <c r="L21" s="247"/>
      <c r="M21" s="247"/>
      <c r="N21" s="247"/>
      <c r="O21" s="247"/>
      <c r="P21" s="247"/>
      <c r="Q21" s="247"/>
      <c r="R21" s="247"/>
    </row>
    <row r="22" spans="1:18" ht="30.75" customHeight="1">
      <c r="A22" s="593"/>
      <c r="B22" s="591" t="s">
        <v>22892</v>
      </c>
      <c r="C22" s="591"/>
      <c r="D22" s="591"/>
      <c r="E22" s="591"/>
      <c r="F22" s="255" t="s">
        <v>22893</v>
      </c>
      <c r="G22" s="246"/>
      <c r="H22" s="237"/>
      <c r="I22" s="247"/>
      <c r="J22" s="247"/>
      <c r="K22" s="247"/>
      <c r="L22" s="247"/>
      <c r="M22" s="247"/>
      <c r="N22" s="247"/>
      <c r="O22" s="247"/>
      <c r="P22" s="247"/>
      <c r="Q22" s="247"/>
      <c r="R22" s="247"/>
    </row>
    <row r="23" spans="1:18" ht="18.75">
      <c r="A23" s="250"/>
      <c r="B23" s="589" t="s">
        <v>24919</v>
      </c>
      <c r="C23" s="589"/>
      <c r="D23" s="253"/>
      <c r="E23" s="590">
        <v>46211</v>
      </c>
      <c r="F23" s="590"/>
      <c r="G23" s="246"/>
      <c r="H23" s="237"/>
      <c r="I23" s="247"/>
      <c r="J23" s="247"/>
      <c r="K23" s="247"/>
      <c r="L23" s="247"/>
      <c r="M23" s="247"/>
      <c r="N23" s="247"/>
      <c r="O23" s="247"/>
      <c r="P23" s="247"/>
      <c r="Q23" s="247"/>
      <c r="R23" s="247"/>
    </row>
    <row r="24" spans="1:18">
      <c r="A24" s="251" t="s">
        <v>22894</v>
      </c>
      <c r="B24" s="239"/>
      <c r="C24" s="254" t="s">
        <v>22895</v>
      </c>
      <c r="D24" s="254"/>
      <c r="E24" s="252"/>
      <c r="F24" s="256" t="s">
        <v>22896</v>
      </c>
      <c r="G24" s="246"/>
      <c r="H24" s="237"/>
      <c r="I24" s="247"/>
      <c r="J24" s="247"/>
      <c r="K24" s="247"/>
      <c r="L24" s="247"/>
      <c r="M24" s="247"/>
      <c r="N24" s="247"/>
      <c r="O24" s="247"/>
      <c r="P24" s="247"/>
      <c r="Q24" s="247"/>
      <c r="R24" s="247"/>
    </row>
  </sheetData>
  <mergeCells count="15">
    <mergeCell ref="B1:F1"/>
    <mergeCell ref="A5:A6"/>
    <mergeCell ref="G16:J17"/>
    <mergeCell ref="B20:E20"/>
    <mergeCell ref="D2:H2"/>
    <mergeCell ref="B23:C23"/>
    <mergeCell ref="E23:F23"/>
    <mergeCell ref="B22:E22"/>
    <mergeCell ref="E5:F5"/>
    <mergeCell ref="A21:A22"/>
    <mergeCell ref="A18:M18"/>
    <mergeCell ref="C5:D5"/>
    <mergeCell ref="B19:F19"/>
    <mergeCell ref="B21:F21"/>
    <mergeCell ref="B5:B6"/>
  </mergeCells>
  <pageMargins left="0.70866141732283472" right="0.70866141732283472" top="0.74803149606299213" bottom="0.74803149606299213" header="0.31496062992125984" footer="0.31496062992125984"/>
  <pageSetup paperSize="9" scale="34" fitToHeight="0" orientation="landscape" r:id="rId1"/>
  <ignoredErrors>
    <ignoredError sqref="B8:B12" numberStoredAsText="1"/>
  </ignoredErrors>
</worksheet>
</file>

<file path=xl/worksheets/sheet12.xml><?xml version="1.0" encoding="utf-8"?>
<worksheet xmlns="http://schemas.openxmlformats.org/spreadsheetml/2006/main" xmlns:r="http://schemas.openxmlformats.org/officeDocument/2006/relationships">
  <sheetPr codeName="Лист1" filterMode="1">
    <tabColor indexed="10"/>
  </sheetPr>
  <dimension ref="A1:F15239"/>
  <sheetViews>
    <sheetView zoomScale="70" zoomScaleNormal="70" workbookViewId="0">
      <pane ySplit="1" topLeftCell="A15229" activePane="bottomLeft" state="frozen"/>
      <selection pane="bottomLeft" activeCell="A15229" sqref="A15228:A15229"/>
    </sheetView>
  </sheetViews>
  <sheetFormatPr defaultColWidth="10.7109375" defaultRowHeight="30" customHeight="1"/>
  <cols>
    <col min="1" max="1" width="26.7109375" style="200" customWidth="1"/>
    <col min="2" max="2" width="30.28515625" style="201" customWidth="1"/>
    <col min="3" max="3" width="86.7109375" style="202" customWidth="1"/>
    <col min="4" max="4" width="123.28515625" style="202" customWidth="1"/>
    <col min="5" max="5" width="58.7109375" style="263" customWidth="1"/>
    <col min="6" max="6" width="21.140625" style="47" customWidth="1"/>
    <col min="7" max="16384" width="10.7109375" style="47"/>
  </cols>
  <sheetData>
    <row r="1" spans="1:6" ht="49.5" customHeight="1">
      <c r="A1" s="261" t="s">
        <v>711</v>
      </c>
      <c r="B1" s="261" t="s">
        <v>710</v>
      </c>
      <c r="C1" s="261" t="s">
        <v>709</v>
      </c>
      <c r="D1" s="264" t="s">
        <v>708</v>
      </c>
      <c r="E1" s="265" t="s">
        <v>707</v>
      </c>
      <c r="F1" s="262"/>
    </row>
    <row r="2" spans="1:6" ht="30" hidden="1" customHeight="1">
      <c r="A2" s="311" t="str">
        <f>IF((SUM('Раздел 1'!D24:D24)=SUM('Раздел 1'!F24:F24)),"","Неверно!")</f>
        <v/>
      </c>
      <c r="B2" s="312">
        <v>796231</v>
      </c>
      <c r="C2" s="313" t="s">
        <v>24431</v>
      </c>
      <c r="D2" s="313" t="s">
        <v>24432</v>
      </c>
      <c r="E2" s="313" t="str">
        <f>CONCATENATE(SUM('Раздел 1'!D24:D24),"=",SUM('Раздел 1'!F24:F24))</f>
        <v>28=28</v>
      </c>
      <c r="F2" s="314"/>
    </row>
    <row r="3" spans="1:6" ht="30" hidden="1" customHeight="1">
      <c r="A3" s="311" t="str">
        <f>IF((SUM('Раздел 2'!K225:K225)=0),"","Неверно!")</f>
        <v/>
      </c>
      <c r="B3" s="312" t="s">
        <v>24433</v>
      </c>
      <c r="C3" s="313" t="s">
        <v>24425</v>
      </c>
      <c r="D3" s="313" t="s">
        <v>24426</v>
      </c>
      <c r="E3" s="313" t="str">
        <f>CONCATENATE(SUM('Раздел 2'!K225:K225),"=",0)</f>
        <v>0=0</v>
      </c>
      <c r="F3" s="314"/>
    </row>
    <row r="4" spans="1:6" ht="30" hidden="1" customHeight="1">
      <c r="A4" s="311" t="str">
        <f>IF((SUM('Раздел 3'!G11:G328)&gt;=SUM('Раздел 3'!H11:I11)),"","Неверно!")</f>
        <v/>
      </c>
      <c r="B4" s="312" t="s">
        <v>24434</v>
      </c>
      <c r="C4" s="313" t="s">
        <v>23534</v>
      </c>
      <c r="D4" s="313" t="s">
        <v>23535</v>
      </c>
      <c r="E4" s="313" t="str">
        <f>CONCATENATE(SUM('Раздел 3'!G11:G328),"&gt;=",SUM('Раздел 3'!H11:I11))</f>
        <v>410&gt;=66</v>
      </c>
      <c r="F4" s="314"/>
    </row>
    <row r="5" spans="1:6" ht="30" hidden="1" customHeight="1">
      <c r="A5" s="311" t="str">
        <f>IF((SUM('Раздел 3'!G11:G328)&gt;=SUM('Раздел 3'!H20:I20)),"","Неверно!")</f>
        <v/>
      </c>
      <c r="B5" s="312" t="s">
        <v>24434</v>
      </c>
      <c r="C5" s="313" t="s">
        <v>23536</v>
      </c>
      <c r="D5" s="313" t="s">
        <v>23535</v>
      </c>
      <c r="E5" s="313" t="str">
        <f>CONCATENATE(SUM('Раздел 3'!G11:G328),"&gt;=",SUM('Раздел 3'!H20:I20))</f>
        <v>410&gt;=0</v>
      </c>
      <c r="F5" s="314"/>
    </row>
    <row r="6" spans="1:6" ht="30" hidden="1" customHeight="1">
      <c r="A6" s="311" t="str">
        <f>IF((SUM('Раздел 3'!G11:G328)&gt;=SUM('Раздел 3'!H110:I110)),"","Неверно!")</f>
        <v/>
      </c>
      <c r="B6" s="312" t="s">
        <v>24434</v>
      </c>
      <c r="C6" s="313" t="s">
        <v>23537</v>
      </c>
      <c r="D6" s="313" t="s">
        <v>23535</v>
      </c>
      <c r="E6" s="313" t="str">
        <f>CONCATENATE(SUM('Раздел 3'!G11:G328),"&gt;=",SUM('Раздел 3'!H110:I110))</f>
        <v>410&gt;=0</v>
      </c>
      <c r="F6" s="314"/>
    </row>
    <row r="7" spans="1:6" ht="30" hidden="1" customHeight="1">
      <c r="A7" s="311" t="str">
        <f>IF((SUM('Раздел 3'!G11:G328)&gt;=SUM('Раздел 3'!H111:I111)),"","Неверно!")</f>
        <v/>
      </c>
      <c r="B7" s="312" t="s">
        <v>24434</v>
      </c>
      <c r="C7" s="313" t="s">
        <v>23538</v>
      </c>
      <c r="D7" s="313" t="s">
        <v>23535</v>
      </c>
      <c r="E7" s="313" t="str">
        <f>CONCATENATE(SUM('Раздел 3'!G11:G328),"&gt;=",SUM('Раздел 3'!H111:I111))</f>
        <v>410&gt;=0</v>
      </c>
      <c r="F7" s="314"/>
    </row>
    <row r="8" spans="1:6" ht="30" hidden="1" customHeight="1">
      <c r="A8" s="311" t="str">
        <f>IF((SUM('Раздел 3'!G11:G328)&gt;=SUM('Раздел 3'!H112:I112)),"","Неверно!")</f>
        <v/>
      </c>
      <c r="B8" s="312" t="s">
        <v>24434</v>
      </c>
      <c r="C8" s="313" t="s">
        <v>23539</v>
      </c>
      <c r="D8" s="313" t="s">
        <v>23535</v>
      </c>
      <c r="E8" s="313" t="str">
        <f>CONCATENATE(SUM('Раздел 3'!G11:G328),"&gt;=",SUM('Раздел 3'!H112:I112))</f>
        <v>410&gt;=0</v>
      </c>
      <c r="F8" s="314"/>
    </row>
    <row r="9" spans="1:6" ht="30" hidden="1" customHeight="1">
      <c r="A9" s="311" t="str">
        <f>IF((SUM('Раздел 3'!G11:G328)&gt;=SUM('Раздел 3'!H113:I113)),"","Неверно!")</f>
        <v/>
      </c>
      <c r="B9" s="312" t="s">
        <v>24434</v>
      </c>
      <c r="C9" s="313" t="s">
        <v>23540</v>
      </c>
      <c r="D9" s="313" t="s">
        <v>23535</v>
      </c>
      <c r="E9" s="313" t="str">
        <f>CONCATENATE(SUM('Раздел 3'!G11:G328),"&gt;=",SUM('Раздел 3'!H113:I113))</f>
        <v>410&gt;=0</v>
      </c>
      <c r="F9" s="314"/>
    </row>
    <row r="10" spans="1:6" ht="30" hidden="1" customHeight="1">
      <c r="A10" s="311" t="str">
        <f>IF((SUM('Раздел 3'!G11:G328)&gt;=SUM('Раздел 3'!H114:I114)),"","Неверно!")</f>
        <v/>
      </c>
      <c r="B10" s="312" t="s">
        <v>24434</v>
      </c>
      <c r="C10" s="313" t="s">
        <v>23541</v>
      </c>
      <c r="D10" s="313" t="s">
        <v>23535</v>
      </c>
      <c r="E10" s="313" t="str">
        <f>CONCATENATE(SUM('Раздел 3'!G11:G328),"&gt;=",SUM('Раздел 3'!H114:I114))</f>
        <v>410&gt;=0</v>
      </c>
      <c r="F10" s="314"/>
    </row>
    <row r="11" spans="1:6" ht="30" hidden="1" customHeight="1">
      <c r="A11" s="311" t="str">
        <f>IF((SUM('Раздел 3'!G11:G328)&gt;=SUM('Раздел 3'!H115:I115)),"","Неверно!")</f>
        <v/>
      </c>
      <c r="B11" s="312" t="s">
        <v>24434</v>
      </c>
      <c r="C11" s="313" t="s">
        <v>23542</v>
      </c>
      <c r="D11" s="313" t="s">
        <v>23535</v>
      </c>
      <c r="E11" s="313" t="str">
        <f>CONCATENATE(SUM('Раздел 3'!G11:G328),"&gt;=",SUM('Раздел 3'!H115:I115))</f>
        <v>410&gt;=0</v>
      </c>
      <c r="F11" s="314"/>
    </row>
    <row r="12" spans="1:6" ht="30" hidden="1" customHeight="1">
      <c r="A12" s="311" t="str">
        <f>IF((SUM('Раздел 3'!G11:G328)&gt;=SUM('Раздел 3'!H116:I116)),"","Неверно!")</f>
        <v/>
      </c>
      <c r="B12" s="312" t="s">
        <v>24434</v>
      </c>
      <c r="C12" s="313" t="s">
        <v>23543</v>
      </c>
      <c r="D12" s="313" t="s">
        <v>23535</v>
      </c>
      <c r="E12" s="313" t="str">
        <f>CONCATENATE(SUM('Раздел 3'!G11:G328),"&gt;=",SUM('Раздел 3'!H116:I116))</f>
        <v>410&gt;=0</v>
      </c>
      <c r="F12" s="314"/>
    </row>
    <row r="13" spans="1:6" ht="30" hidden="1" customHeight="1">
      <c r="A13" s="311" t="str">
        <f>IF((SUM('Раздел 3'!G11:G328)&gt;=SUM('Раздел 3'!H117:I117)),"","Неверно!")</f>
        <v/>
      </c>
      <c r="B13" s="312" t="s">
        <v>24434</v>
      </c>
      <c r="C13" s="313" t="s">
        <v>23544</v>
      </c>
      <c r="D13" s="313" t="s">
        <v>23535</v>
      </c>
      <c r="E13" s="313" t="str">
        <f>CONCATENATE(SUM('Раздел 3'!G11:G328),"&gt;=",SUM('Раздел 3'!H117:I117))</f>
        <v>410&gt;=0</v>
      </c>
      <c r="F13" s="314"/>
    </row>
    <row r="14" spans="1:6" ht="30" hidden="1" customHeight="1">
      <c r="A14" s="311" t="str">
        <f>IF((SUM('Раздел 3'!G11:G328)&gt;=SUM('Раздел 3'!H118:I118)),"","Неверно!")</f>
        <v/>
      </c>
      <c r="B14" s="312" t="s">
        <v>24434</v>
      </c>
      <c r="C14" s="313" t="s">
        <v>23545</v>
      </c>
      <c r="D14" s="313" t="s">
        <v>23535</v>
      </c>
      <c r="E14" s="313" t="str">
        <f>CONCATENATE(SUM('Раздел 3'!G11:G328),"&gt;=",SUM('Раздел 3'!H118:I118))</f>
        <v>410&gt;=0</v>
      </c>
      <c r="F14" s="314"/>
    </row>
    <row r="15" spans="1:6" ht="30" hidden="1" customHeight="1">
      <c r="A15" s="311" t="str">
        <f>IF((SUM('Раздел 3'!G11:G328)&gt;=SUM('Раздел 3'!H119:I119)),"","Неверно!")</f>
        <v/>
      </c>
      <c r="B15" s="312" t="s">
        <v>24434</v>
      </c>
      <c r="C15" s="313" t="s">
        <v>23546</v>
      </c>
      <c r="D15" s="313" t="s">
        <v>23535</v>
      </c>
      <c r="E15" s="313" t="str">
        <f>CONCATENATE(SUM('Раздел 3'!G11:G328),"&gt;=",SUM('Раздел 3'!H119:I119))</f>
        <v>410&gt;=0</v>
      </c>
      <c r="F15" s="314"/>
    </row>
    <row r="16" spans="1:6" ht="30" hidden="1" customHeight="1">
      <c r="A16" s="311" t="str">
        <f>IF((SUM('Раздел 3'!G11:G328)&gt;=SUM('Раздел 3'!H21:I21)),"","Неверно!")</f>
        <v/>
      </c>
      <c r="B16" s="312" t="s">
        <v>24434</v>
      </c>
      <c r="C16" s="313" t="s">
        <v>23547</v>
      </c>
      <c r="D16" s="313" t="s">
        <v>23535</v>
      </c>
      <c r="E16" s="313" t="str">
        <f>CONCATENATE(SUM('Раздел 3'!G11:G328),"&gt;=",SUM('Раздел 3'!H21:I21))</f>
        <v>410&gt;=0</v>
      </c>
      <c r="F16" s="314"/>
    </row>
    <row r="17" spans="1:5" ht="30" hidden="1" customHeight="1">
      <c r="A17" s="311" t="str">
        <f>IF((SUM('Раздел 3'!G11:G328)&gt;=SUM('Раздел 3'!H120:I120)),"","Неверно!")</f>
        <v/>
      </c>
      <c r="B17" s="312" t="s">
        <v>24434</v>
      </c>
      <c r="C17" s="313" t="s">
        <v>23548</v>
      </c>
      <c r="D17" s="313" t="s">
        <v>23535</v>
      </c>
      <c r="E17" s="313" t="str">
        <f>CONCATENATE(SUM('Раздел 3'!G11:G328),"&gt;=",SUM('Раздел 3'!H120:I120))</f>
        <v>410&gt;=0</v>
      </c>
    </row>
    <row r="18" spans="1:5" ht="30" hidden="1" customHeight="1">
      <c r="A18" s="311" t="str">
        <f>IF((SUM('Раздел 3'!G11:G328)&gt;=SUM('Раздел 3'!H121:I121)),"","Неверно!")</f>
        <v/>
      </c>
      <c r="B18" s="312" t="s">
        <v>24434</v>
      </c>
      <c r="C18" s="313" t="s">
        <v>23549</v>
      </c>
      <c r="D18" s="313" t="s">
        <v>23535</v>
      </c>
      <c r="E18" s="313" t="str">
        <f>CONCATENATE(SUM('Раздел 3'!G11:G328),"&gt;=",SUM('Раздел 3'!H121:I121))</f>
        <v>410&gt;=0</v>
      </c>
    </row>
    <row r="19" spans="1:5" ht="30" hidden="1" customHeight="1">
      <c r="A19" s="311" t="str">
        <f>IF((SUM('Раздел 3'!G11:G328)&gt;=SUM('Раздел 3'!H122:I122)),"","Неверно!")</f>
        <v/>
      </c>
      <c r="B19" s="312" t="s">
        <v>24434</v>
      </c>
      <c r="C19" s="313" t="s">
        <v>23550</v>
      </c>
      <c r="D19" s="313" t="s">
        <v>23535</v>
      </c>
      <c r="E19" s="313" t="str">
        <f>CONCATENATE(SUM('Раздел 3'!G11:G328),"&gt;=",SUM('Раздел 3'!H122:I122))</f>
        <v>410&gt;=0</v>
      </c>
    </row>
    <row r="20" spans="1:5" ht="30" hidden="1" customHeight="1">
      <c r="A20" s="311" t="str">
        <f>IF((SUM('Раздел 3'!G11:G328)&gt;=SUM('Раздел 3'!H123:I123)),"","Неверно!")</f>
        <v/>
      </c>
      <c r="B20" s="312" t="s">
        <v>24434</v>
      </c>
      <c r="C20" s="313" t="s">
        <v>23551</v>
      </c>
      <c r="D20" s="313" t="s">
        <v>23535</v>
      </c>
      <c r="E20" s="313" t="str">
        <f>CONCATENATE(SUM('Раздел 3'!G11:G328),"&gt;=",SUM('Раздел 3'!H123:I123))</f>
        <v>410&gt;=0</v>
      </c>
    </row>
    <row r="21" spans="1:5" ht="30" hidden="1" customHeight="1">
      <c r="A21" s="311" t="str">
        <f>IF((SUM('Раздел 3'!G11:G328)&gt;=SUM('Раздел 3'!H124:I124)),"","Неверно!")</f>
        <v/>
      </c>
      <c r="B21" s="312" t="s">
        <v>24434</v>
      </c>
      <c r="C21" s="313" t="s">
        <v>23552</v>
      </c>
      <c r="D21" s="313" t="s">
        <v>23535</v>
      </c>
      <c r="E21" s="313" t="str">
        <f>CONCATENATE(SUM('Раздел 3'!G11:G328),"&gt;=",SUM('Раздел 3'!H124:I124))</f>
        <v>410&gt;=0</v>
      </c>
    </row>
    <row r="22" spans="1:5" ht="30" hidden="1" customHeight="1">
      <c r="A22" s="311" t="str">
        <f>IF((SUM('Раздел 3'!G11:G328)&gt;=SUM('Раздел 3'!H125:I125)),"","Неверно!")</f>
        <v/>
      </c>
      <c r="B22" s="312" t="s">
        <v>24434</v>
      </c>
      <c r="C22" s="313" t="s">
        <v>23553</v>
      </c>
      <c r="D22" s="313" t="s">
        <v>23535</v>
      </c>
      <c r="E22" s="313" t="str">
        <f>CONCATENATE(SUM('Раздел 3'!G11:G328),"&gt;=",SUM('Раздел 3'!H125:I125))</f>
        <v>410&gt;=0</v>
      </c>
    </row>
    <row r="23" spans="1:5" ht="30" hidden="1" customHeight="1">
      <c r="A23" s="311" t="str">
        <f>IF((SUM('Раздел 3'!G11:G328)&gt;=SUM('Раздел 3'!H126:I126)),"","Неверно!")</f>
        <v/>
      </c>
      <c r="B23" s="312" t="s">
        <v>24434</v>
      </c>
      <c r="C23" s="313" t="s">
        <v>23554</v>
      </c>
      <c r="D23" s="313" t="s">
        <v>23535</v>
      </c>
      <c r="E23" s="313" t="str">
        <f>CONCATENATE(SUM('Раздел 3'!G11:G328),"&gt;=",SUM('Раздел 3'!H126:I126))</f>
        <v>410&gt;=0</v>
      </c>
    </row>
    <row r="24" spans="1:5" ht="30" hidden="1" customHeight="1">
      <c r="A24" s="311" t="str">
        <f>IF((SUM('Раздел 3'!G11:G328)&gt;=SUM('Раздел 3'!H127:I127)),"","Неверно!")</f>
        <v/>
      </c>
      <c r="B24" s="312" t="s">
        <v>24434</v>
      </c>
      <c r="C24" s="313" t="s">
        <v>23555</v>
      </c>
      <c r="D24" s="313" t="s">
        <v>23535</v>
      </c>
      <c r="E24" s="313" t="str">
        <f>CONCATENATE(SUM('Раздел 3'!G11:G328),"&gt;=",SUM('Раздел 3'!H127:I127))</f>
        <v>410&gt;=0</v>
      </c>
    </row>
    <row r="25" spans="1:5" ht="30" hidden="1" customHeight="1">
      <c r="A25" s="311" t="str">
        <f>IF((SUM('Раздел 3'!G11:G328)&gt;=SUM('Раздел 3'!H128:I128)),"","Неверно!")</f>
        <v/>
      </c>
      <c r="B25" s="312" t="s">
        <v>24434</v>
      </c>
      <c r="C25" s="313" t="s">
        <v>23556</v>
      </c>
      <c r="D25" s="313" t="s">
        <v>23535</v>
      </c>
      <c r="E25" s="313" t="str">
        <f>CONCATENATE(SUM('Раздел 3'!G11:G328),"&gt;=",SUM('Раздел 3'!H128:I128))</f>
        <v>410&gt;=0</v>
      </c>
    </row>
    <row r="26" spans="1:5" ht="30" hidden="1" customHeight="1">
      <c r="A26" s="311" t="str">
        <f>IF((SUM('Раздел 3'!G11:G328)&gt;=SUM('Раздел 3'!H129:I129)),"","Неверно!")</f>
        <v/>
      </c>
      <c r="B26" s="312" t="s">
        <v>24434</v>
      </c>
      <c r="C26" s="313" t="s">
        <v>23557</v>
      </c>
      <c r="D26" s="313" t="s">
        <v>23535</v>
      </c>
      <c r="E26" s="313" t="str">
        <f>CONCATENATE(SUM('Раздел 3'!G11:G328),"&gt;=",SUM('Раздел 3'!H129:I129))</f>
        <v>410&gt;=0</v>
      </c>
    </row>
    <row r="27" spans="1:5" ht="30" hidden="1" customHeight="1">
      <c r="A27" s="311" t="str">
        <f>IF((SUM('Раздел 3'!G11:G328)&gt;=SUM('Раздел 3'!H22:I22)),"","Неверно!")</f>
        <v/>
      </c>
      <c r="B27" s="312" t="s">
        <v>24434</v>
      </c>
      <c r="C27" s="313" t="s">
        <v>23558</v>
      </c>
      <c r="D27" s="313" t="s">
        <v>23535</v>
      </c>
      <c r="E27" s="313" t="str">
        <f>CONCATENATE(SUM('Раздел 3'!G11:G328),"&gt;=",SUM('Раздел 3'!H22:I22))</f>
        <v>410&gt;=0</v>
      </c>
    </row>
    <row r="28" spans="1:5" ht="30" hidden="1" customHeight="1">
      <c r="A28" s="311" t="str">
        <f>IF((SUM('Раздел 3'!G11:G328)&gt;=SUM('Раздел 3'!H130:I130)),"","Неверно!")</f>
        <v/>
      </c>
      <c r="B28" s="312" t="s">
        <v>24434</v>
      </c>
      <c r="C28" s="313" t="s">
        <v>23559</v>
      </c>
      <c r="D28" s="313" t="s">
        <v>23535</v>
      </c>
      <c r="E28" s="313" t="str">
        <f>CONCATENATE(SUM('Раздел 3'!G11:G328),"&gt;=",SUM('Раздел 3'!H130:I130))</f>
        <v>410&gt;=0</v>
      </c>
    </row>
    <row r="29" spans="1:5" ht="30" hidden="1" customHeight="1">
      <c r="A29" s="311" t="str">
        <f>IF((SUM('Раздел 3'!G11:G328)&gt;=SUM('Раздел 3'!H131:I131)),"","Неверно!")</f>
        <v/>
      </c>
      <c r="B29" s="312" t="s">
        <v>24434</v>
      </c>
      <c r="C29" s="313" t="s">
        <v>23560</v>
      </c>
      <c r="D29" s="313" t="s">
        <v>23535</v>
      </c>
      <c r="E29" s="313" t="str">
        <f>CONCATENATE(SUM('Раздел 3'!G11:G328),"&gt;=",SUM('Раздел 3'!H131:I131))</f>
        <v>410&gt;=0</v>
      </c>
    </row>
    <row r="30" spans="1:5" ht="30" hidden="1" customHeight="1">
      <c r="A30" s="311" t="str">
        <f>IF((SUM('Раздел 3'!G11:G328)&gt;=SUM('Раздел 3'!H132:I132)),"","Неверно!")</f>
        <v/>
      </c>
      <c r="B30" s="312" t="s">
        <v>24434</v>
      </c>
      <c r="C30" s="313" t="s">
        <v>23561</v>
      </c>
      <c r="D30" s="313" t="s">
        <v>23535</v>
      </c>
      <c r="E30" s="313" t="str">
        <f>CONCATENATE(SUM('Раздел 3'!G11:G328),"&gt;=",SUM('Раздел 3'!H132:I132))</f>
        <v>410&gt;=0</v>
      </c>
    </row>
    <row r="31" spans="1:5" ht="30" hidden="1" customHeight="1">
      <c r="A31" s="311" t="str">
        <f>IF((SUM('Раздел 3'!G11:G328)&gt;=SUM('Раздел 3'!H133:I133)),"","Неверно!")</f>
        <v/>
      </c>
      <c r="B31" s="312" t="s">
        <v>24434</v>
      </c>
      <c r="C31" s="313" t="s">
        <v>23562</v>
      </c>
      <c r="D31" s="313" t="s">
        <v>23535</v>
      </c>
      <c r="E31" s="313" t="str">
        <f>CONCATENATE(SUM('Раздел 3'!G11:G328),"&gt;=",SUM('Раздел 3'!H133:I133))</f>
        <v>410&gt;=0</v>
      </c>
    </row>
    <row r="32" spans="1:5" ht="30" hidden="1" customHeight="1">
      <c r="A32" s="311" t="str">
        <f>IF((SUM('Раздел 3'!G11:G328)&gt;=SUM('Раздел 3'!H134:I134)),"","Неверно!")</f>
        <v/>
      </c>
      <c r="B32" s="312" t="s">
        <v>24434</v>
      </c>
      <c r="C32" s="313" t="s">
        <v>23563</v>
      </c>
      <c r="D32" s="313" t="s">
        <v>23535</v>
      </c>
      <c r="E32" s="313" t="str">
        <f>CONCATENATE(SUM('Раздел 3'!G11:G328),"&gt;=",SUM('Раздел 3'!H134:I134))</f>
        <v>410&gt;=0</v>
      </c>
    </row>
    <row r="33" spans="1:5" ht="30" hidden="1" customHeight="1">
      <c r="A33" s="311" t="str">
        <f>IF((SUM('Раздел 3'!G11:G328)&gt;=SUM('Раздел 3'!H135:I135)),"","Неверно!")</f>
        <v/>
      </c>
      <c r="B33" s="312" t="s">
        <v>24434</v>
      </c>
      <c r="C33" s="313" t="s">
        <v>23564</v>
      </c>
      <c r="D33" s="313" t="s">
        <v>23535</v>
      </c>
      <c r="E33" s="313" t="str">
        <f>CONCATENATE(SUM('Раздел 3'!G11:G328),"&gt;=",SUM('Раздел 3'!H135:I135))</f>
        <v>410&gt;=0</v>
      </c>
    </row>
    <row r="34" spans="1:5" ht="30" hidden="1" customHeight="1">
      <c r="A34" s="311" t="str">
        <f>IF((SUM('Раздел 3'!G11:G328)&gt;=SUM('Раздел 3'!H136:I136)),"","Неверно!")</f>
        <v/>
      </c>
      <c r="B34" s="312" t="s">
        <v>24434</v>
      </c>
      <c r="C34" s="313" t="s">
        <v>23565</v>
      </c>
      <c r="D34" s="313" t="s">
        <v>23535</v>
      </c>
      <c r="E34" s="313" t="str">
        <f>CONCATENATE(SUM('Раздел 3'!G11:G328),"&gt;=",SUM('Раздел 3'!H136:I136))</f>
        <v>410&gt;=0</v>
      </c>
    </row>
    <row r="35" spans="1:5" ht="30" hidden="1" customHeight="1">
      <c r="A35" s="311" t="str">
        <f>IF((SUM('Раздел 3'!G11:G328)&gt;=SUM('Раздел 3'!H137:I137)),"","Неверно!")</f>
        <v/>
      </c>
      <c r="B35" s="312" t="s">
        <v>24434</v>
      </c>
      <c r="C35" s="313" t="s">
        <v>23566</v>
      </c>
      <c r="D35" s="313" t="s">
        <v>23535</v>
      </c>
      <c r="E35" s="313" t="str">
        <f>CONCATENATE(SUM('Раздел 3'!G11:G328),"&gt;=",SUM('Раздел 3'!H137:I137))</f>
        <v>410&gt;=0</v>
      </c>
    </row>
    <row r="36" spans="1:5" ht="30" hidden="1" customHeight="1">
      <c r="A36" s="311" t="str">
        <f>IF((SUM('Раздел 3'!G11:G328)&gt;=SUM('Раздел 3'!H138:I138)),"","Неверно!")</f>
        <v/>
      </c>
      <c r="B36" s="312" t="s">
        <v>24434</v>
      </c>
      <c r="C36" s="313" t="s">
        <v>23567</v>
      </c>
      <c r="D36" s="313" t="s">
        <v>23535</v>
      </c>
      <c r="E36" s="313" t="str">
        <f>CONCATENATE(SUM('Раздел 3'!G11:G328),"&gt;=",SUM('Раздел 3'!H138:I138))</f>
        <v>410&gt;=0</v>
      </c>
    </row>
    <row r="37" spans="1:5" ht="30" hidden="1" customHeight="1">
      <c r="A37" s="311" t="str">
        <f>IF((SUM('Раздел 3'!G11:G328)&gt;=SUM('Раздел 3'!H139:I139)),"","Неверно!")</f>
        <v/>
      </c>
      <c r="B37" s="312" t="s">
        <v>24434</v>
      </c>
      <c r="C37" s="313" t="s">
        <v>23568</v>
      </c>
      <c r="D37" s="313" t="s">
        <v>23535</v>
      </c>
      <c r="E37" s="313" t="str">
        <f>CONCATENATE(SUM('Раздел 3'!G11:G328),"&gt;=",SUM('Раздел 3'!H139:I139))</f>
        <v>410&gt;=0</v>
      </c>
    </row>
    <row r="38" spans="1:5" ht="30" hidden="1" customHeight="1">
      <c r="A38" s="311" t="str">
        <f>IF((SUM('Раздел 3'!G11:G328)&gt;=SUM('Раздел 3'!H23:I23)),"","Неверно!")</f>
        <v/>
      </c>
      <c r="B38" s="312" t="s">
        <v>24434</v>
      </c>
      <c r="C38" s="313" t="s">
        <v>23569</v>
      </c>
      <c r="D38" s="313" t="s">
        <v>23535</v>
      </c>
      <c r="E38" s="313" t="str">
        <f>CONCATENATE(SUM('Раздел 3'!G11:G328),"&gt;=",SUM('Раздел 3'!H23:I23))</f>
        <v>410&gt;=0</v>
      </c>
    </row>
    <row r="39" spans="1:5" ht="30" hidden="1" customHeight="1">
      <c r="A39" s="311" t="str">
        <f>IF((SUM('Раздел 3'!G11:G328)&gt;=SUM('Раздел 3'!H140:I140)),"","Неверно!")</f>
        <v/>
      </c>
      <c r="B39" s="312" t="s">
        <v>24434</v>
      </c>
      <c r="C39" s="313" t="s">
        <v>23570</v>
      </c>
      <c r="D39" s="313" t="s">
        <v>23535</v>
      </c>
      <c r="E39" s="313" t="str">
        <f>CONCATENATE(SUM('Раздел 3'!G11:G328),"&gt;=",SUM('Раздел 3'!H140:I140))</f>
        <v>410&gt;=0</v>
      </c>
    </row>
    <row r="40" spans="1:5" ht="30" hidden="1" customHeight="1">
      <c r="A40" s="311" t="str">
        <f>IF((SUM('Раздел 3'!G11:G328)&gt;=SUM('Раздел 3'!H141:I141)),"","Неверно!")</f>
        <v/>
      </c>
      <c r="B40" s="312" t="s">
        <v>24434</v>
      </c>
      <c r="C40" s="313" t="s">
        <v>23571</v>
      </c>
      <c r="D40" s="313" t="s">
        <v>23535</v>
      </c>
      <c r="E40" s="313" t="str">
        <f>CONCATENATE(SUM('Раздел 3'!G11:G328),"&gt;=",SUM('Раздел 3'!H141:I141))</f>
        <v>410&gt;=0</v>
      </c>
    </row>
    <row r="41" spans="1:5" ht="30" hidden="1" customHeight="1">
      <c r="A41" s="311" t="str">
        <f>IF((SUM('Раздел 3'!G11:G328)&gt;=SUM('Раздел 3'!H142:I142)),"","Неверно!")</f>
        <v/>
      </c>
      <c r="B41" s="312" t="s">
        <v>24434</v>
      </c>
      <c r="C41" s="313" t="s">
        <v>23572</v>
      </c>
      <c r="D41" s="313" t="s">
        <v>23535</v>
      </c>
      <c r="E41" s="313" t="str">
        <f>CONCATENATE(SUM('Раздел 3'!G11:G328),"&gt;=",SUM('Раздел 3'!H142:I142))</f>
        <v>410&gt;=0</v>
      </c>
    </row>
    <row r="42" spans="1:5" ht="30" hidden="1" customHeight="1">
      <c r="A42" s="311" t="str">
        <f>IF((SUM('Раздел 3'!G11:G328)&gt;=SUM('Раздел 3'!H143:I143)),"","Неверно!")</f>
        <v/>
      </c>
      <c r="B42" s="312" t="s">
        <v>24434</v>
      </c>
      <c r="C42" s="313" t="s">
        <v>23573</v>
      </c>
      <c r="D42" s="313" t="s">
        <v>23535</v>
      </c>
      <c r="E42" s="313" t="str">
        <f>CONCATENATE(SUM('Раздел 3'!G11:G328),"&gt;=",SUM('Раздел 3'!H143:I143))</f>
        <v>410&gt;=0</v>
      </c>
    </row>
    <row r="43" spans="1:5" ht="30" hidden="1" customHeight="1">
      <c r="A43" s="311" t="str">
        <f>IF((SUM('Раздел 3'!G11:G328)&gt;=SUM('Раздел 3'!H144:I144)),"","Неверно!")</f>
        <v/>
      </c>
      <c r="B43" s="312" t="s">
        <v>24434</v>
      </c>
      <c r="C43" s="313" t="s">
        <v>23574</v>
      </c>
      <c r="D43" s="313" t="s">
        <v>23535</v>
      </c>
      <c r="E43" s="313" t="str">
        <f>CONCATENATE(SUM('Раздел 3'!G11:G328),"&gt;=",SUM('Раздел 3'!H144:I144))</f>
        <v>410&gt;=0</v>
      </c>
    </row>
    <row r="44" spans="1:5" ht="30" hidden="1" customHeight="1">
      <c r="A44" s="311" t="str">
        <f>IF((SUM('Раздел 3'!G11:G328)&gt;=SUM('Раздел 3'!H145:I145)),"","Неверно!")</f>
        <v/>
      </c>
      <c r="B44" s="312" t="s">
        <v>24434</v>
      </c>
      <c r="C44" s="313" t="s">
        <v>23575</v>
      </c>
      <c r="D44" s="313" t="s">
        <v>23535</v>
      </c>
      <c r="E44" s="313" t="str">
        <f>CONCATENATE(SUM('Раздел 3'!G11:G328),"&gt;=",SUM('Раздел 3'!H145:I145))</f>
        <v>410&gt;=0</v>
      </c>
    </row>
    <row r="45" spans="1:5" ht="30" hidden="1" customHeight="1">
      <c r="A45" s="311" t="str">
        <f>IF((SUM('Раздел 3'!G11:G328)&gt;=SUM('Раздел 3'!H146:I146)),"","Неверно!")</f>
        <v/>
      </c>
      <c r="B45" s="312" t="s">
        <v>24434</v>
      </c>
      <c r="C45" s="313" t="s">
        <v>23576</v>
      </c>
      <c r="D45" s="313" t="s">
        <v>23535</v>
      </c>
      <c r="E45" s="313" t="str">
        <f>CONCATENATE(SUM('Раздел 3'!G11:G328),"&gt;=",SUM('Раздел 3'!H146:I146))</f>
        <v>410&gt;=0</v>
      </c>
    </row>
    <row r="46" spans="1:5" ht="30" hidden="1" customHeight="1">
      <c r="A46" s="311" t="str">
        <f>IF((SUM('Раздел 3'!G11:G328)&gt;=SUM('Раздел 3'!H147:I147)),"","Неверно!")</f>
        <v/>
      </c>
      <c r="B46" s="312" t="s">
        <v>24434</v>
      </c>
      <c r="C46" s="313" t="s">
        <v>23577</v>
      </c>
      <c r="D46" s="313" t="s">
        <v>23535</v>
      </c>
      <c r="E46" s="313" t="str">
        <f>CONCATENATE(SUM('Раздел 3'!G11:G328),"&gt;=",SUM('Раздел 3'!H147:I147))</f>
        <v>410&gt;=0</v>
      </c>
    </row>
    <row r="47" spans="1:5" ht="30" hidden="1" customHeight="1">
      <c r="A47" s="311" t="str">
        <f>IF((SUM('Раздел 3'!G11:G328)&gt;=SUM('Раздел 3'!H148:I148)),"","Неверно!")</f>
        <v/>
      </c>
      <c r="B47" s="312" t="s">
        <v>24434</v>
      </c>
      <c r="C47" s="313" t="s">
        <v>23578</v>
      </c>
      <c r="D47" s="313" t="s">
        <v>23535</v>
      </c>
      <c r="E47" s="313" t="str">
        <f>CONCATENATE(SUM('Раздел 3'!G11:G328),"&gt;=",SUM('Раздел 3'!H148:I148))</f>
        <v>410&gt;=0</v>
      </c>
    </row>
    <row r="48" spans="1:5" ht="30" hidden="1" customHeight="1">
      <c r="A48" s="311" t="str">
        <f>IF((SUM('Раздел 3'!G11:G328)&gt;=SUM('Раздел 3'!H149:I149)),"","Неверно!")</f>
        <v/>
      </c>
      <c r="B48" s="312" t="s">
        <v>24434</v>
      </c>
      <c r="C48" s="313" t="s">
        <v>23579</v>
      </c>
      <c r="D48" s="313" t="s">
        <v>23535</v>
      </c>
      <c r="E48" s="313" t="str">
        <f>CONCATENATE(SUM('Раздел 3'!G11:G328),"&gt;=",SUM('Раздел 3'!H149:I149))</f>
        <v>410&gt;=0</v>
      </c>
    </row>
    <row r="49" spans="1:5" ht="30" hidden="1" customHeight="1">
      <c r="A49" s="311" t="str">
        <f>IF((SUM('Раздел 3'!G11:G328)&gt;=SUM('Раздел 3'!H24:I24)),"","Неверно!")</f>
        <v/>
      </c>
      <c r="B49" s="312" t="s">
        <v>24434</v>
      </c>
      <c r="C49" s="313" t="s">
        <v>23580</v>
      </c>
      <c r="D49" s="313" t="s">
        <v>23535</v>
      </c>
      <c r="E49" s="313" t="str">
        <f>CONCATENATE(SUM('Раздел 3'!G11:G328),"&gt;=",SUM('Раздел 3'!H24:I24))</f>
        <v>410&gt;=0</v>
      </c>
    </row>
    <row r="50" spans="1:5" ht="30" hidden="1" customHeight="1">
      <c r="A50" s="311" t="str">
        <f>IF((SUM('Раздел 3'!G11:G328)&gt;=SUM('Раздел 3'!H150:I150)),"","Неверно!")</f>
        <v/>
      </c>
      <c r="B50" s="312" t="s">
        <v>24434</v>
      </c>
      <c r="C50" s="313" t="s">
        <v>23581</v>
      </c>
      <c r="D50" s="313" t="s">
        <v>23535</v>
      </c>
      <c r="E50" s="313" t="str">
        <f>CONCATENATE(SUM('Раздел 3'!G11:G328),"&gt;=",SUM('Раздел 3'!H150:I150))</f>
        <v>410&gt;=0</v>
      </c>
    </row>
    <row r="51" spans="1:5" ht="30" hidden="1" customHeight="1">
      <c r="A51" s="311" t="str">
        <f>IF((SUM('Раздел 3'!G11:G328)&gt;=SUM('Раздел 3'!H151:I151)),"","Неверно!")</f>
        <v/>
      </c>
      <c r="B51" s="312" t="s">
        <v>24434</v>
      </c>
      <c r="C51" s="313" t="s">
        <v>23582</v>
      </c>
      <c r="D51" s="313" t="s">
        <v>23535</v>
      </c>
      <c r="E51" s="313" t="str">
        <f>CONCATENATE(SUM('Раздел 3'!G11:G328),"&gt;=",SUM('Раздел 3'!H151:I151))</f>
        <v>410&gt;=0</v>
      </c>
    </row>
    <row r="52" spans="1:5" ht="30" hidden="1" customHeight="1">
      <c r="A52" s="311" t="str">
        <f>IF((SUM('Раздел 3'!G11:G328)&gt;=SUM('Раздел 3'!H152:I152)),"","Неверно!")</f>
        <v/>
      </c>
      <c r="B52" s="312" t="s">
        <v>24434</v>
      </c>
      <c r="C52" s="313" t="s">
        <v>23583</v>
      </c>
      <c r="D52" s="313" t="s">
        <v>23535</v>
      </c>
      <c r="E52" s="313" t="str">
        <f>CONCATENATE(SUM('Раздел 3'!G11:G328),"&gt;=",SUM('Раздел 3'!H152:I152))</f>
        <v>410&gt;=0</v>
      </c>
    </row>
    <row r="53" spans="1:5" ht="30" hidden="1" customHeight="1">
      <c r="A53" s="311" t="str">
        <f>IF((SUM('Раздел 3'!G11:G328)&gt;=SUM('Раздел 3'!H153:I153)),"","Неверно!")</f>
        <v/>
      </c>
      <c r="B53" s="312" t="s">
        <v>24434</v>
      </c>
      <c r="C53" s="313" t="s">
        <v>23584</v>
      </c>
      <c r="D53" s="313" t="s">
        <v>23535</v>
      </c>
      <c r="E53" s="313" t="str">
        <f>CONCATENATE(SUM('Раздел 3'!G11:G328),"&gt;=",SUM('Раздел 3'!H153:I153))</f>
        <v>410&gt;=0</v>
      </c>
    </row>
    <row r="54" spans="1:5" ht="30" hidden="1" customHeight="1">
      <c r="A54" s="311" t="str">
        <f>IF((SUM('Раздел 3'!G11:G328)&gt;=SUM('Раздел 3'!H154:I154)),"","Неверно!")</f>
        <v/>
      </c>
      <c r="B54" s="312" t="s">
        <v>24434</v>
      </c>
      <c r="C54" s="313" t="s">
        <v>23585</v>
      </c>
      <c r="D54" s="313" t="s">
        <v>23535</v>
      </c>
      <c r="E54" s="313" t="str">
        <f>CONCATENATE(SUM('Раздел 3'!G11:G328),"&gt;=",SUM('Раздел 3'!H154:I154))</f>
        <v>410&gt;=0</v>
      </c>
    </row>
    <row r="55" spans="1:5" ht="30" hidden="1" customHeight="1">
      <c r="A55" s="311" t="str">
        <f>IF((SUM('Раздел 3'!G11:G328)&gt;=SUM('Раздел 3'!H155:I155)),"","Неверно!")</f>
        <v/>
      </c>
      <c r="B55" s="312" t="s">
        <v>24434</v>
      </c>
      <c r="C55" s="313" t="s">
        <v>23586</v>
      </c>
      <c r="D55" s="313" t="s">
        <v>23535</v>
      </c>
      <c r="E55" s="313" t="str">
        <f>CONCATENATE(SUM('Раздел 3'!G11:G328),"&gt;=",SUM('Раздел 3'!H155:I155))</f>
        <v>410&gt;=0</v>
      </c>
    </row>
    <row r="56" spans="1:5" ht="30" hidden="1" customHeight="1">
      <c r="A56" s="311" t="str">
        <f>IF((SUM('Раздел 3'!G11:G328)&gt;=SUM('Раздел 3'!H156:I156)),"","Неверно!")</f>
        <v/>
      </c>
      <c r="B56" s="312" t="s">
        <v>24434</v>
      </c>
      <c r="C56" s="313" t="s">
        <v>23587</v>
      </c>
      <c r="D56" s="313" t="s">
        <v>23535</v>
      </c>
      <c r="E56" s="313" t="str">
        <f>CONCATENATE(SUM('Раздел 3'!G11:G328),"&gt;=",SUM('Раздел 3'!H156:I156))</f>
        <v>410&gt;=0</v>
      </c>
    </row>
    <row r="57" spans="1:5" ht="30" hidden="1" customHeight="1">
      <c r="A57" s="311" t="str">
        <f>IF((SUM('Раздел 3'!G11:G328)&gt;=SUM('Раздел 3'!H157:I157)),"","Неверно!")</f>
        <v/>
      </c>
      <c r="B57" s="312" t="s">
        <v>24434</v>
      </c>
      <c r="C57" s="313" t="s">
        <v>23588</v>
      </c>
      <c r="D57" s="313" t="s">
        <v>23535</v>
      </c>
      <c r="E57" s="313" t="str">
        <f>CONCATENATE(SUM('Раздел 3'!G11:G328),"&gt;=",SUM('Раздел 3'!H157:I157))</f>
        <v>410&gt;=0</v>
      </c>
    </row>
    <row r="58" spans="1:5" ht="30" hidden="1" customHeight="1">
      <c r="A58" s="311" t="str">
        <f>IF((SUM('Раздел 3'!G11:G328)&gt;=SUM('Раздел 3'!H158:I158)),"","Неверно!")</f>
        <v/>
      </c>
      <c r="B58" s="312" t="s">
        <v>24434</v>
      </c>
      <c r="C58" s="313" t="s">
        <v>23589</v>
      </c>
      <c r="D58" s="313" t="s">
        <v>23535</v>
      </c>
      <c r="E58" s="313" t="str">
        <f>CONCATENATE(SUM('Раздел 3'!G11:G328),"&gt;=",SUM('Раздел 3'!H158:I158))</f>
        <v>410&gt;=0</v>
      </c>
    </row>
    <row r="59" spans="1:5" ht="30" hidden="1" customHeight="1">
      <c r="A59" s="311" t="str">
        <f>IF((SUM('Раздел 3'!G11:G328)&gt;=SUM('Раздел 3'!H159:I159)),"","Неверно!")</f>
        <v/>
      </c>
      <c r="B59" s="312" t="s">
        <v>24434</v>
      </c>
      <c r="C59" s="313" t="s">
        <v>23590</v>
      </c>
      <c r="D59" s="313" t="s">
        <v>23535</v>
      </c>
      <c r="E59" s="313" t="str">
        <f>CONCATENATE(SUM('Раздел 3'!G11:G328),"&gt;=",SUM('Раздел 3'!H159:I159))</f>
        <v>410&gt;=0</v>
      </c>
    </row>
    <row r="60" spans="1:5" ht="30" hidden="1" customHeight="1">
      <c r="A60" s="311" t="str">
        <f>IF((SUM('Раздел 3'!G11:G328)&gt;=SUM('Раздел 3'!H25:I25)),"","Неверно!")</f>
        <v/>
      </c>
      <c r="B60" s="312" t="s">
        <v>24434</v>
      </c>
      <c r="C60" s="313" t="s">
        <v>23591</v>
      </c>
      <c r="D60" s="313" t="s">
        <v>23535</v>
      </c>
      <c r="E60" s="313" t="str">
        <f>CONCATENATE(SUM('Раздел 3'!G11:G328),"&gt;=",SUM('Раздел 3'!H25:I25))</f>
        <v>410&gt;=0</v>
      </c>
    </row>
    <row r="61" spans="1:5" ht="30" hidden="1" customHeight="1">
      <c r="A61" s="311" t="str">
        <f>IF((SUM('Раздел 3'!G11:G328)&gt;=SUM('Раздел 3'!H160:I160)),"","Неверно!")</f>
        <v/>
      </c>
      <c r="B61" s="312" t="s">
        <v>24434</v>
      </c>
      <c r="C61" s="313" t="s">
        <v>23592</v>
      </c>
      <c r="D61" s="313" t="s">
        <v>23535</v>
      </c>
      <c r="E61" s="313" t="str">
        <f>CONCATENATE(SUM('Раздел 3'!G11:G328),"&gt;=",SUM('Раздел 3'!H160:I160))</f>
        <v>410&gt;=0</v>
      </c>
    </row>
    <row r="62" spans="1:5" ht="30" hidden="1" customHeight="1">
      <c r="A62" s="311" t="str">
        <f>IF((SUM('Раздел 3'!G11:G328)&gt;=SUM('Раздел 3'!H161:I161)),"","Неверно!")</f>
        <v/>
      </c>
      <c r="B62" s="312" t="s">
        <v>24434</v>
      </c>
      <c r="C62" s="313" t="s">
        <v>23593</v>
      </c>
      <c r="D62" s="313" t="s">
        <v>23535</v>
      </c>
      <c r="E62" s="313" t="str">
        <f>CONCATENATE(SUM('Раздел 3'!G11:G328),"&gt;=",SUM('Раздел 3'!H161:I161))</f>
        <v>410&gt;=0</v>
      </c>
    </row>
    <row r="63" spans="1:5" ht="30" hidden="1" customHeight="1">
      <c r="A63" s="311" t="str">
        <f>IF((SUM('Раздел 3'!G11:G328)&gt;=SUM('Раздел 3'!H162:I162)),"","Неверно!")</f>
        <v/>
      </c>
      <c r="B63" s="312" t="s">
        <v>24434</v>
      </c>
      <c r="C63" s="313" t="s">
        <v>23594</v>
      </c>
      <c r="D63" s="313" t="s">
        <v>23535</v>
      </c>
      <c r="E63" s="313" t="str">
        <f>CONCATENATE(SUM('Раздел 3'!G11:G328),"&gt;=",SUM('Раздел 3'!H162:I162))</f>
        <v>410&gt;=0</v>
      </c>
    </row>
    <row r="64" spans="1:5" ht="30" hidden="1" customHeight="1">
      <c r="A64" s="311" t="str">
        <f>IF((SUM('Раздел 3'!G11:G328)&gt;=SUM('Раздел 3'!H163:I163)),"","Неверно!")</f>
        <v/>
      </c>
      <c r="B64" s="312" t="s">
        <v>24434</v>
      </c>
      <c r="C64" s="313" t="s">
        <v>23595</v>
      </c>
      <c r="D64" s="313" t="s">
        <v>23535</v>
      </c>
      <c r="E64" s="313" t="str">
        <f>CONCATENATE(SUM('Раздел 3'!G11:G328),"&gt;=",SUM('Раздел 3'!H163:I163))</f>
        <v>410&gt;=0</v>
      </c>
    </row>
    <row r="65" spans="1:5" ht="30" hidden="1" customHeight="1">
      <c r="A65" s="311" t="str">
        <f>IF((SUM('Раздел 3'!G11:G328)&gt;=SUM('Раздел 3'!H164:I164)),"","Неверно!")</f>
        <v/>
      </c>
      <c r="B65" s="312" t="s">
        <v>24434</v>
      </c>
      <c r="C65" s="313" t="s">
        <v>23596</v>
      </c>
      <c r="D65" s="313" t="s">
        <v>23535</v>
      </c>
      <c r="E65" s="313" t="str">
        <f>CONCATENATE(SUM('Раздел 3'!G11:G328),"&gt;=",SUM('Раздел 3'!H164:I164))</f>
        <v>410&gt;=0</v>
      </c>
    </row>
    <row r="66" spans="1:5" ht="30" hidden="1" customHeight="1">
      <c r="A66" s="311" t="str">
        <f>IF((SUM('Раздел 3'!G11:G328)&gt;=SUM('Раздел 3'!H165:I165)),"","Неверно!")</f>
        <v/>
      </c>
      <c r="B66" s="312" t="s">
        <v>24434</v>
      </c>
      <c r="C66" s="313" t="s">
        <v>23597</v>
      </c>
      <c r="D66" s="313" t="s">
        <v>23535</v>
      </c>
      <c r="E66" s="313" t="str">
        <f>CONCATENATE(SUM('Раздел 3'!G11:G328),"&gt;=",SUM('Раздел 3'!H165:I165))</f>
        <v>410&gt;=0</v>
      </c>
    </row>
    <row r="67" spans="1:5" ht="30" hidden="1" customHeight="1">
      <c r="A67" s="311" t="str">
        <f>IF((SUM('Раздел 3'!G11:G328)&gt;=SUM('Раздел 3'!H166:I166)),"","Неверно!")</f>
        <v/>
      </c>
      <c r="B67" s="312" t="s">
        <v>24434</v>
      </c>
      <c r="C67" s="313" t="s">
        <v>23598</v>
      </c>
      <c r="D67" s="313" t="s">
        <v>23535</v>
      </c>
      <c r="E67" s="313" t="str">
        <f>CONCATENATE(SUM('Раздел 3'!G11:G328),"&gt;=",SUM('Раздел 3'!H166:I166))</f>
        <v>410&gt;=0</v>
      </c>
    </row>
    <row r="68" spans="1:5" ht="30" hidden="1" customHeight="1">
      <c r="A68" s="311" t="str">
        <f>IF((SUM('Раздел 3'!G11:G328)&gt;=SUM('Раздел 3'!H167:I167)),"","Неверно!")</f>
        <v/>
      </c>
      <c r="B68" s="312" t="s">
        <v>24434</v>
      </c>
      <c r="C68" s="313" t="s">
        <v>23599</v>
      </c>
      <c r="D68" s="313" t="s">
        <v>23535</v>
      </c>
      <c r="E68" s="313" t="str">
        <f>CONCATENATE(SUM('Раздел 3'!G11:G328),"&gt;=",SUM('Раздел 3'!H167:I167))</f>
        <v>410&gt;=0</v>
      </c>
    </row>
    <row r="69" spans="1:5" ht="30" hidden="1" customHeight="1">
      <c r="A69" s="311" t="str">
        <f>IF((SUM('Раздел 3'!G11:G328)&gt;=SUM('Раздел 3'!H168:I168)),"","Неверно!")</f>
        <v/>
      </c>
      <c r="B69" s="312" t="s">
        <v>24434</v>
      </c>
      <c r="C69" s="313" t="s">
        <v>23600</v>
      </c>
      <c r="D69" s="313" t="s">
        <v>23535</v>
      </c>
      <c r="E69" s="313" t="str">
        <f>CONCATENATE(SUM('Раздел 3'!G11:G328),"&gt;=",SUM('Раздел 3'!H168:I168))</f>
        <v>410&gt;=0</v>
      </c>
    </row>
    <row r="70" spans="1:5" ht="30" hidden="1" customHeight="1">
      <c r="A70" s="311" t="str">
        <f>IF((SUM('Раздел 3'!G11:G328)&gt;=SUM('Раздел 3'!H169:I169)),"","Неверно!")</f>
        <v/>
      </c>
      <c r="B70" s="312" t="s">
        <v>24434</v>
      </c>
      <c r="C70" s="313" t="s">
        <v>23601</v>
      </c>
      <c r="D70" s="313" t="s">
        <v>23535</v>
      </c>
      <c r="E70" s="313" t="str">
        <f>CONCATENATE(SUM('Раздел 3'!G11:G328),"&gt;=",SUM('Раздел 3'!H169:I169))</f>
        <v>410&gt;=0</v>
      </c>
    </row>
    <row r="71" spans="1:5" ht="30" hidden="1" customHeight="1">
      <c r="A71" s="311" t="str">
        <f>IF((SUM('Раздел 3'!G11:G328)&gt;=SUM('Раздел 3'!H26:I26)),"","Неверно!")</f>
        <v/>
      </c>
      <c r="B71" s="312" t="s">
        <v>24434</v>
      </c>
      <c r="C71" s="313" t="s">
        <v>23602</v>
      </c>
      <c r="D71" s="313" t="s">
        <v>23535</v>
      </c>
      <c r="E71" s="313" t="str">
        <f>CONCATENATE(SUM('Раздел 3'!G11:G328),"&gt;=",SUM('Раздел 3'!H26:I26))</f>
        <v>410&gt;=0</v>
      </c>
    </row>
    <row r="72" spans="1:5" ht="30" hidden="1" customHeight="1">
      <c r="A72" s="311" t="str">
        <f>IF((SUM('Раздел 3'!G11:G328)&gt;=SUM('Раздел 3'!H170:I170)),"","Неверно!")</f>
        <v/>
      </c>
      <c r="B72" s="312" t="s">
        <v>24434</v>
      </c>
      <c r="C72" s="313" t="s">
        <v>23603</v>
      </c>
      <c r="D72" s="313" t="s">
        <v>23535</v>
      </c>
      <c r="E72" s="313" t="str">
        <f>CONCATENATE(SUM('Раздел 3'!G11:G328),"&gt;=",SUM('Раздел 3'!H170:I170))</f>
        <v>410&gt;=2</v>
      </c>
    </row>
    <row r="73" spans="1:5" ht="30" hidden="1" customHeight="1">
      <c r="A73" s="311" t="str">
        <f>IF((SUM('Раздел 3'!G11:G328)&gt;=SUM('Раздел 3'!H171:I171)),"","Неверно!")</f>
        <v/>
      </c>
      <c r="B73" s="312" t="s">
        <v>24434</v>
      </c>
      <c r="C73" s="313" t="s">
        <v>23604</v>
      </c>
      <c r="D73" s="313" t="s">
        <v>23535</v>
      </c>
      <c r="E73" s="313" t="str">
        <f>CONCATENATE(SUM('Раздел 3'!G11:G328),"&gt;=",SUM('Раздел 3'!H171:I171))</f>
        <v>410&gt;=0</v>
      </c>
    </row>
    <row r="74" spans="1:5" ht="30" hidden="1" customHeight="1">
      <c r="A74" s="311" t="str">
        <f>IF((SUM('Раздел 3'!G11:G328)&gt;=SUM('Раздел 3'!H172:I172)),"","Неверно!")</f>
        <v/>
      </c>
      <c r="B74" s="312" t="s">
        <v>24434</v>
      </c>
      <c r="C74" s="313" t="s">
        <v>23605</v>
      </c>
      <c r="D74" s="313" t="s">
        <v>23535</v>
      </c>
      <c r="E74" s="313" t="str">
        <f>CONCATENATE(SUM('Раздел 3'!G11:G328),"&gt;=",SUM('Раздел 3'!H172:I172))</f>
        <v>410&gt;=0</v>
      </c>
    </row>
    <row r="75" spans="1:5" ht="30" hidden="1" customHeight="1">
      <c r="A75" s="311" t="str">
        <f>IF((SUM('Раздел 3'!G11:G328)&gt;=SUM('Раздел 3'!H173:I173)),"","Неверно!")</f>
        <v/>
      </c>
      <c r="B75" s="312" t="s">
        <v>24434</v>
      </c>
      <c r="C75" s="313" t="s">
        <v>23606</v>
      </c>
      <c r="D75" s="313" t="s">
        <v>23535</v>
      </c>
      <c r="E75" s="313" t="str">
        <f>CONCATENATE(SUM('Раздел 3'!G11:G328),"&gt;=",SUM('Раздел 3'!H173:I173))</f>
        <v>410&gt;=0</v>
      </c>
    </row>
    <row r="76" spans="1:5" ht="30" hidden="1" customHeight="1">
      <c r="A76" s="311" t="str">
        <f>IF((SUM('Раздел 3'!G11:G328)&gt;=SUM('Раздел 3'!H174:I174)),"","Неверно!")</f>
        <v/>
      </c>
      <c r="B76" s="312" t="s">
        <v>24434</v>
      </c>
      <c r="C76" s="313" t="s">
        <v>23607</v>
      </c>
      <c r="D76" s="313" t="s">
        <v>23535</v>
      </c>
      <c r="E76" s="313" t="str">
        <f>CONCATENATE(SUM('Раздел 3'!G11:G328),"&gt;=",SUM('Раздел 3'!H174:I174))</f>
        <v>410&gt;=0</v>
      </c>
    </row>
    <row r="77" spans="1:5" ht="30" hidden="1" customHeight="1">
      <c r="A77" s="311" t="str">
        <f>IF((SUM('Раздел 3'!G11:G328)&gt;=SUM('Раздел 3'!H175:I175)),"","Неверно!")</f>
        <v/>
      </c>
      <c r="B77" s="312" t="s">
        <v>24434</v>
      </c>
      <c r="C77" s="313" t="s">
        <v>23608</v>
      </c>
      <c r="D77" s="313" t="s">
        <v>23535</v>
      </c>
      <c r="E77" s="313" t="str">
        <f>CONCATENATE(SUM('Раздел 3'!G11:G328),"&gt;=",SUM('Раздел 3'!H175:I175))</f>
        <v>410&gt;=0</v>
      </c>
    </row>
    <row r="78" spans="1:5" ht="30" hidden="1" customHeight="1">
      <c r="A78" s="311" t="str">
        <f>IF((SUM('Раздел 3'!G11:G328)&gt;=SUM('Раздел 3'!H176:I176)),"","Неверно!")</f>
        <v/>
      </c>
      <c r="B78" s="312" t="s">
        <v>24434</v>
      </c>
      <c r="C78" s="313" t="s">
        <v>23609</v>
      </c>
      <c r="D78" s="313" t="s">
        <v>23535</v>
      </c>
      <c r="E78" s="313" t="str">
        <f>CONCATENATE(SUM('Раздел 3'!G11:G328),"&gt;=",SUM('Раздел 3'!H176:I176))</f>
        <v>410&gt;=0</v>
      </c>
    </row>
    <row r="79" spans="1:5" ht="30" hidden="1" customHeight="1">
      <c r="A79" s="311" t="str">
        <f>IF((SUM('Раздел 3'!G11:G328)&gt;=SUM('Раздел 3'!H177:I177)),"","Неверно!")</f>
        <v/>
      </c>
      <c r="B79" s="312" t="s">
        <v>24434</v>
      </c>
      <c r="C79" s="313" t="s">
        <v>23610</v>
      </c>
      <c r="D79" s="313" t="s">
        <v>23535</v>
      </c>
      <c r="E79" s="313" t="str">
        <f>CONCATENATE(SUM('Раздел 3'!G11:G328),"&gt;=",SUM('Раздел 3'!H177:I177))</f>
        <v>410&gt;=0</v>
      </c>
    </row>
    <row r="80" spans="1:5" ht="30" hidden="1" customHeight="1">
      <c r="A80" s="311" t="str">
        <f>IF((SUM('Раздел 3'!G11:G328)&gt;=SUM('Раздел 3'!H178:I178)),"","Неверно!")</f>
        <v/>
      </c>
      <c r="B80" s="312" t="s">
        <v>24434</v>
      </c>
      <c r="C80" s="313" t="s">
        <v>23611</v>
      </c>
      <c r="D80" s="313" t="s">
        <v>23535</v>
      </c>
      <c r="E80" s="313" t="str">
        <f>CONCATENATE(SUM('Раздел 3'!G11:G328),"&gt;=",SUM('Раздел 3'!H178:I178))</f>
        <v>410&gt;=0</v>
      </c>
    </row>
    <row r="81" spans="1:5" ht="30" hidden="1" customHeight="1">
      <c r="A81" s="311" t="str">
        <f>IF((SUM('Раздел 3'!G11:G328)&gt;=SUM('Раздел 3'!H179:I179)),"","Неверно!")</f>
        <v/>
      </c>
      <c r="B81" s="312" t="s">
        <v>24434</v>
      </c>
      <c r="C81" s="313" t="s">
        <v>23612</v>
      </c>
      <c r="D81" s="313" t="s">
        <v>23535</v>
      </c>
      <c r="E81" s="313" t="str">
        <f>CONCATENATE(SUM('Раздел 3'!G11:G328),"&gt;=",SUM('Раздел 3'!H179:I179))</f>
        <v>410&gt;=0</v>
      </c>
    </row>
    <row r="82" spans="1:5" ht="30" hidden="1" customHeight="1">
      <c r="A82" s="311" t="str">
        <f>IF((SUM('Раздел 3'!G11:G328)&gt;=SUM('Раздел 3'!H27:I27)),"","Неверно!")</f>
        <v/>
      </c>
      <c r="B82" s="312" t="s">
        <v>24434</v>
      </c>
      <c r="C82" s="313" t="s">
        <v>23613</v>
      </c>
      <c r="D82" s="313" t="s">
        <v>23535</v>
      </c>
      <c r="E82" s="313" t="str">
        <f>CONCATENATE(SUM('Раздел 3'!G11:G328),"&gt;=",SUM('Раздел 3'!H27:I27))</f>
        <v>410&gt;=0</v>
      </c>
    </row>
    <row r="83" spans="1:5" ht="30" hidden="1" customHeight="1">
      <c r="A83" s="311" t="str">
        <f>IF((SUM('Раздел 3'!G11:G328)&gt;=SUM('Раздел 3'!H180:I180)),"","Неверно!")</f>
        <v/>
      </c>
      <c r="B83" s="312" t="s">
        <v>24434</v>
      </c>
      <c r="C83" s="313" t="s">
        <v>23614</v>
      </c>
      <c r="D83" s="313" t="s">
        <v>23535</v>
      </c>
      <c r="E83" s="313" t="str">
        <f>CONCATENATE(SUM('Раздел 3'!G11:G328),"&gt;=",SUM('Раздел 3'!H180:I180))</f>
        <v>410&gt;=2</v>
      </c>
    </row>
    <row r="84" spans="1:5" ht="30" hidden="1" customHeight="1">
      <c r="A84" s="311" t="str">
        <f>IF((SUM('Раздел 3'!G11:G328)&gt;=SUM('Раздел 3'!H181:I181)),"","Неверно!")</f>
        <v/>
      </c>
      <c r="B84" s="312" t="s">
        <v>24434</v>
      </c>
      <c r="C84" s="313" t="s">
        <v>23615</v>
      </c>
      <c r="D84" s="313" t="s">
        <v>23535</v>
      </c>
      <c r="E84" s="313" t="str">
        <f>CONCATENATE(SUM('Раздел 3'!G11:G328),"&gt;=",SUM('Раздел 3'!H181:I181))</f>
        <v>410&gt;=0</v>
      </c>
    </row>
    <row r="85" spans="1:5" ht="30" hidden="1" customHeight="1">
      <c r="A85" s="311" t="str">
        <f>IF((SUM('Раздел 3'!G11:G328)&gt;=SUM('Раздел 3'!H182:I182)),"","Неверно!")</f>
        <v/>
      </c>
      <c r="B85" s="312" t="s">
        <v>24434</v>
      </c>
      <c r="C85" s="313" t="s">
        <v>23616</v>
      </c>
      <c r="D85" s="313" t="s">
        <v>23535</v>
      </c>
      <c r="E85" s="313" t="str">
        <f>CONCATENATE(SUM('Раздел 3'!G11:G328),"&gt;=",SUM('Раздел 3'!H182:I182))</f>
        <v>410&gt;=0</v>
      </c>
    </row>
    <row r="86" spans="1:5" ht="30" hidden="1" customHeight="1">
      <c r="A86" s="311" t="str">
        <f>IF((SUM('Раздел 3'!G11:G328)&gt;=SUM('Раздел 3'!H183:I183)),"","Неверно!")</f>
        <v/>
      </c>
      <c r="B86" s="312" t="s">
        <v>24434</v>
      </c>
      <c r="C86" s="313" t="s">
        <v>23617</v>
      </c>
      <c r="D86" s="313" t="s">
        <v>23535</v>
      </c>
      <c r="E86" s="313" t="str">
        <f>CONCATENATE(SUM('Раздел 3'!G11:G328),"&gt;=",SUM('Раздел 3'!H183:I183))</f>
        <v>410&gt;=0</v>
      </c>
    </row>
    <row r="87" spans="1:5" ht="30" hidden="1" customHeight="1">
      <c r="A87" s="311" t="str">
        <f>IF((SUM('Раздел 3'!G11:G328)&gt;=SUM('Раздел 3'!H184:I184)),"","Неверно!")</f>
        <v/>
      </c>
      <c r="B87" s="312" t="s">
        <v>24434</v>
      </c>
      <c r="C87" s="313" t="s">
        <v>23618</v>
      </c>
      <c r="D87" s="313" t="s">
        <v>23535</v>
      </c>
      <c r="E87" s="313" t="str">
        <f>CONCATENATE(SUM('Раздел 3'!G11:G328),"&gt;=",SUM('Раздел 3'!H184:I184))</f>
        <v>410&gt;=0</v>
      </c>
    </row>
    <row r="88" spans="1:5" ht="30" hidden="1" customHeight="1">
      <c r="A88" s="311" t="str">
        <f>IF((SUM('Раздел 3'!G11:G328)&gt;=SUM('Раздел 3'!H185:I185)),"","Неверно!")</f>
        <v/>
      </c>
      <c r="B88" s="312" t="s">
        <v>24434</v>
      </c>
      <c r="C88" s="313" t="s">
        <v>23619</v>
      </c>
      <c r="D88" s="313" t="s">
        <v>23535</v>
      </c>
      <c r="E88" s="313" t="str">
        <f>CONCATENATE(SUM('Раздел 3'!G11:G328),"&gt;=",SUM('Раздел 3'!H185:I185))</f>
        <v>410&gt;=0</v>
      </c>
    </row>
    <row r="89" spans="1:5" ht="30" hidden="1" customHeight="1">
      <c r="A89" s="311" t="str">
        <f>IF((SUM('Раздел 3'!G11:G328)&gt;=SUM('Раздел 3'!H186:I186)),"","Неверно!")</f>
        <v/>
      </c>
      <c r="B89" s="312" t="s">
        <v>24434</v>
      </c>
      <c r="C89" s="313" t="s">
        <v>23620</v>
      </c>
      <c r="D89" s="313" t="s">
        <v>23535</v>
      </c>
      <c r="E89" s="313" t="str">
        <f>CONCATENATE(SUM('Раздел 3'!G11:G328),"&gt;=",SUM('Раздел 3'!H186:I186))</f>
        <v>410&gt;=39</v>
      </c>
    </row>
    <row r="90" spans="1:5" ht="30" hidden="1" customHeight="1">
      <c r="A90" s="311" t="str">
        <f>IF((SUM('Раздел 3'!G11:G328)&gt;=SUM('Раздел 3'!H187:I187)),"","Неверно!")</f>
        <v/>
      </c>
      <c r="B90" s="312" t="s">
        <v>24434</v>
      </c>
      <c r="C90" s="313" t="s">
        <v>23621</v>
      </c>
      <c r="D90" s="313" t="s">
        <v>23535</v>
      </c>
      <c r="E90" s="313" t="str">
        <f>CONCATENATE(SUM('Раздел 3'!G11:G328),"&gt;=",SUM('Раздел 3'!H187:I187))</f>
        <v>410&gt;=4</v>
      </c>
    </row>
    <row r="91" spans="1:5" ht="30" hidden="1" customHeight="1">
      <c r="A91" s="311" t="str">
        <f>IF((SUM('Раздел 3'!G11:G328)&gt;=SUM('Раздел 3'!H188:I188)),"","Неверно!")</f>
        <v/>
      </c>
      <c r="B91" s="312" t="s">
        <v>24434</v>
      </c>
      <c r="C91" s="313" t="s">
        <v>23622</v>
      </c>
      <c r="D91" s="313" t="s">
        <v>23535</v>
      </c>
      <c r="E91" s="313" t="str">
        <f>CONCATENATE(SUM('Раздел 3'!G11:G328),"&gt;=",SUM('Раздел 3'!H188:I188))</f>
        <v>410&gt;=0</v>
      </c>
    </row>
    <row r="92" spans="1:5" ht="30" hidden="1" customHeight="1">
      <c r="A92" s="311" t="str">
        <f>IF((SUM('Раздел 3'!G11:G328)&gt;=SUM('Раздел 3'!H189:I189)),"","Неверно!")</f>
        <v/>
      </c>
      <c r="B92" s="312" t="s">
        <v>24434</v>
      </c>
      <c r="C92" s="313" t="s">
        <v>23623</v>
      </c>
      <c r="D92" s="313" t="s">
        <v>23535</v>
      </c>
      <c r="E92" s="313" t="str">
        <f>CONCATENATE(SUM('Раздел 3'!G11:G328),"&gt;=",SUM('Раздел 3'!H189:I189))</f>
        <v>410&gt;=43</v>
      </c>
    </row>
    <row r="93" spans="1:5" ht="30" hidden="1" customHeight="1">
      <c r="A93" s="311" t="str">
        <f>IF((SUM('Раздел 3'!G11:G328)&gt;=SUM('Раздел 3'!H28:I28)),"","Неверно!")</f>
        <v/>
      </c>
      <c r="B93" s="312" t="s">
        <v>24434</v>
      </c>
      <c r="C93" s="313" t="s">
        <v>23624</v>
      </c>
      <c r="D93" s="313" t="s">
        <v>23535</v>
      </c>
      <c r="E93" s="313" t="str">
        <f>CONCATENATE(SUM('Раздел 3'!G11:G328),"&gt;=",SUM('Раздел 3'!H28:I28))</f>
        <v>410&gt;=0</v>
      </c>
    </row>
    <row r="94" spans="1:5" ht="30" hidden="1" customHeight="1">
      <c r="A94" s="311" t="str">
        <f>IF((SUM('Раздел 3'!G11:G328)&gt;=SUM('Раздел 3'!H190:I190)),"","Неверно!")</f>
        <v/>
      </c>
      <c r="B94" s="312" t="s">
        <v>24434</v>
      </c>
      <c r="C94" s="313" t="s">
        <v>23625</v>
      </c>
      <c r="D94" s="313" t="s">
        <v>23535</v>
      </c>
      <c r="E94" s="313" t="str">
        <f>CONCATENATE(SUM('Раздел 3'!G11:G328),"&gt;=",SUM('Раздел 3'!H190:I190))</f>
        <v>410&gt;=0</v>
      </c>
    </row>
    <row r="95" spans="1:5" ht="30" hidden="1" customHeight="1">
      <c r="A95" s="311" t="str">
        <f>IF((SUM('Раздел 3'!G11:G328)&gt;=SUM('Раздел 3'!H191:I191)),"","Неверно!")</f>
        <v/>
      </c>
      <c r="B95" s="312" t="s">
        <v>24434</v>
      </c>
      <c r="C95" s="313" t="s">
        <v>23626</v>
      </c>
      <c r="D95" s="313" t="s">
        <v>23535</v>
      </c>
      <c r="E95" s="313" t="str">
        <f>CONCATENATE(SUM('Раздел 3'!G11:G328),"&gt;=",SUM('Раздел 3'!H191:I191))</f>
        <v>410&gt;=1</v>
      </c>
    </row>
    <row r="96" spans="1:5" ht="30" hidden="1" customHeight="1">
      <c r="A96" s="311" t="str">
        <f>IF((SUM('Раздел 3'!G11:G328)&gt;=SUM('Раздел 3'!H192:I192)),"","Неверно!")</f>
        <v/>
      </c>
      <c r="B96" s="312" t="s">
        <v>24434</v>
      </c>
      <c r="C96" s="313" t="s">
        <v>23627</v>
      </c>
      <c r="D96" s="313" t="s">
        <v>23535</v>
      </c>
      <c r="E96" s="313" t="str">
        <f>CONCATENATE(SUM('Раздел 3'!G11:G328),"&gt;=",SUM('Раздел 3'!H192:I192))</f>
        <v>410&gt;=3</v>
      </c>
    </row>
    <row r="97" spans="1:5" ht="30" hidden="1" customHeight="1">
      <c r="A97" s="311" t="str">
        <f>IF((SUM('Раздел 3'!G11:G328)&gt;=SUM('Раздел 3'!H193:I193)),"","Неверно!")</f>
        <v/>
      </c>
      <c r="B97" s="312" t="s">
        <v>24434</v>
      </c>
      <c r="C97" s="313" t="s">
        <v>23628</v>
      </c>
      <c r="D97" s="313" t="s">
        <v>23535</v>
      </c>
      <c r="E97" s="313" t="str">
        <f>CONCATENATE(SUM('Раздел 3'!G11:G328),"&gt;=",SUM('Раздел 3'!H193:I193))</f>
        <v>410&gt;=0</v>
      </c>
    </row>
    <row r="98" spans="1:5" ht="30" hidden="1" customHeight="1">
      <c r="A98" s="311" t="str">
        <f>IF((SUM('Раздел 3'!G11:G328)&gt;=SUM('Раздел 3'!H194:I194)),"","Неверно!")</f>
        <v/>
      </c>
      <c r="B98" s="312" t="s">
        <v>24434</v>
      </c>
      <c r="C98" s="313" t="s">
        <v>23629</v>
      </c>
      <c r="D98" s="313" t="s">
        <v>23535</v>
      </c>
      <c r="E98" s="313" t="str">
        <f>CONCATENATE(SUM('Раздел 3'!G11:G328),"&gt;=",SUM('Раздел 3'!H194:I194))</f>
        <v>410&gt;=0</v>
      </c>
    </row>
    <row r="99" spans="1:5" ht="30" hidden="1" customHeight="1">
      <c r="A99" s="311" t="str">
        <f>IF((SUM('Раздел 3'!G11:G328)&gt;=SUM('Раздел 3'!H195:I195)),"","Неверно!")</f>
        <v/>
      </c>
      <c r="B99" s="312" t="s">
        <v>24434</v>
      </c>
      <c r="C99" s="313" t="s">
        <v>23630</v>
      </c>
      <c r="D99" s="313" t="s">
        <v>23535</v>
      </c>
      <c r="E99" s="313" t="str">
        <f>CONCATENATE(SUM('Раздел 3'!G11:G328),"&gt;=",SUM('Раздел 3'!H195:I195))</f>
        <v>410&gt;=0</v>
      </c>
    </row>
    <row r="100" spans="1:5" ht="30" hidden="1" customHeight="1">
      <c r="A100" s="311" t="str">
        <f>IF((SUM('Раздел 3'!G11:G328)&gt;=SUM('Раздел 3'!H196:I196)),"","Неверно!")</f>
        <v/>
      </c>
      <c r="B100" s="312" t="s">
        <v>24434</v>
      </c>
      <c r="C100" s="313" t="s">
        <v>23631</v>
      </c>
      <c r="D100" s="313" t="s">
        <v>23535</v>
      </c>
      <c r="E100" s="313" t="str">
        <f>CONCATENATE(SUM('Раздел 3'!G11:G328),"&gt;=",SUM('Раздел 3'!H196:I196))</f>
        <v>410&gt;=4</v>
      </c>
    </row>
    <row r="101" spans="1:5" ht="30" hidden="1" customHeight="1">
      <c r="A101" s="311" t="str">
        <f>IF((SUM('Раздел 3'!G11:G328)&gt;=SUM('Раздел 3'!H197:I197)),"","Неверно!")</f>
        <v/>
      </c>
      <c r="B101" s="312" t="s">
        <v>24434</v>
      </c>
      <c r="C101" s="313" t="s">
        <v>23632</v>
      </c>
      <c r="D101" s="313" t="s">
        <v>23535</v>
      </c>
      <c r="E101" s="313" t="str">
        <f>CONCATENATE(SUM('Раздел 3'!G11:G328),"&gt;=",SUM('Раздел 3'!H197:I197))</f>
        <v>410&gt;=0</v>
      </c>
    </row>
    <row r="102" spans="1:5" ht="30" hidden="1" customHeight="1">
      <c r="A102" s="311" t="str">
        <f>IF((SUM('Раздел 3'!G11:G328)&gt;=SUM('Раздел 3'!H198:I198)),"","Неверно!")</f>
        <v/>
      </c>
      <c r="B102" s="312" t="s">
        <v>24434</v>
      </c>
      <c r="C102" s="313" t="s">
        <v>23633</v>
      </c>
      <c r="D102" s="313" t="s">
        <v>23535</v>
      </c>
      <c r="E102" s="313" t="str">
        <f>CONCATENATE(SUM('Раздел 3'!G11:G328),"&gt;=",SUM('Раздел 3'!H198:I198))</f>
        <v>410&gt;=0</v>
      </c>
    </row>
    <row r="103" spans="1:5" ht="30" hidden="1" customHeight="1">
      <c r="A103" s="311" t="str">
        <f>IF((SUM('Раздел 3'!G11:G328)&gt;=SUM('Раздел 3'!H199:I199)),"","Неверно!")</f>
        <v/>
      </c>
      <c r="B103" s="312" t="s">
        <v>24434</v>
      </c>
      <c r="C103" s="313" t="s">
        <v>23634</v>
      </c>
      <c r="D103" s="313" t="s">
        <v>23535</v>
      </c>
      <c r="E103" s="313" t="str">
        <f>CONCATENATE(SUM('Раздел 3'!G11:G328),"&gt;=",SUM('Раздел 3'!H199:I199))</f>
        <v>410&gt;=0</v>
      </c>
    </row>
    <row r="104" spans="1:5" ht="30" hidden="1" customHeight="1">
      <c r="A104" s="311" t="str">
        <f>IF((SUM('Раздел 3'!G11:G328)&gt;=SUM('Раздел 3'!H29:I29)),"","Неверно!")</f>
        <v/>
      </c>
      <c r="B104" s="312" t="s">
        <v>24434</v>
      </c>
      <c r="C104" s="313" t="s">
        <v>23635</v>
      </c>
      <c r="D104" s="313" t="s">
        <v>23535</v>
      </c>
      <c r="E104" s="313" t="str">
        <f>CONCATENATE(SUM('Раздел 3'!G11:G328),"&gt;=",SUM('Раздел 3'!H29:I29))</f>
        <v>410&gt;=0</v>
      </c>
    </row>
    <row r="105" spans="1:5" ht="30" hidden="1" customHeight="1">
      <c r="A105" s="311" t="str">
        <f>IF((SUM('Раздел 3'!G11:G328)&gt;=SUM('Раздел 3'!H200:I200)),"","Неверно!")</f>
        <v/>
      </c>
      <c r="B105" s="312" t="s">
        <v>24434</v>
      </c>
      <c r="C105" s="313" t="s">
        <v>23636</v>
      </c>
      <c r="D105" s="313" t="s">
        <v>23535</v>
      </c>
      <c r="E105" s="313" t="str">
        <f>CONCATENATE(SUM('Раздел 3'!G11:G328),"&gt;=",SUM('Раздел 3'!H200:I200))</f>
        <v>410&gt;=0</v>
      </c>
    </row>
    <row r="106" spans="1:5" ht="30" hidden="1" customHeight="1">
      <c r="A106" s="311" t="str">
        <f>IF((SUM('Раздел 3'!G11:G328)&gt;=SUM('Раздел 3'!H201:I201)),"","Неверно!")</f>
        <v/>
      </c>
      <c r="B106" s="312" t="s">
        <v>24434</v>
      </c>
      <c r="C106" s="313" t="s">
        <v>23637</v>
      </c>
      <c r="D106" s="313" t="s">
        <v>23535</v>
      </c>
      <c r="E106" s="313" t="str">
        <f>CONCATENATE(SUM('Раздел 3'!G11:G328),"&gt;=",SUM('Раздел 3'!H201:I201))</f>
        <v>410&gt;=0</v>
      </c>
    </row>
    <row r="107" spans="1:5" ht="30" hidden="1" customHeight="1">
      <c r="A107" s="311" t="str">
        <f>IF((SUM('Раздел 3'!G11:G328)&gt;=SUM('Раздел 3'!H202:I202)),"","Неверно!")</f>
        <v/>
      </c>
      <c r="B107" s="312" t="s">
        <v>24434</v>
      </c>
      <c r="C107" s="313" t="s">
        <v>23638</v>
      </c>
      <c r="D107" s="313" t="s">
        <v>23535</v>
      </c>
      <c r="E107" s="313" t="str">
        <f>CONCATENATE(SUM('Раздел 3'!G11:G328),"&gt;=",SUM('Раздел 3'!H202:I202))</f>
        <v>410&gt;=0</v>
      </c>
    </row>
    <row r="108" spans="1:5" ht="30" hidden="1" customHeight="1">
      <c r="A108" s="311" t="str">
        <f>IF((SUM('Раздел 3'!G11:G328)&gt;=SUM('Раздел 3'!H203:I203)),"","Неверно!")</f>
        <v/>
      </c>
      <c r="B108" s="312" t="s">
        <v>24434</v>
      </c>
      <c r="C108" s="313" t="s">
        <v>23639</v>
      </c>
      <c r="D108" s="313" t="s">
        <v>23535</v>
      </c>
      <c r="E108" s="313" t="str">
        <f>CONCATENATE(SUM('Раздел 3'!G11:G328),"&gt;=",SUM('Раздел 3'!H203:I203))</f>
        <v>410&gt;=0</v>
      </c>
    </row>
    <row r="109" spans="1:5" ht="30" hidden="1" customHeight="1">
      <c r="A109" s="311" t="str">
        <f>IF((SUM('Раздел 3'!G11:G328)&gt;=SUM('Раздел 3'!H204:I204)),"","Неверно!")</f>
        <v/>
      </c>
      <c r="B109" s="312" t="s">
        <v>24434</v>
      </c>
      <c r="C109" s="313" t="s">
        <v>23640</v>
      </c>
      <c r="D109" s="313" t="s">
        <v>23535</v>
      </c>
      <c r="E109" s="313" t="str">
        <f>CONCATENATE(SUM('Раздел 3'!G11:G328),"&gt;=",SUM('Раздел 3'!H204:I204))</f>
        <v>410&gt;=0</v>
      </c>
    </row>
    <row r="110" spans="1:5" ht="30" hidden="1" customHeight="1">
      <c r="A110" s="311" t="str">
        <f>IF((SUM('Раздел 3'!G11:G328)&gt;=SUM('Раздел 3'!H205:I205)),"","Неверно!")</f>
        <v/>
      </c>
      <c r="B110" s="312" t="s">
        <v>24434</v>
      </c>
      <c r="C110" s="313" t="s">
        <v>23641</v>
      </c>
      <c r="D110" s="313" t="s">
        <v>23535</v>
      </c>
      <c r="E110" s="313" t="str">
        <f>CONCATENATE(SUM('Раздел 3'!G11:G328),"&gt;=",SUM('Раздел 3'!H205:I205))</f>
        <v>410&gt;=0</v>
      </c>
    </row>
    <row r="111" spans="1:5" ht="30" hidden="1" customHeight="1">
      <c r="A111" s="311" t="str">
        <f>IF((SUM('Раздел 3'!G11:G328)&gt;=SUM('Раздел 3'!H206:I206)),"","Неверно!")</f>
        <v/>
      </c>
      <c r="B111" s="312" t="s">
        <v>24434</v>
      </c>
      <c r="C111" s="313" t="s">
        <v>23642</v>
      </c>
      <c r="D111" s="313" t="s">
        <v>23535</v>
      </c>
      <c r="E111" s="313" t="str">
        <f>CONCATENATE(SUM('Раздел 3'!G11:G328),"&gt;=",SUM('Раздел 3'!H206:I206))</f>
        <v>410&gt;=0</v>
      </c>
    </row>
    <row r="112" spans="1:5" ht="30" hidden="1" customHeight="1">
      <c r="A112" s="311" t="str">
        <f>IF((SUM('Раздел 3'!G11:G328)&gt;=SUM('Раздел 3'!H207:I207)),"","Неверно!")</f>
        <v/>
      </c>
      <c r="B112" s="312" t="s">
        <v>24434</v>
      </c>
      <c r="C112" s="313" t="s">
        <v>23643</v>
      </c>
      <c r="D112" s="313" t="s">
        <v>23535</v>
      </c>
      <c r="E112" s="313" t="str">
        <f>CONCATENATE(SUM('Раздел 3'!G11:G328),"&gt;=",SUM('Раздел 3'!H207:I207))</f>
        <v>410&gt;=0</v>
      </c>
    </row>
    <row r="113" spans="1:5" ht="30" hidden="1" customHeight="1">
      <c r="A113" s="311" t="str">
        <f>IF((SUM('Раздел 3'!G11:G328)&gt;=SUM('Раздел 3'!H208:I208)),"","Неверно!")</f>
        <v/>
      </c>
      <c r="B113" s="312" t="s">
        <v>24434</v>
      </c>
      <c r="C113" s="313" t="s">
        <v>23644</v>
      </c>
      <c r="D113" s="313" t="s">
        <v>23535</v>
      </c>
      <c r="E113" s="313" t="str">
        <f>CONCATENATE(SUM('Раздел 3'!G11:G328),"&gt;=",SUM('Раздел 3'!H208:I208))</f>
        <v>410&gt;=2</v>
      </c>
    </row>
    <row r="114" spans="1:5" ht="30" hidden="1" customHeight="1">
      <c r="A114" s="311" t="str">
        <f>IF((SUM('Раздел 3'!G11:G328)&gt;=SUM('Раздел 3'!H209:I209)),"","Неверно!")</f>
        <v/>
      </c>
      <c r="B114" s="312" t="s">
        <v>24434</v>
      </c>
      <c r="C114" s="313" t="s">
        <v>23645</v>
      </c>
      <c r="D114" s="313" t="s">
        <v>23535</v>
      </c>
      <c r="E114" s="313" t="str">
        <f>CONCATENATE(SUM('Раздел 3'!G11:G328),"&gt;=",SUM('Раздел 3'!H209:I209))</f>
        <v>410&gt;=0</v>
      </c>
    </row>
    <row r="115" spans="1:5" ht="30" hidden="1" customHeight="1">
      <c r="A115" s="311" t="str">
        <f>IF((SUM('Раздел 3'!G11:G328)&gt;=SUM('Раздел 3'!H12:I12)),"","Неверно!")</f>
        <v/>
      </c>
      <c r="B115" s="312" t="s">
        <v>24434</v>
      </c>
      <c r="C115" s="313" t="s">
        <v>23646</v>
      </c>
      <c r="D115" s="313" t="s">
        <v>23535</v>
      </c>
      <c r="E115" s="313" t="str">
        <f>CONCATENATE(SUM('Раздел 3'!G11:G328),"&gt;=",SUM('Раздел 3'!H12:I12))</f>
        <v>410&gt;=0</v>
      </c>
    </row>
    <row r="116" spans="1:5" ht="30" hidden="1" customHeight="1">
      <c r="A116" s="311" t="str">
        <f>IF((SUM('Раздел 3'!G11:G328)&gt;=SUM('Раздел 3'!H30:I30)),"","Неверно!")</f>
        <v/>
      </c>
      <c r="B116" s="312" t="s">
        <v>24434</v>
      </c>
      <c r="C116" s="313" t="s">
        <v>23647</v>
      </c>
      <c r="D116" s="313" t="s">
        <v>23535</v>
      </c>
      <c r="E116" s="313" t="str">
        <f>CONCATENATE(SUM('Раздел 3'!G11:G328),"&gt;=",SUM('Раздел 3'!H30:I30))</f>
        <v>410&gt;=1</v>
      </c>
    </row>
    <row r="117" spans="1:5" ht="30" hidden="1" customHeight="1">
      <c r="A117" s="311" t="str">
        <f>IF((SUM('Раздел 3'!G11:G328)&gt;=SUM('Раздел 3'!H210:I210)),"","Неверно!")</f>
        <v/>
      </c>
      <c r="B117" s="312" t="s">
        <v>24434</v>
      </c>
      <c r="C117" s="313" t="s">
        <v>23648</v>
      </c>
      <c r="D117" s="313" t="s">
        <v>23535</v>
      </c>
      <c r="E117" s="313" t="str">
        <f>CONCATENATE(SUM('Раздел 3'!G11:G328),"&gt;=",SUM('Раздел 3'!H210:I210))</f>
        <v>410&gt;=0</v>
      </c>
    </row>
    <row r="118" spans="1:5" ht="30" hidden="1" customHeight="1">
      <c r="A118" s="311" t="str">
        <f>IF((SUM('Раздел 3'!G11:G328)&gt;=SUM('Раздел 3'!H211:I211)),"","Неверно!")</f>
        <v/>
      </c>
      <c r="B118" s="312" t="s">
        <v>24434</v>
      </c>
      <c r="C118" s="313" t="s">
        <v>23649</v>
      </c>
      <c r="D118" s="313" t="s">
        <v>23535</v>
      </c>
      <c r="E118" s="313" t="str">
        <f>CONCATENATE(SUM('Раздел 3'!G11:G328),"&gt;=",SUM('Раздел 3'!H211:I211))</f>
        <v>410&gt;=0</v>
      </c>
    </row>
    <row r="119" spans="1:5" ht="30" hidden="1" customHeight="1">
      <c r="A119" s="311" t="str">
        <f>IF((SUM('Раздел 3'!G11:G328)&gt;=SUM('Раздел 3'!H212:I212)),"","Неверно!")</f>
        <v/>
      </c>
      <c r="B119" s="312" t="s">
        <v>24434</v>
      </c>
      <c r="C119" s="313" t="s">
        <v>23650</v>
      </c>
      <c r="D119" s="313" t="s">
        <v>23535</v>
      </c>
      <c r="E119" s="313" t="str">
        <f>CONCATENATE(SUM('Раздел 3'!G11:G328),"&gt;=",SUM('Раздел 3'!H212:I212))</f>
        <v>410&gt;=0</v>
      </c>
    </row>
    <row r="120" spans="1:5" ht="30" hidden="1" customHeight="1">
      <c r="A120" s="311" t="str">
        <f>IF((SUM('Раздел 3'!G11:G328)&gt;=SUM('Раздел 3'!H213:I213)),"","Неверно!")</f>
        <v/>
      </c>
      <c r="B120" s="312" t="s">
        <v>24434</v>
      </c>
      <c r="C120" s="313" t="s">
        <v>23651</v>
      </c>
      <c r="D120" s="313" t="s">
        <v>23535</v>
      </c>
      <c r="E120" s="313" t="str">
        <f>CONCATENATE(SUM('Раздел 3'!G11:G328),"&gt;=",SUM('Раздел 3'!H213:I213))</f>
        <v>410&gt;=0</v>
      </c>
    </row>
    <row r="121" spans="1:5" ht="30" hidden="1" customHeight="1">
      <c r="A121" s="311" t="str">
        <f>IF((SUM('Раздел 3'!G11:G328)&gt;=SUM('Раздел 3'!H214:I214)),"","Неверно!")</f>
        <v/>
      </c>
      <c r="B121" s="312" t="s">
        <v>24434</v>
      </c>
      <c r="C121" s="313" t="s">
        <v>23652</v>
      </c>
      <c r="D121" s="313" t="s">
        <v>23535</v>
      </c>
      <c r="E121" s="313" t="str">
        <f>CONCATENATE(SUM('Раздел 3'!G11:G328),"&gt;=",SUM('Раздел 3'!H214:I214))</f>
        <v>410&gt;=2</v>
      </c>
    </row>
    <row r="122" spans="1:5" ht="30" hidden="1" customHeight="1">
      <c r="A122" s="311" t="str">
        <f>IF((SUM('Раздел 3'!G11:G328)&gt;=SUM('Раздел 3'!H215:I215)),"","Неверно!")</f>
        <v/>
      </c>
      <c r="B122" s="312" t="s">
        <v>24434</v>
      </c>
      <c r="C122" s="313" t="s">
        <v>23653</v>
      </c>
      <c r="D122" s="313" t="s">
        <v>23535</v>
      </c>
      <c r="E122" s="313" t="str">
        <f>CONCATENATE(SUM('Раздел 3'!G11:G328),"&gt;=",SUM('Раздел 3'!H215:I215))</f>
        <v>410&gt;=0</v>
      </c>
    </row>
    <row r="123" spans="1:5" ht="30" hidden="1" customHeight="1">
      <c r="A123" s="311" t="str">
        <f>IF((SUM('Раздел 3'!G11:G328)&gt;=SUM('Раздел 3'!H216:I216)),"","Неверно!")</f>
        <v/>
      </c>
      <c r="B123" s="312" t="s">
        <v>24434</v>
      </c>
      <c r="C123" s="313" t="s">
        <v>23654</v>
      </c>
      <c r="D123" s="313" t="s">
        <v>23535</v>
      </c>
      <c r="E123" s="313" t="str">
        <f>CONCATENATE(SUM('Раздел 3'!G11:G328),"&gt;=",SUM('Раздел 3'!H216:I216))</f>
        <v>410&gt;=0</v>
      </c>
    </row>
    <row r="124" spans="1:5" ht="30" hidden="1" customHeight="1">
      <c r="A124" s="311" t="str">
        <f>IF((SUM('Раздел 3'!G11:G328)&gt;=SUM('Раздел 3'!H217:I217)),"","Неверно!")</f>
        <v/>
      </c>
      <c r="B124" s="312" t="s">
        <v>24434</v>
      </c>
      <c r="C124" s="313" t="s">
        <v>23655</v>
      </c>
      <c r="D124" s="313" t="s">
        <v>23535</v>
      </c>
      <c r="E124" s="313" t="str">
        <f>CONCATENATE(SUM('Раздел 3'!G11:G328),"&gt;=",SUM('Раздел 3'!H217:I217))</f>
        <v>410&gt;=14</v>
      </c>
    </row>
    <row r="125" spans="1:5" ht="30" hidden="1" customHeight="1">
      <c r="A125" s="311" t="str">
        <f>IF((SUM('Раздел 3'!G11:G328)&gt;=SUM('Раздел 3'!H218:I218)),"","Неверно!")</f>
        <v/>
      </c>
      <c r="B125" s="312" t="s">
        <v>24434</v>
      </c>
      <c r="C125" s="313" t="s">
        <v>23656</v>
      </c>
      <c r="D125" s="313" t="s">
        <v>23535</v>
      </c>
      <c r="E125" s="313" t="str">
        <f>CONCATENATE(SUM('Раздел 3'!G11:G328),"&gt;=",SUM('Раздел 3'!H218:I218))</f>
        <v>410&gt;=0</v>
      </c>
    </row>
    <row r="126" spans="1:5" ht="30" hidden="1" customHeight="1">
      <c r="A126" s="311" t="str">
        <f>IF((SUM('Раздел 3'!G11:G328)&gt;=SUM('Раздел 3'!H219:I219)),"","Неверно!")</f>
        <v/>
      </c>
      <c r="B126" s="312" t="s">
        <v>24434</v>
      </c>
      <c r="C126" s="313" t="s">
        <v>23657</v>
      </c>
      <c r="D126" s="313" t="s">
        <v>23535</v>
      </c>
      <c r="E126" s="313" t="str">
        <f>CONCATENATE(SUM('Раздел 3'!G11:G328),"&gt;=",SUM('Раздел 3'!H219:I219))</f>
        <v>410&gt;=0</v>
      </c>
    </row>
    <row r="127" spans="1:5" ht="30" hidden="1" customHeight="1">
      <c r="A127" s="311" t="str">
        <f>IF((SUM('Раздел 3'!G11:G328)&gt;=SUM('Раздел 3'!H31:I31)),"","Неверно!")</f>
        <v/>
      </c>
      <c r="B127" s="312" t="s">
        <v>24434</v>
      </c>
      <c r="C127" s="313" t="s">
        <v>23658</v>
      </c>
      <c r="D127" s="313" t="s">
        <v>23535</v>
      </c>
      <c r="E127" s="313" t="str">
        <f>CONCATENATE(SUM('Раздел 3'!G11:G328),"&gt;=",SUM('Раздел 3'!H31:I31))</f>
        <v>410&gt;=0</v>
      </c>
    </row>
    <row r="128" spans="1:5" ht="30" hidden="1" customHeight="1">
      <c r="A128" s="311" t="str">
        <f>IF((SUM('Раздел 3'!G11:G328)&gt;=SUM('Раздел 3'!H220:I220)),"","Неверно!")</f>
        <v/>
      </c>
      <c r="B128" s="312" t="s">
        <v>24434</v>
      </c>
      <c r="C128" s="313" t="s">
        <v>23659</v>
      </c>
      <c r="D128" s="313" t="s">
        <v>23535</v>
      </c>
      <c r="E128" s="313" t="str">
        <f>CONCATENATE(SUM('Раздел 3'!G11:G328),"&gt;=",SUM('Раздел 3'!H220:I220))</f>
        <v>410&gt;=0</v>
      </c>
    </row>
    <row r="129" spans="1:5" ht="30" hidden="1" customHeight="1">
      <c r="A129" s="311" t="str">
        <f>IF((SUM('Раздел 3'!G11:G328)&gt;=SUM('Раздел 3'!H221:I221)),"","Неверно!")</f>
        <v/>
      </c>
      <c r="B129" s="312" t="s">
        <v>24434</v>
      </c>
      <c r="C129" s="313" t="s">
        <v>23660</v>
      </c>
      <c r="D129" s="313" t="s">
        <v>23535</v>
      </c>
      <c r="E129" s="313" t="str">
        <f>CONCATENATE(SUM('Раздел 3'!G11:G328),"&gt;=",SUM('Раздел 3'!H221:I221))</f>
        <v>410&gt;=1</v>
      </c>
    </row>
    <row r="130" spans="1:5" ht="30" hidden="1" customHeight="1">
      <c r="A130" s="311" t="str">
        <f>IF((SUM('Раздел 3'!G11:G328)&gt;=SUM('Раздел 3'!H222:I222)),"","Неверно!")</f>
        <v/>
      </c>
      <c r="B130" s="312" t="s">
        <v>24434</v>
      </c>
      <c r="C130" s="313" t="s">
        <v>23661</v>
      </c>
      <c r="D130" s="313" t="s">
        <v>23535</v>
      </c>
      <c r="E130" s="313" t="str">
        <f>CONCATENATE(SUM('Раздел 3'!G11:G328),"&gt;=",SUM('Раздел 3'!H222:I222))</f>
        <v>410&gt;=0</v>
      </c>
    </row>
    <row r="131" spans="1:5" ht="30" hidden="1" customHeight="1">
      <c r="A131" s="311" t="str">
        <f>IF((SUM('Раздел 3'!G11:G328)&gt;=SUM('Раздел 3'!H223:I223)),"","Неверно!")</f>
        <v/>
      </c>
      <c r="B131" s="312" t="s">
        <v>24434</v>
      </c>
      <c r="C131" s="313" t="s">
        <v>23662</v>
      </c>
      <c r="D131" s="313" t="s">
        <v>23535</v>
      </c>
      <c r="E131" s="313" t="str">
        <f>CONCATENATE(SUM('Раздел 3'!G11:G328),"&gt;=",SUM('Раздел 3'!H223:I223))</f>
        <v>410&gt;=0</v>
      </c>
    </row>
    <row r="132" spans="1:5" ht="30" hidden="1" customHeight="1">
      <c r="A132" s="311" t="str">
        <f>IF((SUM('Раздел 3'!G11:G328)&gt;=SUM('Раздел 3'!H224:I224)),"","Неверно!")</f>
        <v/>
      </c>
      <c r="B132" s="312" t="s">
        <v>24434</v>
      </c>
      <c r="C132" s="313" t="s">
        <v>23663</v>
      </c>
      <c r="D132" s="313" t="s">
        <v>23535</v>
      </c>
      <c r="E132" s="313" t="str">
        <f>CONCATENATE(SUM('Раздел 3'!G11:G328),"&gt;=",SUM('Раздел 3'!H224:I224))</f>
        <v>410&gt;=3</v>
      </c>
    </row>
    <row r="133" spans="1:5" ht="30" hidden="1" customHeight="1">
      <c r="A133" s="311" t="str">
        <f>IF((SUM('Раздел 3'!G11:G328)&gt;=SUM('Раздел 3'!H225:I225)),"","Неверно!")</f>
        <v/>
      </c>
      <c r="B133" s="312" t="s">
        <v>24434</v>
      </c>
      <c r="C133" s="313" t="s">
        <v>23664</v>
      </c>
      <c r="D133" s="313" t="s">
        <v>23535</v>
      </c>
      <c r="E133" s="313" t="str">
        <f>CONCATENATE(SUM('Раздел 3'!G11:G328),"&gt;=",SUM('Раздел 3'!H225:I225))</f>
        <v>410&gt;=0</v>
      </c>
    </row>
    <row r="134" spans="1:5" ht="30" hidden="1" customHeight="1">
      <c r="A134" s="311" t="str">
        <f>IF((SUM('Раздел 3'!G11:G328)&gt;=SUM('Раздел 3'!H226:I226)),"","Неверно!")</f>
        <v/>
      </c>
      <c r="B134" s="312" t="s">
        <v>24434</v>
      </c>
      <c r="C134" s="313" t="s">
        <v>23665</v>
      </c>
      <c r="D134" s="313" t="s">
        <v>23535</v>
      </c>
      <c r="E134" s="313" t="str">
        <f>CONCATENATE(SUM('Раздел 3'!G11:G328),"&gt;=",SUM('Раздел 3'!H226:I226))</f>
        <v>410&gt;=0</v>
      </c>
    </row>
    <row r="135" spans="1:5" ht="30" hidden="1" customHeight="1">
      <c r="A135" s="311" t="str">
        <f>IF((SUM('Раздел 3'!G11:G328)&gt;=SUM('Раздел 3'!H227:I227)),"","Неверно!")</f>
        <v/>
      </c>
      <c r="B135" s="312" t="s">
        <v>24434</v>
      </c>
      <c r="C135" s="313" t="s">
        <v>23666</v>
      </c>
      <c r="D135" s="313" t="s">
        <v>23535</v>
      </c>
      <c r="E135" s="313" t="str">
        <f>CONCATENATE(SUM('Раздел 3'!G11:G328),"&gt;=",SUM('Раздел 3'!H227:I227))</f>
        <v>410&gt;=0</v>
      </c>
    </row>
    <row r="136" spans="1:5" ht="30" hidden="1" customHeight="1">
      <c r="A136" s="311" t="str">
        <f>IF((SUM('Раздел 3'!G11:G328)&gt;=SUM('Раздел 3'!H228:I228)),"","Неверно!")</f>
        <v/>
      </c>
      <c r="B136" s="312" t="s">
        <v>24434</v>
      </c>
      <c r="C136" s="313" t="s">
        <v>23667</v>
      </c>
      <c r="D136" s="313" t="s">
        <v>23535</v>
      </c>
      <c r="E136" s="313" t="str">
        <f>CONCATENATE(SUM('Раздел 3'!G11:G328),"&gt;=",SUM('Раздел 3'!H228:I228))</f>
        <v>410&gt;=0</v>
      </c>
    </row>
    <row r="137" spans="1:5" ht="30" hidden="1" customHeight="1">
      <c r="A137" s="311" t="str">
        <f>IF((SUM('Раздел 3'!G11:G328)&gt;=SUM('Раздел 3'!H229:I229)),"","Неверно!")</f>
        <v/>
      </c>
      <c r="B137" s="312" t="s">
        <v>24434</v>
      </c>
      <c r="C137" s="313" t="s">
        <v>23668</v>
      </c>
      <c r="D137" s="313" t="s">
        <v>23535</v>
      </c>
      <c r="E137" s="313" t="str">
        <f>CONCATENATE(SUM('Раздел 3'!G11:G328),"&gt;=",SUM('Раздел 3'!H229:I229))</f>
        <v>410&gt;=0</v>
      </c>
    </row>
    <row r="138" spans="1:5" ht="30" hidden="1" customHeight="1">
      <c r="A138" s="311" t="str">
        <f>IF((SUM('Раздел 3'!G11:G328)&gt;=SUM('Раздел 3'!H32:I32)),"","Неверно!")</f>
        <v/>
      </c>
      <c r="B138" s="312" t="s">
        <v>24434</v>
      </c>
      <c r="C138" s="313" t="s">
        <v>23669</v>
      </c>
      <c r="D138" s="313" t="s">
        <v>23535</v>
      </c>
      <c r="E138" s="313" t="str">
        <f>CONCATENATE(SUM('Раздел 3'!G11:G328),"&gt;=",SUM('Раздел 3'!H32:I32))</f>
        <v>410&gt;=0</v>
      </c>
    </row>
    <row r="139" spans="1:5" ht="30" hidden="1" customHeight="1">
      <c r="A139" s="311" t="str">
        <f>IF((SUM('Раздел 3'!G11:G328)&gt;=SUM('Раздел 3'!H230:I230)),"","Неверно!")</f>
        <v/>
      </c>
      <c r="B139" s="312" t="s">
        <v>24434</v>
      </c>
      <c r="C139" s="313" t="s">
        <v>23670</v>
      </c>
      <c r="D139" s="313" t="s">
        <v>23535</v>
      </c>
      <c r="E139" s="313" t="str">
        <f>CONCATENATE(SUM('Раздел 3'!G11:G328),"&gt;=",SUM('Раздел 3'!H230:I230))</f>
        <v>410&gt;=0</v>
      </c>
    </row>
    <row r="140" spans="1:5" ht="30" hidden="1" customHeight="1">
      <c r="A140" s="311" t="str">
        <f>IF((SUM('Раздел 3'!G11:G328)&gt;=SUM('Раздел 3'!H231:I231)),"","Неверно!")</f>
        <v/>
      </c>
      <c r="B140" s="312" t="s">
        <v>24434</v>
      </c>
      <c r="C140" s="313" t="s">
        <v>23671</v>
      </c>
      <c r="D140" s="313" t="s">
        <v>23535</v>
      </c>
      <c r="E140" s="313" t="str">
        <f>CONCATENATE(SUM('Раздел 3'!G11:G328),"&gt;=",SUM('Раздел 3'!H231:I231))</f>
        <v>410&gt;=0</v>
      </c>
    </row>
    <row r="141" spans="1:5" ht="30" hidden="1" customHeight="1">
      <c r="A141" s="311" t="str">
        <f>IF((SUM('Раздел 3'!G11:G328)&gt;=SUM('Раздел 3'!H232:I232)),"","Неверно!")</f>
        <v/>
      </c>
      <c r="B141" s="312" t="s">
        <v>24434</v>
      </c>
      <c r="C141" s="313" t="s">
        <v>23672</v>
      </c>
      <c r="D141" s="313" t="s">
        <v>23535</v>
      </c>
      <c r="E141" s="313" t="str">
        <f>CONCATENATE(SUM('Раздел 3'!G11:G328),"&gt;=",SUM('Раздел 3'!H232:I232))</f>
        <v>410&gt;=0</v>
      </c>
    </row>
    <row r="142" spans="1:5" ht="30" hidden="1" customHeight="1">
      <c r="A142" s="311" t="str">
        <f>IF((SUM('Раздел 3'!G11:G328)&gt;=SUM('Раздел 3'!H233:I233)),"","Неверно!")</f>
        <v/>
      </c>
      <c r="B142" s="312" t="s">
        <v>24434</v>
      </c>
      <c r="C142" s="313" t="s">
        <v>23673</v>
      </c>
      <c r="D142" s="313" t="s">
        <v>23535</v>
      </c>
      <c r="E142" s="313" t="str">
        <f>CONCATENATE(SUM('Раздел 3'!G11:G328),"&gt;=",SUM('Раздел 3'!H233:I233))</f>
        <v>410&gt;=0</v>
      </c>
    </row>
    <row r="143" spans="1:5" ht="30" hidden="1" customHeight="1">
      <c r="A143" s="311" t="str">
        <f>IF((SUM('Раздел 3'!G11:G328)&gt;=SUM('Раздел 3'!H234:I234)),"","Неверно!")</f>
        <v/>
      </c>
      <c r="B143" s="312" t="s">
        <v>24434</v>
      </c>
      <c r="C143" s="313" t="s">
        <v>23674</v>
      </c>
      <c r="D143" s="313" t="s">
        <v>23535</v>
      </c>
      <c r="E143" s="313" t="str">
        <f>CONCATENATE(SUM('Раздел 3'!G11:G328),"&gt;=",SUM('Раздел 3'!H234:I234))</f>
        <v>410&gt;=0</v>
      </c>
    </row>
    <row r="144" spans="1:5" ht="30" hidden="1" customHeight="1">
      <c r="A144" s="311" t="str">
        <f>IF((SUM('Раздел 3'!G11:G328)&gt;=SUM('Раздел 3'!H235:I235)),"","Неверно!")</f>
        <v/>
      </c>
      <c r="B144" s="312" t="s">
        <v>24434</v>
      </c>
      <c r="C144" s="313" t="s">
        <v>23675</v>
      </c>
      <c r="D144" s="313" t="s">
        <v>23535</v>
      </c>
      <c r="E144" s="313" t="str">
        <f>CONCATENATE(SUM('Раздел 3'!G11:G328),"&gt;=",SUM('Раздел 3'!H235:I235))</f>
        <v>410&gt;=0</v>
      </c>
    </row>
    <row r="145" spans="1:5" ht="30" hidden="1" customHeight="1">
      <c r="A145" s="311" t="str">
        <f>IF((SUM('Раздел 3'!G11:G328)&gt;=SUM('Раздел 3'!H236:I236)),"","Неверно!")</f>
        <v/>
      </c>
      <c r="B145" s="312" t="s">
        <v>24434</v>
      </c>
      <c r="C145" s="313" t="s">
        <v>23676</v>
      </c>
      <c r="D145" s="313" t="s">
        <v>23535</v>
      </c>
      <c r="E145" s="313" t="str">
        <f>CONCATENATE(SUM('Раздел 3'!G11:G328),"&gt;=",SUM('Раздел 3'!H236:I236))</f>
        <v>410&gt;=0</v>
      </c>
    </row>
    <row r="146" spans="1:5" ht="30" hidden="1" customHeight="1">
      <c r="A146" s="311" t="str">
        <f>IF((SUM('Раздел 3'!G11:G328)&gt;=SUM('Раздел 3'!H237:I237)),"","Неверно!")</f>
        <v/>
      </c>
      <c r="B146" s="312" t="s">
        <v>24434</v>
      </c>
      <c r="C146" s="313" t="s">
        <v>23677</v>
      </c>
      <c r="D146" s="313" t="s">
        <v>23535</v>
      </c>
      <c r="E146" s="313" t="str">
        <f>CONCATENATE(SUM('Раздел 3'!G11:G328),"&gt;=",SUM('Раздел 3'!H237:I237))</f>
        <v>410&gt;=0</v>
      </c>
    </row>
    <row r="147" spans="1:5" ht="30" hidden="1" customHeight="1">
      <c r="A147" s="311" t="str">
        <f>IF((SUM('Раздел 3'!G11:G328)&gt;=SUM('Раздел 3'!H238:I238)),"","Неверно!")</f>
        <v/>
      </c>
      <c r="B147" s="312" t="s">
        <v>24434</v>
      </c>
      <c r="C147" s="313" t="s">
        <v>23678</v>
      </c>
      <c r="D147" s="313" t="s">
        <v>23535</v>
      </c>
      <c r="E147" s="313" t="str">
        <f>CONCATENATE(SUM('Раздел 3'!G11:G328),"&gt;=",SUM('Раздел 3'!H238:I238))</f>
        <v>410&gt;=0</v>
      </c>
    </row>
    <row r="148" spans="1:5" ht="30" hidden="1" customHeight="1">
      <c r="A148" s="311" t="str">
        <f>IF((SUM('Раздел 3'!G11:G328)&gt;=SUM('Раздел 3'!H239:I239)),"","Неверно!")</f>
        <v/>
      </c>
      <c r="B148" s="312" t="s">
        <v>24434</v>
      </c>
      <c r="C148" s="313" t="s">
        <v>23679</v>
      </c>
      <c r="D148" s="313" t="s">
        <v>23535</v>
      </c>
      <c r="E148" s="313" t="str">
        <f>CONCATENATE(SUM('Раздел 3'!G11:G328),"&gt;=",SUM('Раздел 3'!H239:I239))</f>
        <v>410&gt;=0</v>
      </c>
    </row>
    <row r="149" spans="1:5" ht="30" hidden="1" customHeight="1">
      <c r="A149" s="311" t="str">
        <f>IF((SUM('Раздел 3'!G11:G328)&gt;=SUM('Раздел 3'!H33:I33)),"","Неверно!")</f>
        <v/>
      </c>
      <c r="B149" s="312" t="s">
        <v>24434</v>
      </c>
      <c r="C149" s="313" t="s">
        <v>23680</v>
      </c>
      <c r="D149" s="313" t="s">
        <v>23535</v>
      </c>
      <c r="E149" s="313" t="str">
        <f>CONCATENATE(SUM('Раздел 3'!G11:G328),"&gt;=",SUM('Раздел 3'!H33:I33))</f>
        <v>410&gt;=0</v>
      </c>
    </row>
    <row r="150" spans="1:5" ht="30" hidden="1" customHeight="1">
      <c r="A150" s="311" t="str">
        <f>IF((SUM('Раздел 3'!G11:G328)&gt;=SUM('Раздел 3'!H240:I240)),"","Неверно!")</f>
        <v/>
      </c>
      <c r="B150" s="312" t="s">
        <v>24434</v>
      </c>
      <c r="C150" s="313" t="s">
        <v>23681</v>
      </c>
      <c r="D150" s="313" t="s">
        <v>23535</v>
      </c>
      <c r="E150" s="313" t="str">
        <f>CONCATENATE(SUM('Раздел 3'!G11:G328),"&gt;=",SUM('Раздел 3'!H240:I240))</f>
        <v>410&gt;=0</v>
      </c>
    </row>
    <row r="151" spans="1:5" ht="30" hidden="1" customHeight="1">
      <c r="A151" s="311" t="str">
        <f>IF((SUM('Раздел 3'!G11:G328)&gt;=SUM('Раздел 3'!H241:I241)),"","Неверно!")</f>
        <v/>
      </c>
      <c r="B151" s="312" t="s">
        <v>24434</v>
      </c>
      <c r="C151" s="313" t="s">
        <v>23682</v>
      </c>
      <c r="D151" s="313" t="s">
        <v>23535</v>
      </c>
      <c r="E151" s="313" t="str">
        <f>CONCATENATE(SUM('Раздел 3'!G11:G328),"&gt;=",SUM('Раздел 3'!H241:I241))</f>
        <v>410&gt;=0</v>
      </c>
    </row>
    <row r="152" spans="1:5" ht="30" hidden="1" customHeight="1">
      <c r="A152" s="311" t="str">
        <f>IF((SUM('Раздел 3'!G11:G328)&gt;=SUM('Раздел 3'!H242:I242)),"","Неверно!")</f>
        <v/>
      </c>
      <c r="B152" s="312" t="s">
        <v>24434</v>
      </c>
      <c r="C152" s="313" t="s">
        <v>23683</v>
      </c>
      <c r="D152" s="313" t="s">
        <v>23535</v>
      </c>
      <c r="E152" s="313" t="str">
        <f>CONCATENATE(SUM('Раздел 3'!G11:G328),"&gt;=",SUM('Раздел 3'!H242:I242))</f>
        <v>410&gt;=0</v>
      </c>
    </row>
    <row r="153" spans="1:5" ht="30" hidden="1" customHeight="1">
      <c r="A153" s="311" t="str">
        <f>IF((SUM('Раздел 3'!G11:G328)&gt;=SUM('Раздел 3'!H243:I243)),"","Неверно!")</f>
        <v/>
      </c>
      <c r="B153" s="312" t="s">
        <v>24434</v>
      </c>
      <c r="C153" s="313" t="s">
        <v>23684</v>
      </c>
      <c r="D153" s="313" t="s">
        <v>23535</v>
      </c>
      <c r="E153" s="313" t="str">
        <f>CONCATENATE(SUM('Раздел 3'!G11:G328),"&gt;=",SUM('Раздел 3'!H243:I243))</f>
        <v>410&gt;=0</v>
      </c>
    </row>
    <row r="154" spans="1:5" ht="30" hidden="1" customHeight="1">
      <c r="A154" s="311" t="str">
        <f>IF((SUM('Раздел 3'!G11:G328)&gt;=SUM('Раздел 3'!H244:I244)),"","Неверно!")</f>
        <v/>
      </c>
      <c r="B154" s="312" t="s">
        <v>24434</v>
      </c>
      <c r="C154" s="313" t="s">
        <v>23685</v>
      </c>
      <c r="D154" s="313" t="s">
        <v>23535</v>
      </c>
      <c r="E154" s="313" t="str">
        <f>CONCATENATE(SUM('Раздел 3'!G11:G328),"&gt;=",SUM('Раздел 3'!H244:I244))</f>
        <v>410&gt;=0</v>
      </c>
    </row>
    <row r="155" spans="1:5" ht="30" hidden="1" customHeight="1">
      <c r="A155" s="311" t="str">
        <f>IF((SUM('Раздел 3'!G11:G328)&gt;=SUM('Раздел 3'!H245:I245)),"","Неверно!")</f>
        <v/>
      </c>
      <c r="B155" s="312" t="s">
        <v>24434</v>
      </c>
      <c r="C155" s="313" t="s">
        <v>23686</v>
      </c>
      <c r="D155" s="313" t="s">
        <v>23535</v>
      </c>
      <c r="E155" s="313" t="str">
        <f>CONCATENATE(SUM('Раздел 3'!G11:G328),"&gt;=",SUM('Раздел 3'!H245:I245))</f>
        <v>410&gt;=50</v>
      </c>
    </row>
    <row r="156" spans="1:5" ht="30" hidden="1" customHeight="1">
      <c r="A156" s="311" t="str">
        <f>IF((SUM('Раздел 3'!G11:G328)&gt;=SUM('Раздел 3'!H246:I246)),"","Неверно!")</f>
        <v/>
      </c>
      <c r="B156" s="312" t="s">
        <v>24434</v>
      </c>
      <c r="C156" s="313" t="s">
        <v>23687</v>
      </c>
      <c r="D156" s="313" t="s">
        <v>23535</v>
      </c>
      <c r="E156" s="313" t="str">
        <f>CONCATENATE(SUM('Раздел 3'!G11:G328),"&gt;=",SUM('Раздел 3'!H246:I246))</f>
        <v>410&gt;=1</v>
      </c>
    </row>
    <row r="157" spans="1:5" ht="30" hidden="1" customHeight="1">
      <c r="A157" s="311" t="str">
        <f>IF((SUM('Раздел 3'!G11:G328)&gt;=SUM('Раздел 3'!H247:I247)),"","Неверно!")</f>
        <v/>
      </c>
      <c r="B157" s="312" t="s">
        <v>24434</v>
      </c>
      <c r="C157" s="313" t="s">
        <v>23688</v>
      </c>
      <c r="D157" s="313" t="s">
        <v>23535</v>
      </c>
      <c r="E157" s="313" t="str">
        <f>CONCATENATE(SUM('Раздел 3'!G11:G328),"&gt;=",SUM('Раздел 3'!H247:I247))</f>
        <v>410&gt;=0</v>
      </c>
    </row>
    <row r="158" spans="1:5" ht="30" hidden="1" customHeight="1">
      <c r="A158" s="311" t="str">
        <f>IF((SUM('Раздел 3'!G11:G328)&gt;=SUM('Раздел 3'!H248:I248)),"","Неверно!")</f>
        <v/>
      </c>
      <c r="B158" s="312" t="s">
        <v>24434</v>
      </c>
      <c r="C158" s="313" t="s">
        <v>23689</v>
      </c>
      <c r="D158" s="313" t="s">
        <v>23535</v>
      </c>
      <c r="E158" s="313" t="str">
        <f>CONCATENATE(SUM('Раздел 3'!G11:G328),"&gt;=",SUM('Раздел 3'!H248:I248))</f>
        <v>410&gt;=0</v>
      </c>
    </row>
    <row r="159" spans="1:5" ht="30" hidden="1" customHeight="1">
      <c r="A159" s="311" t="str">
        <f>IF((SUM('Раздел 3'!G11:G328)&gt;=SUM('Раздел 3'!H249:I249)),"","Неверно!")</f>
        <v/>
      </c>
      <c r="B159" s="312" t="s">
        <v>24434</v>
      </c>
      <c r="C159" s="313" t="s">
        <v>23690</v>
      </c>
      <c r="D159" s="313" t="s">
        <v>23535</v>
      </c>
      <c r="E159" s="313" t="str">
        <f>CONCATENATE(SUM('Раздел 3'!G11:G328),"&gt;=",SUM('Раздел 3'!H249:I249))</f>
        <v>410&gt;=0</v>
      </c>
    </row>
    <row r="160" spans="1:5" ht="30" hidden="1" customHeight="1">
      <c r="A160" s="311" t="str">
        <f>IF((SUM('Раздел 3'!G11:G328)&gt;=SUM('Раздел 3'!H34:I34)),"","Неверно!")</f>
        <v/>
      </c>
      <c r="B160" s="312" t="s">
        <v>24434</v>
      </c>
      <c r="C160" s="313" t="s">
        <v>23691</v>
      </c>
      <c r="D160" s="313" t="s">
        <v>23535</v>
      </c>
      <c r="E160" s="313" t="str">
        <f>CONCATENATE(SUM('Раздел 3'!G11:G328),"&gt;=",SUM('Раздел 3'!H34:I34))</f>
        <v>410&gt;=0</v>
      </c>
    </row>
    <row r="161" spans="1:5" ht="30" hidden="1" customHeight="1">
      <c r="A161" s="311" t="str">
        <f>IF((SUM('Раздел 3'!G11:G328)&gt;=SUM('Раздел 3'!H250:I250)),"","Неверно!")</f>
        <v/>
      </c>
      <c r="B161" s="312" t="s">
        <v>24434</v>
      </c>
      <c r="C161" s="313" t="s">
        <v>23692</v>
      </c>
      <c r="D161" s="313" t="s">
        <v>23535</v>
      </c>
      <c r="E161" s="313" t="str">
        <f>CONCATENATE(SUM('Раздел 3'!G11:G328),"&gt;=",SUM('Раздел 3'!H250:I250))</f>
        <v>410&gt;=1</v>
      </c>
    </row>
    <row r="162" spans="1:5" ht="30" hidden="1" customHeight="1">
      <c r="A162" s="311" t="str">
        <f>IF((SUM('Раздел 3'!G11:G328)&gt;=SUM('Раздел 3'!H251:I251)),"","Неверно!")</f>
        <v/>
      </c>
      <c r="B162" s="312" t="s">
        <v>24434</v>
      </c>
      <c r="C162" s="313" t="s">
        <v>23693</v>
      </c>
      <c r="D162" s="313" t="s">
        <v>23535</v>
      </c>
      <c r="E162" s="313" t="str">
        <f>CONCATENATE(SUM('Раздел 3'!G11:G328),"&gt;=",SUM('Раздел 3'!H251:I251))</f>
        <v>410&gt;=14</v>
      </c>
    </row>
    <row r="163" spans="1:5" ht="30" hidden="1" customHeight="1">
      <c r="A163" s="311" t="str">
        <f>IF((SUM('Раздел 3'!G11:G328)&gt;=SUM('Раздел 3'!H252:I252)),"","Неверно!")</f>
        <v/>
      </c>
      <c r="B163" s="312" t="s">
        <v>24434</v>
      </c>
      <c r="C163" s="313" t="s">
        <v>23694</v>
      </c>
      <c r="D163" s="313" t="s">
        <v>23535</v>
      </c>
      <c r="E163" s="313" t="str">
        <f>CONCATENATE(SUM('Раздел 3'!G11:G328),"&gt;=",SUM('Раздел 3'!H252:I252))</f>
        <v>410&gt;=10</v>
      </c>
    </row>
    <row r="164" spans="1:5" ht="30" hidden="1" customHeight="1">
      <c r="A164" s="311" t="str">
        <f>IF((SUM('Раздел 3'!G11:G328)&gt;=SUM('Раздел 3'!H253:I253)),"","Неверно!")</f>
        <v/>
      </c>
      <c r="B164" s="312" t="s">
        <v>24434</v>
      </c>
      <c r="C164" s="313" t="s">
        <v>23695</v>
      </c>
      <c r="D164" s="313" t="s">
        <v>23535</v>
      </c>
      <c r="E164" s="313" t="str">
        <f>CONCATENATE(SUM('Раздел 3'!G11:G328),"&gt;=",SUM('Раздел 3'!H253:I253))</f>
        <v>410&gt;=42</v>
      </c>
    </row>
    <row r="165" spans="1:5" ht="30" hidden="1" customHeight="1">
      <c r="A165" s="311" t="str">
        <f>IF((SUM('Раздел 3'!G11:G328)&gt;=SUM('Раздел 3'!H254:I254)),"","Неверно!")</f>
        <v/>
      </c>
      <c r="B165" s="312" t="s">
        <v>24434</v>
      </c>
      <c r="C165" s="313" t="s">
        <v>23696</v>
      </c>
      <c r="D165" s="313" t="s">
        <v>23535</v>
      </c>
      <c r="E165" s="313" t="str">
        <f>CONCATENATE(SUM('Раздел 3'!G11:G328),"&gt;=",SUM('Раздел 3'!H254:I254))</f>
        <v>410&gt;=0</v>
      </c>
    </row>
    <row r="166" spans="1:5" ht="30" hidden="1" customHeight="1">
      <c r="A166" s="311" t="str">
        <f>IF((SUM('Раздел 3'!G11:G328)&gt;=SUM('Раздел 3'!H255:I255)),"","Неверно!")</f>
        <v/>
      </c>
      <c r="B166" s="312" t="s">
        <v>24434</v>
      </c>
      <c r="C166" s="313" t="s">
        <v>23697</v>
      </c>
      <c r="D166" s="313" t="s">
        <v>23535</v>
      </c>
      <c r="E166" s="313" t="str">
        <f>CONCATENATE(SUM('Раздел 3'!G11:G328),"&gt;=",SUM('Раздел 3'!H255:I255))</f>
        <v>410&gt;=2</v>
      </c>
    </row>
    <row r="167" spans="1:5" ht="30" hidden="1" customHeight="1">
      <c r="A167" s="311" t="str">
        <f>IF((SUM('Раздел 3'!G11:G328)&gt;=SUM('Раздел 3'!H256:I256)),"","Неверно!")</f>
        <v/>
      </c>
      <c r="B167" s="312" t="s">
        <v>24434</v>
      </c>
      <c r="C167" s="313" t="s">
        <v>23698</v>
      </c>
      <c r="D167" s="313" t="s">
        <v>23535</v>
      </c>
      <c r="E167" s="313" t="str">
        <f>CONCATENATE(SUM('Раздел 3'!G11:G328),"&gt;=",SUM('Раздел 3'!H256:I256))</f>
        <v>410&gt;=0</v>
      </c>
    </row>
    <row r="168" spans="1:5" ht="30" hidden="1" customHeight="1">
      <c r="A168" s="311" t="str">
        <f>IF((SUM('Раздел 3'!G11:G328)&gt;=SUM('Раздел 3'!H257:I257)),"","Неверно!")</f>
        <v/>
      </c>
      <c r="B168" s="312" t="s">
        <v>24434</v>
      </c>
      <c r="C168" s="313" t="s">
        <v>23699</v>
      </c>
      <c r="D168" s="313" t="s">
        <v>23535</v>
      </c>
      <c r="E168" s="313" t="str">
        <f>CONCATENATE(SUM('Раздел 3'!G11:G328),"&gt;=",SUM('Раздел 3'!H257:I257))</f>
        <v>410&gt;=9</v>
      </c>
    </row>
    <row r="169" spans="1:5" ht="30" hidden="1" customHeight="1">
      <c r="A169" s="311" t="str">
        <f>IF((SUM('Раздел 3'!G11:G328)&gt;=SUM('Раздел 3'!H258:I258)),"","Неверно!")</f>
        <v/>
      </c>
      <c r="B169" s="312" t="s">
        <v>24434</v>
      </c>
      <c r="C169" s="313" t="s">
        <v>23700</v>
      </c>
      <c r="D169" s="313" t="s">
        <v>23535</v>
      </c>
      <c r="E169" s="313" t="str">
        <f>CONCATENATE(SUM('Раздел 3'!G11:G328),"&gt;=",SUM('Раздел 3'!H258:I258))</f>
        <v>410&gt;=0</v>
      </c>
    </row>
    <row r="170" spans="1:5" ht="30" hidden="1" customHeight="1">
      <c r="A170" s="311" t="str">
        <f>IF((SUM('Раздел 3'!G11:G328)&gt;=SUM('Раздел 3'!H259:I259)),"","Неверно!")</f>
        <v/>
      </c>
      <c r="B170" s="312" t="s">
        <v>24434</v>
      </c>
      <c r="C170" s="313" t="s">
        <v>23701</v>
      </c>
      <c r="D170" s="313" t="s">
        <v>23535</v>
      </c>
      <c r="E170" s="313" t="str">
        <f>CONCATENATE(SUM('Раздел 3'!G11:G328),"&gt;=",SUM('Раздел 3'!H259:I259))</f>
        <v>410&gt;=0</v>
      </c>
    </row>
    <row r="171" spans="1:5" ht="30" hidden="1" customHeight="1">
      <c r="A171" s="311" t="str">
        <f>IF((SUM('Раздел 3'!G11:G328)&gt;=SUM('Раздел 3'!H35:I35)),"","Неверно!")</f>
        <v/>
      </c>
      <c r="B171" s="312" t="s">
        <v>24434</v>
      </c>
      <c r="C171" s="313" t="s">
        <v>23702</v>
      </c>
      <c r="D171" s="313" t="s">
        <v>23535</v>
      </c>
      <c r="E171" s="313" t="str">
        <f>CONCATENATE(SUM('Раздел 3'!G11:G328),"&gt;=",SUM('Раздел 3'!H35:I35))</f>
        <v>410&gt;=0</v>
      </c>
    </row>
    <row r="172" spans="1:5" ht="30" hidden="1" customHeight="1">
      <c r="A172" s="311" t="str">
        <f>IF((SUM('Раздел 3'!G11:G328)&gt;=SUM('Раздел 3'!H260:I260)),"","Неверно!")</f>
        <v/>
      </c>
      <c r="B172" s="312" t="s">
        <v>24434</v>
      </c>
      <c r="C172" s="313" t="s">
        <v>23703</v>
      </c>
      <c r="D172" s="313" t="s">
        <v>23535</v>
      </c>
      <c r="E172" s="313" t="str">
        <f>CONCATENATE(SUM('Раздел 3'!G11:G328),"&gt;=",SUM('Раздел 3'!H260:I260))</f>
        <v>410&gt;=0</v>
      </c>
    </row>
    <row r="173" spans="1:5" ht="30" hidden="1" customHeight="1">
      <c r="A173" s="311" t="str">
        <f>IF((SUM('Раздел 3'!G11:G328)&gt;=SUM('Раздел 3'!H261:I261)),"","Неверно!")</f>
        <v/>
      </c>
      <c r="B173" s="312" t="s">
        <v>24434</v>
      </c>
      <c r="C173" s="313" t="s">
        <v>23704</v>
      </c>
      <c r="D173" s="313" t="s">
        <v>23535</v>
      </c>
      <c r="E173" s="313" t="str">
        <f>CONCATENATE(SUM('Раздел 3'!G11:G328),"&gt;=",SUM('Раздел 3'!H261:I261))</f>
        <v>410&gt;=2</v>
      </c>
    </row>
    <row r="174" spans="1:5" ht="30" hidden="1" customHeight="1">
      <c r="A174" s="311" t="str">
        <f>IF((SUM('Раздел 3'!G11:G328)&gt;=SUM('Раздел 3'!H262:I262)),"","Неверно!")</f>
        <v/>
      </c>
      <c r="B174" s="312" t="s">
        <v>24434</v>
      </c>
      <c r="C174" s="313" t="s">
        <v>23705</v>
      </c>
      <c r="D174" s="313" t="s">
        <v>23535</v>
      </c>
      <c r="E174" s="313" t="str">
        <f>CONCATENATE(SUM('Раздел 3'!G11:G328),"&gt;=",SUM('Раздел 3'!H262:I262))</f>
        <v>410&gt;=0</v>
      </c>
    </row>
    <row r="175" spans="1:5" ht="30" hidden="1" customHeight="1">
      <c r="A175" s="311" t="str">
        <f>IF((SUM('Раздел 3'!G11:G328)&gt;=SUM('Раздел 3'!H263:I263)),"","Неверно!")</f>
        <v/>
      </c>
      <c r="B175" s="312" t="s">
        <v>24434</v>
      </c>
      <c r="C175" s="313" t="s">
        <v>23706</v>
      </c>
      <c r="D175" s="313" t="s">
        <v>23535</v>
      </c>
      <c r="E175" s="313" t="str">
        <f>CONCATENATE(SUM('Раздел 3'!G11:G328),"&gt;=",SUM('Раздел 3'!H263:I263))</f>
        <v>410&gt;=0</v>
      </c>
    </row>
    <row r="176" spans="1:5" ht="30" hidden="1" customHeight="1">
      <c r="A176" s="311" t="str">
        <f>IF((SUM('Раздел 3'!G11:G328)&gt;=SUM('Раздел 3'!H264:I264)),"","Неверно!")</f>
        <v/>
      </c>
      <c r="B176" s="312" t="s">
        <v>24434</v>
      </c>
      <c r="C176" s="313" t="s">
        <v>23707</v>
      </c>
      <c r="D176" s="313" t="s">
        <v>23535</v>
      </c>
      <c r="E176" s="313" t="str">
        <f>CONCATENATE(SUM('Раздел 3'!G11:G328),"&gt;=",SUM('Раздел 3'!H264:I264))</f>
        <v>410&gt;=0</v>
      </c>
    </row>
    <row r="177" spans="1:5" ht="30" hidden="1" customHeight="1">
      <c r="A177" s="311" t="str">
        <f>IF((SUM('Раздел 3'!G11:G328)&gt;=SUM('Раздел 3'!H265:I265)),"","Неверно!")</f>
        <v/>
      </c>
      <c r="B177" s="312" t="s">
        <v>24434</v>
      </c>
      <c r="C177" s="313" t="s">
        <v>23708</v>
      </c>
      <c r="D177" s="313" t="s">
        <v>23535</v>
      </c>
      <c r="E177" s="313" t="str">
        <f>CONCATENATE(SUM('Раздел 3'!G11:G328),"&gt;=",SUM('Раздел 3'!H265:I265))</f>
        <v>410&gt;=0</v>
      </c>
    </row>
    <row r="178" spans="1:5" ht="30" hidden="1" customHeight="1">
      <c r="A178" s="311" t="str">
        <f>IF((SUM('Раздел 3'!G11:G328)&gt;=SUM('Раздел 3'!H266:I266)),"","Неверно!")</f>
        <v/>
      </c>
      <c r="B178" s="312" t="s">
        <v>24434</v>
      </c>
      <c r="C178" s="313" t="s">
        <v>23709</v>
      </c>
      <c r="D178" s="313" t="s">
        <v>23535</v>
      </c>
      <c r="E178" s="313" t="str">
        <f>CONCATENATE(SUM('Раздел 3'!G11:G328),"&gt;=",SUM('Раздел 3'!H266:I266))</f>
        <v>410&gt;=0</v>
      </c>
    </row>
    <row r="179" spans="1:5" ht="30" hidden="1" customHeight="1">
      <c r="A179" s="311" t="str">
        <f>IF((SUM('Раздел 3'!G11:G328)&gt;=SUM('Раздел 3'!H267:I267)),"","Неверно!")</f>
        <v/>
      </c>
      <c r="B179" s="312" t="s">
        <v>24434</v>
      </c>
      <c r="C179" s="313" t="s">
        <v>23710</v>
      </c>
      <c r="D179" s="313" t="s">
        <v>23535</v>
      </c>
      <c r="E179" s="313" t="str">
        <f>CONCATENATE(SUM('Раздел 3'!G11:G328),"&gt;=",SUM('Раздел 3'!H267:I267))</f>
        <v>410&gt;=0</v>
      </c>
    </row>
    <row r="180" spans="1:5" ht="30" hidden="1" customHeight="1">
      <c r="A180" s="311" t="str">
        <f>IF((SUM('Раздел 3'!G11:G328)&gt;=SUM('Раздел 3'!H268:I268)),"","Неверно!")</f>
        <v/>
      </c>
      <c r="B180" s="312" t="s">
        <v>24434</v>
      </c>
      <c r="C180" s="313" t="s">
        <v>23711</v>
      </c>
      <c r="D180" s="313" t="s">
        <v>23535</v>
      </c>
      <c r="E180" s="313" t="str">
        <f>CONCATENATE(SUM('Раздел 3'!G11:G328),"&gt;=",SUM('Раздел 3'!H268:I268))</f>
        <v>410&gt;=0</v>
      </c>
    </row>
    <row r="181" spans="1:5" ht="30" hidden="1" customHeight="1">
      <c r="A181" s="311" t="str">
        <f>IF((SUM('Раздел 3'!G11:G328)&gt;=SUM('Раздел 3'!H269:I269)),"","Неверно!")</f>
        <v/>
      </c>
      <c r="B181" s="312" t="s">
        <v>24434</v>
      </c>
      <c r="C181" s="313" t="s">
        <v>23712</v>
      </c>
      <c r="D181" s="313" t="s">
        <v>23535</v>
      </c>
      <c r="E181" s="313" t="str">
        <f>CONCATENATE(SUM('Раздел 3'!G11:G328),"&gt;=",SUM('Раздел 3'!H269:I269))</f>
        <v>410&gt;=0</v>
      </c>
    </row>
    <row r="182" spans="1:5" ht="30" hidden="1" customHeight="1">
      <c r="A182" s="311" t="str">
        <f>IF((SUM('Раздел 3'!G11:G328)&gt;=SUM('Раздел 3'!H36:I36)),"","Неверно!")</f>
        <v/>
      </c>
      <c r="B182" s="312" t="s">
        <v>24434</v>
      </c>
      <c r="C182" s="313" t="s">
        <v>23713</v>
      </c>
      <c r="D182" s="313" t="s">
        <v>23535</v>
      </c>
      <c r="E182" s="313" t="str">
        <f>CONCATENATE(SUM('Раздел 3'!G11:G328),"&gt;=",SUM('Раздел 3'!H36:I36))</f>
        <v>410&gt;=0</v>
      </c>
    </row>
    <row r="183" spans="1:5" ht="30" hidden="1" customHeight="1">
      <c r="A183" s="311" t="str">
        <f>IF((SUM('Раздел 3'!G11:G328)&gt;=SUM('Раздел 3'!H270:I270)),"","Неверно!")</f>
        <v/>
      </c>
      <c r="B183" s="312" t="s">
        <v>24434</v>
      </c>
      <c r="C183" s="313" t="s">
        <v>23714</v>
      </c>
      <c r="D183" s="313" t="s">
        <v>23535</v>
      </c>
      <c r="E183" s="313" t="str">
        <f>CONCATENATE(SUM('Раздел 3'!G11:G328),"&gt;=",SUM('Раздел 3'!H270:I270))</f>
        <v>410&gt;=0</v>
      </c>
    </row>
    <row r="184" spans="1:5" ht="30" hidden="1" customHeight="1">
      <c r="A184" s="311" t="str">
        <f>IF((SUM('Раздел 3'!G11:G328)&gt;=SUM('Раздел 3'!H271:I271)),"","Неверно!")</f>
        <v/>
      </c>
      <c r="B184" s="312" t="s">
        <v>24434</v>
      </c>
      <c r="C184" s="313" t="s">
        <v>23715</v>
      </c>
      <c r="D184" s="313" t="s">
        <v>23535</v>
      </c>
      <c r="E184" s="313" t="str">
        <f>CONCATENATE(SUM('Раздел 3'!G11:G328),"&gt;=",SUM('Раздел 3'!H271:I271))</f>
        <v>410&gt;=0</v>
      </c>
    </row>
    <row r="185" spans="1:5" ht="30" hidden="1" customHeight="1">
      <c r="A185" s="311" t="str">
        <f>IF((SUM('Раздел 3'!G11:G328)&gt;=SUM('Раздел 3'!H272:I272)),"","Неверно!")</f>
        <v/>
      </c>
      <c r="B185" s="312" t="s">
        <v>24434</v>
      </c>
      <c r="C185" s="313" t="s">
        <v>23716</v>
      </c>
      <c r="D185" s="313" t="s">
        <v>23535</v>
      </c>
      <c r="E185" s="313" t="str">
        <f>CONCATENATE(SUM('Раздел 3'!G11:G328),"&gt;=",SUM('Раздел 3'!H272:I272))</f>
        <v>410&gt;=0</v>
      </c>
    </row>
    <row r="186" spans="1:5" ht="30" hidden="1" customHeight="1">
      <c r="A186" s="311" t="str">
        <f>IF((SUM('Раздел 3'!G11:G328)&gt;=SUM('Раздел 3'!H273:I273)),"","Неверно!")</f>
        <v/>
      </c>
      <c r="B186" s="312" t="s">
        <v>24434</v>
      </c>
      <c r="C186" s="313" t="s">
        <v>23717</v>
      </c>
      <c r="D186" s="313" t="s">
        <v>23535</v>
      </c>
      <c r="E186" s="313" t="str">
        <f>CONCATENATE(SUM('Раздел 3'!G11:G328),"&gt;=",SUM('Раздел 3'!H273:I273))</f>
        <v>410&gt;=0</v>
      </c>
    </row>
    <row r="187" spans="1:5" ht="30" hidden="1" customHeight="1">
      <c r="A187" s="311" t="str">
        <f>IF((SUM('Раздел 3'!G11:G328)&gt;=SUM('Раздел 3'!H274:I274)),"","Неверно!")</f>
        <v/>
      </c>
      <c r="B187" s="312" t="s">
        <v>24434</v>
      </c>
      <c r="C187" s="313" t="s">
        <v>23718</v>
      </c>
      <c r="D187" s="313" t="s">
        <v>23535</v>
      </c>
      <c r="E187" s="313" t="str">
        <f>CONCATENATE(SUM('Раздел 3'!G11:G328),"&gt;=",SUM('Раздел 3'!H274:I274))</f>
        <v>410&gt;=0</v>
      </c>
    </row>
    <row r="188" spans="1:5" ht="30" hidden="1" customHeight="1">
      <c r="A188" s="311" t="str">
        <f>IF((SUM('Раздел 3'!G11:G328)&gt;=SUM('Раздел 3'!H275:I275)),"","Неверно!")</f>
        <v/>
      </c>
      <c r="B188" s="312" t="s">
        <v>24434</v>
      </c>
      <c r="C188" s="313" t="s">
        <v>23719</v>
      </c>
      <c r="D188" s="313" t="s">
        <v>23535</v>
      </c>
      <c r="E188" s="313" t="str">
        <f>CONCATENATE(SUM('Раздел 3'!G11:G328),"&gt;=",SUM('Раздел 3'!H275:I275))</f>
        <v>410&gt;=0</v>
      </c>
    </row>
    <row r="189" spans="1:5" ht="30" hidden="1" customHeight="1">
      <c r="A189" s="311" t="str">
        <f>IF((SUM('Раздел 3'!G11:G328)&gt;=SUM('Раздел 3'!H276:I276)),"","Неверно!")</f>
        <v/>
      </c>
      <c r="B189" s="312" t="s">
        <v>24434</v>
      </c>
      <c r="C189" s="313" t="s">
        <v>23720</v>
      </c>
      <c r="D189" s="313" t="s">
        <v>23535</v>
      </c>
      <c r="E189" s="313" t="str">
        <f>CONCATENATE(SUM('Раздел 3'!G11:G328),"&gt;=",SUM('Раздел 3'!H276:I276))</f>
        <v>410&gt;=1</v>
      </c>
    </row>
    <row r="190" spans="1:5" ht="30" hidden="1" customHeight="1">
      <c r="A190" s="311" t="str">
        <f>IF((SUM('Раздел 3'!G11:G328)&gt;=SUM('Раздел 3'!H277:I277)),"","Неверно!")</f>
        <v/>
      </c>
      <c r="B190" s="312" t="s">
        <v>24434</v>
      </c>
      <c r="C190" s="313" t="s">
        <v>23721</v>
      </c>
      <c r="D190" s="313" t="s">
        <v>23535</v>
      </c>
      <c r="E190" s="313" t="str">
        <f>CONCATENATE(SUM('Раздел 3'!G11:G328),"&gt;=",SUM('Раздел 3'!H277:I277))</f>
        <v>410&gt;=0</v>
      </c>
    </row>
    <row r="191" spans="1:5" ht="30" hidden="1" customHeight="1">
      <c r="A191" s="311" t="str">
        <f>IF((SUM('Раздел 3'!G11:G328)&gt;=SUM('Раздел 3'!H278:I278)),"","Неверно!")</f>
        <v/>
      </c>
      <c r="B191" s="312" t="s">
        <v>24434</v>
      </c>
      <c r="C191" s="313" t="s">
        <v>23722</v>
      </c>
      <c r="D191" s="313" t="s">
        <v>23535</v>
      </c>
      <c r="E191" s="313" t="str">
        <f>CONCATENATE(SUM('Раздел 3'!G11:G328),"&gt;=",SUM('Раздел 3'!H278:I278))</f>
        <v>410&gt;=0</v>
      </c>
    </row>
    <row r="192" spans="1:5" ht="30" hidden="1" customHeight="1">
      <c r="A192" s="311" t="str">
        <f>IF((SUM('Раздел 3'!G11:G328)&gt;=SUM('Раздел 3'!H279:I279)),"","Неверно!")</f>
        <v/>
      </c>
      <c r="B192" s="312" t="s">
        <v>24434</v>
      </c>
      <c r="C192" s="313" t="s">
        <v>23723</v>
      </c>
      <c r="D192" s="313" t="s">
        <v>23535</v>
      </c>
      <c r="E192" s="313" t="str">
        <f>CONCATENATE(SUM('Раздел 3'!G11:G328),"&gt;=",SUM('Раздел 3'!H279:I279))</f>
        <v>410&gt;=0</v>
      </c>
    </row>
    <row r="193" spans="1:5" ht="30" hidden="1" customHeight="1">
      <c r="A193" s="311" t="str">
        <f>IF((SUM('Раздел 3'!G11:G328)&gt;=SUM('Раздел 3'!H37:I37)),"","Неверно!")</f>
        <v/>
      </c>
      <c r="B193" s="312" t="s">
        <v>24434</v>
      </c>
      <c r="C193" s="313" t="s">
        <v>23724</v>
      </c>
      <c r="D193" s="313" t="s">
        <v>23535</v>
      </c>
      <c r="E193" s="313" t="str">
        <f>CONCATENATE(SUM('Раздел 3'!G11:G328),"&gt;=",SUM('Раздел 3'!H37:I37))</f>
        <v>410&gt;=0</v>
      </c>
    </row>
    <row r="194" spans="1:5" ht="30" hidden="1" customHeight="1">
      <c r="A194" s="311" t="str">
        <f>IF((SUM('Раздел 3'!G11:G328)&gt;=SUM('Раздел 3'!H280:I280)),"","Неверно!")</f>
        <v/>
      </c>
      <c r="B194" s="312" t="s">
        <v>24434</v>
      </c>
      <c r="C194" s="313" t="s">
        <v>23725</v>
      </c>
      <c r="D194" s="313" t="s">
        <v>23535</v>
      </c>
      <c r="E194" s="313" t="str">
        <f>CONCATENATE(SUM('Раздел 3'!G11:G328),"&gt;=",SUM('Раздел 3'!H280:I280))</f>
        <v>410&gt;=0</v>
      </c>
    </row>
    <row r="195" spans="1:5" ht="30" hidden="1" customHeight="1">
      <c r="A195" s="311" t="str">
        <f>IF((SUM('Раздел 3'!G11:G328)&gt;=SUM('Раздел 3'!H281:I281)),"","Неверно!")</f>
        <v/>
      </c>
      <c r="B195" s="312" t="s">
        <v>24434</v>
      </c>
      <c r="C195" s="313" t="s">
        <v>23726</v>
      </c>
      <c r="D195" s="313" t="s">
        <v>23535</v>
      </c>
      <c r="E195" s="313" t="str">
        <f>CONCATENATE(SUM('Раздел 3'!G11:G328),"&gt;=",SUM('Раздел 3'!H281:I281))</f>
        <v>410&gt;=0</v>
      </c>
    </row>
    <row r="196" spans="1:5" ht="30" hidden="1" customHeight="1">
      <c r="A196" s="311" t="str">
        <f>IF((SUM('Раздел 3'!G11:G328)&gt;=SUM('Раздел 3'!H282:I282)),"","Неверно!")</f>
        <v/>
      </c>
      <c r="B196" s="312" t="s">
        <v>24434</v>
      </c>
      <c r="C196" s="313" t="s">
        <v>23727</v>
      </c>
      <c r="D196" s="313" t="s">
        <v>23535</v>
      </c>
      <c r="E196" s="313" t="str">
        <f>CONCATENATE(SUM('Раздел 3'!G11:G328),"&gt;=",SUM('Раздел 3'!H282:I282))</f>
        <v>410&gt;=0</v>
      </c>
    </row>
    <row r="197" spans="1:5" ht="30" hidden="1" customHeight="1">
      <c r="A197" s="311" t="str">
        <f>IF((SUM('Раздел 3'!G11:G328)&gt;=SUM('Раздел 3'!H283:I283)),"","Неверно!")</f>
        <v/>
      </c>
      <c r="B197" s="312" t="s">
        <v>24434</v>
      </c>
      <c r="C197" s="313" t="s">
        <v>23728</v>
      </c>
      <c r="D197" s="313" t="s">
        <v>23535</v>
      </c>
      <c r="E197" s="313" t="str">
        <f>CONCATENATE(SUM('Раздел 3'!G11:G328),"&gt;=",SUM('Раздел 3'!H283:I283))</f>
        <v>410&gt;=0</v>
      </c>
    </row>
    <row r="198" spans="1:5" ht="30" hidden="1" customHeight="1">
      <c r="A198" s="311" t="str">
        <f>IF((SUM('Раздел 3'!G11:G328)&gt;=SUM('Раздел 3'!H284:I284)),"","Неверно!")</f>
        <v/>
      </c>
      <c r="B198" s="312" t="s">
        <v>24434</v>
      </c>
      <c r="C198" s="313" t="s">
        <v>23729</v>
      </c>
      <c r="D198" s="313" t="s">
        <v>23535</v>
      </c>
      <c r="E198" s="313" t="str">
        <f>CONCATENATE(SUM('Раздел 3'!G11:G328),"&gt;=",SUM('Раздел 3'!H284:I284))</f>
        <v>410&gt;=0</v>
      </c>
    </row>
    <row r="199" spans="1:5" ht="30" hidden="1" customHeight="1">
      <c r="A199" s="311" t="str">
        <f>IF((SUM('Раздел 3'!G11:G328)&gt;=SUM('Раздел 3'!H285:I285)),"","Неверно!")</f>
        <v/>
      </c>
      <c r="B199" s="312" t="s">
        <v>24434</v>
      </c>
      <c r="C199" s="313" t="s">
        <v>23730</v>
      </c>
      <c r="D199" s="313" t="s">
        <v>23535</v>
      </c>
      <c r="E199" s="313" t="str">
        <f>CONCATENATE(SUM('Раздел 3'!G11:G328),"&gt;=",SUM('Раздел 3'!H285:I285))</f>
        <v>410&gt;=0</v>
      </c>
    </row>
    <row r="200" spans="1:5" ht="30" hidden="1" customHeight="1">
      <c r="A200" s="311" t="str">
        <f>IF((SUM('Раздел 3'!G11:G328)&gt;=SUM('Раздел 3'!H286:I286)),"","Неверно!")</f>
        <v/>
      </c>
      <c r="B200" s="312" t="s">
        <v>24434</v>
      </c>
      <c r="C200" s="313" t="s">
        <v>23731</v>
      </c>
      <c r="D200" s="313" t="s">
        <v>23535</v>
      </c>
      <c r="E200" s="313" t="str">
        <f>CONCATENATE(SUM('Раздел 3'!G11:G328),"&gt;=",SUM('Раздел 3'!H286:I286))</f>
        <v>410&gt;=0</v>
      </c>
    </row>
    <row r="201" spans="1:5" ht="30" hidden="1" customHeight="1">
      <c r="A201" s="311" t="str">
        <f>IF((SUM('Раздел 3'!G11:G328)&gt;=SUM('Раздел 3'!H287:I287)),"","Неверно!")</f>
        <v/>
      </c>
      <c r="B201" s="312" t="s">
        <v>24434</v>
      </c>
      <c r="C201" s="313" t="s">
        <v>23732</v>
      </c>
      <c r="D201" s="313" t="s">
        <v>23535</v>
      </c>
      <c r="E201" s="313" t="str">
        <f>CONCATENATE(SUM('Раздел 3'!G11:G328),"&gt;=",SUM('Раздел 3'!H287:I287))</f>
        <v>410&gt;=0</v>
      </c>
    </row>
    <row r="202" spans="1:5" ht="30" hidden="1" customHeight="1">
      <c r="A202" s="311" t="str">
        <f>IF((SUM('Раздел 3'!G11:G328)&gt;=SUM('Раздел 3'!H288:I288)),"","Неверно!")</f>
        <v/>
      </c>
      <c r="B202" s="312" t="s">
        <v>24434</v>
      </c>
      <c r="C202" s="313" t="s">
        <v>23733</v>
      </c>
      <c r="D202" s="313" t="s">
        <v>23535</v>
      </c>
      <c r="E202" s="313" t="str">
        <f>CONCATENATE(SUM('Раздел 3'!G11:G328),"&gt;=",SUM('Раздел 3'!H288:I288))</f>
        <v>410&gt;=0</v>
      </c>
    </row>
    <row r="203" spans="1:5" ht="30" hidden="1" customHeight="1">
      <c r="A203" s="311" t="str">
        <f>IF((SUM('Раздел 3'!G11:G328)&gt;=SUM('Раздел 3'!H289:I289)),"","Неверно!")</f>
        <v/>
      </c>
      <c r="B203" s="312" t="s">
        <v>24434</v>
      </c>
      <c r="C203" s="313" t="s">
        <v>23734</v>
      </c>
      <c r="D203" s="313" t="s">
        <v>23535</v>
      </c>
      <c r="E203" s="313" t="str">
        <f>CONCATENATE(SUM('Раздел 3'!G11:G328),"&gt;=",SUM('Раздел 3'!H289:I289))</f>
        <v>410&gt;=0</v>
      </c>
    </row>
    <row r="204" spans="1:5" ht="30" hidden="1" customHeight="1">
      <c r="A204" s="311" t="str">
        <f>IF((SUM('Раздел 3'!G11:G328)&gt;=SUM('Раздел 3'!H38:I38)),"","Неверно!")</f>
        <v/>
      </c>
      <c r="B204" s="312" t="s">
        <v>24434</v>
      </c>
      <c r="C204" s="313" t="s">
        <v>23735</v>
      </c>
      <c r="D204" s="313" t="s">
        <v>23535</v>
      </c>
      <c r="E204" s="313" t="str">
        <f>CONCATENATE(SUM('Раздел 3'!G11:G328),"&gt;=",SUM('Раздел 3'!H38:I38))</f>
        <v>410&gt;=0</v>
      </c>
    </row>
    <row r="205" spans="1:5" ht="30" hidden="1" customHeight="1">
      <c r="A205" s="311" t="str">
        <f>IF((SUM('Раздел 3'!G11:G328)&gt;=SUM('Раздел 3'!H290:I290)),"","Неверно!")</f>
        <v/>
      </c>
      <c r="B205" s="312" t="s">
        <v>24434</v>
      </c>
      <c r="C205" s="313" t="s">
        <v>23736</v>
      </c>
      <c r="D205" s="313" t="s">
        <v>23535</v>
      </c>
      <c r="E205" s="313" t="str">
        <f>CONCATENATE(SUM('Раздел 3'!G11:G328),"&gt;=",SUM('Раздел 3'!H290:I290))</f>
        <v>410&gt;=0</v>
      </c>
    </row>
    <row r="206" spans="1:5" ht="30" hidden="1" customHeight="1">
      <c r="A206" s="311" t="str">
        <f>IF((SUM('Раздел 3'!G11:G328)&gt;=SUM('Раздел 3'!H291:I291)),"","Неверно!")</f>
        <v/>
      </c>
      <c r="B206" s="312" t="s">
        <v>24434</v>
      </c>
      <c r="C206" s="313" t="s">
        <v>23737</v>
      </c>
      <c r="D206" s="313" t="s">
        <v>23535</v>
      </c>
      <c r="E206" s="313" t="str">
        <f>CONCATENATE(SUM('Раздел 3'!G11:G328),"&gt;=",SUM('Раздел 3'!H291:I291))</f>
        <v>410&gt;=0</v>
      </c>
    </row>
    <row r="207" spans="1:5" ht="30" hidden="1" customHeight="1">
      <c r="A207" s="311" t="str">
        <f>IF((SUM('Раздел 3'!G11:G328)&gt;=SUM('Раздел 3'!H292:I292)),"","Неверно!")</f>
        <v/>
      </c>
      <c r="B207" s="312" t="s">
        <v>24434</v>
      </c>
      <c r="C207" s="313" t="s">
        <v>23738</v>
      </c>
      <c r="D207" s="313" t="s">
        <v>23535</v>
      </c>
      <c r="E207" s="313" t="str">
        <f>CONCATENATE(SUM('Раздел 3'!G11:G328),"&gt;=",SUM('Раздел 3'!H292:I292))</f>
        <v>410&gt;=0</v>
      </c>
    </row>
    <row r="208" spans="1:5" ht="30" hidden="1" customHeight="1">
      <c r="A208" s="311" t="str">
        <f>IF((SUM('Раздел 3'!G11:G328)&gt;=SUM('Раздел 3'!H293:I293)),"","Неверно!")</f>
        <v/>
      </c>
      <c r="B208" s="312" t="s">
        <v>24434</v>
      </c>
      <c r="C208" s="313" t="s">
        <v>23739</v>
      </c>
      <c r="D208" s="313" t="s">
        <v>23535</v>
      </c>
      <c r="E208" s="313" t="str">
        <f>CONCATENATE(SUM('Раздел 3'!G11:G328),"&gt;=",SUM('Раздел 3'!H293:I293))</f>
        <v>410&gt;=0</v>
      </c>
    </row>
    <row r="209" spans="1:5" ht="30" hidden="1" customHeight="1">
      <c r="A209" s="311" t="str">
        <f>IF((SUM('Раздел 3'!G11:G328)&gt;=SUM('Раздел 3'!H294:I294)),"","Неверно!")</f>
        <v/>
      </c>
      <c r="B209" s="312" t="s">
        <v>24434</v>
      </c>
      <c r="C209" s="313" t="s">
        <v>23740</v>
      </c>
      <c r="D209" s="313" t="s">
        <v>23535</v>
      </c>
      <c r="E209" s="313" t="str">
        <f>CONCATENATE(SUM('Раздел 3'!G11:G328),"&gt;=",SUM('Раздел 3'!H294:I294))</f>
        <v>410&gt;=0</v>
      </c>
    </row>
    <row r="210" spans="1:5" ht="30" hidden="1" customHeight="1">
      <c r="A210" s="311" t="str">
        <f>IF((SUM('Раздел 3'!G11:G328)&gt;=SUM('Раздел 3'!H295:I295)),"","Неверно!")</f>
        <v/>
      </c>
      <c r="B210" s="312" t="s">
        <v>24434</v>
      </c>
      <c r="C210" s="313" t="s">
        <v>23741</v>
      </c>
      <c r="D210" s="313" t="s">
        <v>23535</v>
      </c>
      <c r="E210" s="313" t="str">
        <f>CONCATENATE(SUM('Раздел 3'!G11:G328),"&gt;=",SUM('Раздел 3'!H295:I295))</f>
        <v>410&gt;=0</v>
      </c>
    </row>
    <row r="211" spans="1:5" ht="30" hidden="1" customHeight="1">
      <c r="A211" s="311" t="str">
        <f>IF((SUM('Раздел 3'!G11:G328)&gt;=SUM('Раздел 3'!H296:I296)),"","Неверно!")</f>
        <v/>
      </c>
      <c r="B211" s="312" t="s">
        <v>24434</v>
      </c>
      <c r="C211" s="313" t="s">
        <v>23742</v>
      </c>
      <c r="D211" s="313" t="s">
        <v>23535</v>
      </c>
      <c r="E211" s="313" t="str">
        <f>CONCATENATE(SUM('Раздел 3'!G11:G328),"&gt;=",SUM('Раздел 3'!H296:I296))</f>
        <v>410&gt;=0</v>
      </c>
    </row>
    <row r="212" spans="1:5" ht="30" hidden="1" customHeight="1">
      <c r="A212" s="311" t="str">
        <f>IF((SUM('Раздел 3'!G11:G328)&gt;=SUM('Раздел 3'!H297:I297)),"","Неверно!")</f>
        <v/>
      </c>
      <c r="B212" s="312" t="s">
        <v>24434</v>
      </c>
      <c r="C212" s="313" t="s">
        <v>23743</v>
      </c>
      <c r="D212" s="313" t="s">
        <v>23535</v>
      </c>
      <c r="E212" s="313" t="str">
        <f>CONCATENATE(SUM('Раздел 3'!G11:G328),"&gt;=",SUM('Раздел 3'!H297:I297))</f>
        <v>410&gt;=0</v>
      </c>
    </row>
    <row r="213" spans="1:5" ht="30" hidden="1" customHeight="1">
      <c r="A213" s="311" t="str">
        <f>IF((SUM('Раздел 3'!G11:G328)&gt;=SUM('Раздел 3'!H298:I298)),"","Неверно!")</f>
        <v/>
      </c>
      <c r="B213" s="312" t="s">
        <v>24434</v>
      </c>
      <c r="C213" s="313" t="s">
        <v>23744</v>
      </c>
      <c r="D213" s="313" t="s">
        <v>23535</v>
      </c>
      <c r="E213" s="313" t="str">
        <f>CONCATENATE(SUM('Раздел 3'!G11:G328),"&gt;=",SUM('Раздел 3'!H298:I298))</f>
        <v>410&gt;=0</v>
      </c>
    </row>
    <row r="214" spans="1:5" ht="30" hidden="1" customHeight="1">
      <c r="A214" s="311" t="str">
        <f>IF((SUM('Раздел 3'!G11:G328)&gt;=SUM('Раздел 3'!H299:I299)),"","Неверно!")</f>
        <v/>
      </c>
      <c r="B214" s="312" t="s">
        <v>24434</v>
      </c>
      <c r="C214" s="313" t="s">
        <v>23745</v>
      </c>
      <c r="D214" s="313" t="s">
        <v>23535</v>
      </c>
      <c r="E214" s="313" t="str">
        <f>CONCATENATE(SUM('Раздел 3'!G11:G328),"&gt;=",SUM('Раздел 3'!H299:I299))</f>
        <v>410&gt;=0</v>
      </c>
    </row>
    <row r="215" spans="1:5" ht="30" hidden="1" customHeight="1">
      <c r="A215" s="311" t="str">
        <f>IF((SUM('Раздел 3'!G11:G328)&gt;=SUM('Раздел 3'!H39:I39)),"","Неверно!")</f>
        <v/>
      </c>
      <c r="B215" s="312" t="s">
        <v>24434</v>
      </c>
      <c r="C215" s="313" t="s">
        <v>23746</v>
      </c>
      <c r="D215" s="313" t="s">
        <v>23535</v>
      </c>
      <c r="E215" s="313" t="str">
        <f>CONCATENATE(SUM('Раздел 3'!G11:G328),"&gt;=",SUM('Раздел 3'!H39:I39))</f>
        <v>410&gt;=0</v>
      </c>
    </row>
    <row r="216" spans="1:5" ht="30" hidden="1" customHeight="1">
      <c r="A216" s="311" t="str">
        <f>IF((SUM('Раздел 3'!G11:G328)&gt;=SUM('Раздел 3'!H300:I300)),"","Неверно!")</f>
        <v/>
      </c>
      <c r="B216" s="312" t="s">
        <v>24434</v>
      </c>
      <c r="C216" s="313" t="s">
        <v>23747</v>
      </c>
      <c r="D216" s="313" t="s">
        <v>23535</v>
      </c>
      <c r="E216" s="313" t="str">
        <f>CONCATENATE(SUM('Раздел 3'!G11:G328),"&gt;=",SUM('Раздел 3'!H300:I300))</f>
        <v>410&gt;=0</v>
      </c>
    </row>
    <row r="217" spans="1:5" ht="30" hidden="1" customHeight="1">
      <c r="A217" s="311" t="str">
        <f>IF((SUM('Раздел 3'!G11:G328)&gt;=SUM('Раздел 3'!H301:I301)),"","Неверно!")</f>
        <v/>
      </c>
      <c r="B217" s="312" t="s">
        <v>24434</v>
      </c>
      <c r="C217" s="313" t="s">
        <v>23748</v>
      </c>
      <c r="D217" s="313" t="s">
        <v>23535</v>
      </c>
      <c r="E217" s="313" t="str">
        <f>CONCATENATE(SUM('Раздел 3'!G11:G328),"&gt;=",SUM('Раздел 3'!H301:I301))</f>
        <v>410&gt;=0</v>
      </c>
    </row>
    <row r="218" spans="1:5" ht="30" hidden="1" customHeight="1">
      <c r="A218" s="311" t="str">
        <f>IF((SUM('Раздел 3'!G11:G328)&gt;=SUM('Раздел 3'!H302:I302)),"","Неверно!")</f>
        <v/>
      </c>
      <c r="B218" s="312" t="s">
        <v>24434</v>
      </c>
      <c r="C218" s="313" t="s">
        <v>23749</v>
      </c>
      <c r="D218" s="313" t="s">
        <v>23535</v>
      </c>
      <c r="E218" s="313" t="str">
        <f>CONCATENATE(SUM('Раздел 3'!G11:G328),"&gt;=",SUM('Раздел 3'!H302:I302))</f>
        <v>410&gt;=0</v>
      </c>
    </row>
    <row r="219" spans="1:5" ht="30" hidden="1" customHeight="1">
      <c r="A219" s="311" t="str">
        <f>IF((SUM('Раздел 3'!G11:G328)&gt;=SUM('Раздел 3'!H303:I303)),"","Неверно!")</f>
        <v/>
      </c>
      <c r="B219" s="312" t="s">
        <v>24434</v>
      </c>
      <c r="C219" s="313" t="s">
        <v>23750</v>
      </c>
      <c r="D219" s="313" t="s">
        <v>23535</v>
      </c>
      <c r="E219" s="313" t="str">
        <f>CONCATENATE(SUM('Раздел 3'!G11:G328),"&gt;=",SUM('Раздел 3'!H303:I303))</f>
        <v>410&gt;=0</v>
      </c>
    </row>
    <row r="220" spans="1:5" ht="30" hidden="1" customHeight="1">
      <c r="A220" s="311" t="str">
        <f>IF((SUM('Раздел 3'!G11:G328)&gt;=SUM('Раздел 3'!H304:I304)),"","Неверно!")</f>
        <v/>
      </c>
      <c r="B220" s="312" t="s">
        <v>24434</v>
      </c>
      <c r="C220" s="313" t="s">
        <v>23751</v>
      </c>
      <c r="D220" s="313" t="s">
        <v>23535</v>
      </c>
      <c r="E220" s="313" t="str">
        <f>CONCATENATE(SUM('Раздел 3'!G11:G328),"&gt;=",SUM('Раздел 3'!H304:I304))</f>
        <v>410&gt;=0</v>
      </c>
    </row>
    <row r="221" spans="1:5" ht="30" hidden="1" customHeight="1">
      <c r="A221" s="311" t="str">
        <f>IF((SUM('Раздел 3'!G11:G328)&gt;=SUM('Раздел 3'!H305:I305)),"","Неверно!")</f>
        <v/>
      </c>
      <c r="B221" s="312" t="s">
        <v>24434</v>
      </c>
      <c r="C221" s="313" t="s">
        <v>23752</v>
      </c>
      <c r="D221" s="313" t="s">
        <v>23535</v>
      </c>
      <c r="E221" s="313" t="str">
        <f>CONCATENATE(SUM('Раздел 3'!G11:G328),"&gt;=",SUM('Раздел 3'!H305:I305))</f>
        <v>410&gt;=0</v>
      </c>
    </row>
    <row r="222" spans="1:5" ht="30" hidden="1" customHeight="1">
      <c r="A222" s="311" t="str">
        <f>IF((SUM('Раздел 3'!G11:G328)&gt;=SUM('Раздел 3'!H306:I306)),"","Неверно!")</f>
        <v/>
      </c>
      <c r="B222" s="312" t="s">
        <v>24434</v>
      </c>
      <c r="C222" s="313" t="s">
        <v>23753</v>
      </c>
      <c r="D222" s="313" t="s">
        <v>23535</v>
      </c>
      <c r="E222" s="313" t="str">
        <f>CONCATENATE(SUM('Раздел 3'!G11:G328),"&gt;=",SUM('Раздел 3'!H306:I306))</f>
        <v>410&gt;=0</v>
      </c>
    </row>
    <row r="223" spans="1:5" ht="30" hidden="1" customHeight="1">
      <c r="A223" s="311" t="str">
        <f>IF((SUM('Раздел 3'!G11:G328)&gt;=SUM('Раздел 3'!H307:I307)),"","Неверно!")</f>
        <v/>
      </c>
      <c r="B223" s="312" t="s">
        <v>24434</v>
      </c>
      <c r="C223" s="313" t="s">
        <v>23754</v>
      </c>
      <c r="D223" s="313" t="s">
        <v>23535</v>
      </c>
      <c r="E223" s="313" t="str">
        <f>CONCATENATE(SUM('Раздел 3'!G11:G328),"&gt;=",SUM('Раздел 3'!H307:I307))</f>
        <v>410&gt;=0</v>
      </c>
    </row>
    <row r="224" spans="1:5" ht="30" hidden="1" customHeight="1">
      <c r="A224" s="311" t="str">
        <f>IF((SUM('Раздел 3'!G11:G328)&gt;=SUM('Раздел 3'!H308:I308)),"","Неверно!")</f>
        <v/>
      </c>
      <c r="B224" s="312" t="s">
        <v>24434</v>
      </c>
      <c r="C224" s="313" t="s">
        <v>23755</v>
      </c>
      <c r="D224" s="313" t="s">
        <v>23535</v>
      </c>
      <c r="E224" s="313" t="str">
        <f>CONCATENATE(SUM('Раздел 3'!G11:G328),"&gt;=",SUM('Раздел 3'!H308:I308))</f>
        <v>410&gt;=0</v>
      </c>
    </row>
    <row r="225" spans="1:5" ht="30" hidden="1" customHeight="1">
      <c r="A225" s="311" t="str">
        <f>IF((SUM('Раздел 3'!G11:G328)&gt;=SUM('Раздел 3'!H309:I309)),"","Неверно!")</f>
        <v/>
      </c>
      <c r="B225" s="312" t="s">
        <v>24434</v>
      </c>
      <c r="C225" s="313" t="s">
        <v>23756</v>
      </c>
      <c r="D225" s="313" t="s">
        <v>23535</v>
      </c>
      <c r="E225" s="313" t="str">
        <f>CONCATENATE(SUM('Раздел 3'!G11:G328),"&gt;=",SUM('Раздел 3'!H309:I309))</f>
        <v>410&gt;=0</v>
      </c>
    </row>
    <row r="226" spans="1:5" ht="30" hidden="1" customHeight="1">
      <c r="A226" s="311" t="str">
        <f>IF((SUM('Раздел 3'!G11:G328)&gt;=SUM('Раздел 3'!H13:I13)),"","Неверно!")</f>
        <v/>
      </c>
      <c r="B226" s="312" t="s">
        <v>24434</v>
      </c>
      <c r="C226" s="313" t="s">
        <v>23757</v>
      </c>
      <c r="D226" s="313" t="s">
        <v>23535</v>
      </c>
      <c r="E226" s="313" t="str">
        <f>CONCATENATE(SUM('Раздел 3'!G11:G328),"&gt;=",SUM('Раздел 3'!H13:I13))</f>
        <v>410&gt;=0</v>
      </c>
    </row>
    <row r="227" spans="1:5" ht="30" hidden="1" customHeight="1">
      <c r="A227" s="311" t="str">
        <f>IF((SUM('Раздел 3'!G11:G328)&gt;=SUM('Раздел 3'!H40:I40)),"","Неверно!")</f>
        <v/>
      </c>
      <c r="B227" s="312" t="s">
        <v>24434</v>
      </c>
      <c r="C227" s="313" t="s">
        <v>23758</v>
      </c>
      <c r="D227" s="313" t="s">
        <v>23535</v>
      </c>
      <c r="E227" s="313" t="str">
        <f>CONCATENATE(SUM('Раздел 3'!G11:G328),"&gt;=",SUM('Раздел 3'!H40:I40))</f>
        <v>410&gt;=0</v>
      </c>
    </row>
    <row r="228" spans="1:5" ht="30" hidden="1" customHeight="1">
      <c r="A228" s="311" t="str">
        <f>IF((SUM('Раздел 3'!G11:G328)&gt;=SUM('Раздел 3'!H310:I310)),"","Неверно!")</f>
        <v/>
      </c>
      <c r="B228" s="312" t="s">
        <v>24434</v>
      </c>
      <c r="C228" s="313" t="s">
        <v>23759</v>
      </c>
      <c r="D228" s="313" t="s">
        <v>23535</v>
      </c>
      <c r="E228" s="313" t="str">
        <f>CONCATENATE(SUM('Раздел 3'!G11:G328),"&gt;=",SUM('Раздел 3'!H310:I310))</f>
        <v>410&gt;=0</v>
      </c>
    </row>
    <row r="229" spans="1:5" ht="30" hidden="1" customHeight="1">
      <c r="A229" s="311" t="str">
        <f>IF((SUM('Раздел 3'!G11:G328)&gt;=SUM('Раздел 3'!H311:I311)),"","Неверно!")</f>
        <v/>
      </c>
      <c r="B229" s="312" t="s">
        <v>24434</v>
      </c>
      <c r="C229" s="313" t="s">
        <v>23760</v>
      </c>
      <c r="D229" s="313" t="s">
        <v>23535</v>
      </c>
      <c r="E229" s="313" t="str">
        <f>CONCATENATE(SUM('Раздел 3'!G11:G328),"&gt;=",SUM('Раздел 3'!H311:I311))</f>
        <v>410&gt;=0</v>
      </c>
    </row>
    <row r="230" spans="1:5" ht="30" hidden="1" customHeight="1">
      <c r="A230" s="311" t="str">
        <f>IF((SUM('Раздел 3'!G11:G328)&gt;=SUM('Раздел 3'!H312:I312)),"","Неверно!")</f>
        <v/>
      </c>
      <c r="B230" s="312" t="s">
        <v>24434</v>
      </c>
      <c r="C230" s="313" t="s">
        <v>23761</v>
      </c>
      <c r="D230" s="313" t="s">
        <v>23535</v>
      </c>
      <c r="E230" s="313" t="str">
        <f>CONCATENATE(SUM('Раздел 3'!G11:G328),"&gt;=",SUM('Раздел 3'!H312:I312))</f>
        <v>410&gt;=0</v>
      </c>
    </row>
    <row r="231" spans="1:5" ht="30" hidden="1" customHeight="1">
      <c r="A231" s="311" t="str">
        <f>IF((SUM('Раздел 3'!G11:G328)&gt;=SUM('Раздел 3'!H313:I313)),"","Неверно!")</f>
        <v/>
      </c>
      <c r="B231" s="312" t="s">
        <v>24434</v>
      </c>
      <c r="C231" s="313" t="s">
        <v>23762</v>
      </c>
      <c r="D231" s="313" t="s">
        <v>23535</v>
      </c>
      <c r="E231" s="313" t="str">
        <f>CONCATENATE(SUM('Раздел 3'!G11:G328),"&gt;=",SUM('Раздел 3'!H313:I313))</f>
        <v>410&gt;=0</v>
      </c>
    </row>
    <row r="232" spans="1:5" ht="30" hidden="1" customHeight="1">
      <c r="A232" s="311" t="str">
        <f>IF((SUM('Раздел 3'!G11:G328)&gt;=SUM('Раздел 3'!H314:I314)),"","Неверно!")</f>
        <v/>
      </c>
      <c r="B232" s="312" t="s">
        <v>24434</v>
      </c>
      <c r="C232" s="313" t="s">
        <v>23763</v>
      </c>
      <c r="D232" s="313" t="s">
        <v>23535</v>
      </c>
      <c r="E232" s="313" t="str">
        <f>CONCATENATE(SUM('Раздел 3'!G11:G328),"&gt;=",SUM('Раздел 3'!H314:I314))</f>
        <v>410&gt;=0</v>
      </c>
    </row>
    <row r="233" spans="1:5" ht="30" hidden="1" customHeight="1">
      <c r="A233" s="311" t="str">
        <f>IF((SUM('Раздел 3'!G11:G328)&gt;=SUM('Раздел 3'!H315:I315)),"","Неверно!")</f>
        <v/>
      </c>
      <c r="B233" s="312" t="s">
        <v>24434</v>
      </c>
      <c r="C233" s="313" t="s">
        <v>23764</v>
      </c>
      <c r="D233" s="313" t="s">
        <v>23535</v>
      </c>
      <c r="E233" s="313" t="str">
        <f>CONCATENATE(SUM('Раздел 3'!G11:G328),"&gt;=",SUM('Раздел 3'!H315:I315))</f>
        <v>410&gt;=0</v>
      </c>
    </row>
    <row r="234" spans="1:5" ht="30" hidden="1" customHeight="1">
      <c r="A234" s="311" t="str">
        <f>IF((SUM('Раздел 3'!G11:G328)&gt;=SUM('Раздел 3'!H316:I316)),"","Неверно!")</f>
        <v/>
      </c>
      <c r="B234" s="312" t="s">
        <v>24434</v>
      </c>
      <c r="C234" s="313" t="s">
        <v>23765</v>
      </c>
      <c r="D234" s="313" t="s">
        <v>23535</v>
      </c>
      <c r="E234" s="313" t="str">
        <f>CONCATENATE(SUM('Раздел 3'!G11:G328),"&gt;=",SUM('Раздел 3'!H316:I316))</f>
        <v>410&gt;=0</v>
      </c>
    </row>
    <row r="235" spans="1:5" ht="30" hidden="1" customHeight="1">
      <c r="A235" s="311" t="str">
        <f>IF((SUM('Раздел 3'!G11:G328)&gt;=SUM('Раздел 3'!H317:I317)),"","Неверно!")</f>
        <v/>
      </c>
      <c r="B235" s="312" t="s">
        <v>24434</v>
      </c>
      <c r="C235" s="313" t="s">
        <v>23766</v>
      </c>
      <c r="D235" s="313" t="s">
        <v>23535</v>
      </c>
      <c r="E235" s="313" t="str">
        <f>CONCATENATE(SUM('Раздел 3'!G11:G328),"&gt;=",SUM('Раздел 3'!H317:I317))</f>
        <v>410&gt;=0</v>
      </c>
    </row>
    <row r="236" spans="1:5" ht="30" hidden="1" customHeight="1">
      <c r="A236" s="311" t="str">
        <f>IF((SUM('Раздел 3'!G11:G328)&gt;=SUM('Раздел 3'!H318:I318)),"","Неверно!")</f>
        <v/>
      </c>
      <c r="B236" s="312" t="s">
        <v>24434</v>
      </c>
      <c r="C236" s="313" t="s">
        <v>23767</v>
      </c>
      <c r="D236" s="313" t="s">
        <v>23535</v>
      </c>
      <c r="E236" s="313" t="str">
        <f>CONCATENATE(SUM('Раздел 3'!G11:G328),"&gt;=",SUM('Раздел 3'!H318:I318))</f>
        <v>410&gt;=0</v>
      </c>
    </row>
    <row r="237" spans="1:5" ht="30" hidden="1" customHeight="1">
      <c r="A237" s="311" t="str">
        <f>IF((SUM('Раздел 3'!G11:G328)&gt;=SUM('Раздел 3'!H319:I319)),"","Неверно!")</f>
        <v/>
      </c>
      <c r="B237" s="312" t="s">
        <v>24434</v>
      </c>
      <c r="C237" s="313" t="s">
        <v>23768</v>
      </c>
      <c r="D237" s="313" t="s">
        <v>23535</v>
      </c>
      <c r="E237" s="313" t="str">
        <f>CONCATENATE(SUM('Раздел 3'!G11:G328),"&gt;=",SUM('Раздел 3'!H319:I319))</f>
        <v>410&gt;=0</v>
      </c>
    </row>
    <row r="238" spans="1:5" ht="30" hidden="1" customHeight="1">
      <c r="A238" s="311" t="str">
        <f>IF((SUM('Раздел 3'!G11:G328)&gt;=SUM('Раздел 3'!H41:I41)),"","Неверно!")</f>
        <v/>
      </c>
      <c r="B238" s="312" t="s">
        <v>24434</v>
      </c>
      <c r="C238" s="313" t="s">
        <v>23769</v>
      </c>
      <c r="D238" s="313" t="s">
        <v>23535</v>
      </c>
      <c r="E238" s="313" t="str">
        <f>CONCATENATE(SUM('Раздел 3'!G11:G328),"&gt;=",SUM('Раздел 3'!H41:I41))</f>
        <v>410&gt;=0</v>
      </c>
    </row>
    <row r="239" spans="1:5" ht="30" hidden="1" customHeight="1">
      <c r="A239" s="311" t="str">
        <f>IF((SUM('Раздел 3'!G11:G328)&gt;=SUM('Раздел 3'!H320:I320)),"","Неверно!")</f>
        <v/>
      </c>
      <c r="B239" s="312" t="s">
        <v>24434</v>
      </c>
      <c r="C239" s="313" t="s">
        <v>23770</v>
      </c>
      <c r="D239" s="313" t="s">
        <v>23535</v>
      </c>
      <c r="E239" s="313" t="str">
        <f>CONCATENATE(SUM('Раздел 3'!G11:G328),"&gt;=",SUM('Раздел 3'!H320:I320))</f>
        <v>410&gt;=0</v>
      </c>
    </row>
    <row r="240" spans="1:5" ht="30" hidden="1" customHeight="1">
      <c r="A240" s="311" t="str">
        <f>IF((SUM('Раздел 3'!G11:G328)&gt;=SUM('Раздел 3'!H321:I321)),"","Неверно!")</f>
        <v/>
      </c>
      <c r="B240" s="312" t="s">
        <v>24434</v>
      </c>
      <c r="C240" s="313" t="s">
        <v>23771</v>
      </c>
      <c r="D240" s="313" t="s">
        <v>23535</v>
      </c>
      <c r="E240" s="313" t="str">
        <f>CONCATENATE(SUM('Раздел 3'!G11:G328),"&gt;=",SUM('Раздел 3'!H321:I321))</f>
        <v>410&gt;=0</v>
      </c>
    </row>
    <row r="241" spans="1:5" ht="30" hidden="1" customHeight="1">
      <c r="A241" s="311" t="str">
        <f>IF((SUM('Раздел 3'!G11:G328)&gt;=SUM('Раздел 3'!H322:I322)),"","Неверно!")</f>
        <v/>
      </c>
      <c r="B241" s="312" t="s">
        <v>24434</v>
      </c>
      <c r="C241" s="313" t="s">
        <v>23772</v>
      </c>
      <c r="D241" s="313" t="s">
        <v>23535</v>
      </c>
      <c r="E241" s="313" t="str">
        <f>CONCATENATE(SUM('Раздел 3'!G11:G328),"&gt;=",SUM('Раздел 3'!H322:I322))</f>
        <v>410&gt;=0</v>
      </c>
    </row>
    <row r="242" spans="1:5" ht="30" hidden="1" customHeight="1">
      <c r="A242" s="311" t="str">
        <f>IF((SUM('Раздел 3'!G11:G328)&gt;=SUM('Раздел 3'!H323:I323)),"","Неверно!")</f>
        <v/>
      </c>
      <c r="B242" s="312" t="s">
        <v>24434</v>
      </c>
      <c r="C242" s="313" t="s">
        <v>23773</v>
      </c>
      <c r="D242" s="313" t="s">
        <v>23535</v>
      </c>
      <c r="E242" s="313" t="str">
        <f>CONCATENATE(SUM('Раздел 3'!G11:G328),"&gt;=",SUM('Раздел 3'!H323:I323))</f>
        <v>410&gt;=0</v>
      </c>
    </row>
    <row r="243" spans="1:5" ht="30" hidden="1" customHeight="1">
      <c r="A243" s="311" t="str">
        <f>IF((SUM('Раздел 3'!G11:G328)&gt;=SUM('Раздел 3'!H324:I324)),"","Неверно!")</f>
        <v/>
      </c>
      <c r="B243" s="312" t="s">
        <v>24434</v>
      </c>
      <c r="C243" s="313" t="s">
        <v>23774</v>
      </c>
      <c r="D243" s="313" t="s">
        <v>23535</v>
      </c>
      <c r="E243" s="313" t="str">
        <f>CONCATENATE(SUM('Раздел 3'!G11:G328),"&gt;=",SUM('Раздел 3'!H324:I324))</f>
        <v>410&gt;=0</v>
      </c>
    </row>
    <row r="244" spans="1:5" ht="30" hidden="1" customHeight="1">
      <c r="A244" s="311" t="str">
        <f>IF((SUM('Раздел 3'!G11:G328)&gt;=SUM('Раздел 3'!H325:I325)),"","Неверно!")</f>
        <v/>
      </c>
      <c r="B244" s="312" t="s">
        <v>24434</v>
      </c>
      <c r="C244" s="313" t="s">
        <v>23775</v>
      </c>
      <c r="D244" s="313" t="s">
        <v>23535</v>
      </c>
      <c r="E244" s="313" t="str">
        <f>CONCATENATE(SUM('Раздел 3'!G11:G328),"&gt;=",SUM('Раздел 3'!H325:I325))</f>
        <v>410&gt;=0</v>
      </c>
    </row>
    <row r="245" spans="1:5" ht="30" hidden="1" customHeight="1">
      <c r="A245" s="311" t="str">
        <f>IF((SUM('Раздел 3'!G11:G328)&gt;=SUM('Раздел 3'!H326:I326)),"","Неверно!")</f>
        <v/>
      </c>
      <c r="B245" s="312" t="s">
        <v>24434</v>
      </c>
      <c r="C245" s="313" t="s">
        <v>23776</v>
      </c>
      <c r="D245" s="313" t="s">
        <v>23535</v>
      </c>
      <c r="E245" s="313" t="str">
        <f>CONCATENATE(SUM('Раздел 3'!G11:G328),"&gt;=",SUM('Раздел 3'!H326:I326))</f>
        <v>410&gt;=0</v>
      </c>
    </row>
    <row r="246" spans="1:5" ht="30" hidden="1" customHeight="1">
      <c r="A246" s="311" t="str">
        <f>IF((SUM('Раздел 3'!G11:G328)&gt;=SUM('Раздел 3'!H327:I327)),"","Неверно!")</f>
        <v/>
      </c>
      <c r="B246" s="312" t="s">
        <v>24434</v>
      </c>
      <c r="C246" s="313" t="s">
        <v>23777</v>
      </c>
      <c r="D246" s="313" t="s">
        <v>23535</v>
      </c>
      <c r="E246" s="313" t="str">
        <f>CONCATENATE(SUM('Раздел 3'!G11:G328),"&gt;=",SUM('Раздел 3'!H327:I327))</f>
        <v>410&gt;=0</v>
      </c>
    </row>
    <row r="247" spans="1:5" ht="30" hidden="1" customHeight="1">
      <c r="A247" s="311" t="str">
        <f>IF((SUM('Раздел 3'!G11:G328)&gt;=SUM('Раздел 3'!H328:I328)),"","Неверно!")</f>
        <v/>
      </c>
      <c r="B247" s="312" t="s">
        <v>24434</v>
      </c>
      <c r="C247" s="313" t="s">
        <v>23778</v>
      </c>
      <c r="D247" s="313" t="s">
        <v>23535</v>
      </c>
      <c r="E247" s="313" t="str">
        <f>CONCATENATE(SUM('Раздел 3'!G11:G328),"&gt;=",SUM('Раздел 3'!H328:I328))</f>
        <v>410&gt;=1</v>
      </c>
    </row>
    <row r="248" spans="1:5" ht="30" hidden="1" customHeight="1">
      <c r="A248" s="311" t="str">
        <f>IF((SUM('Раздел 3'!G11:G328)&gt;=SUM('Раздел 3'!H42:I42)),"","Неверно!")</f>
        <v/>
      </c>
      <c r="B248" s="312" t="s">
        <v>24434</v>
      </c>
      <c r="C248" s="313" t="s">
        <v>23779</v>
      </c>
      <c r="D248" s="313" t="s">
        <v>23535</v>
      </c>
      <c r="E248" s="313" t="str">
        <f>CONCATENATE(SUM('Раздел 3'!G11:G328),"&gt;=",SUM('Раздел 3'!H42:I42))</f>
        <v>410&gt;=0</v>
      </c>
    </row>
    <row r="249" spans="1:5" ht="30" hidden="1" customHeight="1">
      <c r="A249" s="311" t="str">
        <f>IF((SUM('Раздел 3'!G11:G328)&gt;=SUM('Раздел 3'!H43:I43)),"","Неверно!")</f>
        <v/>
      </c>
      <c r="B249" s="312" t="s">
        <v>24434</v>
      </c>
      <c r="C249" s="313" t="s">
        <v>23780</v>
      </c>
      <c r="D249" s="313" t="s">
        <v>23535</v>
      </c>
      <c r="E249" s="313" t="str">
        <f>CONCATENATE(SUM('Раздел 3'!G11:G328),"&gt;=",SUM('Раздел 3'!H43:I43))</f>
        <v>410&gt;=0</v>
      </c>
    </row>
    <row r="250" spans="1:5" ht="30" hidden="1" customHeight="1">
      <c r="A250" s="311" t="str">
        <f>IF((SUM('Раздел 3'!G11:G328)&gt;=SUM('Раздел 3'!H44:I44)),"","Неверно!")</f>
        <v/>
      </c>
      <c r="B250" s="312" t="s">
        <v>24434</v>
      </c>
      <c r="C250" s="313" t="s">
        <v>23781</v>
      </c>
      <c r="D250" s="313" t="s">
        <v>23535</v>
      </c>
      <c r="E250" s="313" t="str">
        <f>CONCATENATE(SUM('Раздел 3'!G11:G328),"&gt;=",SUM('Раздел 3'!H44:I44))</f>
        <v>410&gt;=0</v>
      </c>
    </row>
    <row r="251" spans="1:5" ht="30" hidden="1" customHeight="1">
      <c r="A251" s="311" t="str">
        <f>IF((SUM('Раздел 3'!G11:G328)&gt;=SUM('Раздел 3'!H45:I45)),"","Неверно!")</f>
        <v/>
      </c>
      <c r="B251" s="312" t="s">
        <v>24434</v>
      </c>
      <c r="C251" s="313" t="s">
        <v>23782</v>
      </c>
      <c r="D251" s="313" t="s">
        <v>23535</v>
      </c>
      <c r="E251" s="313" t="str">
        <f>CONCATENATE(SUM('Раздел 3'!G11:G328),"&gt;=",SUM('Раздел 3'!H45:I45))</f>
        <v>410&gt;=0</v>
      </c>
    </row>
    <row r="252" spans="1:5" ht="30" hidden="1" customHeight="1">
      <c r="A252" s="311" t="str">
        <f>IF((SUM('Раздел 3'!G11:G328)&gt;=SUM('Раздел 3'!H46:I46)),"","Неверно!")</f>
        <v/>
      </c>
      <c r="B252" s="312" t="s">
        <v>24434</v>
      </c>
      <c r="C252" s="313" t="s">
        <v>23783</v>
      </c>
      <c r="D252" s="313" t="s">
        <v>23535</v>
      </c>
      <c r="E252" s="313" t="str">
        <f>CONCATENATE(SUM('Раздел 3'!G11:G328),"&gt;=",SUM('Раздел 3'!H46:I46))</f>
        <v>410&gt;=0</v>
      </c>
    </row>
    <row r="253" spans="1:5" ht="30" hidden="1" customHeight="1">
      <c r="A253" s="311" t="str">
        <f>IF((SUM('Раздел 3'!G11:G328)&gt;=SUM('Раздел 3'!H47:I47)),"","Неверно!")</f>
        <v/>
      </c>
      <c r="B253" s="312" t="s">
        <v>24434</v>
      </c>
      <c r="C253" s="313" t="s">
        <v>23784</v>
      </c>
      <c r="D253" s="313" t="s">
        <v>23535</v>
      </c>
      <c r="E253" s="313" t="str">
        <f>CONCATENATE(SUM('Раздел 3'!G11:G328),"&gt;=",SUM('Раздел 3'!H47:I47))</f>
        <v>410&gt;=0</v>
      </c>
    </row>
    <row r="254" spans="1:5" ht="30" hidden="1" customHeight="1">
      <c r="A254" s="311" t="str">
        <f>IF((SUM('Раздел 3'!G11:G328)&gt;=SUM('Раздел 3'!H48:I48)),"","Неверно!")</f>
        <v/>
      </c>
      <c r="B254" s="312" t="s">
        <v>24434</v>
      </c>
      <c r="C254" s="313" t="s">
        <v>23785</v>
      </c>
      <c r="D254" s="313" t="s">
        <v>23535</v>
      </c>
      <c r="E254" s="313" t="str">
        <f>CONCATENATE(SUM('Раздел 3'!G11:G328),"&gt;=",SUM('Раздел 3'!H48:I48))</f>
        <v>410&gt;=0</v>
      </c>
    </row>
    <row r="255" spans="1:5" ht="30" hidden="1" customHeight="1">
      <c r="A255" s="311" t="str">
        <f>IF((SUM('Раздел 3'!G11:G328)&gt;=SUM('Раздел 3'!H49:I49)),"","Неверно!")</f>
        <v/>
      </c>
      <c r="B255" s="312" t="s">
        <v>24434</v>
      </c>
      <c r="C255" s="313" t="s">
        <v>23786</v>
      </c>
      <c r="D255" s="313" t="s">
        <v>23535</v>
      </c>
      <c r="E255" s="313" t="str">
        <f>CONCATENATE(SUM('Раздел 3'!G11:G328),"&gt;=",SUM('Раздел 3'!H49:I49))</f>
        <v>410&gt;=0</v>
      </c>
    </row>
    <row r="256" spans="1:5" ht="30" hidden="1" customHeight="1">
      <c r="A256" s="311" t="str">
        <f>IF((SUM('Раздел 3'!G11:G328)&gt;=SUM('Раздел 3'!H14:I14)),"","Неверно!")</f>
        <v/>
      </c>
      <c r="B256" s="312" t="s">
        <v>24434</v>
      </c>
      <c r="C256" s="313" t="s">
        <v>23787</v>
      </c>
      <c r="D256" s="313" t="s">
        <v>23535</v>
      </c>
      <c r="E256" s="313" t="str">
        <f>CONCATENATE(SUM('Раздел 3'!G11:G328),"&gt;=",SUM('Раздел 3'!H14:I14))</f>
        <v>410&gt;=0</v>
      </c>
    </row>
    <row r="257" spans="1:5" ht="30" hidden="1" customHeight="1">
      <c r="A257" s="311" t="str">
        <f>IF((SUM('Раздел 3'!G11:G328)&gt;=SUM('Раздел 3'!H50:I50)),"","Неверно!")</f>
        <v/>
      </c>
      <c r="B257" s="312" t="s">
        <v>24434</v>
      </c>
      <c r="C257" s="313" t="s">
        <v>23788</v>
      </c>
      <c r="D257" s="313" t="s">
        <v>23535</v>
      </c>
      <c r="E257" s="313" t="str">
        <f>CONCATENATE(SUM('Раздел 3'!G11:G328),"&gt;=",SUM('Раздел 3'!H50:I50))</f>
        <v>410&gt;=0</v>
      </c>
    </row>
    <row r="258" spans="1:5" ht="30" hidden="1" customHeight="1">
      <c r="A258" s="311" t="str">
        <f>IF((SUM('Раздел 3'!G11:G328)&gt;=SUM('Раздел 3'!H51:I51)),"","Неверно!")</f>
        <v/>
      </c>
      <c r="B258" s="312" t="s">
        <v>24434</v>
      </c>
      <c r="C258" s="313" t="s">
        <v>23789</v>
      </c>
      <c r="D258" s="313" t="s">
        <v>23535</v>
      </c>
      <c r="E258" s="313" t="str">
        <f>CONCATENATE(SUM('Раздел 3'!G11:G328),"&gt;=",SUM('Раздел 3'!H51:I51))</f>
        <v>410&gt;=0</v>
      </c>
    </row>
    <row r="259" spans="1:5" ht="30" hidden="1" customHeight="1">
      <c r="A259" s="311" t="str">
        <f>IF((SUM('Раздел 3'!G11:G328)&gt;=SUM('Раздел 3'!H52:I52)),"","Неверно!")</f>
        <v/>
      </c>
      <c r="B259" s="312" t="s">
        <v>24434</v>
      </c>
      <c r="C259" s="313" t="s">
        <v>23790</v>
      </c>
      <c r="D259" s="313" t="s">
        <v>23535</v>
      </c>
      <c r="E259" s="313" t="str">
        <f>CONCATENATE(SUM('Раздел 3'!G11:G328),"&gt;=",SUM('Раздел 3'!H52:I52))</f>
        <v>410&gt;=0</v>
      </c>
    </row>
    <row r="260" spans="1:5" ht="30" hidden="1" customHeight="1">
      <c r="A260" s="311" t="str">
        <f>IF((SUM('Раздел 3'!G11:G328)&gt;=SUM('Раздел 3'!H53:I53)),"","Неверно!")</f>
        <v/>
      </c>
      <c r="B260" s="312" t="s">
        <v>24434</v>
      </c>
      <c r="C260" s="313" t="s">
        <v>23791</v>
      </c>
      <c r="D260" s="313" t="s">
        <v>23535</v>
      </c>
      <c r="E260" s="313" t="str">
        <f>CONCATENATE(SUM('Раздел 3'!G11:G328),"&gt;=",SUM('Раздел 3'!H53:I53))</f>
        <v>410&gt;=0</v>
      </c>
    </row>
    <row r="261" spans="1:5" ht="30" hidden="1" customHeight="1">
      <c r="A261" s="311" t="str">
        <f>IF((SUM('Раздел 3'!G11:G328)&gt;=SUM('Раздел 3'!H54:I54)),"","Неверно!")</f>
        <v/>
      </c>
      <c r="B261" s="312" t="s">
        <v>24434</v>
      </c>
      <c r="C261" s="313" t="s">
        <v>23792</v>
      </c>
      <c r="D261" s="313" t="s">
        <v>23535</v>
      </c>
      <c r="E261" s="313" t="str">
        <f>CONCATENATE(SUM('Раздел 3'!G11:G328),"&gt;=",SUM('Раздел 3'!H54:I54))</f>
        <v>410&gt;=0</v>
      </c>
    </row>
    <row r="262" spans="1:5" ht="30" hidden="1" customHeight="1">
      <c r="A262" s="311" t="str">
        <f>IF((SUM('Раздел 3'!G11:G328)&gt;=SUM('Раздел 3'!H55:I55)),"","Неверно!")</f>
        <v/>
      </c>
      <c r="B262" s="312" t="s">
        <v>24434</v>
      </c>
      <c r="C262" s="313" t="s">
        <v>23793</v>
      </c>
      <c r="D262" s="313" t="s">
        <v>23535</v>
      </c>
      <c r="E262" s="313" t="str">
        <f>CONCATENATE(SUM('Раздел 3'!G11:G328),"&gt;=",SUM('Раздел 3'!H55:I55))</f>
        <v>410&gt;=1</v>
      </c>
    </row>
    <row r="263" spans="1:5" ht="30" hidden="1" customHeight="1">
      <c r="A263" s="311" t="str">
        <f>IF((SUM('Раздел 3'!G11:G328)&gt;=SUM('Раздел 3'!H56:I56)),"","Неверно!")</f>
        <v/>
      </c>
      <c r="B263" s="312" t="s">
        <v>24434</v>
      </c>
      <c r="C263" s="313" t="s">
        <v>23794</v>
      </c>
      <c r="D263" s="313" t="s">
        <v>23535</v>
      </c>
      <c r="E263" s="313" t="str">
        <f>CONCATENATE(SUM('Раздел 3'!G11:G328),"&gt;=",SUM('Раздел 3'!H56:I56))</f>
        <v>410&gt;=0</v>
      </c>
    </row>
    <row r="264" spans="1:5" ht="30" hidden="1" customHeight="1">
      <c r="A264" s="311" t="str">
        <f>IF((SUM('Раздел 3'!G11:G328)&gt;=SUM('Раздел 3'!H57:I57)),"","Неверно!")</f>
        <v/>
      </c>
      <c r="B264" s="312" t="s">
        <v>24434</v>
      </c>
      <c r="C264" s="313" t="s">
        <v>23795</v>
      </c>
      <c r="D264" s="313" t="s">
        <v>23535</v>
      </c>
      <c r="E264" s="313" t="str">
        <f>CONCATENATE(SUM('Раздел 3'!G11:G328),"&gt;=",SUM('Раздел 3'!H57:I57))</f>
        <v>410&gt;=0</v>
      </c>
    </row>
    <row r="265" spans="1:5" ht="30" hidden="1" customHeight="1">
      <c r="A265" s="311" t="str">
        <f>IF((SUM('Раздел 3'!G11:G328)&gt;=SUM('Раздел 3'!H58:I58)),"","Неверно!")</f>
        <v/>
      </c>
      <c r="B265" s="312" t="s">
        <v>24434</v>
      </c>
      <c r="C265" s="313" t="s">
        <v>23796</v>
      </c>
      <c r="D265" s="313" t="s">
        <v>23535</v>
      </c>
      <c r="E265" s="313" t="str">
        <f>CONCATENATE(SUM('Раздел 3'!G11:G328),"&gt;=",SUM('Раздел 3'!H58:I58))</f>
        <v>410&gt;=0</v>
      </c>
    </row>
    <row r="266" spans="1:5" ht="30" hidden="1" customHeight="1">
      <c r="A266" s="311" t="str">
        <f>IF((SUM('Раздел 3'!G11:G328)&gt;=SUM('Раздел 3'!H59:I59)),"","Неверно!")</f>
        <v/>
      </c>
      <c r="B266" s="312" t="s">
        <v>24434</v>
      </c>
      <c r="C266" s="313" t="s">
        <v>23797</v>
      </c>
      <c r="D266" s="313" t="s">
        <v>23535</v>
      </c>
      <c r="E266" s="313" t="str">
        <f>CONCATENATE(SUM('Раздел 3'!G11:G328),"&gt;=",SUM('Раздел 3'!H59:I59))</f>
        <v>410&gt;=0</v>
      </c>
    </row>
    <row r="267" spans="1:5" ht="30" hidden="1" customHeight="1">
      <c r="A267" s="311" t="str">
        <f>IF((SUM('Раздел 3'!G11:G328)&gt;=SUM('Раздел 3'!H15:I15)),"","Неверно!")</f>
        <v/>
      </c>
      <c r="B267" s="312" t="s">
        <v>24434</v>
      </c>
      <c r="C267" s="313" t="s">
        <v>23798</v>
      </c>
      <c r="D267" s="313" t="s">
        <v>23535</v>
      </c>
      <c r="E267" s="313" t="str">
        <f>CONCATENATE(SUM('Раздел 3'!G11:G328),"&gt;=",SUM('Раздел 3'!H15:I15))</f>
        <v>410&gt;=0</v>
      </c>
    </row>
    <row r="268" spans="1:5" ht="30" hidden="1" customHeight="1">
      <c r="A268" s="311" t="str">
        <f>IF((SUM('Раздел 3'!G11:G328)&gt;=SUM('Раздел 3'!H60:I60)),"","Неверно!")</f>
        <v/>
      </c>
      <c r="B268" s="312" t="s">
        <v>24434</v>
      </c>
      <c r="C268" s="313" t="s">
        <v>23799</v>
      </c>
      <c r="D268" s="313" t="s">
        <v>23535</v>
      </c>
      <c r="E268" s="313" t="str">
        <f>CONCATENATE(SUM('Раздел 3'!G11:G328),"&gt;=",SUM('Раздел 3'!H60:I60))</f>
        <v>410&gt;=0</v>
      </c>
    </row>
    <row r="269" spans="1:5" ht="30" hidden="1" customHeight="1">
      <c r="A269" s="311" t="str">
        <f>IF((SUM('Раздел 3'!G11:G328)&gt;=SUM('Раздел 3'!H61:I61)),"","Неверно!")</f>
        <v/>
      </c>
      <c r="B269" s="312" t="s">
        <v>24434</v>
      </c>
      <c r="C269" s="313" t="s">
        <v>23800</v>
      </c>
      <c r="D269" s="313" t="s">
        <v>23535</v>
      </c>
      <c r="E269" s="313" t="str">
        <f>CONCATENATE(SUM('Раздел 3'!G11:G328),"&gt;=",SUM('Раздел 3'!H61:I61))</f>
        <v>410&gt;=0</v>
      </c>
    </row>
    <row r="270" spans="1:5" ht="30" hidden="1" customHeight="1">
      <c r="A270" s="311" t="str">
        <f>IF((SUM('Раздел 3'!G11:G328)&gt;=SUM('Раздел 3'!H62:I62)),"","Неверно!")</f>
        <v/>
      </c>
      <c r="B270" s="312" t="s">
        <v>24434</v>
      </c>
      <c r="C270" s="313" t="s">
        <v>23801</v>
      </c>
      <c r="D270" s="313" t="s">
        <v>23535</v>
      </c>
      <c r="E270" s="313" t="str">
        <f>CONCATENATE(SUM('Раздел 3'!G11:G328),"&gt;=",SUM('Раздел 3'!H62:I62))</f>
        <v>410&gt;=0</v>
      </c>
    </row>
    <row r="271" spans="1:5" ht="30" hidden="1" customHeight="1">
      <c r="A271" s="311" t="str">
        <f>IF((SUM('Раздел 3'!G11:G328)&gt;=SUM('Раздел 3'!H63:I63)),"","Неверно!")</f>
        <v/>
      </c>
      <c r="B271" s="312" t="s">
        <v>24434</v>
      </c>
      <c r="C271" s="313" t="s">
        <v>23802</v>
      </c>
      <c r="D271" s="313" t="s">
        <v>23535</v>
      </c>
      <c r="E271" s="313" t="str">
        <f>CONCATENATE(SUM('Раздел 3'!G11:G328),"&gt;=",SUM('Раздел 3'!H63:I63))</f>
        <v>410&gt;=0</v>
      </c>
    </row>
    <row r="272" spans="1:5" ht="30" hidden="1" customHeight="1">
      <c r="A272" s="311" t="str">
        <f>IF((SUM('Раздел 3'!G11:G328)&gt;=SUM('Раздел 3'!H64:I64)),"","Неверно!")</f>
        <v/>
      </c>
      <c r="B272" s="312" t="s">
        <v>24434</v>
      </c>
      <c r="C272" s="313" t="s">
        <v>23803</v>
      </c>
      <c r="D272" s="313" t="s">
        <v>23535</v>
      </c>
      <c r="E272" s="313" t="str">
        <f>CONCATENATE(SUM('Раздел 3'!G11:G328),"&gt;=",SUM('Раздел 3'!H64:I64))</f>
        <v>410&gt;=0</v>
      </c>
    </row>
    <row r="273" spans="1:5" ht="30" hidden="1" customHeight="1">
      <c r="A273" s="311" t="str">
        <f>IF((SUM('Раздел 3'!G11:G328)&gt;=SUM('Раздел 3'!H65:I65)),"","Неверно!")</f>
        <v/>
      </c>
      <c r="B273" s="312" t="s">
        <v>24434</v>
      </c>
      <c r="C273" s="313" t="s">
        <v>23804</v>
      </c>
      <c r="D273" s="313" t="s">
        <v>23535</v>
      </c>
      <c r="E273" s="313" t="str">
        <f>CONCATENATE(SUM('Раздел 3'!G11:G328),"&gt;=",SUM('Раздел 3'!H65:I65))</f>
        <v>410&gt;=0</v>
      </c>
    </row>
    <row r="274" spans="1:5" ht="30" hidden="1" customHeight="1">
      <c r="A274" s="311" t="str">
        <f>IF((SUM('Раздел 3'!G11:G328)&gt;=SUM('Раздел 3'!H66:I66)),"","Неверно!")</f>
        <v/>
      </c>
      <c r="B274" s="312" t="s">
        <v>24434</v>
      </c>
      <c r="C274" s="313" t="s">
        <v>23805</v>
      </c>
      <c r="D274" s="313" t="s">
        <v>23535</v>
      </c>
      <c r="E274" s="313" t="str">
        <f>CONCATENATE(SUM('Раздел 3'!G11:G328),"&gt;=",SUM('Раздел 3'!H66:I66))</f>
        <v>410&gt;=0</v>
      </c>
    </row>
    <row r="275" spans="1:5" ht="30" hidden="1" customHeight="1">
      <c r="A275" s="311" t="str">
        <f>IF((SUM('Раздел 3'!G11:G328)&gt;=SUM('Раздел 3'!H67:I67)),"","Неверно!")</f>
        <v/>
      </c>
      <c r="B275" s="312" t="s">
        <v>24434</v>
      </c>
      <c r="C275" s="313" t="s">
        <v>23806</v>
      </c>
      <c r="D275" s="313" t="s">
        <v>23535</v>
      </c>
      <c r="E275" s="313" t="str">
        <f>CONCATENATE(SUM('Раздел 3'!G11:G328),"&gt;=",SUM('Раздел 3'!H67:I67))</f>
        <v>410&gt;=0</v>
      </c>
    </row>
    <row r="276" spans="1:5" ht="30" hidden="1" customHeight="1">
      <c r="A276" s="311" t="str">
        <f>IF((SUM('Раздел 3'!G11:G328)&gt;=SUM('Раздел 3'!H68:I68)),"","Неверно!")</f>
        <v/>
      </c>
      <c r="B276" s="312" t="s">
        <v>24434</v>
      </c>
      <c r="C276" s="313" t="s">
        <v>23807</v>
      </c>
      <c r="D276" s="313" t="s">
        <v>23535</v>
      </c>
      <c r="E276" s="313" t="str">
        <f>CONCATENATE(SUM('Раздел 3'!G11:G328),"&gt;=",SUM('Раздел 3'!H68:I68))</f>
        <v>410&gt;=0</v>
      </c>
    </row>
    <row r="277" spans="1:5" ht="30" hidden="1" customHeight="1">
      <c r="A277" s="311" t="str">
        <f>IF((SUM('Раздел 3'!G11:G328)&gt;=SUM('Раздел 3'!H69:I69)),"","Неверно!")</f>
        <v/>
      </c>
      <c r="B277" s="312" t="s">
        <v>24434</v>
      </c>
      <c r="C277" s="313" t="s">
        <v>23808</v>
      </c>
      <c r="D277" s="313" t="s">
        <v>23535</v>
      </c>
      <c r="E277" s="313" t="str">
        <f>CONCATENATE(SUM('Раздел 3'!G11:G328),"&gt;=",SUM('Раздел 3'!H69:I69))</f>
        <v>410&gt;=0</v>
      </c>
    </row>
    <row r="278" spans="1:5" ht="30" hidden="1" customHeight="1">
      <c r="A278" s="311" t="str">
        <f>IF((SUM('Раздел 3'!G11:G328)&gt;=SUM('Раздел 3'!H16:I16)),"","Неверно!")</f>
        <v/>
      </c>
      <c r="B278" s="312" t="s">
        <v>24434</v>
      </c>
      <c r="C278" s="313" t="s">
        <v>23809</v>
      </c>
      <c r="D278" s="313" t="s">
        <v>23535</v>
      </c>
      <c r="E278" s="313" t="str">
        <f>CONCATENATE(SUM('Раздел 3'!G11:G328),"&gt;=",SUM('Раздел 3'!H16:I16))</f>
        <v>410&gt;=0</v>
      </c>
    </row>
    <row r="279" spans="1:5" ht="30" hidden="1" customHeight="1">
      <c r="A279" s="311" t="str">
        <f>IF((SUM('Раздел 3'!G11:G328)&gt;=SUM('Раздел 3'!H70:I70)),"","Неверно!")</f>
        <v/>
      </c>
      <c r="B279" s="312" t="s">
        <v>24434</v>
      </c>
      <c r="C279" s="313" t="s">
        <v>23810</v>
      </c>
      <c r="D279" s="313" t="s">
        <v>23535</v>
      </c>
      <c r="E279" s="313" t="str">
        <f>CONCATENATE(SUM('Раздел 3'!G11:G328),"&gt;=",SUM('Раздел 3'!H70:I70))</f>
        <v>410&gt;=0</v>
      </c>
    </row>
    <row r="280" spans="1:5" ht="30" hidden="1" customHeight="1">
      <c r="A280" s="311" t="str">
        <f>IF((SUM('Раздел 3'!G11:G328)&gt;=SUM('Раздел 3'!H71:I71)),"","Неверно!")</f>
        <v/>
      </c>
      <c r="B280" s="312" t="s">
        <v>24434</v>
      </c>
      <c r="C280" s="313" t="s">
        <v>23811</v>
      </c>
      <c r="D280" s="313" t="s">
        <v>23535</v>
      </c>
      <c r="E280" s="313" t="str">
        <f>CONCATENATE(SUM('Раздел 3'!G11:G328),"&gt;=",SUM('Раздел 3'!H71:I71))</f>
        <v>410&gt;=0</v>
      </c>
    </row>
    <row r="281" spans="1:5" ht="30" hidden="1" customHeight="1">
      <c r="A281" s="311" t="str">
        <f>IF((SUM('Раздел 3'!G11:G328)&gt;=SUM('Раздел 3'!H72:I72)),"","Неверно!")</f>
        <v/>
      </c>
      <c r="B281" s="312" t="s">
        <v>24434</v>
      </c>
      <c r="C281" s="313" t="s">
        <v>23812</v>
      </c>
      <c r="D281" s="313" t="s">
        <v>23535</v>
      </c>
      <c r="E281" s="313" t="str">
        <f>CONCATENATE(SUM('Раздел 3'!G11:G328),"&gt;=",SUM('Раздел 3'!H72:I72))</f>
        <v>410&gt;=0</v>
      </c>
    </row>
    <row r="282" spans="1:5" ht="30" hidden="1" customHeight="1">
      <c r="A282" s="311" t="str">
        <f>IF((SUM('Раздел 3'!G11:G328)&gt;=SUM('Раздел 3'!H73:I73)),"","Неверно!")</f>
        <v/>
      </c>
      <c r="B282" s="312" t="s">
        <v>24434</v>
      </c>
      <c r="C282" s="313" t="s">
        <v>23813</v>
      </c>
      <c r="D282" s="313" t="s">
        <v>23535</v>
      </c>
      <c r="E282" s="313" t="str">
        <f>CONCATENATE(SUM('Раздел 3'!G11:G328),"&gt;=",SUM('Раздел 3'!H73:I73))</f>
        <v>410&gt;=0</v>
      </c>
    </row>
    <row r="283" spans="1:5" ht="30" hidden="1" customHeight="1">
      <c r="A283" s="311" t="str">
        <f>IF((SUM('Раздел 3'!G11:G328)&gt;=SUM('Раздел 3'!H74:I74)),"","Неверно!")</f>
        <v/>
      </c>
      <c r="B283" s="312" t="s">
        <v>24434</v>
      </c>
      <c r="C283" s="313" t="s">
        <v>23814</v>
      </c>
      <c r="D283" s="313" t="s">
        <v>23535</v>
      </c>
      <c r="E283" s="313" t="str">
        <f>CONCATENATE(SUM('Раздел 3'!G11:G328),"&gt;=",SUM('Раздел 3'!H74:I74))</f>
        <v>410&gt;=0</v>
      </c>
    </row>
    <row r="284" spans="1:5" ht="30" hidden="1" customHeight="1">
      <c r="A284" s="311" t="str">
        <f>IF((SUM('Раздел 3'!G11:G328)&gt;=SUM('Раздел 3'!H75:I75)),"","Неверно!")</f>
        <v/>
      </c>
      <c r="B284" s="312" t="s">
        <v>24434</v>
      </c>
      <c r="C284" s="313" t="s">
        <v>23815</v>
      </c>
      <c r="D284" s="313" t="s">
        <v>23535</v>
      </c>
      <c r="E284" s="313" t="str">
        <f>CONCATENATE(SUM('Раздел 3'!G11:G328),"&gt;=",SUM('Раздел 3'!H75:I75))</f>
        <v>410&gt;=0</v>
      </c>
    </row>
    <row r="285" spans="1:5" ht="30" hidden="1" customHeight="1">
      <c r="A285" s="311" t="str">
        <f>IF((SUM('Раздел 3'!G11:G328)&gt;=SUM('Раздел 3'!H76:I76)),"","Неверно!")</f>
        <v/>
      </c>
      <c r="B285" s="312" t="s">
        <v>24434</v>
      </c>
      <c r="C285" s="313" t="s">
        <v>23816</v>
      </c>
      <c r="D285" s="313" t="s">
        <v>23535</v>
      </c>
      <c r="E285" s="313" t="str">
        <f>CONCATENATE(SUM('Раздел 3'!G11:G328),"&gt;=",SUM('Раздел 3'!H76:I76))</f>
        <v>410&gt;=0</v>
      </c>
    </row>
    <row r="286" spans="1:5" ht="30" hidden="1" customHeight="1">
      <c r="A286" s="311" t="str">
        <f>IF((SUM('Раздел 3'!G11:G328)&gt;=SUM('Раздел 3'!H77:I77)),"","Неверно!")</f>
        <v/>
      </c>
      <c r="B286" s="312" t="s">
        <v>24434</v>
      </c>
      <c r="C286" s="313" t="s">
        <v>23817</v>
      </c>
      <c r="D286" s="313" t="s">
        <v>23535</v>
      </c>
      <c r="E286" s="313" t="str">
        <f>CONCATENATE(SUM('Раздел 3'!G11:G328),"&gt;=",SUM('Раздел 3'!H77:I77))</f>
        <v>410&gt;=0</v>
      </c>
    </row>
    <row r="287" spans="1:5" ht="30" hidden="1" customHeight="1">
      <c r="A287" s="311" t="str">
        <f>IF((SUM('Раздел 3'!G11:G328)&gt;=SUM('Раздел 3'!H78:I78)),"","Неверно!")</f>
        <v/>
      </c>
      <c r="B287" s="312" t="s">
        <v>24434</v>
      </c>
      <c r="C287" s="313" t="s">
        <v>23818</v>
      </c>
      <c r="D287" s="313" t="s">
        <v>23535</v>
      </c>
      <c r="E287" s="313" t="str">
        <f>CONCATENATE(SUM('Раздел 3'!G11:G328),"&gt;=",SUM('Раздел 3'!H78:I78))</f>
        <v>410&gt;=0</v>
      </c>
    </row>
    <row r="288" spans="1:5" ht="30" hidden="1" customHeight="1">
      <c r="A288" s="311" t="str">
        <f>IF((SUM('Раздел 3'!G11:G328)&gt;=SUM('Раздел 3'!H79:I79)),"","Неверно!")</f>
        <v/>
      </c>
      <c r="B288" s="312" t="s">
        <v>24434</v>
      </c>
      <c r="C288" s="313" t="s">
        <v>23819</v>
      </c>
      <c r="D288" s="313" t="s">
        <v>23535</v>
      </c>
      <c r="E288" s="313" t="str">
        <f>CONCATENATE(SUM('Раздел 3'!G11:G328),"&gt;=",SUM('Раздел 3'!H79:I79))</f>
        <v>410&gt;=0</v>
      </c>
    </row>
    <row r="289" spans="1:5" ht="30" hidden="1" customHeight="1">
      <c r="A289" s="311" t="str">
        <f>IF((SUM('Раздел 3'!G11:G328)&gt;=SUM('Раздел 3'!H17:I17)),"","Неверно!")</f>
        <v/>
      </c>
      <c r="B289" s="312" t="s">
        <v>24434</v>
      </c>
      <c r="C289" s="313" t="s">
        <v>23820</v>
      </c>
      <c r="D289" s="313" t="s">
        <v>23535</v>
      </c>
      <c r="E289" s="313" t="str">
        <f>CONCATENATE(SUM('Раздел 3'!G11:G328),"&gt;=",SUM('Раздел 3'!H17:I17))</f>
        <v>410&gt;=0</v>
      </c>
    </row>
    <row r="290" spans="1:5" ht="30" hidden="1" customHeight="1">
      <c r="A290" s="311" t="str">
        <f>IF((SUM('Раздел 3'!G11:G328)&gt;=SUM('Раздел 3'!H80:I80)),"","Неверно!")</f>
        <v/>
      </c>
      <c r="B290" s="312" t="s">
        <v>24434</v>
      </c>
      <c r="C290" s="313" t="s">
        <v>23821</v>
      </c>
      <c r="D290" s="313" t="s">
        <v>23535</v>
      </c>
      <c r="E290" s="313" t="str">
        <f>CONCATENATE(SUM('Раздел 3'!G11:G328),"&gt;=",SUM('Раздел 3'!H80:I80))</f>
        <v>410&gt;=0</v>
      </c>
    </row>
    <row r="291" spans="1:5" ht="30" hidden="1" customHeight="1">
      <c r="A291" s="311" t="str">
        <f>IF((SUM('Раздел 3'!G11:G328)&gt;=SUM('Раздел 3'!H81:I81)),"","Неверно!")</f>
        <v/>
      </c>
      <c r="B291" s="312" t="s">
        <v>24434</v>
      </c>
      <c r="C291" s="313" t="s">
        <v>23822</v>
      </c>
      <c r="D291" s="313" t="s">
        <v>23535</v>
      </c>
      <c r="E291" s="313" t="str">
        <f>CONCATENATE(SUM('Раздел 3'!G11:G328),"&gt;=",SUM('Раздел 3'!H81:I81))</f>
        <v>410&gt;=0</v>
      </c>
    </row>
    <row r="292" spans="1:5" ht="30" hidden="1" customHeight="1">
      <c r="A292" s="311" t="str">
        <f>IF((SUM('Раздел 3'!G11:G328)&gt;=SUM('Раздел 3'!H82:I82)),"","Неверно!")</f>
        <v/>
      </c>
      <c r="B292" s="312" t="s">
        <v>24434</v>
      </c>
      <c r="C292" s="313" t="s">
        <v>23823</v>
      </c>
      <c r="D292" s="313" t="s">
        <v>23535</v>
      </c>
      <c r="E292" s="313" t="str">
        <f>CONCATENATE(SUM('Раздел 3'!G11:G328),"&gt;=",SUM('Раздел 3'!H82:I82))</f>
        <v>410&gt;=0</v>
      </c>
    </row>
    <row r="293" spans="1:5" ht="30" hidden="1" customHeight="1">
      <c r="A293" s="311" t="str">
        <f>IF((SUM('Раздел 3'!G11:G328)&gt;=SUM('Раздел 3'!H83:I83)),"","Неверно!")</f>
        <v/>
      </c>
      <c r="B293" s="312" t="s">
        <v>24434</v>
      </c>
      <c r="C293" s="313" t="s">
        <v>23824</v>
      </c>
      <c r="D293" s="313" t="s">
        <v>23535</v>
      </c>
      <c r="E293" s="313" t="str">
        <f>CONCATENATE(SUM('Раздел 3'!G11:G328),"&gt;=",SUM('Раздел 3'!H83:I83))</f>
        <v>410&gt;=0</v>
      </c>
    </row>
    <row r="294" spans="1:5" ht="30" hidden="1" customHeight="1">
      <c r="A294" s="311" t="str">
        <f>IF((SUM('Раздел 3'!G11:G328)&gt;=SUM('Раздел 3'!H84:I84)),"","Неверно!")</f>
        <v/>
      </c>
      <c r="B294" s="312" t="s">
        <v>24434</v>
      </c>
      <c r="C294" s="313" t="s">
        <v>23825</v>
      </c>
      <c r="D294" s="313" t="s">
        <v>23535</v>
      </c>
      <c r="E294" s="313" t="str">
        <f>CONCATENATE(SUM('Раздел 3'!G11:G328),"&gt;=",SUM('Раздел 3'!H84:I84))</f>
        <v>410&gt;=0</v>
      </c>
    </row>
    <row r="295" spans="1:5" ht="30" hidden="1" customHeight="1">
      <c r="A295" s="311" t="str">
        <f>IF((SUM('Раздел 3'!G11:G328)&gt;=SUM('Раздел 3'!H85:I85)),"","Неверно!")</f>
        <v/>
      </c>
      <c r="B295" s="312" t="s">
        <v>24434</v>
      </c>
      <c r="C295" s="313" t="s">
        <v>23826</v>
      </c>
      <c r="D295" s="313" t="s">
        <v>23535</v>
      </c>
      <c r="E295" s="313" t="str">
        <f>CONCATENATE(SUM('Раздел 3'!G11:G328),"&gt;=",SUM('Раздел 3'!H85:I85))</f>
        <v>410&gt;=0</v>
      </c>
    </row>
    <row r="296" spans="1:5" ht="30" hidden="1" customHeight="1">
      <c r="A296" s="311" t="str">
        <f>IF((SUM('Раздел 3'!G11:G328)&gt;=SUM('Раздел 3'!H86:I86)),"","Неверно!")</f>
        <v/>
      </c>
      <c r="B296" s="312" t="s">
        <v>24434</v>
      </c>
      <c r="C296" s="313" t="s">
        <v>23827</v>
      </c>
      <c r="D296" s="313" t="s">
        <v>23535</v>
      </c>
      <c r="E296" s="313" t="str">
        <f>CONCATENATE(SUM('Раздел 3'!G11:G328),"&gt;=",SUM('Раздел 3'!H86:I86))</f>
        <v>410&gt;=0</v>
      </c>
    </row>
    <row r="297" spans="1:5" ht="30" hidden="1" customHeight="1">
      <c r="A297" s="311" t="str">
        <f>IF((SUM('Раздел 3'!G11:G328)&gt;=SUM('Раздел 3'!H87:I87)),"","Неверно!")</f>
        <v/>
      </c>
      <c r="B297" s="312" t="s">
        <v>24434</v>
      </c>
      <c r="C297" s="313" t="s">
        <v>23828</v>
      </c>
      <c r="D297" s="313" t="s">
        <v>23535</v>
      </c>
      <c r="E297" s="313" t="str">
        <f>CONCATENATE(SUM('Раздел 3'!G11:G328),"&gt;=",SUM('Раздел 3'!H87:I87))</f>
        <v>410&gt;=0</v>
      </c>
    </row>
    <row r="298" spans="1:5" ht="30" hidden="1" customHeight="1">
      <c r="A298" s="311" t="str">
        <f>IF((SUM('Раздел 3'!G11:G328)&gt;=SUM('Раздел 3'!H88:I88)),"","Неверно!")</f>
        <v/>
      </c>
      <c r="B298" s="312" t="s">
        <v>24434</v>
      </c>
      <c r="C298" s="313" t="s">
        <v>23829</v>
      </c>
      <c r="D298" s="313" t="s">
        <v>23535</v>
      </c>
      <c r="E298" s="313" t="str">
        <f>CONCATENATE(SUM('Раздел 3'!G11:G328),"&gt;=",SUM('Раздел 3'!H88:I88))</f>
        <v>410&gt;=0</v>
      </c>
    </row>
    <row r="299" spans="1:5" ht="30" hidden="1" customHeight="1">
      <c r="A299" s="311" t="str">
        <f>IF((SUM('Раздел 3'!G11:G328)&gt;=SUM('Раздел 3'!H89:I89)),"","Неверно!")</f>
        <v/>
      </c>
      <c r="B299" s="312" t="s">
        <v>24434</v>
      </c>
      <c r="C299" s="313" t="s">
        <v>23830</v>
      </c>
      <c r="D299" s="313" t="s">
        <v>23535</v>
      </c>
      <c r="E299" s="313" t="str">
        <f>CONCATENATE(SUM('Раздел 3'!G11:G328),"&gt;=",SUM('Раздел 3'!H89:I89))</f>
        <v>410&gt;=0</v>
      </c>
    </row>
    <row r="300" spans="1:5" ht="30" hidden="1" customHeight="1">
      <c r="A300" s="311" t="str">
        <f>IF((SUM('Раздел 3'!G11:G328)&gt;=SUM('Раздел 3'!H18:I18)),"","Неверно!")</f>
        <v/>
      </c>
      <c r="B300" s="312" t="s">
        <v>24434</v>
      </c>
      <c r="C300" s="313" t="s">
        <v>23831</v>
      </c>
      <c r="D300" s="313" t="s">
        <v>23535</v>
      </c>
      <c r="E300" s="313" t="str">
        <f>CONCATENATE(SUM('Раздел 3'!G11:G328),"&gt;=",SUM('Раздел 3'!H18:I18))</f>
        <v>410&gt;=0</v>
      </c>
    </row>
    <row r="301" spans="1:5" ht="30" hidden="1" customHeight="1">
      <c r="A301" s="311" t="str">
        <f>IF((SUM('Раздел 3'!G11:G328)&gt;=SUM('Раздел 3'!H90:I90)),"","Неверно!")</f>
        <v/>
      </c>
      <c r="B301" s="312" t="s">
        <v>24434</v>
      </c>
      <c r="C301" s="313" t="s">
        <v>23832</v>
      </c>
      <c r="D301" s="313" t="s">
        <v>23535</v>
      </c>
      <c r="E301" s="313" t="str">
        <f>CONCATENATE(SUM('Раздел 3'!G11:G328),"&gt;=",SUM('Раздел 3'!H90:I90))</f>
        <v>410&gt;=0</v>
      </c>
    </row>
    <row r="302" spans="1:5" ht="30" hidden="1" customHeight="1">
      <c r="A302" s="311" t="str">
        <f>IF((SUM('Раздел 3'!G11:G328)&gt;=SUM('Раздел 3'!H91:I91)),"","Неверно!")</f>
        <v/>
      </c>
      <c r="B302" s="312" t="s">
        <v>24434</v>
      </c>
      <c r="C302" s="313" t="s">
        <v>23833</v>
      </c>
      <c r="D302" s="313" t="s">
        <v>23535</v>
      </c>
      <c r="E302" s="313" t="str">
        <f>CONCATENATE(SUM('Раздел 3'!G11:G328),"&gt;=",SUM('Раздел 3'!H91:I91))</f>
        <v>410&gt;=0</v>
      </c>
    </row>
    <row r="303" spans="1:5" ht="30" hidden="1" customHeight="1">
      <c r="A303" s="311" t="str">
        <f>IF((SUM('Раздел 3'!G11:G328)&gt;=SUM('Раздел 3'!H92:I92)),"","Неверно!")</f>
        <v/>
      </c>
      <c r="B303" s="312" t="s">
        <v>24434</v>
      </c>
      <c r="C303" s="313" t="s">
        <v>23834</v>
      </c>
      <c r="D303" s="313" t="s">
        <v>23535</v>
      </c>
      <c r="E303" s="313" t="str">
        <f>CONCATENATE(SUM('Раздел 3'!G11:G328),"&gt;=",SUM('Раздел 3'!H92:I92))</f>
        <v>410&gt;=0</v>
      </c>
    </row>
    <row r="304" spans="1:5" ht="30" hidden="1" customHeight="1">
      <c r="A304" s="311" t="str">
        <f>IF((SUM('Раздел 3'!G11:G328)&gt;=SUM('Раздел 3'!H93:I93)),"","Неверно!")</f>
        <v/>
      </c>
      <c r="B304" s="312" t="s">
        <v>24434</v>
      </c>
      <c r="C304" s="313" t="s">
        <v>23835</v>
      </c>
      <c r="D304" s="313" t="s">
        <v>23535</v>
      </c>
      <c r="E304" s="313" t="str">
        <f>CONCATENATE(SUM('Раздел 3'!G11:G328),"&gt;=",SUM('Раздел 3'!H93:I93))</f>
        <v>410&gt;=0</v>
      </c>
    </row>
    <row r="305" spans="1:5" ht="30" hidden="1" customHeight="1">
      <c r="A305" s="311" t="str">
        <f>IF((SUM('Раздел 3'!G11:G328)&gt;=SUM('Раздел 3'!H94:I94)),"","Неверно!")</f>
        <v/>
      </c>
      <c r="B305" s="312" t="s">
        <v>24434</v>
      </c>
      <c r="C305" s="313" t="s">
        <v>23836</v>
      </c>
      <c r="D305" s="313" t="s">
        <v>23535</v>
      </c>
      <c r="E305" s="313" t="str">
        <f>CONCATENATE(SUM('Раздел 3'!G11:G328),"&gt;=",SUM('Раздел 3'!H94:I94))</f>
        <v>410&gt;=0</v>
      </c>
    </row>
    <row r="306" spans="1:5" ht="30" hidden="1" customHeight="1">
      <c r="A306" s="311" t="str">
        <f>IF((SUM('Раздел 3'!G11:G328)&gt;=SUM('Раздел 3'!H95:I95)),"","Неверно!")</f>
        <v/>
      </c>
      <c r="B306" s="312" t="s">
        <v>24434</v>
      </c>
      <c r="C306" s="313" t="s">
        <v>23837</v>
      </c>
      <c r="D306" s="313" t="s">
        <v>23535</v>
      </c>
      <c r="E306" s="313" t="str">
        <f>CONCATENATE(SUM('Раздел 3'!G11:G328),"&gt;=",SUM('Раздел 3'!H95:I95))</f>
        <v>410&gt;=0</v>
      </c>
    </row>
    <row r="307" spans="1:5" ht="30" hidden="1" customHeight="1">
      <c r="A307" s="311" t="str">
        <f>IF((SUM('Раздел 3'!G11:G328)&gt;=SUM('Раздел 3'!H96:I96)),"","Неверно!")</f>
        <v/>
      </c>
      <c r="B307" s="312" t="s">
        <v>24434</v>
      </c>
      <c r="C307" s="313" t="s">
        <v>23838</v>
      </c>
      <c r="D307" s="313" t="s">
        <v>23535</v>
      </c>
      <c r="E307" s="313" t="str">
        <f>CONCATENATE(SUM('Раздел 3'!G11:G328),"&gt;=",SUM('Раздел 3'!H96:I96))</f>
        <v>410&gt;=0</v>
      </c>
    </row>
    <row r="308" spans="1:5" ht="30" hidden="1" customHeight="1">
      <c r="A308" s="311" t="str">
        <f>IF((SUM('Раздел 3'!G11:G328)&gt;=SUM('Раздел 3'!H97:I97)),"","Неверно!")</f>
        <v/>
      </c>
      <c r="B308" s="312" t="s">
        <v>24434</v>
      </c>
      <c r="C308" s="313" t="s">
        <v>23839</v>
      </c>
      <c r="D308" s="313" t="s">
        <v>23535</v>
      </c>
      <c r="E308" s="313" t="str">
        <f>CONCATENATE(SUM('Раздел 3'!G11:G328),"&gt;=",SUM('Раздел 3'!H97:I97))</f>
        <v>410&gt;=0</v>
      </c>
    </row>
    <row r="309" spans="1:5" ht="30" hidden="1" customHeight="1">
      <c r="A309" s="311" t="str">
        <f>IF((SUM('Раздел 3'!G11:G328)&gt;=SUM('Раздел 3'!H98:I98)),"","Неверно!")</f>
        <v/>
      </c>
      <c r="B309" s="312" t="s">
        <v>24434</v>
      </c>
      <c r="C309" s="313" t="s">
        <v>23840</v>
      </c>
      <c r="D309" s="313" t="s">
        <v>23535</v>
      </c>
      <c r="E309" s="313" t="str">
        <f>CONCATENATE(SUM('Раздел 3'!G11:G328),"&gt;=",SUM('Раздел 3'!H98:I98))</f>
        <v>410&gt;=0</v>
      </c>
    </row>
    <row r="310" spans="1:5" ht="30" hidden="1" customHeight="1">
      <c r="A310" s="311" t="str">
        <f>IF((SUM('Раздел 3'!G11:G328)&gt;=SUM('Раздел 3'!H99:I99)),"","Неверно!")</f>
        <v/>
      </c>
      <c r="B310" s="312" t="s">
        <v>24434</v>
      </c>
      <c r="C310" s="313" t="s">
        <v>23841</v>
      </c>
      <c r="D310" s="313" t="s">
        <v>23535</v>
      </c>
      <c r="E310" s="313" t="str">
        <f>CONCATENATE(SUM('Раздел 3'!G11:G328),"&gt;=",SUM('Раздел 3'!H99:I99))</f>
        <v>410&gt;=0</v>
      </c>
    </row>
    <row r="311" spans="1:5" ht="30" hidden="1" customHeight="1">
      <c r="A311" s="311" t="str">
        <f>IF((SUM('Раздел 3'!G11:G328)&gt;=SUM('Раздел 3'!H19:I19)),"","Неверно!")</f>
        <v/>
      </c>
      <c r="B311" s="312" t="s">
        <v>24434</v>
      </c>
      <c r="C311" s="313" t="s">
        <v>23842</v>
      </c>
      <c r="D311" s="313" t="s">
        <v>23535</v>
      </c>
      <c r="E311" s="313" t="str">
        <f>CONCATENATE(SUM('Раздел 3'!G11:G328),"&gt;=",SUM('Раздел 3'!H19:I19))</f>
        <v>410&gt;=0</v>
      </c>
    </row>
    <row r="312" spans="1:5" ht="30" hidden="1" customHeight="1">
      <c r="A312" s="311" t="str">
        <f>IF((SUM('Раздел 3'!G11:G328)&gt;=SUM('Раздел 3'!H100:I100)),"","Неверно!")</f>
        <v/>
      </c>
      <c r="B312" s="312" t="s">
        <v>24434</v>
      </c>
      <c r="C312" s="313" t="s">
        <v>23843</v>
      </c>
      <c r="D312" s="313" t="s">
        <v>23535</v>
      </c>
      <c r="E312" s="313" t="str">
        <f>CONCATENATE(SUM('Раздел 3'!G11:G328),"&gt;=",SUM('Раздел 3'!H100:I100))</f>
        <v>410&gt;=0</v>
      </c>
    </row>
    <row r="313" spans="1:5" ht="30" hidden="1" customHeight="1">
      <c r="A313" s="311" t="str">
        <f>IF((SUM('Раздел 3'!G11:G328)&gt;=SUM('Раздел 3'!H101:I101)),"","Неверно!")</f>
        <v/>
      </c>
      <c r="B313" s="312" t="s">
        <v>24434</v>
      </c>
      <c r="C313" s="313" t="s">
        <v>23844</v>
      </c>
      <c r="D313" s="313" t="s">
        <v>23535</v>
      </c>
      <c r="E313" s="313" t="str">
        <f>CONCATENATE(SUM('Раздел 3'!G11:G328),"&gt;=",SUM('Раздел 3'!H101:I101))</f>
        <v>410&gt;=0</v>
      </c>
    </row>
    <row r="314" spans="1:5" ht="30" hidden="1" customHeight="1">
      <c r="A314" s="311" t="str">
        <f>IF((SUM('Раздел 3'!G11:G328)&gt;=SUM('Раздел 3'!H102:I102)),"","Неверно!")</f>
        <v/>
      </c>
      <c r="B314" s="312" t="s">
        <v>24434</v>
      </c>
      <c r="C314" s="313" t="s">
        <v>23845</v>
      </c>
      <c r="D314" s="313" t="s">
        <v>23535</v>
      </c>
      <c r="E314" s="313" t="str">
        <f>CONCATENATE(SUM('Раздел 3'!G11:G328),"&gt;=",SUM('Раздел 3'!H102:I102))</f>
        <v>410&gt;=0</v>
      </c>
    </row>
    <row r="315" spans="1:5" ht="30" hidden="1" customHeight="1">
      <c r="A315" s="311" t="str">
        <f>IF((SUM('Раздел 3'!G11:G328)&gt;=SUM('Раздел 3'!H103:I103)),"","Неверно!")</f>
        <v/>
      </c>
      <c r="B315" s="312" t="s">
        <v>24434</v>
      </c>
      <c r="C315" s="313" t="s">
        <v>23846</v>
      </c>
      <c r="D315" s="313" t="s">
        <v>23535</v>
      </c>
      <c r="E315" s="313" t="str">
        <f>CONCATENATE(SUM('Раздел 3'!G11:G328),"&gt;=",SUM('Раздел 3'!H103:I103))</f>
        <v>410&gt;=0</v>
      </c>
    </row>
    <row r="316" spans="1:5" ht="30" hidden="1" customHeight="1">
      <c r="A316" s="311" t="str">
        <f>IF((SUM('Раздел 3'!G11:G328)&gt;=SUM('Раздел 3'!H104:I104)),"","Неверно!")</f>
        <v/>
      </c>
      <c r="B316" s="312" t="s">
        <v>24434</v>
      </c>
      <c r="C316" s="313" t="s">
        <v>23847</v>
      </c>
      <c r="D316" s="313" t="s">
        <v>23535</v>
      </c>
      <c r="E316" s="313" t="str">
        <f>CONCATENATE(SUM('Раздел 3'!G11:G328),"&gt;=",SUM('Раздел 3'!H104:I104))</f>
        <v>410&gt;=0</v>
      </c>
    </row>
    <row r="317" spans="1:5" ht="30" hidden="1" customHeight="1">
      <c r="A317" s="311" t="str">
        <f>IF((SUM('Раздел 3'!G11:G328)&gt;=SUM('Раздел 3'!H105:I105)),"","Неверно!")</f>
        <v/>
      </c>
      <c r="B317" s="312" t="s">
        <v>24434</v>
      </c>
      <c r="C317" s="313" t="s">
        <v>23848</v>
      </c>
      <c r="D317" s="313" t="s">
        <v>23535</v>
      </c>
      <c r="E317" s="313" t="str">
        <f>CONCATENATE(SUM('Раздел 3'!G11:G328),"&gt;=",SUM('Раздел 3'!H105:I105))</f>
        <v>410&gt;=0</v>
      </c>
    </row>
    <row r="318" spans="1:5" ht="30" hidden="1" customHeight="1">
      <c r="A318" s="311" t="str">
        <f>IF((SUM('Раздел 3'!G11:G328)&gt;=SUM('Раздел 3'!H106:I106)),"","Неверно!")</f>
        <v/>
      </c>
      <c r="B318" s="312" t="s">
        <v>24434</v>
      </c>
      <c r="C318" s="313" t="s">
        <v>23849</v>
      </c>
      <c r="D318" s="313" t="s">
        <v>23535</v>
      </c>
      <c r="E318" s="313" t="str">
        <f>CONCATENATE(SUM('Раздел 3'!G11:G328),"&gt;=",SUM('Раздел 3'!H106:I106))</f>
        <v>410&gt;=0</v>
      </c>
    </row>
    <row r="319" spans="1:5" ht="30" hidden="1" customHeight="1">
      <c r="A319" s="311" t="str">
        <f>IF((SUM('Раздел 3'!G11:G328)&gt;=SUM('Раздел 3'!H107:I107)),"","Неверно!")</f>
        <v/>
      </c>
      <c r="B319" s="312" t="s">
        <v>24434</v>
      </c>
      <c r="C319" s="313" t="s">
        <v>23850</v>
      </c>
      <c r="D319" s="313" t="s">
        <v>23535</v>
      </c>
      <c r="E319" s="313" t="str">
        <f>CONCATENATE(SUM('Раздел 3'!G11:G328),"&gt;=",SUM('Раздел 3'!H107:I107))</f>
        <v>410&gt;=0</v>
      </c>
    </row>
    <row r="320" spans="1:5" ht="30" hidden="1" customHeight="1">
      <c r="A320" s="311" t="str">
        <f>IF((SUM('Раздел 3'!G11:G328)&gt;=SUM('Раздел 3'!H108:I108)),"","Неверно!")</f>
        <v/>
      </c>
      <c r="B320" s="312" t="s">
        <v>24434</v>
      </c>
      <c r="C320" s="313" t="s">
        <v>23851</v>
      </c>
      <c r="D320" s="313" t="s">
        <v>23535</v>
      </c>
      <c r="E320" s="313" t="str">
        <f>CONCATENATE(SUM('Раздел 3'!G11:G328),"&gt;=",SUM('Раздел 3'!H108:I108))</f>
        <v>410&gt;=0</v>
      </c>
    </row>
    <row r="321" spans="1:5" ht="30" hidden="1" customHeight="1">
      <c r="A321" s="311" t="str">
        <f>IF((SUM('Раздел 3'!G11:G328)&gt;=SUM('Раздел 3'!H109:I109)),"","Неверно!")</f>
        <v/>
      </c>
      <c r="B321" s="312" t="s">
        <v>24434</v>
      </c>
      <c r="C321" s="313" t="s">
        <v>23852</v>
      </c>
      <c r="D321" s="313" t="s">
        <v>23535</v>
      </c>
      <c r="E321" s="313" t="str">
        <f>CONCATENATE(SUM('Раздел 3'!G11:G328),"&gt;=",SUM('Раздел 3'!H109:I109))</f>
        <v>410&gt;=0</v>
      </c>
    </row>
    <row r="322" spans="1:5" ht="30" hidden="1" customHeight="1">
      <c r="A322" s="311" t="str">
        <f>IF((SUM('Раздел 2'!G11:G260)&gt;=SUM('Раздел 2'!H11:I11)),"","Неверно!")</f>
        <v/>
      </c>
      <c r="B322" s="312" t="s">
        <v>24435</v>
      </c>
      <c r="C322" s="313" t="s">
        <v>23283</v>
      </c>
      <c r="D322" s="313" t="s">
        <v>23284</v>
      </c>
      <c r="E322" s="313" t="str">
        <f>CONCATENATE(SUM('Раздел 2'!G11:G260),"&gt;=",SUM('Раздел 2'!H11:I11))</f>
        <v>2134&gt;=192</v>
      </c>
    </row>
    <row r="323" spans="1:5" ht="30" hidden="1" customHeight="1">
      <c r="A323" s="311" t="str">
        <f>IF((SUM('Раздел 2'!G11:G260)&gt;=SUM('Раздел 2'!H20:I20)),"","Неверно!")</f>
        <v/>
      </c>
      <c r="B323" s="312" t="s">
        <v>24435</v>
      </c>
      <c r="C323" s="313" t="s">
        <v>23285</v>
      </c>
      <c r="D323" s="313" t="s">
        <v>23284</v>
      </c>
      <c r="E323" s="313" t="str">
        <f>CONCATENATE(SUM('Раздел 2'!G11:G260),"&gt;=",SUM('Раздел 2'!H20:I20))</f>
        <v>2134&gt;=0</v>
      </c>
    </row>
    <row r="324" spans="1:5" ht="30" hidden="1" customHeight="1">
      <c r="A324" s="311" t="str">
        <f>IF((SUM('Раздел 2'!G11:G260)&gt;=SUM('Раздел 2'!H110:I110)),"","Неверно!")</f>
        <v/>
      </c>
      <c r="B324" s="312" t="s">
        <v>24435</v>
      </c>
      <c r="C324" s="313" t="s">
        <v>23286</v>
      </c>
      <c r="D324" s="313" t="s">
        <v>23284</v>
      </c>
      <c r="E324" s="313" t="str">
        <f>CONCATENATE(SUM('Раздел 2'!G11:G260),"&gt;=",SUM('Раздел 2'!H110:I110))</f>
        <v>2134&gt;=0</v>
      </c>
    </row>
    <row r="325" spans="1:5" ht="30" hidden="1" customHeight="1">
      <c r="A325" s="311" t="str">
        <f>IF((SUM('Раздел 2'!G11:G260)&gt;=SUM('Раздел 2'!H111:I111)),"","Неверно!")</f>
        <v/>
      </c>
      <c r="B325" s="312" t="s">
        <v>24435</v>
      </c>
      <c r="C325" s="313" t="s">
        <v>23287</v>
      </c>
      <c r="D325" s="313" t="s">
        <v>23284</v>
      </c>
      <c r="E325" s="313" t="str">
        <f>CONCATENATE(SUM('Раздел 2'!G11:G260),"&gt;=",SUM('Раздел 2'!H111:I111))</f>
        <v>2134&gt;=8</v>
      </c>
    </row>
    <row r="326" spans="1:5" ht="30" hidden="1" customHeight="1">
      <c r="A326" s="311" t="str">
        <f>IF((SUM('Раздел 2'!G11:G260)&gt;=SUM('Раздел 2'!H112:I112)),"","Неверно!")</f>
        <v/>
      </c>
      <c r="B326" s="312" t="s">
        <v>24435</v>
      </c>
      <c r="C326" s="313" t="s">
        <v>23288</v>
      </c>
      <c r="D326" s="313" t="s">
        <v>23284</v>
      </c>
      <c r="E326" s="313" t="str">
        <f>CONCATENATE(SUM('Раздел 2'!G11:G260),"&gt;=",SUM('Раздел 2'!H112:I112))</f>
        <v>2134&gt;=1</v>
      </c>
    </row>
    <row r="327" spans="1:5" ht="30" hidden="1" customHeight="1">
      <c r="A327" s="311" t="str">
        <f>IF((SUM('Раздел 2'!G11:G260)&gt;=SUM('Раздел 2'!H113:I113)),"","Неверно!")</f>
        <v/>
      </c>
      <c r="B327" s="312" t="s">
        <v>24435</v>
      </c>
      <c r="C327" s="313" t="s">
        <v>23289</v>
      </c>
      <c r="D327" s="313" t="s">
        <v>23284</v>
      </c>
      <c r="E327" s="313" t="str">
        <f>CONCATENATE(SUM('Раздел 2'!G11:G260),"&gt;=",SUM('Раздел 2'!H113:I113))</f>
        <v>2134&gt;=0</v>
      </c>
    </row>
    <row r="328" spans="1:5" ht="30" hidden="1" customHeight="1">
      <c r="A328" s="311" t="str">
        <f>IF((SUM('Раздел 2'!G11:G260)&gt;=SUM('Раздел 2'!H114:I114)),"","Неверно!")</f>
        <v/>
      </c>
      <c r="B328" s="312" t="s">
        <v>24435</v>
      </c>
      <c r="C328" s="313" t="s">
        <v>23290</v>
      </c>
      <c r="D328" s="313" t="s">
        <v>23284</v>
      </c>
      <c r="E328" s="313" t="str">
        <f>CONCATENATE(SUM('Раздел 2'!G11:G260),"&gt;=",SUM('Раздел 2'!H114:I114))</f>
        <v>2134&gt;=1</v>
      </c>
    </row>
    <row r="329" spans="1:5" ht="30" hidden="1" customHeight="1">
      <c r="A329" s="311" t="str">
        <f>IF((SUM('Раздел 2'!G11:G260)&gt;=SUM('Раздел 2'!H115:I115)),"","Неверно!")</f>
        <v/>
      </c>
      <c r="B329" s="312" t="s">
        <v>24435</v>
      </c>
      <c r="C329" s="313" t="s">
        <v>23291</v>
      </c>
      <c r="D329" s="313" t="s">
        <v>23284</v>
      </c>
      <c r="E329" s="313" t="str">
        <f>CONCATENATE(SUM('Раздел 2'!G11:G260),"&gt;=",SUM('Раздел 2'!H115:I115))</f>
        <v>2134&gt;=10</v>
      </c>
    </row>
    <row r="330" spans="1:5" ht="30" hidden="1" customHeight="1">
      <c r="A330" s="311" t="str">
        <f>IF((SUM('Раздел 2'!G11:G260)&gt;=SUM('Раздел 2'!H116:I116)),"","Неверно!")</f>
        <v/>
      </c>
      <c r="B330" s="312" t="s">
        <v>24435</v>
      </c>
      <c r="C330" s="313" t="s">
        <v>23292</v>
      </c>
      <c r="D330" s="313" t="s">
        <v>23284</v>
      </c>
      <c r="E330" s="313" t="str">
        <f>CONCATENATE(SUM('Раздел 2'!G11:G260),"&gt;=",SUM('Раздел 2'!H116:I116))</f>
        <v>2134&gt;=0</v>
      </c>
    </row>
    <row r="331" spans="1:5" ht="30" hidden="1" customHeight="1">
      <c r="A331" s="311" t="str">
        <f>IF((SUM('Раздел 2'!G11:G260)&gt;=SUM('Раздел 2'!H117:I117)),"","Неверно!")</f>
        <v/>
      </c>
      <c r="B331" s="312" t="s">
        <v>24435</v>
      </c>
      <c r="C331" s="313" t="s">
        <v>23293</v>
      </c>
      <c r="D331" s="313" t="s">
        <v>23284</v>
      </c>
      <c r="E331" s="313" t="str">
        <f>CONCATENATE(SUM('Раздел 2'!G11:G260),"&gt;=",SUM('Раздел 2'!H117:I117))</f>
        <v>2134&gt;=0</v>
      </c>
    </row>
    <row r="332" spans="1:5" ht="30" hidden="1" customHeight="1">
      <c r="A332" s="311" t="str">
        <f>IF((SUM('Раздел 2'!G11:G260)&gt;=SUM('Раздел 2'!H118:I118)),"","Неверно!")</f>
        <v/>
      </c>
      <c r="B332" s="312" t="s">
        <v>24435</v>
      </c>
      <c r="C332" s="313" t="s">
        <v>23294</v>
      </c>
      <c r="D332" s="313" t="s">
        <v>23284</v>
      </c>
      <c r="E332" s="313" t="str">
        <f>CONCATENATE(SUM('Раздел 2'!G11:G260),"&gt;=",SUM('Раздел 2'!H118:I118))</f>
        <v>2134&gt;=0</v>
      </c>
    </row>
    <row r="333" spans="1:5" ht="30" hidden="1" customHeight="1">
      <c r="A333" s="311" t="str">
        <f>IF((SUM('Раздел 2'!G11:G260)&gt;=SUM('Раздел 2'!H119:I119)),"","Неверно!")</f>
        <v/>
      </c>
      <c r="B333" s="312" t="s">
        <v>24435</v>
      </c>
      <c r="C333" s="313" t="s">
        <v>23295</v>
      </c>
      <c r="D333" s="313" t="s">
        <v>23284</v>
      </c>
      <c r="E333" s="313" t="str">
        <f>CONCATENATE(SUM('Раздел 2'!G11:G260),"&gt;=",SUM('Раздел 2'!H119:I119))</f>
        <v>2134&gt;=0</v>
      </c>
    </row>
    <row r="334" spans="1:5" ht="30" hidden="1" customHeight="1">
      <c r="A334" s="311" t="str">
        <f>IF((SUM('Раздел 2'!G11:G260)&gt;=SUM('Раздел 2'!H21:I21)),"","Неверно!")</f>
        <v/>
      </c>
      <c r="B334" s="312" t="s">
        <v>24435</v>
      </c>
      <c r="C334" s="313" t="s">
        <v>23296</v>
      </c>
      <c r="D334" s="313" t="s">
        <v>23284</v>
      </c>
      <c r="E334" s="313" t="str">
        <f>CONCATENATE(SUM('Раздел 2'!G11:G260),"&gt;=",SUM('Раздел 2'!H21:I21))</f>
        <v>2134&gt;=0</v>
      </c>
    </row>
    <row r="335" spans="1:5" ht="30" hidden="1" customHeight="1">
      <c r="A335" s="311" t="str">
        <f>IF((SUM('Раздел 2'!G11:G260)&gt;=SUM('Раздел 2'!H120:I120)),"","Неверно!")</f>
        <v/>
      </c>
      <c r="B335" s="312" t="s">
        <v>24435</v>
      </c>
      <c r="C335" s="313" t="s">
        <v>23297</v>
      </c>
      <c r="D335" s="313" t="s">
        <v>23284</v>
      </c>
      <c r="E335" s="313" t="str">
        <f>CONCATENATE(SUM('Раздел 2'!G11:G260),"&gt;=",SUM('Раздел 2'!H120:I120))</f>
        <v>2134&gt;=0</v>
      </c>
    </row>
    <row r="336" spans="1:5" ht="30" hidden="1" customHeight="1">
      <c r="A336" s="311" t="str">
        <f>IF((SUM('Раздел 2'!G11:G260)&gt;=SUM('Раздел 2'!H121:I121)),"","Неверно!")</f>
        <v/>
      </c>
      <c r="B336" s="312" t="s">
        <v>24435</v>
      </c>
      <c r="C336" s="313" t="s">
        <v>23298</v>
      </c>
      <c r="D336" s="313" t="s">
        <v>23284</v>
      </c>
      <c r="E336" s="313" t="str">
        <f>CONCATENATE(SUM('Раздел 2'!G11:G260),"&gt;=",SUM('Раздел 2'!H121:I121))</f>
        <v>2134&gt;=0</v>
      </c>
    </row>
    <row r="337" spans="1:5" ht="30" hidden="1" customHeight="1">
      <c r="A337" s="311" t="str">
        <f>IF((SUM('Раздел 2'!G11:G260)&gt;=SUM('Раздел 2'!H122:I122)),"","Неверно!")</f>
        <v/>
      </c>
      <c r="B337" s="312" t="s">
        <v>24435</v>
      </c>
      <c r="C337" s="313" t="s">
        <v>23299</v>
      </c>
      <c r="D337" s="313" t="s">
        <v>23284</v>
      </c>
      <c r="E337" s="313" t="str">
        <f>CONCATENATE(SUM('Раздел 2'!G11:G260),"&gt;=",SUM('Раздел 2'!H122:I122))</f>
        <v>2134&gt;=0</v>
      </c>
    </row>
    <row r="338" spans="1:5" ht="30" hidden="1" customHeight="1">
      <c r="A338" s="311" t="str">
        <f>IF((SUM('Раздел 2'!G11:G260)&gt;=SUM('Раздел 2'!H123:I123)),"","Неверно!")</f>
        <v/>
      </c>
      <c r="B338" s="312" t="s">
        <v>24435</v>
      </c>
      <c r="C338" s="313" t="s">
        <v>23300</v>
      </c>
      <c r="D338" s="313" t="s">
        <v>23284</v>
      </c>
      <c r="E338" s="313" t="str">
        <f>CONCATENATE(SUM('Раздел 2'!G11:G260),"&gt;=",SUM('Раздел 2'!H123:I123))</f>
        <v>2134&gt;=0</v>
      </c>
    </row>
    <row r="339" spans="1:5" ht="30" hidden="1" customHeight="1">
      <c r="A339" s="311" t="str">
        <f>IF((SUM('Раздел 2'!G11:G260)&gt;=SUM('Раздел 2'!H124:I124)),"","Неверно!")</f>
        <v/>
      </c>
      <c r="B339" s="312" t="s">
        <v>24435</v>
      </c>
      <c r="C339" s="313" t="s">
        <v>23301</v>
      </c>
      <c r="D339" s="313" t="s">
        <v>23284</v>
      </c>
      <c r="E339" s="313" t="str">
        <f>CONCATENATE(SUM('Раздел 2'!G11:G260),"&gt;=",SUM('Раздел 2'!H124:I124))</f>
        <v>2134&gt;=0</v>
      </c>
    </row>
    <row r="340" spans="1:5" ht="30" hidden="1" customHeight="1">
      <c r="A340" s="311" t="str">
        <f>IF((SUM('Раздел 2'!G11:G260)&gt;=SUM('Раздел 2'!H125:I125)),"","Неверно!")</f>
        <v/>
      </c>
      <c r="B340" s="312" t="s">
        <v>24435</v>
      </c>
      <c r="C340" s="313" t="s">
        <v>23302</v>
      </c>
      <c r="D340" s="313" t="s">
        <v>23284</v>
      </c>
      <c r="E340" s="313" t="str">
        <f>CONCATENATE(SUM('Раздел 2'!G11:G260),"&gt;=",SUM('Раздел 2'!H125:I125))</f>
        <v>2134&gt;=0</v>
      </c>
    </row>
    <row r="341" spans="1:5" ht="30" hidden="1" customHeight="1">
      <c r="A341" s="311" t="str">
        <f>IF((SUM('Раздел 2'!G11:G260)&gt;=SUM('Раздел 2'!H126:I126)),"","Неверно!")</f>
        <v/>
      </c>
      <c r="B341" s="312" t="s">
        <v>24435</v>
      </c>
      <c r="C341" s="313" t="s">
        <v>23303</v>
      </c>
      <c r="D341" s="313" t="s">
        <v>23284</v>
      </c>
      <c r="E341" s="313" t="str">
        <f>CONCATENATE(SUM('Раздел 2'!G11:G260),"&gt;=",SUM('Раздел 2'!H126:I126))</f>
        <v>2134&gt;=0</v>
      </c>
    </row>
    <row r="342" spans="1:5" ht="30" hidden="1" customHeight="1">
      <c r="A342" s="311" t="str">
        <f>IF((SUM('Раздел 2'!G11:G260)&gt;=SUM('Раздел 2'!H127:I127)),"","Неверно!")</f>
        <v/>
      </c>
      <c r="B342" s="312" t="s">
        <v>24435</v>
      </c>
      <c r="C342" s="313" t="s">
        <v>23304</v>
      </c>
      <c r="D342" s="313" t="s">
        <v>23284</v>
      </c>
      <c r="E342" s="313" t="str">
        <f>CONCATENATE(SUM('Раздел 2'!G11:G260),"&gt;=",SUM('Раздел 2'!H127:I127))</f>
        <v>2134&gt;=0</v>
      </c>
    </row>
    <row r="343" spans="1:5" ht="30" hidden="1" customHeight="1">
      <c r="A343" s="311" t="str">
        <f>IF((SUM('Раздел 2'!G11:G260)&gt;=SUM('Раздел 2'!H128:I128)),"","Неверно!")</f>
        <v/>
      </c>
      <c r="B343" s="312" t="s">
        <v>24435</v>
      </c>
      <c r="C343" s="313" t="s">
        <v>23305</v>
      </c>
      <c r="D343" s="313" t="s">
        <v>23284</v>
      </c>
      <c r="E343" s="313" t="str">
        <f>CONCATENATE(SUM('Раздел 2'!G11:G260),"&gt;=",SUM('Раздел 2'!H128:I128))</f>
        <v>2134&gt;=0</v>
      </c>
    </row>
    <row r="344" spans="1:5" ht="30" hidden="1" customHeight="1">
      <c r="A344" s="311" t="str">
        <f>IF((SUM('Раздел 2'!G11:G260)&gt;=SUM('Раздел 2'!H129:I129)),"","Неверно!")</f>
        <v/>
      </c>
      <c r="B344" s="312" t="s">
        <v>24435</v>
      </c>
      <c r="C344" s="313" t="s">
        <v>23306</v>
      </c>
      <c r="D344" s="313" t="s">
        <v>23284</v>
      </c>
      <c r="E344" s="313" t="str">
        <f>CONCATENATE(SUM('Раздел 2'!G11:G260),"&gt;=",SUM('Раздел 2'!H129:I129))</f>
        <v>2134&gt;=0</v>
      </c>
    </row>
    <row r="345" spans="1:5" ht="30" hidden="1" customHeight="1">
      <c r="A345" s="311" t="str">
        <f>IF((SUM('Раздел 2'!G11:G260)&gt;=SUM('Раздел 2'!H22:I22)),"","Неверно!")</f>
        <v/>
      </c>
      <c r="B345" s="312" t="s">
        <v>24435</v>
      </c>
      <c r="C345" s="313" t="s">
        <v>23307</v>
      </c>
      <c r="D345" s="313" t="s">
        <v>23284</v>
      </c>
      <c r="E345" s="313" t="str">
        <f>CONCATENATE(SUM('Раздел 2'!G11:G260),"&gt;=",SUM('Раздел 2'!H22:I22))</f>
        <v>2134&gt;=0</v>
      </c>
    </row>
    <row r="346" spans="1:5" ht="30" hidden="1" customHeight="1">
      <c r="A346" s="311" t="str">
        <f>IF((SUM('Раздел 2'!G11:G260)&gt;=SUM('Раздел 2'!H130:I130)),"","Неверно!")</f>
        <v/>
      </c>
      <c r="B346" s="312" t="s">
        <v>24435</v>
      </c>
      <c r="C346" s="313" t="s">
        <v>23308</v>
      </c>
      <c r="D346" s="313" t="s">
        <v>23284</v>
      </c>
      <c r="E346" s="313" t="str">
        <f>CONCATENATE(SUM('Раздел 2'!G11:G260),"&gt;=",SUM('Раздел 2'!H130:I130))</f>
        <v>2134&gt;=0</v>
      </c>
    </row>
    <row r="347" spans="1:5" ht="30" hidden="1" customHeight="1">
      <c r="A347" s="311" t="str">
        <f>IF((SUM('Раздел 2'!G11:G260)&gt;=SUM('Раздел 2'!H131:I131)),"","Неверно!")</f>
        <v/>
      </c>
      <c r="B347" s="312" t="s">
        <v>24435</v>
      </c>
      <c r="C347" s="313" t="s">
        <v>23309</v>
      </c>
      <c r="D347" s="313" t="s">
        <v>23284</v>
      </c>
      <c r="E347" s="313" t="str">
        <f>CONCATENATE(SUM('Раздел 2'!G11:G260),"&gt;=",SUM('Раздел 2'!H131:I131))</f>
        <v>2134&gt;=0</v>
      </c>
    </row>
    <row r="348" spans="1:5" ht="30" hidden="1" customHeight="1">
      <c r="A348" s="311" t="str">
        <f>IF((SUM('Раздел 2'!G11:G260)&gt;=SUM('Раздел 2'!H132:I132)),"","Неверно!")</f>
        <v/>
      </c>
      <c r="B348" s="312" t="s">
        <v>24435</v>
      </c>
      <c r="C348" s="313" t="s">
        <v>23310</v>
      </c>
      <c r="D348" s="313" t="s">
        <v>23284</v>
      </c>
      <c r="E348" s="313" t="str">
        <f>CONCATENATE(SUM('Раздел 2'!G11:G260),"&gt;=",SUM('Раздел 2'!H132:I132))</f>
        <v>2134&gt;=0</v>
      </c>
    </row>
    <row r="349" spans="1:5" ht="30" hidden="1" customHeight="1">
      <c r="A349" s="311" t="str">
        <f>IF((SUM('Раздел 2'!G11:G260)&gt;=SUM('Раздел 2'!H133:I133)),"","Неверно!")</f>
        <v/>
      </c>
      <c r="B349" s="312" t="s">
        <v>24435</v>
      </c>
      <c r="C349" s="313" t="s">
        <v>23311</v>
      </c>
      <c r="D349" s="313" t="s">
        <v>23284</v>
      </c>
      <c r="E349" s="313" t="str">
        <f>CONCATENATE(SUM('Раздел 2'!G11:G260),"&gt;=",SUM('Раздел 2'!H133:I133))</f>
        <v>2134&gt;=0</v>
      </c>
    </row>
    <row r="350" spans="1:5" ht="30" hidden="1" customHeight="1">
      <c r="A350" s="311" t="str">
        <f>IF((SUM('Раздел 2'!G11:G260)&gt;=SUM('Раздел 2'!H134:I134)),"","Неверно!")</f>
        <v/>
      </c>
      <c r="B350" s="312" t="s">
        <v>24435</v>
      </c>
      <c r="C350" s="313" t="s">
        <v>23312</v>
      </c>
      <c r="D350" s="313" t="s">
        <v>23284</v>
      </c>
      <c r="E350" s="313" t="str">
        <f>CONCATENATE(SUM('Раздел 2'!G11:G260),"&gt;=",SUM('Раздел 2'!H134:I134))</f>
        <v>2134&gt;=6</v>
      </c>
    </row>
    <row r="351" spans="1:5" ht="30" hidden="1" customHeight="1">
      <c r="A351" s="311" t="str">
        <f>IF((SUM('Раздел 2'!G11:G260)&gt;=SUM('Раздел 2'!H135:I135)),"","Неверно!")</f>
        <v/>
      </c>
      <c r="B351" s="312" t="s">
        <v>24435</v>
      </c>
      <c r="C351" s="313" t="s">
        <v>23313</v>
      </c>
      <c r="D351" s="313" t="s">
        <v>23284</v>
      </c>
      <c r="E351" s="313" t="str">
        <f>CONCATENATE(SUM('Раздел 2'!G11:G260),"&gt;=",SUM('Раздел 2'!H135:I135))</f>
        <v>2134&gt;=0</v>
      </c>
    </row>
    <row r="352" spans="1:5" ht="30" hidden="1" customHeight="1">
      <c r="A352" s="311" t="str">
        <f>IF((SUM('Раздел 2'!G11:G260)&gt;=SUM('Раздел 2'!H136:I136)),"","Неверно!")</f>
        <v/>
      </c>
      <c r="B352" s="312" t="s">
        <v>24435</v>
      </c>
      <c r="C352" s="313" t="s">
        <v>23314</v>
      </c>
      <c r="D352" s="313" t="s">
        <v>23284</v>
      </c>
      <c r="E352" s="313" t="str">
        <f>CONCATENATE(SUM('Раздел 2'!G11:G260),"&gt;=",SUM('Раздел 2'!H136:I136))</f>
        <v>2134&gt;=0</v>
      </c>
    </row>
    <row r="353" spans="1:5" ht="30" hidden="1" customHeight="1">
      <c r="A353" s="311" t="str">
        <f>IF((SUM('Раздел 2'!G11:G260)&gt;=SUM('Раздел 2'!H137:I137)),"","Неверно!")</f>
        <v/>
      </c>
      <c r="B353" s="312" t="s">
        <v>24435</v>
      </c>
      <c r="C353" s="313" t="s">
        <v>23315</v>
      </c>
      <c r="D353" s="313" t="s">
        <v>23284</v>
      </c>
      <c r="E353" s="313" t="str">
        <f>CONCATENATE(SUM('Раздел 2'!G11:G260),"&gt;=",SUM('Раздел 2'!H137:I137))</f>
        <v>2134&gt;=0</v>
      </c>
    </row>
    <row r="354" spans="1:5" ht="30" hidden="1" customHeight="1">
      <c r="A354" s="311" t="str">
        <f>IF((SUM('Раздел 2'!G11:G260)&gt;=SUM('Раздел 2'!H138:I138)),"","Неверно!")</f>
        <v/>
      </c>
      <c r="B354" s="312" t="s">
        <v>24435</v>
      </c>
      <c r="C354" s="313" t="s">
        <v>23316</v>
      </c>
      <c r="D354" s="313" t="s">
        <v>23284</v>
      </c>
      <c r="E354" s="313" t="str">
        <f>CONCATENATE(SUM('Раздел 2'!G11:G260),"&gt;=",SUM('Раздел 2'!H138:I138))</f>
        <v>2134&gt;=0</v>
      </c>
    </row>
    <row r="355" spans="1:5" ht="30" hidden="1" customHeight="1">
      <c r="A355" s="311" t="str">
        <f>IF((SUM('Раздел 2'!G11:G260)&gt;=SUM('Раздел 2'!H139:I139)),"","Неверно!")</f>
        <v/>
      </c>
      <c r="B355" s="312" t="s">
        <v>24435</v>
      </c>
      <c r="C355" s="313" t="s">
        <v>23317</v>
      </c>
      <c r="D355" s="313" t="s">
        <v>23284</v>
      </c>
      <c r="E355" s="313" t="str">
        <f>CONCATENATE(SUM('Раздел 2'!G11:G260),"&gt;=",SUM('Раздел 2'!H139:I139))</f>
        <v>2134&gt;=0</v>
      </c>
    </row>
    <row r="356" spans="1:5" ht="30" hidden="1" customHeight="1">
      <c r="A356" s="311" t="str">
        <f>IF((SUM('Раздел 2'!G11:G260)&gt;=SUM('Раздел 2'!H23:I23)),"","Неверно!")</f>
        <v/>
      </c>
      <c r="B356" s="312" t="s">
        <v>24435</v>
      </c>
      <c r="C356" s="313" t="s">
        <v>23318</v>
      </c>
      <c r="D356" s="313" t="s">
        <v>23284</v>
      </c>
      <c r="E356" s="313" t="str">
        <f>CONCATENATE(SUM('Раздел 2'!G11:G260),"&gt;=",SUM('Раздел 2'!H23:I23))</f>
        <v>2134&gt;=0</v>
      </c>
    </row>
    <row r="357" spans="1:5" ht="30" hidden="1" customHeight="1">
      <c r="A357" s="311" t="str">
        <f>IF((SUM('Раздел 2'!G11:G260)&gt;=SUM('Раздел 2'!H140:I140)),"","Неверно!")</f>
        <v/>
      </c>
      <c r="B357" s="312" t="s">
        <v>24435</v>
      </c>
      <c r="C357" s="313" t="s">
        <v>23319</v>
      </c>
      <c r="D357" s="313" t="s">
        <v>23284</v>
      </c>
      <c r="E357" s="313" t="str">
        <f>CONCATENATE(SUM('Раздел 2'!G11:G260),"&gt;=",SUM('Раздел 2'!H140:I140))</f>
        <v>2134&gt;=0</v>
      </c>
    </row>
    <row r="358" spans="1:5" ht="30" hidden="1" customHeight="1">
      <c r="A358" s="311" t="str">
        <f>IF((SUM('Раздел 2'!G11:G260)&gt;=SUM('Раздел 2'!H141:I141)),"","Неверно!")</f>
        <v/>
      </c>
      <c r="B358" s="312" t="s">
        <v>24435</v>
      </c>
      <c r="C358" s="313" t="s">
        <v>23320</v>
      </c>
      <c r="D358" s="313" t="s">
        <v>23284</v>
      </c>
      <c r="E358" s="313" t="str">
        <f>CONCATENATE(SUM('Раздел 2'!G11:G260),"&gt;=",SUM('Раздел 2'!H141:I141))</f>
        <v>2134&gt;=0</v>
      </c>
    </row>
    <row r="359" spans="1:5" ht="30" hidden="1" customHeight="1">
      <c r="A359" s="311" t="str">
        <f>IF((SUM('Раздел 2'!G11:G260)&gt;=SUM('Раздел 2'!H142:I142)),"","Неверно!")</f>
        <v/>
      </c>
      <c r="B359" s="312" t="s">
        <v>24435</v>
      </c>
      <c r="C359" s="313" t="s">
        <v>23321</v>
      </c>
      <c r="D359" s="313" t="s">
        <v>23284</v>
      </c>
      <c r="E359" s="313" t="str">
        <f>CONCATENATE(SUM('Раздел 2'!G11:G260),"&gt;=",SUM('Раздел 2'!H142:I142))</f>
        <v>2134&gt;=0</v>
      </c>
    </row>
    <row r="360" spans="1:5" ht="30" hidden="1" customHeight="1">
      <c r="A360" s="311" t="str">
        <f>IF((SUM('Раздел 2'!G11:G260)&gt;=SUM('Раздел 2'!H143:I143)),"","Неверно!")</f>
        <v/>
      </c>
      <c r="B360" s="312" t="s">
        <v>24435</v>
      </c>
      <c r="C360" s="313" t="s">
        <v>23322</v>
      </c>
      <c r="D360" s="313" t="s">
        <v>23284</v>
      </c>
      <c r="E360" s="313" t="str">
        <f>CONCATENATE(SUM('Раздел 2'!G11:G260),"&gt;=",SUM('Раздел 2'!H143:I143))</f>
        <v>2134&gt;=0</v>
      </c>
    </row>
    <row r="361" spans="1:5" ht="30" hidden="1" customHeight="1">
      <c r="A361" s="311" t="str">
        <f>IF((SUM('Раздел 2'!G11:G260)&gt;=SUM('Раздел 2'!H144:I144)),"","Неверно!")</f>
        <v/>
      </c>
      <c r="B361" s="312" t="s">
        <v>24435</v>
      </c>
      <c r="C361" s="313" t="s">
        <v>23323</v>
      </c>
      <c r="D361" s="313" t="s">
        <v>23284</v>
      </c>
      <c r="E361" s="313" t="str">
        <f>CONCATENATE(SUM('Раздел 2'!G11:G260),"&gt;=",SUM('Раздел 2'!H144:I144))</f>
        <v>2134&gt;=0</v>
      </c>
    </row>
    <row r="362" spans="1:5" ht="30" hidden="1" customHeight="1">
      <c r="A362" s="311" t="str">
        <f>IF((SUM('Раздел 2'!G11:G260)&gt;=SUM('Раздел 2'!H145:I145)),"","Неверно!")</f>
        <v/>
      </c>
      <c r="B362" s="312" t="s">
        <v>24435</v>
      </c>
      <c r="C362" s="313" t="s">
        <v>23324</v>
      </c>
      <c r="D362" s="313" t="s">
        <v>23284</v>
      </c>
      <c r="E362" s="313" t="str">
        <f>CONCATENATE(SUM('Раздел 2'!G11:G260),"&gt;=",SUM('Раздел 2'!H145:I145))</f>
        <v>2134&gt;=0</v>
      </c>
    </row>
    <row r="363" spans="1:5" ht="30" hidden="1" customHeight="1">
      <c r="A363" s="311" t="str">
        <f>IF((SUM('Раздел 2'!G11:G260)&gt;=SUM('Раздел 2'!H146:I146)),"","Неверно!")</f>
        <v/>
      </c>
      <c r="B363" s="312" t="s">
        <v>24435</v>
      </c>
      <c r="C363" s="313" t="s">
        <v>23325</v>
      </c>
      <c r="D363" s="313" t="s">
        <v>23284</v>
      </c>
      <c r="E363" s="313" t="str">
        <f>CONCATENATE(SUM('Раздел 2'!G11:G260),"&gt;=",SUM('Раздел 2'!H146:I146))</f>
        <v>2134&gt;=0</v>
      </c>
    </row>
    <row r="364" spans="1:5" ht="30" hidden="1" customHeight="1">
      <c r="A364" s="311" t="str">
        <f>IF((SUM('Раздел 2'!G11:G260)&gt;=SUM('Раздел 2'!H147:I147)),"","Неверно!")</f>
        <v/>
      </c>
      <c r="B364" s="312" t="s">
        <v>24435</v>
      </c>
      <c r="C364" s="313" t="s">
        <v>23326</v>
      </c>
      <c r="D364" s="313" t="s">
        <v>23284</v>
      </c>
      <c r="E364" s="313" t="str">
        <f>CONCATENATE(SUM('Раздел 2'!G11:G260),"&gt;=",SUM('Раздел 2'!H147:I147))</f>
        <v>2134&gt;=1</v>
      </c>
    </row>
    <row r="365" spans="1:5" ht="30" hidden="1" customHeight="1">
      <c r="A365" s="311" t="str">
        <f>IF((SUM('Раздел 2'!G11:G260)&gt;=SUM('Раздел 2'!H148:I148)),"","Неверно!")</f>
        <v/>
      </c>
      <c r="B365" s="312" t="s">
        <v>24435</v>
      </c>
      <c r="C365" s="313" t="s">
        <v>23327</v>
      </c>
      <c r="D365" s="313" t="s">
        <v>23284</v>
      </c>
      <c r="E365" s="313" t="str">
        <f>CONCATENATE(SUM('Раздел 2'!G11:G260),"&gt;=",SUM('Раздел 2'!H148:I148))</f>
        <v>2134&gt;=7</v>
      </c>
    </row>
    <row r="366" spans="1:5" ht="30" hidden="1" customHeight="1">
      <c r="A366" s="311" t="str">
        <f>IF((SUM('Раздел 2'!G11:G260)&gt;=SUM('Раздел 2'!H149:I149)),"","Неверно!")</f>
        <v/>
      </c>
      <c r="B366" s="312" t="s">
        <v>24435</v>
      </c>
      <c r="C366" s="313" t="s">
        <v>23328</v>
      </c>
      <c r="D366" s="313" t="s">
        <v>23284</v>
      </c>
      <c r="E366" s="313" t="str">
        <f>CONCATENATE(SUM('Раздел 2'!G11:G260),"&gt;=",SUM('Раздел 2'!H149:I149))</f>
        <v>2134&gt;=0</v>
      </c>
    </row>
    <row r="367" spans="1:5" ht="30" hidden="1" customHeight="1">
      <c r="A367" s="311" t="str">
        <f>IF((SUM('Раздел 2'!G11:G260)&gt;=SUM('Раздел 2'!H24:I24)),"","Неверно!")</f>
        <v/>
      </c>
      <c r="B367" s="312" t="s">
        <v>24435</v>
      </c>
      <c r="C367" s="313" t="s">
        <v>23329</v>
      </c>
      <c r="D367" s="313" t="s">
        <v>23284</v>
      </c>
      <c r="E367" s="313" t="str">
        <f>CONCATENATE(SUM('Раздел 2'!G11:G260),"&gt;=",SUM('Раздел 2'!H24:I24))</f>
        <v>2134&gt;=0</v>
      </c>
    </row>
    <row r="368" spans="1:5" ht="30" hidden="1" customHeight="1">
      <c r="A368" s="311" t="str">
        <f>IF((SUM('Раздел 2'!G11:G260)&gt;=SUM('Раздел 2'!H150:I150)),"","Неверно!")</f>
        <v/>
      </c>
      <c r="B368" s="312" t="s">
        <v>24435</v>
      </c>
      <c r="C368" s="313" t="s">
        <v>23330</v>
      </c>
      <c r="D368" s="313" t="s">
        <v>23284</v>
      </c>
      <c r="E368" s="313" t="str">
        <f>CONCATENATE(SUM('Раздел 2'!G11:G260),"&gt;=",SUM('Раздел 2'!H150:I150))</f>
        <v>2134&gt;=0</v>
      </c>
    </row>
    <row r="369" spans="1:5" ht="30" hidden="1" customHeight="1">
      <c r="A369" s="311" t="str">
        <f>IF((SUM('Раздел 2'!G11:G260)&gt;=SUM('Раздел 2'!H151:I151)),"","Неверно!")</f>
        <v/>
      </c>
      <c r="B369" s="312" t="s">
        <v>24435</v>
      </c>
      <c r="C369" s="313" t="s">
        <v>23331</v>
      </c>
      <c r="D369" s="313" t="s">
        <v>23284</v>
      </c>
      <c r="E369" s="313" t="str">
        <f>CONCATENATE(SUM('Раздел 2'!G11:G260),"&gt;=",SUM('Раздел 2'!H151:I151))</f>
        <v>2134&gt;=0</v>
      </c>
    </row>
    <row r="370" spans="1:5" ht="30" hidden="1" customHeight="1">
      <c r="A370" s="311" t="str">
        <f>IF((SUM('Раздел 2'!G11:G260)&gt;=SUM('Раздел 2'!H152:I152)),"","Неверно!")</f>
        <v/>
      </c>
      <c r="B370" s="312" t="s">
        <v>24435</v>
      </c>
      <c r="C370" s="313" t="s">
        <v>23332</v>
      </c>
      <c r="D370" s="313" t="s">
        <v>23284</v>
      </c>
      <c r="E370" s="313" t="str">
        <f>CONCATENATE(SUM('Раздел 2'!G11:G260),"&gt;=",SUM('Раздел 2'!H152:I152))</f>
        <v>2134&gt;=56</v>
      </c>
    </row>
    <row r="371" spans="1:5" ht="30" hidden="1" customHeight="1">
      <c r="A371" s="311" t="str">
        <f>IF((SUM('Раздел 2'!G11:G260)&gt;=SUM('Раздел 2'!H153:I153)),"","Неверно!")</f>
        <v/>
      </c>
      <c r="B371" s="312" t="s">
        <v>24435</v>
      </c>
      <c r="C371" s="313" t="s">
        <v>23333</v>
      </c>
      <c r="D371" s="313" t="s">
        <v>23284</v>
      </c>
      <c r="E371" s="313" t="str">
        <f>CONCATENATE(SUM('Раздел 2'!G11:G260),"&gt;=",SUM('Раздел 2'!H153:I153))</f>
        <v>2134&gt;=0</v>
      </c>
    </row>
    <row r="372" spans="1:5" ht="30" hidden="1" customHeight="1">
      <c r="A372" s="311" t="str">
        <f>IF((SUM('Раздел 2'!G11:G260)&gt;=SUM('Раздел 2'!H154:I154)),"","Неверно!")</f>
        <v/>
      </c>
      <c r="B372" s="312" t="s">
        <v>24435</v>
      </c>
      <c r="C372" s="313" t="s">
        <v>23334</v>
      </c>
      <c r="D372" s="313" t="s">
        <v>23284</v>
      </c>
      <c r="E372" s="313" t="str">
        <f>CONCATENATE(SUM('Раздел 2'!G11:G260),"&gt;=",SUM('Раздел 2'!H154:I154))</f>
        <v>2134&gt;=0</v>
      </c>
    </row>
    <row r="373" spans="1:5" ht="30" hidden="1" customHeight="1">
      <c r="A373" s="311" t="str">
        <f>IF((SUM('Раздел 2'!G11:G260)&gt;=SUM('Раздел 2'!H155:I155)),"","Неверно!")</f>
        <v/>
      </c>
      <c r="B373" s="312" t="s">
        <v>24435</v>
      </c>
      <c r="C373" s="313" t="s">
        <v>23335</v>
      </c>
      <c r="D373" s="313" t="s">
        <v>23284</v>
      </c>
      <c r="E373" s="313" t="str">
        <f>CONCATENATE(SUM('Раздел 2'!G11:G260),"&gt;=",SUM('Раздел 2'!H155:I155))</f>
        <v>2134&gt;=1</v>
      </c>
    </row>
    <row r="374" spans="1:5" ht="30" hidden="1" customHeight="1">
      <c r="A374" s="311" t="str">
        <f>IF((SUM('Раздел 2'!G11:G260)&gt;=SUM('Раздел 2'!H156:I156)),"","Неверно!")</f>
        <v/>
      </c>
      <c r="B374" s="312" t="s">
        <v>24435</v>
      </c>
      <c r="C374" s="313" t="s">
        <v>23336</v>
      </c>
      <c r="D374" s="313" t="s">
        <v>23284</v>
      </c>
      <c r="E374" s="313" t="str">
        <f>CONCATENATE(SUM('Раздел 2'!G11:G260),"&gt;=",SUM('Раздел 2'!H156:I156))</f>
        <v>2134&gt;=0</v>
      </c>
    </row>
    <row r="375" spans="1:5" ht="30" hidden="1" customHeight="1">
      <c r="A375" s="311" t="str">
        <f>IF((SUM('Раздел 2'!G11:G260)&gt;=SUM('Раздел 2'!H157:I157)),"","Неверно!")</f>
        <v/>
      </c>
      <c r="B375" s="312" t="s">
        <v>24435</v>
      </c>
      <c r="C375" s="313" t="s">
        <v>23337</v>
      </c>
      <c r="D375" s="313" t="s">
        <v>23284</v>
      </c>
      <c r="E375" s="313" t="str">
        <f>CONCATENATE(SUM('Раздел 2'!G11:G260),"&gt;=",SUM('Раздел 2'!H157:I157))</f>
        <v>2134&gt;=0</v>
      </c>
    </row>
    <row r="376" spans="1:5" ht="30" hidden="1" customHeight="1">
      <c r="A376" s="311" t="str">
        <f>IF((SUM('Раздел 2'!G11:G260)&gt;=SUM('Раздел 2'!H158:I158)),"","Неверно!")</f>
        <v/>
      </c>
      <c r="B376" s="312" t="s">
        <v>24435</v>
      </c>
      <c r="C376" s="313" t="s">
        <v>23338</v>
      </c>
      <c r="D376" s="313" t="s">
        <v>23284</v>
      </c>
      <c r="E376" s="313" t="str">
        <f>CONCATENATE(SUM('Раздел 2'!G11:G260),"&gt;=",SUM('Раздел 2'!H158:I158))</f>
        <v>2134&gt;=0</v>
      </c>
    </row>
    <row r="377" spans="1:5" ht="30" hidden="1" customHeight="1">
      <c r="A377" s="311" t="str">
        <f>IF((SUM('Раздел 2'!G11:G260)&gt;=SUM('Раздел 2'!H159:I159)),"","Неверно!")</f>
        <v/>
      </c>
      <c r="B377" s="312" t="s">
        <v>24435</v>
      </c>
      <c r="C377" s="313" t="s">
        <v>23339</v>
      </c>
      <c r="D377" s="313" t="s">
        <v>23284</v>
      </c>
      <c r="E377" s="313" t="str">
        <f>CONCATENATE(SUM('Раздел 2'!G11:G260),"&gt;=",SUM('Раздел 2'!H159:I159))</f>
        <v>2134&gt;=0</v>
      </c>
    </row>
    <row r="378" spans="1:5" ht="30" hidden="1" customHeight="1">
      <c r="A378" s="311" t="str">
        <f>IF((SUM('Раздел 2'!G11:G260)&gt;=SUM('Раздел 2'!H25:I25)),"","Неверно!")</f>
        <v/>
      </c>
      <c r="B378" s="312" t="s">
        <v>24435</v>
      </c>
      <c r="C378" s="313" t="s">
        <v>23340</v>
      </c>
      <c r="D378" s="313" t="s">
        <v>23284</v>
      </c>
      <c r="E378" s="313" t="str">
        <f>CONCATENATE(SUM('Раздел 2'!G11:G260),"&gt;=",SUM('Раздел 2'!H25:I25))</f>
        <v>2134&gt;=1</v>
      </c>
    </row>
    <row r="379" spans="1:5" ht="30" hidden="1" customHeight="1">
      <c r="A379" s="311" t="str">
        <f>IF((SUM('Раздел 2'!G11:G260)&gt;=SUM('Раздел 2'!H160:I160)),"","Неверно!")</f>
        <v/>
      </c>
      <c r="B379" s="312" t="s">
        <v>24435</v>
      </c>
      <c r="C379" s="313" t="s">
        <v>23341</v>
      </c>
      <c r="D379" s="313" t="s">
        <v>23284</v>
      </c>
      <c r="E379" s="313" t="str">
        <f>CONCATENATE(SUM('Раздел 2'!G11:G260),"&gt;=",SUM('Раздел 2'!H160:I160))</f>
        <v>2134&gt;=0</v>
      </c>
    </row>
    <row r="380" spans="1:5" ht="30" hidden="1" customHeight="1">
      <c r="A380" s="311" t="str">
        <f>IF((SUM('Раздел 2'!G11:G260)&gt;=SUM('Раздел 2'!H161:I161)),"","Неверно!")</f>
        <v/>
      </c>
      <c r="B380" s="312" t="s">
        <v>24435</v>
      </c>
      <c r="C380" s="313" t="s">
        <v>23342</v>
      </c>
      <c r="D380" s="313" t="s">
        <v>23284</v>
      </c>
      <c r="E380" s="313" t="str">
        <f>CONCATENATE(SUM('Раздел 2'!G11:G260),"&gt;=",SUM('Раздел 2'!H161:I161))</f>
        <v>2134&gt;=2</v>
      </c>
    </row>
    <row r="381" spans="1:5" ht="30" hidden="1" customHeight="1">
      <c r="A381" s="311" t="str">
        <f>IF((SUM('Раздел 2'!G11:G260)&gt;=SUM('Раздел 2'!H162:I162)),"","Неверно!")</f>
        <v/>
      </c>
      <c r="B381" s="312" t="s">
        <v>24435</v>
      </c>
      <c r="C381" s="313" t="s">
        <v>23343</v>
      </c>
      <c r="D381" s="313" t="s">
        <v>23284</v>
      </c>
      <c r="E381" s="313" t="str">
        <f>CONCATENATE(SUM('Раздел 2'!G11:G260),"&gt;=",SUM('Раздел 2'!H162:I162))</f>
        <v>2134&gt;=0</v>
      </c>
    </row>
    <row r="382" spans="1:5" ht="30" hidden="1" customHeight="1">
      <c r="A382" s="311" t="str">
        <f>IF((SUM('Раздел 2'!G11:G260)&gt;=SUM('Раздел 2'!H163:I163)),"","Неверно!")</f>
        <v/>
      </c>
      <c r="B382" s="312" t="s">
        <v>24435</v>
      </c>
      <c r="C382" s="313" t="s">
        <v>23344</v>
      </c>
      <c r="D382" s="313" t="s">
        <v>23284</v>
      </c>
      <c r="E382" s="313" t="str">
        <f>CONCATENATE(SUM('Раздел 2'!G11:G260),"&gt;=",SUM('Раздел 2'!H163:I163))</f>
        <v>2134&gt;=0</v>
      </c>
    </row>
    <row r="383" spans="1:5" ht="30" hidden="1" customHeight="1">
      <c r="A383" s="311" t="str">
        <f>IF((SUM('Раздел 2'!G11:G260)&gt;=SUM('Раздел 2'!H164:I164)),"","Неверно!")</f>
        <v/>
      </c>
      <c r="B383" s="312" t="s">
        <v>24435</v>
      </c>
      <c r="C383" s="313" t="s">
        <v>23345</v>
      </c>
      <c r="D383" s="313" t="s">
        <v>23284</v>
      </c>
      <c r="E383" s="313" t="str">
        <f>CONCATENATE(SUM('Раздел 2'!G11:G260),"&gt;=",SUM('Раздел 2'!H164:I164))</f>
        <v>2134&gt;=0</v>
      </c>
    </row>
    <row r="384" spans="1:5" ht="30" hidden="1" customHeight="1">
      <c r="A384" s="311" t="str">
        <f>IF((SUM('Раздел 2'!G11:G260)&gt;=SUM('Раздел 2'!H165:I165)),"","Неверно!")</f>
        <v/>
      </c>
      <c r="B384" s="312" t="s">
        <v>24435</v>
      </c>
      <c r="C384" s="313" t="s">
        <v>23346</v>
      </c>
      <c r="D384" s="313" t="s">
        <v>23284</v>
      </c>
      <c r="E384" s="313" t="str">
        <f>CONCATENATE(SUM('Раздел 2'!G11:G260),"&gt;=",SUM('Раздел 2'!H165:I165))</f>
        <v>2134&gt;=1</v>
      </c>
    </row>
    <row r="385" spans="1:5" ht="30" hidden="1" customHeight="1">
      <c r="A385" s="311" t="str">
        <f>IF((SUM('Раздел 2'!G11:G260)&gt;=SUM('Раздел 2'!H166:I166)),"","Неверно!")</f>
        <v/>
      </c>
      <c r="B385" s="312" t="s">
        <v>24435</v>
      </c>
      <c r="C385" s="313" t="s">
        <v>23347</v>
      </c>
      <c r="D385" s="313" t="s">
        <v>23284</v>
      </c>
      <c r="E385" s="313" t="str">
        <f>CONCATENATE(SUM('Раздел 2'!G11:G260),"&gt;=",SUM('Раздел 2'!H166:I166))</f>
        <v>2134&gt;=0</v>
      </c>
    </row>
    <row r="386" spans="1:5" ht="30" hidden="1" customHeight="1">
      <c r="A386" s="311" t="str">
        <f>IF((SUM('Раздел 2'!G11:G260)&gt;=SUM('Раздел 2'!H167:I167)),"","Неверно!")</f>
        <v/>
      </c>
      <c r="B386" s="312" t="s">
        <v>24435</v>
      </c>
      <c r="C386" s="313" t="s">
        <v>23348</v>
      </c>
      <c r="D386" s="313" t="s">
        <v>23284</v>
      </c>
      <c r="E386" s="313" t="str">
        <f>CONCATENATE(SUM('Раздел 2'!G11:G260),"&gt;=",SUM('Раздел 2'!H167:I167))</f>
        <v>2134&gt;=60</v>
      </c>
    </row>
    <row r="387" spans="1:5" ht="30" hidden="1" customHeight="1">
      <c r="A387" s="311" t="str">
        <f>IF((SUM('Раздел 2'!G11:G260)&gt;=SUM('Раздел 2'!H168:I168)),"","Неверно!")</f>
        <v/>
      </c>
      <c r="B387" s="312" t="s">
        <v>24435</v>
      </c>
      <c r="C387" s="313" t="s">
        <v>23349</v>
      </c>
      <c r="D387" s="313" t="s">
        <v>23284</v>
      </c>
      <c r="E387" s="313" t="str">
        <f>CONCATENATE(SUM('Раздел 2'!G11:G260),"&gt;=",SUM('Раздел 2'!H168:I168))</f>
        <v>2134&gt;=0</v>
      </c>
    </row>
    <row r="388" spans="1:5" ht="30" hidden="1" customHeight="1">
      <c r="A388" s="311" t="str">
        <f>IF((SUM('Раздел 2'!G11:G260)&gt;=SUM('Раздел 2'!H169:I169)),"","Неверно!")</f>
        <v/>
      </c>
      <c r="B388" s="312" t="s">
        <v>24435</v>
      </c>
      <c r="C388" s="313" t="s">
        <v>23350</v>
      </c>
      <c r="D388" s="313" t="s">
        <v>23284</v>
      </c>
      <c r="E388" s="313" t="str">
        <f>CONCATENATE(SUM('Раздел 2'!G11:G260),"&gt;=",SUM('Раздел 2'!H169:I169))</f>
        <v>2134&gt;=0</v>
      </c>
    </row>
    <row r="389" spans="1:5" ht="30" hidden="1" customHeight="1">
      <c r="A389" s="311" t="str">
        <f>IF((SUM('Раздел 2'!G11:G260)&gt;=SUM('Раздел 2'!H26:I26)),"","Неверно!")</f>
        <v/>
      </c>
      <c r="B389" s="312" t="s">
        <v>24435</v>
      </c>
      <c r="C389" s="313" t="s">
        <v>23351</v>
      </c>
      <c r="D389" s="313" t="s">
        <v>23284</v>
      </c>
      <c r="E389" s="313" t="str">
        <f>CONCATENATE(SUM('Раздел 2'!G11:G260),"&gt;=",SUM('Раздел 2'!H26:I26))</f>
        <v>2134&gt;=1</v>
      </c>
    </row>
    <row r="390" spans="1:5" ht="30" hidden="1" customHeight="1">
      <c r="A390" s="311" t="str">
        <f>IF((SUM('Раздел 2'!G11:G260)&gt;=SUM('Раздел 2'!H170:I170)),"","Неверно!")</f>
        <v/>
      </c>
      <c r="B390" s="312" t="s">
        <v>24435</v>
      </c>
      <c r="C390" s="313" t="s">
        <v>23352</v>
      </c>
      <c r="D390" s="313" t="s">
        <v>23284</v>
      </c>
      <c r="E390" s="313" t="str">
        <f>CONCATENATE(SUM('Раздел 2'!G11:G260),"&gt;=",SUM('Раздел 2'!H170:I170))</f>
        <v>2134&gt;=3</v>
      </c>
    </row>
    <row r="391" spans="1:5" ht="30" hidden="1" customHeight="1">
      <c r="A391" s="311" t="str">
        <f>IF((SUM('Раздел 2'!G11:G260)&gt;=SUM('Раздел 2'!H171:I171)),"","Неверно!")</f>
        <v/>
      </c>
      <c r="B391" s="312" t="s">
        <v>24435</v>
      </c>
      <c r="C391" s="313" t="s">
        <v>23353</v>
      </c>
      <c r="D391" s="313" t="s">
        <v>23284</v>
      </c>
      <c r="E391" s="313" t="str">
        <f>CONCATENATE(SUM('Раздел 2'!G11:G260),"&gt;=",SUM('Раздел 2'!H171:I171))</f>
        <v>2134&gt;=0</v>
      </c>
    </row>
    <row r="392" spans="1:5" ht="30" hidden="1" customHeight="1">
      <c r="A392" s="311" t="str">
        <f>IF((SUM('Раздел 2'!G11:G260)&gt;=SUM('Раздел 2'!H172:I172)),"","Неверно!")</f>
        <v/>
      </c>
      <c r="B392" s="312" t="s">
        <v>24435</v>
      </c>
      <c r="C392" s="313" t="s">
        <v>23354</v>
      </c>
      <c r="D392" s="313" t="s">
        <v>23284</v>
      </c>
      <c r="E392" s="313" t="str">
        <f>CONCATENATE(SUM('Раздел 2'!G11:G260),"&gt;=",SUM('Раздел 2'!H172:I172))</f>
        <v>2134&gt;=1</v>
      </c>
    </row>
    <row r="393" spans="1:5" ht="30" hidden="1" customHeight="1">
      <c r="A393" s="311" t="str">
        <f>IF((SUM('Раздел 2'!G11:G260)&gt;=SUM('Раздел 2'!H173:I173)),"","Неверно!")</f>
        <v/>
      </c>
      <c r="B393" s="312" t="s">
        <v>24435</v>
      </c>
      <c r="C393" s="313" t="s">
        <v>23355</v>
      </c>
      <c r="D393" s="313" t="s">
        <v>23284</v>
      </c>
      <c r="E393" s="313" t="str">
        <f>CONCATENATE(SUM('Раздел 2'!G11:G260),"&gt;=",SUM('Раздел 2'!H173:I173))</f>
        <v>2134&gt;=1</v>
      </c>
    </row>
    <row r="394" spans="1:5" ht="30" hidden="1" customHeight="1">
      <c r="A394" s="311" t="str">
        <f>IF((SUM('Раздел 2'!G11:G260)&gt;=SUM('Раздел 2'!H174:I174)),"","Неверно!")</f>
        <v/>
      </c>
      <c r="B394" s="312" t="s">
        <v>24435</v>
      </c>
      <c r="C394" s="313" t="s">
        <v>23356</v>
      </c>
      <c r="D394" s="313" t="s">
        <v>23284</v>
      </c>
      <c r="E394" s="313" t="str">
        <f>CONCATENATE(SUM('Раздел 2'!G11:G260),"&gt;=",SUM('Раздел 2'!H174:I174))</f>
        <v>2134&gt;=1</v>
      </c>
    </row>
    <row r="395" spans="1:5" ht="30" hidden="1" customHeight="1">
      <c r="A395" s="311" t="str">
        <f>IF((SUM('Раздел 2'!G11:G260)&gt;=SUM('Раздел 2'!H175:I175)),"","Неверно!")</f>
        <v/>
      </c>
      <c r="B395" s="312" t="s">
        <v>24435</v>
      </c>
      <c r="C395" s="313" t="s">
        <v>23357</v>
      </c>
      <c r="D395" s="313" t="s">
        <v>23284</v>
      </c>
      <c r="E395" s="313" t="str">
        <f>CONCATENATE(SUM('Раздел 2'!G11:G260),"&gt;=",SUM('Раздел 2'!H175:I175))</f>
        <v>2134&gt;=3</v>
      </c>
    </row>
    <row r="396" spans="1:5" ht="30" hidden="1" customHeight="1">
      <c r="A396" s="311" t="str">
        <f>IF((SUM('Раздел 2'!G11:G260)&gt;=SUM('Раздел 2'!H176:I176)),"","Неверно!")</f>
        <v/>
      </c>
      <c r="B396" s="312" t="s">
        <v>24435</v>
      </c>
      <c r="C396" s="313" t="s">
        <v>23358</v>
      </c>
      <c r="D396" s="313" t="s">
        <v>23284</v>
      </c>
      <c r="E396" s="313" t="str">
        <f>CONCATENATE(SUM('Раздел 2'!G11:G260),"&gt;=",SUM('Раздел 2'!H176:I176))</f>
        <v>2134&gt;=0</v>
      </c>
    </row>
    <row r="397" spans="1:5" ht="30" hidden="1" customHeight="1">
      <c r="A397" s="311" t="str">
        <f>IF((SUM('Раздел 2'!G11:G260)&gt;=SUM('Раздел 2'!H177:I177)),"","Неверно!")</f>
        <v/>
      </c>
      <c r="B397" s="312" t="s">
        <v>24435</v>
      </c>
      <c r="C397" s="313" t="s">
        <v>23359</v>
      </c>
      <c r="D397" s="313" t="s">
        <v>23284</v>
      </c>
      <c r="E397" s="313" t="str">
        <f>CONCATENATE(SUM('Раздел 2'!G11:G260),"&gt;=",SUM('Раздел 2'!H177:I177))</f>
        <v>2134&gt;=0</v>
      </c>
    </row>
    <row r="398" spans="1:5" ht="30" hidden="1" customHeight="1">
      <c r="A398" s="311" t="str">
        <f>IF((SUM('Раздел 2'!G11:G260)&gt;=SUM('Раздел 2'!H178:I178)),"","Неверно!")</f>
        <v/>
      </c>
      <c r="B398" s="312" t="s">
        <v>24435</v>
      </c>
      <c r="C398" s="313" t="s">
        <v>23360</v>
      </c>
      <c r="D398" s="313" t="s">
        <v>23284</v>
      </c>
      <c r="E398" s="313" t="str">
        <f>CONCATENATE(SUM('Раздел 2'!G11:G260),"&gt;=",SUM('Раздел 2'!H178:I178))</f>
        <v>2134&gt;=0</v>
      </c>
    </row>
    <row r="399" spans="1:5" ht="30" hidden="1" customHeight="1">
      <c r="A399" s="311" t="str">
        <f>IF((SUM('Раздел 2'!G11:G260)&gt;=SUM('Раздел 2'!H179:I179)),"","Неверно!")</f>
        <v/>
      </c>
      <c r="B399" s="312" t="s">
        <v>24435</v>
      </c>
      <c r="C399" s="313" t="s">
        <v>23361</v>
      </c>
      <c r="D399" s="313" t="s">
        <v>23284</v>
      </c>
      <c r="E399" s="313" t="str">
        <f>CONCATENATE(SUM('Раздел 2'!G11:G260),"&gt;=",SUM('Раздел 2'!H179:I179))</f>
        <v>2134&gt;=0</v>
      </c>
    </row>
    <row r="400" spans="1:5" ht="30" hidden="1" customHeight="1">
      <c r="A400" s="311" t="str">
        <f>IF((SUM('Раздел 2'!G11:G260)&gt;=SUM('Раздел 2'!H27:I27)),"","Неверно!")</f>
        <v/>
      </c>
      <c r="B400" s="312" t="s">
        <v>24435</v>
      </c>
      <c r="C400" s="313" t="s">
        <v>23362</v>
      </c>
      <c r="D400" s="313" t="s">
        <v>23284</v>
      </c>
      <c r="E400" s="313" t="str">
        <f>CONCATENATE(SUM('Раздел 2'!G11:G260),"&gt;=",SUM('Раздел 2'!H27:I27))</f>
        <v>2134&gt;=0</v>
      </c>
    </row>
    <row r="401" spans="1:5" ht="30" hidden="1" customHeight="1">
      <c r="A401" s="311" t="str">
        <f>IF((SUM('Раздел 2'!G11:G260)&gt;=SUM('Раздел 2'!H180:I180)),"","Неверно!")</f>
        <v/>
      </c>
      <c r="B401" s="312" t="s">
        <v>24435</v>
      </c>
      <c r="C401" s="313" t="s">
        <v>23363</v>
      </c>
      <c r="D401" s="313" t="s">
        <v>23284</v>
      </c>
      <c r="E401" s="313" t="str">
        <f>CONCATENATE(SUM('Раздел 2'!G11:G260),"&gt;=",SUM('Раздел 2'!H180:I180))</f>
        <v>2134&gt;=0</v>
      </c>
    </row>
    <row r="402" spans="1:5" ht="30" hidden="1" customHeight="1">
      <c r="A402" s="311" t="str">
        <f>IF((SUM('Раздел 2'!G11:G260)&gt;=SUM('Раздел 2'!H181:I181)),"","Неверно!")</f>
        <v/>
      </c>
      <c r="B402" s="312" t="s">
        <v>24435</v>
      </c>
      <c r="C402" s="313" t="s">
        <v>23364</v>
      </c>
      <c r="D402" s="313" t="s">
        <v>23284</v>
      </c>
      <c r="E402" s="313" t="str">
        <f>CONCATENATE(SUM('Раздел 2'!G11:G260),"&gt;=",SUM('Раздел 2'!H181:I181))</f>
        <v>2134&gt;=0</v>
      </c>
    </row>
    <row r="403" spans="1:5" ht="30" hidden="1" customHeight="1">
      <c r="A403" s="311" t="str">
        <f>IF((SUM('Раздел 2'!G11:G260)&gt;=SUM('Раздел 2'!H182:I182)),"","Неверно!")</f>
        <v/>
      </c>
      <c r="B403" s="312" t="s">
        <v>24435</v>
      </c>
      <c r="C403" s="313" t="s">
        <v>23365</v>
      </c>
      <c r="D403" s="313" t="s">
        <v>23284</v>
      </c>
      <c r="E403" s="313" t="str">
        <f>CONCATENATE(SUM('Раздел 2'!G11:G260),"&gt;=",SUM('Раздел 2'!H182:I182))</f>
        <v>2134&gt;=0</v>
      </c>
    </row>
    <row r="404" spans="1:5" ht="30" hidden="1" customHeight="1">
      <c r="A404" s="311" t="str">
        <f>IF((SUM('Раздел 2'!G11:G260)&gt;=SUM('Раздел 2'!H183:I183)),"","Неверно!")</f>
        <v/>
      </c>
      <c r="B404" s="312" t="s">
        <v>24435</v>
      </c>
      <c r="C404" s="313" t="s">
        <v>23366</v>
      </c>
      <c r="D404" s="313" t="s">
        <v>23284</v>
      </c>
      <c r="E404" s="313" t="str">
        <f>CONCATENATE(SUM('Раздел 2'!G11:G260),"&gt;=",SUM('Раздел 2'!H183:I183))</f>
        <v>2134&gt;=0</v>
      </c>
    </row>
    <row r="405" spans="1:5" ht="30" hidden="1" customHeight="1">
      <c r="A405" s="311" t="str">
        <f>IF((SUM('Раздел 2'!G11:G260)&gt;=SUM('Раздел 2'!H184:I184)),"","Неверно!")</f>
        <v/>
      </c>
      <c r="B405" s="312" t="s">
        <v>24435</v>
      </c>
      <c r="C405" s="313" t="s">
        <v>23367</v>
      </c>
      <c r="D405" s="313" t="s">
        <v>23284</v>
      </c>
      <c r="E405" s="313" t="str">
        <f>CONCATENATE(SUM('Раздел 2'!G11:G260),"&gt;=",SUM('Раздел 2'!H184:I184))</f>
        <v>2134&gt;=0</v>
      </c>
    </row>
    <row r="406" spans="1:5" ht="30" hidden="1" customHeight="1">
      <c r="A406" s="311" t="str">
        <f>IF((SUM('Раздел 2'!G11:G260)&gt;=SUM('Раздел 2'!H185:I185)),"","Неверно!")</f>
        <v/>
      </c>
      <c r="B406" s="312" t="s">
        <v>24435</v>
      </c>
      <c r="C406" s="313" t="s">
        <v>23368</v>
      </c>
      <c r="D406" s="313" t="s">
        <v>23284</v>
      </c>
      <c r="E406" s="313" t="str">
        <f>CONCATENATE(SUM('Раздел 2'!G11:G260),"&gt;=",SUM('Раздел 2'!H185:I185))</f>
        <v>2134&gt;=0</v>
      </c>
    </row>
    <row r="407" spans="1:5" ht="30" hidden="1" customHeight="1">
      <c r="A407" s="311" t="str">
        <f>IF((SUM('Раздел 2'!G11:G260)&gt;=SUM('Раздел 2'!H186:I186)),"","Неверно!")</f>
        <v/>
      </c>
      <c r="B407" s="312" t="s">
        <v>24435</v>
      </c>
      <c r="C407" s="313" t="s">
        <v>23369</v>
      </c>
      <c r="D407" s="313" t="s">
        <v>23284</v>
      </c>
      <c r="E407" s="313" t="str">
        <f>CONCATENATE(SUM('Раздел 2'!G11:G260),"&gt;=",SUM('Раздел 2'!H186:I186))</f>
        <v>2134&gt;=0</v>
      </c>
    </row>
    <row r="408" spans="1:5" ht="30" hidden="1" customHeight="1">
      <c r="A408" s="311" t="str">
        <f>IF((SUM('Раздел 2'!G11:G260)&gt;=SUM('Раздел 2'!H187:I187)),"","Неверно!")</f>
        <v/>
      </c>
      <c r="B408" s="312" t="s">
        <v>24435</v>
      </c>
      <c r="C408" s="313" t="s">
        <v>23370</v>
      </c>
      <c r="D408" s="313" t="s">
        <v>23284</v>
      </c>
      <c r="E408" s="313" t="str">
        <f>CONCATENATE(SUM('Раздел 2'!G11:G260),"&gt;=",SUM('Раздел 2'!H187:I187))</f>
        <v>2134&gt;=0</v>
      </c>
    </row>
    <row r="409" spans="1:5" ht="30" hidden="1" customHeight="1">
      <c r="A409" s="311" t="str">
        <f>IF((SUM('Раздел 2'!G11:G260)&gt;=SUM('Раздел 2'!H188:I188)),"","Неверно!")</f>
        <v/>
      </c>
      <c r="B409" s="312" t="s">
        <v>24435</v>
      </c>
      <c r="C409" s="313" t="s">
        <v>23371</v>
      </c>
      <c r="D409" s="313" t="s">
        <v>23284</v>
      </c>
      <c r="E409" s="313" t="str">
        <f>CONCATENATE(SUM('Раздел 2'!G11:G260),"&gt;=",SUM('Раздел 2'!H188:I188))</f>
        <v>2134&gt;=0</v>
      </c>
    </row>
    <row r="410" spans="1:5" ht="30" hidden="1" customHeight="1">
      <c r="A410" s="311" t="str">
        <f>IF((SUM('Раздел 2'!G11:G260)&gt;=SUM('Раздел 2'!H189:I189)),"","Неверно!")</f>
        <v/>
      </c>
      <c r="B410" s="312" t="s">
        <v>24435</v>
      </c>
      <c r="C410" s="313" t="s">
        <v>23372</v>
      </c>
      <c r="D410" s="313" t="s">
        <v>23284</v>
      </c>
      <c r="E410" s="313" t="str">
        <f>CONCATENATE(SUM('Раздел 2'!G11:G260),"&gt;=",SUM('Раздел 2'!H189:I189))</f>
        <v>2134&gt;=2</v>
      </c>
    </row>
    <row r="411" spans="1:5" ht="30" hidden="1" customHeight="1">
      <c r="A411" s="311" t="str">
        <f>IF((SUM('Раздел 2'!G11:G260)&gt;=SUM('Раздел 2'!H28:I28)),"","Неверно!")</f>
        <v/>
      </c>
      <c r="B411" s="312" t="s">
        <v>24435</v>
      </c>
      <c r="C411" s="313" t="s">
        <v>23373</v>
      </c>
      <c r="D411" s="313" t="s">
        <v>23284</v>
      </c>
      <c r="E411" s="313" t="str">
        <f>CONCATENATE(SUM('Раздел 2'!G11:G260),"&gt;=",SUM('Раздел 2'!H28:I28))</f>
        <v>2134&gt;=0</v>
      </c>
    </row>
    <row r="412" spans="1:5" ht="30" hidden="1" customHeight="1">
      <c r="A412" s="311" t="str">
        <f>IF((SUM('Раздел 2'!G11:G260)&gt;=SUM('Раздел 2'!H190:I190)),"","Неверно!")</f>
        <v/>
      </c>
      <c r="B412" s="312" t="s">
        <v>24435</v>
      </c>
      <c r="C412" s="313" t="s">
        <v>23374</v>
      </c>
      <c r="D412" s="313" t="s">
        <v>23284</v>
      </c>
      <c r="E412" s="313" t="str">
        <f>CONCATENATE(SUM('Раздел 2'!G11:G260),"&gt;=",SUM('Раздел 2'!H190:I190))</f>
        <v>2134&gt;=2</v>
      </c>
    </row>
    <row r="413" spans="1:5" ht="30" hidden="1" customHeight="1">
      <c r="A413" s="311" t="str">
        <f>IF((SUM('Раздел 2'!G11:G260)&gt;=SUM('Раздел 2'!H191:I191)),"","Неверно!")</f>
        <v/>
      </c>
      <c r="B413" s="312" t="s">
        <v>24435</v>
      </c>
      <c r="C413" s="313" t="s">
        <v>23375</v>
      </c>
      <c r="D413" s="313" t="s">
        <v>23284</v>
      </c>
      <c r="E413" s="313" t="str">
        <f>CONCATENATE(SUM('Раздел 2'!G11:G260),"&gt;=",SUM('Раздел 2'!H191:I191))</f>
        <v>2134&gt;=0</v>
      </c>
    </row>
    <row r="414" spans="1:5" ht="30" hidden="1" customHeight="1">
      <c r="A414" s="311" t="str">
        <f>IF((SUM('Раздел 2'!G11:G260)&gt;=SUM('Раздел 2'!H192:I192)),"","Неверно!")</f>
        <v/>
      </c>
      <c r="B414" s="312" t="s">
        <v>24435</v>
      </c>
      <c r="C414" s="313" t="s">
        <v>23376</v>
      </c>
      <c r="D414" s="313" t="s">
        <v>23284</v>
      </c>
      <c r="E414" s="313" t="str">
        <f>CONCATENATE(SUM('Раздел 2'!G11:G260),"&gt;=",SUM('Раздел 2'!H192:I192))</f>
        <v>2134&gt;=0</v>
      </c>
    </row>
    <row r="415" spans="1:5" ht="30" hidden="1" customHeight="1">
      <c r="A415" s="311" t="str">
        <f>IF((SUM('Раздел 2'!G11:G260)&gt;=SUM('Раздел 2'!H193:I193)),"","Неверно!")</f>
        <v/>
      </c>
      <c r="B415" s="312" t="s">
        <v>24435</v>
      </c>
      <c r="C415" s="313" t="s">
        <v>23377</v>
      </c>
      <c r="D415" s="313" t="s">
        <v>23284</v>
      </c>
      <c r="E415" s="313" t="str">
        <f>CONCATENATE(SUM('Раздел 2'!G11:G260),"&gt;=",SUM('Раздел 2'!H193:I193))</f>
        <v>2134&gt;=0</v>
      </c>
    </row>
    <row r="416" spans="1:5" ht="30" hidden="1" customHeight="1">
      <c r="A416" s="311" t="str">
        <f>IF((SUM('Раздел 2'!G11:G260)&gt;=SUM('Раздел 2'!H194:I194)),"","Неверно!")</f>
        <v/>
      </c>
      <c r="B416" s="312" t="s">
        <v>24435</v>
      </c>
      <c r="C416" s="313" t="s">
        <v>23378</v>
      </c>
      <c r="D416" s="313" t="s">
        <v>23284</v>
      </c>
      <c r="E416" s="313" t="str">
        <f>CONCATENATE(SUM('Раздел 2'!G11:G260),"&gt;=",SUM('Раздел 2'!H194:I194))</f>
        <v>2134&gt;=25</v>
      </c>
    </row>
    <row r="417" spans="1:5" ht="30" hidden="1" customHeight="1">
      <c r="A417" s="311" t="str">
        <f>IF((SUM('Раздел 2'!G11:G260)&gt;=SUM('Раздел 2'!H195:I195)),"","Неверно!")</f>
        <v/>
      </c>
      <c r="B417" s="312" t="s">
        <v>24435</v>
      </c>
      <c r="C417" s="313" t="s">
        <v>23379</v>
      </c>
      <c r="D417" s="313" t="s">
        <v>23284</v>
      </c>
      <c r="E417" s="313" t="str">
        <f>CONCATENATE(SUM('Раздел 2'!G11:G260),"&gt;=",SUM('Раздел 2'!H195:I195))</f>
        <v>2134&gt;=0</v>
      </c>
    </row>
    <row r="418" spans="1:5" ht="30" hidden="1" customHeight="1">
      <c r="A418" s="311" t="str">
        <f>IF((SUM('Раздел 2'!G11:G260)&gt;=SUM('Раздел 2'!H196:I196)),"","Неверно!")</f>
        <v/>
      </c>
      <c r="B418" s="312" t="s">
        <v>24435</v>
      </c>
      <c r="C418" s="313" t="s">
        <v>23380</v>
      </c>
      <c r="D418" s="313" t="s">
        <v>23284</v>
      </c>
      <c r="E418" s="313" t="str">
        <f>CONCATENATE(SUM('Раздел 2'!G11:G260),"&gt;=",SUM('Раздел 2'!H196:I196))</f>
        <v>2134&gt;=0</v>
      </c>
    </row>
    <row r="419" spans="1:5" ht="30" hidden="1" customHeight="1">
      <c r="A419" s="311" t="str">
        <f>IF((SUM('Раздел 2'!G11:G260)&gt;=SUM('Раздел 2'!H197:I197)),"","Неверно!")</f>
        <v/>
      </c>
      <c r="B419" s="312" t="s">
        <v>24435</v>
      </c>
      <c r="C419" s="313" t="s">
        <v>23381</v>
      </c>
      <c r="D419" s="313" t="s">
        <v>23284</v>
      </c>
      <c r="E419" s="313" t="str">
        <f>CONCATENATE(SUM('Раздел 2'!G11:G260),"&gt;=",SUM('Раздел 2'!H197:I197))</f>
        <v>2134&gt;=25</v>
      </c>
    </row>
    <row r="420" spans="1:5" ht="30" hidden="1" customHeight="1">
      <c r="A420" s="311" t="str">
        <f>IF((SUM('Раздел 2'!G11:G260)&gt;=SUM('Раздел 2'!H198:I198)),"","Неверно!")</f>
        <v/>
      </c>
      <c r="B420" s="312" t="s">
        <v>24435</v>
      </c>
      <c r="C420" s="313" t="s">
        <v>23382</v>
      </c>
      <c r="D420" s="313" t="s">
        <v>23284</v>
      </c>
      <c r="E420" s="313" t="str">
        <f>CONCATENATE(SUM('Раздел 2'!G11:G260),"&gt;=",SUM('Раздел 2'!H198:I198))</f>
        <v>2134&gt;=0</v>
      </c>
    </row>
    <row r="421" spans="1:5" ht="30" hidden="1" customHeight="1">
      <c r="A421" s="311" t="str">
        <f>IF((SUM('Раздел 2'!G11:G260)&gt;=SUM('Раздел 2'!H199:I199)),"","Неверно!")</f>
        <v/>
      </c>
      <c r="B421" s="312" t="s">
        <v>24435</v>
      </c>
      <c r="C421" s="313" t="s">
        <v>23383</v>
      </c>
      <c r="D421" s="313" t="s">
        <v>23284</v>
      </c>
      <c r="E421" s="313" t="str">
        <f>CONCATENATE(SUM('Раздел 2'!G11:G260),"&gt;=",SUM('Раздел 2'!H199:I199))</f>
        <v>2134&gt;=0</v>
      </c>
    </row>
    <row r="422" spans="1:5" ht="30" hidden="1" customHeight="1">
      <c r="A422" s="311" t="str">
        <f>IF((SUM('Раздел 2'!G11:G260)&gt;=SUM('Раздел 2'!H29:I29)),"","Неверно!")</f>
        <v/>
      </c>
      <c r="B422" s="312" t="s">
        <v>24435</v>
      </c>
      <c r="C422" s="313" t="s">
        <v>23384</v>
      </c>
      <c r="D422" s="313" t="s">
        <v>23284</v>
      </c>
      <c r="E422" s="313" t="str">
        <f>CONCATENATE(SUM('Раздел 2'!G11:G260),"&gt;=",SUM('Раздел 2'!H29:I29))</f>
        <v>2134&gt;=0</v>
      </c>
    </row>
    <row r="423" spans="1:5" ht="30" hidden="1" customHeight="1">
      <c r="A423" s="311" t="str">
        <f>IF((SUM('Раздел 2'!G11:G260)&gt;=SUM('Раздел 2'!H200:I200)),"","Неверно!")</f>
        <v/>
      </c>
      <c r="B423" s="312" t="s">
        <v>24435</v>
      </c>
      <c r="C423" s="313" t="s">
        <v>23385</v>
      </c>
      <c r="D423" s="313" t="s">
        <v>23284</v>
      </c>
      <c r="E423" s="313" t="str">
        <f>CONCATENATE(SUM('Раздел 2'!G11:G260),"&gt;=",SUM('Раздел 2'!H200:I200))</f>
        <v>2134&gt;=0</v>
      </c>
    </row>
    <row r="424" spans="1:5" ht="30" hidden="1" customHeight="1">
      <c r="A424" s="311" t="str">
        <f>IF((SUM('Раздел 2'!G11:G260)&gt;=SUM('Раздел 2'!H201:I201)),"","Неверно!")</f>
        <v/>
      </c>
      <c r="B424" s="312" t="s">
        <v>24435</v>
      </c>
      <c r="C424" s="313" t="s">
        <v>23386</v>
      </c>
      <c r="D424" s="313" t="s">
        <v>23284</v>
      </c>
      <c r="E424" s="313" t="str">
        <f>CONCATENATE(SUM('Раздел 2'!G11:G260),"&gt;=",SUM('Раздел 2'!H201:I201))</f>
        <v>2134&gt;=0</v>
      </c>
    </row>
    <row r="425" spans="1:5" ht="30" hidden="1" customHeight="1">
      <c r="A425" s="311" t="str">
        <f>IF((SUM('Раздел 2'!G11:G260)&gt;=SUM('Раздел 2'!H202:I202)),"","Неверно!")</f>
        <v/>
      </c>
      <c r="B425" s="312" t="s">
        <v>24435</v>
      </c>
      <c r="C425" s="313" t="s">
        <v>23387</v>
      </c>
      <c r="D425" s="313" t="s">
        <v>23284</v>
      </c>
      <c r="E425" s="313" t="str">
        <f>CONCATENATE(SUM('Раздел 2'!G11:G260),"&gt;=",SUM('Раздел 2'!H202:I202))</f>
        <v>2134&gt;=0</v>
      </c>
    </row>
    <row r="426" spans="1:5" ht="30" hidden="1" customHeight="1">
      <c r="A426" s="311" t="str">
        <f>IF((SUM('Раздел 2'!G11:G260)&gt;=SUM('Раздел 2'!H203:I203)),"","Неверно!")</f>
        <v/>
      </c>
      <c r="B426" s="312" t="s">
        <v>24435</v>
      </c>
      <c r="C426" s="313" t="s">
        <v>23388</v>
      </c>
      <c r="D426" s="313" t="s">
        <v>23284</v>
      </c>
      <c r="E426" s="313" t="str">
        <f>CONCATENATE(SUM('Раздел 2'!G11:G260),"&gt;=",SUM('Раздел 2'!H203:I203))</f>
        <v>2134&gt;=0</v>
      </c>
    </row>
    <row r="427" spans="1:5" ht="30" hidden="1" customHeight="1">
      <c r="A427" s="311" t="str">
        <f>IF((SUM('Раздел 2'!G11:G260)&gt;=SUM('Раздел 2'!H204:I204)),"","Неверно!")</f>
        <v/>
      </c>
      <c r="B427" s="312" t="s">
        <v>24435</v>
      </c>
      <c r="C427" s="313" t="s">
        <v>23389</v>
      </c>
      <c r="D427" s="313" t="s">
        <v>23284</v>
      </c>
      <c r="E427" s="313" t="str">
        <f>CONCATENATE(SUM('Раздел 2'!G11:G260),"&gt;=",SUM('Раздел 2'!H204:I204))</f>
        <v>2134&gt;=0</v>
      </c>
    </row>
    <row r="428" spans="1:5" ht="30" hidden="1" customHeight="1">
      <c r="A428" s="311" t="str">
        <f>IF((SUM('Раздел 2'!G11:G260)&gt;=SUM('Раздел 2'!H205:I205)),"","Неверно!")</f>
        <v/>
      </c>
      <c r="B428" s="312" t="s">
        <v>24435</v>
      </c>
      <c r="C428" s="313" t="s">
        <v>23390</v>
      </c>
      <c r="D428" s="313" t="s">
        <v>23284</v>
      </c>
      <c r="E428" s="313" t="str">
        <f>CONCATENATE(SUM('Раздел 2'!G11:G260),"&gt;=",SUM('Раздел 2'!H205:I205))</f>
        <v>2134&gt;=0</v>
      </c>
    </row>
    <row r="429" spans="1:5" ht="30" hidden="1" customHeight="1">
      <c r="A429" s="311" t="str">
        <f>IF((SUM('Раздел 2'!G11:G260)&gt;=SUM('Раздел 2'!H206:I206)),"","Неверно!")</f>
        <v/>
      </c>
      <c r="B429" s="312" t="s">
        <v>24435</v>
      </c>
      <c r="C429" s="313" t="s">
        <v>23391</v>
      </c>
      <c r="D429" s="313" t="s">
        <v>23284</v>
      </c>
      <c r="E429" s="313" t="str">
        <f>CONCATENATE(SUM('Раздел 2'!G11:G260),"&gt;=",SUM('Раздел 2'!H206:I206))</f>
        <v>2134&gt;=0</v>
      </c>
    </row>
    <row r="430" spans="1:5" ht="30" hidden="1" customHeight="1">
      <c r="A430" s="311" t="str">
        <f>IF((SUM('Раздел 2'!G11:G260)&gt;=SUM('Раздел 2'!H207:I207)),"","Неверно!")</f>
        <v/>
      </c>
      <c r="B430" s="312" t="s">
        <v>24435</v>
      </c>
      <c r="C430" s="313" t="s">
        <v>23392</v>
      </c>
      <c r="D430" s="313" t="s">
        <v>23284</v>
      </c>
      <c r="E430" s="313" t="str">
        <f>CONCATENATE(SUM('Раздел 2'!G11:G260),"&gt;=",SUM('Раздел 2'!H207:I207))</f>
        <v>2134&gt;=0</v>
      </c>
    </row>
    <row r="431" spans="1:5" ht="30" hidden="1" customHeight="1">
      <c r="A431" s="311" t="str">
        <f>IF((SUM('Раздел 2'!G11:G260)&gt;=SUM('Раздел 2'!H208:I208)),"","Неверно!")</f>
        <v/>
      </c>
      <c r="B431" s="312" t="s">
        <v>24435</v>
      </c>
      <c r="C431" s="313" t="s">
        <v>23393</v>
      </c>
      <c r="D431" s="313" t="s">
        <v>23284</v>
      </c>
      <c r="E431" s="313" t="str">
        <f>CONCATENATE(SUM('Раздел 2'!G11:G260),"&gt;=",SUM('Раздел 2'!H208:I208))</f>
        <v>2134&gt;=0</v>
      </c>
    </row>
    <row r="432" spans="1:5" ht="30" hidden="1" customHeight="1">
      <c r="A432" s="311" t="str">
        <f>IF((SUM('Раздел 2'!G11:G260)&gt;=SUM('Раздел 2'!H209:I209)),"","Неверно!")</f>
        <v/>
      </c>
      <c r="B432" s="312" t="s">
        <v>24435</v>
      </c>
      <c r="C432" s="313" t="s">
        <v>23394</v>
      </c>
      <c r="D432" s="313" t="s">
        <v>23284</v>
      </c>
      <c r="E432" s="313" t="str">
        <f>CONCATENATE(SUM('Раздел 2'!G11:G260),"&gt;=",SUM('Раздел 2'!H209:I209))</f>
        <v>2134&gt;=0</v>
      </c>
    </row>
    <row r="433" spans="1:5" ht="30" hidden="1" customHeight="1">
      <c r="A433" s="311" t="str">
        <f>IF((SUM('Раздел 2'!G11:G260)&gt;=SUM('Раздел 2'!H12:I12)),"","Неверно!")</f>
        <v/>
      </c>
      <c r="B433" s="312" t="s">
        <v>24435</v>
      </c>
      <c r="C433" s="313" t="s">
        <v>23395</v>
      </c>
      <c r="D433" s="313" t="s">
        <v>23284</v>
      </c>
      <c r="E433" s="313" t="str">
        <f>CONCATENATE(SUM('Раздел 2'!G11:G260),"&gt;=",SUM('Раздел 2'!H12:I12))</f>
        <v>2134&gt;=0</v>
      </c>
    </row>
    <row r="434" spans="1:5" ht="30" hidden="1" customHeight="1">
      <c r="A434" s="311" t="str">
        <f>IF((SUM('Раздел 2'!G11:G260)&gt;=SUM('Раздел 2'!H30:I30)),"","Неверно!")</f>
        <v/>
      </c>
      <c r="B434" s="312" t="s">
        <v>24435</v>
      </c>
      <c r="C434" s="313" t="s">
        <v>23396</v>
      </c>
      <c r="D434" s="313" t="s">
        <v>23284</v>
      </c>
      <c r="E434" s="313" t="str">
        <f>CONCATENATE(SUM('Раздел 2'!G11:G260),"&gt;=",SUM('Раздел 2'!H30:I30))</f>
        <v>2134&gt;=0</v>
      </c>
    </row>
    <row r="435" spans="1:5" ht="30" hidden="1" customHeight="1">
      <c r="A435" s="311" t="str">
        <f>IF((SUM('Раздел 2'!G11:G260)&gt;=SUM('Раздел 2'!H210:I210)),"","Неверно!")</f>
        <v/>
      </c>
      <c r="B435" s="312" t="s">
        <v>24435</v>
      </c>
      <c r="C435" s="313" t="s">
        <v>23397</v>
      </c>
      <c r="D435" s="313" t="s">
        <v>23284</v>
      </c>
      <c r="E435" s="313" t="str">
        <f>CONCATENATE(SUM('Раздел 2'!G11:G260),"&gt;=",SUM('Раздел 2'!H210:I210))</f>
        <v>2134&gt;=0</v>
      </c>
    </row>
    <row r="436" spans="1:5" ht="30" hidden="1" customHeight="1">
      <c r="A436" s="311" t="str">
        <f>IF((SUM('Раздел 2'!G11:G260)&gt;=SUM('Раздел 2'!H211:I211)),"","Неверно!")</f>
        <v/>
      </c>
      <c r="B436" s="312" t="s">
        <v>24435</v>
      </c>
      <c r="C436" s="313" t="s">
        <v>23398</v>
      </c>
      <c r="D436" s="313" t="s">
        <v>23284</v>
      </c>
      <c r="E436" s="313" t="str">
        <f>CONCATENATE(SUM('Раздел 2'!G11:G260),"&gt;=",SUM('Раздел 2'!H211:I211))</f>
        <v>2134&gt;=0</v>
      </c>
    </row>
    <row r="437" spans="1:5" ht="30" hidden="1" customHeight="1">
      <c r="A437" s="311" t="str">
        <f>IF((SUM('Раздел 2'!G11:G260)&gt;=SUM('Раздел 2'!H212:I212)),"","Неверно!")</f>
        <v/>
      </c>
      <c r="B437" s="312" t="s">
        <v>24435</v>
      </c>
      <c r="C437" s="313" t="s">
        <v>23399</v>
      </c>
      <c r="D437" s="313" t="s">
        <v>23284</v>
      </c>
      <c r="E437" s="313" t="str">
        <f>CONCATENATE(SUM('Раздел 2'!G11:G260),"&gt;=",SUM('Раздел 2'!H212:I212))</f>
        <v>2134&gt;=0</v>
      </c>
    </row>
    <row r="438" spans="1:5" ht="30" hidden="1" customHeight="1">
      <c r="A438" s="311" t="str">
        <f>IF((SUM('Раздел 2'!G11:G260)&gt;=SUM('Раздел 2'!H213:I213)),"","Неверно!")</f>
        <v/>
      </c>
      <c r="B438" s="312" t="s">
        <v>24435</v>
      </c>
      <c r="C438" s="313" t="s">
        <v>23400</v>
      </c>
      <c r="D438" s="313" t="s">
        <v>23284</v>
      </c>
      <c r="E438" s="313" t="str">
        <f>CONCATENATE(SUM('Раздел 2'!G11:G260),"&gt;=",SUM('Раздел 2'!H213:I213))</f>
        <v>2134&gt;=0</v>
      </c>
    </row>
    <row r="439" spans="1:5" ht="30" hidden="1" customHeight="1">
      <c r="A439" s="311" t="str">
        <f>IF((SUM('Раздел 2'!G11:G260)&gt;=SUM('Раздел 2'!H214:I214)),"","Неверно!")</f>
        <v/>
      </c>
      <c r="B439" s="312" t="s">
        <v>24435</v>
      </c>
      <c r="C439" s="313" t="s">
        <v>23401</v>
      </c>
      <c r="D439" s="313" t="s">
        <v>23284</v>
      </c>
      <c r="E439" s="313" t="str">
        <f>CONCATENATE(SUM('Раздел 2'!G11:G260),"&gt;=",SUM('Раздел 2'!H214:I214))</f>
        <v>2134&gt;=4</v>
      </c>
    </row>
    <row r="440" spans="1:5" ht="30" hidden="1" customHeight="1">
      <c r="A440" s="311" t="str">
        <f>IF((SUM('Раздел 2'!G11:G260)&gt;=SUM('Раздел 2'!H215:I215)),"","Неверно!")</f>
        <v/>
      </c>
      <c r="B440" s="312" t="s">
        <v>24435</v>
      </c>
      <c r="C440" s="313" t="s">
        <v>23402</v>
      </c>
      <c r="D440" s="313" t="s">
        <v>23284</v>
      </c>
      <c r="E440" s="313" t="str">
        <f>CONCATENATE(SUM('Раздел 2'!G11:G260),"&gt;=",SUM('Раздел 2'!H215:I215))</f>
        <v>2134&gt;=4</v>
      </c>
    </row>
    <row r="441" spans="1:5" ht="30" hidden="1" customHeight="1">
      <c r="A441" s="311" t="str">
        <f>IF((SUM('Раздел 2'!G11:G260)&gt;=SUM('Раздел 2'!H216:I216)),"","Неверно!")</f>
        <v/>
      </c>
      <c r="B441" s="312" t="s">
        <v>24435</v>
      </c>
      <c r="C441" s="313" t="s">
        <v>23403</v>
      </c>
      <c r="D441" s="313" t="s">
        <v>23284</v>
      </c>
      <c r="E441" s="313" t="str">
        <f>CONCATENATE(SUM('Раздел 2'!G11:G260),"&gt;=",SUM('Раздел 2'!H216:I216))</f>
        <v>2134&gt;=0</v>
      </c>
    </row>
    <row r="442" spans="1:5" ht="30" hidden="1" customHeight="1">
      <c r="A442" s="311" t="str">
        <f>IF((SUM('Раздел 2'!G11:G260)&gt;=SUM('Раздел 2'!H217:I217)),"","Неверно!")</f>
        <v/>
      </c>
      <c r="B442" s="312" t="s">
        <v>24435</v>
      </c>
      <c r="C442" s="313" t="s">
        <v>23404</v>
      </c>
      <c r="D442" s="313" t="s">
        <v>23284</v>
      </c>
      <c r="E442" s="313" t="str">
        <f>CONCATENATE(SUM('Раздел 2'!G11:G260),"&gt;=",SUM('Раздел 2'!H217:I217))</f>
        <v>2134&gt;=0</v>
      </c>
    </row>
    <row r="443" spans="1:5" ht="30" hidden="1" customHeight="1">
      <c r="A443" s="311" t="str">
        <f>IF((SUM('Раздел 2'!G11:G260)&gt;=SUM('Раздел 2'!H218:I218)),"","Неверно!")</f>
        <v/>
      </c>
      <c r="B443" s="312" t="s">
        <v>24435</v>
      </c>
      <c r="C443" s="313" t="s">
        <v>23405</v>
      </c>
      <c r="D443" s="313" t="s">
        <v>23284</v>
      </c>
      <c r="E443" s="313" t="str">
        <f>CONCATENATE(SUM('Раздел 2'!G11:G260),"&gt;=",SUM('Раздел 2'!H218:I218))</f>
        <v>2134&gt;=0</v>
      </c>
    </row>
    <row r="444" spans="1:5" ht="30" hidden="1" customHeight="1">
      <c r="A444" s="311" t="str">
        <f>IF((SUM('Раздел 2'!G11:G260)&gt;=SUM('Раздел 2'!H219:I219)),"","Неверно!")</f>
        <v/>
      </c>
      <c r="B444" s="312" t="s">
        <v>24435</v>
      </c>
      <c r="C444" s="313" t="s">
        <v>23406</v>
      </c>
      <c r="D444" s="313" t="s">
        <v>23284</v>
      </c>
      <c r="E444" s="313" t="str">
        <f>CONCATENATE(SUM('Раздел 2'!G11:G260),"&gt;=",SUM('Раздел 2'!H219:I219))</f>
        <v>2134&gt;=0</v>
      </c>
    </row>
    <row r="445" spans="1:5" ht="30" hidden="1" customHeight="1">
      <c r="A445" s="311" t="str">
        <f>IF((SUM('Раздел 2'!G11:G260)&gt;=SUM('Раздел 2'!H31:I31)),"","Неверно!")</f>
        <v/>
      </c>
      <c r="B445" s="312" t="s">
        <v>24435</v>
      </c>
      <c r="C445" s="313" t="s">
        <v>23407</v>
      </c>
      <c r="D445" s="313" t="s">
        <v>23284</v>
      </c>
      <c r="E445" s="313" t="str">
        <f>CONCATENATE(SUM('Раздел 2'!G11:G260),"&gt;=",SUM('Раздел 2'!H31:I31))</f>
        <v>2134&gt;=0</v>
      </c>
    </row>
    <row r="446" spans="1:5" ht="30" hidden="1" customHeight="1">
      <c r="A446" s="311" t="str">
        <f>IF((SUM('Раздел 2'!G11:G260)&gt;=SUM('Раздел 2'!H220:I220)),"","Неверно!")</f>
        <v/>
      </c>
      <c r="B446" s="312" t="s">
        <v>24435</v>
      </c>
      <c r="C446" s="313" t="s">
        <v>23408</v>
      </c>
      <c r="D446" s="313" t="s">
        <v>23284</v>
      </c>
      <c r="E446" s="313" t="str">
        <f>CONCATENATE(SUM('Раздел 2'!G11:G260),"&gt;=",SUM('Раздел 2'!H220:I220))</f>
        <v>2134&gt;=0</v>
      </c>
    </row>
    <row r="447" spans="1:5" ht="30" hidden="1" customHeight="1">
      <c r="A447" s="311" t="str">
        <f>IF((SUM('Раздел 2'!G11:G260)&gt;=SUM('Раздел 2'!H221:I221)),"","Неверно!")</f>
        <v/>
      </c>
      <c r="B447" s="312" t="s">
        <v>24435</v>
      </c>
      <c r="C447" s="313" t="s">
        <v>23409</v>
      </c>
      <c r="D447" s="313" t="s">
        <v>23284</v>
      </c>
      <c r="E447" s="313" t="str">
        <f>CONCATENATE(SUM('Раздел 2'!G11:G260),"&gt;=",SUM('Раздел 2'!H221:I221))</f>
        <v>2134&gt;=0</v>
      </c>
    </row>
    <row r="448" spans="1:5" ht="30" hidden="1" customHeight="1">
      <c r="A448" s="311" t="str">
        <f>IF((SUM('Раздел 2'!G11:G260)&gt;=SUM('Раздел 2'!H222:I222)),"","Неверно!")</f>
        <v/>
      </c>
      <c r="B448" s="312" t="s">
        <v>24435</v>
      </c>
      <c r="C448" s="313" t="s">
        <v>23410</v>
      </c>
      <c r="D448" s="313" t="s">
        <v>23284</v>
      </c>
      <c r="E448" s="313" t="str">
        <f>CONCATENATE(SUM('Раздел 2'!G11:G260),"&gt;=",SUM('Раздел 2'!H222:I222))</f>
        <v>2134&gt;=1</v>
      </c>
    </row>
    <row r="449" spans="1:5" ht="30" hidden="1" customHeight="1">
      <c r="A449" s="311" t="str">
        <f>IF((SUM('Раздел 2'!G11:G260)&gt;=SUM('Раздел 2'!H223:I223)),"","Неверно!")</f>
        <v/>
      </c>
      <c r="B449" s="312" t="s">
        <v>24435</v>
      </c>
      <c r="C449" s="313" t="s">
        <v>23411</v>
      </c>
      <c r="D449" s="313" t="s">
        <v>23284</v>
      </c>
      <c r="E449" s="313" t="str">
        <f>CONCATENATE(SUM('Раздел 2'!G11:G260),"&gt;=",SUM('Раздел 2'!H223:I223))</f>
        <v>2134&gt;=48</v>
      </c>
    </row>
    <row r="450" spans="1:5" ht="30" hidden="1" customHeight="1">
      <c r="A450" s="311" t="str">
        <f>IF((SUM('Раздел 2'!G11:G260)&gt;=SUM('Раздел 2'!H224:I224)),"","Неверно!")</f>
        <v/>
      </c>
      <c r="B450" s="312" t="s">
        <v>24435</v>
      </c>
      <c r="C450" s="313" t="s">
        <v>23412</v>
      </c>
      <c r="D450" s="313" t="s">
        <v>23284</v>
      </c>
      <c r="E450" s="313" t="str">
        <f>CONCATENATE(SUM('Раздел 2'!G11:G260),"&gt;=",SUM('Раздел 2'!H224:I224))</f>
        <v>2134&gt;=3</v>
      </c>
    </row>
    <row r="451" spans="1:5" ht="30" hidden="1" customHeight="1">
      <c r="A451" s="311" t="str">
        <f>IF((SUM('Раздел 2'!G11:G260)&gt;=SUM('Раздел 2'!H225:I225)),"","Неверно!")</f>
        <v/>
      </c>
      <c r="B451" s="312" t="s">
        <v>24435</v>
      </c>
      <c r="C451" s="313" t="s">
        <v>23413</v>
      </c>
      <c r="D451" s="313" t="s">
        <v>23284</v>
      </c>
      <c r="E451" s="313" t="str">
        <f>CONCATENATE(SUM('Раздел 2'!G11:G260),"&gt;=",SUM('Раздел 2'!H225:I225))</f>
        <v>2134&gt;=0</v>
      </c>
    </row>
    <row r="452" spans="1:5" ht="30" hidden="1" customHeight="1">
      <c r="A452" s="311" t="str">
        <f>IF((SUM('Раздел 2'!G11:G260)&gt;=SUM('Раздел 2'!H226:I226)),"","Неверно!")</f>
        <v/>
      </c>
      <c r="B452" s="312" t="s">
        <v>24435</v>
      </c>
      <c r="C452" s="313" t="s">
        <v>23414</v>
      </c>
      <c r="D452" s="313" t="s">
        <v>23284</v>
      </c>
      <c r="E452" s="313" t="str">
        <f>CONCATENATE(SUM('Раздел 2'!G11:G260),"&gt;=",SUM('Раздел 2'!H226:I226))</f>
        <v>2134&gt;=0</v>
      </c>
    </row>
    <row r="453" spans="1:5" ht="30" hidden="1" customHeight="1">
      <c r="A453" s="311" t="str">
        <f>IF((SUM('Раздел 2'!G11:G260)&gt;=SUM('Раздел 2'!H227:I227)),"","Неверно!")</f>
        <v/>
      </c>
      <c r="B453" s="312" t="s">
        <v>24435</v>
      </c>
      <c r="C453" s="313" t="s">
        <v>23415</v>
      </c>
      <c r="D453" s="313" t="s">
        <v>23284</v>
      </c>
      <c r="E453" s="313" t="str">
        <f>CONCATENATE(SUM('Раздел 2'!G11:G260),"&gt;=",SUM('Раздел 2'!H227:I227))</f>
        <v>2134&gt;=0</v>
      </c>
    </row>
    <row r="454" spans="1:5" ht="30" hidden="1" customHeight="1">
      <c r="A454" s="311" t="str">
        <f>IF((SUM('Раздел 2'!G11:G260)&gt;=SUM('Раздел 2'!H228:I228)),"","Неверно!")</f>
        <v/>
      </c>
      <c r="B454" s="312" t="s">
        <v>24435</v>
      </c>
      <c r="C454" s="313" t="s">
        <v>23416</v>
      </c>
      <c r="D454" s="313" t="s">
        <v>23284</v>
      </c>
      <c r="E454" s="313" t="str">
        <f>CONCATENATE(SUM('Раздел 2'!G11:G260),"&gt;=",SUM('Раздел 2'!H228:I228))</f>
        <v>2134&gt;=1</v>
      </c>
    </row>
    <row r="455" spans="1:5" ht="30" hidden="1" customHeight="1">
      <c r="A455" s="311" t="str">
        <f>IF((SUM('Раздел 2'!G11:G260)&gt;=SUM('Раздел 2'!H229:I229)),"","Неверно!")</f>
        <v/>
      </c>
      <c r="B455" s="312" t="s">
        <v>24435</v>
      </c>
      <c r="C455" s="313" t="s">
        <v>23417</v>
      </c>
      <c r="D455" s="313" t="s">
        <v>23284</v>
      </c>
      <c r="E455" s="313" t="str">
        <f>CONCATENATE(SUM('Раздел 2'!G11:G260),"&gt;=",SUM('Раздел 2'!H229:I229))</f>
        <v>2134&gt;=12</v>
      </c>
    </row>
    <row r="456" spans="1:5" ht="30" hidden="1" customHeight="1">
      <c r="A456" s="311" t="str">
        <f>IF((SUM('Раздел 2'!G11:G260)&gt;=SUM('Раздел 2'!H32:I32)),"","Неверно!")</f>
        <v/>
      </c>
      <c r="B456" s="312" t="s">
        <v>24435</v>
      </c>
      <c r="C456" s="313" t="s">
        <v>23418</v>
      </c>
      <c r="D456" s="313" t="s">
        <v>23284</v>
      </c>
      <c r="E456" s="313" t="str">
        <f>CONCATENATE(SUM('Раздел 2'!G11:G260),"&gt;=",SUM('Раздел 2'!H32:I32))</f>
        <v>2134&gt;=0</v>
      </c>
    </row>
    <row r="457" spans="1:5" ht="30" hidden="1" customHeight="1">
      <c r="A457" s="311" t="str">
        <f>IF((SUM('Раздел 2'!G11:G260)&gt;=SUM('Раздел 2'!H230:I230)),"","Неверно!")</f>
        <v/>
      </c>
      <c r="B457" s="312" t="s">
        <v>24435</v>
      </c>
      <c r="C457" s="313" t="s">
        <v>23419</v>
      </c>
      <c r="D457" s="313" t="s">
        <v>23284</v>
      </c>
      <c r="E457" s="313" t="str">
        <f>CONCATENATE(SUM('Раздел 2'!G11:G260),"&gt;=",SUM('Раздел 2'!H230:I230))</f>
        <v>2134&gt;=192</v>
      </c>
    </row>
    <row r="458" spans="1:5" ht="30" hidden="1" customHeight="1">
      <c r="A458" s="311" t="str">
        <f>IF((SUM('Раздел 2'!G11:G260)&gt;=SUM('Раздел 2'!H231:I231)),"","Неверно!")</f>
        <v/>
      </c>
      <c r="B458" s="312" t="s">
        <v>24435</v>
      </c>
      <c r="C458" s="313" t="s">
        <v>23420</v>
      </c>
      <c r="D458" s="313" t="s">
        <v>23284</v>
      </c>
      <c r="E458" s="313" t="str">
        <f>CONCATENATE(SUM('Раздел 2'!G11:G260),"&gt;=",SUM('Раздел 2'!H231:I231))</f>
        <v>2134&gt;=0</v>
      </c>
    </row>
    <row r="459" spans="1:5" ht="30" hidden="1" customHeight="1">
      <c r="A459" s="311" t="str">
        <f>IF((SUM('Раздел 2'!G11:G260)&gt;=SUM('Раздел 2'!H232:I232)),"","Неверно!")</f>
        <v/>
      </c>
      <c r="B459" s="312" t="s">
        <v>24435</v>
      </c>
      <c r="C459" s="313" t="s">
        <v>23421</v>
      </c>
      <c r="D459" s="313" t="s">
        <v>23284</v>
      </c>
      <c r="E459" s="313" t="str">
        <f>CONCATENATE(SUM('Раздел 2'!G11:G260),"&gt;=",SUM('Раздел 2'!H232:I232))</f>
        <v>2134&gt;=0</v>
      </c>
    </row>
    <row r="460" spans="1:5" ht="30" hidden="1" customHeight="1">
      <c r="A460" s="311" t="str">
        <f>IF((SUM('Раздел 2'!G11:G260)&gt;=SUM('Раздел 2'!H233:I233)),"","Неверно!")</f>
        <v/>
      </c>
      <c r="B460" s="312" t="s">
        <v>24435</v>
      </c>
      <c r="C460" s="313" t="s">
        <v>23422</v>
      </c>
      <c r="D460" s="313" t="s">
        <v>23284</v>
      </c>
      <c r="E460" s="313" t="str">
        <f>CONCATENATE(SUM('Раздел 2'!G11:G260),"&gt;=",SUM('Раздел 2'!H233:I233))</f>
        <v>2134&gt;=0</v>
      </c>
    </row>
    <row r="461" spans="1:5" ht="30" hidden="1" customHeight="1">
      <c r="A461" s="311" t="str">
        <f>IF((SUM('Раздел 2'!G11:G260)&gt;=SUM('Раздел 2'!H234:I234)),"","Неверно!")</f>
        <v/>
      </c>
      <c r="B461" s="312" t="s">
        <v>24435</v>
      </c>
      <c r="C461" s="313" t="s">
        <v>23423</v>
      </c>
      <c r="D461" s="313" t="s">
        <v>23284</v>
      </c>
      <c r="E461" s="313" t="str">
        <f>CONCATENATE(SUM('Раздел 2'!G11:G260),"&gt;=",SUM('Раздел 2'!H234:I234))</f>
        <v>2134&gt;=0</v>
      </c>
    </row>
    <row r="462" spans="1:5" ht="30" hidden="1" customHeight="1">
      <c r="A462" s="311" t="str">
        <f>IF((SUM('Раздел 2'!G11:G260)&gt;=SUM('Раздел 2'!H235:I235)),"","Неверно!")</f>
        <v/>
      </c>
      <c r="B462" s="312" t="s">
        <v>24435</v>
      </c>
      <c r="C462" s="313" t="s">
        <v>23424</v>
      </c>
      <c r="D462" s="313" t="s">
        <v>23284</v>
      </c>
      <c r="E462" s="313" t="str">
        <f>CONCATENATE(SUM('Раздел 2'!G11:G260),"&gt;=",SUM('Раздел 2'!H235:I235))</f>
        <v>2134&gt;=0</v>
      </c>
    </row>
    <row r="463" spans="1:5" ht="30" hidden="1" customHeight="1">
      <c r="A463" s="311" t="str">
        <f>IF((SUM('Раздел 2'!G11:G260)&gt;=SUM('Раздел 2'!H236:I236)),"","Неверно!")</f>
        <v/>
      </c>
      <c r="B463" s="312" t="s">
        <v>24435</v>
      </c>
      <c r="C463" s="313" t="s">
        <v>23425</v>
      </c>
      <c r="D463" s="313" t="s">
        <v>23284</v>
      </c>
      <c r="E463" s="313" t="str">
        <f>CONCATENATE(SUM('Раздел 2'!G11:G260),"&gt;=",SUM('Раздел 2'!H236:I236))</f>
        <v>2134&gt;=0</v>
      </c>
    </row>
    <row r="464" spans="1:5" ht="30" hidden="1" customHeight="1">
      <c r="A464" s="311" t="str">
        <f>IF((SUM('Раздел 2'!G11:G260)&gt;=SUM('Раздел 2'!H237:I237)),"","Неверно!")</f>
        <v/>
      </c>
      <c r="B464" s="312" t="s">
        <v>24435</v>
      </c>
      <c r="C464" s="313" t="s">
        <v>23426</v>
      </c>
      <c r="D464" s="313" t="s">
        <v>23284</v>
      </c>
      <c r="E464" s="313" t="str">
        <f>CONCATENATE(SUM('Раздел 2'!G11:G260),"&gt;=",SUM('Раздел 2'!H237:I237))</f>
        <v>2134&gt;=0</v>
      </c>
    </row>
    <row r="465" spans="1:5" ht="30" hidden="1" customHeight="1">
      <c r="A465" s="311" t="str">
        <f>IF((SUM('Раздел 2'!G11:G260)&gt;=SUM('Раздел 2'!H238:I238)),"","Неверно!")</f>
        <v/>
      </c>
      <c r="B465" s="312" t="s">
        <v>24435</v>
      </c>
      <c r="C465" s="313" t="s">
        <v>23427</v>
      </c>
      <c r="D465" s="313" t="s">
        <v>23284</v>
      </c>
      <c r="E465" s="313" t="str">
        <f>CONCATENATE(SUM('Раздел 2'!G11:G260),"&gt;=",SUM('Раздел 2'!H238:I238))</f>
        <v>2134&gt;=0</v>
      </c>
    </row>
    <row r="466" spans="1:5" ht="30" hidden="1" customHeight="1">
      <c r="A466" s="311" t="str">
        <f>IF((SUM('Раздел 2'!G11:G260)&gt;=SUM('Раздел 2'!H239:I239)),"","Неверно!")</f>
        <v/>
      </c>
      <c r="B466" s="312" t="s">
        <v>24435</v>
      </c>
      <c r="C466" s="313" t="s">
        <v>23428</v>
      </c>
      <c r="D466" s="313" t="s">
        <v>23284</v>
      </c>
      <c r="E466" s="313" t="str">
        <f>CONCATENATE(SUM('Раздел 2'!G11:G260),"&gt;=",SUM('Раздел 2'!H239:I239))</f>
        <v>2134&gt;=0</v>
      </c>
    </row>
    <row r="467" spans="1:5" ht="30" hidden="1" customHeight="1">
      <c r="A467" s="311" t="str">
        <f>IF((SUM('Раздел 2'!G11:G260)&gt;=SUM('Раздел 2'!H33:I33)),"","Неверно!")</f>
        <v/>
      </c>
      <c r="B467" s="312" t="s">
        <v>24435</v>
      </c>
      <c r="C467" s="313" t="s">
        <v>23429</v>
      </c>
      <c r="D467" s="313" t="s">
        <v>23284</v>
      </c>
      <c r="E467" s="313" t="str">
        <f>CONCATENATE(SUM('Раздел 2'!G11:G260),"&gt;=",SUM('Раздел 2'!H33:I33))</f>
        <v>2134&gt;=0</v>
      </c>
    </row>
    <row r="468" spans="1:5" ht="30" hidden="1" customHeight="1">
      <c r="A468" s="311" t="str">
        <f>IF((SUM('Раздел 2'!G11:G260)&gt;=SUM('Раздел 2'!H240:I240)),"","Неверно!")</f>
        <v/>
      </c>
      <c r="B468" s="312" t="s">
        <v>24435</v>
      </c>
      <c r="C468" s="313" t="s">
        <v>23430</v>
      </c>
      <c r="D468" s="313" t="s">
        <v>23284</v>
      </c>
      <c r="E468" s="313" t="str">
        <f>CONCATENATE(SUM('Раздел 2'!G11:G260),"&gt;=",SUM('Раздел 2'!H240:I240))</f>
        <v>2134&gt;=0</v>
      </c>
    </row>
    <row r="469" spans="1:5" ht="30" hidden="1" customHeight="1">
      <c r="A469" s="311" t="str">
        <f>IF((SUM('Раздел 2'!G11:G260)&gt;=SUM('Раздел 2'!H241:I241)),"","Неверно!")</f>
        <v/>
      </c>
      <c r="B469" s="312" t="s">
        <v>24435</v>
      </c>
      <c r="C469" s="313" t="s">
        <v>23431</v>
      </c>
      <c r="D469" s="313" t="s">
        <v>23284</v>
      </c>
      <c r="E469" s="313" t="str">
        <f>CONCATENATE(SUM('Раздел 2'!G11:G260),"&gt;=",SUM('Раздел 2'!H241:I241))</f>
        <v>2134&gt;=0</v>
      </c>
    </row>
    <row r="470" spans="1:5" ht="30" hidden="1" customHeight="1">
      <c r="A470" s="311" t="str">
        <f>IF((SUM('Раздел 2'!G11:G260)&gt;=SUM('Раздел 2'!H242:I242)),"","Неверно!")</f>
        <v/>
      </c>
      <c r="B470" s="312" t="s">
        <v>24435</v>
      </c>
      <c r="C470" s="313" t="s">
        <v>23432</v>
      </c>
      <c r="D470" s="313" t="s">
        <v>23284</v>
      </c>
      <c r="E470" s="313" t="str">
        <f>CONCATENATE(SUM('Раздел 2'!G11:G260),"&gt;=",SUM('Раздел 2'!H242:I242))</f>
        <v>2134&gt;=0</v>
      </c>
    </row>
    <row r="471" spans="1:5" ht="30" hidden="1" customHeight="1">
      <c r="A471" s="311" t="str">
        <f>IF((SUM('Раздел 2'!G11:G260)&gt;=SUM('Раздел 2'!H243:I243)),"","Неверно!")</f>
        <v/>
      </c>
      <c r="B471" s="312" t="s">
        <v>24435</v>
      </c>
      <c r="C471" s="313" t="s">
        <v>23433</v>
      </c>
      <c r="D471" s="313" t="s">
        <v>23284</v>
      </c>
      <c r="E471" s="313" t="str">
        <f>CONCATENATE(SUM('Раздел 2'!G11:G260),"&gt;=",SUM('Раздел 2'!H243:I243))</f>
        <v>2134&gt;=0</v>
      </c>
    </row>
    <row r="472" spans="1:5" ht="30" hidden="1" customHeight="1">
      <c r="A472" s="311" t="str">
        <f>IF((SUM('Раздел 2'!G11:G260)&gt;=SUM('Раздел 2'!H244:I244)),"","Неверно!")</f>
        <v/>
      </c>
      <c r="B472" s="312" t="s">
        <v>24435</v>
      </c>
      <c r="C472" s="313" t="s">
        <v>23434</v>
      </c>
      <c r="D472" s="313" t="s">
        <v>23284</v>
      </c>
      <c r="E472" s="313" t="str">
        <f>CONCATENATE(SUM('Раздел 2'!G11:G260),"&gt;=",SUM('Раздел 2'!H244:I244))</f>
        <v>2134&gt;=0</v>
      </c>
    </row>
    <row r="473" spans="1:5" ht="30" hidden="1" customHeight="1">
      <c r="A473" s="311" t="str">
        <f>IF((SUM('Раздел 2'!G11:G260)&gt;=SUM('Раздел 2'!H245:I245)),"","Неверно!")</f>
        <v/>
      </c>
      <c r="B473" s="312" t="s">
        <v>24435</v>
      </c>
      <c r="C473" s="313" t="s">
        <v>23435</v>
      </c>
      <c r="D473" s="313" t="s">
        <v>23284</v>
      </c>
      <c r="E473" s="313" t="str">
        <f>CONCATENATE(SUM('Раздел 2'!G11:G260),"&gt;=",SUM('Раздел 2'!H245:I245))</f>
        <v>2134&gt;=0</v>
      </c>
    </row>
    <row r="474" spans="1:5" ht="30" hidden="1" customHeight="1">
      <c r="A474" s="311" t="str">
        <f>IF((SUM('Раздел 2'!G11:G260)&gt;=SUM('Раздел 2'!H246:I246)),"","Неверно!")</f>
        <v/>
      </c>
      <c r="B474" s="312" t="s">
        <v>24435</v>
      </c>
      <c r="C474" s="313" t="s">
        <v>23436</v>
      </c>
      <c r="D474" s="313" t="s">
        <v>23284</v>
      </c>
      <c r="E474" s="313" t="str">
        <f>CONCATENATE(SUM('Раздел 2'!G11:G260),"&gt;=",SUM('Раздел 2'!H246:I246))</f>
        <v>2134&gt;=0</v>
      </c>
    </row>
    <row r="475" spans="1:5" ht="30" hidden="1" customHeight="1">
      <c r="A475" s="311" t="str">
        <f>IF((SUM('Раздел 2'!G11:G260)&gt;=SUM('Раздел 2'!H247:I247)),"","Неверно!")</f>
        <v/>
      </c>
      <c r="B475" s="312" t="s">
        <v>24435</v>
      </c>
      <c r="C475" s="313" t="s">
        <v>23437</v>
      </c>
      <c r="D475" s="313" t="s">
        <v>23284</v>
      </c>
      <c r="E475" s="313" t="str">
        <f>CONCATENATE(SUM('Раздел 2'!G11:G260),"&gt;=",SUM('Раздел 2'!H247:I247))</f>
        <v>2134&gt;=0</v>
      </c>
    </row>
    <row r="476" spans="1:5" ht="30" hidden="1" customHeight="1">
      <c r="A476" s="311" t="str">
        <f>IF((SUM('Раздел 2'!G11:G260)&gt;=SUM('Раздел 2'!H248:I248)),"","Неверно!")</f>
        <v/>
      </c>
      <c r="B476" s="312" t="s">
        <v>24435</v>
      </c>
      <c r="C476" s="313" t="s">
        <v>23438</v>
      </c>
      <c r="D476" s="313" t="s">
        <v>23284</v>
      </c>
      <c r="E476" s="313" t="str">
        <f>CONCATENATE(SUM('Раздел 2'!G11:G260),"&gt;=",SUM('Раздел 2'!H248:I248))</f>
        <v>2134&gt;=0</v>
      </c>
    </row>
    <row r="477" spans="1:5" ht="30" hidden="1" customHeight="1">
      <c r="A477" s="311" t="str">
        <f>IF((SUM('Раздел 2'!G11:G260)&gt;=SUM('Раздел 2'!H249:I249)),"","Неверно!")</f>
        <v/>
      </c>
      <c r="B477" s="312" t="s">
        <v>24435</v>
      </c>
      <c r="C477" s="313" t="s">
        <v>23439</v>
      </c>
      <c r="D477" s="313" t="s">
        <v>23284</v>
      </c>
      <c r="E477" s="313" t="str">
        <f>CONCATENATE(SUM('Раздел 2'!G11:G260),"&gt;=",SUM('Раздел 2'!H249:I249))</f>
        <v>2134&gt;=0</v>
      </c>
    </row>
    <row r="478" spans="1:5" ht="30" hidden="1" customHeight="1">
      <c r="A478" s="311" t="str">
        <f>IF((SUM('Раздел 2'!G11:G260)&gt;=SUM('Раздел 2'!H34:I34)),"","Неверно!")</f>
        <v/>
      </c>
      <c r="B478" s="312" t="s">
        <v>24435</v>
      </c>
      <c r="C478" s="313" t="s">
        <v>23440</v>
      </c>
      <c r="D478" s="313" t="s">
        <v>23284</v>
      </c>
      <c r="E478" s="313" t="str">
        <f>CONCATENATE(SUM('Раздел 2'!G11:G260),"&gt;=",SUM('Раздел 2'!H34:I34))</f>
        <v>2134&gt;=0</v>
      </c>
    </row>
    <row r="479" spans="1:5" ht="30" hidden="1" customHeight="1">
      <c r="A479" s="311" t="str">
        <f>IF((SUM('Раздел 2'!G11:G260)&gt;=SUM('Раздел 2'!H250:I250)),"","Неверно!")</f>
        <v/>
      </c>
      <c r="B479" s="312" t="s">
        <v>24435</v>
      </c>
      <c r="C479" s="313" t="s">
        <v>23441</v>
      </c>
      <c r="D479" s="313" t="s">
        <v>23284</v>
      </c>
      <c r="E479" s="313" t="str">
        <f>CONCATENATE(SUM('Раздел 2'!G11:G260),"&gt;=",SUM('Раздел 2'!H250:I250))</f>
        <v>2134&gt;=0</v>
      </c>
    </row>
    <row r="480" spans="1:5" ht="30" hidden="1" customHeight="1">
      <c r="A480" s="311" t="str">
        <f>IF((SUM('Раздел 2'!G11:G260)&gt;=SUM('Раздел 2'!H251:I251)),"","Неверно!")</f>
        <v/>
      </c>
      <c r="B480" s="312" t="s">
        <v>24435</v>
      </c>
      <c r="C480" s="313" t="s">
        <v>23442</v>
      </c>
      <c r="D480" s="313" t="s">
        <v>23284</v>
      </c>
      <c r="E480" s="313" t="str">
        <f>CONCATENATE(SUM('Раздел 2'!G11:G260),"&gt;=",SUM('Раздел 2'!H251:I251))</f>
        <v>2134&gt;=0</v>
      </c>
    </row>
    <row r="481" spans="1:5" ht="30" hidden="1" customHeight="1">
      <c r="A481" s="311" t="str">
        <f>IF((SUM('Раздел 2'!G11:G260)&gt;=SUM('Раздел 2'!H252:I252)),"","Неверно!")</f>
        <v/>
      </c>
      <c r="B481" s="312" t="s">
        <v>24435</v>
      </c>
      <c r="C481" s="313" t="s">
        <v>23443</v>
      </c>
      <c r="D481" s="313" t="s">
        <v>23284</v>
      </c>
      <c r="E481" s="313" t="str">
        <f>CONCATENATE(SUM('Раздел 2'!G11:G260),"&gt;=",SUM('Раздел 2'!H252:I252))</f>
        <v>2134&gt;=0</v>
      </c>
    </row>
    <row r="482" spans="1:5" ht="30" hidden="1" customHeight="1">
      <c r="A482" s="311" t="str">
        <f>IF((SUM('Раздел 2'!G11:G260)&gt;=SUM('Раздел 2'!H253:I253)),"","Неверно!")</f>
        <v/>
      </c>
      <c r="B482" s="312" t="s">
        <v>24435</v>
      </c>
      <c r="C482" s="313" t="s">
        <v>23444</v>
      </c>
      <c r="D482" s="313" t="s">
        <v>23284</v>
      </c>
      <c r="E482" s="313" t="str">
        <f>CONCATENATE(SUM('Раздел 2'!G11:G260),"&gt;=",SUM('Раздел 2'!H253:I253))</f>
        <v>2134&gt;=0</v>
      </c>
    </row>
    <row r="483" spans="1:5" ht="30" hidden="1" customHeight="1">
      <c r="A483" s="311" t="str">
        <f>IF((SUM('Раздел 2'!G11:G260)&gt;=SUM('Раздел 2'!H254:I254)),"","Неверно!")</f>
        <v/>
      </c>
      <c r="B483" s="312" t="s">
        <v>24435</v>
      </c>
      <c r="C483" s="313" t="s">
        <v>23445</v>
      </c>
      <c r="D483" s="313" t="s">
        <v>23284</v>
      </c>
      <c r="E483" s="313" t="str">
        <f>CONCATENATE(SUM('Раздел 2'!G11:G260),"&gt;=",SUM('Раздел 2'!H254:I254))</f>
        <v>2134&gt;=0</v>
      </c>
    </row>
    <row r="484" spans="1:5" ht="30" hidden="1" customHeight="1">
      <c r="A484" s="311" t="str">
        <f>IF((SUM('Раздел 2'!G11:G260)&gt;=SUM('Раздел 2'!H255:I255)),"","Неверно!")</f>
        <v/>
      </c>
      <c r="B484" s="312" t="s">
        <v>24435</v>
      </c>
      <c r="C484" s="313" t="s">
        <v>23446</v>
      </c>
      <c r="D484" s="313" t="s">
        <v>23284</v>
      </c>
      <c r="E484" s="313" t="str">
        <f>CONCATENATE(SUM('Раздел 2'!G11:G260),"&gt;=",SUM('Раздел 2'!H255:I255))</f>
        <v>2134&gt;=10</v>
      </c>
    </row>
    <row r="485" spans="1:5" ht="30" hidden="1" customHeight="1">
      <c r="A485" s="311" t="str">
        <f>IF((SUM('Раздел 2'!G11:G260)&gt;=SUM('Раздел 2'!H256:I256)),"","Неверно!")</f>
        <v/>
      </c>
      <c r="B485" s="312" t="s">
        <v>24435</v>
      </c>
      <c r="C485" s="313" t="s">
        <v>23447</v>
      </c>
      <c r="D485" s="313" t="s">
        <v>23284</v>
      </c>
      <c r="E485" s="313" t="str">
        <f>CONCATENATE(SUM('Раздел 2'!G11:G260),"&gt;=",SUM('Раздел 2'!H256:I256))</f>
        <v>2134&gt;=9</v>
      </c>
    </row>
    <row r="486" spans="1:5" ht="30" hidden="1" customHeight="1">
      <c r="A486" s="311" t="str">
        <f>IF((SUM('Раздел 2'!G11:G260)&gt;=SUM('Раздел 2'!H257:I257)),"","Неверно!")</f>
        <v/>
      </c>
      <c r="B486" s="312" t="s">
        <v>24435</v>
      </c>
      <c r="C486" s="313" t="s">
        <v>23448</v>
      </c>
      <c r="D486" s="313" t="s">
        <v>23284</v>
      </c>
      <c r="E486" s="313" t="str">
        <f>CONCATENATE(SUM('Раздел 2'!G11:G260),"&gt;=",SUM('Раздел 2'!H257:I257))</f>
        <v>2134&gt;=176</v>
      </c>
    </row>
    <row r="487" spans="1:5" ht="30" hidden="1" customHeight="1">
      <c r="A487" s="311" t="str">
        <f>IF((SUM('Раздел 2'!G11:G260)&gt;=SUM('Раздел 2'!H258:I258)),"","Неверно!")</f>
        <v/>
      </c>
      <c r="B487" s="312" t="s">
        <v>24435</v>
      </c>
      <c r="C487" s="313" t="s">
        <v>23449</v>
      </c>
      <c r="D487" s="313" t="s">
        <v>23284</v>
      </c>
      <c r="E487" s="313" t="str">
        <f>CONCATENATE(SUM('Раздел 2'!G11:G260),"&gt;=",SUM('Раздел 2'!H258:I258))</f>
        <v>2134&gt;=18</v>
      </c>
    </row>
    <row r="488" spans="1:5" ht="30" hidden="1" customHeight="1">
      <c r="A488" s="311" t="str">
        <f>IF((SUM('Раздел 2'!G11:G260)&gt;=SUM('Раздел 2'!H259:I259)),"","Неверно!")</f>
        <v/>
      </c>
      <c r="B488" s="312" t="s">
        <v>24435</v>
      </c>
      <c r="C488" s="313" t="s">
        <v>23450</v>
      </c>
      <c r="D488" s="313" t="s">
        <v>23284</v>
      </c>
      <c r="E488" s="313" t="str">
        <f>CONCATENATE(SUM('Раздел 2'!G11:G260),"&gt;=",SUM('Раздел 2'!H259:I259))</f>
        <v>2134&gt;=4</v>
      </c>
    </row>
    <row r="489" spans="1:5" ht="30" hidden="1" customHeight="1">
      <c r="A489" s="311" t="str">
        <f>IF((SUM('Раздел 2'!G11:G260)&gt;=SUM('Раздел 2'!H35:I35)),"","Неверно!")</f>
        <v/>
      </c>
      <c r="B489" s="312" t="s">
        <v>24435</v>
      </c>
      <c r="C489" s="313" t="s">
        <v>23451</v>
      </c>
      <c r="D489" s="313" t="s">
        <v>23284</v>
      </c>
      <c r="E489" s="313" t="str">
        <f>CONCATENATE(SUM('Раздел 2'!G11:G260),"&gt;=",SUM('Раздел 2'!H35:I35))</f>
        <v>2134&gt;=0</v>
      </c>
    </row>
    <row r="490" spans="1:5" ht="30" hidden="1" customHeight="1">
      <c r="A490" s="311" t="str">
        <f>IF((SUM('Раздел 2'!G11:G260)&gt;=SUM('Раздел 2'!H260:I260)),"","Неверно!")</f>
        <v/>
      </c>
      <c r="B490" s="312" t="s">
        <v>24435</v>
      </c>
      <c r="C490" s="313" t="s">
        <v>23452</v>
      </c>
      <c r="D490" s="313" t="s">
        <v>23284</v>
      </c>
      <c r="E490" s="313" t="str">
        <f>CONCATENATE(SUM('Раздел 2'!G11:G260),"&gt;=",SUM('Раздел 2'!H260:I260))</f>
        <v>2134&gt;=2</v>
      </c>
    </row>
    <row r="491" spans="1:5" ht="30" hidden="1" customHeight="1">
      <c r="A491" s="311" t="str">
        <f>IF((SUM('Раздел 2'!G11:G260)&gt;=SUM('Раздел 2'!H36:I36)),"","Неверно!")</f>
        <v/>
      </c>
      <c r="B491" s="312" t="s">
        <v>24435</v>
      </c>
      <c r="C491" s="313" t="s">
        <v>23453</v>
      </c>
      <c r="D491" s="313" t="s">
        <v>23284</v>
      </c>
      <c r="E491" s="313" t="str">
        <f>CONCATENATE(SUM('Раздел 2'!G11:G260),"&gt;=",SUM('Раздел 2'!H36:I36))</f>
        <v>2134&gt;=0</v>
      </c>
    </row>
    <row r="492" spans="1:5" ht="30" hidden="1" customHeight="1">
      <c r="A492" s="311" t="str">
        <f>IF((SUM('Раздел 2'!G11:G260)&gt;=SUM('Раздел 2'!H37:I37)),"","Неверно!")</f>
        <v/>
      </c>
      <c r="B492" s="312" t="s">
        <v>24435</v>
      </c>
      <c r="C492" s="313" t="s">
        <v>23454</v>
      </c>
      <c r="D492" s="313" t="s">
        <v>23284</v>
      </c>
      <c r="E492" s="313" t="str">
        <f>CONCATENATE(SUM('Раздел 2'!G11:G260),"&gt;=",SUM('Раздел 2'!H37:I37))</f>
        <v>2134&gt;=0</v>
      </c>
    </row>
    <row r="493" spans="1:5" ht="30" hidden="1" customHeight="1">
      <c r="A493" s="311" t="str">
        <f>IF((SUM('Раздел 2'!G11:G260)&gt;=SUM('Раздел 2'!H38:I38)),"","Неверно!")</f>
        <v/>
      </c>
      <c r="B493" s="312" t="s">
        <v>24435</v>
      </c>
      <c r="C493" s="313" t="s">
        <v>23455</v>
      </c>
      <c r="D493" s="313" t="s">
        <v>23284</v>
      </c>
      <c r="E493" s="313" t="str">
        <f>CONCATENATE(SUM('Раздел 2'!G11:G260),"&gt;=",SUM('Раздел 2'!H38:I38))</f>
        <v>2134&gt;=0</v>
      </c>
    </row>
    <row r="494" spans="1:5" ht="30" hidden="1" customHeight="1">
      <c r="A494" s="311" t="str">
        <f>IF((SUM('Раздел 2'!G11:G260)&gt;=SUM('Раздел 2'!H39:I39)),"","Неверно!")</f>
        <v/>
      </c>
      <c r="B494" s="312" t="s">
        <v>24435</v>
      </c>
      <c r="C494" s="313" t="s">
        <v>23456</v>
      </c>
      <c r="D494" s="313" t="s">
        <v>23284</v>
      </c>
      <c r="E494" s="313" t="str">
        <f>CONCATENATE(SUM('Раздел 2'!G11:G260),"&gt;=",SUM('Раздел 2'!H39:I39))</f>
        <v>2134&gt;=0</v>
      </c>
    </row>
    <row r="495" spans="1:5" ht="30" hidden="1" customHeight="1">
      <c r="A495" s="311" t="str">
        <f>IF((SUM('Раздел 2'!G11:G260)&gt;=SUM('Раздел 2'!H13:I13)),"","Неверно!")</f>
        <v/>
      </c>
      <c r="B495" s="312" t="s">
        <v>24435</v>
      </c>
      <c r="C495" s="313" t="s">
        <v>23457</v>
      </c>
      <c r="D495" s="313" t="s">
        <v>23284</v>
      </c>
      <c r="E495" s="313" t="str">
        <f>CONCATENATE(SUM('Раздел 2'!G11:G260),"&gt;=",SUM('Раздел 2'!H13:I13))</f>
        <v>2134&gt;=0</v>
      </c>
    </row>
    <row r="496" spans="1:5" ht="30" hidden="1" customHeight="1">
      <c r="A496" s="311" t="str">
        <f>IF((SUM('Раздел 2'!G11:G260)&gt;=SUM('Раздел 2'!H40:I40)),"","Неверно!")</f>
        <v/>
      </c>
      <c r="B496" s="312" t="s">
        <v>24435</v>
      </c>
      <c r="C496" s="313" t="s">
        <v>23458</v>
      </c>
      <c r="D496" s="313" t="s">
        <v>23284</v>
      </c>
      <c r="E496" s="313" t="str">
        <f>CONCATENATE(SUM('Раздел 2'!G11:G260),"&gt;=",SUM('Раздел 2'!H40:I40))</f>
        <v>2134&gt;=0</v>
      </c>
    </row>
    <row r="497" spans="1:5" ht="30" hidden="1" customHeight="1">
      <c r="A497" s="311" t="str">
        <f>IF((SUM('Раздел 2'!G11:G260)&gt;=SUM('Раздел 2'!H41:I41)),"","Неверно!")</f>
        <v/>
      </c>
      <c r="B497" s="312" t="s">
        <v>24435</v>
      </c>
      <c r="C497" s="313" t="s">
        <v>23459</v>
      </c>
      <c r="D497" s="313" t="s">
        <v>23284</v>
      </c>
      <c r="E497" s="313" t="str">
        <f>CONCATENATE(SUM('Раздел 2'!G11:G260),"&gt;=",SUM('Раздел 2'!H41:I41))</f>
        <v>2134&gt;=0</v>
      </c>
    </row>
    <row r="498" spans="1:5" ht="30" hidden="1" customHeight="1">
      <c r="A498" s="311" t="str">
        <f>IF((SUM('Раздел 2'!G11:G260)&gt;=SUM('Раздел 2'!H42:I42)),"","Неверно!")</f>
        <v/>
      </c>
      <c r="B498" s="312" t="s">
        <v>24435</v>
      </c>
      <c r="C498" s="313" t="s">
        <v>23460</v>
      </c>
      <c r="D498" s="313" t="s">
        <v>23284</v>
      </c>
      <c r="E498" s="313" t="str">
        <f>CONCATENATE(SUM('Раздел 2'!G11:G260),"&gt;=",SUM('Раздел 2'!H42:I42))</f>
        <v>2134&gt;=0</v>
      </c>
    </row>
    <row r="499" spans="1:5" ht="30" hidden="1" customHeight="1">
      <c r="A499" s="311" t="str">
        <f>IF((SUM('Раздел 2'!G11:G260)&gt;=SUM('Раздел 2'!H43:I43)),"","Неверно!")</f>
        <v/>
      </c>
      <c r="B499" s="312" t="s">
        <v>24435</v>
      </c>
      <c r="C499" s="313" t="s">
        <v>23461</v>
      </c>
      <c r="D499" s="313" t="s">
        <v>23284</v>
      </c>
      <c r="E499" s="313" t="str">
        <f>CONCATENATE(SUM('Раздел 2'!G11:G260),"&gt;=",SUM('Раздел 2'!H43:I43))</f>
        <v>2134&gt;=0</v>
      </c>
    </row>
    <row r="500" spans="1:5" ht="30" hidden="1" customHeight="1">
      <c r="A500" s="311" t="str">
        <f>IF((SUM('Раздел 2'!G11:G260)&gt;=SUM('Раздел 2'!H44:I44)),"","Неверно!")</f>
        <v/>
      </c>
      <c r="B500" s="312" t="s">
        <v>24435</v>
      </c>
      <c r="C500" s="313" t="s">
        <v>23462</v>
      </c>
      <c r="D500" s="313" t="s">
        <v>23284</v>
      </c>
      <c r="E500" s="313" t="str">
        <f>CONCATENATE(SUM('Раздел 2'!G11:G260),"&gt;=",SUM('Раздел 2'!H44:I44))</f>
        <v>2134&gt;=0</v>
      </c>
    </row>
    <row r="501" spans="1:5" ht="30" hidden="1" customHeight="1">
      <c r="A501" s="311" t="str">
        <f>IF((SUM('Раздел 2'!G11:G260)&gt;=SUM('Раздел 2'!H45:I45)),"","Неверно!")</f>
        <v/>
      </c>
      <c r="B501" s="312" t="s">
        <v>24435</v>
      </c>
      <c r="C501" s="313" t="s">
        <v>23463</v>
      </c>
      <c r="D501" s="313" t="s">
        <v>23284</v>
      </c>
      <c r="E501" s="313" t="str">
        <f>CONCATENATE(SUM('Раздел 2'!G11:G260),"&gt;=",SUM('Раздел 2'!H45:I45))</f>
        <v>2134&gt;=0</v>
      </c>
    </row>
    <row r="502" spans="1:5" ht="30" hidden="1" customHeight="1">
      <c r="A502" s="311" t="str">
        <f>IF((SUM('Раздел 2'!G11:G260)&gt;=SUM('Раздел 2'!H46:I46)),"","Неверно!")</f>
        <v/>
      </c>
      <c r="B502" s="312" t="s">
        <v>24435</v>
      </c>
      <c r="C502" s="313" t="s">
        <v>23464</v>
      </c>
      <c r="D502" s="313" t="s">
        <v>23284</v>
      </c>
      <c r="E502" s="313" t="str">
        <f>CONCATENATE(SUM('Раздел 2'!G11:G260),"&gt;=",SUM('Раздел 2'!H46:I46))</f>
        <v>2134&gt;=0</v>
      </c>
    </row>
    <row r="503" spans="1:5" ht="30" hidden="1" customHeight="1">
      <c r="A503" s="311" t="str">
        <f>IF((SUM('Раздел 2'!G11:G260)&gt;=SUM('Раздел 2'!H47:I47)),"","Неверно!")</f>
        <v/>
      </c>
      <c r="B503" s="312" t="s">
        <v>24435</v>
      </c>
      <c r="C503" s="313" t="s">
        <v>23465</v>
      </c>
      <c r="D503" s="313" t="s">
        <v>23284</v>
      </c>
      <c r="E503" s="313" t="str">
        <f>CONCATENATE(SUM('Раздел 2'!G11:G260),"&gt;=",SUM('Раздел 2'!H47:I47))</f>
        <v>2134&gt;=0</v>
      </c>
    </row>
    <row r="504" spans="1:5" ht="30" hidden="1" customHeight="1">
      <c r="A504" s="311" t="str">
        <f>IF((SUM('Раздел 2'!G11:G260)&gt;=SUM('Раздел 2'!H48:I48)),"","Неверно!")</f>
        <v/>
      </c>
      <c r="B504" s="312" t="s">
        <v>24435</v>
      </c>
      <c r="C504" s="313" t="s">
        <v>23466</v>
      </c>
      <c r="D504" s="313" t="s">
        <v>23284</v>
      </c>
      <c r="E504" s="313" t="str">
        <f>CONCATENATE(SUM('Раздел 2'!G11:G260),"&gt;=",SUM('Раздел 2'!H48:I48))</f>
        <v>2134&gt;=0</v>
      </c>
    </row>
    <row r="505" spans="1:5" ht="30" hidden="1" customHeight="1">
      <c r="A505" s="311" t="str">
        <f>IF((SUM('Раздел 2'!G11:G260)&gt;=SUM('Раздел 2'!H49:I49)),"","Неверно!")</f>
        <v/>
      </c>
      <c r="B505" s="312" t="s">
        <v>24435</v>
      </c>
      <c r="C505" s="313" t="s">
        <v>23467</v>
      </c>
      <c r="D505" s="313" t="s">
        <v>23284</v>
      </c>
      <c r="E505" s="313" t="str">
        <f>CONCATENATE(SUM('Раздел 2'!G11:G260),"&gt;=",SUM('Раздел 2'!H49:I49))</f>
        <v>2134&gt;=0</v>
      </c>
    </row>
    <row r="506" spans="1:5" ht="30" hidden="1" customHeight="1">
      <c r="A506" s="311" t="str">
        <f>IF((SUM('Раздел 2'!G11:G260)&gt;=SUM('Раздел 2'!H14:I14)),"","Неверно!")</f>
        <v/>
      </c>
      <c r="B506" s="312" t="s">
        <v>24435</v>
      </c>
      <c r="C506" s="313" t="s">
        <v>23468</v>
      </c>
      <c r="D506" s="313" t="s">
        <v>23284</v>
      </c>
      <c r="E506" s="313" t="str">
        <f>CONCATENATE(SUM('Раздел 2'!G11:G260),"&gt;=",SUM('Раздел 2'!H14:I14))</f>
        <v>2134&gt;=2</v>
      </c>
    </row>
    <row r="507" spans="1:5" ht="30" hidden="1" customHeight="1">
      <c r="A507" s="311" t="str">
        <f>IF((SUM('Раздел 2'!G11:G260)&gt;=SUM('Раздел 2'!H50:I50)),"","Неверно!")</f>
        <v/>
      </c>
      <c r="B507" s="312" t="s">
        <v>24435</v>
      </c>
      <c r="C507" s="313" t="s">
        <v>23469</v>
      </c>
      <c r="D507" s="313" t="s">
        <v>23284</v>
      </c>
      <c r="E507" s="313" t="str">
        <f>CONCATENATE(SUM('Раздел 2'!G11:G260),"&gt;=",SUM('Раздел 2'!H50:I50))</f>
        <v>2134&gt;=4</v>
      </c>
    </row>
    <row r="508" spans="1:5" ht="30" hidden="1" customHeight="1">
      <c r="A508" s="311" t="str">
        <f>IF((SUM('Раздел 2'!G11:G260)&gt;=SUM('Раздел 2'!H51:I51)),"","Неверно!")</f>
        <v/>
      </c>
      <c r="B508" s="312" t="s">
        <v>24435</v>
      </c>
      <c r="C508" s="313" t="s">
        <v>23470</v>
      </c>
      <c r="D508" s="313" t="s">
        <v>23284</v>
      </c>
      <c r="E508" s="313" t="str">
        <f>CONCATENATE(SUM('Раздел 2'!G11:G260),"&gt;=",SUM('Раздел 2'!H51:I51))</f>
        <v>2134&gt;=0</v>
      </c>
    </row>
    <row r="509" spans="1:5" ht="30" hidden="1" customHeight="1">
      <c r="A509" s="311" t="str">
        <f>IF((SUM('Раздел 2'!G11:G260)&gt;=SUM('Раздел 2'!H52:I52)),"","Неверно!")</f>
        <v/>
      </c>
      <c r="B509" s="312" t="s">
        <v>24435</v>
      </c>
      <c r="C509" s="313" t="s">
        <v>23471</v>
      </c>
      <c r="D509" s="313" t="s">
        <v>23284</v>
      </c>
      <c r="E509" s="313" t="str">
        <f>CONCATENATE(SUM('Раздел 2'!G11:G260),"&gt;=",SUM('Раздел 2'!H52:I52))</f>
        <v>2134&gt;=0</v>
      </c>
    </row>
    <row r="510" spans="1:5" ht="30" hidden="1" customHeight="1">
      <c r="A510" s="311" t="str">
        <f>IF((SUM('Раздел 2'!G11:G260)&gt;=SUM('Раздел 2'!H53:I53)),"","Неверно!")</f>
        <v/>
      </c>
      <c r="B510" s="312" t="s">
        <v>24435</v>
      </c>
      <c r="C510" s="313" t="s">
        <v>23472</v>
      </c>
      <c r="D510" s="313" t="s">
        <v>23284</v>
      </c>
      <c r="E510" s="313" t="str">
        <f>CONCATENATE(SUM('Раздел 2'!G11:G260),"&gt;=",SUM('Раздел 2'!H53:I53))</f>
        <v>2134&gt;=0</v>
      </c>
    </row>
    <row r="511" spans="1:5" ht="30" hidden="1" customHeight="1">
      <c r="A511" s="311" t="str">
        <f>IF((SUM('Раздел 2'!G11:G260)&gt;=SUM('Раздел 2'!H54:I54)),"","Неверно!")</f>
        <v/>
      </c>
      <c r="B511" s="312" t="s">
        <v>24435</v>
      </c>
      <c r="C511" s="313" t="s">
        <v>23473</v>
      </c>
      <c r="D511" s="313" t="s">
        <v>23284</v>
      </c>
      <c r="E511" s="313" t="str">
        <f>CONCATENATE(SUM('Раздел 2'!G11:G260),"&gt;=",SUM('Раздел 2'!H54:I54))</f>
        <v>2134&gt;=0</v>
      </c>
    </row>
    <row r="512" spans="1:5" ht="30" hidden="1" customHeight="1">
      <c r="A512" s="311" t="str">
        <f>IF((SUM('Раздел 2'!G11:G260)&gt;=SUM('Раздел 2'!H55:I55)),"","Неверно!")</f>
        <v/>
      </c>
      <c r="B512" s="312" t="s">
        <v>24435</v>
      </c>
      <c r="C512" s="313" t="s">
        <v>23474</v>
      </c>
      <c r="D512" s="313" t="s">
        <v>23284</v>
      </c>
      <c r="E512" s="313" t="str">
        <f>CONCATENATE(SUM('Раздел 2'!G11:G260),"&gt;=",SUM('Раздел 2'!H55:I55))</f>
        <v>2134&gt;=0</v>
      </c>
    </row>
    <row r="513" spans="1:5" ht="30" hidden="1" customHeight="1">
      <c r="A513" s="311" t="str">
        <f>IF((SUM('Раздел 2'!G11:G260)&gt;=SUM('Раздел 2'!H56:I56)),"","Неверно!")</f>
        <v/>
      </c>
      <c r="B513" s="312" t="s">
        <v>24435</v>
      </c>
      <c r="C513" s="313" t="s">
        <v>23475</v>
      </c>
      <c r="D513" s="313" t="s">
        <v>23284</v>
      </c>
      <c r="E513" s="313" t="str">
        <f>CONCATENATE(SUM('Раздел 2'!G11:G260),"&gt;=",SUM('Раздел 2'!H56:I56))</f>
        <v>2134&gt;=0</v>
      </c>
    </row>
    <row r="514" spans="1:5" ht="30" hidden="1" customHeight="1">
      <c r="A514" s="311" t="str">
        <f>IF((SUM('Раздел 2'!G11:G260)&gt;=SUM('Раздел 2'!H57:I57)),"","Неверно!")</f>
        <v/>
      </c>
      <c r="B514" s="312" t="s">
        <v>24435</v>
      </c>
      <c r="C514" s="313" t="s">
        <v>23476</v>
      </c>
      <c r="D514" s="313" t="s">
        <v>23284</v>
      </c>
      <c r="E514" s="313" t="str">
        <f>CONCATENATE(SUM('Раздел 2'!G11:G260),"&gt;=",SUM('Раздел 2'!H57:I57))</f>
        <v>2134&gt;=0</v>
      </c>
    </row>
    <row r="515" spans="1:5" ht="30" hidden="1" customHeight="1">
      <c r="A515" s="311" t="str">
        <f>IF((SUM('Раздел 2'!G11:G260)&gt;=SUM('Раздел 2'!H58:I58)),"","Неверно!")</f>
        <v/>
      </c>
      <c r="B515" s="312" t="s">
        <v>24435</v>
      </c>
      <c r="C515" s="313" t="s">
        <v>23477</v>
      </c>
      <c r="D515" s="313" t="s">
        <v>23284</v>
      </c>
      <c r="E515" s="313" t="str">
        <f>CONCATENATE(SUM('Раздел 2'!G11:G260),"&gt;=",SUM('Раздел 2'!H58:I58))</f>
        <v>2134&gt;=0</v>
      </c>
    </row>
    <row r="516" spans="1:5" ht="30" hidden="1" customHeight="1">
      <c r="A516" s="311" t="str">
        <f>IF((SUM('Раздел 2'!G11:G260)&gt;=SUM('Раздел 2'!H59:I59)),"","Неверно!")</f>
        <v/>
      </c>
      <c r="B516" s="312" t="s">
        <v>24435</v>
      </c>
      <c r="C516" s="313" t="s">
        <v>23478</v>
      </c>
      <c r="D516" s="313" t="s">
        <v>23284</v>
      </c>
      <c r="E516" s="313" t="str">
        <f>CONCATENATE(SUM('Раздел 2'!G11:G260),"&gt;=",SUM('Раздел 2'!H59:I59))</f>
        <v>2134&gt;=0</v>
      </c>
    </row>
    <row r="517" spans="1:5" ht="30" hidden="1" customHeight="1">
      <c r="A517" s="311" t="str">
        <f>IF((SUM('Раздел 2'!G11:G260)&gt;=SUM('Раздел 2'!H15:I15)),"","Неверно!")</f>
        <v/>
      </c>
      <c r="B517" s="312" t="s">
        <v>24435</v>
      </c>
      <c r="C517" s="313" t="s">
        <v>23479</v>
      </c>
      <c r="D517" s="313" t="s">
        <v>23284</v>
      </c>
      <c r="E517" s="313" t="str">
        <f>CONCATENATE(SUM('Раздел 2'!G11:G260),"&gt;=",SUM('Раздел 2'!H15:I15))</f>
        <v>2134&gt;=0</v>
      </c>
    </row>
    <row r="518" spans="1:5" ht="30" hidden="1" customHeight="1">
      <c r="A518" s="311" t="str">
        <f>IF((SUM('Раздел 2'!G11:G260)&gt;=SUM('Раздел 2'!H60:I60)),"","Неверно!")</f>
        <v/>
      </c>
      <c r="B518" s="312" t="s">
        <v>24435</v>
      </c>
      <c r="C518" s="313" t="s">
        <v>23480</v>
      </c>
      <c r="D518" s="313" t="s">
        <v>23284</v>
      </c>
      <c r="E518" s="313" t="str">
        <f>CONCATENATE(SUM('Раздел 2'!G11:G260),"&gt;=",SUM('Раздел 2'!H60:I60))</f>
        <v>2134&gt;=0</v>
      </c>
    </row>
    <row r="519" spans="1:5" ht="30" hidden="1" customHeight="1">
      <c r="A519" s="311" t="str">
        <f>IF((SUM('Раздел 2'!G11:G260)&gt;=SUM('Раздел 2'!H61:I61)),"","Неверно!")</f>
        <v/>
      </c>
      <c r="B519" s="312" t="s">
        <v>24435</v>
      </c>
      <c r="C519" s="313" t="s">
        <v>23481</v>
      </c>
      <c r="D519" s="313" t="s">
        <v>23284</v>
      </c>
      <c r="E519" s="313" t="str">
        <f>CONCATENATE(SUM('Раздел 2'!G11:G260),"&gt;=",SUM('Раздел 2'!H61:I61))</f>
        <v>2134&gt;=0</v>
      </c>
    </row>
    <row r="520" spans="1:5" ht="30" hidden="1" customHeight="1">
      <c r="A520" s="311" t="str">
        <f>IF((SUM('Раздел 2'!G11:G260)&gt;=SUM('Раздел 2'!H62:I62)),"","Неверно!")</f>
        <v/>
      </c>
      <c r="B520" s="312" t="s">
        <v>24435</v>
      </c>
      <c r="C520" s="313" t="s">
        <v>23482</v>
      </c>
      <c r="D520" s="313" t="s">
        <v>23284</v>
      </c>
      <c r="E520" s="313" t="str">
        <f>CONCATENATE(SUM('Раздел 2'!G11:G260),"&gt;=",SUM('Раздел 2'!H62:I62))</f>
        <v>2134&gt;=0</v>
      </c>
    </row>
    <row r="521" spans="1:5" ht="30" hidden="1" customHeight="1">
      <c r="A521" s="311" t="str">
        <f>IF((SUM('Раздел 2'!G11:G260)&gt;=SUM('Раздел 2'!H63:I63)),"","Неверно!")</f>
        <v/>
      </c>
      <c r="B521" s="312" t="s">
        <v>24435</v>
      </c>
      <c r="C521" s="313" t="s">
        <v>23483</v>
      </c>
      <c r="D521" s="313" t="s">
        <v>23284</v>
      </c>
      <c r="E521" s="313" t="str">
        <f>CONCATENATE(SUM('Раздел 2'!G11:G260),"&gt;=",SUM('Раздел 2'!H63:I63))</f>
        <v>2134&gt;=0</v>
      </c>
    </row>
    <row r="522" spans="1:5" ht="30" hidden="1" customHeight="1">
      <c r="A522" s="311" t="str">
        <f>IF((SUM('Раздел 2'!G11:G260)&gt;=SUM('Раздел 2'!H64:I64)),"","Неверно!")</f>
        <v/>
      </c>
      <c r="B522" s="312" t="s">
        <v>24435</v>
      </c>
      <c r="C522" s="313" t="s">
        <v>23484</v>
      </c>
      <c r="D522" s="313" t="s">
        <v>23284</v>
      </c>
      <c r="E522" s="313" t="str">
        <f>CONCATENATE(SUM('Раздел 2'!G11:G260),"&gt;=",SUM('Раздел 2'!H64:I64))</f>
        <v>2134&gt;=0</v>
      </c>
    </row>
    <row r="523" spans="1:5" ht="30" hidden="1" customHeight="1">
      <c r="A523" s="311" t="str">
        <f>IF((SUM('Раздел 2'!G11:G260)&gt;=SUM('Раздел 2'!H65:I65)),"","Неверно!")</f>
        <v/>
      </c>
      <c r="B523" s="312" t="s">
        <v>24435</v>
      </c>
      <c r="C523" s="313" t="s">
        <v>23485</v>
      </c>
      <c r="D523" s="313" t="s">
        <v>23284</v>
      </c>
      <c r="E523" s="313" t="str">
        <f>CONCATENATE(SUM('Раздел 2'!G11:G260),"&gt;=",SUM('Раздел 2'!H65:I65))</f>
        <v>2134&gt;=0</v>
      </c>
    </row>
    <row r="524" spans="1:5" ht="30" hidden="1" customHeight="1">
      <c r="A524" s="311" t="str">
        <f>IF((SUM('Раздел 2'!G11:G260)&gt;=SUM('Раздел 2'!H66:I66)),"","Неверно!")</f>
        <v/>
      </c>
      <c r="B524" s="312" t="s">
        <v>24435</v>
      </c>
      <c r="C524" s="313" t="s">
        <v>23486</v>
      </c>
      <c r="D524" s="313" t="s">
        <v>23284</v>
      </c>
      <c r="E524" s="313" t="str">
        <f>CONCATENATE(SUM('Раздел 2'!G11:G260),"&gt;=",SUM('Раздел 2'!H66:I66))</f>
        <v>2134&gt;=0</v>
      </c>
    </row>
    <row r="525" spans="1:5" ht="30" hidden="1" customHeight="1">
      <c r="A525" s="311" t="str">
        <f>IF((SUM('Раздел 2'!G11:G260)&gt;=SUM('Раздел 2'!H67:I67)),"","Неверно!")</f>
        <v/>
      </c>
      <c r="B525" s="312" t="s">
        <v>24435</v>
      </c>
      <c r="C525" s="313" t="s">
        <v>23487</v>
      </c>
      <c r="D525" s="313" t="s">
        <v>23284</v>
      </c>
      <c r="E525" s="313" t="str">
        <f>CONCATENATE(SUM('Раздел 2'!G11:G260),"&gt;=",SUM('Раздел 2'!H67:I67))</f>
        <v>2134&gt;=0</v>
      </c>
    </row>
    <row r="526" spans="1:5" ht="30" hidden="1" customHeight="1">
      <c r="A526" s="311" t="str">
        <f>IF((SUM('Раздел 2'!G11:G260)&gt;=SUM('Раздел 2'!H68:I68)),"","Неверно!")</f>
        <v/>
      </c>
      <c r="B526" s="312" t="s">
        <v>24435</v>
      </c>
      <c r="C526" s="313" t="s">
        <v>23488</v>
      </c>
      <c r="D526" s="313" t="s">
        <v>23284</v>
      </c>
      <c r="E526" s="313" t="str">
        <f>CONCATENATE(SUM('Раздел 2'!G11:G260),"&gt;=",SUM('Раздел 2'!H68:I68))</f>
        <v>2134&gt;=0</v>
      </c>
    </row>
    <row r="527" spans="1:5" ht="30" hidden="1" customHeight="1">
      <c r="A527" s="311" t="str">
        <f>IF((SUM('Раздел 2'!G11:G260)&gt;=SUM('Раздел 2'!H69:I69)),"","Неверно!")</f>
        <v/>
      </c>
      <c r="B527" s="312" t="s">
        <v>24435</v>
      </c>
      <c r="C527" s="313" t="s">
        <v>23489</v>
      </c>
      <c r="D527" s="313" t="s">
        <v>23284</v>
      </c>
      <c r="E527" s="313" t="str">
        <f>CONCATENATE(SUM('Раздел 2'!G11:G260),"&gt;=",SUM('Раздел 2'!H69:I69))</f>
        <v>2134&gt;=0</v>
      </c>
    </row>
    <row r="528" spans="1:5" ht="30" hidden="1" customHeight="1">
      <c r="A528" s="311" t="str">
        <f>IF((SUM('Раздел 2'!G11:G260)&gt;=SUM('Раздел 2'!H16:I16)),"","Неверно!")</f>
        <v/>
      </c>
      <c r="B528" s="312" t="s">
        <v>24435</v>
      </c>
      <c r="C528" s="313" t="s">
        <v>23490</v>
      </c>
      <c r="D528" s="313" t="s">
        <v>23284</v>
      </c>
      <c r="E528" s="313" t="str">
        <f>CONCATENATE(SUM('Раздел 2'!G11:G260),"&gt;=",SUM('Раздел 2'!H16:I16))</f>
        <v>2134&gt;=0</v>
      </c>
    </row>
    <row r="529" spans="1:5" ht="30" hidden="1" customHeight="1">
      <c r="A529" s="311" t="str">
        <f>IF((SUM('Раздел 2'!G11:G260)&gt;=SUM('Раздел 2'!H70:I70)),"","Неверно!")</f>
        <v/>
      </c>
      <c r="B529" s="312" t="s">
        <v>24435</v>
      </c>
      <c r="C529" s="313" t="s">
        <v>23491</v>
      </c>
      <c r="D529" s="313" t="s">
        <v>23284</v>
      </c>
      <c r="E529" s="313" t="str">
        <f>CONCATENATE(SUM('Раздел 2'!G11:G260),"&gt;=",SUM('Раздел 2'!H70:I70))</f>
        <v>2134&gt;=0</v>
      </c>
    </row>
    <row r="530" spans="1:5" ht="30" hidden="1" customHeight="1">
      <c r="A530" s="311" t="str">
        <f>IF((SUM('Раздел 2'!G11:G260)&gt;=SUM('Раздел 2'!H71:I71)),"","Неверно!")</f>
        <v/>
      </c>
      <c r="B530" s="312" t="s">
        <v>24435</v>
      </c>
      <c r="C530" s="313" t="s">
        <v>23492</v>
      </c>
      <c r="D530" s="313" t="s">
        <v>23284</v>
      </c>
      <c r="E530" s="313" t="str">
        <f>CONCATENATE(SUM('Раздел 2'!G11:G260),"&gt;=",SUM('Раздел 2'!H71:I71))</f>
        <v>2134&gt;=0</v>
      </c>
    </row>
    <row r="531" spans="1:5" ht="30" hidden="1" customHeight="1">
      <c r="A531" s="311" t="str">
        <f>IF((SUM('Раздел 2'!G11:G260)&gt;=SUM('Раздел 2'!H72:I72)),"","Неверно!")</f>
        <v/>
      </c>
      <c r="B531" s="312" t="s">
        <v>24435</v>
      </c>
      <c r="C531" s="313" t="s">
        <v>23493</v>
      </c>
      <c r="D531" s="313" t="s">
        <v>23284</v>
      </c>
      <c r="E531" s="313" t="str">
        <f>CONCATENATE(SUM('Раздел 2'!G11:G260),"&gt;=",SUM('Раздел 2'!H72:I72))</f>
        <v>2134&gt;=0</v>
      </c>
    </row>
    <row r="532" spans="1:5" ht="30" hidden="1" customHeight="1">
      <c r="A532" s="311" t="str">
        <f>IF((SUM('Раздел 2'!G11:G260)&gt;=SUM('Раздел 2'!H73:I73)),"","Неверно!")</f>
        <v/>
      </c>
      <c r="B532" s="312" t="s">
        <v>24435</v>
      </c>
      <c r="C532" s="313" t="s">
        <v>23494</v>
      </c>
      <c r="D532" s="313" t="s">
        <v>23284</v>
      </c>
      <c r="E532" s="313" t="str">
        <f>CONCATENATE(SUM('Раздел 2'!G11:G260),"&gt;=",SUM('Раздел 2'!H73:I73))</f>
        <v>2134&gt;=0</v>
      </c>
    </row>
    <row r="533" spans="1:5" ht="30" hidden="1" customHeight="1">
      <c r="A533" s="311" t="str">
        <f>IF((SUM('Раздел 2'!G11:G260)&gt;=SUM('Раздел 2'!H74:I74)),"","Неверно!")</f>
        <v/>
      </c>
      <c r="B533" s="312" t="s">
        <v>24435</v>
      </c>
      <c r="C533" s="313" t="s">
        <v>23495</v>
      </c>
      <c r="D533" s="313" t="s">
        <v>23284</v>
      </c>
      <c r="E533" s="313" t="str">
        <f>CONCATENATE(SUM('Раздел 2'!G11:G260),"&gt;=",SUM('Раздел 2'!H74:I74))</f>
        <v>2134&gt;=0</v>
      </c>
    </row>
    <row r="534" spans="1:5" ht="30" hidden="1" customHeight="1">
      <c r="A534" s="311" t="str">
        <f>IF((SUM('Раздел 2'!G11:G260)&gt;=SUM('Раздел 2'!H75:I75)),"","Неверно!")</f>
        <v/>
      </c>
      <c r="B534" s="312" t="s">
        <v>24435</v>
      </c>
      <c r="C534" s="313" t="s">
        <v>23496</v>
      </c>
      <c r="D534" s="313" t="s">
        <v>23284</v>
      </c>
      <c r="E534" s="313" t="str">
        <f>CONCATENATE(SUM('Раздел 2'!G11:G260),"&gt;=",SUM('Раздел 2'!H75:I75))</f>
        <v>2134&gt;=0</v>
      </c>
    </row>
    <row r="535" spans="1:5" ht="30" hidden="1" customHeight="1">
      <c r="A535" s="311" t="str">
        <f>IF((SUM('Раздел 2'!G11:G260)&gt;=SUM('Раздел 2'!H76:I76)),"","Неверно!")</f>
        <v/>
      </c>
      <c r="B535" s="312" t="s">
        <v>24435</v>
      </c>
      <c r="C535" s="313" t="s">
        <v>23497</v>
      </c>
      <c r="D535" s="313" t="s">
        <v>23284</v>
      </c>
      <c r="E535" s="313" t="str">
        <f>CONCATENATE(SUM('Раздел 2'!G11:G260),"&gt;=",SUM('Раздел 2'!H76:I76))</f>
        <v>2134&gt;=0</v>
      </c>
    </row>
    <row r="536" spans="1:5" ht="30" hidden="1" customHeight="1">
      <c r="A536" s="311" t="str">
        <f>IF((SUM('Раздел 2'!G11:G260)&gt;=SUM('Раздел 2'!H77:I77)),"","Неверно!")</f>
        <v/>
      </c>
      <c r="B536" s="312" t="s">
        <v>24435</v>
      </c>
      <c r="C536" s="313" t="s">
        <v>23498</v>
      </c>
      <c r="D536" s="313" t="s">
        <v>23284</v>
      </c>
      <c r="E536" s="313" t="str">
        <f>CONCATENATE(SUM('Раздел 2'!G11:G260),"&gt;=",SUM('Раздел 2'!H77:I77))</f>
        <v>2134&gt;=0</v>
      </c>
    </row>
    <row r="537" spans="1:5" ht="30" hidden="1" customHeight="1">
      <c r="A537" s="311" t="str">
        <f>IF((SUM('Раздел 2'!G11:G260)&gt;=SUM('Раздел 2'!H78:I78)),"","Неверно!")</f>
        <v/>
      </c>
      <c r="B537" s="312" t="s">
        <v>24435</v>
      </c>
      <c r="C537" s="313" t="s">
        <v>23499</v>
      </c>
      <c r="D537" s="313" t="s">
        <v>23284</v>
      </c>
      <c r="E537" s="313" t="str">
        <f>CONCATENATE(SUM('Раздел 2'!G11:G260),"&gt;=",SUM('Раздел 2'!H78:I78))</f>
        <v>2134&gt;=0</v>
      </c>
    </row>
    <row r="538" spans="1:5" ht="30" hidden="1" customHeight="1">
      <c r="A538" s="311" t="str">
        <f>IF((SUM('Раздел 2'!G11:G260)&gt;=SUM('Раздел 2'!H79:I79)),"","Неверно!")</f>
        <v/>
      </c>
      <c r="B538" s="312" t="s">
        <v>24435</v>
      </c>
      <c r="C538" s="313" t="s">
        <v>23500</v>
      </c>
      <c r="D538" s="313" t="s">
        <v>23284</v>
      </c>
      <c r="E538" s="313" t="str">
        <f>CONCATENATE(SUM('Раздел 2'!G11:G260),"&gt;=",SUM('Раздел 2'!H79:I79))</f>
        <v>2134&gt;=0</v>
      </c>
    </row>
    <row r="539" spans="1:5" ht="30" hidden="1" customHeight="1">
      <c r="A539" s="311" t="str">
        <f>IF((SUM('Раздел 2'!G11:G260)&gt;=SUM('Раздел 2'!H17:I17)),"","Неверно!")</f>
        <v/>
      </c>
      <c r="B539" s="312" t="s">
        <v>24435</v>
      </c>
      <c r="C539" s="313" t="s">
        <v>23501</v>
      </c>
      <c r="D539" s="313" t="s">
        <v>23284</v>
      </c>
      <c r="E539" s="313" t="str">
        <f>CONCATENATE(SUM('Раздел 2'!G11:G260),"&gt;=",SUM('Раздел 2'!H17:I17))</f>
        <v>2134&gt;=0</v>
      </c>
    </row>
    <row r="540" spans="1:5" ht="30" hidden="1" customHeight="1">
      <c r="A540" s="311" t="str">
        <f>IF((SUM('Раздел 2'!G11:G260)&gt;=SUM('Раздел 2'!H80:I80)),"","Неверно!")</f>
        <v/>
      </c>
      <c r="B540" s="312" t="s">
        <v>24435</v>
      </c>
      <c r="C540" s="313" t="s">
        <v>23502</v>
      </c>
      <c r="D540" s="313" t="s">
        <v>23284</v>
      </c>
      <c r="E540" s="313" t="str">
        <f>CONCATENATE(SUM('Раздел 2'!G11:G260),"&gt;=",SUM('Раздел 2'!H80:I80))</f>
        <v>2134&gt;=0</v>
      </c>
    </row>
    <row r="541" spans="1:5" ht="30" hidden="1" customHeight="1">
      <c r="A541" s="311" t="str">
        <f>IF((SUM('Раздел 2'!G11:G260)&gt;=SUM('Раздел 2'!H81:I81)),"","Неверно!")</f>
        <v/>
      </c>
      <c r="B541" s="312" t="s">
        <v>24435</v>
      </c>
      <c r="C541" s="313" t="s">
        <v>23503</v>
      </c>
      <c r="D541" s="313" t="s">
        <v>23284</v>
      </c>
      <c r="E541" s="313" t="str">
        <f>CONCATENATE(SUM('Раздел 2'!G11:G260),"&gt;=",SUM('Раздел 2'!H81:I81))</f>
        <v>2134&gt;=0</v>
      </c>
    </row>
    <row r="542" spans="1:5" ht="30" hidden="1" customHeight="1">
      <c r="A542" s="311" t="str">
        <f>IF((SUM('Раздел 2'!G11:G260)&gt;=SUM('Раздел 2'!H82:I82)),"","Неверно!")</f>
        <v/>
      </c>
      <c r="B542" s="312" t="s">
        <v>24435</v>
      </c>
      <c r="C542" s="313" t="s">
        <v>23504</v>
      </c>
      <c r="D542" s="313" t="s">
        <v>23284</v>
      </c>
      <c r="E542" s="313" t="str">
        <f>CONCATENATE(SUM('Раздел 2'!G11:G260),"&gt;=",SUM('Раздел 2'!H82:I82))</f>
        <v>2134&gt;=0</v>
      </c>
    </row>
    <row r="543" spans="1:5" ht="30" hidden="1" customHeight="1">
      <c r="A543" s="311" t="str">
        <f>IF((SUM('Раздел 2'!G11:G260)&gt;=SUM('Раздел 2'!H83:I83)),"","Неверно!")</f>
        <v/>
      </c>
      <c r="B543" s="312" t="s">
        <v>24435</v>
      </c>
      <c r="C543" s="313" t="s">
        <v>23505</v>
      </c>
      <c r="D543" s="313" t="s">
        <v>23284</v>
      </c>
      <c r="E543" s="313" t="str">
        <f>CONCATENATE(SUM('Раздел 2'!G11:G260),"&gt;=",SUM('Раздел 2'!H83:I83))</f>
        <v>2134&gt;=0</v>
      </c>
    </row>
    <row r="544" spans="1:5" ht="30" hidden="1" customHeight="1">
      <c r="A544" s="311" t="str">
        <f>IF((SUM('Раздел 2'!G11:G260)&gt;=SUM('Раздел 2'!H84:I84)),"","Неверно!")</f>
        <v/>
      </c>
      <c r="B544" s="312" t="s">
        <v>24435</v>
      </c>
      <c r="C544" s="313" t="s">
        <v>23506</v>
      </c>
      <c r="D544" s="313" t="s">
        <v>23284</v>
      </c>
      <c r="E544" s="313" t="str">
        <f>CONCATENATE(SUM('Раздел 2'!G11:G260),"&gt;=",SUM('Раздел 2'!H84:I84))</f>
        <v>2134&gt;=1</v>
      </c>
    </row>
    <row r="545" spans="1:5" ht="30" hidden="1" customHeight="1">
      <c r="A545" s="311" t="str">
        <f>IF((SUM('Раздел 2'!G11:G260)&gt;=SUM('Раздел 2'!H85:I85)),"","Неверно!")</f>
        <v/>
      </c>
      <c r="B545" s="312" t="s">
        <v>24435</v>
      </c>
      <c r="C545" s="313" t="s">
        <v>23507</v>
      </c>
      <c r="D545" s="313" t="s">
        <v>23284</v>
      </c>
      <c r="E545" s="313" t="str">
        <f>CONCATENATE(SUM('Раздел 2'!G11:G260),"&gt;=",SUM('Раздел 2'!H85:I85))</f>
        <v>2134&gt;=1</v>
      </c>
    </row>
    <row r="546" spans="1:5" ht="30" hidden="1" customHeight="1">
      <c r="A546" s="311" t="str">
        <f>IF((SUM('Раздел 2'!G11:G260)&gt;=SUM('Раздел 2'!H86:I86)),"","Неверно!")</f>
        <v/>
      </c>
      <c r="B546" s="312" t="s">
        <v>24435</v>
      </c>
      <c r="C546" s="313" t="s">
        <v>23508</v>
      </c>
      <c r="D546" s="313" t="s">
        <v>23284</v>
      </c>
      <c r="E546" s="313" t="str">
        <f>CONCATENATE(SUM('Раздел 2'!G11:G260),"&gt;=",SUM('Раздел 2'!H86:I86))</f>
        <v>2134&gt;=0</v>
      </c>
    </row>
    <row r="547" spans="1:5" ht="30" hidden="1" customHeight="1">
      <c r="A547" s="311" t="str">
        <f>IF((SUM('Раздел 2'!G11:G260)&gt;=SUM('Раздел 2'!H87:I87)),"","Неверно!")</f>
        <v/>
      </c>
      <c r="B547" s="312" t="s">
        <v>24435</v>
      </c>
      <c r="C547" s="313" t="s">
        <v>23509</v>
      </c>
      <c r="D547" s="313" t="s">
        <v>23284</v>
      </c>
      <c r="E547" s="313" t="str">
        <f>CONCATENATE(SUM('Раздел 2'!G11:G260),"&gt;=",SUM('Раздел 2'!H87:I87))</f>
        <v>2134&gt;=0</v>
      </c>
    </row>
    <row r="548" spans="1:5" ht="30" hidden="1" customHeight="1">
      <c r="A548" s="311" t="str">
        <f>IF((SUM('Раздел 2'!G11:G260)&gt;=SUM('Раздел 2'!H88:I88)),"","Неверно!")</f>
        <v/>
      </c>
      <c r="B548" s="312" t="s">
        <v>24435</v>
      </c>
      <c r="C548" s="313" t="s">
        <v>23510</v>
      </c>
      <c r="D548" s="313" t="s">
        <v>23284</v>
      </c>
      <c r="E548" s="313" t="str">
        <f>CONCATENATE(SUM('Раздел 2'!G11:G260),"&gt;=",SUM('Раздел 2'!H88:I88))</f>
        <v>2134&gt;=0</v>
      </c>
    </row>
    <row r="549" spans="1:5" ht="30" hidden="1" customHeight="1">
      <c r="A549" s="311" t="str">
        <f>IF((SUM('Раздел 2'!G11:G260)&gt;=SUM('Раздел 2'!H89:I89)),"","Неверно!")</f>
        <v/>
      </c>
      <c r="B549" s="312" t="s">
        <v>24435</v>
      </c>
      <c r="C549" s="313" t="s">
        <v>23511</v>
      </c>
      <c r="D549" s="313" t="s">
        <v>23284</v>
      </c>
      <c r="E549" s="313" t="str">
        <f>CONCATENATE(SUM('Раздел 2'!G11:G260),"&gt;=",SUM('Раздел 2'!H89:I89))</f>
        <v>2134&gt;=0</v>
      </c>
    </row>
    <row r="550" spans="1:5" ht="30" hidden="1" customHeight="1">
      <c r="A550" s="311" t="str">
        <f>IF((SUM('Раздел 2'!G11:G260)&gt;=SUM('Раздел 2'!H18:I18)),"","Неверно!")</f>
        <v/>
      </c>
      <c r="B550" s="312" t="s">
        <v>24435</v>
      </c>
      <c r="C550" s="313" t="s">
        <v>23512</v>
      </c>
      <c r="D550" s="313" t="s">
        <v>23284</v>
      </c>
      <c r="E550" s="313" t="str">
        <f>CONCATENATE(SUM('Раздел 2'!G11:G260),"&gt;=",SUM('Раздел 2'!H18:I18))</f>
        <v>2134&gt;=0</v>
      </c>
    </row>
    <row r="551" spans="1:5" ht="30" hidden="1" customHeight="1">
      <c r="A551" s="311" t="str">
        <f>IF((SUM('Раздел 2'!G11:G260)&gt;=SUM('Раздел 2'!H90:I90)),"","Неверно!")</f>
        <v/>
      </c>
      <c r="B551" s="312" t="s">
        <v>24435</v>
      </c>
      <c r="C551" s="313" t="s">
        <v>23513</v>
      </c>
      <c r="D551" s="313" t="s">
        <v>23284</v>
      </c>
      <c r="E551" s="313" t="str">
        <f>CONCATENATE(SUM('Раздел 2'!G11:G260),"&gt;=",SUM('Раздел 2'!H90:I90))</f>
        <v>2134&gt;=0</v>
      </c>
    </row>
    <row r="552" spans="1:5" ht="30" hidden="1" customHeight="1">
      <c r="A552" s="311" t="str">
        <f>IF((SUM('Раздел 2'!G11:G260)&gt;=SUM('Раздел 2'!H91:I91)),"","Неверно!")</f>
        <v/>
      </c>
      <c r="B552" s="312" t="s">
        <v>24435</v>
      </c>
      <c r="C552" s="313" t="s">
        <v>23514</v>
      </c>
      <c r="D552" s="313" t="s">
        <v>23284</v>
      </c>
      <c r="E552" s="313" t="str">
        <f>CONCATENATE(SUM('Раздел 2'!G11:G260),"&gt;=",SUM('Раздел 2'!H91:I91))</f>
        <v>2134&gt;=0</v>
      </c>
    </row>
    <row r="553" spans="1:5" ht="30" hidden="1" customHeight="1">
      <c r="A553" s="311" t="str">
        <f>IF((SUM('Раздел 2'!G11:G260)&gt;=SUM('Раздел 2'!H92:I92)),"","Неверно!")</f>
        <v/>
      </c>
      <c r="B553" s="312" t="s">
        <v>24435</v>
      </c>
      <c r="C553" s="313" t="s">
        <v>23515</v>
      </c>
      <c r="D553" s="313" t="s">
        <v>23284</v>
      </c>
      <c r="E553" s="313" t="str">
        <f>CONCATENATE(SUM('Раздел 2'!G11:G260),"&gt;=",SUM('Раздел 2'!H92:I92))</f>
        <v>2134&gt;=0</v>
      </c>
    </row>
    <row r="554" spans="1:5" ht="30" hidden="1" customHeight="1">
      <c r="A554" s="311" t="str">
        <f>IF((SUM('Раздел 2'!G11:G260)&gt;=SUM('Раздел 2'!H93:I93)),"","Неверно!")</f>
        <v/>
      </c>
      <c r="B554" s="312" t="s">
        <v>24435</v>
      </c>
      <c r="C554" s="313" t="s">
        <v>23516</v>
      </c>
      <c r="D554" s="313" t="s">
        <v>23284</v>
      </c>
      <c r="E554" s="313" t="str">
        <f>CONCATENATE(SUM('Раздел 2'!G11:G260),"&gt;=",SUM('Раздел 2'!H93:I93))</f>
        <v>2134&gt;=0</v>
      </c>
    </row>
    <row r="555" spans="1:5" ht="30" hidden="1" customHeight="1">
      <c r="A555" s="311" t="str">
        <f>IF((SUM('Раздел 2'!G11:G260)&gt;=SUM('Раздел 2'!H94:I94)),"","Неверно!")</f>
        <v/>
      </c>
      <c r="B555" s="312" t="s">
        <v>24435</v>
      </c>
      <c r="C555" s="313" t="s">
        <v>23517</v>
      </c>
      <c r="D555" s="313" t="s">
        <v>23284</v>
      </c>
      <c r="E555" s="313" t="str">
        <f>CONCATENATE(SUM('Раздел 2'!G11:G260),"&gt;=",SUM('Раздел 2'!H94:I94))</f>
        <v>2134&gt;=8</v>
      </c>
    </row>
    <row r="556" spans="1:5" ht="30" hidden="1" customHeight="1">
      <c r="A556" s="311" t="str">
        <f>IF((SUM('Раздел 2'!G11:G260)&gt;=SUM('Раздел 2'!H95:I95)),"","Неверно!")</f>
        <v/>
      </c>
      <c r="B556" s="312" t="s">
        <v>24435</v>
      </c>
      <c r="C556" s="313" t="s">
        <v>23518</v>
      </c>
      <c r="D556" s="313" t="s">
        <v>23284</v>
      </c>
      <c r="E556" s="313" t="str">
        <f>CONCATENATE(SUM('Раздел 2'!G11:G260),"&gt;=",SUM('Раздел 2'!H95:I95))</f>
        <v>2134&gt;=8</v>
      </c>
    </row>
    <row r="557" spans="1:5" ht="30" hidden="1" customHeight="1">
      <c r="A557" s="311" t="str">
        <f>IF((SUM('Раздел 2'!G11:G260)&gt;=SUM('Раздел 2'!H96:I96)),"","Неверно!")</f>
        <v/>
      </c>
      <c r="B557" s="312" t="s">
        <v>24435</v>
      </c>
      <c r="C557" s="313" t="s">
        <v>23519</v>
      </c>
      <c r="D557" s="313" t="s">
        <v>23284</v>
      </c>
      <c r="E557" s="313" t="str">
        <f>CONCATENATE(SUM('Раздел 2'!G11:G260),"&gt;=",SUM('Раздел 2'!H96:I96))</f>
        <v>2134&gt;=0</v>
      </c>
    </row>
    <row r="558" spans="1:5" ht="30" hidden="1" customHeight="1">
      <c r="A558" s="311" t="str">
        <f>IF((SUM('Раздел 2'!G11:G260)&gt;=SUM('Раздел 2'!H97:I97)),"","Неверно!")</f>
        <v/>
      </c>
      <c r="B558" s="312" t="s">
        <v>24435</v>
      </c>
      <c r="C558" s="313" t="s">
        <v>23520</v>
      </c>
      <c r="D558" s="313" t="s">
        <v>23284</v>
      </c>
      <c r="E558" s="313" t="str">
        <f>CONCATENATE(SUM('Раздел 2'!G11:G260),"&gt;=",SUM('Раздел 2'!H97:I97))</f>
        <v>2134&gt;=0</v>
      </c>
    </row>
    <row r="559" spans="1:5" ht="30" hidden="1" customHeight="1">
      <c r="A559" s="311" t="str">
        <f>IF((SUM('Раздел 2'!G11:G260)&gt;=SUM('Раздел 2'!H98:I98)),"","Неверно!")</f>
        <v/>
      </c>
      <c r="B559" s="312" t="s">
        <v>24435</v>
      </c>
      <c r="C559" s="313" t="s">
        <v>23521</v>
      </c>
      <c r="D559" s="313" t="s">
        <v>23284</v>
      </c>
      <c r="E559" s="313" t="str">
        <f>CONCATENATE(SUM('Раздел 2'!G11:G260),"&gt;=",SUM('Раздел 2'!H98:I98))</f>
        <v>2134&gt;=0</v>
      </c>
    </row>
    <row r="560" spans="1:5" ht="30" hidden="1" customHeight="1">
      <c r="A560" s="311" t="str">
        <f>IF((SUM('Раздел 2'!G11:G260)&gt;=SUM('Раздел 2'!H99:I99)),"","Неверно!")</f>
        <v/>
      </c>
      <c r="B560" s="312" t="s">
        <v>24435</v>
      </c>
      <c r="C560" s="313" t="s">
        <v>23522</v>
      </c>
      <c r="D560" s="313" t="s">
        <v>23284</v>
      </c>
      <c r="E560" s="313" t="str">
        <f>CONCATENATE(SUM('Раздел 2'!G11:G260),"&gt;=",SUM('Раздел 2'!H99:I99))</f>
        <v>2134&gt;=0</v>
      </c>
    </row>
    <row r="561" spans="1:5" ht="30" hidden="1" customHeight="1">
      <c r="A561" s="311" t="str">
        <f>IF((SUM('Раздел 2'!G11:G260)&gt;=SUM('Раздел 2'!H19:I19)),"","Неверно!")</f>
        <v/>
      </c>
      <c r="B561" s="312" t="s">
        <v>24435</v>
      </c>
      <c r="C561" s="313" t="s">
        <v>23523</v>
      </c>
      <c r="D561" s="313" t="s">
        <v>23284</v>
      </c>
      <c r="E561" s="313" t="str">
        <f>CONCATENATE(SUM('Раздел 2'!G11:G260),"&gt;=",SUM('Раздел 2'!H19:I19))</f>
        <v>2134&gt;=0</v>
      </c>
    </row>
    <row r="562" spans="1:5" ht="30" hidden="1" customHeight="1">
      <c r="A562" s="311" t="str">
        <f>IF((SUM('Раздел 2'!G11:G260)&gt;=SUM('Раздел 2'!H100:I100)),"","Неверно!")</f>
        <v/>
      </c>
      <c r="B562" s="312" t="s">
        <v>24435</v>
      </c>
      <c r="C562" s="313" t="s">
        <v>23524</v>
      </c>
      <c r="D562" s="313" t="s">
        <v>23284</v>
      </c>
      <c r="E562" s="313" t="str">
        <f>CONCATENATE(SUM('Раздел 2'!G11:G260),"&gt;=",SUM('Раздел 2'!H100:I100))</f>
        <v>2134&gt;=0</v>
      </c>
    </row>
    <row r="563" spans="1:5" ht="30" hidden="1" customHeight="1">
      <c r="A563" s="311" t="str">
        <f>IF((SUM('Раздел 2'!G11:G260)&gt;=SUM('Раздел 2'!H101:I101)),"","Неверно!")</f>
        <v/>
      </c>
      <c r="B563" s="312" t="s">
        <v>24435</v>
      </c>
      <c r="C563" s="313" t="s">
        <v>23525</v>
      </c>
      <c r="D563" s="313" t="s">
        <v>23284</v>
      </c>
      <c r="E563" s="313" t="str">
        <f>CONCATENATE(SUM('Раздел 2'!G11:G260),"&gt;=",SUM('Раздел 2'!H101:I101))</f>
        <v>2134&gt;=0</v>
      </c>
    </row>
    <row r="564" spans="1:5" ht="30" hidden="1" customHeight="1">
      <c r="A564" s="311" t="str">
        <f>IF((SUM('Раздел 2'!G11:G260)&gt;=SUM('Раздел 2'!H102:I102)),"","Неверно!")</f>
        <v/>
      </c>
      <c r="B564" s="312" t="s">
        <v>24435</v>
      </c>
      <c r="C564" s="313" t="s">
        <v>23526</v>
      </c>
      <c r="D564" s="313" t="s">
        <v>23284</v>
      </c>
      <c r="E564" s="313" t="str">
        <f>CONCATENATE(SUM('Раздел 2'!G11:G260),"&gt;=",SUM('Раздел 2'!H102:I102))</f>
        <v>2134&gt;=0</v>
      </c>
    </row>
    <row r="565" spans="1:5" ht="30" hidden="1" customHeight="1">
      <c r="A565" s="311" t="str">
        <f>IF((SUM('Раздел 2'!G11:G260)&gt;=SUM('Раздел 2'!H103:I103)),"","Неверно!")</f>
        <v/>
      </c>
      <c r="B565" s="312" t="s">
        <v>24435</v>
      </c>
      <c r="C565" s="313" t="s">
        <v>23527</v>
      </c>
      <c r="D565" s="313" t="s">
        <v>23284</v>
      </c>
      <c r="E565" s="313" t="str">
        <f>CONCATENATE(SUM('Раздел 2'!G11:G260),"&gt;=",SUM('Раздел 2'!H103:I103))</f>
        <v>2134&gt;=0</v>
      </c>
    </row>
    <row r="566" spans="1:5" ht="30" hidden="1" customHeight="1">
      <c r="A566" s="311" t="str">
        <f>IF((SUM('Раздел 2'!G11:G260)&gt;=SUM('Раздел 2'!H104:I104)),"","Неверно!")</f>
        <v/>
      </c>
      <c r="B566" s="312" t="s">
        <v>24435</v>
      </c>
      <c r="C566" s="313" t="s">
        <v>23528</v>
      </c>
      <c r="D566" s="313" t="s">
        <v>23284</v>
      </c>
      <c r="E566" s="313" t="str">
        <f>CONCATENATE(SUM('Раздел 2'!G11:G260),"&gt;=",SUM('Раздел 2'!H104:I104))</f>
        <v>2134&gt;=0</v>
      </c>
    </row>
    <row r="567" spans="1:5" ht="30" hidden="1" customHeight="1">
      <c r="A567" s="311" t="str">
        <f>IF((SUM('Раздел 2'!G11:G260)&gt;=SUM('Раздел 2'!H105:I105)),"","Неверно!")</f>
        <v/>
      </c>
      <c r="B567" s="312" t="s">
        <v>24435</v>
      </c>
      <c r="C567" s="313" t="s">
        <v>23529</v>
      </c>
      <c r="D567" s="313" t="s">
        <v>23284</v>
      </c>
      <c r="E567" s="313" t="str">
        <f>CONCATENATE(SUM('Раздел 2'!G11:G260),"&gt;=",SUM('Раздел 2'!H105:I105))</f>
        <v>2134&gt;=0</v>
      </c>
    </row>
    <row r="568" spans="1:5" ht="30" hidden="1" customHeight="1">
      <c r="A568" s="311" t="str">
        <f>IF((SUM('Раздел 2'!G11:G260)&gt;=SUM('Раздел 2'!H106:I106)),"","Неверно!")</f>
        <v/>
      </c>
      <c r="B568" s="312" t="s">
        <v>24435</v>
      </c>
      <c r="C568" s="313" t="s">
        <v>23530</v>
      </c>
      <c r="D568" s="313" t="s">
        <v>23284</v>
      </c>
      <c r="E568" s="313" t="str">
        <f>CONCATENATE(SUM('Раздел 2'!G11:G260),"&gt;=",SUM('Раздел 2'!H106:I106))</f>
        <v>2134&gt;=0</v>
      </c>
    </row>
    <row r="569" spans="1:5" ht="30" hidden="1" customHeight="1">
      <c r="A569" s="311" t="str">
        <f>IF((SUM('Раздел 2'!G11:G260)&gt;=SUM('Раздел 2'!H107:I107)),"","Неверно!")</f>
        <v/>
      </c>
      <c r="B569" s="312" t="s">
        <v>24435</v>
      </c>
      <c r="C569" s="313" t="s">
        <v>23531</v>
      </c>
      <c r="D569" s="313" t="s">
        <v>23284</v>
      </c>
      <c r="E569" s="313" t="str">
        <f>CONCATENATE(SUM('Раздел 2'!G11:G260),"&gt;=",SUM('Раздел 2'!H107:I107))</f>
        <v>2134&gt;=0</v>
      </c>
    </row>
    <row r="570" spans="1:5" ht="30" hidden="1" customHeight="1">
      <c r="A570" s="311" t="str">
        <f>IF((SUM('Раздел 2'!G11:G260)&gt;=SUM('Раздел 2'!H108:I108)),"","Неверно!")</f>
        <v/>
      </c>
      <c r="B570" s="312" t="s">
        <v>24435</v>
      </c>
      <c r="C570" s="313" t="s">
        <v>23532</v>
      </c>
      <c r="D570" s="313" t="s">
        <v>23284</v>
      </c>
      <c r="E570" s="313" t="str">
        <f>CONCATENATE(SUM('Раздел 2'!G11:G260),"&gt;=",SUM('Раздел 2'!H108:I108))</f>
        <v>2134&gt;=0</v>
      </c>
    </row>
    <row r="571" spans="1:5" ht="30" hidden="1" customHeight="1">
      <c r="A571" s="311" t="str">
        <f>IF((SUM('Раздел 2'!G11:G260)&gt;=SUM('Раздел 2'!H109:I109)),"","Неверно!")</f>
        <v/>
      </c>
      <c r="B571" s="312" t="s">
        <v>24435</v>
      </c>
      <c r="C571" s="313" t="s">
        <v>23533</v>
      </c>
      <c r="D571" s="313" t="s">
        <v>23284</v>
      </c>
      <c r="E571" s="313" t="str">
        <f>CONCATENATE(SUM('Раздел 2'!G11:G260),"&gt;=",SUM('Раздел 2'!H109:I109))</f>
        <v>2134&gt;=0</v>
      </c>
    </row>
    <row r="572" spans="1:5" ht="30" hidden="1" customHeight="1">
      <c r="A572" s="311" t="str">
        <f>IF((SUM('Раздел 1'!D11:D27)&gt;=SUM('Раздел 1'!E11:F11)),"","Неверно!")</f>
        <v/>
      </c>
      <c r="B572" s="312" t="s">
        <v>24436</v>
      </c>
      <c r="C572" s="313" t="s">
        <v>23265</v>
      </c>
      <c r="D572" s="313" t="s">
        <v>23266</v>
      </c>
      <c r="E572" s="313" t="str">
        <f>CONCATENATE(SUM('Раздел 1'!D11:D27),"&gt;=",SUM('Раздел 1'!E11:F11))</f>
        <v>3015&gt;=4</v>
      </c>
    </row>
    <row r="573" spans="1:5" ht="30" hidden="1" customHeight="1">
      <c r="A573" s="311" t="str">
        <f>IF((SUM('Раздел 1'!D11:D27)&gt;=SUM('Раздел 1'!E20:F20)),"","Неверно!")</f>
        <v/>
      </c>
      <c r="B573" s="312" t="s">
        <v>24436</v>
      </c>
      <c r="C573" s="313" t="s">
        <v>23267</v>
      </c>
      <c r="D573" s="313" t="s">
        <v>23266</v>
      </c>
      <c r="E573" s="313" t="str">
        <f>CONCATENATE(SUM('Раздел 1'!D11:D27),"&gt;=",SUM('Раздел 1'!E20:F20))</f>
        <v>3015&gt;=2</v>
      </c>
    </row>
    <row r="574" spans="1:5" ht="30" hidden="1" customHeight="1">
      <c r="A574" s="311" t="str">
        <f>IF((SUM('Раздел 1'!D11:D27)&gt;=SUM('Раздел 1'!E21:F21)),"","Неверно!")</f>
        <v/>
      </c>
      <c r="B574" s="312" t="s">
        <v>24436</v>
      </c>
      <c r="C574" s="313" t="s">
        <v>23268</v>
      </c>
      <c r="D574" s="313" t="s">
        <v>23266</v>
      </c>
      <c r="E574" s="313" t="str">
        <f>CONCATENATE(SUM('Раздел 1'!D11:D27),"&gt;=",SUM('Раздел 1'!E21:F21))</f>
        <v>3015&gt;=63</v>
      </c>
    </row>
    <row r="575" spans="1:5" ht="30" hidden="1" customHeight="1">
      <c r="A575" s="311" t="str">
        <f>IF((SUM('Раздел 1'!D11:D27)&gt;=SUM('Раздел 1'!E22:F22)),"","Неверно!")</f>
        <v/>
      </c>
      <c r="B575" s="312" t="s">
        <v>24436</v>
      </c>
      <c r="C575" s="313" t="s">
        <v>23269</v>
      </c>
      <c r="D575" s="313" t="s">
        <v>23266</v>
      </c>
      <c r="E575" s="313" t="str">
        <f>CONCATENATE(SUM('Раздел 1'!D11:D27),"&gt;=",SUM('Раздел 1'!E22:F22))</f>
        <v>3015&gt;=66</v>
      </c>
    </row>
    <row r="576" spans="1:5" ht="30" hidden="1" customHeight="1">
      <c r="A576" s="311" t="str">
        <f>IF((SUM('Раздел 1'!D11:D27)&gt;=SUM('Раздел 1'!E23:F23)),"","Неверно!")</f>
        <v/>
      </c>
      <c r="B576" s="312" t="s">
        <v>24436</v>
      </c>
      <c r="C576" s="313" t="s">
        <v>23270</v>
      </c>
      <c r="D576" s="313" t="s">
        <v>23266</v>
      </c>
      <c r="E576" s="313" t="str">
        <f>CONCATENATE(SUM('Раздел 1'!D11:D27),"&gt;=",SUM('Раздел 1'!E23:F23))</f>
        <v>3015&gt;=258</v>
      </c>
    </row>
    <row r="577" spans="1:5" ht="30" hidden="1" customHeight="1">
      <c r="A577" s="311" t="str">
        <f>IF((SUM('Раздел 1'!D11:D27)&gt;=SUM('Раздел 1'!E24:F24)),"","Неверно!")</f>
        <v/>
      </c>
      <c r="B577" s="312" t="s">
        <v>24436</v>
      </c>
      <c r="C577" s="313" t="s">
        <v>23271</v>
      </c>
      <c r="D577" s="313" t="s">
        <v>23266</v>
      </c>
      <c r="E577" s="313" t="str">
        <f>CONCATENATE(SUM('Раздел 1'!D11:D27),"&gt;=",SUM('Раздел 1'!E24:F24))</f>
        <v>3015&gt;=28</v>
      </c>
    </row>
    <row r="578" spans="1:5" ht="30" hidden="1" customHeight="1">
      <c r="A578" s="311" t="str">
        <f>IF((SUM('Раздел 1'!D11:D27)&gt;=SUM('Раздел 1'!E25:F25)),"","Неверно!")</f>
        <v/>
      </c>
      <c r="B578" s="312" t="s">
        <v>24436</v>
      </c>
      <c r="C578" s="313" t="s">
        <v>23272</v>
      </c>
      <c r="D578" s="313" t="s">
        <v>23266</v>
      </c>
      <c r="E578" s="313" t="str">
        <f>CONCATENATE(SUM('Раздел 1'!D11:D27),"&gt;=",SUM('Раздел 1'!E25:F25))</f>
        <v>3015&gt;=66</v>
      </c>
    </row>
    <row r="579" spans="1:5" ht="30" hidden="1" customHeight="1">
      <c r="A579" s="311" t="str">
        <f>IF((SUM('Раздел 1'!D11:D27)&gt;=SUM('Раздел 1'!E26:F26)),"","Неверно!")</f>
        <v/>
      </c>
      <c r="B579" s="312" t="s">
        <v>24436</v>
      </c>
      <c r="C579" s="313" t="s">
        <v>23273</v>
      </c>
      <c r="D579" s="313" t="s">
        <v>23266</v>
      </c>
      <c r="E579" s="313" t="str">
        <f>CONCATENATE(SUM('Раздел 1'!D11:D27),"&gt;=",SUM('Раздел 1'!E26:F26))</f>
        <v>3015&gt;=12</v>
      </c>
    </row>
    <row r="580" spans="1:5" ht="30" hidden="1" customHeight="1">
      <c r="A580" s="311" t="str">
        <f>IF((SUM('Раздел 1'!D11:D27)&gt;=SUM('Раздел 1'!E27:F27)),"","Неверно!")</f>
        <v/>
      </c>
      <c r="B580" s="312" t="s">
        <v>24436</v>
      </c>
      <c r="C580" s="313" t="s">
        <v>23274</v>
      </c>
      <c r="D580" s="313" t="s">
        <v>23266</v>
      </c>
      <c r="E580" s="313" t="str">
        <f>CONCATENATE(SUM('Раздел 1'!D11:D27),"&gt;=",SUM('Раздел 1'!E27:F27))</f>
        <v>3015&gt;=336</v>
      </c>
    </row>
    <row r="581" spans="1:5" ht="30" hidden="1" customHeight="1">
      <c r="A581" s="311" t="str">
        <f>IF((SUM('Раздел 1'!D11:D27)&gt;=SUM('Раздел 1'!E12:F12)),"","Неверно!")</f>
        <v/>
      </c>
      <c r="B581" s="312" t="s">
        <v>24436</v>
      </c>
      <c r="C581" s="313" t="s">
        <v>23275</v>
      </c>
      <c r="D581" s="313" t="s">
        <v>23266</v>
      </c>
      <c r="E581" s="313" t="str">
        <f>CONCATENATE(SUM('Раздел 1'!D11:D27),"&gt;=",SUM('Раздел 1'!E12:F12))</f>
        <v>3015&gt;=1</v>
      </c>
    </row>
    <row r="582" spans="1:5" ht="30" hidden="1" customHeight="1">
      <c r="A582" s="311" t="str">
        <f>IF((SUM('Раздел 1'!D11:D27)&gt;=SUM('Раздел 1'!E13:F13)),"","Неверно!")</f>
        <v/>
      </c>
      <c r="B582" s="312" t="s">
        <v>24436</v>
      </c>
      <c r="C582" s="313" t="s">
        <v>23276</v>
      </c>
      <c r="D582" s="313" t="s">
        <v>23266</v>
      </c>
      <c r="E582" s="313" t="str">
        <f>CONCATENATE(SUM('Раздел 1'!D11:D27),"&gt;=",SUM('Раздел 1'!E13:F13))</f>
        <v>3015&gt;=7</v>
      </c>
    </row>
    <row r="583" spans="1:5" ht="30" hidden="1" customHeight="1">
      <c r="A583" s="311" t="str">
        <f>IF((SUM('Раздел 1'!D11:D27)&gt;=SUM('Раздел 1'!E14:F14)),"","Неверно!")</f>
        <v/>
      </c>
      <c r="B583" s="312" t="s">
        <v>24436</v>
      </c>
      <c r="C583" s="313" t="s">
        <v>23277</v>
      </c>
      <c r="D583" s="313" t="s">
        <v>23266</v>
      </c>
      <c r="E583" s="313" t="str">
        <f>CONCATENATE(SUM('Раздел 1'!D11:D27),"&gt;=",SUM('Раздел 1'!E14:F14))</f>
        <v>3015&gt;=60</v>
      </c>
    </row>
    <row r="584" spans="1:5" ht="30" hidden="1" customHeight="1">
      <c r="A584" s="311" t="str">
        <f>IF((SUM('Раздел 1'!D11:D27)&gt;=SUM('Раздел 1'!E15:F15)),"","Неверно!")</f>
        <v/>
      </c>
      <c r="B584" s="312" t="s">
        <v>24436</v>
      </c>
      <c r="C584" s="313" t="s">
        <v>23278</v>
      </c>
      <c r="D584" s="313" t="s">
        <v>23266</v>
      </c>
      <c r="E584" s="313" t="str">
        <f>CONCATENATE(SUM('Раздел 1'!D11:D27),"&gt;=",SUM('Раздел 1'!E15:F15))</f>
        <v>3015&gt;=120</v>
      </c>
    </row>
    <row r="585" spans="1:5" ht="30" hidden="1" customHeight="1">
      <c r="A585" s="311" t="str">
        <f>IF((SUM('Раздел 1'!D11:D27)&gt;=SUM('Раздел 1'!E16:F16)),"","Неверно!")</f>
        <v/>
      </c>
      <c r="B585" s="312" t="s">
        <v>24436</v>
      </c>
      <c r="C585" s="313" t="s">
        <v>23279</v>
      </c>
      <c r="D585" s="313" t="s">
        <v>23266</v>
      </c>
      <c r="E585" s="313" t="str">
        <f>CONCATENATE(SUM('Раздел 1'!D11:D27),"&gt;=",SUM('Раздел 1'!E16:F16))</f>
        <v>3015&gt;=192</v>
      </c>
    </row>
    <row r="586" spans="1:5" ht="30" hidden="1" customHeight="1">
      <c r="A586" s="311" t="str">
        <f>IF((SUM('Раздел 1'!D11:D27)&gt;=SUM('Раздел 1'!E17:F17)),"","Неверно!")</f>
        <v/>
      </c>
      <c r="B586" s="312" t="s">
        <v>24436</v>
      </c>
      <c r="C586" s="313" t="s">
        <v>23280</v>
      </c>
      <c r="D586" s="313" t="s">
        <v>23266</v>
      </c>
      <c r="E586" s="313" t="str">
        <f>CONCATENATE(SUM('Раздел 1'!D11:D27),"&gt;=",SUM('Раздел 1'!E17:F17))</f>
        <v>3015&gt;=0</v>
      </c>
    </row>
    <row r="587" spans="1:5" ht="30" hidden="1" customHeight="1">
      <c r="A587" s="311" t="str">
        <f>IF((SUM('Раздел 1'!D11:D27)&gt;=SUM('Раздел 1'!E18:F18)),"","Неверно!")</f>
        <v/>
      </c>
      <c r="B587" s="312" t="s">
        <v>24436</v>
      </c>
      <c r="C587" s="313" t="s">
        <v>23281</v>
      </c>
      <c r="D587" s="313" t="s">
        <v>23266</v>
      </c>
      <c r="E587" s="313" t="str">
        <f>CONCATENATE(SUM('Раздел 1'!D11:D27),"&gt;=",SUM('Раздел 1'!E18:F18))</f>
        <v>3015&gt;=192</v>
      </c>
    </row>
    <row r="588" spans="1:5" ht="30" hidden="1" customHeight="1">
      <c r="A588" s="311" t="str">
        <f>IF((SUM('Раздел 1'!D11:D27)&gt;=SUM('Раздел 1'!E19:F19)),"","Неверно!")</f>
        <v/>
      </c>
      <c r="B588" s="312" t="s">
        <v>24436</v>
      </c>
      <c r="C588" s="313" t="s">
        <v>23282</v>
      </c>
      <c r="D588" s="313" t="s">
        <v>23266</v>
      </c>
      <c r="E588" s="313" t="str">
        <f>CONCATENATE(SUM('Раздел 1'!D11:D27),"&gt;=",SUM('Раздел 1'!E19:F19))</f>
        <v>3015&gt;=1</v>
      </c>
    </row>
    <row r="589" spans="1:5" ht="30" hidden="1" customHeight="1">
      <c r="A589" s="311" t="str">
        <f>IF((SUM('Раздел 2'!I225:I225)=SUM('Раздел 2'!H225:H225)),"","Неверно!")</f>
        <v/>
      </c>
      <c r="B589" s="312" t="s">
        <v>24437</v>
      </c>
      <c r="C589" s="313" t="s">
        <v>23263</v>
      </c>
      <c r="D589" s="313" t="s">
        <v>23264</v>
      </c>
      <c r="E589" s="313" t="str">
        <f>CONCATENATE(SUM('Раздел 2'!I225:I225),"=",SUM('Раздел 2'!H225:H225))</f>
        <v>0=0</v>
      </c>
    </row>
    <row r="590" spans="1:5" ht="30" hidden="1" customHeight="1">
      <c r="A590" s="311" t="str">
        <f>IF(((SUM('Раздел 3'!K11:K11)=0)*(SUM('Раздел 3'!G11:G11)=0)+(SUM('Раздел 3'!K11:K11)&gt;0)*(SUM('Раздел 3'!G11:G11)&gt;0))+(SUM('Раздел 3'!K11:K11)=0)*(SUM('Раздел 3'!G11:G11)&gt;0),"","Неверно!")</f>
        <v/>
      </c>
      <c r="B590" s="312" t="s">
        <v>24438</v>
      </c>
      <c r="C590" s="313" t="s">
        <v>24103</v>
      </c>
      <c r="D590" s="313" t="s">
        <v>23262</v>
      </c>
      <c r="E590" s="313" t="str">
        <f>CONCATENATE("(",SUM('Раздел 3'!K11:K11),"=",0," И ",SUM('Раздел 3'!G11:G11),"=",0," ИЛИ ",SUM('Раздел 3'!K11:K11),"&gt;",0," И ",SUM('Раздел 3'!G11:G11),"&gt;",0,")"," ИЛИ ",SUM('Раздел 3'!K11:K11),"=",0," И ",SUM('Раздел 3'!G11:G11),"&gt;",0)</f>
        <v>(27000=0 И 83=0 ИЛИ 27000&gt;0 И 83&gt;0) ИЛИ 27000=0 И 83&gt;0</v>
      </c>
    </row>
    <row r="591" spans="1:5" ht="30" hidden="1" customHeight="1">
      <c r="A591" s="311" t="str">
        <f>IF(((SUM('Раздел 3'!K20:K20)=0)*(SUM('Раздел 3'!G20:G20)=0)+(SUM('Раздел 3'!K20:K20)&gt;0)*(SUM('Раздел 3'!G20:G20)&gt;0))+(SUM('Раздел 3'!K20:K20)=0)*(SUM('Раздел 3'!G20:G20)&gt;0),"","Неверно!")</f>
        <v/>
      </c>
      <c r="B591" s="312" t="s">
        <v>24438</v>
      </c>
      <c r="C591" s="313" t="s">
        <v>24104</v>
      </c>
      <c r="D591" s="313" t="s">
        <v>23262</v>
      </c>
      <c r="E591" s="313" t="str">
        <f>CONCATENATE("(",SUM('Раздел 3'!K20:K20),"=",0," И ",SUM('Раздел 3'!G20:G20),"=",0," ИЛИ ",SUM('Раздел 3'!K20:K20),"&gt;",0," И ",SUM('Раздел 3'!G20:G20),"&gt;",0,")"," ИЛИ ",SUM('Раздел 3'!K20:K20),"=",0," И ",SUM('Раздел 3'!G20:G20),"&gt;",0)</f>
        <v>(0=0 И 0=0 ИЛИ 0&gt;0 И 0&gt;0) ИЛИ 0=0 И 0&gt;0</v>
      </c>
    </row>
    <row r="592" spans="1:5" ht="30" hidden="1" customHeight="1">
      <c r="A592" s="311" t="str">
        <f>IF(((SUM('Раздел 3'!K110:K110)=0)*(SUM('Раздел 3'!G110:G110)=0)+(SUM('Раздел 3'!K110:K110)&gt;0)*(SUM('Раздел 3'!G110:G110)&gt;0))+(SUM('Раздел 3'!K110:K110)=0)*(SUM('Раздел 3'!G110:G110)&gt;0),"","Неверно!")</f>
        <v/>
      </c>
      <c r="B592" s="312" t="s">
        <v>24438</v>
      </c>
      <c r="C592" s="313" t="s">
        <v>24105</v>
      </c>
      <c r="D592" s="313" t="s">
        <v>23262</v>
      </c>
      <c r="E592" s="313" t="str">
        <f>CONCATENATE("(",SUM('Раздел 3'!K110:K110),"=",0," И ",SUM('Раздел 3'!G110:G110),"=",0," ИЛИ ",SUM('Раздел 3'!K110:K110),"&gt;",0," И ",SUM('Раздел 3'!G110:G110),"&gt;",0,")"," ИЛИ ",SUM('Раздел 3'!K110:K110),"=",0," И ",SUM('Раздел 3'!G110:G110),"&gt;",0)</f>
        <v>(0=0 И 0=0 ИЛИ 0&gt;0 И 0&gt;0) ИЛИ 0=0 И 0&gt;0</v>
      </c>
    </row>
    <row r="593" spans="1:5" ht="30" hidden="1" customHeight="1">
      <c r="A593" s="311" t="str">
        <f>IF(((SUM('Раздел 3'!K111:K111)=0)*(SUM('Раздел 3'!G111:G111)=0)+(SUM('Раздел 3'!K111:K111)&gt;0)*(SUM('Раздел 3'!G111:G111)&gt;0))+(SUM('Раздел 3'!K111:K111)=0)*(SUM('Раздел 3'!G111:G111)&gt;0),"","Неверно!")</f>
        <v/>
      </c>
      <c r="B593" s="312" t="s">
        <v>24438</v>
      </c>
      <c r="C593" s="313" t="s">
        <v>24106</v>
      </c>
      <c r="D593" s="313" t="s">
        <v>23262</v>
      </c>
      <c r="E593" s="313" t="str">
        <f>CONCATENATE("(",SUM('Раздел 3'!K111:K111),"=",0," И ",SUM('Раздел 3'!G111:G111),"=",0," ИЛИ ",SUM('Раздел 3'!K111:K111),"&gt;",0," И ",SUM('Раздел 3'!G111:G111),"&gt;",0,")"," ИЛИ ",SUM('Раздел 3'!K111:K111),"=",0," И ",SUM('Раздел 3'!G111:G111),"&gt;",0)</f>
        <v>(0=0 И 0=0 ИЛИ 0&gt;0 И 0&gt;0) ИЛИ 0=0 И 0&gt;0</v>
      </c>
    </row>
    <row r="594" spans="1:5" ht="30" hidden="1" customHeight="1">
      <c r="A594" s="311" t="str">
        <f>IF(((SUM('Раздел 3'!K112:K112)=0)*(SUM('Раздел 3'!G112:G112)=0)+(SUM('Раздел 3'!K112:K112)&gt;0)*(SUM('Раздел 3'!G112:G112)&gt;0))+(SUM('Раздел 3'!K112:K112)=0)*(SUM('Раздел 3'!G112:G112)&gt;0),"","Неверно!")</f>
        <v/>
      </c>
      <c r="B594" s="312" t="s">
        <v>24438</v>
      </c>
      <c r="C594" s="313" t="s">
        <v>24107</v>
      </c>
      <c r="D594" s="313" t="s">
        <v>23262</v>
      </c>
      <c r="E594" s="313" t="str">
        <f>CONCATENATE("(",SUM('Раздел 3'!K112:K112),"=",0," И ",SUM('Раздел 3'!G112:G112),"=",0," ИЛИ ",SUM('Раздел 3'!K112:K112),"&gt;",0," И ",SUM('Раздел 3'!G112:G112),"&gt;",0,")"," ИЛИ ",SUM('Раздел 3'!K112:K112),"=",0," И ",SUM('Раздел 3'!G112:G112),"&gt;",0)</f>
        <v>(0=0 И 0=0 ИЛИ 0&gt;0 И 0&gt;0) ИЛИ 0=0 И 0&gt;0</v>
      </c>
    </row>
    <row r="595" spans="1:5" ht="30" hidden="1" customHeight="1">
      <c r="A595" s="311" t="str">
        <f>IF(((SUM('Раздел 3'!K113:K113)=0)*(SUM('Раздел 3'!G113:G113)=0)+(SUM('Раздел 3'!K113:K113)&gt;0)*(SUM('Раздел 3'!G113:G113)&gt;0))+(SUM('Раздел 3'!K113:K113)=0)*(SUM('Раздел 3'!G113:G113)&gt;0),"","Неверно!")</f>
        <v/>
      </c>
      <c r="B595" s="312" t="s">
        <v>24438</v>
      </c>
      <c r="C595" s="313" t="s">
        <v>24108</v>
      </c>
      <c r="D595" s="313" t="s">
        <v>23262</v>
      </c>
      <c r="E595" s="313" t="str">
        <f>CONCATENATE("(",SUM('Раздел 3'!K113:K113),"=",0," И ",SUM('Раздел 3'!G113:G113),"=",0," ИЛИ ",SUM('Раздел 3'!K113:K113),"&gt;",0," И ",SUM('Раздел 3'!G113:G113),"&gt;",0,")"," ИЛИ ",SUM('Раздел 3'!K113:K113),"=",0," И ",SUM('Раздел 3'!G113:G113),"&gt;",0)</f>
        <v>(0=0 И 0=0 ИЛИ 0&gt;0 И 0&gt;0) ИЛИ 0=0 И 0&gt;0</v>
      </c>
    </row>
    <row r="596" spans="1:5" ht="30" hidden="1" customHeight="1">
      <c r="A596" s="311" t="str">
        <f>IF(((SUM('Раздел 3'!K114:K114)=0)*(SUM('Раздел 3'!G114:G114)=0)+(SUM('Раздел 3'!K114:K114)&gt;0)*(SUM('Раздел 3'!G114:G114)&gt;0))+(SUM('Раздел 3'!K114:K114)=0)*(SUM('Раздел 3'!G114:G114)&gt;0),"","Неверно!")</f>
        <v/>
      </c>
      <c r="B596" s="312" t="s">
        <v>24438</v>
      </c>
      <c r="C596" s="313" t="s">
        <v>24109</v>
      </c>
      <c r="D596" s="313" t="s">
        <v>23262</v>
      </c>
      <c r="E596" s="313" t="str">
        <f>CONCATENATE("(",SUM('Раздел 3'!K114:K114),"=",0," И ",SUM('Раздел 3'!G114:G114),"=",0," ИЛИ ",SUM('Раздел 3'!K114:K114),"&gt;",0," И ",SUM('Раздел 3'!G114:G114),"&gt;",0,")"," ИЛИ ",SUM('Раздел 3'!K114:K114),"=",0," И ",SUM('Раздел 3'!G114:G114),"&gt;",0)</f>
        <v>(0=0 И 0=0 ИЛИ 0&gt;0 И 0&gt;0) ИЛИ 0=0 И 0&gt;0</v>
      </c>
    </row>
    <row r="597" spans="1:5" ht="30" hidden="1" customHeight="1">
      <c r="A597" s="311" t="str">
        <f>IF(((SUM('Раздел 3'!K115:K115)=0)*(SUM('Раздел 3'!G115:G115)=0)+(SUM('Раздел 3'!K115:K115)&gt;0)*(SUM('Раздел 3'!G115:G115)&gt;0))+(SUM('Раздел 3'!K115:K115)=0)*(SUM('Раздел 3'!G115:G115)&gt;0),"","Неверно!")</f>
        <v/>
      </c>
      <c r="B597" s="312" t="s">
        <v>24438</v>
      </c>
      <c r="C597" s="313" t="s">
        <v>24110</v>
      </c>
      <c r="D597" s="313" t="s">
        <v>23262</v>
      </c>
      <c r="E597" s="313" t="str">
        <f>CONCATENATE("(",SUM('Раздел 3'!K115:K115),"=",0," И ",SUM('Раздел 3'!G115:G115),"=",0," ИЛИ ",SUM('Раздел 3'!K115:K115),"&gt;",0," И ",SUM('Раздел 3'!G115:G115),"&gt;",0,")"," ИЛИ ",SUM('Раздел 3'!K115:K115),"=",0," И ",SUM('Раздел 3'!G115:G115),"&gt;",0)</f>
        <v>(0=0 И 0=0 ИЛИ 0&gt;0 И 0&gt;0) ИЛИ 0=0 И 0&gt;0</v>
      </c>
    </row>
    <row r="598" spans="1:5" ht="30" hidden="1" customHeight="1">
      <c r="A598" s="311" t="str">
        <f>IF(((SUM('Раздел 3'!K116:K116)=0)*(SUM('Раздел 3'!G116:G116)=0)+(SUM('Раздел 3'!K116:K116)&gt;0)*(SUM('Раздел 3'!G116:G116)&gt;0))+(SUM('Раздел 3'!K116:K116)=0)*(SUM('Раздел 3'!G116:G116)&gt;0),"","Неверно!")</f>
        <v/>
      </c>
      <c r="B598" s="312" t="s">
        <v>24438</v>
      </c>
      <c r="C598" s="313" t="s">
        <v>24111</v>
      </c>
      <c r="D598" s="313" t="s">
        <v>23262</v>
      </c>
      <c r="E598" s="313" t="str">
        <f>CONCATENATE("(",SUM('Раздел 3'!K116:K116),"=",0," И ",SUM('Раздел 3'!G116:G116),"=",0," ИЛИ ",SUM('Раздел 3'!K116:K116),"&gt;",0," И ",SUM('Раздел 3'!G116:G116),"&gt;",0,")"," ИЛИ ",SUM('Раздел 3'!K116:K116),"=",0," И ",SUM('Раздел 3'!G116:G116),"&gt;",0)</f>
        <v>(0=0 И 0=0 ИЛИ 0&gt;0 И 0&gt;0) ИЛИ 0=0 И 0&gt;0</v>
      </c>
    </row>
    <row r="599" spans="1:5" ht="30" hidden="1" customHeight="1">
      <c r="A599" s="311" t="str">
        <f>IF(((SUM('Раздел 3'!K117:K117)=0)*(SUM('Раздел 3'!G117:G117)=0)+(SUM('Раздел 3'!K117:K117)&gt;0)*(SUM('Раздел 3'!G117:G117)&gt;0))+(SUM('Раздел 3'!K117:K117)=0)*(SUM('Раздел 3'!G117:G117)&gt;0),"","Неверно!")</f>
        <v/>
      </c>
      <c r="B599" s="312" t="s">
        <v>24438</v>
      </c>
      <c r="C599" s="313" t="s">
        <v>24112</v>
      </c>
      <c r="D599" s="313" t="s">
        <v>23262</v>
      </c>
      <c r="E599" s="313" t="str">
        <f>CONCATENATE("(",SUM('Раздел 3'!K117:K117),"=",0," И ",SUM('Раздел 3'!G117:G117),"=",0," ИЛИ ",SUM('Раздел 3'!K117:K117),"&gt;",0," И ",SUM('Раздел 3'!G117:G117),"&gt;",0,")"," ИЛИ ",SUM('Раздел 3'!K117:K117),"=",0," И ",SUM('Раздел 3'!G117:G117),"&gt;",0)</f>
        <v>(0=0 И 0=0 ИЛИ 0&gt;0 И 0&gt;0) ИЛИ 0=0 И 0&gt;0</v>
      </c>
    </row>
    <row r="600" spans="1:5" ht="30" hidden="1" customHeight="1">
      <c r="A600" s="311" t="str">
        <f>IF(((SUM('Раздел 3'!K118:K118)=0)*(SUM('Раздел 3'!G118:G118)=0)+(SUM('Раздел 3'!K118:K118)&gt;0)*(SUM('Раздел 3'!G118:G118)&gt;0))+(SUM('Раздел 3'!K118:K118)=0)*(SUM('Раздел 3'!G118:G118)&gt;0),"","Неверно!")</f>
        <v/>
      </c>
      <c r="B600" s="312" t="s">
        <v>24438</v>
      </c>
      <c r="C600" s="313" t="s">
        <v>24113</v>
      </c>
      <c r="D600" s="313" t="s">
        <v>23262</v>
      </c>
      <c r="E600" s="313" t="str">
        <f>CONCATENATE("(",SUM('Раздел 3'!K118:K118),"=",0," И ",SUM('Раздел 3'!G118:G118),"=",0," ИЛИ ",SUM('Раздел 3'!K118:K118),"&gt;",0," И ",SUM('Раздел 3'!G118:G118),"&gt;",0,")"," ИЛИ ",SUM('Раздел 3'!K118:K118),"=",0," И ",SUM('Раздел 3'!G118:G118),"&gt;",0)</f>
        <v>(0=0 И 0=0 ИЛИ 0&gt;0 И 0&gt;0) ИЛИ 0=0 И 0&gt;0</v>
      </c>
    </row>
    <row r="601" spans="1:5" ht="30" hidden="1" customHeight="1">
      <c r="A601" s="311" t="str">
        <f>IF(((SUM('Раздел 3'!K119:K119)=0)*(SUM('Раздел 3'!G119:G119)=0)+(SUM('Раздел 3'!K119:K119)&gt;0)*(SUM('Раздел 3'!G119:G119)&gt;0))+(SUM('Раздел 3'!K119:K119)=0)*(SUM('Раздел 3'!G119:G119)&gt;0),"","Неверно!")</f>
        <v/>
      </c>
      <c r="B601" s="312" t="s">
        <v>24438</v>
      </c>
      <c r="C601" s="313" t="s">
        <v>24114</v>
      </c>
      <c r="D601" s="313" t="s">
        <v>23262</v>
      </c>
      <c r="E601" s="313" t="str">
        <f>CONCATENATE("(",SUM('Раздел 3'!K119:K119),"=",0," И ",SUM('Раздел 3'!G119:G119),"=",0," ИЛИ ",SUM('Раздел 3'!K119:K119),"&gt;",0," И ",SUM('Раздел 3'!G119:G119),"&gt;",0,")"," ИЛИ ",SUM('Раздел 3'!K119:K119),"=",0," И ",SUM('Раздел 3'!G119:G119),"&gt;",0)</f>
        <v>(0=0 И 0=0 ИЛИ 0&gt;0 И 0&gt;0) ИЛИ 0=0 И 0&gt;0</v>
      </c>
    </row>
    <row r="602" spans="1:5" ht="30" hidden="1" customHeight="1">
      <c r="A602" s="311" t="str">
        <f>IF(((SUM('Раздел 3'!K21:K21)=0)*(SUM('Раздел 3'!G21:G21)=0)+(SUM('Раздел 3'!K21:K21)&gt;0)*(SUM('Раздел 3'!G21:G21)&gt;0))+(SUM('Раздел 3'!K21:K21)=0)*(SUM('Раздел 3'!G21:G21)&gt;0),"","Неверно!")</f>
        <v/>
      </c>
      <c r="B602" s="312" t="s">
        <v>24438</v>
      </c>
      <c r="C602" s="313" t="s">
        <v>24115</v>
      </c>
      <c r="D602" s="313" t="s">
        <v>23262</v>
      </c>
      <c r="E602" s="313" t="str">
        <f>CONCATENATE("(",SUM('Раздел 3'!K21:K21),"=",0," И ",SUM('Раздел 3'!G21:G21),"=",0," ИЛИ ",SUM('Раздел 3'!K21:K21),"&gt;",0," И ",SUM('Раздел 3'!G21:G21),"&gt;",0,")"," ИЛИ ",SUM('Раздел 3'!K21:K21),"=",0," И ",SUM('Раздел 3'!G21:G21),"&gt;",0)</f>
        <v>(0=0 И 0=0 ИЛИ 0&gt;0 И 0&gt;0) ИЛИ 0=0 И 0&gt;0</v>
      </c>
    </row>
    <row r="603" spans="1:5" ht="30" hidden="1" customHeight="1">
      <c r="A603" s="311" t="str">
        <f>IF(((SUM('Раздел 3'!K120:K120)=0)*(SUM('Раздел 3'!G120:G120)=0)+(SUM('Раздел 3'!K120:K120)&gt;0)*(SUM('Раздел 3'!G120:G120)&gt;0))+(SUM('Раздел 3'!K120:K120)=0)*(SUM('Раздел 3'!G120:G120)&gt;0),"","Неверно!")</f>
        <v/>
      </c>
      <c r="B603" s="312" t="s">
        <v>24438</v>
      </c>
      <c r="C603" s="313" t="s">
        <v>24116</v>
      </c>
      <c r="D603" s="313" t="s">
        <v>23262</v>
      </c>
      <c r="E603" s="313" t="str">
        <f>CONCATENATE("(",SUM('Раздел 3'!K120:K120),"=",0," И ",SUM('Раздел 3'!G120:G120),"=",0," ИЛИ ",SUM('Раздел 3'!K120:K120),"&gt;",0," И ",SUM('Раздел 3'!G120:G120),"&gt;",0,")"," ИЛИ ",SUM('Раздел 3'!K120:K120),"=",0," И ",SUM('Раздел 3'!G120:G120),"&gt;",0)</f>
        <v>(0=0 И 0=0 ИЛИ 0&gt;0 И 0&gt;0) ИЛИ 0=0 И 0&gt;0</v>
      </c>
    </row>
    <row r="604" spans="1:5" ht="30" hidden="1" customHeight="1">
      <c r="A604" s="311" t="str">
        <f>IF(((SUM('Раздел 3'!K121:K121)=0)*(SUM('Раздел 3'!G121:G121)=0)+(SUM('Раздел 3'!K121:K121)&gt;0)*(SUM('Раздел 3'!G121:G121)&gt;0))+(SUM('Раздел 3'!K121:K121)=0)*(SUM('Раздел 3'!G121:G121)&gt;0),"","Неверно!")</f>
        <v/>
      </c>
      <c r="B604" s="312" t="s">
        <v>24438</v>
      </c>
      <c r="C604" s="313" t="s">
        <v>24117</v>
      </c>
      <c r="D604" s="313" t="s">
        <v>23262</v>
      </c>
      <c r="E604" s="313" t="str">
        <f>CONCATENATE("(",SUM('Раздел 3'!K121:K121),"=",0," И ",SUM('Раздел 3'!G121:G121),"=",0," ИЛИ ",SUM('Раздел 3'!K121:K121),"&gt;",0," И ",SUM('Раздел 3'!G121:G121),"&gt;",0,")"," ИЛИ ",SUM('Раздел 3'!K121:K121),"=",0," И ",SUM('Раздел 3'!G121:G121),"&gt;",0)</f>
        <v>(0=0 И 0=0 ИЛИ 0&gt;0 И 0&gt;0) ИЛИ 0=0 И 0&gt;0</v>
      </c>
    </row>
    <row r="605" spans="1:5" ht="30" hidden="1" customHeight="1">
      <c r="A605" s="311" t="str">
        <f>IF(((SUM('Раздел 3'!K122:K122)=0)*(SUM('Раздел 3'!G122:G122)=0)+(SUM('Раздел 3'!K122:K122)&gt;0)*(SUM('Раздел 3'!G122:G122)&gt;0))+(SUM('Раздел 3'!K122:K122)=0)*(SUM('Раздел 3'!G122:G122)&gt;0),"","Неверно!")</f>
        <v/>
      </c>
      <c r="B605" s="312" t="s">
        <v>24438</v>
      </c>
      <c r="C605" s="313" t="s">
        <v>24118</v>
      </c>
      <c r="D605" s="313" t="s">
        <v>23262</v>
      </c>
      <c r="E605" s="313" t="str">
        <f>CONCATENATE("(",SUM('Раздел 3'!K122:K122),"=",0," И ",SUM('Раздел 3'!G122:G122),"=",0," ИЛИ ",SUM('Раздел 3'!K122:K122),"&gt;",0," И ",SUM('Раздел 3'!G122:G122),"&gt;",0,")"," ИЛИ ",SUM('Раздел 3'!K122:K122),"=",0," И ",SUM('Раздел 3'!G122:G122),"&gt;",0)</f>
        <v>(0=0 И 0=0 ИЛИ 0&gt;0 И 0&gt;0) ИЛИ 0=0 И 0&gt;0</v>
      </c>
    </row>
    <row r="606" spans="1:5" ht="30" hidden="1" customHeight="1">
      <c r="A606" s="311" t="str">
        <f>IF(((SUM('Раздел 3'!K123:K123)=0)*(SUM('Раздел 3'!G123:G123)=0)+(SUM('Раздел 3'!K123:K123)&gt;0)*(SUM('Раздел 3'!G123:G123)&gt;0))+(SUM('Раздел 3'!K123:K123)=0)*(SUM('Раздел 3'!G123:G123)&gt;0),"","Неверно!")</f>
        <v/>
      </c>
      <c r="B606" s="312" t="s">
        <v>24438</v>
      </c>
      <c r="C606" s="313" t="s">
        <v>24119</v>
      </c>
      <c r="D606" s="313" t="s">
        <v>23262</v>
      </c>
      <c r="E606" s="313" t="str">
        <f>CONCATENATE("(",SUM('Раздел 3'!K123:K123),"=",0," И ",SUM('Раздел 3'!G123:G123),"=",0," ИЛИ ",SUM('Раздел 3'!K123:K123),"&gt;",0," И ",SUM('Раздел 3'!G123:G123),"&gt;",0,")"," ИЛИ ",SUM('Раздел 3'!K123:K123),"=",0," И ",SUM('Раздел 3'!G123:G123),"&gt;",0)</f>
        <v>(0=0 И 0=0 ИЛИ 0&gt;0 И 0&gt;0) ИЛИ 0=0 И 0&gt;0</v>
      </c>
    </row>
    <row r="607" spans="1:5" ht="30" hidden="1" customHeight="1">
      <c r="A607" s="311" t="str">
        <f>IF(((SUM('Раздел 3'!K124:K124)=0)*(SUM('Раздел 3'!G124:G124)=0)+(SUM('Раздел 3'!K124:K124)&gt;0)*(SUM('Раздел 3'!G124:G124)&gt;0))+(SUM('Раздел 3'!K124:K124)=0)*(SUM('Раздел 3'!G124:G124)&gt;0),"","Неверно!")</f>
        <v/>
      </c>
      <c r="B607" s="312" t="s">
        <v>24438</v>
      </c>
      <c r="C607" s="313" t="s">
        <v>24120</v>
      </c>
      <c r="D607" s="313" t="s">
        <v>23262</v>
      </c>
      <c r="E607" s="313" t="str">
        <f>CONCATENATE("(",SUM('Раздел 3'!K124:K124),"=",0," И ",SUM('Раздел 3'!G124:G124),"=",0," ИЛИ ",SUM('Раздел 3'!K124:K124),"&gt;",0," И ",SUM('Раздел 3'!G124:G124),"&gt;",0,")"," ИЛИ ",SUM('Раздел 3'!K124:K124),"=",0," И ",SUM('Раздел 3'!G124:G124),"&gt;",0)</f>
        <v>(0=0 И 0=0 ИЛИ 0&gt;0 И 0&gt;0) ИЛИ 0=0 И 0&gt;0</v>
      </c>
    </row>
    <row r="608" spans="1:5" ht="30" hidden="1" customHeight="1">
      <c r="A608" s="311" t="str">
        <f>IF(((SUM('Раздел 3'!K125:K125)=0)*(SUM('Раздел 3'!G125:G125)=0)+(SUM('Раздел 3'!K125:K125)&gt;0)*(SUM('Раздел 3'!G125:G125)&gt;0))+(SUM('Раздел 3'!K125:K125)=0)*(SUM('Раздел 3'!G125:G125)&gt;0),"","Неверно!")</f>
        <v/>
      </c>
      <c r="B608" s="312" t="s">
        <v>24438</v>
      </c>
      <c r="C608" s="313" t="s">
        <v>24121</v>
      </c>
      <c r="D608" s="313" t="s">
        <v>23262</v>
      </c>
      <c r="E608" s="313" t="str">
        <f>CONCATENATE("(",SUM('Раздел 3'!K125:K125),"=",0," И ",SUM('Раздел 3'!G125:G125),"=",0," ИЛИ ",SUM('Раздел 3'!K125:K125),"&gt;",0," И ",SUM('Раздел 3'!G125:G125),"&gt;",0,")"," ИЛИ ",SUM('Раздел 3'!K125:K125),"=",0," И ",SUM('Раздел 3'!G125:G125),"&gt;",0)</f>
        <v>(0=0 И 0=0 ИЛИ 0&gt;0 И 0&gt;0) ИЛИ 0=0 И 0&gt;0</v>
      </c>
    </row>
    <row r="609" spans="1:5" ht="30" hidden="1" customHeight="1">
      <c r="A609" s="311" t="str">
        <f>IF(((SUM('Раздел 3'!K126:K126)=0)*(SUM('Раздел 3'!G126:G126)=0)+(SUM('Раздел 3'!K126:K126)&gt;0)*(SUM('Раздел 3'!G126:G126)&gt;0))+(SUM('Раздел 3'!K126:K126)=0)*(SUM('Раздел 3'!G126:G126)&gt;0),"","Неверно!")</f>
        <v/>
      </c>
      <c r="B609" s="312" t="s">
        <v>24438</v>
      </c>
      <c r="C609" s="313" t="s">
        <v>24122</v>
      </c>
      <c r="D609" s="313" t="s">
        <v>23262</v>
      </c>
      <c r="E609" s="313" t="str">
        <f>CONCATENATE("(",SUM('Раздел 3'!K126:K126),"=",0," И ",SUM('Раздел 3'!G126:G126),"=",0," ИЛИ ",SUM('Раздел 3'!K126:K126),"&gt;",0," И ",SUM('Раздел 3'!G126:G126),"&gt;",0,")"," ИЛИ ",SUM('Раздел 3'!K126:K126),"=",0," И ",SUM('Раздел 3'!G126:G126),"&gt;",0)</f>
        <v>(0=0 И 0=0 ИЛИ 0&gt;0 И 0&gt;0) ИЛИ 0=0 И 0&gt;0</v>
      </c>
    </row>
    <row r="610" spans="1:5" ht="30" hidden="1" customHeight="1">
      <c r="A610" s="311" t="str">
        <f>IF(((SUM('Раздел 3'!K127:K127)=0)*(SUM('Раздел 3'!G127:G127)=0)+(SUM('Раздел 3'!K127:K127)&gt;0)*(SUM('Раздел 3'!G127:G127)&gt;0))+(SUM('Раздел 3'!K127:K127)=0)*(SUM('Раздел 3'!G127:G127)&gt;0),"","Неверно!")</f>
        <v/>
      </c>
      <c r="B610" s="312" t="s">
        <v>24438</v>
      </c>
      <c r="C610" s="313" t="s">
        <v>24123</v>
      </c>
      <c r="D610" s="313" t="s">
        <v>23262</v>
      </c>
      <c r="E610" s="313" t="str">
        <f>CONCATENATE("(",SUM('Раздел 3'!K127:K127),"=",0," И ",SUM('Раздел 3'!G127:G127),"=",0," ИЛИ ",SUM('Раздел 3'!K127:K127),"&gt;",0," И ",SUM('Раздел 3'!G127:G127),"&gt;",0,")"," ИЛИ ",SUM('Раздел 3'!K127:K127),"=",0," И ",SUM('Раздел 3'!G127:G127),"&gt;",0)</f>
        <v>(0=0 И 0=0 ИЛИ 0&gt;0 И 0&gt;0) ИЛИ 0=0 И 0&gt;0</v>
      </c>
    </row>
    <row r="611" spans="1:5" ht="30" hidden="1" customHeight="1">
      <c r="A611" s="311" t="str">
        <f>IF(((SUM('Раздел 3'!K128:K128)=0)*(SUM('Раздел 3'!G128:G128)=0)+(SUM('Раздел 3'!K128:K128)&gt;0)*(SUM('Раздел 3'!G128:G128)&gt;0))+(SUM('Раздел 3'!K128:K128)=0)*(SUM('Раздел 3'!G128:G128)&gt;0),"","Неверно!")</f>
        <v/>
      </c>
      <c r="B611" s="312" t="s">
        <v>24438</v>
      </c>
      <c r="C611" s="313" t="s">
        <v>24124</v>
      </c>
      <c r="D611" s="313" t="s">
        <v>23262</v>
      </c>
      <c r="E611" s="313" t="str">
        <f>CONCATENATE("(",SUM('Раздел 3'!K128:K128),"=",0," И ",SUM('Раздел 3'!G128:G128),"=",0," ИЛИ ",SUM('Раздел 3'!K128:K128),"&gt;",0," И ",SUM('Раздел 3'!G128:G128),"&gt;",0,")"," ИЛИ ",SUM('Раздел 3'!K128:K128),"=",0," И ",SUM('Раздел 3'!G128:G128),"&gt;",0)</f>
        <v>(0=0 И 0=0 ИЛИ 0&gt;0 И 0&gt;0) ИЛИ 0=0 И 0&gt;0</v>
      </c>
    </row>
    <row r="612" spans="1:5" ht="30" hidden="1" customHeight="1">
      <c r="A612" s="311" t="str">
        <f>IF(((SUM('Раздел 3'!K129:K129)=0)*(SUM('Раздел 3'!G129:G129)=0)+(SUM('Раздел 3'!K129:K129)&gt;0)*(SUM('Раздел 3'!G129:G129)&gt;0))+(SUM('Раздел 3'!K129:K129)=0)*(SUM('Раздел 3'!G129:G129)&gt;0),"","Неверно!")</f>
        <v/>
      </c>
      <c r="B612" s="312" t="s">
        <v>24438</v>
      </c>
      <c r="C612" s="313" t="s">
        <v>24125</v>
      </c>
      <c r="D612" s="313" t="s">
        <v>23262</v>
      </c>
      <c r="E612" s="313" t="str">
        <f>CONCATENATE("(",SUM('Раздел 3'!K129:K129),"=",0," И ",SUM('Раздел 3'!G129:G129),"=",0," ИЛИ ",SUM('Раздел 3'!K129:K129),"&gt;",0," И ",SUM('Раздел 3'!G129:G129),"&gt;",0,")"," ИЛИ ",SUM('Раздел 3'!K129:K129),"=",0," И ",SUM('Раздел 3'!G129:G129),"&gt;",0)</f>
        <v>(0=0 И 0=0 ИЛИ 0&gt;0 И 0&gt;0) ИЛИ 0=0 И 0&gt;0</v>
      </c>
    </row>
    <row r="613" spans="1:5" ht="30" hidden="1" customHeight="1">
      <c r="A613" s="311" t="str">
        <f>IF(((SUM('Раздел 3'!K22:K22)=0)*(SUM('Раздел 3'!G22:G22)=0)+(SUM('Раздел 3'!K22:K22)&gt;0)*(SUM('Раздел 3'!G22:G22)&gt;0))+(SUM('Раздел 3'!K22:K22)=0)*(SUM('Раздел 3'!G22:G22)&gt;0),"","Неверно!")</f>
        <v/>
      </c>
      <c r="B613" s="312" t="s">
        <v>24438</v>
      </c>
      <c r="C613" s="313" t="s">
        <v>24126</v>
      </c>
      <c r="D613" s="313" t="s">
        <v>23262</v>
      </c>
      <c r="E613" s="313" t="str">
        <f>CONCATENATE("(",SUM('Раздел 3'!K22:K22),"=",0," И ",SUM('Раздел 3'!G22:G22),"=",0," ИЛИ ",SUM('Раздел 3'!K22:K22),"&gt;",0," И ",SUM('Раздел 3'!G22:G22),"&gt;",0,")"," ИЛИ ",SUM('Раздел 3'!K22:K22),"=",0," И ",SUM('Раздел 3'!G22:G22),"&gt;",0)</f>
        <v>(0=0 И 0=0 ИЛИ 0&gt;0 И 0&gt;0) ИЛИ 0=0 И 0&gt;0</v>
      </c>
    </row>
    <row r="614" spans="1:5" ht="30" hidden="1" customHeight="1">
      <c r="A614" s="311" t="str">
        <f>IF(((SUM('Раздел 3'!K130:K130)=0)*(SUM('Раздел 3'!G130:G130)=0)+(SUM('Раздел 3'!K130:K130)&gt;0)*(SUM('Раздел 3'!G130:G130)&gt;0))+(SUM('Раздел 3'!K130:K130)=0)*(SUM('Раздел 3'!G130:G130)&gt;0),"","Неверно!")</f>
        <v/>
      </c>
      <c r="B614" s="312" t="s">
        <v>24438</v>
      </c>
      <c r="C614" s="313" t="s">
        <v>24127</v>
      </c>
      <c r="D614" s="313" t="s">
        <v>23262</v>
      </c>
      <c r="E614" s="313" t="str">
        <f>CONCATENATE("(",SUM('Раздел 3'!K130:K130),"=",0," И ",SUM('Раздел 3'!G130:G130),"=",0," ИЛИ ",SUM('Раздел 3'!K130:K130),"&gt;",0," И ",SUM('Раздел 3'!G130:G130),"&gt;",0,")"," ИЛИ ",SUM('Раздел 3'!K130:K130),"=",0," И ",SUM('Раздел 3'!G130:G130),"&gt;",0)</f>
        <v>(0=0 И 0=0 ИЛИ 0&gt;0 И 0&gt;0) ИЛИ 0=0 И 0&gt;0</v>
      </c>
    </row>
    <row r="615" spans="1:5" ht="30" hidden="1" customHeight="1">
      <c r="A615" s="311" t="str">
        <f>IF(((SUM('Раздел 3'!K131:K131)=0)*(SUM('Раздел 3'!G131:G131)=0)+(SUM('Раздел 3'!K131:K131)&gt;0)*(SUM('Раздел 3'!G131:G131)&gt;0))+(SUM('Раздел 3'!K131:K131)=0)*(SUM('Раздел 3'!G131:G131)&gt;0),"","Неверно!")</f>
        <v/>
      </c>
      <c r="B615" s="312" t="s">
        <v>24438</v>
      </c>
      <c r="C615" s="313" t="s">
        <v>24128</v>
      </c>
      <c r="D615" s="313" t="s">
        <v>23262</v>
      </c>
      <c r="E615" s="313" t="str">
        <f>CONCATENATE("(",SUM('Раздел 3'!K131:K131),"=",0," И ",SUM('Раздел 3'!G131:G131),"=",0," ИЛИ ",SUM('Раздел 3'!K131:K131),"&gt;",0," И ",SUM('Раздел 3'!G131:G131),"&gt;",0,")"," ИЛИ ",SUM('Раздел 3'!K131:K131),"=",0," И ",SUM('Раздел 3'!G131:G131),"&gt;",0)</f>
        <v>(0=0 И 0=0 ИЛИ 0&gt;0 И 0&gt;0) ИЛИ 0=0 И 0&gt;0</v>
      </c>
    </row>
    <row r="616" spans="1:5" ht="30" hidden="1" customHeight="1">
      <c r="A616" s="311" t="str">
        <f>IF(((SUM('Раздел 3'!K132:K132)=0)*(SUM('Раздел 3'!G132:G132)=0)+(SUM('Раздел 3'!K132:K132)&gt;0)*(SUM('Раздел 3'!G132:G132)&gt;0))+(SUM('Раздел 3'!K132:K132)=0)*(SUM('Раздел 3'!G132:G132)&gt;0),"","Неверно!")</f>
        <v/>
      </c>
      <c r="B616" s="312" t="s">
        <v>24438</v>
      </c>
      <c r="C616" s="313" t="s">
        <v>24129</v>
      </c>
      <c r="D616" s="313" t="s">
        <v>23262</v>
      </c>
      <c r="E616" s="313" t="str">
        <f>CONCATENATE("(",SUM('Раздел 3'!K132:K132),"=",0," И ",SUM('Раздел 3'!G132:G132),"=",0," ИЛИ ",SUM('Раздел 3'!K132:K132),"&gt;",0," И ",SUM('Раздел 3'!G132:G132),"&gt;",0,")"," ИЛИ ",SUM('Раздел 3'!K132:K132),"=",0," И ",SUM('Раздел 3'!G132:G132),"&gt;",0)</f>
        <v>(0=0 И 0=0 ИЛИ 0&gt;0 И 0&gt;0) ИЛИ 0=0 И 0&gt;0</v>
      </c>
    </row>
    <row r="617" spans="1:5" ht="30" hidden="1" customHeight="1">
      <c r="A617" s="311" t="str">
        <f>IF(((SUM('Раздел 3'!K133:K133)=0)*(SUM('Раздел 3'!G133:G133)=0)+(SUM('Раздел 3'!K133:K133)&gt;0)*(SUM('Раздел 3'!G133:G133)&gt;0))+(SUM('Раздел 3'!K133:K133)=0)*(SUM('Раздел 3'!G133:G133)&gt;0),"","Неверно!")</f>
        <v/>
      </c>
      <c r="B617" s="312" t="s">
        <v>24438</v>
      </c>
      <c r="C617" s="313" t="s">
        <v>24130</v>
      </c>
      <c r="D617" s="313" t="s">
        <v>23262</v>
      </c>
      <c r="E617" s="313" t="str">
        <f>CONCATENATE("(",SUM('Раздел 3'!K133:K133),"=",0," И ",SUM('Раздел 3'!G133:G133),"=",0," ИЛИ ",SUM('Раздел 3'!K133:K133),"&gt;",0," И ",SUM('Раздел 3'!G133:G133),"&gt;",0,")"," ИЛИ ",SUM('Раздел 3'!K133:K133),"=",0," И ",SUM('Раздел 3'!G133:G133),"&gt;",0)</f>
        <v>(0=0 И 0=0 ИЛИ 0&gt;0 И 0&gt;0) ИЛИ 0=0 И 0&gt;0</v>
      </c>
    </row>
    <row r="618" spans="1:5" ht="30" hidden="1" customHeight="1">
      <c r="A618" s="311" t="str">
        <f>IF(((SUM('Раздел 3'!K134:K134)=0)*(SUM('Раздел 3'!G134:G134)=0)+(SUM('Раздел 3'!K134:K134)&gt;0)*(SUM('Раздел 3'!G134:G134)&gt;0))+(SUM('Раздел 3'!K134:K134)=0)*(SUM('Раздел 3'!G134:G134)&gt;0),"","Неверно!")</f>
        <v/>
      </c>
      <c r="B618" s="312" t="s">
        <v>24438</v>
      </c>
      <c r="C618" s="313" t="s">
        <v>24131</v>
      </c>
      <c r="D618" s="313" t="s">
        <v>23262</v>
      </c>
      <c r="E618" s="313" t="str">
        <f>CONCATENATE("(",SUM('Раздел 3'!K134:K134),"=",0," И ",SUM('Раздел 3'!G134:G134),"=",0," ИЛИ ",SUM('Раздел 3'!K134:K134),"&gt;",0," И ",SUM('Раздел 3'!G134:G134),"&gt;",0,")"," ИЛИ ",SUM('Раздел 3'!K134:K134),"=",0," И ",SUM('Раздел 3'!G134:G134),"&gt;",0)</f>
        <v>(0=0 И 0=0 ИЛИ 0&gt;0 И 0&gt;0) ИЛИ 0=0 И 0&gt;0</v>
      </c>
    </row>
    <row r="619" spans="1:5" ht="30" hidden="1" customHeight="1">
      <c r="A619" s="311" t="str">
        <f>IF(((SUM('Раздел 3'!K135:K135)=0)*(SUM('Раздел 3'!G135:G135)=0)+(SUM('Раздел 3'!K135:K135)&gt;0)*(SUM('Раздел 3'!G135:G135)&gt;0))+(SUM('Раздел 3'!K135:K135)=0)*(SUM('Раздел 3'!G135:G135)&gt;0),"","Неверно!")</f>
        <v/>
      </c>
      <c r="B619" s="312" t="s">
        <v>24438</v>
      </c>
      <c r="C619" s="313" t="s">
        <v>24132</v>
      </c>
      <c r="D619" s="313" t="s">
        <v>23262</v>
      </c>
      <c r="E619" s="313" t="str">
        <f>CONCATENATE("(",SUM('Раздел 3'!K135:K135),"=",0," И ",SUM('Раздел 3'!G135:G135),"=",0," ИЛИ ",SUM('Раздел 3'!K135:K135),"&gt;",0," И ",SUM('Раздел 3'!G135:G135),"&gt;",0,")"," ИЛИ ",SUM('Раздел 3'!K135:K135),"=",0," И ",SUM('Раздел 3'!G135:G135),"&gt;",0)</f>
        <v>(0=0 И 0=0 ИЛИ 0&gt;0 И 0&gt;0) ИЛИ 0=0 И 0&gt;0</v>
      </c>
    </row>
    <row r="620" spans="1:5" ht="30" hidden="1" customHeight="1">
      <c r="A620" s="311" t="str">
        <f>IF(((SUM('Раздел 3'!K136:K136)=0)*(SUM('Раздел 3'!G136:G136)=0)+(SUM('Раздел 3'!K136:K136)&gt;0)*(SUM('Раздел 3'!G136:G136)&gt;0))+(SUM('Раздел 3'!K136:K136)=0)*(SUM('Раздел 3'!G136:G136)&gt;0),"","Неверно!")</f>
        <v/>
      </c>
      <c r="B620" s="312" t="s">
        <v>24438</v>
      </c>
      <c r="C620" s="313" t="s">
        <v>24133</v>
      </c>
      <c r="D620" s="313" t="s">
        <v>23262</v>
      </c>
      <c r="E620" s="313" t="str">
        <f>CONCATENATE("(",SUM('Раздел 3'!K136:K136),"=",0," И ",SUM('Раздел 3'!G136:G136),"=",0," ИЛИ ",SUM('Раздел 3'!K136:K136),"&gt;",0," И ",SUM('Раздел 3'!G136:G136),"&gt;",0,")"," ИЛИ ",SUM('Раздел 3'!K136:K136),"=",0," И ",SUM('Раздел 3'!G136:G136),"&gt;",0)</f>
        <v>(0=0 И 0=0 ИЛИ 0&gt;0 И 0&gt;0) ИЛИ 0=0 И 0&gt;0</v>
      </c>
    </row>
    <row r="621" spans="1:5" ht="30" hidden="1" customHeight="1">
      <c r="A621" s="311" t="str">
        <f>IF(((SUM('Раздел 3'!K137:K137)=0)*(SUM('Раздел 3'!G137:G137)=0)+(SUM('Раздел 3'!K137:K137)&gt;0)*(SUM('Раздел 3'!G137:G137)&gt;0))+(SUM('Раздел 3'!K137:K137)=0)*(SUM('Раздел 3'!G137:G137)&gt;0),"","Неверно!")</f>
        <v/>
      </c>
      <c r="B621" s="312" t="s">
        <v>24438</v>
      </c>
      <c r="C621" s="313" t="s">
        <v>24134</v>
      </c>
      <c r="D621" s="313" t="s">
        <v>23262</v>
      </c>
      <c r="E621" s="313" t="str">
        <f>CONCATENATE("(",SUM('Раздел 3'!K137:K137),"=",0," И ",SUM('Раздел 3'!G137:G137),"=",0," ИЛИ ",SUM('Раздел 3'!K137:K137),"&gt;",0," И ",SUM('Раздел 3'!G137:G137),"&gt;",0,")"," ИЛИ ",SUM('Раздел 3'!K137:K137),"=",0," И ",SUM('Раздел 3'!G137:G137),"&gt;",0)</f>
        <v>(0=0 И 0=0 ИЛИ 0&gt;0 И 0&gt;0) ИЛИ 0=0 И 0&gt;0</v>
      </c>
    </row>
    <row r="622" spans="1:5" ht="30" hidden="1" customHeight="1">
      <c r="A622" s="311" t="str">
        <f>IF(((SUM('Раздел 3'!K138:K138)=0)*(SUM('Раздел 3'!G138:G138)=0)+(SUM('Раздел 3'!K138:K138)&gt;0)*(SUM('Раздел 3'!G138:G138)&gt;0))+(SUM('Раздел 3'!K138:K138)=0)*(SUM('Раздел 3'!G138:G138)&gt;0),"","Неверно!")</f>
        <v/>
      </c>
      <c r="B622" s="312" t="s">
        <v>24438</v>
      </c>
      <c r="C622" s="313" t="s">
        <v>24135</v>
      </c>
      <c r="D622" s="313" t="s">
        <v>23262</v>
      </c>
      <c r="E622" s="313" t="str">
        <f>CONCATENATE("(",SUM('Раздел 3'!K138:K138),"=",0," И ",SUM('Раздел 3'!G138:G138),"=",0," ИЛИ ",SUM('Раздел 3'!K138:K138),"&gt;",0," И ",SUM('Раздел 3'!G138:G138),"&gt;",0,")"," ИЛИ ",SUM('Раздел 3'!K138:K138),"=",0," И ",SUM('Раздел 3'!G138:G138),"&gt;",0)</f>
        <v>(0=0 И 0=0 ИЛИ 0&gt;0 И 0&gt;0) ИЛИ 0=0 И 0&gt;0</v>
      </c>
    </row>
    <row r="623" spans="1:5" ht="30" hidden="1" customHeight="1">
      <c r="A623" s="311" t="str">
        <f>IF(((SUM('Раздел 3'!K139:K139)=0)*(SUM('Раздел 3'!G139:G139)=0)+(SUM('Раздел 3'!K139:K139)&gt;0)*(SUM('Раздел 3'!G139:G139)&gt;0))+(SUM('Раздел 3'!K139:K139)=0)*(SUM('Раздел 3'!G139:G139)&gt;0),"","Неверно!")</f>
        <v/>
      </c>
      <c r="B623" s="312" t="s">
        <v>24438</v>
      </c>
      <c r="C623" s="313" t="s">
        <v>24136</v>
      </c>
      <c r="D623" s="313" t="s">
        <v>23262</v>
      </c>
      <c r="E623" s="313" t="str">
        <f>CONCATENATE("(",SUM('Раздел 3'!K139:K139),"=",0," И ",SUM('Раздел 3'!G139:G139),"=",0," ИЛИ ",SUM('Раздел 3'!K139:K139),"&gt;",0," И ",SUM('Раздел 3'!G139:G139),"&gt;",0,")"," ИЛИ ",SUM('Раздел 3'!K139:K139),"=",0," И ",SUM('Раздел 3'!G139:G139),"&gt;",0)</f>
        <v>(0=0 И 0=0 ИЛИ 0&gt;0 И 0&gt;0) ИЛИ 0=0 И 0&gt;0</v>
      </c>
    </row>
    <row r="624" spans="1:5" ht="30" hidden="1" customHeight="1">
      <c r="A624" s="311" t="str">
        <f>IF(((SUM('Раздел 3'!K23:K23)=0)*(SUM('Раздел 3'!G23:G23)=0)+(SUM('Раздел 3'!K23:K23)&gt;0)*(SUM('Раздел 3'!G23:G23)&gt;0))+(SUM('Раздел 3'!K23:K23)=0)*(SUM('Раздел 3'!G23:G23)&gt;0),"","Неверно!")</f>
        <v/>
      </c>
      <c r="B624" s="312" t="s">
        <v>24438</v>
      </c>
      <c r="C624" s="313" t="s">
        <v>24137</v>
      </c>
      <c r="D624" s="313" t="s">
        <v>23262</v>
      </c>
      <c r="E624" s="313" t="str">
        <f>CONCATENATE("(",SUM('Раздел 3'!K23:K23),"=",0," И ",SUM('Раздел 3'!G23:G23),"=",0," ИЛИ ",SUM('Раздел 3'!K23:K23),"&gt;",0," И ",SUM('Раздел 3'!G23:G23),"&gt;",0,")"," ИЛИ ",SUM('Раздел 3'!K23:K23),"=",0," И ",SUM('Раздел 3'!G23:G23),"&gt;",0)</f>
        <v>(0=0 И 0=0 ИЛИ 0&gt;0 И 0&gt;0) ИЛИ 0=0 И 0&gt;0</v>
      </c>
    </row>
    <row r="625" spans="1:5" ht="30" hidden="1" customHeight="1">
      <c r="A625" s="311" t="str">
        <f>IF(((SUM('Раздел 3'!K140:K140)=0)*(SUM('Раздел 3'!G140:G140)=0)+(SUM('Раздел 3'!K140:K140)&gt;0)*(SUM('Раздел 3'!G140:G140)&gt;0))+(SUM('Раздел 3'!K140:K140)=0)*(SUM('Раздел 3'!G140:G140)&gt;0),"","Неверно!")</f>
        <v/>
      </c>
      <c r="B625" s="312" t="s">
        <v>24438</v>
      </c>
      <c r="C625" s="313" t="s">
        <v>24138</v>
      </c>
      <c r="D625" s="313" t="s">
        <v>23262</v>
      </c>
      <c r="E625" s="313" t="str">
        <f>CONCATENATE("(",SUM('Раздел 3'!K140:K140),"=",0," И ",SUM('Раздел 3'!G140:G140),"=",0," ИЛИ ",SUM('Раздел 3'!K140:K140),"&gt;",0," И ",SUM('Раздел 3'!G140:G140),"&gt;",0,")"," ИЛИ ",SUM('Раздел 3'!K140:K140),"=",0," И ",SUM('Раздел 3'!G140:G140),"&gt;",0)</f>
        <v>(0=0 И 0=0 ИЛИ 0&gt;0 И 0&gt;0) ИЛИ 0=0 И 0&gt;0</v>
      </c>
    </row>
    <row r="626" spans="1:5" ht="30" hidden="1" customHeight="1">
      <c r="A626" s="311" t="str">
        <f>IF(((SUM('Раздел 3'!K141:K141)=0)*(SUM('Раздел 3'!G141:G141)=0)+(SUM('Раздел 3'!K141:K141)&gt;0)*(SUM('Раздел 3'!G141:G141)&gt;0))+(SUM('Раздел 3'!K141:K141)=0)*(SUM('Раздел 3'!G141:G141)&gt;0),"","Неверно!")</f>
        <v/>
      </c>
      <c r="B626" s="312" t="s">
        <v>24438</v>
      </c>
      <c r="C626" s="313" t="s">
        <v>24139</v>
      </c>
      <c r="D626" s="313" t="s">
        <v>23262</v>
      </c>
      <c r="E626" s="313" t="str">
        <f>CONCATENATE("(",SUM('Раздел 3'!K141:K141),"=",0," И ",SUM('Раздел 3'!G141:G141),"=",0," ИЛИ ",SUM('Раздел 3'!K141:K141),"&gt;",0," И ",SUM('Раздел 3'!G141:G141),"&gt;",0,")"," ИЛИ ",SUM('Раздел 3'!K141:K141),"=",0," И ",SUM('Раздел 3'!G141:G141),"&gt;",0)</f>
        <v>(0=0 И 0=0 ИЛИ 0&gt;0 И 0&gt;0) ИЛИ 0=0 И 0&gt;0</v>
      </c>
    </row>
    <row r="627" spans="1:5" ht="30" hidden="1" customHeight="1">
      <c r="A627" s="311" t="str">
        <f>IF(((SUM('Раздел 3'!K142:K142)=0)*(SUM('Раздел 3'!G142:G142)=0)+(SUM('Раздел 3'!K142:K142)&gt;0)*(SUM('Раздел 3'!G142:G142)&gt;0))+(SUM('Раздел 3'!K142:K142)=0)*(SUM('Раздел 3'!G142:G142)&gt;0),"","Неверно!")</f>
        <v/>
      </c>
      <c r="B627" s="312" t="s">
        <v>24438</v>
      </c>
      <c r="C627" s="313" t="s">
        <v>24140</v>
      </c>
      <c r="D627" s="313" t="s">
        <v>23262</v>
      </c>
      <c r="E627" s="313" t="str">
        <f>CONCATENATE("(",SUM('Раздел 3'!K142:K142),"=",0," И ",SUM('Раздел 3'!G142:G142),"=",0," ИЛИ ",SUM('Раздел 3'!K142:K142),"&gt;",0," И ",SUM('Раздел 3'!G142:G142),"&gt;",0,")"," ИЛИ ",SUM('Раздел 3'!K142:K142),"=",0," И ",SUM('Раздел 3'!G142:G142),"&gt;",0)</f>
        <v>(0=0 И 0=0 ИЛИ 0&gt;0 И 0&gt;0) ИЛИ 0=0 И 0&gt;0</v>
      </c>
    </row>
    <row r="628" spans="1:5" ht="30" hidden="1" customHeight="1">
      <c r="A628" s="311" t="str">
        <f>IF(((SUM('Раздел 3'!K143:K143)=0)*(SUM('Раздел 3'!G143:G143)=0)+(SUM('Раздел 3'!K143:K143)&gt;0)*(SUM('Раздел 3'!G143:G143)&gt;0))+(SUM('Раздел 3'!K143:K143)=0)*(SUM('Раздел 3'!G143:G143)&gt;0),"","Неверно!")</f>
        <v/>
      </c>
      <c r="B628" s="312" t="s">
        <v>24438</v>
      </c>
      <c r="C628" s="313" t="s">
        <v>24141</v>
      </c>
      <c r="D628" s="313" t="s">
        <v>23262</v>
      </c>
      <c r="E628" s="313" t="str">
        <f>CONCATENATE("(",SUM('Раздел 3'!K143:K143),"=",0," И ",SUM('Раздел 3'!G143:G143),"=",0," ИЛИ ",SUM('Раздел 3'!K143:K143),"&gt;",0," И ",SUM('Раздел 3'!G143:G143),"&gt;",0,")"," ИЛИ ",SUM('Раздел 3'!K143:K143),"=",0," И ",SUM('Раздел 3'!G143:G143),"&gt;",0)</f>
        <v>(0=0 И 0=0 ИЛИ 0&gt;0 И 0&gt;0) ИЛИ 0=0 И 0&gt;0</v>
      </c>
    </row>
    <row r="629" spans="1:5" ht="30" hidden="1" customHeight="1">
      <c r="A629" s="311" t="str">
        <f>IF(((SUM('Раздел 3'!K144:K144)=0)*(SUM('Раздел 3'!G144:G144)=0)+(SUM('Раздел 3'!K144:K144)&gt;0)*(SUM('Раздел 3'!G144:G144)&gt;0))+(SUM('Раздел 3'!K144:K144)=0)*(SUM('Раздел 3'!G144:G144)&gt;0),"","Неверно!")</f>
        <v/>
      </c>
      <c r="B629" s="312" t="s">
        <v>24438</v>
      </c>
      <c r="C629" s="313" t="s">
        <v>24142</v>
      </c>
      <c r="D629" s="313" t="s">
        <v>23262</v>
      </c>
      <c r="E629" s="313" t="str">
        <f>CONCATENATE("(",SUM('Раздел 3'!K144:K144),"=",0," И ",SUM('Раздел 3'!G144:G144),"=",0," ИЛИ ",SUM('Раздел 3'!K144:K144),"&gt;",0," И ",SUM('Раздел 3'!G144:G144),"&gt;",0,")"," ИЛИ ",SUM('Раздел 3'!K144:K144),"=",0," И ",SUM('Раздел 3'!G144:G144),"&gt;",0)</f>
        <v>(0=0 И 0=0 ИЛИ 0&gt;0 И 0&gt;0) ИЛИ 0=0 И 0&gt;0</v>
      </c>
    </row>
    <row r="630" spans="1:5" ht="30" hidden="1" customHeight="1">
      <c r="A630" s="311" t="str">
        <f>IF(((SUM('Раздел 3'!K145:K145)=0)*(SUM('Раздел 3'!G145:G145)=0)+(SUM('Раздел 3'!K145:K145)&gt;0)*(SUM('Раздел 3'!G145:G145)&gt;0))+(SUM('Раздел 3'!K145:K145)=0)*(SUM('Раздел 3'!G145:G145)&gt;0),"","Неверно!")</f>
        <v/>
      </c>
      <c r="B630" s="312" t="s">
        <v>24438</v>
      </c>
      <c r="C630" s="313" t="s">
        <v>24143</v>
      </c>
      <c r="D630" s="313" t="s">
        <v>23262</v>
      </c>
      <c r="E630" s="313" t="str">
        <f>CONCATENATE("(",SUM('Раздел 3'!K145:K145),"=",0," И ",SUM('Раздел 3'!G145:G145),"=",0," ИЛИ ",SUM('Раздел 3'!K145:K145),"&gt;",0," И ",SUM('Раздел 3'!G145:G145),"&gt;",0,")"," ИЛИ ",SUM('Раздел 3'!K145:K145),"=",0," И ",SUM('Раздел 3'!G145:G145),"&gt;",0)</f>
        <v>(0=0 И 0=0 ИЛИ 0&gt;0 И 0&gt;0) ИЛИ 0=0 И 0&gt;0</v>
      </c>
    </row>
    <row r="631" spans="1:5" ht="30" hidden="1" customHeight="1">
      <c r="A631" s="311" t="str">
        <f>IF(((SUM('Раздел 3'!K146:K146)=0)*(SUM('Раздел 3'!G146:G146)=0)+(SUM('Раздел 3'!K146:K146)&gt;0)*(SUM('Раздел 3'!G146:G146)&gt;0))+(SUM('Раздел 3'!K146:K146)=0)*(SUM('Раздел 3'!G146:G146)&gt;0),"","Неверно!")</f>
        <v/>
      </c>
      <c r="B631" s="312" t="s">
        <v>24438</v>
      </c>
      <c r="C631" s="313" t="s">
        <v>24144</v>
      </c>
      <c r="D631" s="313" t="s">
        <v>23262</v>
      </c>
      <c r="E631" s="313" t="str">
        <f>CONCATENATE("(",SUM('Раздел 3'!K146:K146),"=",0," И ",SUM('Раздел 3'!G146:G146),"=",0," ИЛИ ",SUM('Раздел 3'!K146:K146),"&gt;",0," И ",SUM('Раздел 3'!G146:G146),"&gt;",0,")"," ИЛИ ",SUM('Раздел 3'!K146:K146),"=",0," И ",SUM('Раздел 3'!G146:G146),"&gt;",0)</f>
        <v>(0=0 И 0=0 ИЛИ 0&gt;0 И 0&gt;0) ИЛИ 0=0 И 0&gt;0</v>
      </c>
    </row>
    <row r="632" spans="1:5" ht="30" hidden="1" customHeight="1">
      <c r="A632" s="311" t="str">
        <f>IF(((SUM('Раздел 3'!K147:K147)=0)*(SUM('Раздел 3'!G147:G147)=0)+(SUM('Раздел 3'!K147:K147)&gt;0)*(SUM('Раздел 3'!G147:G147)&gt;0))+(SUM('Раздел 3'!K147:K147)=0)*(SUM('Раздел 3'!G147:G147)&gt;0),"","Неверно!")</f>
        <v/>
      </c>
      <c r="B632" s="312" t="s">
        <v>24438</v>
      </c>
      <c r="C632" s="313" t="s">
        <v>24145</v>
      </c>
      <c r="D632" s="313" t="s">
        <v>23262</v>
      </c>
      <c r="E632" s="313" t="str">
        <f>CONCATENATE("(",SUM('Раздел 3'!K147:K147),"=",0," И ",SUM('Раздел 3'!G147:G147),"=",0," ИЛИ ",SUM('Раздел 3'!K147:K147),"&gt;",0," И ",SUM('Раздел 3'!G147:G147),"&gt;",0,")"," ИЛИ ",SUM('Раздел 3'!K147:K147),"=",0," И ",SUM('Раздел 3'!G147:G147),"&gt;",0)</f>
        <v>(0=0 И 0=0 ИЛИ 0&gt;0 И 0&gt;0) ИЛИ 0=0 И 0&gt;0</v>
      </c>
    </row>
    <row r="633" spans="1:5" ht="30" hidden="1" customHeight="1">
      <c r="A633" s="311" t="str">
        <f>IF(((SUM('Раздел 3'!K148:K148)=0)*(SUM('Раздел 3'!G148:G148)=0)+(SUM('Раздел 3'!K148:K148)&gt;0)*(SUM('Раздел 3'!G148:G148)&gt;0))+(SUM('Раздел 3'!K148:K148)=0)*(SUM('Раздел 3'!G148:G148)&gt;0),"","Неверно!")</f>
        <v/>
      </c>
      <c r="B633" s="312" t="s">
        <v>24438</v>
      </c>
      <c r="C633" s="313" t="s">
        <v>24146</v>
      </c>
      <c r="D633" s="313" t="s">
        <v>23262</v>
      </c>
      <c r="E633" s="313" t="str">
        <f>CONCATENATE("(",SUM('Раздел 3'!K148:K148),"=",0," И ",SUM('Раздел 3'!G148:G148),"=",0," ИЛИ ",SUM('Раздел 3'!K148:K148),"&gt;",0," И ",SUM('Раздел 3'!G148:G148),"&gt;",0,")"," ИЛИ ",SUM('Раздел 3'!K148:K148),"=",0," И ",SUM('Раздел 3'!G148:G148),"&gt;",0)</f>
        <v>(0=0 И 0=0 ИЛИ 0&gt;0 И 0&gt;0) ИЛИ 0=0 И 0&gt;0</v>
      </c>
    </row>
    <row r="634" spans="1:5" ht="30" hidden="1" customHeight="1">
      <c r="A634" s="311" t="str">
        <f>IF(((SUM('Раздел 3'!K149:K149)=0)*(SUM('Раздел 3'!G149:G149)=0)+(SUM('Раздел 3'!K149:K149)&gt;0)*(SUM('Раздел 3'!G149:G149)&gt;0))+(SUM('Раздел 3'!K149:K149)=0)*(SUM('Раздел 3'!G149:G149)&gt;0),"","Неверно!")</f>
        <v/>
      </c>
      <c r="B634" s="312" t="s">
        <v>24438</v>
      </c>
      <c r="C634" s="313" t="s">
        <v>24147</v>
      </c>
      <c r="D634" s="313" t="s">
        <v>23262</v>
      </c>
      <c r="E634" s="313" t="str">
        <f>CONCATENATE("(",SUM('Раздел 3'!K149:K149),"=",0," И ",SUM('Раздел 3'!G149:G149),"=",0," ИЛИ ",SUM('Раздел 3'!K149:K149),"&gt;",0," И ",SUM('Раздел 3'!G149:G149),"&gt;",0,")"," ИЛИ ",SUM('Раздел 3'!K149:K149),"=",0," И ",SUM('Раздел 3'!G149:G149),"&gt;",0)</f>
        <v>(0=0 И 0=0 ИЛИ 0&gt;0 И 0&gt;0) ИЛИ 0=0 И 0&gt;0</v>
      </c>
    </row>
    <row r="635" spans="1:5" ht="30" hidden="1" customHeight="1">
      <c r="A635" s="311" t="str">
        <f>IF(((SUM('Раздел 3'!K24:K24)=0)*(SUM('Раздел 3'!G24:G24)=0)+(SUM('Раздел 3'!K24:K24)&gt;0)*(SUM('Раздел 3'!G24:G24)&gt;0))+(SUM('Раздел 3'!K24:K24)=0)*(SUM('Раздел 3'!G24:G24)&gt;0),"","Неверно!")</f>
        <v/>
      </c>
      <c r="B635" s="312" t="s">
        <v>24438</v>
      </c>
      <c r="C635" s="313" t="s">
        <v>24148</v>
      </c>
      <c r="D635" s="313" t="s">
        <v>23262</v>
      </c>
      <c r="E635" s="313" t="str">
        <f>CONCATENATE("(",SUM('Раздел 3'!K24:K24),"=",0," И ",SUM('Раздел 3'!G24:G24),"=",0," ИЛИ ",SUM('Раздел 3'!K24:K24),"&gt;",0," И ",SUM('Раздел 3'!G24:G24),"&gt;",0,")"," ИЛИ ",SUM('Раздел 3'!K24:K24),"=",0," И ",SUM('Раздел 3'!G24:G24),"&gt;",0)</f>
        <v>(0=0 И 0=0 ИЛИ 0&gt;0 И 0&gt;0) ИЛИ 0=0 И 0&gt;0</v>
      </c>
    </row>
    <row r="636" spans="1:5" ht="30" hidden="1" customHeight="1">
      <c r="A636" s="311" t="str">
        <f>IF(((SUM('Раздел 3'!K150:K150)=0)*(SUM('Раздел 3'!G150:G150)=0)+(SUM('Раздел 3'!K150:K150)&gt;0)*(SUM('Раздел 3'!G150:G150)&gt;0))+(SUM('Раздел 3'!K150:K150)=0)*(SUM('Раздел 3'!G150:G150)&gt;0),"","Неверно!")</f>
        <v/>
      </c>
      <c r="B636" s="312" t="s">
        <v>24438</v>
      </c>
      <c r="C636" s="313" t="s">
        <v>24149</v>
      </c>
      <c r="D636" s="313" t="s">
        <v>23262</v>
      </c>
      <c r="E636" s="313" t="str">
        <f>CONCATENATE("(",SUM('Раздел 3'!K150:K150),"=",0," И ",SUM('Раздел 3'!G150:G150),"=",0," ИЛИ ",SUM('Раздел 3'!K150:K150),"&gt;",0," И ",SUM('Раздел 3'!G150:G150),"&gt;",0,")"," ИЛИ ",SUM('Раздел 3'!K150:K150),"=",0," И ",SUM('Раздел 3'!G150:G150),"&gt;",0)</f>
        <v>(0=0 И 0=0 ИЛИ 0&gt;0 И 0&gt;0) ИЛИ 0=0 И 0&gt;0</v>
      </c>
    </row>
    <row r="637" spans="1:5" ht="30" hidden="1" customHeight="1">
      <c r="A637" s="311" t="str">
        <f>IF(((SUM('Раздел 3'!K151:K151)=0)*(SUM('Раздел 3'!G151:G151)=0)+(SUM('Раздел 3'!K151:K151)&gt;0)*(SUM('Раздел 3'!G151:G151)&gt;0))+(SUM('Раздел 3'!K151:K151)=0)*(SUM('Раздел 3'!G151:G151)&gt;0),"","Неверно!")</f>
        <v/>
      </c>
      <c r="B637" s="312" t="s">
        <v>24438</v>
      </c>
      <c r="C637" s="313" t="s">
        <v>24150</v>
      </c>
      <c r="D637" s="313" t="s">
        <v>23262</v>
      </c>
      <c r="E637" s="313" t="str">
        <f>CONCATENATE("(",SUM('Раздел 3'!K151:K151),"=",0," И ",SUM('Раздел 3'!G151:G151),"=",0," ИЛИ ",SUM('Раздел 3'!K151:K151),"&gt;",0," И ",SUM('Раздел 3'!G151:G151),"&gt;",0,")"," ИЛИ ",SUM('Раздел 3'!K151:K151),"=",0," И ",SUM('Раздел 3'!G151:G151),"&gt;",0)</f>
        <v>(0=0 И 0=0 ИЛИ 0&gt;0 И 0&gt;0) ИЛИ 0=0 И 0&gt;0</v>
      </c>
    </row>
    <row r="638" spans="1:5" ht="30" hidden="1" customHeight="1">
      <c r="A638" s="311" t="str">
        <f>IF(((SUM('Раздел 3'!K152:K152)=0)*(SUM('Раздел 3'!G152:G152)=0)+(SUM('Раздел 3'!K152:K152)&gt;0)*(SUM('Раздел 3'!G152:G152)&gt;0))+(SUM('Раздел 3'!K152:K152)=0)*(SUM('Раздел 3'!G152:G152)&gt;0),"","Неверно!")</f>
        <v/>
      </c>
      <c r="B638" s="312" t="s">
        <v>24438</v>
      </c>
      <c r="C638" s="313" t="s">
        <v>24151</v>
      </c>
      <c r="D638" s="313" t="s">
        <v>23262</v>
      </c>
      <c r="E638" s="313" t="str">
        <f>CONCATENATE("(",SUM('Раздел 3'!K152:K152),"=",0," И ",SUM('Раздел 3'!G152:G152),"=",0," ИЛИ ",SUM('Раздел 3'!K152:K152),"&gt;",0," И ",SUM('Раздел 3'!G152:G152),"&gt;",0,")"," ИЛИ ",SUM('Раздел 3'!K152:K152),"=",0," И ",SUM('Раздел 3'!G152:G152),"&gt;",0)</f>
        <v>(0=0 И 0=0 ИЛИ 0&gt;0 И 0&gt;0) ИЛИ 0=0 И 0&gt;0</v>
      </c>
    </row>
    <row r="639" spans="1:5" ht="30" hidden="1" customHeight="1">
      <c r="A639" s="311" t="str">
        <f>IF(((SUM('Раздел 3'!K153:K153)=0)*(SUM('Раздел 3'!G153:G153)=0)+(SUM('Раздел 3'!K153:K153)&gt;0)*(SUM('Раздел 3'!G153:G153)&gt;0))+(SUM('Раздел 3'!K153:K153)=0)*(SUM('Раздел 3'!G153:G153)&gt;0),"","Неверно!")</f>
        <v/>
      </c>
      <c r="B639" s="312" t="s">
        <v>24438</v>
      </c>
      <c r="C639" s="313" t="s">
        <v>24152</v>
      </c>
      <c r="D639" s="313" t="s">
        <v>23262</v>
      </c>
      <c r="E639" s="313" t="str">
        <f>CONCATENATE("(",SUM('Раздел 3'!K153:K153),"=",0," И ",SUM('Раздел 3'!G153:G153),"=",0," ИЛИ ",SUM('Раздел 3'!K153:K153),"&gt;",0," И ",SUM('Раздел 3'!G153:G153),"&gt;",0,")"," ИЛИ ",SUM('Раздел 3'!K153:K153),"=",0," И ",SUM('Раздел 3'!G153:G153),"&gt;",0)</f>
        <v>(0=0 И 0=0 ИЛИ 0&gt;0 И 0&gt;0) ИЛИ 0=0 И 0&gt;0</v>
      </c>
    </row>
    <row r="640" spans="1:5" ht="30" hidden="1" customHeight="1">
      <c r="A640" s="311" t="str">
        <f>IF(((SUM('Раздел 3'!K154:K154)=0)*(SUM('Раздел 3'!G154:G154)=0)+(SUM('Раздел 3'!K154:K154)&gt;0)*(SUM('Раздел 3'!G154:G154)&gt;0))+(SUM('Раздел 3'!K154:K154)=0)*(SUM('Раздел 3'!G154:G154)&gt;0),"","Неверно!")</f>
        <v/>
      </c>
      <c r="B640" s="312" t="s">
        <v>24438</v>
      </c>
      <c r="C640" s="313" t="s">
        <v>24153</v>
      </c>
      <c r="D640" s="313" t="s">
        <v>23262</v>
      </c>
      <c r="E640" s="313" t="str">
        <f>CONCATENATE("(",SUM('Раздел 3'!K154:K154),"=",0," И ",SUM('Раздел 3'!G154:G154),"=",0," ИЛИ ",SUM('Раздел 3'!K154:K154),"&gt;",0," И ",SUM('Раздел 3'!G154:G154),"&gt;",0,")"," ИЛИ ",SUM('Раздел 3'!K154:K154),"=",0," И ",SUM('Раздел 3'!G154:G154),"&gt;",0)</f>
        <v>(0=0 И 0=0 ИЛИ 0&gt;0 И 0&gt;0) ИЛИ 0=0 И 0&gt;0</v>
      </c>
    </row>
    <row r="641" spans="1:5" ht="30" hidden="1" customHeight="1">
      <c r="A641" s="311" t="str">
        <f>IF(((SUM('Раздел 3'!K155:K155)=0)*(SUM('Раздел 3'!G155:G155)=0)+(SUM('Раздел 3'!K155:K155)&gt;0)*(SUM('Раздел 3'!G155:G155)&gt;0))+(SUM('Раздел 3'!K155:K155)=0)*(SUM('Раздел 3'!G155:G155)&gt;0),"","Неверно!")</f>
        <v/>
      </c>
      <c r="B641" s="312" t="s">
        <v>24438</v>
      </c>
      <c r="C641" s="313" t="s">
        <v>24154</v>
      </c>
      <c r="D641" s="313" t="s">
        <v>23262</v>
      </c>
      <c r="E641" s="313" t="str">
        <f>CONCATENATE("(",SUM('Раздел 3'!K155:K155),"=",0," И ",SUM('Раздел 3'!G155:G155),"=",0," ИЛИ ",SUM('Раздел 3'!K155:K155),"&gt;",0," И ",SUM('Раздел 3'!G155:G155),"&gt;",0,")"," ИЛИ ",SUM('Раздел 3'!K155:K155),"=",0," И ",SUM('Раздел 3'!G155:G155),"&gt;",0)</f>
        <v>(0=0 И 0=0 ИЛИ 0&gt;0 И 0&gt;0) ИЛИ 0=0 И 0&gt;0</v>
      </c>
    </row>
    <row r="642" spans="1:5" ht="30" hidden="1" customHeight="1">
      <c r="A642" s="311" t="str">
        <f>IF(((SUM('Раздел 3'!K156:K156)=0)*(SUM('Раздел 3'!G156:G156)=0)+(SUM('Раздел 3'!K156:K156)&gt;0)*(SUM('Раздел 3'!G156:G156)&gt;0))+(SUM('Раздел 3'!K156:K156)=0)*(SUM('Раздел 3'!G156:G156)&gt;0),"","Неверно!")</f>
        <v/>
      </c>
      <c r="B642" s="312" t="s">
        <v>24438</v>
      </c>
      <c r="C642" s="313" t="s">
        <v>24155</v>
      </c>
      <c r="D642" s="313" t="s">
        <v>23262</v>
      </c>
      <c r="E642" s="313" t="str">
        <f>CONCATENATE("(",SUM('Раздел 3'!K156:K156),"=",0," И ",SUM('Раздел 3'!G156:G156),"=",0," ИЛИ ",SUM('Раздел 3'!K156:K156),"&gt;",0," И ",SUM('Раздел 3'!G156:G156),"&gt;",0,")"," ИЛИ ",SUM('Раздел 3'!K156:K156),"=",0," И ",SUM('Раздел 3'!G156:G156),"&gt;",0)</f>
        <v>(0=0 И 0=0 ИЛИ 0&gt;0 И 0&gt;0) ИЛИ 0=0 И 0&gt;0</v>
      </c>
    </row>
    <row r="643" spans="1:5" ht="30" hidden="1" customHeight="1">
      <c r="A643" s="311" t="str">
        <f>IF(((SUM('Раздел 3'!K157:K157)=0)*(SUM('Раздел 3'!G157:G157)=0)+(SUM('Раздел 3'!K157:K157)&gt;0)*(SUM('Раздел 3'!G157:G157)&gt;0))+(SUM('Раздел 3'!K157:K157)=0)*(SUM('Раздел 3'!G157:G157)&gt;0),"","Неверно!")</f>
        <v/>
      </c>
      <c r="B643" s="312" t="s">
        <v>24438</v>
      </c>
      <c r="C643" s="313" t="s">
        <v>24156</v>
      </c>
      <c r="D643" s="313" t="s">
        <v>23262</v>
      </c>
      <c r="E643" s="313" t="str">
        <f>CONCATENATE("(",SUM('Раздел 3'!K157:K157),"=",0," И ",SUM('Раздел 3'!G157:G157),"=",0," ИЛИ ",SUM('Раздел 3'!K157:K157),"&gt;",0," И ",SUM('Раздел 3'!G157:G157),"&gt;",0,")"," ИЛИ ",SUM('Раздел 3'!K157:K157),"=",0," И ",SUM('Раздел 3'!G157:G157),"&gt;",0)</f>
        <v>(0=0 И 0=0 ИЛИ 0&gt;0 И 0&gt;0) ИЛИ 0=0 И 0&gt;0</v>
      </c>
    </row>
    <row r="644" spans="1:5" ht="30" hidden="1" customHeight="1">
      <c r="A644" s="311" t="str">
        <f>IF(((SUM('Раздел 3'!K158:K158)=0)*(SUM('Раздел 3'!G158:G158)=0)+(SUM('Раздел 3'!K158:K158)&gt;0)*(SUM('Раздел 3'!G158:G158)&gt;0))+(SUM('Раздел 3'!K158:K158)=0)*(SUM('Раздел 3'!G158:G158)&gt;0),"","Неверно!")</f>
        <v/>
      </c>
      <c r="B644" s="312" t="s">
        <v>24438</v>
      </c>
      <c r="C644" s="313" t="s">
        <v>24157</v>
      </c>
      <c r="D644" s="313" t="s">
        <v>23262</v>
      </c>
      <c r="E644" s="313" t="str">
        <f>CONCATENATE("(",SUM('Раздел 3'!K158:K158),"=",0," И ",SUM('Раздел 3'!G158:G158),"=",0," ИЛИ ",SUM('Раздел 3'!K158:K158),"&gt;",0," И ",SUM('Раздел 3'!G158:G158),"&gt;",0,")"," ИЛИ ",SUM('Раздел 3'!K158:K158),"=",0," И ",SUM('Раздел 3'!G158:G158),"&gt;",0)</f>
        <v>(0=0 И 0=0 ИЛИ 0&gt;0 И 0&gt;0) ИЛИ 0=0 И 0&gt;0</v>
      </c>
    </row>
    <row r="645" spans="1:5" ht="30" hidden="1" customHeight="1">
      <c r="A645" s="311" t="str">
        <f>IF(((SUM('Раздел 3'!K159:K159)=0)*(SUM('Раздел 3'!G159:G159)=0)+(SUM('Раздел 3'!K159:K159)&gt;0)*(SUM('Раздел 3'!G159:G159)&gt;0))+(SUM('Раздел 3'!K159:K159)=0)*(SUM('Раздел 3'!G159:G159)&gt;0),"","Неверно!")</f>
        <v/>
      </c>
      <c r="B645" s="312" t="s">
        <v>24438</v>
      </c>
      <c r="C645" s="313" t="s">
        <v>24158</v>
      </c>
      <c r="D645" s="313" t="s">
        <v>23262</v>
      </c>
      <c r="E645" s="313" t="str">
        <f>CONCATENATE("(",SUM('Раздел 3'!K159:K159),"=",0," И ",SUM('Раздел 3'!G159:G159),"=",0," ИЛИ ",SUM('Раздел 3'!K159:K159),"&gt;",0," И ",SUM('Раздел 3'!G159:G159),"&gt;",0,")"," ИЛИ ",SUM('Раздел 3'!K159:K159),"=",0," И ",SUM('Раздел 3'!G159:G159),"&gt;",0)</f>
        <v>(0=0 И 0=0 ИЛИ 0&gt;0 И 0&gt;0) ИЛИ 0=0 И 0&gt;0</v>
      </c>
    </row>
    <row r="646" spans="1:5" ht="30" hidden="1" customHeight="1">
      <c r="A646" s="311" t="str">
        <f>IF(((SUM('Раздел 3'!K25:K25)=0)*(SUM('Раздел 3'!G25:G25)=0)+(SUM('Раздел 3'!K25:K25)&gt;0)*(SUM('Раздел 3'!G25:G25)&gt;0))+(SUM('Раздел 3'!K25:K25)=0)*(SUM('Раздел 3'!G25:G25)&gt;0),"","Неверно!")</f>
        <v/>
      </c>
      <c r="B646" s="312" t="s">
        <v>24438</v>
      </c>
      <c r="C646" s="313" t="s">
        <v>24159</v>
      </c>
      <c r="D646" s="313" t="s">
        <v>23262</v>
      </c>
      <c r="E646" s="313" t="str">
        <f>CONCATENATE("(",SUM('Раздел 3'!K25:K25),"=",0," И ",SUM('Раздел 3'!G25:G25),"=",0," ИЛИ ",SUM('Раздел 3'!K25:K25),"&gt;",0," И ",SUM('Раздел 3'!G25:G25),"&gt;",0,")"," ИЛИ ",SUM('Раздел 3'!K25:K25),"=",0," И ",SUM('Раздел 3'!G25:G25),"&gt;",0)</f>
        <v>(0=0 И 0=0 ИЛИ 0&gt;0 И 0&gt;0) ИЛИ 0=0 И 0&gt;0</v>
      </c>
    </row>
    <row r="647" spans="1:5" ht="30" hidden="1" customHeight="1">
      <c r="A647" s="311" t="str">
        <f>IF(((SUM('Раздел 3'!K160:K160)=0)*(SUM('Раздел 3'!G160:G160)=0)+(SUM('Раздел 3'!K160:K160)&gt;0)*(SUM('Раздел 3'!G160:G160)&gt;0))+(SUM('Раздел 3'!K160:K160)=0)*(SUM('Раздел 3'!G160:G160)&gt;0),"","Неверно!")</f>
        <v/>
      </c>
      <c r="B647" s="312" t="s">
        <v>24438</v>
      </c>
      <c r="C647" s="313" t="s">
        <v>24160</v>
      </c>
      <c r="D647" s="313" t="s">
        <v>23262</v>
      </c>
      <c r="E647" s="313" t="str">
        <f>CONCATENATE("(",SUM('Раздел 3'!K160:K160),"=",0," И ",SUM('Раздел 3'!G160:G160),"=",0," ИЛИ ",SUM('Раздел 3'!K160:K160),"&gt;",0," И ",SUM('Раздел 3'!G160:G160),"&gt;",0,")"," ИЛИ ",SUM('Раздел 3'!K160:K160),"=",0," И ",SUM('Раздел 3'!G160:G160),"&gt;",0)</f>
        <v>(0=0 И 0=0 ИЛИ 0&gt;0 И 0&gt;0) ИЛИ 0=0 И 0&gt;0</v>
      </c>
    </row>
    <row r="648" spans="1:5" ht="30" hidden="1" customHeight="1">
      <c r="A648" s="311" t="str">
        <f>IF(((SUM('Раздел 3'!K161:K161)=0)*(SUM('Раздел 3'!G161:G161)=0)+(SUM('Раздел 3'!K161:K161)&gt;0)*(SUM('Раздел 3'!G161:G161)&gt;0))+(SUM('Раздел 3'!K161:K161)=0)*(SUM('Раздел 3'!G161:G161)&gt;0),"","Неверно!")</f>
        <v/>
      </c>
      <c r="B648" s="312" t="s">
        <v>24438</v>
      </c>
      <c r="C648" s="313" t="s">
        <v>24161</v>
      </c>
      <c r="D648" s="313" t="s">
        <v>23262</v>
      </c>
      <c r="E648" s="313" t="str">
        <f>CONCATENATE("(",SUM('Раздел 3'!K161:K161),"=",0," И ",SUM('Раздел 3'!G161:G161),"=",0," ИЛИ ",SUM('Раздел 3'!K161:K161),"&gt;",0," И ",SUM('Раздел 3'!G161:G161),"&gt;",0,")"," ИЛИ ",SUM('Раздел 3'!K161:K161),"=",0," И ",SUM('Раздел 3'!G161:G161),"&gt;",0)</f>
        <v>(0=0 И 0=0 ИЛИ 0&gt;0 И 0&gt;0) ИЛИ 0=0 И 0&gt;0</v>
      </c>
    </row>
    <row r="649" spans="1:5" ht="30" hidden="1" customHeight="1">
      <c r="A649" s="311" t="str">
        <f>IF(((SUM('Раздел 3'!K162:K162)=0)*(SUM('Раздел 3'!G162:G162)=0)+(SUM('Раздел 3'!K162:K162)&gt;0)*(SUM('Раздел 3'!G162:G162)&gt;0))+(SUM('Раздел 3'!K162:K162)=0)*(SUM('Раздел 3'!G162:G162)&gt;0),"","Неверно!")</f>
        <v/>
      </c>
      <c r="B649" s="312" t="s">
        <v>24438</v>
      </c>
      <c r="C649" s="313" t="s">
        <v>24162</v>
      </c>
      <c r="D649" s="313" t="s">
        <v>23262</v>
      </c>
      <c r="E649" s="313" t="str">
        <f>CONCATENATE("(",SUM('Раздел 3'!K162:K162),"=",0," И ",SUM('Раздел 3'!G162:G162),"=",0," ИЛИ ",SUM('Раздел 3'!K162:K162),"&gt;",0," И ",SUM('Раздел 3'!G162:G162),"&gt;",0,")"," ИЛИ ",SUM('Раздел 3'!K162:K162),"=",0," И ",SUM('Раздел 3'!G162:G162),"&gt;",0)</f>
        <v>(0=0 И 0=0 ИЛИ 0&gt;0 И 0&gt;0) ИЛИ 0=0 И 0&gt;0</v>
      </c>
    </row>
    <row r="650" spans="1:5" ht="30" hidden="1" customHeight="1">
      <c r="A650" s="311" t="str">
        <f>IF(((SUM('Раздел 3'!K163:K163)=0)*(SUM('Раздел 3'!G163:G163)=0)+(SUM('Раздел 3'!K163:K163)&gt;0)*(SUM('Раздел 3'!G163:G163)&gt;0))+(SUM('Раздел 3'!K163:K163)=0)*(SUM('Раздел 3'!G163:G163)&gt;0),"","Неверно!")</f>
        <v/>
      </c>
      <c r="B650" s="312" t="s">
        <v>24438</v>
      </c>
      <c r="C650" s="313" t="s">
        <v>24163</v>
      </c>
      <c r="D650" s="313" t="s">
        <v>23262</v>
      </c>
      <c r="E650" s="313" t="str">
        <f>CONCATENATE("(",SUM('Раздел 3'!K163:K163),"=",0," И ",SUM('Раздел 3'!G163:G163),"=",0," ИЛИ ",SUM('Раздел 3'!K163:K163),"&gt;",0," И ",SUM('Раздел 3'!G163:G163),"&gt;",0,")"," ИЛИ ",SUM('Раздел 3'!K163:K163),"=",0," И ",SUM('Раздел 3'!G163:G163),"&gt;",0)</f>
        <v>(0=0 И 0=0 ИЛИ 0&gt;0 И 0&gt;0) ИЛИ 0=0 И 0&gt;0</v>
      </c>
    </row>
    <row r="651" spans="1:5" ht="30" hidden="1" customHeight="1">
      <c r="A651" s="311" t="str">
        <f>IF(((SUM('Раздел 3'!K164:K164)=0)*(SUM('Раздел 3'!G164:G164)=0)+(SUM('Раздел 3'!K164:K164)&gt;0)*(SUM('Раздел 3'!G164:G164)&gt;0))+(SUM('Раздел 3'!K164:K164)=0)*(SUM('Раздел 3'!G164:G164)&gt;0),"","Неверно!")</f>
        <v/>
      </c>
      <c r="B651" s="312" t="s">
        <v>24438</v>
      </c>
      <c r="C651" s="313" t="s">
        <v>24164</v>
      </c>
      <c r="D651" s="313" t="s">
        <v>23262</v>
      </c>
      <c r="E651" s="313" t="str">
        <f>CONCATENATE("(",SUM('Раздел 3'!K164:K164),"=",0," И ",SUM('Раздел 3'!G164:G164),"=",0," ИЛИ ",SUM('Раздел 3'!K164:K164),"&gt;",0," И ",SUM('Раздел 3'!G164:G164),"&gt;",0,")"," ИЛИ ",SUM('Раздел 3'!K164:K164),"=",0," И ",SUM('Раздел 3'!G164:G164),"&gt;",0)</f>
        <v>(0=0 И 0=0 ИЛИ 0&gt;0 И 0&gt;0) ИЛИ 0=0 И 0&gt;0</v>
      </c>
    </row>
    <row r="652" spans="1:5" ht="30" hidden="1" customHeight="1">
      <c r="A652" s="311" t="str">
        <f>IF(((SUM('Раздел 3'!K165:K165)=0)*(SUM('Раздел 3'!G165:G165)=0)+(SUM('Раздел 3'!K165:K165)&gt;0)*(SUM('Раздел 3'!G165:G165)&gt;0))+(SUM('Раздел 3'!K165:K165)=0)*(SUM('Раздел 3'!G165:G165)&gt;0),"","Неверно!")</f>
        <v/>
      </c>
      <c r="B652" s="312" t="s">
        <v>24438</v>
      </c>
      <c r="C652" s="313" t="s">
        <v>24165</v>
      </c>
      <c r="D652" s="313" t="s">
        <v>23262</v>
      </c>
      <c r="E652" s="313" t="str">
        <f>CONCATENATE("(",SUM('Раздел 3'!K165:K165),"=",0," И ",SUM('Раздел 3'!G165:G165),"=",0," ИЛИ ",SUM('Раздел 3'!K165:K165),"&gt;",0," И ",SUM('Раздел 3'!G165:G165),"&gt;",0,")"," ИЛИ ",SUM('Раздел 3'!K165:K165),"=",0," И ",SUM('Раздел 3'!G165:G165),"&gt;",0)</f>
        <v>(0=0 И 0=0 ИЛИ 0&gt;0 И 0&gt;0) ИЛИ 0=0 И 0&gt;0</v>
      </c>
    </row>
    <row r="653" spans="1:5" ht="30" hidden="1" customHeight="1">
      <c r="A653" s="311" t="str">
        <f>IF(((SUM('Раздел 3'!K166:K166)=0)*(SUM('Раздел 3'!G166:G166)=0)+(SUM('Раздел 3'!K166:K166)&gt;0)*(SUM('Раздел 3'!G166:G166)&gt;0))+(SUM('Раздел 3'!K166:K166)=0)*(SUM('Раздел 3'!G166:G166)&gt;0),"","Неверно!")</f>
        <v/>
      </c>
      <c r="B653" s="312" t="s">
        <v>24438</v>
      </c>
      <c r="C653" s="313" t="s">
        <v>24166</v>
      </c>
      <c r="D653" s="313" t="s">
        <v>23262</v>
      </c>
      <c r="E653" s="313" t="str">
        <f>CONCATENATE("(",SUM('Раздел 3'!K166:K166),"=",0," И ",SUM('Раздел 3'!G166:G166),"=",0," ИЛИ ",SUM('Раздел 3'!K166:K166),"&gt;",0," И ",SUM('Раздел 3'!G166:G166),"&gt;",0,")"," ИЛИ ",SUM('Раздел 3'!K166:K166),"=",0," И ",SUM('Раздел 3'!G166:G166),"&gt;",0)</f>
        <v>(0=0 И 0=0 ИЛИ 0&gt;0 И 0&gt;0) ИЛИ 0=0 И 0&gt;0</v>
      </c>
    </row>
    <row r="654" spans="1:5" ht="30" hidden="1" customHeight="1">
      <c r="A654" s="311" t="str">
        <f>IF(((SUM('Раздел 3'!K167:K167)=0)*(SUM('Раздел 3'!G167:G167)=0)+(SUM('Раздел 3'!K167:K167)&gt;0)*(SUM('Раздел 3'!G167:G167)&gt;0))+(SUM('Раздел 3'!K167:K167)=0)*(SUM('Раздел 3'!G167:G167)&gt;0),"","Неверно!")</f>
        <v/>
      </c>
      <c r="B654" s="312" t="s">
        <v>24438</v>
      </c>
      <c r="C654" s="313" t="s">
        <v>24167</v>
      </c>
      <c r="D654" s="313" t="s">
        <v>23262</v>
      </c>
      <c r="E654" s="313" t="str">
        <f>CONCATENATE("(",SUM('Раздел 3'!K167:K167),"=",0," И ",SUM('Раздел 3'!G167:G167),"=",0," ИЛИ ",SUM('Раздел 3'!K167:K167),"&gt;",0," И ",SUM('Раздел 3'!G167:G167),"&gt;",0,")"," ИЛИ ",SUM('Раздел 3'!K167:K167),"=",0," И ",SUM('Раздел 3'!G167:G167),"&gt;",0)</f>
        <v>(0=0 И 0=0 ИЛИ 0&gt;0 И 0&gt;0) ИЛИ 0=0 И 0&gt;0</v>
      </c>
    </row>
    <row r="655" spans="1:5" ht="30" hidden="1" customHeight="1">
      <c r="A655" s="311" t="str">
        <f>IF(((SUM('Раздел 3'!K168:K168)=0)*(SUM('Раздел 3'!G168:G168)=0)+(SUM('Раздел 3'!K168:K168)&gt;0)*(SUM('Раздел 3'!G168:G168)&gt;0))+(SUM('Раздел 3'!K168:K168)=0)*(SUM('Раздел 3'!G168:G168)&gt;0),"","Неверно!")</f>
        <v/>
      </c>
      <c r="B655" s="312" t="s">
        <v>24438</v>
      </c>
      <c r="C655" s="313" t="s">
        <v>24168</v>
      </c>
      <c r="D655" s="313" t="s">
        <v>23262</v>
      </c>
      <c r="E655" s="313" t="str">
        <f>CONCATENATE("(",SUM('Раздел 3'!K168:K168),"=",0," И ",SUM('Раздел 3'!G168:G168),"=",0," ИЛИ ",SUM('Раздел 3'!K168:K168),"&gt;",0," И ",SUM('Раздел 3'!G168:G168),"&gt;",0,")"," ИЛИ ",SUM('Раздел 3'!K168:K168),"=",0," И ",SUM('Раздел 3'!G168:G168),"&gt;",0)</f>
        <v>(0=0 И 0=0 ИЛИ 0&gt;0 И 0&gt;0) ИЛИ 0=0 И 0&gt;0</v>
      </c>
    </row>
    <row r="656" spans="1:5" ht="30" hidden="1" customHeight="1">
      <c r="A656" s="311" t="str">
        <f>IF(((SUM('Раздел 3'!K169:K169)=0)*(SUM('Раздел 3'!G169:G169)=0)+(SUM('Раздел 3'!K169:K169)&gt;0)*(SUM('Раздел 3'!G169:G169)&gt;0))+(SUM('Раздел 3'!K169:K169)=0)*(SUM('Раздел 3'!G169:G169)&gt;0),"","Неверно!")</f>
        <v/>
      </c>
      <c r="B656" s="312" t="s">
        <v>24438</v>
      </c>
      <c r="C656" s="313" t="s">
        <v>24169</v>
      </c>
      <c r="D656" s="313" t="s">
        <v>23262</v>
      </c>
      <c r="E656" s="313" t="str">
        <f>CONCATENATE("(",SUM('Раздел 3'!K169:K169),"=",0," И ",SUM('Раздел 3'!G169:G169),"=",0," ИЛИ ",SUM('Раздел 3'!K169:K169),"&gt;",0," И ",SUM('Раздел 3'!G169:G169),"&gt;",0,")"," ИЛИ ",SUM('Раздел 3'!K169:K169),"=",0," И ",SUM('Раздел 3'!G169:G169),"&gt;",0)</f>
        <v>(0=0 И 0=0 ИЛИ 0&gt;0 И 0&gt;0) ИЛИ 0=0 И 0&gt;0</v>
      </c>
    </row>
    <row r="657" spans="1:5" ht="30" hidden="1" customHeight="1">
      <c r="A657" s="311" t="str">
        <f>IF(((SUM('Раздел 3'!K26:K26)=0)*(SUM('Раздел 3'!G26:G26)=0)+(SUM('Раздел 3'!K26:K26)&gt;0)*(SUM('Раздел 3'!G26:G26)&gt;0))+(SUM('Раздел 3'!K26:K26)=0)*(SUM('Раздел 3'!G26:G26)&gt;0),"","Неверно!")</f>
        <v/>
      </c>
      <c r="B657" s="312" t="s">
        <v>24438</v>
      </c>
      <c r="C657" s="313" t="s">
        <v>24170</v>
      </c>
      <c r="D657" s="313" t="s">
        <v>23262</v>
      </c>
      <c r="E657" s="313" t="str">
        <f>CONCATENATE("(",SUM('Раздел 3'!K26:K26),"=",0," И ",SUM('Раздел 3'!G26:G26),"=",0," ИЛИ ",SUM('Раздел 3'!K26:K26),"&gt;",0," И ",SUM('Раздел 3'!G26:G26),"&gt;",0,")"," ИЛИ ",SUM('Раздел 3'!K26:K26),"=",0," И ",SUM('Раздел 3'!G26:G26),"&gt;",0)</f>
        <v>(0=0 И 0=0 ИЛИ 0&gt;0 И 0&gt;0) ИЛИ 0=0 И 0&gt;0</v>
      </c>
    </row>
    <row r="658" spans="1:5" ht="30" hidden="1" customHeight="1">
      <c r="A658" s="311" t="str">
        <f>IF(((SUM('Раздел 3'!K170:K170)=0)*(SUM('Раздел 3'!G170:G170)=0)+(SUM('Раздел 3'!K170:K170)&gt;0)*(SUM('Раздел 3'!G170:G170)&gt;0))+(SUM('Раздел 3'!K170:K170)=0)*(SUM('Раздел 3'!G170:G170)&gt;0),"","Неверно!")</f>
        <v/>
      </c>
      <c r="B658" s="312" t="s">
        <v>24438</v>
      </c>
      <c r="C658" s="313" t="s">
        <v>24171</v>
      </c>
      <c r="D658" s="313" t="s">
        <v>23262</v>
      </c>
      <c r="E658" s="313" t="str">
        <f>CONCATENATE("(",SUM('Раздел 3'!K170:K170),"=",0," И ",SUM('Раздел 3'!G170:G170),"=",0," ИЛИ ",SUM('Раздел 3'!K170:K170),"&gt;",0," И ",SUM('Раздел 3'!G170:G170),"&gt;",0,")"," ИЛИ ",SUM('Раздел 3'!K170:K170),"=",0," И ",SUM('Раздел 3'!G170:G170),"&gt;",0)</f>
        <v>(0=0 И 2=0 ИЛИ 0&gt;0 И 2&gt;0) ИЛИ 0=0 И 2&gt;0</v>
      </c>
    </row>
    <row r="659" spans="1:5" ht="30" hidden="1" customHeight="1">
      <c r="A659" s="311" t="str">
        <f>IF(((SUM('Раздел 3'!K171:K171)=0)*(SUM('Раздел 3'!G171:G171)=0)+(SUM('Раздел 3'!K171:K171)&gt;0)*(SUM('Раздел 3'!G171:G171)&gt;0))+(SUM('Раздел 3'!K171:K171)=0)*(SUM('Раздел 3'!G171:G171)&gt;0),"","Неверно!")</f>
        <v/>
      </c>
      <c r="B659" s="312" t="s">
        <v>24438</v>
      </c>
      <c r="C659" s="313" t="s">
        <v>24172</v>
      </c>
      <c r="D659" s="313" t="s">
        <v>23262</v>
      </c>
      <c r="E659" s="313" t="str">
        <f>CONCATENATE("(",SUM('Раздел 3'!K171:K171),"=",0," И ",SUM('Раздел 3'!G171:G171),"=",0," ИЛИ ",SUM('Раздел 3'!K171:K171),"&gt;",0," И ",SUM('Раздел 3'!G171:G171),"&gt;",0,")"," ИЛИ ",SUM('Раздел 3'!K171:K171),"=",0," И ",SUM('Раздел 3'!G171:G171),"&gt;",0)</f>
        <v>(0=0 И 0=0 ИЛИ 0&gt;0 И 0&gt;0) ИЛИ 0=0 И 0&gt;0</v>
      </c>
    </row>
    <row r="660" spans="1:5" ht="30" hidden="1" customHeight="1">
      <c r="A660" s="311" t="str">
        <f>IF(((SUM('Раздел 3'!K172:K172)=0)*(SUM('Раздел 3'!G172:G172)=0)+(SUM('Раздел 3'!K172:K172)&gt;0)*(SUM('Раздел 3'!G172:G172)&gt;0))+(SUM('Раздел 3'!K172:K172)=0)*(SUM('Раздел 3'!G172:G172)&gt;0),"","Неверно!")</f>
        <v/>
      </c>
      <c r="B660" s="312" t="s">
        <v>24438</v>
      </c>
      <c r="C660" s="313" t="s">
        <v>24173</v>
      </c>
      <c r="D660" s="313" t="s">
        <v>23262</v>
      </c>
      <c r="E660" s="313" t="str">
        <f>CONCATENATE("(",SUM('Раздел 3'!K172:K172),"=",0," И ",SUM('Раздел 3'!G172:G172),"=",0," ИЛИ ",SUM('Раздел 3'!K172:K172),"&gt;",0," И ",SUM('Раздел 3'!G172:G172),"&gt;",0,")"," ИЛИ ",SUM('Раздел 3'!K172:K172),"=",0," И ",SUM('Раздел 3'!G172:G172),"&gt;",0)</f>
        <v>(0=0 И 0=0 ИЛИ 0&gt;0 И 0&gt;0) ИЛИ 0=0 И 0&gt;0</v>
      </c>
    </row>
    <row r="661" spans="1:5" ht="30" hidden="1" customHeight="1">
      <c r="A661" s="311" t="str">
        <f>IF(((SUM('Раздел 3'!K173:K173)=0)*(SUM('Раздел 3'!G173:G173)=0)+(SUM('Раздел 3'!K173:K173)&gt;0)*(SUM('Раздел 3'!G173:G173)&gt;0))+(SUM('Раздел 3'!K173:K173)=0)*(SUM('Раздел 3'!G173:G173)&gt;0),"","Неверно!")</f>
        <v/>
      </c>
      <c r="B661" s="312" t="s">
        <v>24438</v>
      </c>
      <c r="C661" s="313" t="s">
        <v>24174</v>
      </c>
      <c r="D661" s="313" t="s">
        <v>23262</v>
      </c>
      <c r="E661" s="313" t="str">
        <f>CONCATENATE("(",SUM('Раздел 3'!K173:K173),"=",0," И ",SUM('Раздел 3'!G173:G173),"=",0," ИЛИ ",SUM('Раздел 3'!K173:K173),"&gt;",0," И ",SUM('Раздел 3'!G173:G173),"&gt;",0,")"," ИЛИ ",SUM('Раздел 3'!K173:K173),"=",0," И ",SUM('Раздел 3'!G173:G173),"&gt;",0)</f>
        <v>(0=0 И 0=0 ИЛИ 0&gt;0 И 0&gt;0) ИЛИ 0=0 И 0&gt;0</v>
      </c>
    </row>
    <row r="662" spans="1:5" ht="30" hidden="1" customHeight="1">
      <c r="A662" s="311" t="str">
        <f>IF(((SUM('Раздел 3'!K174:K174)=0)*(SUM('Раздел 3'!G174:G174)=0)+(SUM('Раздел 3'!K174:K174)&gt;0)*(SUM('Раздел 3'!G174:G174)&gt;0))+(SUM('Раздел 3'!K174:K174)=0)*(SUM('Раздел 3'!G174:G174)&gt;0),"","Неверно!")</f>
        <v/>
      </c>
      <c r="B662" s="312" t="s">
        <v>24438</v>
      </c>
      <c r="C662" s="313" t="s">
        <v>24175</v>
      </c>
      <c r="D662" s="313" t="s">
        <v>23262</v>
      </c>
      <c r="E662" s="313" t="str">
        <f>CONCATENATE("(",SUM('Раздел 3'!K174:K174),"=",0," И ",SUM('Раздел 3'!G174:G174),"=",0," ИЛИ ",SUM('Раздел 3'!K174:K174),"&gt;",0," И ",SUM('Раздел 3'!G174:G174),"&gt;",0,")"," ИЛИ ",SUM('Раздел 3'!K174:K174),"=",0," И ",SUM('Раздел 3'!G174:G174),"&gt;",0)</f>
        <v>(0=0 И 0=0 ИЛИ 0&gt;0 И 0&gt;0) ИЛИ 0=0 И 0&gt;0</v>
      </c>
    </row>
    <row r="663" spans="1:5" ht="30" hidden="1" customHeight="1">
      <c r="A663" s="311" t="str">
        <f>IF(((SUM('Раздел 3'!K175:K175)=0)*(SUM('Раздел 3'!G175:G175)=0)+(SUM('Раздел 3'!K175:K175)&gt;0)*(SUM('Раздел 3'!G175:G175)&gt;0))+(SUM('Раздел 3'!K175:K175)=0)*(SUM('Раздел 3'!G175:G175)&gt;0),"","Неверно!")</f>
        <v/>
      </c>
      <c r="B663" s="312" t="s">
        <v>24438</v>
      </c>
      <c r="C663" s="313" t="s">
        <v>24176</v>
      </c>
      <c r="D663" s="313" t="s">
        <v>23262</v>
      </c>
      <c r="E663" s="313" t="str">
        <f>CONCATENATE("(",SUM('Раздел 3'!K175:K175),"=",0," И ",SUM('Раздел 3'!G175:G175),"=",0," ИЛИ ",SUM('Раздел 3'!K175:K175),"&gt;",0," И ",SUM('Раздел 3'!G175:G175),"&gt;",0,")"," ИЛИ ",SUM('Раздел 3'!K175:K175),"=",0," И ",SUM('Раздел 3'!G175:G175),"&gt;",0)</f>
        <v>(0=0 И 0=0 ИЛИ 0&gt;0 И 0&gt;0) ИЛИ 0=0 И 0&gt;0</v>
      </c>
    </row>
    <row r="664" spans="1:5" ht="30" hidden="1" customHeight="1">
      <c r="A664" s="311" t="str">
        <f>IF(((SUM('Раздел 3'!K176:K176)=0)*(SUM('Раздел 3'!G176:G176)=0)+(SUM('Раздел 3'!K176:K176)&gt;0)*(SUM('Раздел 3'!G176:G176)&gt;0))+(SUM('Раздел 3'!K176:K176)=0)*(SUM('Раздел 3'!G176:G176)&gt;0),"","Неверно!")</f>
        <v/>
      </c>
      <c r="B664" s="312" t="s">
        <v>24438</v>
      </c>
      <c r="C664" s="313" t="s">
        <v>24177</v>
      </c>
      <c r="D664" s="313" t="s">
        <v>23262</v>
      </c>
      <c r="E664" s="313" t="str">
        <f>CONCATENATE("(",SUM('Раздел 3'!K176:K176),"=",0," И ",SUM('Раздел 3'!G176:G176),"=",0," ИЛИ ",SUM('Раздел 3'!K176:K176),"&gt;",0," И ",SUM('Раздел 3'!G176:G176),"&gt;",0,")"," ИЛИ ",SUM('Раздел 3'!K176:K176),"=",0," И ",SUM('Раздел 3'!G176:G176),"&gt;",0)</f>
        <v>(0=0 И 0=0 ИЛИ 0&gt;0 И 0&gt;0) ИЛИ 0=0 И 0&gt;0</v>
      </c>
    </row>
    <row r="665" spans="1:5" ht="30" hidden="1" customHeight="1">
      <c r="A665" s="311" t="str">
        <f>IF(((SUM('Раздел 3'!K177:K177)=0)*(SUM('Раздел 3'!G177:G177)=0)+(SUM('Раздел 3'!K177:K177)&gt;0)*(SUM('Раздел 3'!G177:G177)&gt;0))+(SUM('Раздел 3'!K177:K177)=0)*(SUM('Раздел 3'!G177:G177)&gt;0),"","Неверно!")</f>
        <v/>
      </c>
      <c r="B665" s="312" t="s">
        <v>24438</v>
      </c>
      <c r="C665" s="313" t="s">
        <v>24178</v>
      </c>
      <c r="D665" s="313" t="s">
        <v>23262</v>
      </c>
      <c r="E665" s="313" t="str">
        <f>CONCATENATE("(",SUM('Раздел 3'!K177:K177),"=",0," И ",SUM('Раздел 3'!G177:G177),"=",0," ИЛИ ",SUM('Раздел 3'!K177:K177),"&gt;",0," И ",SUM('Раздел 3'!G177:G177),"&gt;",0,")"," ИЛИ ",SUM('Раздел 3'!K177:K177),"=",0," И ",SUM('Раздел 3'!G177:G177),"&gt;",0)</f>
        <v>(0=0 И 0=0 ИЛИ 0&gt;0 И 0&gt;0) ИЛИ 0=0 И 0&gt;0</v>
      </c>
    </row>
    <row r="666" spans="1:5" ht="30" hidden="1" customHeight="1">
      <c r="A666" s="311" t="str">
        <f>IF(((SUM('Раздел 3'!K178:K178)=0)*(SUM('Раздел 3'!G178:G178)=0)+(SUM('Раздел 3'!K178:K178)&gt;0)*(SUM('Раздел 3'!G178:G178)&gt;0))+(SUM('Раздел 3'!K178:K178)=0)*(SUM('Раздел 3'!G178:G178)&gt;0),"","Неверно!")</f>
        <v/>
      </c>
      <c r="B666" s="312" t="s">
        <v>24438</v>
      </c>
      <c r="C666" s="313" t="s">
        <v>24179</v>
      </c>
      <c r="D666" s="313" t="s">
        <v>23262</v>
      </c>
      <c r="E666" s="313" t="str">
        <f>CONCATENATE("(",SUM('Раздел 3'!K178:K178),"=",0," И ",SUM('Раздел 3'!G178:G178),"=",0," ИЛИ ",SUM('Раздел 3'!K178:K178),"&gt;",0," И ",SUM('Раздел 3'!G178:G178),"&gt;",0,")"," ИЛИ ",SUM('Раздел 3'!K178:K178),"=",0," И ",SUM('Раздел 3'!G178:G178),"&gt;",0)</f>
        <v>(0=0 И 0=0 ИЛИ 0&gt;0 И 0&gt;0) ИЛИ 0=0 И 0&gt;0</v>
      </c>
    </row>
    <row r="667" spans="1:5" ht="30" hidden="1" customHeight="1">
      <c r="A667" s="311" t="str">
        <f>IF(((SUM('Раздел 3'!K179:K179)=0)*(SUM('Раздел 3'!G179:G179)=0)+(SUM('Раздел 3'!K179:K179)&gt;0)*(SUM('Раздел 3'!G179:G179)&gt;0))+(SUM('Раздел 3'!K179:K179)=0)*(SUM('Раздел 3'!G179:G179)&gt;0),"","Неверно!")</f>
        <v/>
      </c>
      <c r="B667" s="312" t="s">
        <v>24438</v>
      </c>
      <c r="C667" s="313" t="s">
        <v>24180</v>
      </c>
      <c r="D667" s="313" t="s">
        <v>23262</v>
      </c>
      <c r="E667" s="313" t="str">
        <f>CONCATENATE("(",SUM('Раздел 3'!K179:K179),"=",0," И ",SUM('Раздел 3'!G179:G179),"=",0," ИЛИ ",SUM('Раздел 3'!K179:K179),"&gt;",0," И ",SUM('Раздел 3'!G179:G179),"&gt;",0,")"," ИЛИ ",SUM('Раздел 3'!K179:K179),"=",0," И ",SUM('Раздел 3'!G179:G179),"&gt;",0)</f>
        <v>(0=0 И 0=0 ИЛИ 0&gt;0 И 0&gt;0) ИЛИ 0=0 И 0&gt;0</v>
      </c>
    </row>
    <row r="668" spans="1:5" ht="30" hidden="1" customHeight="1">
      <c r="A668" s="311" t="str">
        <f>IF(((SUM('Раздел 3'!K27:K27)=0)*(SUM('Раздел 3'!G27:G27)=0)+(SUM('Раздел 3'!K27:K27)&gt;0)*(SUM('Раздел 3'!G27:G27)&gt;0))+(SUM('Раздел 3'!K27:K27)=0)*(SUM('Раздел 3'!G27:G27)&gt;0),"","Неверно!")</f>
        <v/>
      </c>
      <c r="B668" s="312" t="s">
        <v>24438</v>
      </c>
      <c r="C668" s="313" t="s">
        <v>24181</v>
      </c>
      <c r="D668" s="313" t="s">
        <v>23262</v>
      </c>
      <c r="E668" s="313" t="str">
        <f>CONCATENATE("(",SUM('Раздел 3'!K27:K27),"=",0," И ",SUM('Раздел 3'!G27:G27),"=",0," ИЛИ ",SUM('Раздел 3'!K27:K27),"&gt;",0," И ",SUM('Раздел 3'!G27:G27),"&gt;",0,")"," ИЛИ ",SUM('Раздел 3'!K27:K27),"=",0," И ",SUM('Раздел 3'!G27:G27),"&gt;",0)</f>
        <v>(0=0 И 0=0 ИЛИ 0&gt;0 И 0&gt;0) ИЛИ 0=0 И 0&gt;0</v>
      </c>
    </row>
    <row r="669" spans="1:5" ht="30" hidden="1" customHeight="1">
      <c r="A669" s="311" t="str">
        <f>IF(((SUM('Раздел 3'!K180:K180)=0)*(SUM('Раздел 3'!G180:G180)=0)+(SUM('Раздел 3'!K180:K180)&gt;0)*(SUM('Раздел 3'!G180:G180)&gt;0))+(SUM('Раздел 3'!K180:K180)=0)*(SUM('Раздел 3'!G180:G180)&gt;0),"","Неверно!")</f>
        <v/>
      </c>
      <c r="B669" s="312" t="s">
        <v>24438</v>
      </c>
      <c r="C669" s="313" t="s">
        <v>24182</v>
      </c>
      <c r="D669" s="313" t="s">
        <v>23262</v>
      </c>
      <c r="E669" s="313" t="str">
        <f>CONCATENATE("(",SUM('Раздел 3'!K180:K180),"=",0," И ",SUM('Раздел 3'!G180:G180),"=",0," ИЛИ ",SUM('Раздел 3'!K180:K180),"&gt;",0," И ",SUM('Раздел 3'!G180:G180),"&gt;",0,")"," ИЛИ ",SUM('Раздел 3'!K180:K180),"=",0," И ",SUM('Раздел 3'!G180:G180),"&gt;",0)</f>
        <v>(0=0 И 2=0 ИЛИ 0&gt;0 И 2&gt;0) ИЛИ 0=0 И 2&gt;0</v>
      </c>
    </row>
    <row r="670" spans="1:5" ht="30" hidden="1" customHeight="1">
      <c r="A670" s="311" t="str">
        <f>IF(((SUM('Раздел 3'!K181:K181)=0)*(SUM('Раздел 3'!G181:G181)=0)+(SUM('Раздел 3'!K181:K181)&gt;0)*(SUM('Раздел 3'!G181:G181)&gt;0))+(SUM('Раздел 3'!K181:K181)=0)*(SUM('Раздел 3'!G181:G181)&gt;0),"","Неверно!")</f>
        <v/>
      </c>
      <c r="B670" s="312" t="s">
        <v>24438</v>
      </c>
      <c r="C670" s="313" t="s">
        <v>24183</v>
      </c>
      <c r="D670" s="313" t="s">
        <v>23262</v>
      </c>
      <c r="E670" s="313" t="str">
        <f>CONCATENATE("(",SUM('Раздел 3'!K181:K181),"=",0," И ",SUM('Раздел 3'!G181:G181),"=",0," ИЛИ ",SUM('Раздел 3'!K181:K181),"&gt;",0," И ",SUM('Раздел 3'!G181:G181),"&gt;",0,")"," ИЛИ ",SUM('Раздел 3'!K181:K181),"=",0," И ",SUM('Раздел 3'!G181:G181),"&gt;",0)</f>
        <v>(0=0 И 0=0 ИЛИ 0&gt;0 И 0&gt;0) ИЛИ 0=0 И 0&gt;0</v>
      </c>
    </row>
    <row r="671" spans="1:5" ht="30" hidden="1" customHeight="1">
      <c r="A671" s="311" t="str">
        <f>IF(((SUM('Раздел 3'!K182:K182)=0)*(SUM('Раздел 3'!G182:G182)=0)+(SUM('Раздел 3'!K182:K182)&gt;0)*(SUM('Раздел 3'!G182:G182)&gt;0))+(SUM('Раздел 3'!K182:K182)=0)*(SUM('Раздел 3'!G182:G182)&gt;0),"","Неверно!")</f>
        <v/>
      </c>
      <c r="B671" s="312" t="s">
        <v>24438</v>
      </c>
      <c r="C671" s="313" t="s">
        <v>24184</v>
      </c>
      <c r="D671" s="313" t="s">
        <v>23262</v>
      </c>
      <c r="E671" s="313" t="str">
        <f>CONCATENATE("(",SUM('Раздел 3'!K182:K182),"=",0," И ",SUM('Раздел 3'!G182:G182),"=",0," ИЛИ ",SUM('Раздел 3'!K182:K182),"&gt;",0," И ",SUM('Раздел 3'!G182:G182),"&gt;",0,")"," ИЛИ ",SUM('Раздел 3'!K182:K182),"=",0," И ",SUM('Раздел 3'!G182:G182),"&gt;",0)</f>
        <v>(0=0 И 0=0 ИЛИ 0&gt;0 И 0&gt;0) ИЛИ 0=0 И 0&gt;0</v>
      </c>
    </row>
    <row r="672" spans="1:5" ht="30" hidden="1" customHeight="1">
      <c r="A672" s="311" t="str">
        <f>IF(((SUM('Раздел 3'!K183:K183)=0)*(SUM('Раздел 3'!G183:G183)=0)+(SUM('Раздел 3'!K183:K183)&gt;0)*(SUM('Раздел 3'!G183:G183)&gt;0))+(SUM('Раздел 3'!K183:K183)=0)*(SUM('Раздел 3'!G183:G183)&gt;0),"","Неверно!")</f>
        <v/>
      </c>
      <c r="B672" s="312" t="s">
        <v>24438</v>
      </c>
      <c r="C672" s="313" t="s">
        <v>24185</v>
      </c>
      <c r="D672" s="313" t="s">
        <v>23262</v>
      </c>
      <c r="E672" s="313" t="str">
        <f>CONCATENATE("(",SUM('Раздел 3'!K183:K183),"=",0," И ",SUM('Раздел 3'!G183:G183),"=",0," ИЛИ ",SUM('Раздел 3'!K183:K183),"&gt;",0," И ",SUM('Раздел 3'!G183:G183),"&gt;",0,")"," ИЛИ ",SUM('Раздел 3'!K183:K183),"=",0," И ",SUM('Раздел 3'!G183:G183),"&gt;",0)</f>
        <v>(0=0 И 0=0 ИЛИ 0&gt;0 И 0&gt;0) ИЛИ 0=0 И 0&gt;0</v>
      </c>
    </row>
    <row r="673" spans="1:5" ht="30" hidden="1" customHeight="1">
      <c r="A673" s="311" t="str">
        <f>IF(((SUM('Раздел 3'!K184:K184)=0)*(SUM('Раздел 3'!G184:G184)=0)+(SUM('Раздел 3'!K184:K184)&gt;0)*(SUM('Раздел 3'!G184:G184)&gt;0))+(SUM('Раздел 3'!K184:K184)=0)*(SUM('Раздел 3'!G184:G184)&gt;0),"","Неверно!")</f>
        <v/>
      </c>
      <c r="B673" s="312" t="s">
        <v>24438</v>
      </c>
      <c r="C673" s="313" t="s">
        <v>24186</v>
      </c>
      <c r="D673" s="313" t="s">
        <v>23262</v>
      </c>
      <c r="E673" s="313" t="str">
        <f>CONCATENATE("(",SUM('Раздел 3'!K184:K184),"=",0," И ",SUM('Раздел 3'!G184:G184),"=",0," ИЛИ ",SUM('Раздел 3'!K184:K184),"&gt;",0," И ",SUM('Раздел 3'!G184:G184),"&gt;",0,")"," ИЛИ ",SUM('Раздел 3'!K184:K184),"=",0," И ",SUM('Раздел 3'!G184:G184),"&gt;",0)</f>
        <v>(0=0 И 0=0 ИЛИ 0&gt;0 И 0&gt;0) ИЛИ 0=0 И 0&gt;0</v>
      </c>
    </row>
    <row r="674" spans="1:5" ht="30" hidden="1" customHeight="1">
      <c r="A674" s="311" t="str">
        <f>IF(((SUM('Раздел 3'!K185:K185)=0)*(SUM('Раздел 3'!G185:G185)=0)+(SUM('Раздел 3'!K185:K185)&gt;0)*(SUM('Раздел 3'!G185:G185)&gt;0))+(SUM('Раздел 3'!K185:K185)=0)*(SUM('Раздел 3'!G185:G185)&gt;0),"","Неверно!")</f>
        <v/>
      </c>
      <c r="B674" s="312" t="s">
        <v>24438</v>
      </c>
      <c r="C674" s="313" t="s">
        <v>24187</v>
      </c>
      <c r="D674" s="313" t="s">
        <v>23262</v>
      </c>
      <c r="E674" s="313" t="str">
        <f>CONCATENATE("(",SUM('Раздел 3'!K185:K185),"=",0," И ",SUM('Раздел 3'!G185:G185),"=",0," ИЛИ ",SUM('Раздел 3'!K185:K185),"&gt;",0," И ",SUM('Раздел 3'!G185:G185),"&gt;",0,")"," ИЛИ ",SUM('Раздел 3'!K185:K185),"=",0," И ",SUM('Раздел 3'!G185:G185),"&gt;",0)</f>
        <v>(0=0 И 0=0 ИЛИ 0&gt;0 И 0&gt;0) ИЛИ 0=0 И 0&gt;0</v>
      </c>
    </row>
    <row r="675" spans="1:5" ht="30" hidden="1" customHeight="1">
      <c r="A675" s="311" t="str">
        <f>IF(((SUM('Раздел 3'!K186:K186)=0)*(SUM('Раздел 3'!G186:G186)=0)+(SUM('Раздел 3'!K186:K186)&gt;0)*(SUM('Раздел 3'!G186:G186)&gt;0))+(SUM('Раздел 3'!K186:K186)=0)*(SUM('Раздел 3'!G186:G186)&gt;0),"","Неверно!")</f>
        <v/>
      </c>
      <c r="B675" s="312" t="s">
        <v>24438</v>
      </c>
      <c r="C675" s="313" t="s">
        <v>24188</v>
      </c>
      <c r="D675" s="313" t="s">
        <v>23262</v>
      </c>
      <c r="E675" s="313" t="str">
        <f>CONCATENATE("(",SUM('Раздел 3'!K186:K186),"=",0," И ",SUM('Раздел 3'!G186:G186),"=",0," ИЛИ ",SUM('Раздел 3'!K186:K186),"&gt;",0," И ",SUM('Раздел 3'!G186:G186),"&gt;",0,")"," ИЛИ ",SUM('Раздел 3'!K186:K186),"=",0," И ",SUM('Раздел 3'!G186:G186),"&gt;",0)</f>
        <v>(0=0 И 39=0 ИЛИ 0&gt;0 И 39&gt;0) ИЛИ 0=0 И 39&gt;0</v>
      </c>
    </row>
    <row r="676" spans="1:5" ht="30" hidden="1" customHeight="1">
      <c r="A676" s="311" t="str">
        <f>IF(((SUM('Раздел 3'!K187:K187)=0)*(SUM('Раздел 3'!G187:G187)=0)+(SUM('Раздел 3'!K187:K187)&gt;0)*(SUM('Раздел 3'!G187:G187)&gt;0))+(SUM('Раздел 3'!K187:K187)=0)*(SUM('Раздел 3'!G187:G187)&gt;0),"","Неверно!")</f>
        <v/>
      </c>
      <c r="B676" s="312" t="s">
        <v>24438</v>
      </c>
      <c r="C676" s="313" t="s">
        <v>24189</v>
      </c>
      <c r="D676" s="313" t="s">
        <v>23262</v>
      </c>
      <c r="E676" s="313" t="str">
        <f>CONCATENATE("(",SUM('Раздел 3'!K187:K187),"=",0," И ",SUM('Раздел 3'!G187:G187),"=",0," ИЛИ ",SUM('Раздел 3'!K187:K187),"&gt;",0," И ",SUM('Раздел 3'!G187:G187),"&gt;",0,")"," ИЛИ ",SUM('Раздел 3'!K187:K187),"=",0," И ",SUM('Раздел 3'!G187:G187),"&gt;",0)</f>
        <v>(0=0 И 4=0 ИЛИ 0&gt;0 И 4&gt;0) ИЛИ 0=0 И 4&gt;0</v>
      </c>
    </row>
    <row r="677" spans="1:5" ht="30" hidden="1" customHeight="1">
      <c r="A677" s="311" t="str">
        <f>IF(((SUM('Раздел 3'!K188:K188)=0)*(SUM('Раздел 3'!G188:G188)=0)+(SUM('Раздел 3'!K188:K188)&gt;0)*(SUM('Раздел 3'!G188:G188)&gt;0))+(SUM('Раздел 3'!K188:K188)=0)*(SUM('Раздел 3'!G188:G188)&gt;0),"","Неверно!")</f>
        <v/>
      </c>
      <c r="B677" s="312" t="s">
        <v>24438</v>
      </c>
      <c r="C677" s="313" t="s">
        <v>24190</v>
      </c>
      <c r="D677" s="313" t="s">
        <v>23262</v>
      </c>
      <c r="E677" s="313" t="str">
        <f>CONCATENATE("(",SUM('Раздел 3'!K188:K188),"=",0," И ",SUM('Раздел 3'!G188:G188),"=",0," ИЛИ ",SUM('Раздел 3'!K188:K188),"&gt;",0," И ",SUM('Раздел 3'!G188:G188),"&gt;",0,")"," ИЛИ ",SUM('Раздел 3'!K188:K188),"=",0," И ",SUM('Раздел 3'!G188:G188),"&gt;",0)</f>
        <v>(0=0 И 0=0 ИЛИ 0&gt;0 И 0&gt;0) ИЛИ 0=0 И 0&gt;0</v>
      </c>
    </row>
    <row r="678" spans="1:5" ht="30" hidden="1" customHeight="1">
      <c r="A678" s="311" t="str">
        <f>IF(((SUM('Раздел 3'!K189:K189)=0)*(SUM('Раздел 3'!G189:G189)=0)+(SUM('Раздел 3'!K189:K189)&gt;0)*(SUM('Раздел 3'!G189:G189)&gt;0))+(SUM('Раздел 3'!K189:K189)=0)*(SUM('Раздел 3'!G189:G189)&gt;0),"","Неверно!")</f>
        <v/>
      </c>
      <c r="B678" s="312" t="s">
        <v>24438</v>
      </c>
      <c r="C678" s="313" t="s">
        <v>24191</v>
      </c>
      <c r="D678" s="313" t="s">
        <v>23262</v>
      </c>
      <c r="E678" s="313" t="str">
        <f>CONCATENATE("(",SUM('Раздел 3'!K189:K189),"=",0," И ",SUM('Раздел 3'!G189:G189),"=",0," ИЛИ ",SUM('Раздел 3'!K189:K189),"&gt;",0," И ",SUM('Раздел 3'!G189:G189),"&gt;",0,")"," ИЛИ ",SUM('Раздел 3'!K189:K189),"=",0," И ",SUM('Раздел 3'!G189:G189),"&gt;",0)</f>
        <v>(0=0 И 43=0 ИЛИ 0&gt;0 И 43&gt;0) ИЛИ 0=0 И 43&gt;0</v>
      </c>
    </row>
    <row r="679" spans="1:5" ht="30" hidden="1" customHeight="1">
      <c r="A679" s="311" t="str">
        <f>IF(((SUM('Раздел 3'!K28:K28)=0)*(SUM('Раздел 3'!G28:G28)=0)+(SUM('Раздел 3'!K28:K28)&gt;0)*(SUM('Раздел 3'!G28:G28)&gt;0))+(SUM('Раздел 3'!K28:K28)=0)*(SUM('Раздел 3'!G28:G28)&gt;0),"","Неверно!")</f>
        <v/>
      </c>
      <c r="B679" s="312" t="s">
        <v>24438</v>
      </c>
      <c r="C679" s="313" t="s">
        <v>24192</v>
      </c>
      <c r="D679" s="313" t="s">
        <v>23262</v>
      </c>
      <c r="E679" s="313" t="str">
        <f>CONCATENATE("(",SUM('Раздел 3'!K28:K28),"=",0," И ",SUM('Раздел 3'!G28:G28),"=",0," ИЛИ ",SUM('Раздел 3'!K28:K28),"&gt;",0," И ",SUM('Раздел 3'!G28:G28),"&gt;",0,")"," ИЛИ ",SUM('Раздел 3'!K28:K28),"=",0," И ",SUM('Раздел 3'!G28:G28),"&gt;",0)</f>
        <v>(0=0 И 0=0 ИЛИ 0&gt;0 И 0&gt;0) ИЛИ 0=0 И 0&gt;0</v>
      </c>
    </row>
    <row r="680" spans="1:5" ht="30" hidden="1" customHeight="1">
      <c r="A680" s="311" t="str">
        <f>IF(((SUM('Раздел 3'!K190:K190)=0)*(SUM('Раздел 3'!G190:G190)=0)+(SUM('Раздел 3'!K190:K190)&gt;0)*(SUM('Раздел 3'!G190:G190)&gt;0))+(SUM('Раздел 3'!K190:K190)=0)*(SUM('Раздел 3'!G190:G190)&gt;0),"","Неверно!")</f>
        <v/>
      </c>
      <c r="B680" s="312" t="s">
        <v>24438</v>
      </c>
      <c r="C680" s="313" t="s">
        <v>24193</v>
      </c>
      <c r="D680" s="313" t="s">
        <v>23262</v>
      </c>
      <c r="E680" s="313" t="str">
        <f>CONCATENATE("(",SUM('Раздел 3'!K190:K190),"=",0," И ",SUM('Раздел 3'!G190:G190),"=",0," ИЛИ ",SUM('Раздел 3'!K190:K190),"&gt;",0," И ",SUM('Раздел 3'!G190:G190),"&gt;",0,")"," ИЛИ ",SUM('Раздел 3'!K190:K190),"=",0," И ",SUM('Раздел 3'!G190:G190),"&gt;",0)</f>
        <v>(0=0 И 0=0 ИЛИ 0&gt;0 И 0&gt;0) ИЛИ 0=0 И 0&gt;0</v>
      </c>
    </row>
    <row r="681" spans="1:5" ht="30" hidden="1" customHeight="1">
      <c r="A681" s="311" t="str">
        <f>IF(((SUM('Раздел 3'!K191:K191)=0)*(SUM('Раздел 3'!G191:G191)=0)+(SUM('Раздел 3'!K191:K191)&gt;0)*(SUM('Раздел 3'!G191:G191)&gt;0))+(SUM('Раздел 3'!K191:K191)=0)*(SUM('Раздел 3'!G191:G191)&gt;0),"","Неверно!")</f>
        <v/>
      </c>
      <c r="B681" s="312" t="s">
        <v>24438</v>
      </c>
      <c r="C681" s="313" t="s">
        <v>24194</v>
      </c>
      <c r="D681" s="313" t="s">
        <v>23262</v>
      </c>
      <c r="E681" s="313" t="str">
        <f>CONCATENATE("(",SUM('Раздел 3'!K191:K191),"=",0," И ",SUM('Раздел 3'!G191:G191),"=",0," ИЛИ ",SUM('Раздел 3'!K191:K191),"&gt;",0," И ",SUM('Раздел 3'!G191:G191),"&gt;",0,")"," ИЛИ ",SUM('Раздел 3'!K191:K191),"=",0," И ",SUM('Раздел 3'!G191:G191),"&gt;",0)</f>
        <v>(0=0 И 1=0 ИЛИ 0&gt;0 И 1&gt;0) ИЛИ 0=0 И 1&gt;0</v>
      </c>
    </row>
    <row r="682" spans="1:5" ht="30" hidden="1" customHeight="1">
      <c r="A682" s="311" t="str">
        <f>IF(((SUM('Раздел 3'!K192:K192)=0)*(SUM('Раздел 3'!G192:G192)=0)+(SUM('Раздел 3'!K192:K192)&gt;0)*(SUM('Раздел 3'!G192:G192)&gt;0))+(SUM('Раздел 3'!K192:K192)=0)*(SUM('Раздел 3'!G192:G192)&gt;0),"","Неверно!")</f>
        <v/>
      </c>
      <c r="B682" s="312" t="s">
        <v>24438</v>
      </c>
      <c r="C682" s="313" t="s">
        <v>24195</v>
      </c>
      <c r="D682" s="313" t="s">
        <v>23262</v>
      </c>
      <c r="E682" s="313" t="str">
        <f>CONCATENATE("(",SUM('Раздел 3'!K192:K192),"=",0," И ",SUM('Раздел 3'!G192:G192),"=",0," ИЛИ ",SUM('Раздел 3'!K192:K192),"&gt;",0," И ",SUM('Раздел 3'!G192:G192),"&gt;",0,")"," ИЛИ ",SUM('Раздел 3'!K192:K192),"=",0," И ",SUM('Раздел 3'!G192:G192),"&gt;",0)</f>
        <v>(0=0 И 3=0 ИЛИ 0&gt;0 И 3&gt;0) ИЛИ 0=0 И 3&gt;0</v>
      </c>
    </row>
    <row r="683" spans="1:5" ht="30" hidden="1" customHeight="1">
      <c r="A683" s="311" t="str">
        <f>IF(((SUM('Раздел 3'!K193:K193)=0)*(SUM('Раздел 3'!G193:G193)=0)+(SUM('Раздел 3'!K193:K193)&gt;0)*(SUM('Раздел 3'!G193:G193)&gt;0))+(SUM('Раздел 3'!K193:K193)=0)*(SUM('Раздел 3'!G193:G193)&gt;0),"","Неверно!")</f>
        <v/>
      </c>
      <c r="B683" s="312" t="s">
        <v>24438</v>
      </c>
      <c r="C683" s="313" t="s">
        <v>24196</v>
      </c>
      <c r="D683" s="313" t="s">
        <v>23262</v>
      </c>
      <c r="E683" s="313" t="str">
        <f>CONCATENATE("(",SUM('Раздел 3'!K193:K193),"=",0," И ",SUM('Раздел 3'!G193:G193),"=",0," ИЛИ ",SUM('Раздел 3'!K193:K193),"&gt;",0," И ",SUM('Раздел 3'!G193:G193),"&gt;",0,")"," ИЛИ ",SUM('Раздел 3'!K193:K193),"=",0," И ",SUM('Раздел 3'!G193:G193),"&gt;",0)</f>
        <v>(0=0 И 1=0 ИЛИ 0&gt;0 И 1&gt;0) ИЛИ 0=0 И 1&gt;0</v>
      </c>
    </row>
    <row r="684" spans="1:5" ht="30" hidden="1" customHeight="1">
      <c r="A684" s="311" t="str">
        <f>IF(((SUM('Раздел 3'!K194:K194)=0)*(SUM('Раздел 3'!G194:G194)=0)+(SUM('Раздел 3'!K194:K194)&gt;0)*(SUM('Раздел 3'!G194:G194)&gt;0))+(SUM('Раздел 3'!K194:K194)=0)*(SUM('Раздел 3'!G194:G194)&gt;0),"","Неверно!")</f>
        <v/>
      </c>
      <c r="B684" s="312" t="s">
        <v>24438</v>
      </c>
      <c r="C684" s="313" t="s">
        <v>24197</v>
      </c>
      <c r="D684" s="313" t="s">
        <v>23262</v>
      </c>
      <c r="E684" s="313" t="str">
        <f>CONCATENATE("(",SUM('Раздел 3'!K194:K194),"=",0," И ",SUM('Раздел 3'!G194:G194),"=",0," ИЛИ ",SUM('Раздел 3'!K194:K194),"&gt;",0," И ",SUM('Раздел 3'!G194:G194),"&gt;",0,")"," ИЛИ ",SUM('Раздел 3'!K194:K194),"=",0," И ",SUM('Раздел 3'!G194:G194),"&gt;",0)</f>
        <v>(0=0 И 0=0 ИЛИ 0&gt;0 И 0&gt;0) ИЛИ 0=0 И 0&gt;0</v>
      </c>
    </row>
    <row r="685" spans="1:5" ht="30" hidden="1" customHeight="1">
      <c r="A685" s="311" t="str">
        <f>IF(((SUM('Раздел 3'!K195:K195)=0)*(SUM('Раздел 3'!G195:G195)=0)+(SUM('Раздел 3'!K195:K195)&gt;0)*(SUM('Раздел 3'!G195:G195)&gt;0))+(SUM('Раздел 3'!K195:K195)=0)*(SUM('Раздел 3'!G195:G195)&gt;0),"","Неверно!")</f>
        <v/>
      </c>
      <c r="B685" s="312" t="s">
        <v>24438</v>
      </c>
      <c r="C685" s="313" t="s">
        <v>24198</v>
      </c>
      <c r="D685" s="313" t="s">
        <v>23262</v>
      </c>
      <c r="E685" s="313" t="str">
        <f>CONCATENATE("(",SUM('Раздел 3'!K195:K195),"=",0," И ",SUM('Раздел 3'!G195:G195),"=",0," ИЛИ ",SUM('Раздел 3'!K195:K195),"&gt;",0," И ",SUM('Раздел 3'!G195:G195),"&gt;",0,")"," ИЛИ ",SUM('Раздел 3'!K195:K195),"=",0," И ",SUM('Раздел 3'!G195:G195),"&gt;",0)</f>
        <v>(0=0 И 0=0 ИЛИ 0&gt;0 И 0&gt;0) ИЛИ 0=0 И 0&gt;0</v>
      </c>
    </row>
    <row r="686" spans="1:5" ht="30" hidden="1" customHeight="1">
      <c r="A686" s="311" t="str">
        <f>IF(((SUM('Раздел 3'!K196:K196)=0)*(SUM('Раздел 3'!G196:G196)=0)+(SUM('Раздел 3'!K196:K196)&gt;0)*(SUM('Раздел 3'!G196:G196)&gt;0))+(SUM('Раздел 3'!K196:K196)=0)*(SUM('Раздел 3'!G196:G196)&gt;0),"","Неверно!")</f>
        <v/>
      </c>
      <c r="B686" s="312" t="s">
        <v>24438</v>
      </c>
      <c r="C686" s="313" t="s">
        <v>24199</v>
      </c>
      <c r="D686" s="313" t="s">
        <v>23262</v>
      </c>
      <c r="E686" s="313" t="str">
        <f>CONCATENATE("(",SUM('Раздел 3'!K196:K196),"=",0," И ",SUM('Раздел 3'!G196:G196),"=",0," ИЛИ ",SUM('Раздел 3'!K196:K196),"&gt;",0," И ",SUM('Раздел 3'!G196:G196),"&gt;",0,")"," ИЛИ ",SUM('Раздел 3'!K196:K196),"=",0," И ",SUM('Раздел 3'!G196:G196),"&gt;",0)</f>
        <v>(0=0 И 5=0 ИЛИ 0&gt;0 И 5&gt;0) ИЛИ 0=0 И 5&gt;0</v>
      </c>
    </row>
    <row r="687" spans="1:5" ht="30" hidden="1" customHeight="1">
      <c r="A687" s="311" t="str">
        <f>IF(((SUM('Раздел 3'!K197:K197)=0)*(SUM('Раздел 3'!G197:G197)=0)+(SUM('Раздел 3'!K197:K197)&gt;0)*(SUM('Раздел 3'!G197:G197)&gt;0))+(SUM('Раздел 3'!K197:K197)=0)*(SUM('Раздел 3'!G197:G197)&gt;0),"","Неверно!")</f>
        <v/>
      </c>
      <c r="B687" s="312" t="s">
        <v>24438</v>
      </c>
      <c r="C687" s="313" t="s">
        <v>24200</v>
      </c>
      <c r="D687" s="313" t="s">
        <v>23262</v>
      </c>
      <c r="E687" s="313" t="str">
        <f>CONCATENATE("(",SUM('Раздел 3'!K197:K197),"=",0," И ",SUM('Раздел 3'!G197:G197),"=",0," ИЛИ ",SUM('Раздел 3'!K197:K197),"&gt;",0," И ",SUM('Раздел 3'!G197:G197),"&gt;",0,")"," ИЛИ ",SUM('Раздел 3'!K197:K197),"=",0," И ",SUM('Раздел 3'!G197:G197),"&gt;",0)</f>
        <v>(0=0 И 0=0 ИЛИ 0&gt;0 И 0&gt;0) ИЛИ 0=0 И 0&gt;0</v>
      </c>
    </row>
    <row r="688" spans="1:5" ht="30" hidden="1" customHeight="1">
      <c r="A688" s="311" t="str">
        <f>IF(((SUM('Раздел 3'!K198:K198)=0)*(SUM('Раздел 3'!G198:G198)=0)+(SUM('Раздел 3'!K198:K198)&gt;0)*(SUM('Раздел 3'!G198:G198)&gt;0))+(SUM('Раздел 3'!K198:K198)=0)*(SUM('Раздел 3'!G198:G198)&gt;0),"","Неверно!")</f>
        <v/>
      </c>
      <c r="B688" s="312" t="s">
        <v>24438</v>
      </c>
      <c r="C688" s="313" t="s">
        <v>24201</v>
      </c>
      <c r="D688" s="313" t="s">
        <v>23262</v>
      </c>
      <c r="E688" s="313" t="str">
        <f>CONCATENATE("(",SUM('Раздел 3'!K198:K198),"=",0," И ",SUM('Раздел 3'!G198:G198),"=",0," ИЛИ ",SUM('Раздел 3'!K198:K198),"&gt;",0," И ",SUM('Раздел 3'!G198:G198),"&gt;",0,")"," ИЛИ ",SUM('Раздел 3'!K198:K198),"=",0," И ",SUM('Раздел 3'!G198:G198),"&gt;",0)</f>
        <v>(0=0 И 0=0 ИЛИ 0&gt;0 И 0&gt;0) ИЛИ 0=0 И 0&gt;0</v>
      </c>
    </row>
    <row r="689" spans="1:5" ht="30" hidden="1" customHeight="1">
      <c r="A689" s="311" t="str">
        <f>IF(((SUM('Раздел 3'!K199:K199)=0)*(SUM('Раздел 3'!G199:G199)=0)+(SUM('Раздел 3'!K199:K199)&gt;0)*(SUM('Раздел 3'!G199:G199)&gt;0))+(SUM('Раздел 3'!K199:K199)=0)*(SUM('Раздел 3'!G199:G199)&gt;0),"","Неверно!")</f>
        <v/>
      </c>
      <c r="B689" s="312" t="s">
        <v>24438</v>
      </c>
      <c r="C689" s="313" t="s">
        <v>24202</v>
      </c>
      <c r="D689" s="313" t="s">
        <v>23262</v>
      </c>
      <c r="E689" s="313" t="str">
        <f>CONCATENATE("(",SUM('Раздел 3'!K199:K199),"=",0," И ",SUM('Раздел 3'!G199:G199),"=",0," ИЛИ ",SUM('Раздел 3'!K199:K199),"&gt;",0," И ",SUM('Раздел 3'!G199:G199),"&gt;",0,")"," ИЛИ ",SUM('Раздел 3'!K199:K199),"=",0," И ",SUM('Раздел 3'!G199:G199),"&gt;",0)</f>
        <v>(0=0 И 0=0 ИЛИ 0&gt;0 И 0&gt;0) ИЛИ 0=0 И 0&gt;0</v>
      </c>
    </row>
    <row r="690" spans="1:5" ht="30" hidden="1" customHeight="1">
      <c r="A690" s="311" t="str">
        <f>IF(((SUM('Раздел 3'!K29:K29)=0)*(SUM('Раздел 3'!G29:G29)=0)+(SUM('Раздел 3'!K29:K29)&gt;0)*(SUM('Раздел 3'!G29:G29)&gt;0))+(SUM('Раздел 3'!K29:K29)=0)*(SUM('Раздел 3'!G29:G29)&gt;0),"","Неверно!")</f>
        <v/>
      </c>
      <c r="B690" s="312" t="s">
        <v>24438</v>
      </c>
      <c r="C690" s="313" t="s">
        <v>24203</v>
      </c>
      <c r="D690" s="313" t="s">
        <v>23262</v>
      </c>
      <c r="E690" s="313" t="str">
        <f>CONCATENATE("(",SUM('Раздел 3'!K29:K29),"=",0," И ",SUM('Раздел 3'!G29:G29),"=",0," ИЛИ ",SUM('Раздел 3'!K29:K29),"&gt;",0," И ",SUM('Раздел 3'!G29:G29),"&gt;",0,")"," ИЛИ ",SUM('Раздел 3'!K29:K29),"=",0," И ",SUM('Раздел 3'!G29:G29),"&gt;",0)</f>
        <v>(0=0 И 0=0 ИЛИ 0&gt;0 И 0&gt;0) ИЛИ 0=0 И 0&gt;0</v>
      </c>
    </row>
    <row r="691" spans="1:5" ht="30" hidden="1" customHeight="1">
      <c r="A691" s="311" t="str">
        <f>IF(((SUM('Раздел 3'!K200:K200)=0)*(SUM('Раздел 3'!G200:G200)=0)+(SUM('Раздел 3'!K200:K200)&gt;0)*(SUM('Раздел 3'!G200:G200)&gt;0))+(SUM('Раздел 3'!K200:K200)=0)*(SUM('Раздел 3'!G200:G200)&gt;0),"","Неверно!")</f>
        <v/>
      </c>
      <c r="B691" s="312" t="s">
        <v>24438</v>
      </c>
      <c r="C691" s="313" t="s">
        <v>24204</v>
      </c>
      <c r="D691" s="313" t="s">
        <v>23262</v>
      </c>
      <c r="E691" s="313" t="str">
        <f>CONCATENATE("(",SUM('Раздел 3'!K200:K200),"=",0," И ",SUM('Раздел 3'!G200:G200),"=",0," ИЛИ ",SUM('Раздел 3'!K200:K200),"&gt;",0," И ",SUM('Раздел 3'!G200:G200),"&gt;",0,")"," ИЛИ ",SUM('Раздел 3'!K200:K200),"=",0," И ",SUM('Раздел 3'!G200:G200),"&gt;",0)</f>
        <v>(0=0 И 0=0 ИЛИ 0&gt;0 И 0&gt;0) ИЛИ 0=0 И 0&gt;0</v>
      </c>
    </row>
    <row r="692" spans="1:5" ht="30" hidden="1" customHeight="1">
      <c r="A692" s="311" t="str">
        <f>IF(((SUM('Раздел 3'!K201:K201)=0)*(SUM('Раздел 3'!G201:G201)=0)+(SUM('Раздел 3'!K201:K201)&gt;0)*(SUM('Раздел 3'!G201:G201)&gt;0))+(SUM('Раздел 3'!K201:K201)=0)*(SUM('Раздел 3'!G201:G201)&gt;0),"","Неверно!")</f>
        <v/>
      </c>
      <c r="B692" s="312" t="s">
        <v>24438</v>
      </c>
      <c r="C692" s="313" t="s">
        <v>24205</v>
      </c>
      <c r="D692" s="313" t="s">
        <v>23262</v>
      </c>
      <c r="E692" s="313" t="str">
        <f>CONCATENATE("(",SUM('Раздел 3'!K201:K201),"=",0," И ",SUM('Раздел 3'!G201:G201),"=",0," ИЛИ ",SUM('Раздел 3'!K201:K201),"&gt;",0," И ",SUM('Раздел 3'!G201:G201),"&gt;",0,")"," ИЛИ ",SUM('Раздел 3'!K201:K201),"=",0," И ",SUM('Раздел 3'!G201:G201),"&gt;",0)</f>
        <v>(0=0 И 0=0 ИЛИ 0&gt;0 И 0&gt;0) ИЛИ 0=0 И 0&gt;0</v>
      </c>
    </row>
    <row r="693" spans="1:5" ht="30" hidden="1" customHeight="1">
      <c r="A693" s="311" t="str">
        <f>IF(((SUM('Раздел 3'!K202:K202)=0)*(SUM('Раздел 3'!G202:G202)=0)+(SUM('Раздел 3'!K202:K202)&gt;0)*(SUM('Раздел 3'!G202:G202)&gt;0))+(SUM('Раздел 3'!K202:K202)=0)*(SUM('Раздел 3'!G202:G202)&gt;0),"","Неверно!")</f>
        <v/>
      </c>
      <c r="B693" s="312" t="s">
        <v>24438</v>
      </c>
      <c r="C693" s="313" t="s">
        <v>24206</v>
      </c>
      <c r="D693" s="313" t="s">
        <v>23262</v>
      </c>
      <c r="E693" s="313" t="str">
        <f>CONCATENATE("(",SUM('Раздел 3'!K202:K202),"=",0," И ",SUM('Раздел 3'!G202:G202),"=",0," ИЛИ ",SUM('Раздел 3'!K202:K202),"&gt;",0," И ",SUM('Раздел 3'!G202:G202),"&gt;",0,")"," ИЛИ ",SUM('Раздел 3'!K202:K202),"=",0," И ",SUM('Раздел 3'!G202:G202),"&gt;",0)</f>
        <v>(0=0 И 0=0 ИЛИ 0&gt;0 И 0&gt;0) ИЛИ 0=0 И 0&gt;0</v>
      </c>
    </row>
    <row r="694" spans="1:5" ht="30" hidden="1" customHeight="1">
      <c r="A694" s="311" t="str">
        <f>IF(((SUM('Раздел 3'!K203:K203)=0)*(SUM('Раздел 3'!G203:G203)=0)+(SUM('Раздел 3'!K203:K203)&gt;0)*(SUM('Раздел 3'!G203:G203)&gt;0))+(SUM('Раздел 3'!K203:K203)=0)*(SUM('Раздел 3'!G203:G203)&gt;0),"","Неверно!")</f>
        <v/>
      </c>
      <c r="B694" s="312" t="s">
        <v>24438</v>
      </c>
      <c r="C694" s="313" t="s">
        <v>24207</v>
      </c>
      <c r="D694" s="313" t="s">
        <v>23262</v>
      </c>
      <c r="E694" s="313" t="str">
        <f>CONCATENATE("(",SUM('Раздел 3'!K203:K203),"=",0," И ",SUM('Раздел 3'!G203:G203),"=",0," ИЛИ ",SUM('Раздел 3'!K203:K203),"&gt;",0," И ",SUM('Раздел 3'!G203:G203),"&gt;",0,")"," ИЛИ ",SUM('Раздел 3'!K203:K203),"=",0," И ",SUM('Раздел 3'!G203:G203),"&gt;",0)</f>
        <v>(0=0 И 0=0 ИЛИ 0&gt;0 И 0&gt;0) ИЛИ 0=0 И 0&gt;0</v>
      </c>
    </row>
    <row r="695" spans="1:5" ht="30" hidden="1" customHeight="1">
      <c r="A695" s="311" t="str">
        <f>IF(((SUM('Раздел 3'!K204:K204)=0)*(SUM('Раздел 3'!G204:G204)=0)+(SUM('Раздел 3'!K204:K204)&gt;0)*(SUM('Раздел 3'!G204:G204)&gt;0))+(SUM('Раздел 3'!K204:K204)=0)*(SUM('Раздел 3'!G204:G204)&gt;0),"","Неверно!")</f>
        <v/>
      </c>
      <c r="B695" s="312" t="s">
        <v>24438</v>
      </c>
      <c r="C695" s="313" t="s">
        <v>24208</v>
      </c>
      <c r="D695" s="313" t="s">
        <v>23262</v>
      </c>
      <c r="E695" s="313" t="str">
        <f>CONCATENATE("(",SUM('Раздел 3'!K204:K204),"=",0," И ",SUM('Раздел 3'!G204:G204),"=",0," ИЛИ ",SUM('Раздел 3'!K204:K204),"&gt;",0," И ",SUM('Раздел 3'!G204:G204),"&gt;",0,")"," ИЛИ ",SUM('Раздел 3'!K204:K204),"=",0," И ",SUM('Раздел 3'!G204:G204),"&gt;",0)</f>
        <v>(0=0 И 0=0 ИЛИ 0&gt;0 И 0&gt;0) ИЛИ 0=0 И 0&gt;0</v>
      </c>
    </row>
    <row r="696" spans="1:5" ht="30" hidden="1" customHeight="1">
      <c r="A696" s="311" t="str">
        <f>IF(((SUM('Раздел 3'!K205:K205)=0)*(SUM('Раздел 3'!G205:G205)=0)+(SUM('Раздел 3'!K205:K205)&gt;0)*(SUM('Раздел 3'!G205:G205)&gt;0))+(SUM('Раздел 3'!K205:K205)=0)*(SUM('Раздел 3'!G205:G205)&gt;0),"","Неверно!")</f>
        <v/>
      </c>
      <c r="B696" s="312" t="s">
        <v>24438</v>
      </c>
      <c r="C696" s="313" t="s">
        <v>24209</v>
      </c>
      <c r="D696" s="313" t="s">
        <v>23262</v>
      </c>
      <c r="E696" s="313" t="str">
        <f>CONCATENATE("(",SUM('Раздел 3'!K205:K205),"=",0," И ",SUM('Раздел 3'!G205:G205),"=",0," ИЛИ ",SUM('Раздел 3'!K205:K205),"&gt;",0," И ",SUM('Раздел 3'!G205:G205),"&gt;",0,")"," ИЛИ ",SUM('Раздел 3'!K205:K205),"=",0," И ",SUM('Раздел 3'!G205:G205),"&gt;",0)</f>
        <v>(0=0 И 0=0 ИЛИ 0&gt;0 И 0&gt;0) ИЛИ 0=0 И 0&gt;0</v>
      </c>
    </row>
    <row r="697" spans="1:5" ht="30" hidden="1" customHeight="1">
      <c r="A697" s="311" t="str">
        <f>IF(((SUM('Раздел 3'!K206:K206)=0)*(SUM('Раздел 3'!G206:G206)=0)+(SUM('Раздел 3'!K206:K206)&gt;0)*(SUM('Раздел 3'!G206:G206)&gt;0))+(SUM('Раздел 3'!K206:K206)=0)*(SUM('Раздел 3'!G206:G206)&gt;0),"","Неверно!")</f>
        <v/>
      </c>
      <c r="B697" s="312" t="s">
        <v>24438</v>
      </c>
      <c r="C697" s="313" t="s">
        <v>24210</v>
      </c>
      <c r="D697" s="313" t="s">
        <v>23262</v>
      </c>
      <c r="E697" s="313" t="str">
        <f>CONCATENATE("(",SUM('Раздел 3'!K206:K206),"=",0," И ",SUM('Раздел 3'!G206:G206),"=",0," ИЛИ ",SUM('Раздел 3'!K206:K206),"&gt;",0," И ",SUM('Раздел 3'!G206:G206),"&gt;",0,")"," ИЛИ ",SUM('Раздел 3'!K206:K206),"=",0," И ",SUM('Раздел 3'!G206:G206),"&gt;",0)</f>
        <v>(0=0 И 0=0 ИЛИ 0&gt;0 И 0&gt;0) ИЛИ 0=0 И 0&gt;0</v>
      </c>
    </row>
    <row r="698" spans="1:5" ht="30" hidden="1" customHeight="1">
      <c r="A698" s="311" t="str">
        <f>IF(((SUM('Раздел 3'!K207:K207)=0)*(SUM('Раздел 3'!G207:G207)=0)+(SUM('Раздел 3'!K207:K207)&gt;0)*(SUM('Раздел 3'!G207:G207)&gt;0))+(SUM('Раздел 3'!K207:K207)=0)*(SUM('Раздел 3'!G207:G207)&gt;0),"","Неверно!")</f>
        <v/>
      </c>
      <c r="B698" s="312" t="s">
        <v>24438</v>
      </c>
      <c r="C698" s="313" t="s">
        <v>24211</v>
      </c>
      <c r="D698" s="313" t="s">
        <v>23262</v>
      </c>
      <c r="E698" s="313" t="str">
        <f>CONCATENATE("(",SUM('Раздел 3'!K207:K207),"=",0," И ",SUM('Раздел 3'!G207:G207),"=",0," ИЛИ ",SUM('Раздел 3'!K207:K207),"&gt;",0," И ",SUM('Раздел 3'!G207:G207),"&gt;",0,")"," ИЛИ ",SUM('Раздел 3'!K207:K207),"=",0," И ",SUM('Раздел 3'!G207:G207),"&gt;",0)</f>
        <v>(0=0 И 0=0 ИЛИ 0&gt;0 И 0&gt;0) ИЛИ 0=0 И 0&gt;0</v>
      </c>
    </row>
    <row r="699" spans="1:5" ht="30" hidden="1" customHeight="1">
      <c r="A699" s="311" t="str">
        <f>IF(((SUM('Раздел 3'!K208:K208)=0)*(SUM('Раздел 3'!G208:G208)=0)+(SUM('Раздел 3'!K208:K208)&gt;0)*(SUM('Раздел 3'!G208:G208)&gt;0))+(SUM('Раздел 3'!K208:K208)=0)*(SUM('Раздел 3'!G208:G208)&gt;0),"","Неверно!")</f>
        <v/>
      </c>
      <c r="B699" s="312" t="s">
        <v>24438</v>
      </c>
      <c r="C699" s="313" t="s">
        <v>24212</v>
      </c>
      <c r="D699" s="313" t="s">
        <v>23262</v>
      </c>
      <c r="E699" s="313" t="str">
        <f>CONCATENATE("(",SUM('Раздел 3'!K208:K208),"=",0," И ",SUM('Раздел 3'!G208:G208),"=",0," ИЛИ ",SUM('Раздел 3'!K208:K208),"&gt;",0," И ",SUM('Раздел 3'!G208:G208),"&gt;",0,")"," ИЛИ ",SUM('Раздел 3'!K208:K208),"=",0," И ",SUM('Раздел 3'!G208:G208),"&gt;",0)</f>
        <v>(0=0 И 2=0 ИЛИ 0&gt;0 И 2&gt;0) ИЛИ 0=0 И 2&gt;0</v>
      </c>
    </row>
    <row r="700" spans="1:5" ht="30" hidden="1" customHeight="1">
      <c r="A700" s="311" t="str">
        <f>IF(((SUM('Раздел 3'!K209:K209)=0)*(SUM('Раздел 3'!G209:G209)=0)+(SUM('Раздел 3'!K209:K209)&gt;0)*(SUM('Раздел 3'!G209:G209)&gt;0))+(SUM('Раздел 3'!K209:K209)=0)*(SUM('Раздел 3'!G209:G209)&gt;0),"","Неверно!")</f>
        <v/>
      </c>
      <c r="B700" s="312" t="s">
        <v>24438</v>
      </c>
      <c r="C700" s="313" t="s">
        <v>24213</v>
      </c>
      <c r="D700" s="313" t="s">
        <v>23262</v>
      </c>
      <c r="E700" s="313" t="str">
        <f>CONCATENATE("(",SUM('Раздел 3'!K209:K209),"=",0," И ",SUM('Раздел 3'!G209:G209),"=",0," ИЛИ ",SUM('Раздел 3'!K209:K209),"&gt;",0," И ",SUM('Раздел 3'!G209:G209),"&gt;",0,")"," ИЛИ ",SUM('Раздел 3'!K209:K209),"=",0," И ",SUM('Раздел 3'!G209:G209),"&gt;",0)</f>
        <v>(0=0 И 0=0 ИЛИ 0&gt;0 И 0&gt;0) ИЛИ 0=0 И 0&gt;0</v>
      </c>
    </row>
    <row r="701" spans="1:5" ht="30" hidden="1" customHeight="1">
      <c r="A701" s="311" t="str">
        <f>IF(((SUM('Раздел 3'!K12:K12)=0)*(SUM('Раздел 3'!G12:G12)=0)+(SUM('Раздел 3'!K12:K12)&gt;0)*(SUM('Раздел 3'!G12:G12)&gt;0))+(SUM('Раздел 3'!K12:K12)=0)*(SUM('Раздел 3'!G12:G12)&gt;0),"","Неверно!")</f>
        <v/>
      </c>
      <c r="B701" s="312" t="s">
        <v>24438</v>
      </c>
      <c r="C701" s="313" t="s">
        <v>24214</v>
      </c>
      <c r="D701" s="313" t="s">
        <v>23262</v>
      </c>
      <c r="E701" s="313" t="str">
        <f>CONCATENATE("(",SUM('Раздел 3'!K12:K12),"=",0," И ",SUM('Раздел 3'!G12:G12),"=",0," ИЛИ ",SUM('Раздел 3'!K12:K12),"&gt;",0," И ",SUM('Раздел 3'!G12:G12),"&gt;",0,")"," ИЛИ ",SUM('Раздел 3'!K12:K12),"=",0," И ",SUM('Раздел 3'!G12:G12),"&gt;",0)</f>
        <v>(0=0 И 0=0 ИЛИ 0&gt;0 И 0&gt;0) ИЛИ 0=0 И 0&gt;0</v>
      </c>
    </row>
    <row r="702" spans="1:5" ht="30" hidden="1" customHeight="1">
      <c r="A702" s="311" t="str">
        <f>IF(((SUM('Раздел 3'!K30:K30)=0)*(SUM('Раздел 3'!G30:G30)=0)+(SUM('Раздел 3'!K30:K30)&gt;0)*(SUM('Раздел 3'!G30:G30)&gt;0))+(SUM('Раздел 3'!K30:K30)=0)*(SUM('Раздел 3'!G30:G30)&gt;0),"","Неверно!")</f>
        <v/>
      </c>
      <c r="B702" s="312" t="s">
        <v>24438</v>
      </c>
      <c r="C702" s="313" t="s">
        <v>24215</v>
      </c>
      <c r="D702" s="313" t="s">
        <v>23262</v>
      </c>
      <c r="E702" s="313" t="str">
        <f>CONCATENATE("(",SUM('Раздел 3'!K30:K30),"=",0," И ",SUM('Раздел 3'!G30:G30),"=",0," ИЛИ ",SUM('Раздел 3'!K30:K30),"&gt;",0," И ",SUM('Раздел 3'!G30:G30),"&gt;",0,")"," ИЛИ ",SUM('Раздел 3'!K30:K30),"=",0," И ",SUM('Раздел 3'!G30:G30),"&gt;",0)</f>
        <v>(6000=0 И 3=0 ИЛИ 6000&gt;0 И 3&gt;0) ИЛИ 6000=0 И 3&gt;0</v>
      </c>
    </row>
    <row r="703" spans="1:5" ht="30" hidden="1" customHeight="1">
      <c r="A703" s="311" t="str">
        <f>IF(((SUM('Раздел 3'!K210:K210)=0)*(SUM('Раздел 3'!G210:G210)=0)+(SUM('Раздел 3'!K210:K210)&gt;0)*(SUM('Раздел 3'!G210:G210)&gt;0))+(SUM('Раздел 3'!K210:K210)=0)*(SUM('Раздел 3'!G210:G210)&gt;0),"","Неверно!")</f>
        <v/>
      </c>
      <c r="B703" s="312" t="s">
        <v>24438</v>
      </c>
      <c r="C703" s="313" t="s">
        <v>24216</v>
      </c>
      <c r="D703" s="313" t="s">
        <v>23262</v>
      </c>
      <c r="E703" s="313" t="str">
        <f>CONCATENATE("(",SUM('Раздел 3'!K210:K210),"=",0," И ",SUM('Раздел 3'!G210:G210),"=",0," ИЛИ ",SUM('Раздел 3'!K210:K210),"&gt;",0," И ",SUM('Раздел 3'!G210:G210),"&gt;",0,")"," ИЛИ ",SUM('Раздел 3'!K210:K210),"=",0," И ",SUM('Раздел 3'!G210:G210),"&gt;",0)</f>
        <v>(0=0 И 0=0 ИЛИ 0&gt;0 И 0&gt;0) ИЛИ 0=0 И 0&gt;0</v>
      </c>
    </row>
    <row r="704" spans="1:5" ht="30" hidden="1" customHeight="1">
      <c r="A704" s="311" t="str">
        <f>IF(((SUM('Раздел 3'!K211:K211)=0)*(SUM('Раздел 3'!G211:G211)=0)+(SUM('Раздел 3'!K211:K211)&gt;0)*(SUM('Раздел 3'!G211:G211)&gt;0))+(SUM('Раздел 3'!K211:K211)=0)*(SUM('Раздел 3'!G211:G211)&gt;0),"","Неверно!")</f>
        <v/>
      </c>
      <c r="B704" s="312" t="s">
        <v>24438</v>
      </c>
      <c r="C704" s="313" t="s">
        <v>24217</v>
      </c>
      <c r="D704" s="313" t="s">
        <v>23262</v>
      </c>
      <c r="E704" s="313" t="str">
        <f>CONCATENATE("(",SUM('Раздел 3'!K211:K211),"=",0," И ",SUM('Раздел 3'!G211:G211),"=",0," ИЛИ ",SUM('Раздел 3'!K211:K211),"&gt;",0," И ",SUM('Раздел 3'!G211:G211),"&gt;",0,")"," ИЛИ ",SUM('Раздел 3'!K211:K211),"=",0," И ",SUM('Раздел 3'!G211:G211),"&gt;",0)</f>
        <v>(0=0 И 0=0 ИЛИ 0&gt;0 И 0&gt;0) ИЛИ 0=0 И 0&gt;0</v>
      </c>
    </row>
    <row r="705" spans="1:5" ht="30" hidden="1" customHeight="1">
      <c r="A705" s="311" t="str">
        <f>IF(((SUM('Раздел 3'!K212:K212)=0)*(SUM('Раздел 3'!G212:G212)=0)+(SUM('Раздел 3'!K212:K212)&gt;0)*(SUM('Раздел 3'!G212:G212)&gt;0))+(SUM('Раздел 3'!K212:K212)=0)*(SUM('Раздел 3'!G212:G212)&gt;0),"","Неверно!")</f>
        <v/>
      </c>
      <c r="B705" s="312" t="s">
        <v>24438</v>
      </c>
      <c r="C705" s="313" t="s">
        <v>24218</v>
      </c>
      <c r="D705" s="313" t="s">
        <v>23262</v>
      </c>
      <c r="E705" s="313" t="str">
        <f>CONCATENATE("(",SUM('Раздел 3'!K212:K212),"=",0," И ",SUM('Раздел 3'!G212:G212),"=",0," ИЛИ ",SUM('Раздел 3'!K212:K212),"&gt;",0," И ",SUM('Раздел 3'!G212:G212),"&gt;",0,")"," ИЛИ ",SUM('Раздел 3'!K212:K212),"=",0," И ",SUM('Раздел 3'!G212:G212),"&gt;",0)</f>
        <v>(0=0 И 0=0 ИЛИ 0&gt;0 И 0&gt;0) ИЛИ 0=0 И 0&gt;0</v>
      </c>
    </row>
    <row r="706" spans="1:5" ht="30" hidden="1" customHeight="1">
      <c r="A706" s="311" t="str">
        <f>IF(((SUM('Раздел 3'!K213:K213)=0)*(SUM('Раздел 3'!G213:G213)=0)+(SUM('Раздел 3'!K213:K213)&gt;0)*(SUM('Раздел 3'!G213:G213)&gt;0))+(SUM('Раздел 3'!K213:K213)=0)*(SUM('Раздел 3'!G213:G213)&gt;0),"","Неверно!")</f>
        <v/>
      </c>
      <c r="B706" s="312" t="s">
        <v>24438</v>
      </c>
      <c r="C706" s="313" t="s">
        <v>24219</v>
      </c>
      <c r="D706" s="313" t="s">
        <v>23262</v>
      </c>
      <c r="E706" s="313" t="str">
        <f>CONCATENATE("(",SUM('Раздел 3'!K213:K213),"=",0," И ",SUM('Раздел 3'!G213:G213),"=",0," ИЛИ ",SUM('Раздел 3'!K213:K213),"&gt;",0," И ",SUM('Раздел 3'!G213:G213),"&gt;",0,")"," ИЛИ ",SUM('Раздел 3'!K213:K213),"=",0," И ",SUM('Раздел 3'!G213:G213),"&gt;",0)</f>
        <v>(0=0 И 0=0 ИЛИ 0&gt;0 И 0&gt;0) ИЛИ 0=0 И 0&gt;0</v>
      </c>
    </row>
    <row r="707" spans="1:5" ht="30" hidden="1" customHeight="1">
      <c r="A707" s="311" t="str">
        <f>IF(((SUM('Раздел 3'!K214:K214)=0)*(SUM('Раздел 3'!G214:G214)=0)+(SUM('Раздел 3'!K214:K214)&gt;0)*(SUM('Раздел 3'!G214:G214)&gt;0))+(SUM('Раздел 3'!K214:K214)=0)*(SUM('Раздел 3'!G214:G214)&gt;0),"","Неверно!")</f>
        <v/>
      </c>
      <c r="B707" s="312" t="s">
        <v>24438</v>
      </c>
      <c r="C707" s="313" t="s">
        <v>24220</v>
      </c>
      <c r="D707" s="313" t="s">
        <v>23262</v>
      </c>
      <c r="E707" s="313" t="str">
        <f>CONCATENATE("(",SUM('Раздел 3'!K214:K214),"=",0," И ",SUM('Раздел 3'!G214:G214),"=",0," ИЛИ ",SUM('Раздел 3'!K214:K214),"&gt;",0," И ",SUM('Раздел 3'!G214:G214),"&gt;",0,")"," ИЛИ ",SUM('Раздел 3'!K214:K214),"=",0," И ",SUM('Раздел 3'!G214:G214),"&gt;",0)</f>
        <v>(0=0 И 2=0 ИЛИ 0&gt;0 И 2&gt;0) ИЛИ 0=0 И 2&gt;0</v>
      </c>
    </row>
    <row r="708" spans="1:5" ht="30" hidden="1" customHeight="1">
      <c r="A708" s="311" t="str">
        <f>IF(((SUM('Раздел 3'!K215:K215)=0)*(SUM('Раздел 3'!G215:G215)=0)+(SUM('Раздел 3'!K215:K215)&gt;0)*(SUM('Раздел 3'!G215:G215)&gt;0))+(SUM('Раздел 3'!K215:K215)=0)*(SUM('Раздел 3'!G215:G215)&gt;0),"","Неверно!")</f>
        <v/>
      </c>
      <c r="B708" s="312" t="s">
        <v>24438</v>
      </c>
      <c r="C708" s="313" t="s">
        <v>24221</v>
      </c>
      <c r="D708" s="313" t="s">
        <v>23262</v>
      </c>
      <c r="E708" s="313" t="str">
        <f>CONCATENATE("(",SUM('Раздел 3'!K215:K215),"=",0," И ",SUM('Раздел 3'!G215:G215),"=",0," ИЛИ ",SUM('Раздел 3'!K215:K215),"&gt;",0," И ",SUM('Раздел 3'!G215:G215),"&gt;",0,")"," ИЛИ ",SUM('Раздел 3'!K215:K215),"=",0," И ",SUM('Раздел 3'!G215:G215),"&gt;",0)</f>
        <v>(0=0 И 0=0 ИЛИ 0&gt;0 И 0&gt;0) ИЛИ 0=0 И 0&gt;0</v>
      </c>
    </row>
    <row r="709" spans="1:5" ht="30" hidden="1" customHeight="1">
      <c r="A709" s="311" t="str">
        <f>IF(((SUM('Раздел 3'!K216:K216)=0)*(SUM('Раздел 3'!G216:G216)=0)+(SUM('Раздел 3'!K216:K216)&gt;0)*(SUM('Раздел 3'!G216:G216)&gt;0))+(SUM('Раздел 3'!K216:K216)=0)*(SUM('Раздел 3'!G216:G216)&gt;0),"","Неверно!")</f>
        <v/>
      </c>
      <c r="B709" s="312" t="s">
        <v>24438</v>
      </c>
      <c r="C709" s="313" t="s">
        <v>24222</v>
      </c>
      <c r="D709" s="313" t="s">
        <v>23262</v>
      </c>
      <c r="E709" s="313" t="str">
        <f>CONCATENATE("(",SUM('Раздел 3'!K216:K216),"=",0," И ",SUM('Раздел 3'!G216:G216),"=",0," ИЛИ ",SUM('Раздел 3'!K216:K216),"&gt;",0," И ",SUM('Раздел 3'!G216:G216),"&gt;",0,")"," ИЛИ ",SUM('Раздел 3'!K216:K216),"=",0," И ",SUM('Раздел 3'!G216:G216),"&gt;",0)</f>
        <v>(0=0 И 0=0 ИЛИ 0&gt;0 И 0&gt;0) ИЛИ 0=0 И 0&gt;0</v>
      </c>
    </row>
    <row r="710" spans="1:5" ht="30" hidden="1" customHeight="1">
      <c r="A710" s="311" t="str">
        <f>IF(((SUM('Раздел 3'!K217:K217)=0)*(SUM('Раздел 3'!G217:G217)=0)+(SUM('Раздел 3'!K217:K217)&gt;0)*(SUM('Раздел 3'!G217:G217)&gt;0))+(SUM('Раздел 3'!K217:K217)=0)*(SUM('Раздел 3'!G217:G217)&gt;0),"","Неверно!")</f>
        <v/>
      </c>
      <c r="B710" s="312" t="s">
        <v>24438</v>
      </c>
      <c r="C710" s="313" t="s">
        <v>24223</v>
      </c>
      <c r="D710" s="313" t="s">
        <v>23262</v>
      </c>
      <c r="E710" s="313" t="str">
        <f>CONCATENATE("(",SUM('Раздел 3'!K217:K217),"=",0," И ",SUM('Раздел 3'!G217:G217),"=",0," ИЛИ ",SUM('Раздел 3'!K217:K217),"&gt;",0," И ",SUM('Раздел 3'!G217:G217),"&gt;",0,")"," ИЛИ ",SUM('Раздел 3'!K217:K217),"=",0," И ",SUM('Раздел 3'!G217:G217),"&gt;",0)</f>
        <v>(0=0 И 16=0 ИЛИ 0&gt;0 И 16&gt;0) ИЛИ 0=0 И 16&gt;0</v>
      </c>
    </row>
    <row r="711" spans="1:5" ht="30" hidden="1" customHeight="1">
      <c r="A711" s="311" t="str">
        <f>IF(((SUM('Раздел 3'!K218:K218)=0)*(SUM('Раздел 3'!G218:G218)=0)+(SUM('Раздел 3'!K218:K218)&gt;0)*(SUM('Раздел 3'!G218:G218)&gt;0))+(SUM('Раздел 3'!K218:K218)=0)*(SUM('Раздел 3'!G218:G218)&gt;0),"","Неверно!")</f>
        <v/>
      </c>
      <c r="B711" s="312" t="s">
        <v>24438</v>
      </c>
      <c r="C711" s="313" t="s">
        <v>24224</v>
      </c>
      <c r="D711" s="313" t="s">
        <v>23262</v>
      </c>
      <c r="E711" s="313" t="str">
        <f>CONCATENATE("(",SUM('Раздел 3'!K218:K218),"=",0," И ",SUM('Раздел 3'!G218:G218),"=",0," ИЛИ ",SUM('Раздел 3'!K218:K218),"&gt;",0," И ",SUM('Раздел 3'!G218:G218),"&gt;",0,")"," ИЛИ ",SUM('Раздел 3'!K218:K218),"=",0," И ",SUM('Раздел 3'!G218:G218),"&gt;",0)</f>
        <v>(0=0 И 0=0 ИЛИ 0&gt;0 И 0&gt;0) ИЛИ 0=0 И 0&gt;0</v>
      </c>
    </row>
    <row r="712" spans="1:5" ht="30" hidden="1" customHeight="1">
      <c r="A712" s="311" t="str">
        <f>IF(((SUM('Раздел 3'!K219:K219)=0)*(SUM('Раздел 3'!G219:G219)=0)+(SUM('Раздел 3'!K219:K219)&gt;0)*(SUM('Раздел 3'!G219:G219)&gt;0))+(SUM('Раздел 3'!K219:K219)=0)*(SUM('Раздел 3'!G219:G219)&gt;0),"","Неверно!")</f>
        <v/>
      </c>
      <c r="B712" s="312" t="s">
        <v>24438</v>
      </c>
      <c r="C712" s="313" t="s">
        <v>24225</v>
      </c>
      <c r="D712" s="313" t="s">
        <v>23262</v>
      </c>
      <c r="E712" s="313" t="str">
        <f>CONCATENATE("(",SUM('Раздел 3'!K219:K219),"=",0," И ",SUM('Раздел 3'!G219:G219),"=",0," ИЛИ ",SUM('Раздел 3'!K219:K219),"&gt;",0," И ",SUM('Раздел 3'!G219:G219),"&gt;",0,")"," ИЛИ ",SUM('Раздел 3'!K219:K219),"=",0," И ",SUM('Раздел 3'!G219:G219),"&gt;",0)</f>
        <v>(0=0 И 0=0 ИЛИ 0&gt;0 И 0&gt;0) ИЛИ 0=0 И 0&gt;0</v>
      </c>
    </row>
    <row r="713" spans="1:5" ht="30" hidden="1" customHeight="1">
      <c r="A713" s="311" t="str">
        <f>IF(((SUM('Раздел 3'!K31:K31)=0)*(SUM('Раздел 3'!G31:G31)=0)+(SUM('Раздел 3'!K31:K31)&gt;0)*(SUM('Раздел 3'!G31:G31)&gt;0))+(SUM('Раздел 3'!K31:K31)=0)*(SUM('Раздел 3'!G31:G31)&gt;0),"","Неверно!")</f>
        <v/>
      </c>
      <c r="B713" s="312" t="s">
        <v>24438</v>
      </c>
      <c r="C713" s="313" t="s">
        <v>24226</v>
      </c>
      <c r="D713" s="313" t="s">
        <v>23262</v>
      </c>
      <c r="E713" s="313" t="str">
        <f>CONCATENATE("(",SUM('Раздел 3'!K31:K31),"=",0," И ",SUM('Раздел 3'!G31:G31),"=",0," ИЛИ ",SUM('Раздел 3'!K31:K31),"&gt;",0," И ",SUM('Раздел 3'!G31:G31),"&gt;",0,")"," ИЛИ ",SUM('Раздел 3'!K31:K31),"=",0," И ",SUM('Раздел 3'!G31:G31),"&gt;",0)</f>
        <v>(0=0 И 0=0 ИЛИ 0&gt;0 И 0&gt;0) ИЛИ 0=0 И 0&gt;0</v>
      </c>
    </row>
    <row r="714" spans="1:5" ht="30" hidden="1" customHeight="1">
      <c r="A714" s="311" t="str">
        <f>IF(((SUM('Раздел 3'!K220:K220)=0)*(SUM('Раздел 3'!G220:G220)=0)+(SUM('Раздел 3'!K220:K220)&gt;0)*(SUM('Раздел 3'!G220:G220)&gt;0))+(SUM('Раздел 3'!K220:K220)=0)*(SUM('Раздел 3'!G220:G220)&gt;0),"","Неверно!")</f>
        <v/>
      </c>
      <c r="B714" s="312" t="s">
        <v>24438</v>
      </c>
      <c r="C714" s="313" t="s">
        <v>24227</v>
      </c>
      <c r="D714" s="313" t="s">
        <v>23262</v>
      </c>
      <c r="E714" s="313" t="str">
        <f>CONCATENATE("(",SUM('Раздел 3'!K220:K220),"=",0," И ",SUM('Раздел 3'!G220:G220),"=",0," ИЛИ ",SUM('Раздел 3'!K220:K220),"&gt;",0," И ",SUM('Раздел 3'!G220:G220),"&gt;",0,")"," ИЛИ ",SUM('Раздел 3'!K220:K220),"=",0," И ",SUM('Раздел 3'!G220:G220),"&gt;",0)</f>
        <v>(0=0 И 0=0 ИЛИ 0&gt;0 И 0&gt;0) ИЛИ 0=0 И 0&gt;0</v>
      </c>
    </row>
    <row r="715" spans="1:5" ht="30" hidden="1" customHeight="1">
      <c r="A715" s="311" t="str">
        <f>IF(((SUM('Раздел 3'!K221:K221)=0)*(SUM('Раздел 3'!G221:G221)=0)+(SUM('Раздел 3'!K221:K221)&gt;0)*(SUM('Раздел 3'!G221:G221)&gt;0))+(SUM('Раздел 3'!K221:K221)=0)*(SUM('Раздел 3'!G221:G221)&gt;0),"","Неверно!")</f>
        <v/>
      </c>
      <c r="B715" s="312" t="s">
        <v>24438</v>
      </c>
      <c r="C715" s="313" t="s">
        <v>24228</v>
      </c>
      <c r="D715" s="313" t="s">
        <v>23262</v>
      </c>
      <c r="E715" s="313" t="str">
        <f>CONCATENATE("(",SUM('Раздел 3'!K221:K221),"=",0," И ",SUM('Раздел 3'!G221:G221),"=",0," ИЛИ ",SUM('Раздел 3'!K221:K221),"&gt;",0," И ",SUM('Раздел 3'!G221:G221),"&gt;",0,")"," ИЛИ ",SUM('Раздел 3'!K221:K221),"=",0," И ",SUM('Раздел 3'!G221:G221),"&gt;",0)</f>
        <v>(0=0 И 1=0 ИЛИ 0&gt;0 И 1&gt;0) ИЛИ 0=0 И 1&gt;0</v>
      </c>
    </row>
    <row r="716" spans="1:5" ht="30" hidden="1" customHeight="1">
      <c r="A716" s="311" t="str">
        <f>IF(((SUM('Раздел 3'!K222:K222)=0)*(SUM('Раздел 3'!G222:G222)=0)+(SUM('Раздел 3'!K222:K222)&gt;0)*(SUM('Раздел 3'!G222:G222)&gt;0))+(SUM('Раздел 3'!K222:K222)=0)*(SUM('Раздел 3'!G222:G222)&gt;0),"","Неверно!")</f>
        <v/>
      </c>
      <c r="B716" s="312" t="s">
        <v>24438</v>
      </c>
      <c r="C716" s="313" t="s">
        <v>24229</v>
      </c>
      <c r="D716" s="313" t="s">
        <v>23262</v>
      </c>
      <c r="E716" s="313" t="str">
        <f>CONCATENATE("(",SUM('Раздел 3'!K222:K222),"=",0," И ",SUM('Раздел 3'!G222:G222),"=",0," ИЛИ ",SUM('Раздел 3'!K222:K222),"&gt;",0," И ",SUM('Раздел 3'!G222:G222),"&gt;",0,")"," ИЛИ ",SUM('Раздел 3'!K222:K222),"=",0," И ",SUM('Раздел 3'!G222:G222),"&gt;",0)</f>
        <v>(0=0 И 0=0 ИЛИ 0&gt;0 И 0&gt;0) ИЛИ 0=0 И 0&gt;0</v>
      </c>
    </row>
    <row r="717" spans="1:5" ht="30" hidden="1" customHeight="1">
      <c r="A717" s="311" t="str">
        <f>IF(((SUM('Раздел 3'!K223:K223)=0)*(SUM('Раздел 3'!G223:G223)=0)+(SUM('Раздел 3'!K223:K223)&gt;0)*(SUM('Раздел 3'!G223:G223)&gt;0))+(SUM('Раздел 3'!K223:K223)=0)*(SUM('Раздел 3'!G223:G223)&gt;0),"","Неверно!")</f>
        <v/>
      </c>
      <c r="B717" s="312" t="s">
        <v>24438</v>
      </c>
      <c r="C717" s="313" t="s">
        <v>24230</v>
      </c>
      <c r="D717" s="313" t="s">
        <v>23262</v>
      </c>
      <c r="E717" s="313" t="str">
        <f>CONCATENATE("(",SUM('Раздел 3'!K223:K223),"=",0," И ",SUM('Раздел 3'!G223:G223),"=",0," ИЛИ ",SUM('Раздел 3'!K223:K223),"&gt;",0," И ",SUM('Раздел 3'!G223:G223),"&gt;",0,")"," ИЛИ ",SUM('Раздел 3'!K223:K223),"=",0," И ",SUM('Раздел 3'!G223:G223),"&gt;",0)</f>
        <v>(0=0 И 0=0 ИЛИ 0&gt;0 И 0&gt;0) ИЛИ 0=0 И 0&gt;0</v>
      </c>
    </row>
    <row r="718" spans="1:5" ht="30" hidden="1" customHeight="1">
      <c r="A718" s="311" t="str">
        <f>IF(((SUM('Раздел 3'!K224:K224)=0)*(SUM('Раздел 3'!G224:G224)=0)+(SUM('Раздел 3'!K224:K224)&gt;0)*(SUM('Раздел 3'!G224:G224)&gt;0))+(SUM('Раздел 3'!K224:K224)=0)*(SUM('Раздел 3'!G224:G224)&gt;0),"","Неверно!")</f>
        <v/>
      </c>
      <c r="B718" s="312" t="s">
        <v>24438</v>
      </c>
      <c r="C718" s="313" t="s">
        <v>24231</v>
      </c>
      <c r="D718" s="313" t="s">
        <v>23262</v>
      </c>
      <c r="E718" s="313" t="str">
        <f>CONCATENATE("(",SUM('Раздел 3'!K224:K224),"=",0," И ",SUM('Раздел 3'!G224:G224),"=",0," ИЛИ ",SUM('Раздел 3'!K224:K224),"&gt;",0," И ",SUM('Раздел 3'!G224:G224),"&gt;",0,")"," ИЛИ ",SUM('Раздел 3'!K224:K224),"=",0," И ",SUM('Раздел 3'!G224:G224),"&gt;",0)</f>
        <v>(0=0 И 3=0 ИЛИ 0&gt;0 И 3&gt;0) ИЛИ 0=0 И 3&gt;0</v>
      </c>
    </row>
    <row r="719" spans="1:5" ht="30" hidden="1" customHeight="1">
      <c r="A719" s="311" t="str">
        <f>IF(((SUM('Раздел 3'!K225:K225)=0)*(SUM('Раздел 3'!G225:G225)=0)+(SUM('Раздел 3'!K225:K225)&gt;0)*(SUM('Раздел 3'!G225:G225)&gt;0))+(SUM('Раздел 3'!K225:K225)=0)*(SUM('Раздел 3'!G225:G225)&gt;0),"","Неверно!")</f>
        <v/>
      </c>
      <c r="B719" s="312" t="s">
        <v>24438</v>
      </c>
      <c r="C719" s="313" t="s">
        <v>24232</v>
      </c>
      <c r="D719" s="313" t="s">
        <v>23262</v>
      </c>
      <c r="E719" s="313" t="str">
        <f>CONCATENATE("(",SUM('Раздел 3'!K225:K225),"=",0," И ",SUM('Раздел 3'!G225:G225),"=",0," ИЛИ ",SUM('Раздел 3'!K225:K225),"&gt;",0," И ",SUM('Раздел 3'!G225:G225),"&gt;",0,")"," ИЛИ ",SUM('Раздел 3'!K225:K225),"=",0," И ",SUM('Раздел 3'!G225:G225),"&gt;",0)</f>
        <v>(0=0 И 0=0 ИЛИ 0&gt;0 И 0&gt;0) ИЛИ 0=0 И 0&gt;0</v>
      </c>
    </row>
    <row r="720" spans="1:5" ht="30" hidden="1" customHeight="1">
      <c r="A720" s="311" t="str">
        <f>IF(((SUM('Раздел 3'!K226:K226)=0)*(SUM('Раздел 3'!G226:G226)=0)+(SUM('Раздел 3'!K226:K226)&gt;0)*(SUM('Раздел 3'!G226:G226)&gt;0))+(SUM('Раздел 3'!K226:K226)=0)*(SUM('Раздел 3'!G226:G226)&gt;0),"","Неверно!")</f>
        <v/>
      </c>
      <c r="B720" s="312" t="s">
        <v>24438</v>
      </c>
      <c r="C720" s="313" t="s">
        <v>24233</v>
      </c>
      <c r="D720" s="313" t="s">
        <v>23262</v>
      </c>
      <c r="E720" s="313" t="str">
        <f>CONCATENATE("(",SUM('Раздел 3'!K226:K226),"=",0," И ",SUM('Раздел 3'!G226:G226),"=",0," ИЛИ ",SUM('Раздел 3'!K226:K226),"&gt;",0," И ",SUM('Раздел 3'!G226:G226),"&gt;",0,")"," ИЛИ ",SUM('Раздел 3'!K226:K226),"=",0," И ",SUM('Раздел 3'!G226:G226),"&gt;",0)</f>
        <v>(0=0 И 0=0 ИЛИ 0&gt;0 И 0&gt;0) ИЛИ 0=0 И 0&gt;0</v>
      </c>
    </row>
    <row r="721" spans="1:5" ht="30" hidden="1" customHeight="1">
      <c r="A721" s="311" t="str">
        <f>IF(((SUM('Раздел 3'!K227:K227)=0)*(SUM('Раздел 3'!G227:G227)=0)+(SUM('Раздел 3'!K227:K227)&gt;0)*(SUM('Раздел 3'!G227:G227)&gt;0))+(SUM('Раздел 3'!K227:K227)=0)*(SUM('Раздел 3'!G227:G227)&gt;0),"","Неверно!")</f>
        <v/>
      </c>
      <c r="B721" s="312" t="s">
        <v>24438</v>
      </c>
      <c r="C721" s="313" t="s">
        <v>24234</v>
      </c>
      <c r="D721" s="313" t="s">
        <v>23262</v>
      </c>
      <c r="E721" s="313" t="str">
        <f>CONCATENATE("(",SUM('Раздел 3'!K227:K227),"=",0," И ",SUM('Раздел 3'!G227:G227),"=",0," ИЛИ ",SUM('Раздел 3'!K227:K227),"&gt;",0," И ",SUM('Раздел 3'!G227:G227),"&gt;",0,")"," ИЛИ ",SUM('Раздел 3'!K227:K227),"=",0," И ",SUM('Раздел 3'!G227:G227),"&gt;",0)</f>
        <v>(0=0 И 0=0 ИЛИ 0&gt;0 И 0&gt;0) ИЛИ 0=0 И 0&gt;0</v>
      </c>
    </row>
    <row r="722" spans="1:5" ht="30" hidden="1" customHeight="1">
      <c r="A722" s="311" t="str">
        <f>IF(((SUM('Раздел 3'!K228:K228)=0)*(SUM('Раздел 3'!G228:G228)=0)+(SUM('Раздел 3'!K228:K228)&gt;0)*(SUM('Раздел 3'!G228:G228)&gt;0))+(SUM('Раздел 3'!K228:K228)=0)*(SUM('Раздел 3'!G228:G228)&gt;0),"","Неверно!")</f>
        <v/>
      </c>
      <c r="B722" s="312" t="s">
        <v>24438</v>
      </c>
      <c r="C722" s="313" t="s">
        <v>24235</v>
      </c>
      <c r="D722" s="313" t="s">
        <v>23262</v>
      </c>
      <c r="E722" s="313" t="str">
        <f>CONCATENATE("(",SUM('Раздел 3'!K228:K228),"=",0," И ",SUM('Раздел 3'!G228:G228),"=",0," ИЛИ ",SUM('Раздел 3'!K228:K228),"&gt;",0," И ",SUM('Раздел 3'!G228:G228),"&gt;",0,")"," ИЛИ ",SUM('Раздел 3'!K228:K228),"=",0," И ",SUM('Раздел 3'!G228:G228),"&gt;",0)</f>
        <v>(0=0 И 0=0 ИЛИ 0&gt;0 И 0&gt;0) ИЛИ 0=0 И 0&gt;0</v>
      </c>
    </row>
    <row r="723" spans="1:5" ht="30" hidden="1" customHeight="1">
      <c r="A723" s="311" t="str">
        <f>IF(((SUM('Раздел 3'!K229:K229)=0)*(SUM('Раздел 3'!G229:G229)=0)+(SUM('Раздел 3'!K229:K229)&gt;0)*(SUM('Раздел 3'!G229:G229)&gt;0))+(SUM('Раздел 3'!K229:K229)=0)*(SUM('Раздел 3'!G229:G229)&gt;0),"","Неверно!")</f>
        <v/>
      </c>
      <c r="B723" s="312" t="s">
        <v>24438</v>
      </c>
      <c r="C723" s="313" t="s">
        <v>24236</v>
      </c>
      <c r="D723" s="313" t="s">
        <v>23262</v>
      </c>
      <c r="E723" s="313" t="str">
        <f>CONCATENATE("(",SUM('Раздел 3'!K229:K229),"=",0," И ",SUM('Раздел 3'!G229:G229),"=",0," ИЛИ ",SUM('Раздел 3'!K229:K229),"&gt;",0," И ",SUM('Раздел 3'!G229:G229),"&gt;",0,")"," ИЛИ ",SUM('Раздел 3'!K229:K229),"=",0," И ",SUM('Раздел 3'!G229:G229),"&gt;",0)</f>
        <v>(0=0 И 0=0 ИЛИ 0&gt;0 И 0&gt;0) ИЛИ 0=0 И 0&gt;0</v>
      </c>
    </row>
    <row r="724" spans="1:5" ht="30" hidden="1" customHeight="1">
      <c r="A724" s="311" t="str">
        <f>IF(((SUM('Раздел 3'!K32:K32)=0)*(SUM('Раздел 3'!G32:G32)=0)+(SUM('Раздел 3'!K32:K32)&gt;0)*(SUM('Раздел 3'!G32:G32)&gt;0))+(SUM('Раздел 3'!K32:K32)=0)*(SUM('Раздел 3'!G32:G32)&gt;0),"","Неверно!")</f>
        <v/>
      </c>
      <c r="B724" s="312" t="s">
        <v>24438</v>
      </c>
      <c r="C724" s="313" t="s">
        <v>24237</v>
      </c>
      <c r="D724" s="313" t="s">
        <v>23262</v>
      </c>
      <c r="E724" s="313" t="str">
        <f>CONCATENATE("(",SUM('Раздел 3'!K32:K32),"=",0," И ",SUM('Раздел 3'!G32:G32),"=",0," ИЛИ ",SUM('Раздел 3'!K32:K32),"&gt;",0," И ",SUM('Раздел 3'!G32:G32),"&gt;",0,")"," ИЛИ ",SUM('Раздел 3'!K32:K32),"=",0," И ",SUM('Раздел 3'!G32:G32),"&gt;",0)</f>
        <v>(3000=0 И 2=0 ИЛИ 3000&gt;0 И 2&gt;0) ИЛИ 3000=0 И 2&gt;0</v>
      </c>
    </row>
    <row r="725" spans="1:5" ht="30" hidden="1" customHeight="1">
      <c r="A725" s="311" t="str">
        <f>IF(((SUM('Раздел 3'!K230:K230)=0)*(SUM('Раздел 3'!G230:G230)=0)+(SUM('Раздел 3'!K230:K230)&gt;0)*(SUM('Раздел 3'!G230:G230)&gt;0))+(SUM('Раздел 3'!K230:K230)=0)*(SUM('Раздел 3'!G230:G230)&gt;0),"","Неверно!")</f>
        <v/>
      </c>
      <c r="B725" s="312" t="s">
        <v>24438</v>
      </c>
      <c r="C725" s="313" t="s">
        <v>24238</v>
      </c>
      <c r="D725" s="313" t="s">
        <v>23262</v>
      </c>
      <c r="E725" s="313" t="str">
        <f>CONCATENATE("(",SUM('Раздел 3'!K230:K230),"=",0," И ",SUM('Раздел 3'!G230:G230),"=",0," ИЛИ ",SUM('Раздел 3'!K230:K230),"&gt;",0," И ",SUM('Раздел 3'!G230:G230),"&gt;",0,")"," ИЛИ ",SUM('Раздел 3'!K230:K230),"=",0," И ",SUM('Раздел 3'!G230:G230),"&gt;",0)</f>
        <v>(0=0 И 0=0 ИЛИ 0&gt;0 И 0&gt;0) ИЛИ 0=0 И 0&gt;0</v>
      </c>
    </row>
    <row r="726" spans="1:5" ht="30" hidden="1" customHeight="1">
      <c r="A726" s="311" t="str">
        <f>IF(((SUM('Раздел 3'!K231:K231)=0)*(SUM('Раздел 3'!G231:G231)=0)+(SUM('Раздел 3'!K231:K231)&gt;0)*(SUM('Раздел 3'!G231:G231)&gt;0))+(SUM('Раздел 3'!K231:K231)=0)*(SUM('Раздел 3'!G231:G231)&gt;0),"","Неверно!")</f>
        <v/>
      </c>
      <c r="B726" s="312" t="s">
        <v>24438</v>
      </c>
      <c r="C726" s="313" t="s">
        <v>24239</v>
      </c>
      <c r="D726" s="313" t="s">
        <v>23262</v>
      </c>
      <c r="E726" s="313" t="str">
        <f>CONCATENATE("(",SUM('Раздел 3'!K231:K231),"=",0," И ",SUM('Раздел 3'!G231:G231),"=",0," ИЛИ ",SUM('Раздел 3'!K231:K231),"&gt;",0," И ",SUM('Раздел 3'!G231:G231),"&gt;",0,")"," ИЛИ ",SUM('Раздел 3'!K231:K231),"=",0," И ",SUM('Раздел 3'!G231:G231),"&gt;",0)</f>
        <v>(24000=0 И 18=0 ИЛИ 24000&gt;0 И 18&gt;0) ИЛИ 24000=0 И 18&gt;0</v>
      </c>
    </row>
    <row r="727" spans="1:5" ht="30" hidden="1" customHeight="1">
      <c r="A727" s="311" t="str">
        <f>IF(((SUM('Раздел 3'!K232:K232)=0)*(SUM('Раздел 3'!G232:G232)=0)+(SUM('Раздел 3'!K232:K232)&gt;0)*(SUM('Раздел 3'!G232:G232)&gt;0))+(SUM('Раздел 3'!K232:K232)=0)*(SUM('Раздел 3'!G232:G232)&gt;0),"","Неверно!")</f>
        <v/>
      </c>
      <c r="B727" s="312" t="s">
        <v>24438</v>
      </c>
      <c r="C727" s="313" t="s">
        <v>24240</v>
      </c>
      <c r="D727" s="313" t="s">
        <v>23262</v>
      </c>
      <c r="E727" s="313" t="str">
        <f>CONCATENATE("(",SUM('Раздел 3'!K232:K232),"=",0," И ",SUM('Раздел 3'!G232:G232),"=",0," ИЛИ ",SUM('Раздел 3'!K232:K232),"&gt;",0," И ",SUM('Раздел 3'!G232:G232),"&gt;",0,")"," ИЛИ ",SUM('Раздел 3'!K232:K232),"=",0," И ",SUM('Раздел 3'!G232:G232),"&gt;",0)</f>
        <v>(0=0 И 0=0 ИЛИ 0&gt;0 И 0&gt;0) ИЛИ 0=0 И 0&gt;0</v>
      </c>
    </row>
    <row r="728" spans="1:5" ht="30" hidden="1" customHeight="1">
      <c r="A728" s="311" t="str">
        <f>IF(((SUM('Раздел 3'!K233:K233)=0)*(SUM('Раздел 3'!G233:G233)=0)+(SUM('Раздел 3'!K233:K233)&gt;0)*(SUM('Раздел 3'!G233:G233)&gt;0))+(SUM('Раздел 3'!K233:K233)=0)*(SUM('Раздел 3'!G233:G233)&gt;0),"","Неверно!")</f>
        <v/>
      </c>
      <c r="B728" s="312" t="s">
        <v>24438</v>
      </c>
      <c r="C728" s="313" t="s">
        <v>24241</v>
      </c>
      <c r="D728" s="313" t="s">
        <v>23262</v>
      </c>
      <c r="E728" s="313" t="str">
        <f>CONCATENATE("(",SUM('Раздел 3'!K233:K233),"=",0," И ",SUM('Раздел 3'!G233:G233),"=",0," ИЛИ ",SUM('Раздел 3'!K233:K233),"&gt;",0," И ",SUM('Раздел 3'!G233:G233),"&gt;",0,")"," ИЛИ ",SUM('Раздел 3'!K233:K233),"=",0," И ",SUM('Раздел 3'!G233:G233),"&gt;",0)</f>
        <v>(0=0 И 0=0 ИЛИ 0&gt;0 И 0&gt;0) ИЛИ 0=0 И 0&gt;0</v>
      </c>
    </row>
    <row r="729" spans="1:5" ht="30" hidden="1" customHeight="1">
      <c r="A729" s="311" t="str">
        <f>IF(((SUM('Раздел 3'!K234:K234)=0)*(SUM('Раздел 3'!G234:G234)=0)+(SUM('Раздел 3'!K234:K234)&gt;0)*(SUM('Раздел 3'!G234:G234)&gt;0))+(SUM('Раздел 3'!K234:K234)=0)*(SUM('Раздел 3'!G234:G234)&gt;0),"","Неверно!")</f>
        <v/>
      </c>
      <c r="B729" s="312" t="s">
        <v>24438</v>
      </c>
      <c r="C729" s="313" t="s">
        <v>24242</v>
      </c>
      <c r="D729" s="313" t="s">
        <v>23262</v>
      </c>
      <c r="E729" s="313" t="str">
        <f>CONCATENATE("(",SUM('Раздел 3'!K234:K234),"=",0," И ",SUM('Раздел 3'!G234:G234),"=",0," ИЛИ ",SUM('Раздел 3'!K234:K234),"&gt;",0," И ",SUM('Раздел 3'!G234:G234),"&gt;",0,")"," ИЛИ ",SUM('Раздел 3'!K234:K234),"=",0," И ",SUM('Раздел 3'!G234:G234),"&gt;",0)</f>
        <v>(0=0 И 0=0 ИЛИ 0&gt;0 И 0&gt;0) ИЛИ 0=0 И 0&gt;0</v>
      </c>
    </row>
    <row r="730" spans="1:5" ht="30" hidden="1" customHeight="1">
      <c r="A730" s="311" t="str">
        <f>IF(((SUM('Раздел 3'!K235:K235)=0)*(SUM('Раздел 3'!G235:G235)=0)+(SUM('Раздел 3'!K235:K235)&gt;0)*(SUM('Раздел 3'!G235:G235)&gt;0))+(SUM('Раздел 3'!K235:K235)=0)*(SUM('Раздел 3'!G235:G235)&gt;0),"","Неверно!")</f>
        <v/>
      </c>
      <c r="B730" s="312" t="s">
        <v>24438</v>
      </c>
      <c r="C730" s="313" t="s">
        <v>24243</v>
      </c>
      <c r="D730" s="313" t="s">
        <v>23262</v>
      </c>
      <c r="E730" s="313" t="str">
        <f>CONCATENATE("(",SUM('Раздел 3'!K235:K235),"=",0," И ",SUM('Раздел 3'!G235:G235),"=",0," ИЛИ ",SUM('Раздел 3'!K235:K235),"&gt;",0," И ",SUM('Раздел 3'!G235:G235),"&gt;",0,")"," ИЛИ ",SUM('Раздел 3'!K235:K235),"=",0," И ",SUM('Раздел 3'!G235:G235),"&gt;",0)</f>
        <v>(0=0 И 0=0 ИЛИ 0&gt;0 И 0&gt;0) ИЛИ 0=0 И 0&gt;0</v>
      </c>
    </row>
    <row r="731" spans="1:5" ht="30" hidden="1" customHeight="1">
      <c r="A731" s="311" t="str">
        <f>IF(((SUM('Раздел 3'!K236:K236)=0)*(SUM('Раздел 3'!G236:G236)=0)+(SUM('Раздел 3'!K236:K236)&gt;0)*(SUM('Раздел 3'!G236:G236)&gt;0))+(SUM('Раздел 3'!K236:K236)=0)*(SUM('Раздел 3'!G236:G236)&gt;0),"","Неверно!")</f>
        <v/>
      </c>
      <c r="B731" s="312" t="s">
        <v>24438</v>
      </c>
      <c r="C731" s="313" t="s">
        <v>24244</v>
      </c>
      <c r="D731" s="313" t="s">
        <v>23262</v>
      </c>
      <c r="E731" s="313" t="str">
        <f>CONCATENATE("(",SUM('Раздел 3'!K236:K236),"=",0," И ",SUM('Раздел 3'!G236:G236),"=",0," ИЛИ ",SUM('Раздел 3'!K236:K236),"&gt;",0," И ",SUM('Раздел 3'!G236:G236),"&gt;",0,")"," ИЛИ ",SUM('Раздел 3'!K236:K236),"=",0," И ",SUM('Раздел 3'!G236:G236),"&gt;",0)</f>
        <v>(0=0 И 0=0 ИЛИ 0&gt;0 И 0&gt;0) ИЛИ 0=0 И 0&gt;0</v>
      </c>
    </row>
    <row r="732" spans="1:5" ht="30" hidden="1" customHeight="1">
      <c r="A732" s="311" t="str">
        <f>IF(((SUM('Раздел 3'!K237:K237)=0)*(SUM('Раздел 3'!G237:G237)=0)+(SUM('Раздел 3'!K237:K237)&gt;0)*(SUM('Раздел 3'!G237:G237)&gt;0))+(SUM('Раздел 3'!K237:K237)=0)*(SUM('Раздел 3'!G237:G237)&gt;0),"","Неверно!")</f>
        <v/>
      </c>
      <c r="B732" s="312" t="s">
        <v>24438</v>
      </c>
      <c r="C732" s="313" t="s">
        <v>24245</v>
      </c>
      <c r="D732" s="313" t="s">
        <v>23262</v>
      </c>
      <c r="E732" s="313" t="str">
        <f>CONCATENATE("(",SUM('Раздел 3'!K237:K237),"=",0," И ",SUM('Раздел 3'!G237:G237),"=",0," ИЛИ ",SUM('Раздел 3'!K237:K237),"&gt;",0," И ",SUM('Раздел 3'!G237:G237),"&gt;",0,")"," ИЛИ ",SUM('Раздел 3'!K237:K237),"=",0," И ",SUM('Раздел 3'!G237:G237),"&gt;",0)</f>
        <v>(0=0 И 0=0 ИЛИ 0&gt;0 И 0&gt;0) ИЛИ 0=0 И 0&gt;0</v>
      </c>
    </row>
    <row r="733" spans="1:5" ht="30" hidden="1" customHeight="1">
      <c r="A733" s="311" t="str">
        <f>IF(((SUM('Раздел 3'!K238:K238)=0)*(SUM('Раздел 3'!G238:G238)=0)+(SUM('Раздел 3'!K238:K238)&gt;0)*(SUM('Раздел 3'!G238:G238)&gt;0))+(SUM('Раздел 3'!K238:K238)=0)*(SUM('Раздел 3'!G238:G238)&gt;0),"","Неверно!")</f>
        <v/>
      </c>
      <c r="B733" s="312" t="s">
        <v>24438</v>
      </c>
      <c r="C733" s="313" t="s">
        <v>24246</v>
      </c>
      <c r="D733" s="313" t="s">
        <v>23262</v>
      </c>
      <c r="E733" s="313" t="str">
        <f>CONCATENATE("(",SUM('Раздел 3'!K238:K238),"=",0," И ",SUM('Раздел 3'!G238:G238),"=",0," ИЛИ ",SUM('Раздел 3'!K238:K238),"&gt;",0," И ",SUM('Раздел 3'!G238:G238),"&gt;",0,")"," ИЛИ ",SUM('Раздел 3'!K238:K238),"=",0," И ",SUM('Раздел 3'!G238:G238),"&gt;",0)</f>
        <v>(0=0 И 0=0 ИЛИ 0&gt;0 И 0&gt;0) ИЛИ 0=0 И 0&gt;0</v>
      </c>
    </row>
    <row r="734" spans="1:5" ht="30" hidden="1" customHeight="1">
      <c r="A734" s="311" t="str">
        <f>IF(((SUM('Раздел 3'!K239:K239)=0)*(SUM('Раздел 3'!G239:G239)=0)+(SUM('Раздел 3'!K239:K239)&gt;0)*(SUM('Раздел 3'!G239:G239)&gt;0))+(SUM('Раздел 3'!K239:K239)=0)*(SUM('Раздел 3'!G239:G239)&gt;0),"","Неверно!")</f>
        <v/>
      </c>
      <c r="B734" s="312" t="s">
        <v>24438</v>
      </c>
      <c r="C734" s="313" t="s">
        <v>24247</v>
      </c>
      <c r="D734" s="313" t="s">
        <v>23262</v>
      </c>
      <c r="E734" s="313" t="str">
        <f>CONCATENATE("(",SUM('Раздел 3'!K239:K239),"=",0," И ",SUM('Раздел 3'!G239:G239),"=",0," ИЛИ ",SUM('Раздел 3'!K239:K239),"&gt;",0," И ",SUM('Раздел 3'!G239:G239),"&gt;",0,")"," ИЛИ ",SUM('Раздел 3'!K239:K239),"=",0," И ",SUM('Раздел 3'!G239:G239),"&gt;",0)</f>
        <v>(0=0 И 0=0 ИЛИ 0&gt;0 И 0&gt;0) ИЛИ 0=0 И 0&gt;0</v>
      </c>
    </row>
    <row r="735" spans="1:5" ht="30" hidden="1" customHeight="1">
      <c r="A735" s="311" t="str">
        <f>IF(((SUM('Раздел 3'!K33:K33)=0)*(SUM('Раздел 3'!G33:G33)=0)+(SUM('Раздел 3'!K33:K33)&gt;0)*(SUM('Раздел 3'!G33:G33)&gt;0))+(SUM('Раздел 3'!K33:K33)=0)*(SUM('Раздел 3'!G33:G33)&gt;0),"","Неверно!")</f>
        <v/>
      </c>
      <c r="B735" s="312" t="s">
        <v>24438</v>
      </c>
      <c r="C735" s="313" t="s">
        <v>24248</v>
      </c>
      <c r="D735" s="313" t="s">
        <v>23262</v>
      </c>
      <c r="E735" s="313" t="str">
        <f>CONCATENATE("(",SUM('Раздел 3'!K33:K33),"=",0," И ",SUM('Раздел 3'!G33:G33),"=",0," ИЛИ ",SUM('Раздел 3'!K33:K33),"&gt;",0," И ",SUM('Раздел 3'!G33:G33),"&gt;",0,")"," ИЛИ ",SUM('Раздел 3'!K33:K33),"=",0," И ",SUM('Раздел 3'!G33:G33),"&gt;",0)</f>
        <v>(0=0 И 0=0 ИЛИ 0&gt;0 И 0&gt;0) ИЛИ 0=0 И 0&gt;0</v>
      </c>
    </row>
    <row r="736" spans="1:5" ht="30" hidden="1" customHeight="1">
      <c r="A736" s="311" t="str">
        <f>IF(((SUM('Раздел 3'!K240:K240)=0)*(SUM('Раздел 3'!G240:G240)=0)+(SUM('Раздел 3'!K240:K240)&gt;0)*(SUM('Раздел 3'!G240:G240)&gt;0))+(SUM('Раздел 3'!K240:K240)=0)*(SUM('Раздел 3'!G240:G240)&gt;0),"","Неверно!")</f>
        <v/>
      </c>
      <c r="B736" s="312" t="s">
        <v>24438</v>
      </c>
      <c r="C736" s="313" t="s">
        <v>24249</v>
      </c>
      <c r="D736" s="313" t="s">
        <v>23262</v>
      </c>
      <c r="E736" s="313" t="str">
        <f>CONCATENATE("(",SUM('Раздел 3'!K240:K240),"=",0," И ",SUM('Раздел 3'!G240:G240),"=",0," ИЛИ ",SUM('Раздел 3'!K240:K240),"&gt;",0," И ",SUM('Раздел 3'!G240:G240),"&gt;",0,")"," ИЛИ ",SUM('Раздел 3'!K240:K240),"=",0," И ",SUM('Раздел 3'!G240:G240),"&gt;",0)</f>
        <v>(0=0 И 0=0 ИЛИ 0&gt;0 И 0&gt;0) ИЛИ 0=0 И 0&gt;0</v>
      </c>
    </row>
    <row r="737" spans="1:5" ht="30" hidden="1" customHeight="1">
      <c r="A737" s="311" t="str">
        <f>IF(((SUM('Раздел 3'!K241:K241)=0)*(SUM('Раздел 3'!G241:G241)=0)+(SUM('Раздел 3'!K241:K241)&gt;0)*(SUM('Раздел 3'!G241:G241)&gt;0))+(SUM('Раздел 3'!K241:K241)=0)*(SUM('Раздел 3'!G241:G241)&gt;0),"","Неверно!")</f>
        <v/>
      </c>
      <c r="B737" s="312" t="s">
        <v>24438</v>
      </c>
      <c r="C737" s="313" t="s">
        <v>24250</v>
      </c>
      <c r="D737" s="313" t="s">
        <v>23262</v>
      </c>
      <c r="E737" s="313" t="str">
        <f>CONCATENATE("(",SUM('Раздел 3'!K241:K241),"=",0," И ",SUM('Раздел 3'!G241:G241),"=",0," ИЛИ ",SUM('Раздел 3'!K241:K241),"&gt;",0," И ",SUM('Раздел 3'!G241:G241),"&gt;",0,")"," ИЛИ ",SUM('Раздел 3'!K241:K241),"=",0," И ",SUM('Раздел 3'!G241:G241),"&gt;",0)</f>
        <v>(0=0 И 0=0 ИЛИ 0&gt;0 И 0&gt;0) ИЛИ 0=0 И 0&gt;0</v>
      </c>
    </row>
    <row r="738" spans="1:5" ht="30" hidden="1" customHeight="1">
      <c r="A738" s="311" t="str">
        <f>IF(((SUM('Раздел 3'!K242:K242)=0)*(SUM('Раздел 3'!G242:G242)=0)+(SUM('Раздел 3'!K242:K242)&gt;0)*(SUM('Раздел 3'!G242:G242)&gt;0))+(SUM('Раздел 3'!K242:K242)=0)*(SUM('Раздел 3'!G242:G242)&gt;0),"","Неверно!")</f>
        <v/>
      </c>
      <c r="B738" s="312" t="s">
        <v>24438</v>
      </c>
      <c r="C738" s="313" t="s">
        <v>24251</v>
      </c>
      <c r="D738" s="313" t="s">
        <v>23262</v>
      </c>
      <c r="E738" s="313" t="str">
        <f>CONCATENATE("(",SUM('Раздел 3'!K242:K242),"=",0," И ",SUM('Раздел 3'!G242:G242),"=",0," ИЛИ ",SUM('Раздел 3'!K242:K242),"&gt;",0," И ",SUM('Раздел 3'!G242:G242),"&gt;",0,")"," ИЛИ ",SUM('Раздел 3'!K242:K242),"=",0," И ",SUM('Раздел 3'!G242:G242),"&gt;",0)</f>
        <v>(0=0 И 0=0 ИЛИ 0&gt;0 И 0&gt;0) ИЛИ 0=0 И 0&gt;0</v>
      </c>
    </row>
    <row r="739" spans="1:5" ht="30" hidden="1" customHeight="1">
      <c r="A739" s="311" t="str">
        <f>IF(((SUM('Раздел 3'!K243:K243)=0)*(SUM('Раздел 3'!G243:G243)=0)+(SUM('Раздел 3'!K243:K243)&gt;0)*(SUM('Раздел 3'!G243:G243)&gt;0))+(SUM('Раздел 3'!K243:K243)=0)*(SUM('Раздел 3'!G243:G243)&gt;0),"","Неверно!")</f>
        <v/>
      </c>
      <c r="B739" s="312" t="s">
        <v>24438</v>
      </c>
      <c r="C739" s="313" t="s">
        <v>24252</v>
      </c>
      <c r="D739" s="313" t="s">
        <v>23262</v>
      </c>
      <c r="E739" s="313" t="str">
        <f>CONCATENATE("(",SUM('Раздел 3'!K243:K243),"=",0," И ",SUM('Раздел 3'!G243:G243),"=",0," ИЛИ ",SUM('Раздел 3'!K243:K243),"&gt;",0," И ",SUM('Раздел 3'!G243:G243),"&gt;",0,")"," ИЛИ ",SUM('Раздел 3'!K243:K243),"=",0," И ",SUM('Раздел 3'!G243:G243),"&gt;",0)</f>
        <v>(0=0 И 0=0 ИЛИ 0&gt;0 И 0&gt;0) ИЛИ 0=0 И 0&gt;0</v>
      </c>
    </row>
    <row r="740" spans="1:5" ht="30" hidden="1" customHeight="1">
      <c r="A740" s="311" t="str">
        <f>IF(((SUM('Раздел 3'!K244:K244)=0)*(SUM('Раздел 3'!G244:G244)=0)+(SUM('Раздел 3'!K244:K244)&gt;0)*(SUM('Раздел 3'!G244:G244)&gt;0))+(SUM('Раздел 3'!K244:K244)=0)*(SUM('Раздел 3'!G244:G244)&gt;0),"","Неверно!")</f>
        <v/>
      </c>
      <c r="B740" s="312" t="s">
        <v>24438</v>
      </c>
      <c r="C740" s="313" t="s">
        <v>24253</v>
      </c>
      <c r="D740" s="313" t="s">
        <v>23262</v>
      </c>
      <c r="E740" s="313" t="str">
        <f>CONCATENATE("(",SUM('Раздел 3'!K244:K244),"=",0," И ",SUM('Раздел 3'!G244:G244),"=",0," ИЛИ ",SUM('Раздел 3'!K244:K244),"&gt;",0," И ",SUM('Раздел 3'!G244:G244),"&gt;",0,")"," ИЛИ ",SUM('Раздел 3'!K244:K244),"=",0," И ",SUM('Раздел 3'!G244:G244),"&gt;",0)</f>
        <v>(0=0 И 0=0 ИЛИ 0&gt;0 И 0&gt;0) ИЛИ 0=0 И 0&gt;0</v>
      </c>
    </row>
    <row r="741" spans="1:5" ht="30" hidden="1" customHeight="1">
      <c r="A741" s="311" t="str">
        <f>IF(((SUM('Раздел 3'!K245:K245)=0)*(SUM('Раздел 3'!G245:G245)=0)+(SUM('Раздел 3'!K245:K245)&gt;0)*(SUM('Раздел 3'!G245:G245)&gt;0))+(SUM('Раздел 3'!K245:K245)=0)*(SUM('Раздел 3'!G245:G245)&gt;0),"","Неверно!")</f>
        <v/>
      </c>
      <c r="B741" s="312" t="s">
        <v>24438</v>
      </c>
      <c r="C741" s="313" t="s">
        <v>24254</v>
      </c>
      <c r="D741" s="313" t="s">
        <v>23262</v>
      </c>
      <c r="E741" s="313" t="str">
        <f>CONCATENATE("(",SUM('Раздел 3'!K245:K245),"=",0," И ",SUM('Раздел 3'!G245:G245),"=",0," ИЛИ ",SUM('Раздел 3'!K245:K245),"&gt;",0," И ",SUM('Раздел 3'!G245:G245),"&gt;",0,")"," ИЛИ ",SUM('Раздел 3'!K245:K245),"=",0," И ",SUM('Раздел 3'!G245:G245),"&gt;",0)</f>
        <v>(0=0 И 50=0 ИЛИ 0&gt;0 И 50&gt;0) ИЛИ 0=0 И 50&gt;0</v>
      </c>
    </row>
    <row r="742" spans="1:5" ht="30" hidden="1" customHeight="1">
      <c r="A742" s="311" t="str">
        <f>IF(((SUM('Раздел 3'!K246:K246)=0)*(SUM('Раздел 3'!G246:G246)=0)+(SUM('Раздел 3'!K246:K246)&gt;0)*(SUM('Раздел 3'!G246:G246)&gt;0))+(SUM('Раздел 3'!K246:K246)=0)*(SUM('Раздел 3'!G246:G246)&gt;0),"","Неверно!")</f>
        <v/>
      </c>
      <c r="B742" s="312" t="s">
        <v>24438</v>
      </c>
      <c r="C742" s="313" t="s">
        <v>24255</v>
      </c>
      <c r="D742" s="313" t="s">
        <v>23262</v>
      </c>
      <c r="E742" s="313" t="str">
        <f>CONCATENATE("(",SUM('Раздел 3'!K246:K246),"=",0," И ",SUM('Раздел 3'!G246:G246),"=",0," ИЛИ ",SUM('Раздел 3'!K246:K246),"&gt;",0," И ",SUM('Раздел 3'!G246:G246),"&gt;",0,")"," ИЛИ ",SUM('Раздел 3'!K246:K246),"=",0," И ",SUM('Раздел 3'!G246:G246),"&gt;",0)</f>
        <v>(0=0 И 1=0 ИЛИ 0&gt;0 И 1&gt;0) ИЛИ 0=0 И 1&gt;0</v>
      </c>
    </row>
    <row r="743" spans="1:5" ht="30" hidden="1" customHeight="1">
      <c r="A743" s="311" t="str">
        <f>IF(((SUM('Раздел 3'!K247:K247)=0)*(SUM('Раздел 3'!G247:G247)=0)+(SUM('Раздел 3'!K247:K247)&gt;0)*(SUM('Раздел 3'!G247:G247)&gt;0))+(SUM('Раздел 3'!K247:K247)=0)*(SUM('Раздел 3'!G247:G247)&gt;0),"","Неверно!")</f>
        <v/>
      </c>
      <c r="B743" s="312" t="s">
        <v>24438</v>
      </c>
      <c r="C743" s="313" t="s">
        <v>24256</v>
      </c>
      <c r="D743" s="313" t="s">
        <v>23262</v>
      </c>
      <c r="E743" s="313" t="str">
        <f>CONCATENATE("(",SUM('Раздел 3'!K247:K247),"=",0," И ",SUM('Раздел 3'!G247:G247),"=",0," ИЛИ ",SUM('Раздел 3'!K247:K247),"&gt;",0," И ",SUM('Раздел 3'!G247:G247),"&gt;",0,")"," ИЛИ ",SUM('Раздел 3'!K247:K247),"=",0," И ",SUM('Раздел 3'!G247:G247),"&gt;",0)</f>
        <v>(0=0 И 0=0 ИЛИ 0&gt;0 И 0&gt;0) ИЛИ 0=0 И 0&gt;0</v>
      </c>
    </row>
    <row r="744" spans="1:5" ht="30" hidden="1" customHeight="1">
      <c r="A744" s="311" t="str">
        <f>IF(((SUM('Раздел 3'!K248:K248)=0)*(SUM('Раздел 3'!G248:G248)=0)+(SUM('Раздел 3'!K248:K248)&gt;0)*(SUM('Раздел 3'!G248:G248)&gt;0))+(SUM('Раздел 3'!K248:K248)=0)*(SUM('Раздел 3'!G248:G248)&gt;0),"","Неверно!")</f>
        <v/>
      </c>
      <c r="B744" s="312" t="s">
        <v>24438</v>
      </c>
      <c r="C744" s="313" t="s">
        <v>24257</v>
      </c>
      <c r="D744" s="313" t="s">
        <v>23262</v>
      </c>
      <c r="E744" s="313" t="str">
        <f>CONCATENATE("(",SUM('Раздел 3'!K248:K248),"=",0," И ",SUM('Раздел 3'!G248:G248),"=",0," ИЛИ ",SUM('Раздел 3'!K248:K248),"&gt;",0," И ",SUM('Раздел 3'!G248:G248),"&gt;",0,")"," ИЛИ ",SUM('Раздел 3'!K248:K248),"=",0," И ",SUM('Раздел 3'!G248:G248),"&gt;",0)</f>
        <v>(0=0 И 0=0 ИЛИ 0&gt;0 И 0&gt;0) ИЛИ 0=0 И 0&gt;0</v>
      </c>
    </row>
    <row r="745" spans="1:5" ht="30" hidden="1" customHeight="1">
      <c r="A745" s="311" t="str">
        <f>IF(((SUM('Раздел 3'!K249:K249)=0)*(SUM('Раздел 3'!G249:G249)=0)+(SUM('Раздел 3'!K249:K249)&gt;0)*(SUM('Раздел 3'!G249:G249)&gt;0))+(SUM('Раздел 3'!K249:K249)=0)*(SUM('Раздел 3'!G249:G249)&gt;0),"","Неверно!")</f>
        <v/>
      </c>
      <c r="B745" s="312" t="s">
        <v>24438</v>
      </c>
      <c r="C745" s="313" t="s">
        <v>24258</v>
      </c>
      <c r="D745" s="313" t="s">
        <v>23262</v>
      </c>
      <c r="E745" s="313" t="str">
        <f>CONCATENATE("(",SUM('Раздел 3'!K249:K249),"=",0," И ",SUM('Раздел 3'!G249:G249),"=",0," ИЛИ ",SUM('Раздел 3'!K249:K249),"&gt;",0," И ",SUM('Раздел 3'!G249:G249),"&gt;",0,")"," ИЛИ ",SUM('Раздел 3'!K249:K249),"=",0," И ",SUM('Раздел 3'!G249:G249),"&gt;",0)</f>
        <v>(0=0 И 0=0 ИЛИ 0&gt;0 И 0&gt;0) ИЛИ 0=0 И 0&gt;0</v>
      </c>
    </row>
    <row r="746" spans="1:5" ht="30" hidden="1" customHeight="1">
      <c r="A746" s="311" t="str">
        <f>IF(((SUM('Раздел 3'!K34:K34)=0)*(SUM('Раздел 3'!G34:G34)=0)+(SUM('Раздел 3'!K34:K34)&gt;0)*(SUM('Раздел 3'!G34:G34)&gt;0))+(SUM('Раздел 3'!K34:K34)=0)*(SUM('Раздел 3'!G34:G34)&gt;0),"","Неверно!")</f>
        <v/>
      </c>
      <c r="B746" s="312" t="s">
        <v>24438</v>
      </c>
      <c r="C746" s="313" t="s">
        <v>24259</v>
      </c>
      <c r="D746" s="313" t="s">
        <v>23262</v>
      </c>
      <c r="E746" s="313" t="str">
        <f>CONCATENATE("(",SUM('Раздел 3'!K34:K34),"=",0," И ",SUM('Раздел 3'!G34:G34),"=",0," ИЛИ ",SUM('Раздел 3'!K34:K34),"&gt;",0," И ",SUM('Раздел 3'!G34:G34),"&gt;",0,")"," ИЛИ ",SUM('Раздел 3'!K34:K34),"=",0," И ",SUM('Раздел 3'!G34:G34),"&gt;",0)</f>
        <v>(3000=0 И 1=0 ИЛИ 3000&gt;0 И 1&gt;0) ИЛИ 3000=0 И 1&gt;0</v>
      </c>
    </row>
    <row r="747" spans="1:5" ht="30" hidden="1" customHeight="1">
      <c r="A747" s="311" t="str">
        <f>IF(((SUM('Раздел 3'!K250:K250)=0)*(SUM('Раздел 3'!G250:G250)=0)+(SUM('Раздел 3'!K250:K250)&gt;0)*(SUM('Раздел 3'!G250:G250)&gt;0))+(SUM('Раздел 3'!K250:K250)=0)*(SUM('Раздел 3'!G250:G250)&gt;0),"","Неверно!")</f>
        <v/>
      </c>
      <c r="B747" s="312" t="s">
        <v>24438</v>
      </c>
      <c r="C747" s="313" t="s">
        <v>24260</v>
      </c>
      <c r="D747" s="313" t="s">
        <v>23262</v>
      </c>
      <c r="E747" s="313" t="str">
        <f>CONCATENATE("(",SUM('Раздел 3'!K250:K250),"=",0," И ",SUM('Раздел 3'!G250:G250),"=",0," ИЛИ ",SUM('Раздел 3'!K250:K250),"&gt;",0," И ",SUM('Раздел 3'!G250:G250),"&gt;",0,")"," ИЛИ ",SUM('Раздел 3'!K250:K250),"=",0," И ",SUM('Раздел 3'!G250:G250),"&gt;",0)</f>
        <v>(0=0 И 1=0 ИЛИ 0&gt;0 И 1&gt;0) ИЛИ 0=0 И 1&gt;0</v>
      </c>
    </row>
    <row r="748" spans="1:5" ht="30" hidden="1" customHeight="1">
      <c r="A748" s="311" t="str">
        <f>IF(((SUM('Раздел 3'!K251:K251)=0)*(SUM('Раздел 3'!G251:G251)=0)+(SUM('Раздел 3'!K251:K251)&gt;0)*(SUM('Раздел 3'!G251:G251)&gt;0))+(SUM('Раздел 3'!K251:K251)=0)*(SUM('Раздел 3'!G251:G251)&gt;0),"","Неверно!")</f>
        <v/>
      </c>
      <c r="B748" s="312" t="s">
        <v>24438</v>
      </c>
      <c r="C748" s="313" t="s">
        <v>24261</v>
      </c>
      <c r="D748" s="313" t="s">
        <v>23262</v>
      </c>
      <c r="E748" s="313" t="str">
        <f>CONCATENATE("(",SUM('Раздел 3'!K251:K251),"=",0," И ",SUM('Раздел 3'!G251:G251),"=",0," ИЛИ ",SUM('Раздел 3'!K251:K251),"&gt;",0," И ",SUM('Раздел 3'!G251:G251),"&gt;",0,")"," ИЛИ ",SUM('Раздел 3'!K251:K251),"=",0," И ",SUM('Раздел 3'!G251:G251),"&gt;",0)</f>
        <v>(0=0 И 12=0 ИЛИ 0&gt;0 И 12&gt;0) ИЛИ 0=0 И 12&gt;0</v>
      </c>
    </row>
    <row r="749" spans="1:5" ht="30" hidden="1" customHeight="1">
      <c r="A749" s="311" t="str">
        <f>IF(((SUM('Раздел 3'!K252:K252)=0)*(SUM('Раздел 3'!G252:G252)=0)+(SUM('Раздел 3'!K252:K252)&gt;0)*(SUM('Раздел 3'!G252:G252)&gt;0))+(SUM('Раздел 3'!K252:K252)=0)*(SUM('Раздел 3'!G252:G252)&gt;0),"","Неверно!")</f>
        <v/>
      </c>
      <c r="B749" s="312" t="s">
        <v>24438</v>
      </c>
      <c r="C749" s="313" t="s">
        <v>24262</v>
      </c>
      <c r="D749" s="313" t="s">
        <v>23262</v>
      </c>
      <c r="E749" s="313" t="str">
        <f>CONCATENATE("(",SUM('Раздел 3'!K252:K252),"=",0," И ",SUM('Раздел 3'!G252:G252),"=",0," ИЛИ ",SUM('Раздел 3'!K252:K252),"&gt;",0," И ",SUM('Раздел 3'!G252:G252),"&gt;",0,")"," ИЛИ ",SUM('Раздел 3'!K252:K252),"=",0," И ",SUM('Раздел 3'!G252:G252),"&gt;",0)</f>
        <v>(0=0 И 10=0 ИЛИ 0&gt;0 И 10&gt;0) ИЛИ 0=0 И 10&gt;0</v>
      </c>
    </row>
    <row r="750" spans="1:5" ht="30" hidden="1" customHeight="1">
      <c r="A750" s="311" t="str">
        <f>IF(((SUM('Раздел 3'!K253:K253)=0)*(SUM('Раздел 3'!G253:G253)=0)+(SUM('Раздел 3'!K253:K253)&gt;0)*(SUM('Раздел 3'!G253:G253)&gt;0))+(SUM('Раздел 3'!K253:K253)=0)*(SUM('Раздел 3'!G253:G253)&gt;0),"","Неверно!")</f>
        <v/>
      </c>
      <c r="B750" s="312" t="s">
        <v>24438</v>
      </c>
      <c r="C750" s="313" t="s">
        <v>24263</v>
      </c>
      <c r="D750" s="313" t="s">
        <v>23262</v>
      </c>
      <c r="E750" s="313" t="str">
        <f>CONCATENATE("(",SUM('Раздел 3'!K253:K253),"=",0," И ",SUM('Раздел 3'!G253:G253),"=",0," ИЛИ ",SUM('Раздел 3'!K253:K253),"&gt;",0," И ",SUM('Раздел 3'!G253:G253),"&gt;",0,")"," ИЛИ ",SUM('Раздел 3'!K253:K253),"=",0," И ",SUM('Раздел 3'!G253:G253),"&gt;",0)</f>
        <v>(0=0 И 42=0 ИЛИ 0&gt;0 И 42&gt;0) ИЛИ 0=0 И 42&gt;0</v>
      </c>
    </row>
    <row r="751" spans="1:5" ht="30" hidden="1" customHeight="1">
      <c r="A751" s="311" t="str">
        <f>IF(((SUM('Раздел 3'!K254:K254)=0)*(SUM('Раздел 3'!G254:G254)=0)+(SUM('Раздел 3'!K254:K254)&gt;0)*(SUM('Раздел 3'!G254:G254)&gt;0))+(SUM('Раздел 3'!K254:K254)=0)*(SUM('Раздел 3'!G254:G254)&gt;0),"","Неверно!")</f>
        <v/>
      </c>
      <c r="B751" s="312" t="s">
        <v>24438</v>
      </c>
      <c r="C751" s="313" t="s">
        <v>24264</v>
      </c>
      <c r="D751" s="313" t="s">
        <v>23262</v>
      </c>
      <c r="E751" s="313" t="str">
        <f>CONCATENATE("(",SUM('Раздел 3'!K254:K254),"=",0," И ",SUM('Раздел 3'!G254:G254),"=",0," ИЛИ ",SUM('Раздел 3'!K254:K254),"&gt;",0," И ",SUM('Раздел 3'!G254:G254),"&gt;",0,")"," ИЛИ ",SUM('Раздел 3'!K254:K254),"=",0," И ",SUM('Раздел 3'!G254:G254),"&gt;",0)</f>
        <v>(0=0 И 0=0 ИЛИ 0&gt;0 И 0&gt;0) ИЛИ 0=0 И 0&gt;0</v>
      </c>
    </row>
    <row r="752" spans="1:5" ht="30" hidden="1" customHeight="1">
      <c r="A752" s="311" t="str">
        <f>IF(((SUM('Раздел 3'!K255:K255)=0)*(SUM('Раздел 3'!G255:G255)=0)+(SUM('Раздел 3'!K255:K255)&gt;0)*(SUM('Раздел 3'!G255:G255)&gt;0))+(SUM('Раздел 3'!K255:K255)=0)*(SUM('Раздел 3'!G255:G255)&gt;0),"","Неверно!")</f>
        <v/>
      </c>
      <c r="B752" s="312" t="s">
        <v>24438</v>
      </c>
      <c r="C752" s="313" t="s">
        <v>24265</v>
      </c>
      <c r="D752" s="313" t="s">
        <v>23262</v>
      </c>
      <c r="E752" s="313" t="str">
        <f>CONCATENATE("(",SUM('Раздел 3'!K255:K255),"=",0," И ",SUM('Раздел 3'!G255:G255),"=",0," ИЛИ ",SUM('Раздел 3'!K255:K255),"&gt;",0," И ",SUM('Раздел 3'!G255:G255),"&gt;",0,")"," ИЛИ ",SUM('Раздел 3'!K255:K255),"=",0," И ",SUM('Раздел 3'!G255:G255),"&gt;",0)</f>
        <v>(6000=0 И 5=0 ИЛИ 6000&gt;0 И 5&gt;0) ИЛИ 6000=0 И 5&gt;0</v>
      </c>
    </row>
    <row r="753" spans="1:5" ht="30" hidden="1" customHeight="1">
      <c r="A753" s="311" t="str">
        <f>IF(((SUM('Раздел 3'!K256:K256)=0)*(SUM('Раздел 3'!G256:G256)=0)+(SUM('Раздел 3'!K256:K256)&gt;0)*(SUM('Раздел 3'!G256:G256)&gt;0))+(SUM('Раздел 3'!K256:K256)=0)*(SUM('Раздел 3'!G256:G256)&gt;0),"","Неверно!")</f>
        <v/>
      </c>
      <c r="B753" s="312" t="s">
        <v>24438</v>
      </c>
      <c r="C753" s="313" t="s">
        <v>24266</v>
      </c>
      <c r="D753" s="313" t="s">
        <v>23262</v>
      </c>
      <c r="E753" s="313" t="str">
        <f>CONCATENATE("(",SUM('Раздел 3'!K256:K256),"=",0," И ",SUM('Раздел 3'!G256:G256),"=",0," ИЛИ ",SUM('Раздел 3'!K256:K256),"&gt;",0," И ",SUM('Раздел 3'!G256:G256),"&gt;",0,")"," ИЛИ ",SUM('Раздел 3'!K256:K256),"=",0," И ",SUM('Раздел 3'!G256:G256),"&gt;",0)</f>
        <v>(0=0 И 1=0 ИЛИ 0&gt;0 И 1&gt;0) ИЛИ 0=0 И 1&gt;0</v>
      </c>
    </row>
    <row r="754" spans="1:5" ht="30" hidden="1" customHeight="1">
      <c r="A754" s="311" t="str">
        <f>IF(((SUM('Раздел 3'!K257:K257)=0)*(SUM('Раздел 3'!G257:G257)=0)+(SUM('Раздел 3'!K257:K257)&gt;0)*(SUM('Раздел 3'!G257:G257)&gt;0))+(SUM('Раздел 3'!K257:K257)=0)*(SUM('Раздел 3'!G257:G257)&gt;0),"","Неверно!")</f>
        <v/>
      </c>
      <c r="B754" s="312" t="s">
        <v>24438</v>
      </c>
      <c r="C754" s="313" t="s">
        <v>24267</v>
      </c>
      <c r="D754" s="313" t="s">
        <v>23262</v>
      </c>
      <c r="E754" s="313" t="str">
        <f>CONCATENATE("(",SUM('Раздел 3'!K257:K257),"=",0," И ",SUM('Раздел 3'!G257:G257),"=",0," ИЛИ ",SUM('Раздел 3'!K257:K257),"&gt;",0," И ",SUM('Раздел 3'!G257:G257),"&gt;",0,")"," ИЛИ ",SUM('Раздел 3'!K257:K257),"=",0," И ",SUM('Раздел 3'!G257:G257),"&gt;",0)</f>
        <v>(6000=0 И 11=0 ИЛИ 6000&gt;0 И 11&gt;0) ИЛИ 6000=0 И 11&gt;0</v>
      </c>
    </row>
    <row r="755" spans="1:5" ht="30" hidden="1" customHeight="1">
      <c r="A755" s="311" t="str">
        <f>IF(((SUM('Раздел 3'!K258:K258)=0)*(SUM('Раздел 3'!G258:G258)=0)+(SUM('Раздел 3'!K258:K258)&gt;0)*(SUM('Раздел 3'!G258:G258)&gt;0))+(SUM('Раздел 3'!K258:K258)=0)*(SUM('Раздел 3'!G258:G258)&gt;0),"","Неверно!")</f>
        <v/>
      </c>
      <c r="B755" s="312" t="s">
        <v>24438</v>
      </c>
      <c r="C755" s="313" t="s">
        <v>24268</v>
      </c>
      <c r="D755" s="313" t="s">
        <v>23262</v>
      </c>
      <c r="E755" s="313" t="str">
        <f>CONCATENATE("(",SUM('Раздел 3'!K258:K258),"=",0," И ",SUM('Раздел 3'!G258:G258),"=",0," ИЛИ ",SUM('Раздел 3'!K258:K258),"&gt;",0," И ",SUM('Раздел 3'!G258:G258),"&gt;",0,")"," ИЛИ ",SUM('Раздел 3'!K258:K258),"=",0," И ",SUM('Раздел 3'!G258:G258),"&gt;",0)</f>
        <v>(0=0 И 0=0 ИЛИ 0&gt;0 И 0&gt;0) ИЛИ 0=0 И 0&gt;0</v>
      </c>
    </row>
    <row r="756" spans="1:5" ht="30" hidden="1" customHeight="1">
      <c r="A756" s="311" t="str">
        <f>IF(((SUM('Раздел 3'!K259:K259)=0)*(SUM('Раздел 3'!G259:G259)=0)+(SUM('Раздел 3'!K259:K259)&gt;0)*(SUM('Раздел 3'!G259:G259)&gt;0))+(SUM('Раздел 3'!K259:K259)=0)*(SUM('Раздел 3'!G259:G259)&gt;0),"","Неверно!")</f>
        <v/>
      </c>
      <c r="B756" s="312" t="s">
        <v>24438</v>
      </c>
      <c r="C756" s="313" t="s">
        <v>24269</v>
      </c>
      <c r="D756" s="313" t="s">
        <v>23262</v>
      </c>
      <c r="E756" s="313" t="str">
        <f>CONCATENATE("(",SUM('Раздел 3'!K259:K259),"=",0," И ",SUM('Раздел 3'!G259:G259),"=",0," ИЛИ ",SUM('Раздел 3'!K259:K259),"&gt;",0," И ",SUM('Раздел 3'!G259:G259),"&gt;",0,")"," ИЛИ ",SUM('Раздел 3'!K259:K259),"=",0," И ",SUM('Раздел 3'!G259:G259),"&gt;",0)</f>
        <v>(0=0 И 0=0 ИЛИ 0&gt;0 И 0&gt;0) ИЛИ 0=0 И 0&gt;0</v>
      </c>
    </row>
    <row r="757" spans="1:5" ht="30" hidden="1" customHeight="1">
      <c r="A757" s="311" t="str">
        <f>IF(((SUM('Раздел 3'!K35:K35)=0)*(SUM('Раздел 3'!G35:G35)=0)+(SUM('Раздел 3'!K35:K35)&gt;0)*(SUM('Раздел 3'!G35:G35)&gt;0))+(SUM('Раздел 3'!K35:K35)=0)*(SUM('Раздел 3'!G35:G35)&gt;0),"","Неверно!")</f>
        <v/>
      </c>
      <c r="B757" s="312" t="s">
        <v>24438</v>
      </c>
      <c r="C757" s="313" t="s">
        <v>24270</v>
      </c>
      <c r="D757" s="313" t="s">
        <v>23262</v>
      </c>
      <c r="E757" s="313" t="str">
        <f>CONCATENATE("(",SUM('Раздел 3'!K35:K35),"=",0," И ",SUM('Раздел 3'!G35:G35),"=",0," ИЛИ ",SUM('Раздел 3'!K35:K35),"&gt;",0," И ",SUM('Раздел 3'!G35:G35),"&gt;",0,")"," ИЛИ ",SUM('Раздел 3'!K35:K35),"=",0," И ",SUM('Раздел 3'!G35:G35),"&gt;",0)</f>
        <v>(3000=0 И 1=0 ИЛИ 3000&gt;0 И 1&gt;0) ИЛИ 3000=0 И 1&gt;0</v>
      </c>
    </row>
    <row r="758" spans="1:5" ht="30" hidden="1" customHeight="1">
      <c r="A758" s="311" t="str">
        <f>IF(((SUM('Раздел 3'!K260:K260)=0)*(SUM('Раздел 3'!G260:G260)=0)+(SUM('Раздел 3'!K260:K260)&gt;0)*(SUM('Раздел 3'!G260:G260)&gt;0))+(SUM('Раздел 3'!K260:K260)=0)*(SUM('Раздел 3'!G260:G260)&gt;0),"","Неверно!")</f>
        <v/>
      </c>
      <c r="B758" s="312" t="s">
        <v>24438</v>
      </c>
      <c r="C758" s="313" t="s">
        <v>24271</v>
      </c>
      <c r="D758" s="313" t="s">
        <v>23262</v>
      </c>
      <c r="E758" s="313" t="str">
        <f>CONCATENATE("(",SUM('Раздел 3'!K260:K260),"=",0," И ",SUM('Раздел 3'!G260:G260),"=",0," ИЛИ ",SUM('Раздел 3'!K260:K260),"&gt;",0," И ",SUM('Раздел 3'!G260:G260),"&gt;",0,")"," ИЛИ ",SUM('Раздел 3'!K260:K260),"=",0," И ",SUM('Раздел 3'!G260:G260),"&gt;",0)</f>
        <v>(9000=0 И 8=0 ИЛИ 9000&gt;0 И 8&gt;0) ИЛИ 9000=0 И 8&gt;0</v>
      </c>
    </row>
    <row r="759" spans="1:5" ht="30" hidden="1" customHeight="1">
      <c r="A759" s="311" t="str">
        <f>IF(((SUM('Раздел 3'!K261:K261)=0)*(SUM('Раздел 3'!G261:G261)=0)+(SUM('Раздел 3'!K261:K261)&gt;0)*(SUM('Раздел 3'!G261:G261)&gt;0))+(SUM('Раздел 3'!K261:K261)=0)*(SUM('Раздел 3'!G261:G261)&gt;0),"","Неверно!")</f>
        <v/>
      </c>
      <c r="B759" s="312" t="s">
        <v>24438</v>
      </c>
      <c r="C759" s="313" t="s">
        <v>24272</v>
      </c>
      <c r="D759" s="313" t="s">
        <v>23262</v>
      </c>
      <c r="E759" s="313" t="str">
        <f>CONCATENATE("(",SUM('Раздел 3'!K261:K261),"=",0," И ",SUM('Раздел 3'!G261:G261),"=",0," ИЛИ ",SUM('Раздел 3'!K261:K261),"&gt;",0," И ",SUM('Раздел 3'!G261:G261),"&gt;",0,")"," ИЛИ ",SUM('Раздел 3'!K261:K261),"=",0," И ",SUM('Раздел 3'!G261:G261),"&gt;",0)</f>
        <v>(3000=0 И 4=0 ИЛИ 3000&gt;0 И 4&gt;0) ИЛИ 3000=0 И 4&gt;0</v>
      </c>
    </row>
    <row r="760" spans="1:5" ht="30" hidden="1" customHeight="1">
      <c r="A760" s="311" t="str">
        <f>IF(((SUM('Раздел 3'!K262:K262)=0)*(SUM('Раздел 3'!G262:G262)=0)+(SUM('Раздел 3'!K262:K262)&gt;0)*(SUM('Раздел 3'!G262:G262)&gt;0))+(SUM('Раздел 3'!K262:K262)=0)*(SUM('Раздел 3'!G262:G262)&gt;0),"","Неверно!")</f>
        <v/>
      </c>
      <c r="B760" s="312" t="s">
        <v>24438</v>
      </c>
      <c r="C760" s="313" t="s">
        <v>24273</v>
      </c>
      <c r="D760" s="313" t="s">
        <v>23262</v>
      </c>
      <c r="E760" s="313" t="str">
        <f>CONCATENATE("(",SUM('Раздел 3'!K262:K262),"=",0," И ",SUM('Раздел 3'!G262:G262),"=",0," ИЛИ ",SUM('Раздел 3'!K262:K262),"&gt;",0," И ",SUM('Раздел 3'!G262:G262),"&gt;",0,")"," ИЛИ ",SUM('Раздел 3'!K262:K262),"=",0," И ",SUM('Раздел 3'!G262:G262),"&gt;",0)</f>
        <v>(3000=0 И 1=0 ИЛИ 3000&gt;0 И 1&gt;0) ИЛИ 3000=0 И 1&gt;0</v>
      </c>
    </row>
    <row r="761" spans="1:5" ht="30" hidden="1" customHeight="1">
      <c r="A761" s="311" t="str">
        <f>IF(((SUM('Раздел 3'!K263:K263)=0)*(SUM('Раздел 3'!G263:G263)=0)+(SUM('Раздел 3'!K263:K263)&gt;0)*(SUM('Раздел 3'!G263:G263)&gt;0))+(SUM('Раздел 3'!K263:K263)=0)*(SUM('Раздел 3'!G263:G263)&gt;0),"","Неверно!")</f>
        <v/>
      </c>
      <c r="B761" s="312" t="s">
        <v>24438</v>
      </c>
      <c r="C761" s="313" t="s">
        <v>24274</v>
      </c>
      <c r="D761" s="313" t="s">
        <v>23262</v>
      </c>
      <c r="E761" s="313" t="str">
        <f>CONCATENATE("(",SUM('Раздел 3'!K263:K263),"=",0," И ",SUM('Раздел 3'!G263:G263),"=",0," ИЛИ ",SUM('Раздел 3'!K263:K263),"&gt;",0," И ",SUM('Раздел 3'!G263:G263),"&gt;",0,")"," ИЛИ ",SUM('Раздел 3'!K263:K263),"=",0," И ",SUM('Раздел 3'!G263:G263),"&gt;",0)</f>
        <v>(0=0 И 0=0 ИЛИ 0&gt;0 И 0&gt;0) ИЛИ 0=0 И 0&gt;0</v>
      </c>
    </row>
    <row r="762" spans="1:5" ht="30" hidden="1" customHeight="1">
      <c r="A762" s="311" t="str">
        <f>IF(((SUM('Раздел 3'!K264:K264)=0)*(SUM('Раздел 3'!G264:G264)=0)+(SUM('Раздел 3'!K264:K264)&gt;0)*(SUM('Раздел 3'!G264:G264)&gt;0))+(SUM('Раздел 3'!K264:K264)=0)*(SUM('Раздел 3'!G264:G264)&gt;0),"","Неверно!")</f>
        <v/>
      </c>
      <c r="B762" s="312" t="s">
        <v>24438</v>
      </c>
      <c r="C762" s="313" t="s">
        <v>24275</v>
      </c>
      <c r="D762" s="313" t="s">
        <v>23262</v>
      </c>
      <c r="E762" s="313" t="str">
        <f>CONCATENATE("(",SUM('Раздел 3'!K264:K264),"=",0," И ",SUM('Раздел 3'!G264:G264),"=",0," ИЛИ ",SUM('Раздел 3'!K264:K264),"&gt;",0," И ",SUM('Раздел 3'!G264:G264),"&gt;",0,")"," ИЛИ ",SUM('Раздел 3'!K264:K264),"=",0," И ",SUM('Раздел 3'!G264:G264),"&gt;",0)</f>
        <v>(0=0 И 0=0 ИЛИ 0&gt;0 И 0&gt;0) ИЛИ 0=0 И 0&gt;0</v>
      </c>
    </row>
    <row r="763" spans="1:5" ht="30" hidden="1" customHeight="1">
      <c r="A763" s="311" t="str">
        <f>IF(((SUM('Раздел 3'!K265:K265)=0)*(SUM('Раздел 3'!G265:G265)=0)+(SUM('Раздел 3'!K265:K265)&gt;0)*(SUM('Раздел 3'!G265:G265)&gt;0))+(SUM('Раздел 3'!K265:K265)=0)*(SUM('Раздел 3'!G265:G265)&gt;0),"","Неверно!")</f>
        <v/>
      </c>
      <c r="B763" s="312" t="s">
        <v>24438</v>
      </c>
      <c r="C763" s="313" t="s">
        <v>24276</v>
      </c>
      <c r="D763" s="313" t="s">
        <v>23262</v>
      </c>
      <c r="E763" s="313" t="str">
        <f>CONCATENATE("(",SUM('Раздел 3'!K265:K265),"=",0," И ",SUM('Раздел 3'!G265:G265),"=",0," ИЛИ ",SUM('Раздел 3'!K265:K265),"&gt;",0," И ",SUM('Раздел 3'!G265:G265),"&gt;",0,")"," ИЛИ ",SUM('Раздел 3'!K265:K265),"=",0," И ",SUM('Раздел 3'!G265:G265),"&gt;",0)</f>
        <v>(0=0 И 0=0 ИЛИ 0&gt;0 И 0&gt;0) ИЛИ 0=0 И 0&gt;0</v>
      </c>
    </row>
    <row r="764" spans="1:5" ht="30" hidden="1" customHeight="1">
      <c r="A764" s="311" t="str">
        <f>IF(((SUM('Раздел 3'!K266:K266)=0)*(SUM('Раздел 3'!G266:G266)=0)+(SUM('Раздел 3'!K266:K266)&gt;0)*(SUM('Раздел 3'!G266:G266)&gt;0))+(SUM('Раздел 3'!K266:K266)=0)*(SUM('Раздел 3'!G266:G266)&gt;0),"","Неверно!")</f>
        <v/>
      </c>
      <c r="B764" s="312" t="s">
        <v>24438</v>
      </c>
      <c r="C764" s="313" t="s">
        <v>24277</v>
      </c>
      <c r="D764" s="313" t="s">
        <v>23262</v>
      </c>
      <c r="E764" s="313" t="str">
        <f>CONCATENATE("(",SUM('Раздел 3'!K266:K266),"=",0," И ",SUM('Раздел 3'!G266:G266),"=",0," ИЛИ ",SUM('Раздел 3'!K266:K266),"&gt;",0," И ",SUM('Раздел 3'!G266:G266),"&gt;",0,")"," ИЛИ ",SUM('Раздел 3'!K266:K266),"=",0," И ",SUM('Раздел 3'!G266:G266),"&gt;",0)</f>
        <v>(0=0 И 0=0 ИЛИ 0&gt;0 И 0&gt;0) ИЛИ 0=0 И 0&gt;0</v>
      </c>
    </row>
    <row r="765" spans="1:5" ht="30" hidden="1" customHeight="1">
      <c r="A765" s="311" t="str">
        <f>IF(((SUM('Раздел 3'!K267:K267)=0)*(SUM('Раздел 3'!G267:G267)=0)+(SUM('Раздел 3'!K267:K267)&gt;0)*(SUM('Раздел 3'!G267:G267)&gt;0))+(SUM('Раздел 3'!K267:K267)=0)*(SUM('Раздел 3'!G267:G267)&gt;0),"","Неверно!")</f>
        <v/>
      </c>
      <c r="B765" s="312" t="s">
        <v>24438</v>
      </c>
      <c r="C765" s="313" t="s">
        <v>24278</v>
      </c>
      <c r="D765" s="313" t="s">
        <v>23262</v>
      </c>
      <c r="E765" s="313" t="str">
        <f>CONCATENATE("(",SUM('Раздел 3'!K267:K267),"=",0," И ",SUM('Раздел 3'!G267:G267),"=",0," ИЛИ ",SUM('Раздел 3'!K267:K267),"&gt;",0," И ",SUM('Раздел 3'!G267:G267),"&gt;",0,")"," ИЛИ ",SUM('Раздел 3'!K267:K267),"=",0," И ",SUM('Раздел 3'!G267:G267),"&gt;",0)</f>
        <v>(0=0 И 0=0 ИЛИ 0&gt;0 И 0&gt;0) ИЛИ 0=0 И 0&gt;0</v>
      </c>
    </row>
    <row r="766" spans="1:5" ht="30" hidden="1" customHeight="1">
      <c r="A766" s="311" t="str">
        <f>IF(((SUM('Раздел 3'!K268:K268)=0)*(SUM('Раздел 3'!G268:G268)=0)+(SUM('Раздел 3'!K268:K268)&gt;0)*(SUM('Раздел 3'!G268:G268)&gt;0))+(SUM('Раздел 3'!K268:K268)=0)*(SUM('Раздел 3'!G268:G268)&gt;0),"","Неверно!")</f>
        <v/>
      </c>
      <c r="B766" s="312" t="s">
        <v>24438</v>
      </c>
      <c r="C766" s="313" t="s">
        <v>24279</v>
      </c>
      <c r="D766" s="313" t="s">
        <v>23262</v>
      </c>
      <c r="E766" s="313" t="str">
        <f>CONCATENATE("(",SUM('Раздел 3'!K268:K268),"=",0," И ",SUM('Раздел 3'!G268:G268),"=",0," ИЛИ ",SUM('Раздел 3'!K268:K268),"&gt;",0," И ",SUM('Раздел 3'!G268:G268),"&gt;",0,")"," ИЛИ ",SUM('Раздел 3'!K268:K268),"=",0," И ",SUM('Раздел 3'!G268:G268),"&gt;",0)</f>
        <v>(0=0 И 0=0 ИЛИ 0&gt;0 И 0&gt;0) ИЛИ 0=0 И 0&gt;0</v>
      </c>
    </row>
    <row r="767" spans="1:5" ht="30" hidden="1" customHeight="1">
      <c r="A767" s="311" t="str">
        <f>IF(((SUM('Раздел 3'!K269:K269)=0)*(SUM('Раздел 3'!G269:G269)=0)+(SUM('Раздел 3'!K269:K269)&gt;0)*(SUM('Раздел 3'!G269:G269)&gt;0))+(SUM('Раздел 3'!K269:K269)=0)*(SUM('Раздел 3'!G269:G269)&gt;0),"","Неверно!")</f>
        <v/>
      </c>
      <c r="B767" s="312" t="s">
        <v>24438</v>
      </c>
      <c r="C767" s="313" t="s">
        <v>24280</v>
      </c>
      <c r="D767" s="313" t="s">
        <v>23262</v>
      </c>
      <c r="E767" s="313" t="str">
        <f>CONCATENATE("(",SUM('Раздел 3'!K269:K269),"=",0," И ",SUM('Раздел 3'!G269:G269),"=",0," ИЛИ ",SUM('Раздел 3'!K269:K269),"&gt;",0," И ",SUM('Раздел 3'!G269:G269),"&gt;",0,")"," ИЛИ ",SUM('Раздел 3'!K269:K269),"=",0," И ",SUM('Раздел 3'!G269:G269),"&gt;",0)</f>
        <v>(0=0 И 0=0 ИЛИ 0&gt;0 И 0&gt;0) ИЛИ 0=0 И 0&gt;0</v>
      </c>
    </row>
    <row r="768" spans="1:5" ht="30" hidden="1" customHeight="1">
      <c r="A768" s="311" t="str">
        <f>IF(((SUM('Раздел 3'!K36:K36)=0)*(SUM('Раздел 3'!G36:G36)=0)+(SUM('Раздел 3'!K36:K36)&gt;0)*(SUM('Раздел 3'!G36:G36)&gt;0))+(SUM('Раздел 3'!K36:K36)=0)*(SUM('Раздел 3'!G36:G36)&gt;0),"","Неверно!")</f>
        <v/>
      </c>
      <c r="B768" s="312" t="s">
        <v>24438</v>
      </c>
      <c r="C768" s="313" t="s">
        <v>24281</v>
      </c>
      <c r="D768" s="313" t="s">
        <v>23262</v>
      </c>
      <c r="E768" s="313" t="str">
        <f>CONCATENATE("(",SUM('Раздел 3'!K36:K36),"=",0," И ",SUM('Раздел 3'!G36:G36),"=",0," ИЛИ ",SUM('Раздел 3'!K36:K36),"&gt;",0," И ",SUM('Раздел 3'!G36:G36),"&gt;",0,")"," ИЛИ ",SUM('Раздел 3'!K36:K36),"=",0," И ",SUM('Раздел 3'!G36:G36),"&gt;",0)</f>
        <v>(0=0 И 1=0 ИЛИ 0&gt;0 И 1&gt;0) ИЛИ 0=0 И 1&gt;0</v>
      </c>
    </row>
    <row r="769" spans="1:5" ht="30" hidden="1" customHeight="1">
      <c r="A769" s="311" t="str">
        <f>IF(((SUM('Раздел 3'!K270:K270)=0)*(SUM('Раздел 3'!G270:G270)=0)+(SUM('Раздел 3'!K270:K270)&gt;0)*(SUM('Раздел 3'!G270:G270)&gt;0))+(SUM('Раздел 3'!K270:K270)=0)*(SUM('Раздел 3'!G270:G270)&gt;0),"","Неверно!")</f>
        <v/>
      </c>
      <c r="B769" s="312" t="s">
        <v>24438</v>
      </c>
      <c r="C769" s="313" t="s">
        <v>24282</v>
      </c>
      <c r="D769" s="313" t="s">
        <v>23262</v>
      </c>
      <c r="E769" s="313" t="str">
        <f>CONCATENATE("(",SUM('Раздел 3'!K270:K270),"=",0," И ",SUM('Раздел 3'!G270:G270),"=",0," ИЛИ ",SUM('Раздел 3'!K270:K270),"&gt;",0," И ",SUM('Раздел 3'!G270:G270),"&gt;",0,")"," ИЛИ ",SUM('Раздел 3'!K270:K270),"=",0," И ",SUM('Раздел 3'!G270:G270),"&gt;",0)</f>
        <v>(0=0 И 1=0 ИЛИ 0&gt;0 И 1&gt;0) ИЛИ 0=0 И 1&gt;0</v>
      </c>
    </row>
    <row r="770" spans="1:5" ht="30" hidden="1" customHeight="1">
      <c r="A770" s="311" t="str">
        <f>IF(((SUM('Раздел 3'!K271:K271)=0)*(SUM('Раздел 3'!G271:G271)=0)+(SUM('Раздел 3'!K271:K271)&gt;0)*(SUM('Раздел 3'!G271:G271)&gt;0))+(SUM('Раздел 3'!K271:K271)=0)*(SUM('Раздел 3'!G271:G271)&gt;0),"","Неверно!")</f>
        <v/>
      </c>
      <c r="B770" s="312" t="s">
        <v>24438</v>
      </c>
      <c r="C770" s="313" t="s">
        <v>24283</v>
      </c>
      <c r="D770" s="313" t="s">
        <v>23262</v>
      </c>
      <c r="E770" s="313" t="str">
        <f>CONCATENATE("(",SUM('Раздел 3'!K271:K271),"=",0," И ",SUM('Раздел 3'!G271:G271),"=",0," ИЛИ ",SUM('Раздел 3'!K271:K271),"&gt;",0," И ",SUM('Раздел 3'!G271:G271),"&gt;",0,")"," ИЛИ ",SUM('Раздел 3'!K271:K271),"=",0," И ",SUM('Раздел 3'!G271:G271),"&gt;",0)</f>
        <v>(0=0 И 0=0 ИЛИ 0&gt;0 И 0&gt;0) ИЛИ 0=0 И 0&gt;0</v>
      </c>
    </row>
    <row r="771" spans="1:5" ht="30" hidden="1" customHeight="1">
      <c r="A771" s="311" t="str">
        <f>IF(((SUM('Раздел 3'!K272:K272)=0)*(SUM('Раздел 3'!G272:G272)=0)+(SUM('Раздел 3'!K272:K272)&gt;0)*(SUM('Раздел 3'!G272:G272)&gt;0))+(SUM('Раздел 3'!K272:K272)=0)*(SUM('Раздел 3'!G272:G272)&gt;0),"","Неверно!")</f>
        <v/>
      </c>
      <c r="B771" s="312" t="s">
        <v>24438</v>
      </c>
      <c r="C771" s="313" t="s">
        <v>24284</v>
      </c>
      <c r="D771" s="313" t="s">
        <v>23262</v>
      </c>
      <c r="E771" s="313" t="str">
        <f>CONCATENATE("(",SUM('Раздел 3'!K272:K272),"=",0," И ",SUM('Раздел 3'!G272:G272),"=",0," ИЛИ ",SUM('Раздел 3'!K272:K272),"&gt;",0," И ",SUM('Раздел 3'!G272:G272),"&gt;",0,")"," ИЛИ ",SUM('Раздел 3'!K272:K272),"=",0," И ",SUM('Раздел 3'!G272:G272),"&gt;",0)</f>
        <v>(0=0 И 0=0 ИЛИ 0&gt;0 И 0&gt;0) ИЛИ 0=0 И 0&gt;0</v>
      </c>
    </row>
    <row r="772" spans="1:5" ht="30" hidden="1" customHeight="1">
      <c r="A772" s="311" t="str">
        <f>IF(((SUM('Раздел 3'!K273:K273)=0)*(SUM('Раздел 3'!G273:G273)=0)+(SUM('Раздел 3'!K273:K273)&gt;0)*(SUM('Раздел 3'!G273:G273)&gt;0))+(SUM('Раздел 3'!K273:K273)=0)*(SUM('Раздел 3'!G273:G273)&gt;0),"","Неверно!")</f>
        <v/>
      </c>
      <c r="B772" s="312" t="s">
        <v>24438</v>
      </c>
      <c r="C772" s="313" t="s">
        <v>24285</v>
      </c>
      <c r="D772" s="313" t="s">
        <v>23262</v>
      </c>
      <c r="E772" s="313" t="str">
        <f>CONCATENATE("(",SUM('Раздел 3'!K273:K273),"=",0," И ",SUM('Раздел 3'!G273:G273),"=",0," ИЛИ ",SUM('Раздел 3'!K273:K273),"&gt;",0," И ",SUM('Раздел 3'!G273:G273),"&gt;",0,")"," ИЛИ ",SUM('Раздел 3'!K273:K273),"=",0," И ",SUM('Раздел 3'!G273:G273),"&gt;",0)</f>
        <v>(0=0 И 0=0 ИЛИ 0&gt;0 И 0&gt;0) ИЛИ 0=0 И 0&gt;0</v>
      </c>
    </row>
    <row r="773" spans="1:5" ht="30" hidden="1" customHeight="1">
      <c r="A773" s="311" t="str">
        <f>IF(((SUM('Раздел 3'!K274:K274)=0)*(SUM('Раздел 3'!G274:G274)=0)+(SUM('Раздел 3'!K274:K274)&gt;0)*(SUM('Раздел 3'!G274:G274)&gt;0))+(SUM('Раздел 3'!K274:K274)=0)*(SUM('Раздел 3'!G274:G274)&gt;0),"","Неверно!")</f>
        <v/>
      </c>
      <c r="B773" s="312" t="s">
        <v>24438</v>
      </c>
      <c r="C773" s="313" t="s">
        <v>24286</v>
      </c>
      <c r="D773" s="313" t="s">
        <v>23262</v>
      </c>
      <c r="E773" s="313" t="str">
        <f>CONCATENATE("(",SUM('Раздел 3'!K274:K274),"=",0," И ",SUM('Раздел 3'!G274:G274),"=",0," ИЛИ ",SUM('Раздел 3'!K274:K274),"&gt;",0," И ",SUM('Раздел 3'!G274:G274),"&gt;",0,")"," ИЛИ ",SUM('Раздел 3'!K274:K274),"=",0," И ",SUM('Раздел 3'!G274:G274),"&gt;",0)</f>
        <v>(3000=0 И 1=0 ИЛИ 3000&gt;0 И 1&gt;0) ИЛИ 3000=0 И 1&gt;0</v>
      </c>
    </row>
    <row r="774" spans="1:5" ht="30" hidden="1" customHeight="1">
      <c r="A774" s="311" t="str">
        <f>IF(((SUM('Раздел 3'!K275:K275)=0)*(SUM('Раздел 3'!G275:G275)=0)+(SUM('Раздел 3'!K275:K275)&gt;0)*(SUM('Раздел 3'!G275:G275)&gt;0))+(SUM('Раздел 3'!K275:K275)=0)*(SUM('Раздел 3'!G275:G275)&gt;0),"","Неверно!")</f>
        <v/>
      </c>
      <c r="B774" s="312" t="s">
        <v>24438</v>
      </c>
      <c r="C774" s="313" t="s">
        <v>24287</v>
      </c>
      <c r="D774" s="313" t="s">
        <v>23262</v>
      </c>
      <c r="E774" s="313" t="str">
        <f>CONCATENATE("(",SUM('Раздел 3'!K275:K275),"=",0," И ",SUM('Раздел 3'!G275:G275),"=",0," ИЛИ ",SUM('Раздел 3'!K275:K275),"&gt;",0," И ",SUM('Раздел 3'!G275:G275),"&gt;",0,")"," ИЛИ ",SUM('Раздел 3'!K275:K275),"=",0," И ",SUM('Раздел 3'!G275:G275),"&gt;",0)</f>
        <v>(0=0 И 0=0 ИЛИ 0&gt;0 И 0&gt;0) ИЛИ 0=0 И 0&gt;0</v>
      </c>
    </row>
    <row r="775" spans="1:5" ht="30" hidden="1" customHeight="1">
      <c r="A775" s="311" t="str">
        <f>IF(((SUM('Раздел 3'!K276:K276)=0)*(SUM('Раздел 3'!G276:G276)=0)+(SUM('Раздел 3'!K276:K276)&gt;0)*(SUM('Раздел 3'!G276:G276)&gt;0))+(SUM('Раздел 3'!K276:K276)=0)*(SUM('Раздел 3'!G276:G276)&gt;0),"","Неверно!")</f>
        <v/>
      </c>
      <c r="B775" s="312" t="s">
        <v>24438</v>
      </c>
      <c r="C775" s="313" t="s">
        <v>24288</v>
      </c>
      <c r="D775" s="313" t="s">
        <v>23262</v>
      </c>
      <c r="E775" s="313" t="str">
        <f>CONCATENATE("(",SUM('Раздел 3'!K276:K276),"=",0," И ",SUM('Раздел 3'!G276:G276),"=",0," ИЛИ ",SUM('Раздел 3'!K276:K276),"&gt;",0," И ",SUM('Раздел 3'!G276:G276),"&gt;",0,")"," ИЛИ ",SUM('Раздел 3'!K276:K276),"=",0," И ",SUM('Раздел 3'!G276:G276),"&gt;",0)</f>
        <v>(0=0 И 1=0 ИЛИ 0&gt;0 И 1&gt;0) ИЛИ 0=0 И 1&gt;0</v>
      </c>
    </row>
    <row r="776" spans="1:5" ht="30" hidden="1" customHeight="1">
      <c r="A776" s="311" t="str">
        <f>IF(((SUM('Раздел 3'!K277:K277)=0)*(SUM('Раздел 3'!G277:G277)=0)+(SUM('Раздел 3'!K277:K277)&gt;0)*(SUM('Раздел 3'!G277:G277)&gt;0))+(SUM('Раздел 3'!K277:K277)=0)*(SUM('Раздел 3'!G277:G277)&gt;0),"","Неверно!")</f>
        <v/>
      </c>
      <c r="B776" s="312" t="s">
        <v>24438</v>
      </c>
      <c r="C776" s="313" t="s">
        <v>24289</v>
      </c>
      <c r="D776" s="313" t="s">
        <v>23262</v>
      </c>
      <c r="E776" s="313" t="str">
        <f>CONCATENATE("(",SUM('Раздел 3'!K277:K277),"=",0," И ",SUM('Раздел 3'!G277:G277),"=",0," ИЛИ ",SUM('Раздел 3'!K277:K277),"&gt;",0," И ",SUM('Раздел 3'!G277:G277),"&gt;",0,")"," ИЛИ ",SUM('Раздел 3'!K277:K277),"=",0," И ",SUM('Раздел 3'!G277:G277),"&gt;",0)</f>
        <v>(0=0 И 0=0 ИЛИ 0&gt;0 И 0&gt;0) ИЛИ 0=0 И 0&gt;0</v>
      </c>
    </row>
    <row r="777" spans="1:5" ht="30" hidden="1" customHeight="1">
      <c r="A777" s="311" t="str">
        <f>IF(((SUM('Раздел 3'!K278:K278)=0)*(SUM('Раздел 3'!G278:G278)=0)+(SUM('Раздел 3'!K278:K278)&gt;0)*(SUM('Раздел 3'!G278:G278)&gt;0))+(SUM('Раздел 3'!K278:K278)=0)*(SUM('Раздел 3'!G278:G278)&gt;0),"","Неверно!")</f>
        <v/>
      </c>
      <c r="B777" s="312" t="s">
        <v>24438</v>
      </c>
      <c r="C777" s="313" t="s">
        <v>24290</v>
      </c>
      <c r="D777" s="313" t="s">
        <v>23262</v>
      </c>
      <c r="E777" s="313" t="str">
        <f>CONCATENATE("(",SUM('Раздел 3'!K278:K278),"=",0," И ",SUM('Раздел 3'!G278:G278),"=",0," ИЛИ ",SUM('Раздел 3'!K278:K278),"&gt;",0," И ",SUM('Раздел 3'!G278:G278),"&gt;",0,")"," ИЛИ ",SUM('Раздел 3'!K278:K278),"=",0," И ",SUM('Раздел 3'!G278:G278),"&gt;",0)</f>
        <v>(0=0 И 0=0 ИЛИ 0&gt;0 И 0&gt;0) ИЛИ 0=0 И 0&gt;0</v>
      </c>
    </row>
    <row r="778" spans="1:5" ht="30" hidden="1" customHeight="1">
      <c r="A778" s="311" t="str">
        <f>IF(((SUM('Раздел 3'!K279:K279)=0)*(SUM('Раздел 3'!G279:G279)=0)+(SUM('Раздел 3'!K279:K279)&gt;0)*(SUM('Раздел 3'!G279:G279)&gt;0))+(SUM('Раздел 3'!K279:K279)=0)*(SUM('Раздел 3'!G279:G279)&gt;0),"","Неверно!")</f>
        <v/>
      </c>
      <c r="B778" s="312" t="s">
        <v>24438</v>
      </c>
      <c r="C778" s="313" t="s">
        <v>24291</v>
      </c>
      <c r="D778" s="313" t="s">
        <v>23262</v>
      </c>
      <c r="E778" s="313" t="str">
        <f>CONCATENATE("(",SUM('Раздел 3'!K279:K279),"=",0," И ",SUM('Раздел 3'!G279:G279),"=",0," ИЛИ ",SUM('Раздел 3'!K279:K279),"&gt;",0," И ",SUM('Раздел 3'!G279:G279),"&gt;",0,")"," ИЛИ ",SUM('Раздел 3'!K279:K279),"=",0," И ",SUM('Раздел 3'!G279:G279),"&gt;",0)</f>
        <v>(0=0 И 0=0 ИЛИ 0&gt;0 И 0&gt;0) ИЛИ 0=0 И 0&gt;0</v>
      </c>
    </row>
    <row r="779" spans="1:5" ht="30" hidden="1" customHeight="1">
      <c r="A779" s="311" t="str">
        <f>IF(((SUM('Раздел 3'!K37:K37)=0)*(SUM('Раздел 3'!G37:G37)=0)+(SUM('Раздел 3'!K37:K37)&gt;0)*(SUM('Раздел 3'!G37:G37)&gt;0))+(SUM('Раздел 3'!K37:K37)=0)*(SUM('Раздел 3'!G37:G37)&gt;0),"","Неверно!")</f>
        <v/>
      </c>
      <c r="B779" s="312" t="s">
        <v>24438</v>
      </c>
      <c r="C779" s="313" t="s">
        <v>24292</v>
      </c>
      <c r="D779" s="313" t="s">
        <v>23262</v>
      </c>
      <c r="E779" s="313" t="str">
        <f>CONCATENATE("(",SUM('Раздел 3'!K37:K37),"=",0," И ",SUM('Раздел 3'!G37:G37),"=",0," ИЛИ ",SUM('Раздел 3'!K37:K37),"&gt;",0," И ",SUM('Раздел 3'!G37:G37),"&gt;",0,")"," ИЛИ ",SUM('Раздел 3'!K37:K37),"=",0," И ",SUM('Раздел 3'!G37:G37),"&gt;",0)</f>
        <v>(12000=0 И 7=0 ИЛИ 12000&gt;0 И 7&gt;0) ИЛИ 12000=0 И 7&gt;0</v>
      </c>
    </row>
    <row r="780" spans="1:5" ht="30" hidden="1" customHeight="1">
      <c r="A780" s="311" t="str">
        <f>IF(((SUM('Раздел 3'!K280:K280)=0)*(SUM('Раздел 3'!G280:G280)=0)+(SUM('Раздел 3'!K280:K280)&gt;0)*(SUM('Раздел 3'!G280:G280)&gt;0))+(SUM('Раздел 3'!K280:K280)=0)*(SUM('Раздел 3'!G280:G280)&gt;0),"","Неверно!")</f>
        <v/>
      </c>
      <c r="B780" s="312" t="s">
        <v>24438</v>
      </c>
      <c r="C780" s="313" t="s">
        <v>24293</v>
      </c>
      <c r="D780" s="313" t="s">
        <v>23262</v>
      </c>
      <c r="E780" s="313" t="str">
        <f>CONCATENATE("(",SUM('Раздел 3'!K280:K280),"=",0," И ",SUM('Раздел 3'!G280:G280),"=",0," ИЛИ ",SUM('Раздел 3'!K280:K280),"&gt;",0," И ",SUM('Раздел 3'!G280:G280),"&gt;",0,")"," ИЛИ ",SUM('Раздел 3'!K280:K280),"=",0," И ",SUM('Раздел 3'!G280:G280),"&gt;",0)</f>
        <v>(0=0 И 0=0 ИЛИ 0&gt;0 И 0&gt;0) ИЛИ 0=0 И 0&gt;0</v>
      </c>
    </row>
    <row r="781" spans="1:5" ht="30" hidden="1" customHeight="1">
      <c r="A781" s="311" t="str">
        <f>IF(((SUM('Раздел 3'!K281:K281)=0)*(SUM('Раздел 3'!G281:G281)=0)+(SUM('Раздел 3'!K281:K281)&gt;0)*(SUM('Раздел 3'!G281:G281)&gt;0))+(SUM('Раздел 3'!K281:K281)=0)*(SUM('Раздел 3'!G281:G281)&gt;0),"","Неверно!")</f>
        <v/>
      </c>
      <c r="B781" s="312" t="s">
        <v>24438</v>
      </c>
      <c r="C781" s="313" t="s">
        <v>24294</v>
      </c>
      <c r="D781" s="313" t="s">
        <v>23262</v>
      </c>
      <c r="E781" s="313" t="str">
        <f>CONCATENATE("(",SUM('Раздел 3'!K281:K281),"=",0," И ",SUM('Раздел 3'!G281:G281),"=",0," ИЛИ ",SUM('Раздел 3'!K281:K281),"&gt;",0," И ",SUM('Раздел 3'!G281:G281),"&gt;",0,")"," ИЛИ ",SUM('Раздел 3'!K281:K281),"=",0," И ",SUM('Раздел 3'!G281:G281),"&gt;",0)</f>
        <v>(0=0 И 0=0 ИЛИ 0&gt;0 И 0&gt;0) ИЛИ 0=0 И 0&gt;0</v>
      </c>
    </row>
    <row r="782" spans="1:5" ht="30" hidden="1" customHeight="1">
      <c r="A782" s="311" t="str">
        <f>IF(((SUM('Раздел 3'!K282:K282)=0)*(SUM('Раздел 3'!G282:G282)=0)+(SUM('Раздел 3'!K282:K282)&gt;0)*(SUM('Раздел 3'!G282:G282)&gt;0))+(SUM('Раздел 3'!K282:K282)=0)*(SUM('Раздел 3'!G282:G282)&gt;0),"","Неверно!")</f>
        <v/>
      </c>
      <c r="B782" s="312" t="s">
        <v>24438</v>
      </c>
      <c r="C782" s="313" t="s">
        <v>24295</v>
      </c>
      <c r="D782" s="313" t="s">
        <v>23262</v>
      </c>
      <c r="E782" s="313" t="str">
        <f>CONCATENATE("(",SUM('Раздел 3'!K282:K282),"=",0," И ",SUM('Раздел 3'!G282:G282),"=",0," ИЛИ ",SUM('Раздел 3'!K282:K282),"&gt;",0," И ",SUM('Раздел 3'!G282:G282),"&gt;",0,")"," ИЛИ ",SUM('Раздел 3'!K282:K282),"=",0," И ",SUM('Раздел 3'!G282:G282),"&gt;",0)</f>
        <v>(0=0 И 0=0 ИЛИ 0&gt;0 И 0&gt;0) ИЛИ 0=0 И 0&gt;0</v>
      </c>
    </row>
    <row r="783" spans="1:5" ht="30" hidden="1" customHeight="1">
      <c r="A783" s="311" t="str">
        <f>IF(((SUM('Раздел 3'!K283:K283)=0)*(SUM('Раздел 3'!G283:G283)=0)+(SUM('Раздел 3'!K283:K283)&gt;0)*(SUM('Раздел 3'!G283:G283)&gt;0))+(SUM('Раздел 3'!K283:K283)=0)*(SUM('Раздел 3'!G283:G283)&gt;0),"","Неверно!")</f>
        <v/>
      </c>
      <c r="B783" s="312" t="s">
        <v>24438</v>
      </c>
      <c r="C783" s="313" t="s">
        <v>24296</v>
      </c>
      <c r="D783" s="313" t="s">
        <v>23262</v>
      </c>
      <c r="E783" s="313" t="str">
        <f>CONCATENATE("(",SUM('Раздел 3'!K283:K283),"=",0," И ",SUM('Раздел 3'!G283:G283),"=",0," ИЛИ ",SUM('Раздел 3'!K283:K283),"&gt;",0," И ",SUM('Раздел 3'!G283:G283),"&gt;",0,")"," ИЛИ ",SUM('Раздел 3'!K283:K283),"=",0," И ",SUM('Раздел 3'!G283:G283),"&gt;",0)</f>
        <v>(0=0 И 0=0 ИЛИ 0&gt;0 И 0&gt;0) ИЛИ 0=0 И 0&gt;0</v>
      </c>
    </row>
    <row r="784" spans="1:5" ht="30" hidden="1" customHeight="1">
      <c r="A784" s="311" t="str">
        <f>IF(((SUM('Раздел 3'!K284:K284)=0)*(SUM('Раздел 3'!G284:G284)=0)+(SUM('Раздел 3'!K284:K284)&gt;0)*(SUM('Раздел 3'!G284:G284)&gt;0))+(SUM('Раздел 3'!K284:K284)=0)*(SUM('Раздел 3'!G284:G284)&gt;0),"","Неверно!")</f>
        <v/>
      </c>
      <c r="B784" s="312" t="s">
        <v>24438</v>
      </c>
      <c r="C784" s="313" t="s">
        <v>24297</v>
      </c>
      <c r="D784" s="313" t="s">
        <v>23262</v>
      </c>
      <c r="E784" s="313" t="str">
        <f>CONCATENATE("(",SUM('Раздел 3'!K284:K284),"=",0," И ",SUM('Раздел 3'!G284:G284),"=",0," ИЛИ ",SUM('Раздел 3'!K284:K284),"&gt;",0," И ",SUM('Раздел 3'!G284:G284),"&gt;",0,")"," ИЛИ ",SUM('Раздел 3'!K284:K284),"=",0," И ",SUM('Раздел 3'!G284:G284),"&gt;",0)</f>
        <v>(0=0 И 0=0 ИЛИ 0&gt;0 И 0&gt;0) ИЛИ 0=0 И 0&gt;0</v>
      </c>
    </row>
    <row r="785" spans="1:5" ht="30" hidden="1" customHeight="1">
      <c r="A785" s="311" t="str">
        <f>IF(((SUM('Раздел 3'!K285:K285)=0)*(SUM('Раздел 3'!G285:G285)=0)+(SUM('Раздел 3'!K285:K285)&gt;0)*(SUM('Раздел 3'!G285:G285)&gt;0))+(SUM('Раздел 3'!K285:K285)=0)*(SUM('Раздел 3'!G285:G285)&gt;0),"","Неверно!")</f>
        <v/>
      </c>
      <c r="B785" s="312" t="s">
        <v>24438</v>
      </c>
      <c r="C785" s="313" t="s">
        <v>24298</v>
      </c>
      <c r="D785" s="313" t="s">
        <v>23262</v>
      </c>
      <c r="E785" s="313" t="str">
        <f>CONCATENATE("(",SUM('Раздел 3'!K285:K285),"=",0," И ",SUM('Раздел 3'!G285:G285),"=",0," ИЛИ ",SUM('Раздел 3'!K285:K285),"&gt;",0," И ",SUM('Раздел 3'!G285:G285),"&gt;",0,")"," ИЛИ ",SUM('Раздел 3'!K285:K285),"=",0," И ",SUM('Раздел 3'!G285:G285),"&gt;",0)</f>
        <v>(0=0 И 0=0 ИЛИ 0&gt;0 И 0&gt;0) ИЛИ 0=0 И 0&gt;0</v>
      </c>
    </row>
    <row r="786" spans="1:5" ht="30" hidden="1" customHeight="1">
      <c r="A786" s="311" t="str">
        <f>IF(((SUM('Раздел 3'!K286:K286)=0)*(SUM('Раздел 3'!G286:G286)=0)+(SUM('Раздел 3'!K286:K286)&gt;0)*(SUM('Раздел 3'!G286:G286)&gt;0))+(SUM('Раздел 3'!K286:K286)=0)*(SUM('Раздел 3'!G286:G286)&gt;0),"","Неверно!")</f>
        <v/>
      </c>
      <c r="B786" s="312" t="s">
        <v>24438</v>
      </c>
      <c r="C786" s="313" t="s">
        <v>24299</v>
      </c>
      <c r="D786" s="313" t="s">
        <v>23262</v>
      </c>
      <c r="E786" s="313" t="str">
        <f>CONCATENATE("(",SUM('Раздел 3'!K286:K286),"=",0," И ",SUM('Раздел 3'!G286:G286),"=",0," ИЛИ ",SUM('Раздел 3'!K286:K286),"&gt;",0," И ",SUM('Раздел 3'!G286:G286),"&gt;",0,")"," ИЛИ ",SUM('Раздел 3'!K286:K286),"=",0," И ",SUM('Раздел 3'!G286:G286),"&gt;",0)</f>
        <v>(0=0 И 0=0 ИЛИ 0&gt;0 И 0&gt;0) ИЛИ 0=0 И 0&gt;0</v>
      </c>
    </row>
    <row r="787" spans="1:5" ht="30" hidden="1" customHeight="1">
      <c r="A787" s="311" t="str">
        <f>IF(((SUM('Раздел 3'!K287:K287)=0)*(SUM('Раздел 3'!G287:G287)=0)+(SUM('Раздел 3'!K287:K287)&gt;0)*(SUM('Раздел 3'!G287:G287)&gt;0))+(SUM('Раздел 3'!K287:K287)=0)*(SUM('Раздел 3'!G287:G287)&gt;0),"","Неверно!")</f>
        <v/>
      </c>
      <c r="B787" s="312" t="s">
        <v>24438</v>
      </c>
      <c r="C787" s="313" t="s">
        <v>24300</v>
      </c>
      <c r="D787" s="313" t="s">
        <v>23262</v>
      </c>
      <c r="E787" s="313" t="str">
        <f>CONCATENATE("(",SUM('Раздел 3'!K287:K287),"=",0," И ",SUM('Раздел 3'!G287:G287),"=",0," ИЛИ ",SUM('Раздел 3'!K287:K287),"&gt;",0," И ",SUM('Раздел 3'!G287:G287),"&gt;",0,")"," ИЛИ ",SUM('Раздел 3'!K287:K287),"=",0," И ",SUM('Раздел 3'!G287:G287),"&gt;",0)</f>
        <v>(0=0 И 0=0 ИЛИ 0&gt;0 И 0&gt;0) ИЛИ 0=0 И 0&gt;0</v>
      </c>
    </row>
    <row r="788" spans="1:5" ht="30" hidden="1" customHeight="1">
      <c r="A788" s="311" t="str">
        <f>IF(((SUM('Раздел 3'!K288:K288)=0)*(SUM('Раздел 3'!G288:G288)=0)+(SUM('Раздел 3'!K288:K288)&gt;0)*(SUM('Раздел 3'!G288:G288)&gt;0))+(SUM('Раздел 3'!K288:K288)=0)*(SUM('Раздел 3'!G288:G288)&gt;0),"","Неверно!")</f>
        <v/>
      </c>
      <c r="B788" s="312" t="s">
        <v>24438</v>
      </c>
      <c r="C788" s="313" t="s">
        <v>24301</v>
      </c>
      <c r="D788" s="313" t="s">
        <v>23262</v>
      </c>
      <c r="E788" s="313" t="str">
        <f>CONCATENATE("(",SUM('Раздел 3'!K288:K288),"=",0," И ",SUM('Раздел 3'!G288:G288),"=",0," ИЛИ ",SUM('Раздел 3'!K288:K288),"&gt;",0," И ",SUM('Раздел 3'!G288:G288),"&gt;",0,")"," ИЛИ ",SUM('Раздел 3'!K288:K288),"=",0," И ",SUM('Раздел 3'!G288:G288),"&gt;",0)</f>
        <v>(0=0 И 0=0 ИЛИ 0&gt;0 И 0&gt;0) ИЛИ 0=0 И 0&gt;0</v>
      </c>
    </row>
    <row r="789" spans="1:5" ht="30" hidden="1" customHeight="1">
      <c r="A789" s="311" t="str">
        <f>IF(((SUM('Раздел 3'!K289:K289)=0)*(SUM('Раздел 3'!G289:G289)=0)+(SUM('Раздел 3'!K289:K289)&gt;0)*(SUM('Раздел 3'!G289:G289)&gt;0))+(SUM('Раздел 3'!K289:K289)=0)*(SUM('Раздел 3'!G289:G289)&gt;0),"","Неверно!")</f>
        <v/>
      </c>
      <c r="B789" s="312" t="s">
        <v>24438</v>
      </c>
      <c r="C789" s="313" t="s">
        <v>24302</v>
      </c>
      <c r="D789" s="313" t="s">
        <v>23262</v>
      </c>
      <c r="E789" s="313" t="str">
        <f>CONCATENATE("(",SUM('Раздел 3'!K289:K289),"=",0," И ",SUM('Раздел 3'!G289:G289),"=",0," ИЛИ ",SUM('Раздел 3'!K289:K289),"&gt;",0," И ",SUM('Раздел 3'!G289:G289),"&gt;",0,")"," ИЛИ ",SUM('Раздел 3'!K289:K289),"=",0," И ",SUM('Раздел 3'!G289:G289),"&gt;",0)</f>
        <v>(0=0 И 0=0 ИЛИ 0&gt;0 И 0&gt;0) ИЛИ 0=0 И 0&gt;0</v>
      </c>
    </row>
    <row r="790" spans="1:5" ht="30" hidden="1" customHeight="1">
      <c r="A790" s="311" t="str">
        <f>IF(((SUM('Раздел 3'!K38:K38)=0)*(SUM('Раздел 3'!G38:G38)=0)+(SUM('Раздел 3'!K38:K38)&gt;0)*(SUM('Раздел 3'!G38:G38)&gt;0))+(SUM('Раздел 3'!K38:K38)=0)*(SUM('Раздел 3'!G38:G38)&gt;0),"","Неверно!")</f>
        <v/>
      </c>
      <c r="B790" s="312" t="s">
        <v>24438</v>
      </c>
      <c r="C790" s="313" t="s">
        <v>24303</v>
      </c>
      <c r="D790" s="313" t="s">
        <v>23262</v>
      </c>
      <c r="E790" s="313" t="str">
        <f>CONCATENATE("(",SUM('Раздел 3'!K38:K38),"=",0," И ",SUM('Раздел 3'!G38:G38),"=",0," ИЛИ ",SUM('Раздел 3'!K38:K38),"&gt;",0," И ",SUM('Раздел 3'!G38:G38),"&gt;",0,")"," ИЛИ ",SUM('Раздел 3'!K38:K38),"=",0," И ",SUM('Раздел 3'!G38:G38),"&gt;",0)</f>
        <v>(0=0 И 1=0 ИЛИ 0&gt;0 И 1&gt;0) ИЛИ 0=0 И 1&gt;0</v>
      </c>
    </row>
    <row r="791" spans="1:5" ht="30" hidden="1" customHeight="1">
      <c r="A791" s="311" t="str">
        <f>IF(((SUM('Раздел 3'!K290:K290)=0)*(SUM('Раздел 3'!G290:G290)=0)+(SUM('Раздел 3'!K290:K290)&gt;0)*(SUM('Раздел 3'!G290:G290)&gt;0))+(SUM('Раздел 3'!K290:K290)=0)*(SUM('Раздел 3'!G290:G290)&gt;0),"","Неверно!")</f>
        <v/>
      </c>
      <c r="B791" s="312" t="s">
        <v>24438</v>
      </c>
      <c r="C791" s="313" t="s">
        <v>24304</v>
      </c>
      <c r="D791" s="313" t="s">
        <v>23262</v>
      </c>
      <c r="E791" s="313" t="str">
        <f>CONCATENATE("(",SUM('Раздел 3'!K290:K290),"=",0," И ",SUM('Раздел 3'!G290:G290),"=",0," ИЛИ ",SUM('Раздел 3'!K290:K290),"&gt;",0," И ",SUM('Раздел 3'!G290:G290),"&gt;",0,")"," ИЛИ ",SUM('Раздел 3'!K290:K290),"=",0," И ",SUM('Раздел 3'!G290:G290),"&gt;",0)</f>
        <v>(0=0 И 0=0 ИЛИ 0&gt;0 И 0&gt;0) ИЛИ 0=0 И 0&gt;0</v>
      </c>
    </row>
    <row r="792" spans="1:5" ht="30" hidden="1" customHeight="1">
      <c r="A792" s="311" t="str">
        <f>IF(((SUM('Раздел 3'!K291:K291)=0)*(SUM('Раздел 3'!G291:G291)=0)+(SUM('Раздел 3'!K291:K291)&gt;0)*(SUM('Раздел 3'!G291:G291)&gt;0))+(SUM('Раздел 3'!K291:K291)=0)*(SUM('Раздел 3'!G291:G291)&gt;0),"","Неверно!")</f>
        <v/>
      </c>
      <c r="B792" s="312" t="s">
        <v>24438</v>
      </c>
      <c r="C792" s="313" t="s">
        <v>24305</v>
      </c>
      <c r="D792" s="313" t="s">
        <v>23262</v>
      </c>
      <c r="E792" s="313" t="str">
        <f>CONCATENATE("(",SUM('Раздел 3'!K291:K291),"=",0," И ",SUM('Раздел 3'!G291:G291),"=",0," ИЛИ ",SUM('Раздел 3'!K291:K291),"&gt;",0," И ",SUM('Раздел 3'!G291:G291),"&gt;",0,")"," ИЛИ ",SUM('Раздел 3'!K291:K291),"=",0," И ",SUM('Раздел 3'!G291:G291),"&gt;",0)</f>
        <v>(0=0 И 0=0 ИЛИ 0&gt;0 И 0&gt;0) ИЛИ 0=0 И 0&gt;0</v>
      </c>
    </row>
    <row r="793" spans="1:5" ht="30" hidden="1" customHeight="1">
      <c r="A793" s="311" t="str">
        <f>IF(((SUM('Раздел 3'!K292:K292)=0)*(SUM('Раздел 3'!G292:G292)=0)+(SUM('Раздел 3'!K292:K292)&gt;0)*(SUM('Раздел 3'!G292:G292)&gt;0))+(SUM('Раздел 3'!K292:K292)=0)*(SUM('Раздел 3'!G292:G292)&gt;0),"","Неверно!")</f>
        <v/>
      </c>
      <c r="B793" s="312" t="s">
        <v>24438</v>
      </c>
      <c r="C793" s="313" t="s">
        <v>24306</v>
      </c>
      <c r="D793" s="313" t="s">
        <v>23262</v>
      </c>
      <c r="E793" s="313" t="str">
        <f>CONCATENATE("(",SUM('Раздел 3'!K292:K292),"=",0," И ",SUM('Раздел 3'!G292:G292),"=",0," ИЛИ ",SUM('Раздел 3'!K292:K292),"&gt;",0," И ",SUM('Раздел 3'!G292:G292),"&gt;",0,")"," ИЛИ ",SUM('Раздел 3'!K292:K292),"=",0," И ",SUM('Раздел 3'!G292:G292),"&gt;",0)</f>
        <v>(0=0 И 0=0 ИЛИ 0&gt;0 И 0&gt;0) ИЛИ 0=0 И 0&gt;0</v>
      </c>
    </row>
    <row r="794" spans="1:5" ht="30" hidden="1" customHeight="1">
      <c r="A794" s="311" t="str">
        <f>IF(((SUM('Раздел 3'!K293:K293)=0)*(SUM('Раздел 3'!G293:G293)=0)+(SUM('Раздел 3'!K293:K293)&gt;0)*(SUM('Раздел 3'!G293:G293)&gt;0))+(SUM('Раздел 3'!K293:K293)=0)*(SUM('Раздел 3'!G293:G293)&gt;0),"","Неверно!")</f>
        <v/>
      </c>
      <c r="B794" s="312" t="s">
        <v>24438</v>
      </c>
      <c r="C794" s="313" t="s">
        <v>24307</v>
      </c>
      <c r="D794" s="313" t="s">
        <v>23262</v>
      </c>
      <c r="E794" s="313" t="str">
        <f>CONCATENATE("(",SUM('Раздел 3'!K293:K293),"=",0," И ",SUM('Раздел 3'!G293:G293),"=",0," ИЛИ ",SUM('Раздел 3'!K293:K293),"&gt;",0," И ",SUM('Раздел 3'!G293:G293),"&gt;",0,")"," ИЛИ ",SUM('Раздел 3'!K293:K293),"=",0," И ",SUM('Раздел 3'!G293:G293),"&gt;",0)</f>
        <v>(0=0 И 0=0 ИЛИ 0&gt;0 И 0&gt;0) ИЛИ 0=0 И 0&gt;0</v>
      </c>
    </row>
    <row r="795" spans="1:5" ht="30" hidden="1" customHeight="1">
      <c r="A795" s="311" t="str">
        <f>IF(((SUM('Раздел 3'!K294:K294)=0)*(SUM('Раздел 3'!G294:G294)=0)+(SUM('Раздел 3'!K294:K294)&gt;0)*(SUM('Раздел 3'!G294:G294)&gt;0))+(SUM('Раздел 3'!K294:K294)=0)*(SUM('Раздел 3'!G294:G294)&gt;0),"","Неверно!")</f>
        <v/>
      </c>
      <c r="B795" s="312" t="s">
        <v>24438</v>
      </c>
      <c r="C795" s="313" t="s">
        <v>24308</v>
      </c>
      <c r="D795" s="313" t="s">
        <v>23262</v>
      </c>
      <c r="E795" s="313" t="str">
        <f>CONCATENATE("(",SUM('Раздел 3'!K294:K294),"=",0," И ",SUM('Раздел 3'!G294:G294),"=",0," ИЛИ ",SUM('Раздел 3'!K294:K294),"&gt;",0," И ",SUM('Раздел 3'!G294:G294),"&gt;",0,")"," ИЛИ ",SUM('Раздел 3'!K294:K294),"=",0," И ",SUM('Раздел 3'!G294:G294),"&gt;",0)</f>
        <v>(0=0 И 0=0 ИЛИ 0&gt;0 И 0&gt;0) ИЛИ 0=0 И 0&gt;0</v>
      </c>
    </row>
    <row r="796" spans="1:5" ht="30" hidden="1" customHeight="1">
      <c r="A796" s="311" t="str">
        <f>IF(((SUM('Раздел 3'!K295:K295)=0)*(SUM('Раздел 3'!G295:G295)=0)+(SUM('Раздел 3'!K295:K295)&gt;0)*(SUM('Раздел 3'!G295:G295)&gt;0))+(SUM('Раздел 3'!K295:K295)=0)*(SUM('Раздел 3'!G295:G295)&gt;0),"","Неверно!")</f>
        <v/>
      </c>
      <c r="B796" s="312" t="s">
        <v>24438</v>
      </c>
      <c r="C796" s="313" t="s">
        <v>24309</v>
      </c>
      <c r="D796" s="313" t="s">
        <v>23262</v>
      </c>
      <c r="E796" s="313" t="str">
        <f>CONCATENATE("(",SUM('Раздел 3'!K295:K295),"=",0," И ",SUM('Раздел 3'!G295:G295),"=",0," ИЛИ ",SUM('Раздел 3'!K295:K295),"&gt;",0," И ",SUM('Раздел 3'!G295:G295),"&gt;",0,")"," ИЛИ ",SUM('Раздел 3'!K295:K295),"=",0," И ",SUM('Раздел 3'!G295:G295),"&gt;",0)</f>
        <v>(0=0 И 0=0 ИЛИ 0&gt;0 И 0&gt;0) ИЛИ 0=0 И 0&gt;0</v>
      </c>
    </row>
    <row r="797" spans="1:5" ht="30" hidden="1" customHeight="1">
      <c r="A797" s="311" t="str">
        <f>IF(((SUM('Раздел 3'!K296:K296)=0)*(SUM('Раздел 3'!G296:G296)=0)+(SUM('Раздел 3'!K296:K296)&gt;0)*(SUM('Раздел 3'!G296:G296)&gt;0))+(SUM('Раздел 3'!K296:K296)=0)*(SUM('Раздел 3'!G296:G296)&gt;0),"","Неверно!")</f>
        <v/>
      </c>
      <c r="B797" s="312" t="s">
        <v>24438</v>
      </c>
      <c r="C797" s="313" t="s">
        <v>24310</v>
      </c>
      <c r="D797" s="313" t="s">
        <v>23262</v>
      </c>
      <c r="E797" s="313" t="str">
        <f>CONCATENATE("(",SUM('Раздел 3'!K296:K296),"=",0," И ",SUM('Раздел 3'!G296:G296),"=",0," ИЛИ ",SUM('Раздел 3'!K296:K296),"&gt;",0," И ",SUM('Раздел 3'!G296:G296),"&gt;",0,")"," ИЛИ ",SUM('Раздел 3'!K296:K296),"=",0," И ",SUM('Раздел 3'!G296:G296),"&gt;",0)</f>
        <v>(0=0 И 0=0 ИЛИ 0&gt;0 И 0&gt;0) ИЛИ 0=0 И 0&gt;0</v>
      </c>
    </row>
    <row r="798" spans="1:5" ht="30" hidden="1" customHeight="1">
      <c r="A798" s="311" t="str">
        <f>IF(((SUM('Раздел 3'!K297:K297)=0)*(SUM('Раздел 3'!G297:G297)=0)+(SUM('Раздел 3'!K297:K297)&gt;0)*(SUM('Раздел 3'!G297:G297)&gt;0))+(SUM('Раздел 3'!K297:K297)=0)*(SUM('Раздел 3'!G297:G297)&gt;0),"","Неверно!")</f>
        <v/>
      </c>
      <c r="B798" s="312" t="s">
        <v>24438</v>
      </c>
      <c r="C798" s="313" t="s">
        <v>24311</v>
      </c>
      <c r="D798" s="313" t="s">
        <v>23262</v>
      </c>
      <c r="E798" s="313" t="str">
        <f>CONCATENATE("(",SUM('Раздел 3'!K297:K297),"=",0," И ",SUM('Раздел 3'!G297:G297),"=",0," ИЛИ ",SUM('Раздел 3'!K297:K297),"&gt;",0," И ",SUM('Раздел 3'!G297:G297),"&gt;",0,")"," ИЛИ ",SUM('Раздел 3'!K297:K297),"=",0," И ",SUM('Раздел 3'!G297:G297),"&gt;",0)</f>
        <v>(0=0 И 0=0 ИЛИ 0&gt;0 И 0&gt;0) ИЛИ 0=0 И 0&gt;0</v>
      </c>
    </row>
    <row r="799" spans="1:5" ht="30" hidden="1" customHeight="1">
      <c r="A799" s="311" t="str">
        <f>IF(((SUM('Раздел 3'!K298:K298)=0)*(SUM('Раздел 3'!G298:G298)=0)+(SUM('Раздел 3'!K298:K298)&gt;0)*(SUM('Раздел 3'!G298:G298)&gt;0))+(SUM('Раздел 3'!K298:K298)=0)*(SUM('Раздел 3'!G298:G298)&gt;0),"","Неверно!")</f>
        <v/>
      </c>
      <c r="B799" s="312" t="s">
        <v>24438</v>
      </c>
      <c r="C799" s="313" t="s">
        <v>24312</v>
      </c>
      <c r="D799" s="313" t="s">
        <v>23262</v>
      </c>
      <c r="E799" s="313" t="str">
        <f>CONCATENATE("(",SUM('Раздел 3'!K298:K298),"=",0," И ",SUM('Раздел 3'!G298:G298),"=",0," ИЛИ ",SUM('Раздел 3'!K298:K298),"&gt;",0," И ",SUM('Раздел 3'!G298:G298),"&gt;",0,")"," ИЛИ ",SUM('Раздел 3'!K298:K298),"=",0," И ",SUM('Раздел 3'!G298:G298),"&gt;",0)</f>
        <v>(0=0 И 0=0 ИЛИ 0&gt;0 И 0&gt;0) ИЛИ 0=0 И 0&gt;0</v>
      </c>
    </row>
    <row r="800" spans="1:5" ht="30" hidden="1" customHeight="1">
      <c r="A800" s="311" t="str">
        <f>IF(((SUM('Раздел 3'!K299:K299)=0)*(SUM('Раздел 3'!G299:G299)=0)+(SUM('Раздел 3'!K299:K299)&gt;0)*(SUM('Раздел 3'!G299:G299)&gt;0))+(SUM('Раздел 3'!K299:K299)=0)*(SUM('Раздел 3'!G299:G299)&gt;0),"","Неверно!")</f>
        <v/>
      </c>
      <c r="B800" s="312" t="s">
        <v>24438</v>
      </c>
      <c r="C800" s="313" t="s">
        <v>24313</v>
      </c>
      <c r="D800" s="313" t="s">
        <v>23262</v>
      </c>
      <c r="E800" s="313" t="str">
        <f>CONCATENATE("(",SUM('Раздел 3'!K299:K299),"=",0," И ",SUM('Раздел 3'!G299:G299),"=",0," ИЛИ ",SUM('Раздел 3'!K299:K299),"&gt;",0," И ",SUM('Раздел 3'!G299:G299),"&gt;",0,")"," ИЛИ ",SUM('Раздел 3'!K299:K299),"=",0," И ",SUM('Раздел 3'!G299:G299),"&gt;",0)</f>
        <v>(0=0 И 0=0 ИЛИ 0&gt;0 И 0&gt;0) ИЛИ 0=0 И 0&gt;0</v>
      </c>
    </row>
    <row r="801" spans="1:5" ht="30" hidden="1" customHeight="1">
      <c r="A801" s="311" t="str">
        <f>IF(((SUM('Раздел 3'!K39:K39)=0)*(SUM('Раздел 3'!G39:G39)=0)+(SUM('Раздел 3'!K39:K39)&gt;0)*(SUM('Раздел 3'!G39:G39)&gt;0))+(SUM('Раздел 3'!K39:K39)=0)*(SUM('Раздел 3'!G39:G39)&gt;0),"","Неверно!")</f>
        <v/>
      </c>
      <c r="B801" s="312" t="s">
        <v>24438</v>
      </c>
      <c r="C801" s="313" t="s">
        <v>24314</v>
      </c>
      <c r="D801" s="313" t="s">
        <v>23262</v>
      </c>
      <c r="E801" s="313" t="str">
        <f>CONCATENATE("(",SUM('Раздел 3'!K39:K39),"=",0," И ",SUM('Раздел 3'!G39:G39),"=",0," ИЛИ ",SUM('Раздел 3'!K39:K39),"&gt;",0," И ",SUM('Раздел 3'!G39:G39),"&gt;",0,")"," ИЛИ ",SUM('Раздел 3'!K39:K39),"=",0," И ",SUM('Раздел 3'!G39:G39),"&gt;",0)</f>
        <v>(0=0 И 0=0 ИЛИ 0&gt;0 И 0&gt;0) ИЛИ 0=0 И 0&gt;0</v>
      </c>
    </row>
    <row r="802" spans="1:5" ht="30" hidden="1" customHeight="1">
      <c r="A802" s="311" t="str">
        <f>IF(((SUM('Раздел 3'!K300:K300)=0)*(SUM('Раздел 3'!G300:G300)=0)+(SUM('Раздел 3'!K300:K300)&gt;0)*(SUM('Раздел 3'!G300:G300)&gt;0))+(SUM('Раздел 3'!K300:K300)=0)*(SUM('Раздел 3'!G300:G300)&gt;0),"","Неверно!")</f>
        <v/>
      </c>
      <c r="B802" s="312" t="s">
        <v>24438</v>
      </c>
      <c r="C802" s="313" t="s">
        <v>24315</v>
      </c>
      <c r="D802" s="313" t="s">
        <v>23262</v>
      </c>
      <c r="E802" s="313" t="str">
        <f>CONCATENATE("(",SUM('Раздел 3'!K300:K300),"=",0," И ",SUM('Раздел 3'!G300:G300),"=",0," ИЛИ ",SUM('Раздел 3'!K300:K300),"&gt;",0," И ",SUM('Раздел 3'!G300:G300),"&gt;",0,")"," ИЛИ ",SUM('Раздел 3'!K300:K300),"=",0," И ",SUM('Раздел 3'!G300:G300),"&gt;",0)</f>
        <v>(0=0 И 0=0 ИЛИ 0&gt;0 И 0&gt;0) ИЛИ 0=0 И 0&gt;0</v>
      </c>
    </row>
    <row r="803" spans="1:5" ht="30" hidden="1" customHeight="1">
      <c r="A803" s="311" t="str">
        <f>IF(((SUM('Раздел 3'!K301:K301)=0)*(SUM('Раздел 3'!G301:G301)=0)+(SUM('Раздел 3'!K301:K301)&gt;0)*(SUM('Раздел 3'!G301:G301)&gt;0))+(SUM('Раздел 3'!K301:K301)=0)*(SUM('Раздел 3'!G301:G301)&gt;0),"","Неверно!")</f>
        <v/>
      </c>
      <c r="B803" s="312" t="s">
        <v>24438</v>
      </c>
      <c r="C803" s="313" t="s">
        <v>24316</v>
      </c>
      <c r="D803" s="313" t="s">
        <v>23262</v>
      </c>
      <c r="E803" s="313" t="str">
        <f>CONCATENATE("(",SUM('Раздел 3'!K301:K301),"=",0," И ",SUM('Раздел 3'!G301:G301),"=",0," ИЛИ ",SUM('Раздел 3'!K301:K301),"&gt;",0," И ",SUM('Раздел 3'!G301:G301),"&gt;",0,")"," ИЛИ ",SUM('Раздел 3'!K301:K301),"=",0," И ",SUM('Раздел 3'!G301:G301),"&gt;",0)</f>
        <v>(3000=0 И 1=0 ИЛИ 3000&gt;0 И 1&gt;0) ИЛИ 3000=0 И 1&gt;0</v>
      </c>
    </row>
    <row r="804" spans="1:5" ht="30" hidden="1" customHeight="1">
      <c r="A804" s="311" t="str">
        <f>IF(((SUM('Раздел 3'!K302:K302)=0)*(SUM('Раздел 3'!G302:G302)=0)+(SUM('Раздел 3'!K302:K302)&gt;0)*(SUM('Раздел 3'!G302:G302)&gt;0))+(SUM('Раздел 3'!K302:K302)=0)*(SUM('Раздел 3'!G302:G302)&gt;0),"","Неверно!")</f>
        <v/>
      </c>
      <c r="B804" s="312" t="s">
        <v>24438</v>
      </c>
      <c r="C804" s="313" t="s">
        <v>24317</v>
      </c>
      <c r="D804" s="313" t="s">
        <v>23262</v>
      </c>
      <c r="E804" s="313" t="str">
        <f>CONCATENATE("(",SUM('Раздел 3'!K302:K302),"=",0," И ",SUM('Раздел 3'!G302:G302),"=",0," ИЛИ ",SUM('Раздел 3'!K302:K302),"&gt;",0," И ",SUM('Раздел 3'!G302:G302),"&gt;",0,")"," ИЛИ ",SUM('Раздел 3'!K302:K302),"=",0," И ",SUM('Раздел 3'!G302:G302),"&gt;",0)</f>
        <v>(0=0 И 0=0 ИЛИ 0&gt;0 И 0&gt;0) ИЛИ 0=0 И 0&gt;0</v>
      </c>
    </row>
    <row r="805" spans="1:5" ht="30" hidden="1" customHeight="1">
      <c r="A805" s="311" t="str">
        <f>IF(((SUM('Раздел 3'!K303:K303)=0)*(SUM('Раздел 3'!G303:G303)=0)+(SUM('Раздел 3'!K303:K303)&gt;0)*(SUM('Раздел 3'!G303:G303)&gt;0))+(SUM('Раздел 3'!K303:K303)=0)*(SUM('Раздел 3'!G303:G303)&gt;0),"","Неверно!")</f>
        <v/>
      </c>
      <c r="B805" s="312" t="s">
        <v>24438</v>
      </c>
      <c r="C805" s="313" t="s">
        <v>24318</v>
      </c>
      <c r="D805" s="313" t="s">
        <v>23262</v>
      </c>
      <c r="E805" s="313" t="str">
        <f>CONCATENATE("(",SUM('Раздел 3'!K303:K303),"=",0," И ",SUM('Раздел 3'!G303:G303),"=",0," ИЛИ ",SUM('Раздел 3'!K303:K303),"&gt;",0," И ",SUM('Раздел 3'!G303:G303),"&gt;",0,")"," ИЛИ ",SUM('Раздел 3'!K303:K303),"=",0," И ",SUM('Раздел 3'!G303:G303),"&gt;",0)</f>
        <v>(0=0 И 0=0 ИЛИ 0&gt;0 И 0&gt;0) ИЛИ 0=0 И 0&gt;0</v>
      </c>
    </row>
    <row r="806" spans="1:5" ht="30" hidden="1" customHeight="1">
      <c r="A806" s="311" t="str">
        <f>IF(((SUM('Раздел 3'!K304:K304)=0)*(SUM('Раздел 3'!G304:G304)=0)+(SUM('Раздел 3'!K304:K304)&gt;0)*(SUM('Раздел 3'!G304:G304)&gt;0))+(SUM('Раздел 3'!K304:K304)=0)*(SUM('Раздел 3'!G304:G304)&gt;0),"","Неверно!")</f>
        <v/>
      </c>
      <c r="B806" s="312" t="s">
        <v>24438</v>
      </c>
      <c r="C806" s="313" t="s">
        <v>24319</v>
      </c>
      <c r="D806" s="313" t="s">
        <v>23262</v>
      </c>
      <c r="E806" s="313" t="str">
        <f>CONCATENATE("(",SUM('Раздел 3'!K304:K304),"=",0," И ",SUM('Раздел 3'!G304:G304),"=",0," ИЛИ ",SUM('Раздел 3'!K304:K304),"&gt;",0," И ",SUM('Раздел 3'!G304:G304),"&gt;",0,")"," ИЛИ ",SUM('Раздел 3'!K304:K304),"=",0," И ",SUM('Раздел 3'!G304:G304),"&gt;",0)</f>
        <v>(0=0 И 0=0 ИЛИ 0&gt;0 И 0&gt;0) ИЛИ 0=0 И 0&gt;0</v>
      </c>
    </row>
    <row r="807" spans="1:5" ht="30" hidden="1" customHeight="1">
      <c r="A807" s="311" t="str">
        <f>IF(((SUM('Раздел 3'!K305:K305)=0)*(SUM('Раздел 3'!G305:G305)=0)+(SUM('Раздел 3'!K305:K305)&gt;0)*(SUM('Раздел 3'!G305:G305)&gt;0))+(SUM('Раздел 3'!K305:K305)=0)*(SUM('Раздел 3'!G305:G305)&gt;0),"","Неверно!")</f>
        <v/>
      </c>
      <c r="B807" s="312" t="s">
        <v>24438</v>
      </c>
      <c r="C807" s="313" t="s">
        <v>24320</v>
      </c>
      <c r="D807" s="313" t="s">
        <v>23262</v>
      </c>
      <c r="E807" s="313" t="str">
        <f>CONCATENATE("(",SUM('Раздел 3'!K305:K305),"=",0," И ",SUM('Раздел 3'!G305:G305),"=",0," ИЛИ ",SUM('Раздел 3'!K305:K305),"&gt;",0," И ",SUM('Раздел 3'!G305:G305),"&gt;",0,")"," ИЛИ ",SUM('Раздел 3'!K305:K305),"=",0," И ",SUM('Раздел 3'!G305:G305),"&gt;",0)</f>
        <v>(0=0 И 0=0 ИЛИ 0&gt;0 И 0&gt;0) ИЛИ 0=0 И 0&gt;0</v>
      </c>
    </row>
    <row r="808" spans="1:5" ht="30" hidden="1" customHeight="1">
      <c r="A808" s="311" t="str">
        <f>IF(((SUM('Раздел 3'!K306:K306)=0)*(SUM('Раздел 3'!G306:G306)=0)+(SUM('Раздел 3'!K306:K306)&gt;0)*(SUM('Раздел 3'!G306:G306)&gt;0))+(SUM('Раздел 3'!K306:K306)=0)*(SUM('Раздел 3'!G306:G306)&gt;0),"","Неверно!")</f>
        <v/>
      </c>
      <c r="B808" s="312" t="s">
        <v>24438</v>
      </c>
      <c r="C808" s="313" t="s">
        <v>24321</v>
      </c>
      <c r="D808" s="313" t="s">
        <v>23262</v>
      </c>
      <c r="E808" s="313" t="str">
        <f>CONCATENATE("(",SUM('Раздел 3'!K306:K306),"=",0," И ",SUM('Раздел 3'!G306:G306),"=",0," ИЛИ ",SUM('Раздел 3'!K306:K306),"&gt;",0," И ",SUM('Раздел 3'!G306:G306),"&gt;",0,")"," ИЛИ ",SUM('Раздел 3'!K306:K306),"=",0," И ",SUM('Раздел 3'!G306:G306),"&gt;",0)</f>
        <v>(0=0 И 0=0 ИЛИ 0&gt;0 И 0&gt;0) ИЛИ 0=0 И 0&gt;0</v>
      </c>
    </row>
    <row r="809" spans="1:5" ht="30" hidden="1" customHeight="1">
      <c r="A809" s="311" t="str">
        <f>IF(((SUM('Раздел 3'!K307:K307)=0)*(SUM('Раздел 3'!G307:G307)=0)+(SUM('Раздел 3'!K307:K307)&gt;0)*(SUM('Раздел 3'!G307:G307)&gt;0))+(SUM('Раздел 3'!K307:K307)=0)*(SUM('Раздел 3'!G307:G307)&gt;0),"","Неверно!")</f>
        <v/>
      </c>
      <c r="B809" s="312" t="s">
        <v>24438</v>
      </c>
      <c r="C809" s="313" t="s">
        <v>24322</v>
      </c>
      <c r="D809" s="313" t="s">
        <v>23262</v>
      </c>
      <c r="E809" s="313" t="str">
        <f>CONCATENATE("(",SUM('Раздел 3'!K307:K307),"=",0," И ",SUM('Раздел 3'!G307:G307),"=",0," ИЛИ ",SUM('Раздел 3'!K307:K307),"&gt;",0," И ",SUM('Раздел 3'!G307:G307),"&gt;",0,")"," ИЛИ ",SUM('Раздел 3'!K307:K307),"=",0," И ",SUM('Раздел 3'!G307:G307),"&gt;",0)</f>
        <v>(0=0 И 0=0 ИЛИ 0&gt;0 И 0&gt;0) ИЛИ 0=0 И 0&gt;0</v>
      </c>
    </row>
    <row r="810" spans="1:5" ht="30" hidden="1" customHeight="1">
      <c r="A810" s="311" t="str">
        <f>IF(((SUM('Раздел 3'!K308:K308)=0)*(SUM('Раздел 3'!G308:G308)=0)+(SUM('Раздел 3'!K308:K308)&gt;0)*(SUM('Раздел 3'!G308:G308)&gt;0))+(SUM('Раздел 3'!K308:K308)=0)*(SUM('Раздел 3'!G308:G308)&gt;0),"","Неверно!")</f>
        <v/>
      </c>
      <c r="B810" s="312" t="s">
        <v>24438</v>
      </c>
      <c r="C810" s="313" t="s">
        <v>24323</v>
      </c>
      <c r="D810" s="313" t="s">
        <v>23262</v>
      </c>
      <c r="E810" s="313" t="str">
        <f>CONCATENATE("(",SUM('Раздел 3'!K308:K308),"=",0," И ",SUM('Раздел 3'!G308:G308),"=",0," ИЛИ ",SUM('Раздел 3'!K308:K308),"&gt;",0," И ",SUM('Раздел 3'!G308:G308),"&gt;",0,")"," ИЛИ ",SUM('Раздел 3'!K308:K308),"=",0," И ",SUM('Раздел 3'!G308:G308),"&gt;",0)</f>
        <v>(0=0 И 0=0 ИЛИ 0&gt;0 И 0&gt;0) ИЛИ 0=0 И 0&gt;0</v>
      </c>
    </row>
    <row r="811" spans="1:5" ht="30" hidden="1" customHeight="1">
      <c r="A811" s="311" t="str">
        <f>IF(((SUM('Раздел 3'!K309:K309)=0)*(SUM('Раздел 3'!G309:G309)=0)+(SUM('Раздел 3'!K309:K309)&gt;0)*(SUM('Раздел 3'!G309:G309)&gt;0))+(SUM('Раздел 3'!K309:K309)=0)*(SUM('Раздел 3'!G309:G309)&gt;0),"","Неверно!")</f>
        <v/>
      </c>
      <c r="B811" s="312" t="s">
        <v>24438</v>
      </c>
      <c r="C811" s="313" t="s">
        <v>24324</v>
      </c>
      <c r="D811" s="313" t="s">
        <v>23262</v>
      </c>
      <c r="E811" s="313" t="str">
        <f>CONCATENATE("(",SUM('Раздел 3'!K309:K309),"=",0," И ",SUM('Раздел 3'!G309:G309),"=",0," ИЛИ ",SUM('Раздел 3'!K309:K309),"&gt;",0," И ",SUM('Раздел 3'!G309:G309),"&gt;",0,")"," ИЛИ ",SUM('Раздел 3'!K309:K309),"=",0," И ",SUM('Раздел 3'!G309:G309),"&gt;",0)</f>
        <v>(0=0 И 0=0 ИЛИ 0&gt;0 И 0&gt;0) ИЛИ 0=0 И 0&gt;0</v>
      </c>
    </row>
    <row r="812" spans="1:5" ht="30" hidden="1" customHeight="1">
      <c r="A812" s="311" t="str">
        <f>IF(((SUM('Раздел 3'!K13:K13)=0)*(SUM('Раздел 3'!G13:G13)=0)+(SUM('Раздел 3'!K13:K13)&gt;0)*(SUM('Раздел 3'!G13:G13)&gt;0))+(SUM('Раздел 3'!K13:K13)=0)*(SUM('Раздел 3'!G13:G13)&gt;0),"","Неверно!")</f>
        <v/>
      </c>
      <c r="B812" s="312" t="s">
        <v>24438</v>
      </c>
      <c r="C812" s="313" t="s">
        <v>24325</v>
      </c>
      <c r="D812" s="313" t="s">
        <v>23262</v>
      </c>
      <c r="E812" s="313" t="str">
        <f>CONCATENATE("(",SUM('Раздел 3'!K13:K13),"=",0," И ",SUM('Раздел 3'!G13:G13),"=",0," ИЛИ ",SUM('Раздел 3'!K13:K13),"&gt;",0," И ",SUM('Раздел 3'!G13:G13),"&gt;",0,")"," ИЛИ ",SUM('Раздел 3'!K13:K13),"=",0," И ",SUM('Раздел 3'!G13:G13),"&gt;",0)</f>
        <v>(0=0 И 0=0 ИЛИ 0&gt;0 И 0&gt;0) ИЛИ 0=0 И 0&gt;0</v>
      </c>
    </row>
    <row r="813" spans="1:5" ht="30" hidden="1" customHeight="1">
      <c r="A813" s="311" t="str">
        <f>IF(((SUM('Раздел 3'!K40:K40)=0)*(SUM('Раздел 3'!G40:G40)=0)+(SUM('Раздел 3'!K40:K40)&gt;0)*(SUM('Раздел 3'!G40:G40)&gt;0))+(SUM('Раздел 3'!K40:K40)=0)*(SUM('Раздел 3'!G40:G40)&gt;0),"","Неверно!")</f>
        <v/>
      </c>
      <c r="B813" s="312" t="s">
        <v>24438</v>
      </c>
      <c r="C813" s="313" t="s">
        <v>24326</v>
      </c>
      <c r="D813" s="313" t="s">
        <v>23262</v>
      </c>
      <c r="E813" s="313" t="str">
        <f>CONCATENATE("(",SUM('Раздел 3'!K40:K40),"=",0," И ",SUM('Раздел 3'!G40:G40),"=",0," ИЛИ ",SUM('Раздел 3'!K40:K40),"&gt;",0," И ",SUM('Раздел 3'!G40:G40),"&gt;",0,")"," ИЛИ ",SUM('Раздел 3'!K40:K40),"=",0," И ",SUM('Раздел 3'!G40:G40),"&gt;",0)</f>
        <v>(0=0 И 0=0 ИЛИ 0&gt;0 И 0&gt;0) ИЛИ 0=0 И 0&gt;0</v>
      </c>
    </row>
    <row r="814" spans="1:5" ht="30" hidden="1" customHeight="1">
      <c r="A814" s="311" t="str">
        <f>IF(((SUM('Раздел 3'!K310:K310)=0)*(SUM('Раздел 3'!G310:G310)=0)+(SUM('Раздел 3'!K310:K310)&gt;0)*(SUM('Раздел 3'!G310:G310)&gt;0))+(SUM('Раздел 3'!K310:K310)=0)*(SUM('Раздел 3'!G310:G310)&gt;0),"","Неверно!")</f>
        <v/>
      </c>
      <c r="B814" s="312" t="s">
        <v>24438</v>
      </c>
      <c r="C814" s="313" t="s">
        <v>24327</v>
      </c>
      <c r="D814" s="313" t="s">
        <v>23262</v>
      </c>
      <c r="E814" s="313" t="str">
        <f>CONCATENATE("(",SUM('Раздел 3'!K310:K310),"=",0," И ",SUM('Раздел 3'!G310:G310),"=",0," ИЛИ ",SUM('Раздел 3'!K310:K310),"&gt;",0," И ",SUM('Раздел 3'!G310:G310),"&gt;",0,")"," ИЛИ ",SUM('Раздел 3'!K310:K310),"=",0," И ",SUM('Раздел 3'!G310:G310),"&gt;",0)</f>
        <v>(0=0 И 0=0 ИЛИ 0&gt;0 И 0&gt;0) ИЛИ 0=0 И 0&gt;0</v>
      </c>
    </row>
    <row r="815" spans="1:5" ht="30" hidden="1" customHeight="1">
      <c r="A815" s="311" t="str">
        <f>IF(((SUM('Раздел 3'!K311:K311)=0)*(SUM('Раздел 3'!G311:G311)=0)+(SUM('Раздел 3'!K311:K311)&gt;0)*(SUM('Раздел 3'!G311:G311)&gt;0))+(SUM('Раздел 3'!K311:K311)=0)*(SUM('Раздел 3'!G311:G311)&gt;0),"","Неверно!")</f>
        <v/>
      </c>
      <c r="B815" s="312" t="s">
        <v>24438</v>
      </c>
      <c r="C815" s="313" t="s">
        <v>24328</v>
      </c>
      <c r="D815" s="313" t="s">
        <v>23262</v>
      </c>
      <c r="E815" s="313" t="str">
        <f>CONCATENATE("(",SUM('Раздел 3'!K311:K311),"=",0," И ",SUM('Раздел 3'!G311:G311),"=",0," ИЛИ ",SUM('Раздел 3'!K311:K311),"&gt;",0," И ",SUM('Раздел 3'!G311:G311),"&gt;",0,")"," ИЛИ ",SUM('Раздел 3'!K311:K311),"=",0," И ",SUM('Раздел 3'!G311:G311),"&gt;",0)</f>
        <v>(0=0 И 0=0 ИЛИ 0&gt;0 И 0&gt;0) ИЛИ 0=0 И 0&gt;0</v>
      </c>
    </row>
    <row r="816" spans="1:5" ht="30" hidden="1" customHeight="1">
      <c r="A816" s="311" t="str">
        <f>IF(((SUM('Раздел 3'!K312:K312)=0)*(SUM('Раздел 3'!G312:G312)=0)+(SUM('Раздел 3'!K312:K312)&gt;0)*(SUM('Раздел 3'!G312:G312)&gt;0))+(SUM('Раздел 3'!K312:K312)=0)*(SUM('Раздел 3'!G312:G312)&gt;0),"","Неверно!")</f>
        <v/>
      </c>
      <c r="B816" s="312" t="s">
        <v>24438</v>
      </c>
      <c r="C816" s="313" t="s">
        <v>24329</v>
      </c>
      <c r="D816" s="313" t="s">
        <v>23262</v>
      </c>
      <c r="E816" s="313" t="str">
        <f>CONCATENATE("(",SUM('Раздел 3'!K312:K312),"=",0," И ",SUM('Раздел 3'!G312:G312),"=",0," ИЛИ ",SUM('Раздел 3'!K312:K312),"&gt;",0," И ",SUM('Раздел 3'!G312:G312),"&gt;",0,")"," ИЛИ ",SUM('Раздел 3'!K312:K312),"=",0," И ",SUM('Раздел 3'!G312:G312),"&gt;",0)</f>
        <v>(0=0 И 0=0 ИЛИ 0&gt;0 И 0&gt;0) ИЛИ 0=0 И 0&gt;0</v>
      </c>
    </row>
    <row r="817" spans="1:5" ht="30" hidden="1" customHeight="1">
      <c r="A817" s="311" t="str">
        <f>IF(((SUM('Раздел 3'!K313:K313)=0)*(SUM('Раздел 3'!G313:G313)=0)+(SUM('Раздел 3'!K313:K313)&gt;0)*(SUM('Раздел 3'!G313:G313)&gt;0))+(SUM('Раздел 3'!K313:K313)=0)*(SUM('Раздел 3'!G313:G313)&gt;0),"","Неверно!")</f>
        <v/>
      </c>
      <c r="B817" s="312" t="s">
        <v>24438</v>
      </c>
      <c r="C817" s="313" t="s">
        <v>24330</v>
      </c>
      <c r="D817" s="313" t="s">
        <v>23262</v>
      </c>
      <c r="E817" s="313" t="str">
        <f>CONCATENATE("(",SUM('Раздел 3'!K313:K313),"=",0," И ",SUM('Раздел 3'!G313:G313),"=",0," ИЛИ ",SUM('Раздел 3'!K313:K313),"&gt;",0," И ",SUM('Раздел 3'!G313:G313),"&gt;",0,")"," ИЛИ ",SUM('Раздел 3'!K313:K313),"=",0," И ",SUM('Раздел 3'!G313:G313),"&gt;",0)</f>
        <v>(0=0 И 0=0 ИЛИ 0&gt;0 И 0&gt;0) ИЛИ 0=0 И 0&gt;0</v>
      </c>
    </row>
    <row r="818" spans="1:5" ht="30" hidden="1" customHeight="1">
      <c r="A818" s="311" t="str">
        <f>IF(((SUM('Раздел 3'!K314:K314)=0)*(SUM('Раздел 3'!G314:G314)=0)+(SUM('Раздел 3'!K314:K314)&gt;0)*(SUM('Раздел 3'!G314:G314)&gt;0))+(SUM('Раздел 3'!K314:K314)=0)*(SUM('Раздел 3'!G314:G314)&gt;0),"","Неверно!")</f>
        <v/>
      </c>
      <c r="B818" s="312" t="s">
        <v>24438</v>
      </c>
      <c r="C818" s="313" t="s">
        <v>24331</v>
      </c>
      <c r="D818" s="313" t="s">
        <v>23262</v>
      </c>
      <c r="E818" s="313" t="str">
        <f>CONCATENATE("(",SUM('Раздел 3'!K314:K314),"=",0," И ",SUM('Раздел 3'!G314:G314),"=",0," ИЛИ ",SUM('Раздел 3'!K314:K314),"&gt;",0," И ",SUM('Раздел 3'!G314:G314),"&gt;",0,")"," ИЛИ ",SUM('Раздел 3'!K314:K314),"=",0," И ",SUM('Раздел 3'!G314:G314),"&gt;",0)</f>
        <v>(0=0 И 0=0 ИЛИ 0&gt;0 И 0&gt;0) ИЛИ 0=0 И 0&gt;0</v>
      </c>
    </row>
    <row r="819" spans="1:5" ht="30" hidden="1" customHeight="1">
      <c r="A819" s="311" t="str">
        <f>IF(((SUM('Раздел 3'!K315:K315)=0)*(SUM('Раздел 3'!G315:G315)=0)+(SUM('Раздел 3'!K315:K315)&gt;0)*(SUM('Раздел 3'!G315:G315)&gt;0))+(SUM('Раздел 3'!K315:K315)=0)*(SUM('Раздел 3'!G315:G315)&gt;0),"","Неверно!")</f>
        <v/>
      </c>
      <c r="B819" s="312" t="s">
        <v>24438</v>
      </c>
      <c r="C819" s="313" t="s">
        <v>24332</v>
      </c>
      <c r="D819" s="313" t="s">
        <v>23262</v>
      </c>
      <c r="E819" s="313" t="str">
        <f>CONCATENATE("(",SUM('Раздел 3'!K315:K315),"=",0," И ",SUM('Раздел 3'!G315:G315),"=",0," ИЛИ ",SUM('Раздел 3'!K315:K315),"&gt;",0," И ",SUM('Раздел 3'!G315:G315),"&gt;",0,")"," ИЛИ ",SUM('Раздел 3'!K315:K315),"=",0," И ",SUM('Раздел 3'!G315:G315),"&gt;",0)</f>
        <v>(0=0 И 0=0 ИЛИ 0&gt;0 И 0&gt;0) ИЛИ 0=0 И 0&gt;0</v>
      </c>
    </row>
    <row r="820" spans="1:5" ht="30" hidden="1" customHeight="1">
      <c r="A820" s="311" t="str">
        <f>IF(((SUM('Раздел 3'!K316:K316)=0)*(SUM('Раздел 3'!G316:G316)=0)+(SUM('Раздел 3'!K316:K316)&gt;0)*(SUM('Раздел 3'!G316:G316)&gt;0))+(SUM('Раздел 3'!K316:K316)=0)*(SUM('Раздел 3'!G316:G316)&gt;0),"","Неверно!")</f>
        <v/>
      </c>
      <c r="B820" s="312" t="s">
        <v>24438</v>
      </c>
      <c r="C820" s="313" t="s">
        <v>24333</v>
      </c>
      <c r="D820" s="313" t="s">
        <v>23262</v>
      </c>
      <c r="E820" s="313" t="str">
        <f>CONCATENATE("(",SUM('Раздел 3'!K316:K316),"=",0," И ",SUM('Раздел 3'!G316:G316),"=",0," ИЛИ ",SUM('Раздел 3'!K316:K316),"&gt;",0," И ",SUM('Раздел 3'!G316:G316),"&gt;",0,")"," ИЛИ ",SUM('Раздел 3'!K316:K316),"=",0," И ",SUM('Раздел 3'!G316:G316),"&gt;",0)</f>
        <v>(0=0 И 0=0 ИЛИ 0&gt;0 И 0&gt;0) ИЛИ 0=0 И 0&gt;0</v>
      </c>
    </row>
    <row r="821" spans="1:5" ht="30" hidden="1" customHeight="1">
      <c r="A821" s="311" t="str">
        <f>IF(((SUM('Раздел 3'!K317:K317)=0)*(SUM('Раздел 3'!G317:G317)=0)+(SUM('Раздел 3'!K317:K317)&gt;0)*(SUM('Раздел 3'!G317:G317)&gt;0))+(SUM('Раздел 3'!K317:K317)=0)*(SUM('Раздел 3'!G317:G317)&gt;0),"","Неверно!")</f>
        <v/>
      </c>
      <c r="B821" s="312" t="s">
        <v>24438</v>
      </c>
      <c r="C821" s="313" t="s">
        <v>24334</v>
      </c>
      <c r="D821" s="313" t="s">
        <v>23262</v>
      </c>
      <c r="E821" s="313" t="str">
        <f>CONCATENATE("(",SUM('Раздел 3'!K317:K317),"=",0," И ",SUM('Раздел 3'!G317:G317),"=",0," ИЛИ ",SUM('Раздел 3'!K317:K317),"&gt;",0," И ",SUM('Раздел 3'!G317:G317),"&gt;",0,")"," ИЛИ ",SUM('Раздел 3'!K317:K317),"=",0," И ",SUM('Раздел 3'!G317:G317),"&gt;",0)</f>
        <v>(0=0 И 0=0 ИЛИ 0&gt;0 И 0&gt;0) ИЛИ 0=0 И 0&gt;0</v>
      </c>
    </row>
    <row r="822" spans="1:5" ht="30" hidden="1" customHeight="1">
      <c r="A822" s="311" t="str">
        <f>IF(((SUM('Раздел 3'!K318:K318)=0)*(SUM('Раздел 3'!G318:G318)=0)+(SUM('Раздел 3'!K318:K318)&gt;0)*(SUM('Раздел 3'!G318:G318)&gt;0))+(SUM('Раздел 3'!K318:K318)=0)*(SUM('Раздел 3'!G318:G318)&gt;0),"","Неверно!")</f>
        <v/>
      </c>
      <c r="B822" s="312" t="s">
        <v>24438</v>
      </c>
      <c r="C822" s="313" t="s">
        <v>24335</v>
      </c>
      <c r="D822" s="313" t="s">
        <v>23262</v>
      </c>
      <c r="E822" s="313" t="str">
        <f>CONCATENATE("(",SUM('Раздел 3'!K318:K318),"=",0," И ",SUM('Раздел 3'!G318:G318),"=",0," ИЛИ ",SUM('Раздел 3'!K318:K318),"&gt;",0," И ",SUM('Раздел 3'!G318:G318),"&gt;",0,")"," ИЛИ ",SUM('Раздел 3'!K318:K318),"=",0," И ",SUM('Раздел 3'!G318:G318),"&gt;",0)</f>
        <v>(0=0 И 0=0 ИЛИ 0&gt;0 И 0&gt;0) ИЛИ 0=0 И 0&gt;0</v>
      </c>
    </row>
    <row r="823" spans="1:5" ht="30" hidden="1" customHeight="1">
      <c r="A823" s="311" t="str">
        <f>IF(((SUM('Раздел 3'!K319:K319)=0)*(SUM('Раздел 3'!G319:G319)=0)+(SUM('Раздел 3'!K319:K319)&gt;0)*(SUM('Раздел 3'!G319:G319)&gt;0))+(SUM('Раздел 3'!K319:K319)=0)*(SUM('Раздел 3'!G319:G319)&gt;0),"","Неверно!")</f>
        <v/>
      </c>
      <c r="B823" s="312" t="s">
        <v>24438</v>
      </c>
      <c r="C823" s="313" t="s">
        <v>24336</v>
      </c>
      <c r="D823" s="313" t="s">
        <v>23262</v>
      </c>
      <c r="E823" s="313" t="str">
        <f>CONCATENATE("(",SUM('Раздел 3'!K319:K319),"=",0," И ",SUM('Раздел 3'!G319:G319),"=",0," ИЛИ ",SUM('Раздел 3'!K319:K319),"&gt;",0," И ",SUM('Раздел 3'!G319:G319),"&gt;",0,")"," ИЛИ ",SUM('Раздел 3'!K319:K319),"=",0," И ",SUM('Раздел 3'!G319:G319),"&gt;",0)</f>
        <v>(0=0 И 0=0 ИЛИ 0&gt;0 И 0&gt;0) ИЛИ 0=0 И 0&gt;0</v>
      </c>
    </row>
    <row r="824" spans="1:5" ht="30" hidden="1" customHeight="1">
      <c r="A824" s="311" t="str">
        <f>IF(((SUM('Раздел 3'!K41:K41)=0)*(SUM('Раздел 3'!G41:G41)=0)+(SUM('Раздел 3'!K41:K41)&gt;0)*(SUM('Раздел 3'!G41:G41)&gt;0))+(SUM('Раздел 3'!K41:K41)=0)*(SUM('Раздел 3'!G41:G41)&gt;0),"","Неверно!")</f>
        <v/>
      </c>
      <c r="B824" s="312" t="s">
        <v>24438</v>
      </c>
      <c r="C824" s="313" t="s">
        <v>24337</v>
      </c>
      <c r="D824" s="313" t="s">
        <v>23262</v>
      </c>
      <c r="E824" s="313" t="str">
        <f>CONCATENATE("(",SUM('Раздел 3'!K41:K41),"=",0," И ",SUM('Раздел 3'!G41:G41),"=",0," ИЛИ ",SUM('Раздел 3'!K41:K41),"&gt;",0," И ",SUM('Раздел 3'!G41:G41),"&gt;",0,")"," ИЛИ ",SUM('Раздел 3'!K41:K41),"=",0," И ",SUM('Раздел 3'!G41:G41),"&gt;",0)</f>
        <v>(0=0 И 0=0 ИЛИ 0&gt;0 И 0&gt;0) ИЛИ 0=0 И 0&gt;0</v>
      </c>
    </row>
    <row r="825" spans="1:5" ht="30" hidden="1" customHeight="1">
      <c r="A825" s="311" t="str">
        <f>IF(((SUM('Раздел 3'!K320:K320)=0)*(SUM('Раздел 3'!G320:G320)=0)+(SUM('Раздел 3'!K320:K320)&gt;0)*(SUM('Раздел 3'!G320:G320)&gt;0))+(SUM('Раздел 3'!K320:K320)=0)*(SUM('Раздел 3'!G320:G320)&gt;0),"","Неверно!")</f>
        <v/>
      </c>
      <c r="B825" s="312" t="s">
        <v>24438</v>
      </c>
      <c r="C825" s="313" t="s">
        <v>24338</v>
      </c>
      <c r="D825" s="313" t="s">
        <v>23262</v>
      </c>
      <c r="E825" s="313" t="str">
        <f>CONCATENATE("(",SUM('Раздел 3'!K320:K320),"=",0," И ",SUM('Раздел 3'!G320:G320),"=",0," ИЛИ ",SUM('Раздел 3'!K320:K320),"&gt;",0," И ",SUM('Раздел 3'!G320:G320),"&gt;",0,")"," ИЛИ ",SUM('Раздел 3'!K320:K320),"=",0," И ",SUM('Раздел 3'!G320:G320),"&gt;",0)</f>
        <v>(0=0 И 0=0 ИЛИ 0&gt;0 И 0&gt;0) ИЛИ 0=0 И 0&gt;0</v>
      </c>
    </row>
    <row r="826" spans="1:5" ht="30" hidden="1" customHeight="1">
      <c r="A826" s="311" t="str">
        <f>IF(((SUM('Раздел 3'!K321:K321)=0)*(SUM('Раздел 3'!G321:G321)=0)+(SUM('Раздел 3'!K321:K321)&gt;0)*(SUM('Раздел 3'!G321:G321)&gt;0))+(SUM('Раздел 3'!K321:K321)=0)*(SUM('Раздел 3'!G321:G321)&gt;0),"","Неверно!")</f>
        <v/>
      </c>
      <c r="B826" s="312" t="s">
        <v>24438</v>
      </c>
      <c r="C826" s="313" t="s">
        <v>24339</v>
      </c>
      <c r="D826" s="313" t="s">
        <v>23262</v>
      </c>
      <c r="E826" s="313" t="str">
        <f>CONCATENATE("(",SUM('Раздел 3'!K321:K321),"=",0," И ",SUM('Раздел 3'!G321:G321),"=",0," ИЛИ ",SUM('Раздел 3'!K321:K321),"&gt;",0," И ",SUM('Раздел 3'!G321:G321),"&gt;",0,")"," ИЛИ ",SUM('Раздел 3'!K321:K321),"=",0," И ",SUM('Раздел 3'!G321:G321),"&gt;",0)</f>
        <v>(0=0 И 0=0 ИЛИ 0&gt;0 И 0&gt;0) ИЛИ 0=0 И 0&gt;0</v>
      </c>
    </row>
    <row r="827" spans="1:5" ht="30" hidden="1" customHeight="1">
      <c r="A827" s="311" t="str">
        <f>IF(((SUM('Раздел 3'!K322:K322)=0)*(SUM('Раздел 3'!G322:G322)=0)+(SUM('Раздел 3'!K322:K322)&gt;0)*(SUM('Раздел 3'!G322:G322)&gt;0))+(SUM('Раздел 3'!K322:K322)=0)*(SUM('Раздел 3'!G322:G322)&gt;0),"","Неверно!")</f>
        <v/>
      </c>
      <c r="B827" s="312" t="s">
        <v>24438</v>
      </c>
      <c r="C827" s="313" t="s">
        <v>24340</v>
      </c>
      <c r="D827" s="313" t="s">
        <v>23262</v>
      </c>
      <c r="E827" s="313" t="str">
        <f>CONCATENATE("(",SUM('Раздел 3'!K322:K322),"=",0," И ",SUM('Раздел 3'!G322:G322),"=",0," ИЛИ ",SUM('Раздел 3'!K322:K322),"&gt;",0," И ",SUM('Раздел 3'!G322:G322),"&gt;",0,")"," ИЛИ ",SUM('Раздел 3'!K322:K322),"=",0," И ",SUM('Раздел 3'!G322:G322),"&gt;",0)</f>
        <v>(0=0 И 0=0 ИЛИ 0&gt;0 И 0&gt;0) ИЛИ 0=0 И 0&gt;0</v>
      </c>
    </row>
    <row r="828" spans="1:5" ht="30" hidden="1" customHeight="1">
      <c r="A828" s="311" t="str">
        <f>IF(((SUM('Раздел 3'!K323:K323)=0)*(SUM('Раздел 3'!G323:G323)=0)+(SUM('Раздел 3'!K323:K323)&gt;0)*(SUM('Раздел 3'!G323:G323)&gt;0))+(SUM('Раздел 3'!K323:K323)=0)*(SUM('Раздел 3'!G323:G323)&gt;0),"","Неверно!")</f>
        <v/>
      </c>
      <c r="B828" s="312" t="s">
        <v>24438</v>
      </c>
      <c r="C828" s="313" t="s">
        <v>24341</v>
      </c>
      <c r="D828" s="313" t="s">
        <v>23262</v>
      </c>
      <c r="E828" s="313" t="str">
        <f>CONCATENATE("(",SUM('Раздел 3'!K323:K323),"=",0," И ",SUM('Раздел 3'!G323:G323),"=",0," ИЛИ ",SUM('Раздел 3'!K323:K323),"&gt;",0," И ",SUM('Раздел 3'!G323:G323),"&gt;",0,")"," ИЛИ ",SUM('Раздел 3'!K323:K323),"=",0," И ",SUM('Раздел 3'!G323:G323),"&gt;",0)</f>
        <v>(0=0 И 0=0 ИЛИ 0&gt;0 И 0&gt;0) ИЛИ 0=0 И 0&gt;0</v>
      </c>
    </row>
    <row r="829" spans="1:5" ht="30" hidden="1" customHeight="1">
      <c r="A829" s="311" t="str">
        <f>IF(((SUM('Раздел 3'!K324:K324)=0)*(SUM('Раздел 3'!G324:G324)=0)+(SUM('Раздел 3'!K324:K324)&gt;0)*(SUM('Раздел 3'!G324:G324)&gt;0))+(SUM('Раздел 3'!K324:K324)=0)*(SUM('Раздел 3'!G324:G324)&gt;0),"","Неверно!")</f>
        <v/>
      </c>
      <c r="B829" s="312" t="s">
        <v>24438</v>
      </c>
      <c r="C829" s="313" t="s">
        <v>24342</v>
      </c>
      <c r="D829" s="313" t="s">
        <v>23262</v>
      </c>
      <c r="E829" s="313" t="str">
        <f>CONCATENATE("(",SUM('Раздел 3'!K324:K324),"=",0," И ",SUM('Раздел 3'!G324:G324),"=",0," ИЛИ ",SUM('Раздел 3'!K324:K324),"&gt;",0," И ",SUM('Раздел 3'!G324:G324),"&gt;",0,")"," ИЛИ ",SUM('Раздел 3'!K324:K324),"=",0," И ",SUM('Раздел 3'!G324:G324),"&gt;",0)</f>
        <v>(0=0 И 0=0 ИЛИ 0&gt;0 И 0&gt;0) ИЛИ 0=0 И 0&gt;0</v>
      </c>
    </row>
    <row r="830" spans="1:5" ht="30" hidden="1" customHeight="1">
      <c r="A830" s="311" t="str">
        <f>IF(((SUM('Раздел 3'!K325:K325)=0)*(SUM('Раздел 3'!G325:G325)=0)+(SUM('Раздел 3'!K325:K325)&gt;0)*(SUM('Раздел 3'!G325:G325)&gt;0))+(SUM('Раздел 3'!K325:K325)=0)*(SUM('Раздел 3'!G325:G325)&gt;0),"","Неверно!")</f>
        <v/>
      </c>
      <c r="B830" s="312" t="s">
        <v>24438</v>
      </c>
      <c r="C830" s="313" t="s">
        <v>24343</v>
      </c>
      <c r="D830" s="313" t="s">
        <v>23262</v>
      </c>
      <c r="E830" s="313" t="str">
        <f>CONCATENATE("(",SUM('Раздел 3'!K325:K325),"=",0," И ",SUM('Раздел 3'!G325:G325),"=",0," ИЛИ ",SUM('Раздел 3'!K325:K325),"&gt;",0," И ",SUM('Раздел 3'!G325:G325),"&gt;",0,")"," ИЛИ ",SUM('Раздел 3'!K325:K325),"=",0," И ",SUM('Раздел 3'!G325:G325),"&gt;",0)</f>
        <v>(0=0 И 1=0 ИЛИ 0&gt;0 И 1&gt;0) ИЛИ 0=0 И 1&gt;0</v>
      </c>
    </row>
    <row r="831" spans="1:5" ht="30" hidden="1" customHeight="1">
      <c r="A831" s="311" t="str">
        <f>IF(((SUM('Раздел 3'!K326:K326)=0)*(SUM('Раздел 3'!G326:G326)=0)+(SUM('Раздел 3'!K326:K326)&gt;0)*(SUM('Раздел 3'!G326:G326)&gt;0))+(SUM('Раздел 3'!K326:K326)=0)*(SUM('Раздел 3'!G326:G326)&gt;0),"","Неверно!")</f>
        <v/>
      </c>
      <c r="B831" s="312" t="s">
        <v>24438</v>
      </c>
      <c r="C831" s="313" t="s">
        <v>24344</v>
      </c>
      <c r="D831" s="313" t="s">
        <v>23262</v>
      </c>
      <c r="E831" s="313" t="str">
        <f>CONCATENATE("(",SUM('Раздел 3'!K326:K326),"=",0," И ",SUM('Раздел 3'!G326:G326),"=",0," ИЛИ ",SUM('Раздел 3'!K326:K326),"&gt;",0," И ",SUM('Раздел 3'!G326:G326),"&gt;",0,")"," ИЛИ ",SUM('Раздел 3'!K326:K326),"=",0," И ",SUM('Раздел 3'!G326:G326),"&gt;",0)</f>
        <v>(0=0 И 0=0 ИЛИ 0&gt;0 И 0&gt;0) ИЛИ 0=0 И 0&gt;0</v>
      </c>
    </row>
    <row r="832" spans="1:5" ht="30" hidden="1" customHeight="1">
      <c r="A832" s="311" t="str">
        <f>IF(((SUM('Раздел 3'!K327:K327)=0)*(SUM('Раздел 3'!G327:G327)=0)+(SUM('Раздел 3'!K327:K327)&gt;0)*(SUM('Раздел 3'!G327:G327)&gt;0))+(SUM('Раздел 3'!K327:K327)=0)*(SUM('Раздел 3'!G327:G327)&gt;0),"","Неверно!")</f>
        <v/>
      </c>
      <c r="B832" s="312" t="s">
        <v>24438</v>
      </c>
      <c r="C832" s="313" t="s">
        <v>24345</v>
      </c>
      <c r="D832" s="313" t="s">
        <v>23262</v>
      </c>
      <c r="E832" s="313" t="str">
        <f>CONCATENATE("(",SUM('Раздел 3'!K327:K327),"=",0," И ",SUM('Раздел 3'!G327:G327),"=",0," ИЛИ ",SUM('Раздел 3'!K327:K327),"&gt;",0," И ",SUM('Раздел 3'!G327:G327),"&gt;",0,")"," ИЛИ ",SUM('Раздел 3'!K327:K327),"=",0," И ",SUM('Раздел 3'!G327:G327),"&gt;",0)</f>
        <v>(0=0 И 0=0 ИЛИ 0&gt;0 И 0&gt;0) ИЛИ 0=0 И 0&gt;0</v>
      </c>
    </row>
    <row r="833" spans="1:5" ht="30" hidden="1" customHeight="1">
      <c r="A833" s="311" t="str">
        <f>IF(((SUM('Раздел 3'!K328:K328)=0)*(SUM('Раздел 3'!G328:G328)=0)+(SUM('Раздел 3'!K328:K328)&gt;0)*(SUM('Раздел 3'!G328:G328)&gt;0))+(SUM('Раздел 3'!K328:K328)=0)*(SUM('Раздел 3'!G328:G328)&gt;0),"","Неверно!")</f>
        <v/>
      </c>
      <c r="B833" s="312" t="s">
        <v>24438</v>
      </c>
      <c r="C833" s="313" t="s">
        <v>24346</v>
      </c>
      <c r="D833" s="313" t="s">
        <v>23262</v>
      </c>
      <c r="E833" s="313" t="str">
        <f>CONCATENATE("(",SUM('Раздел 3'!K328:K328),"=",0," И ",SUM('Раздел 3'!G328:G328),"=",0," ИЛИ ",SUM('Раздел 3'!K328:K328),"&gt;",0," И ",SUM('Раздел 3'!G328:G328),"&gt;",0,")"," ИЛИ ",SUM('Раздел 3'!K328:K328),"=",0," И ",SUM('Раздел 3'!G328:G328),"&gt;",0)</f>
        <v>(0=0 И 1=0 ИЛИ 0&gt;0 И 1&gt;0) ИЛИ 0=0 И 1&gt;0</v>
      </c>
    </row>
    <row r="834" spans="1:5" ht="30" hidden="1" customHeight="1">
      <c r="A834" s="311" t="str">
        <f>IF(((SUM('Раздел 3'!K42:K42)=0)*(SUM('Раздел 3'!G42:G42)=0)+(SUM('Раздел 3'!K42:K42)&gt;0)*(SUM('Раздел 3'!G42:G42)&gt;0))+(SUM('Раздел 3'!K42:K42)=0)*(SUM('Раздел 3'!G42:G42)&gt;0),"","Неверно!")</f>
        <v/>
      </c>
      <c r="B834" s="312" t="s">
        <v>24438</v>
      </c>
      <c r="C834" s="313" t="s">
        <v>24347</v>
      </c>
      <c r="D834" s="313" t="s">
        <v>23262</v>
      </c>
      <c r="E834" s="313" t="str">
        <f>CONCATENATE("(",SUM('Раздел 3'!K42:K42),"=",0," И ",SUM('Раздел 3'!G42:G42),"=",0," ИЛИ ",SUM('Раздел 3'!K42:K42),"&gt;",0," И ",SUM('Раздел 3'!G42:G42),"&gt;",0,")"," ИЛИ ",SUM('Раздел 3'!K42:K42),"=",0," И ",SUM('Раздел 3'!G42:G42),"&gt;",0)</f>
        <v>(0=0 И 0=0 ИЛИ 0&gt;0 И 0&gt;0) ИЛИ 0=0 И 0&gt;0</v>
      </c>
    </row>
    <row r="835" spans="1:5" ht="30" hidden="1" customHeight="1">
      <c r="A835" s="311" t="str">
        <f>IF(((SUM('Раздел 3'!K43:K43)=0)*(SUM('Раздел 3'!G43:G43)=0)+(SUM('Раздел 3'!K43:K43)&gt;0)*(SUM('Раздел 3'!G43:G43)&gt;0))+(SUM('Раздел 3'!K43:K43)=0)*(SUM('Раздел 3'!G43:G43)&gt;0),"","Неверно!")</f>
        <v/>
      </c>
      <c r="B835" s="312" t="s">
        <v>24438</v>
      </c>
      <c r="C835" s="313" t="s">
        <v>24348</v>
      </c>
      <c r="D835" s="313" t="s">
        <v>23262</v>
      </c>
      <c r="E835" s="313" t="str">
        <f>CONCATENATE("(",SUM('Раздел 3'!K43:K43),"=",0," И ",SUM('Раздел 3'!G43:G43),"=",0," ИЛИ ",SUM('Раздел 3'!K43:K43),"&gt;",0," И ",SUM('Раздел 3'!G43:G43),"&gt;",0,")"," ИЛИ ",SUM('Раздел 3'!K43:K43),"=",0," И ",SUM('Раздел 3'!G43:G43),"&gt;",0)</f>
        <v>(0=0 И 0=0 ИЛИ 0&gt;0 И 0&gt;0) ИЛИ 0=0 И 0&gt;0</v>
      </c>
    </row>
    <row r="836" spans="1:5" ht="30" hidden="1" customHeight="1">
      <c r="A836" s="311" t="str">
        <f>IF(((SUM('Раздел 3'!K44:K44)=0)*(SUM('Раздел 3'!G44:G44)=0)+(SUM('Раздел 3'!K44:K44)&gt;0)*(SUM('Раздел 3'!G44:G44)&gt;0))+(SUM('Раздел 3'!K44:K44)=0)*(SUM('Раздел 3'!G44:G44)&gt;0),"","Неверно!")</f>
        <v/>
      </c>
      <c r="B836" s="312" t="s">
        <v>24438</v>
      </c>
      <c r="C836" s="313" t="s">
        <v>24349</v>
      </c>
      <c r="D836" s="313" t="s">
        <v>23262</v>
      </c>
      <c r="E836" s="313" t="str">
        <f>CONCATENATE("(",SUM('Раздел 3'!K44:K44),"=",0," И ",SUM('Раздел 3'!G44:G44),"=",0," ИЛИ ",SUM('Раздел 3'!K44:K44),"&gt;",0," И ",SUM('Раздел 3'!G44:G44),"&gt;",0,")"," ИЛИ ",SUM('Раздел 3'!K44:K44),"=",0," И ",SUM('Раздел 3'!G44:G44),"&gt;",0)</f>
        <v>(0=0 И 0=0 ИЛИ 0&gt;0 И 0&gt;0) ИЛИ 0=0 И 0&gt;0</v>
      </c>
    </row>
    <row r="837" spans="1:5" ht="30" hidden="1" customHeight="1">
      <c r="A837" s="311" t="str">
        <f>IF(((SUM('Раздел 3'!K45:K45)=0)*(SUM('Раздел 3'!G45:G45)=0)+(SUM('Раздел 3'!K45:K45)&gt;0)*(SUM('Раздел 3'!G45:G45)&gt;0))+(SUM('Раздел 3'!K45:K45)=0)*(SUM('Раздел 3'!G45:G45)&gt;0),"","Неверно!")</f>
        <v/>
      </c>
      <c r="B837" s="312" t="s">
        <v>24438</v>
      </c>
      <c r="C837" s="313" t="s">
        <v>24350</v>
      </c>
      <c r="D837" s="313" t="s">
        <v>23262</v>
      </c>
      <c r="E837" s="313" t="str">
        <f>CONCATENATE("(",SUM('Раздел 3'!K45:K45),"=",0," И ",SUM('Раздел 3'!G45:G45),"=",0," ИЛИ ",SUM('Раздел 3'!K45:K45),"&gt;",0," И ",SUM('Раздел 3'!G45:G45),"&gt;",0,")"," ИЛИ ",SUM('Раздел 3'!K45:K45),"=",0," И ",SUM('Раздел 3'!G45:G45),"&gt;",0)</f>
        <v>(0=0 И 0=0 ИЛИ 0&gt;0 И 0&gt;0) ИЛИ 0=0 И 0&gt;0</v>
      </c>
    </row>
    <row r="838" spans="1:5" ht="30" hidden="1" customHeight="1">
      <c r="A838" s="311" t="str">
        <f>IF(((SUM('Раздел 3'!K46:K46)=0)*(SUM('Раздел 3'!G46:G46)=0)+(SUM('Раздел 3'!K46:K46)&gt;0)*(SUM('Раздел 3'!G46:G46)&gt;0))+(SUM('Раздел 3'!K46:K46)=0)*(SUM('Раздел 3'!G46:G46)&gt;0),"","Неверно!")</f>
        <v/>
      </c>
      <c r="B838" s="312" t="s">
        <v>24438</v>
      </c>
      <c r="C838" s="313" t="s">
        <v>24351</v>
      </c>
      <c r="D838" s="313" t="s">
        <v>23262</v>
      </c>
      <c r="E838" s="313" t="str">
        <f>CONCATENATE("(",SUM('Раздел 3'!K46:K46),"=",0," И ",SUM('Раздел 3'!G46:G46),"=",0," ИЛИ ",SUM('Раздел 3'!K46:K46),"&gt;",0," И ",SUM('Раздел 3'!G46:G46),"&gt;",0,")"," ИЛИ ",SUM('Раздел 3'!K46:K46),"=",0," И ",SUM('Раздел 3'!G46:G46),"&gt;",0)</f>
        <v>(0=0 И 0=0 ИЛИ 0&gt;0 И 0&gt;0) ИЛИ 0=0 И 0&gt;0</v>
      </c>
    </row>
    <row r="839" spans="1:5" ht="30" hidden="1" customHeight="1">
      <c r="A839" s="311" t="str">
        <f>IF(((SUM('Раздел 3'!K47:K47)=0)*(SUM('Раздел 3'!G47:G47)=0)+(SUM('Раздел 3'!K47:K47)&gt;0)*(SUM('Раздел 3'!G47:G47)&gt;0))+(SUM('Раздел 3'!K47:K47)=0)*(SUM('Раздел 3'!G47:G47)&gt;0),"","Неверно!")</f>
        <v/>
      </c>
      <c r="B839" s="312" t="s">
        <v>24438</v>
      </c>
      <c r="C839" s="313" t="s">
        <v>24352</v>
      </c>
      <c r="D839" s="313" t="s">
        <v>23262</v>
      </c>
      <c r="E839" s="313" t="str">
        <f>CONCATENATE("(",SUM('Раздел 3'!K47:K47),"=",0," И ",SUM('Раздел 3'!G47:G47),"=",0," ИЛИ ",SUM('Раздел 3'!K47:K47),"&gt;",0," И ",SUM('Раздел 3'!G47:G47),"&gt;",0,")"," ИЛИ ",SUM('Раздел 3'!K47:K47),"=",0," И ",SUM('Раздел 3'!G47:G47),"&gt;",0)</f>
        <v>(0=0 И 0=0 ИЛИ 0&gt;0 И 0&gt;0) ИЛИ 0=0 И 0&gt;0</v>
      </c>
    </row>
    <row r="840" spans="1:5" ht="30" hidden="1" customHeight="1">
      <c r="A840" s="311" t="str">
        <f>IF(((SUM('Раздел 3'!K48:K48)=0)*(SUM('Раздел 3'!G48:G48)=0)+(SUM('Раздел 3'!K48:K48)&gt;0)*(SUM('Раздел 3'!G48:G48)&gt;0))+(SUM('Раздел 3'!K48:K48)=0)*(SUM('Раздел 3'!G48:G48)&gt;0),"","Неверно!")</f>
        <v/>
      </c>
      <c r="B840" s="312" t="s">
        <v>24438</v>
      </c>
      <c r="C840" s="313" t="s">
        <v>24353</v>
      </c>
      <c r="D840" s="313" t="s">
        <v>23262</v>
      </c>
      <c r="E840" s="313" t="str">
        <f>CONCATENATE("(",SUM('Раздел 3'!K48:K48),"=",0," И ",SUM('Раздел 3'!G48:G48),"=",0," ИЛИ ",SUM('Раздел 3'!K48:K48),"&gt;",0," И ",SUM('Раздел 3'!G48:G48),"&gt;",0,")"," ИЛИ ",SUM('Раздел 3'!K48:K48),"=",0," И ",SUM('Раздел 3'!G48:G48),"&gt;",0)</f>
        <v>(0=0 И 0=0 ИЛИ 0&gt;0 И 0&gt;0) ИЛИ 0=0 И 0&gt;0</v>
      </c>
    </row>
    <row r="841" spans="1:5" ht="30" hidden="1" customHeight="1">
      <c r="A841" s="311" t="str">
        <f>IF(((SUM('Раздел 3'!K49:K49)=0)*(SUM('Раздел 3'!G49:G49)=0)+(SUM('Раздел 3'!K49:K49)&gt;0)*(SUM('Раздел 3'!G49:G49)&gt;0))+(SUM('Раздел 3'!K49:K49)=0)*(SUM('Раздел 3'!G49:G49)&gt;0),"","Неверно!")</f>
        <v/>
      </c>
      <c r="B841" s="312" t="s">
        <v>24438</v>
      </c>
      <c r="C841" s="313" t="s">
        <v>24354</v>
      </c>
      <c r="D841" s="313" t="s">
        <v>23262</v>
      </c>
      <c r="E841" s="313" t="str">
        <f>CONCATENATE("(",SUM('Раздел 3'!K49:K49),"=",0," И ",SUM('Раздел 3'!G49:G49),"=",0," ИЛИ ",SUM('Раздел 3'!K49:K49),"&gt;",0," И ",SUM('Раздел 3'!G49:G49),"&gt;",0,")"," ИЛИ ",SUM('Раздел 3'!K49:K49),"=",0," И ",SUM('Раздел 3'!G49:G49),"&gt;",0)</f>
        <v>(0=0 И 0=0 ИЛИ 0&gt;0 И 0&gt;0) ИЛИ 0=0 И 0&gt;0</v>
      </c>
    </row>
    <row r="842" spans="1:5" ht="30" hidden="1" customHeight="1">
      <c r="A842" s="311" t="str">
        <f>IF(((SUM('Раздел 3'!K14:K14)=0)*(SUM('Раздел 3'!G14:G14)=0)+(SUM('Раздел 3'!K14:K14)&gt;0)*(SUM('Раздел 3'!G14:G14)&gt;0))+(SUM('Раздел 3'!K14:K14)=0)*(SUM('Раздел 3'!G14:G14)&gt;0),"","Неверно!")</f>
        <v/>
      </c>
      <c r="B842" s="312" t="s">
        <v>24438</v>
      </c>
      <c r="C842" s="313" t="s">
        <v>24355</v>
      </c>
      <c r="D842" s="313" t="s">
        <v>23262</v>
      </c>
      <c r="E842" s="313" t="str">
        <f>CONCATENATE("(",SUM('Раздел 3'!K14:K14),"=",0," И ",SUM('Раздел 3'!G14:G14),"=",0," ИЛИ ",SUM('Раздел 3'!K14:K14),"&gt;",0," И ",SUM('Раздел 3'!G14:G14),"&gt;",0,")"," ИЛИ ",SUM('Раздел 3'!K14:K14),"=",0," И ",SUM('Раздел 3'!G14:G14),"&gt;",0)</f>
        <v>(0=0 И 0=0 ИЛИ 0&gt;0 И 0&gt;0) ИЛИ 0=0 И 0&gt;0</v>
      </c>
    </row>
    <row r="843" spans="1:5" ht="30" hidden="1" customHeight="1">
      <c r="A843" s="311" t="str">
        <f>IF(((SUM('Раздел 3'!K50:K50)=0)*(SUM('Раздел 3'!G50:G50)=0)+(SUM('Раздел 3'!K50:K50)&gt;0)*(SUM('Раздел 3'!G50:G50)&gt;0))+(SUM('Раздел 3'!K50:K50)=0)*(SUM('Раздел 3'!G50:G50)&gt;0),"","Неверно!")</f>
        <v/>
      </c>
      <c r="B843" s="312" t="s">
        <v>24438</v>
      </c>
      <c r="C843" s="313" t="s">
        <v>24356</v>
      </c>
      <c r="D843" s="313" t="s">
        <v>23262</v>
      </c>
      <c r="E843" s="313" t="str">
        <f>CONCATENATE("(",SUM('Раздел 3'!K50:K50),"=",0," И ",SUM('Раздел 3'!G50:G50),"=",0," ИЛИ ",SUM('Раздел 3'!K50:K50),"&gt;",0," И ",SUM('Раздел 3'!G50:G50),"&gt;",0,")"," ИЛИ ",SUM('Раздел 3'!K50:K50),"=",0," И ",SUM('Раздел 3'!G50:G50),"&gt;",0)</f>
        <v>(0=0 И 0=0 ИЛИ 0&gt;0 И 0&gt;0) ИЛИ 0=0 И 0&gt;0</v>
      </c>
    </row>
    <row r="844" spans="1:5" ht="30" hidden="1" customHeight="1">
      <c r="A844" s="311" t="str">
        <f>IF(((SUM('Раздел 3'!K51:K51)=0)*(SUM('Раздел 3'!G51:G51)=0)+(SUM('Раздел 3'!K51:K51)&gt;0)*(SUM('Раздел 3'!G51:G51)&gt;0))+(SUM('Раздел 3'!K51:K51)=0)*(SUM('Раздел 3'!G51:G51)&gt;0),"","Неверно!")</f>
        <v/>
      </c>
      <c r="B844" s="312" t="s">
        <v>24438</v>
      </c>
      <c r="C844" s="313" t="s">
        <v>24357</v>
      </c>
      <c r="D844" s="313" t="s">
        <v>23262</v>
      </c>
      <c r="E844" s="313" t="str">
        <f>CONCATENATE("(",SUM('Раздел 3'!K51:K51),"=",0," И ",SUM('Раздел 3'!G51:G51),"=",0," ИЛИ ",SUM('Раздел 3'!K51:K51),"&gt;",0," И ",SUM('Раздел 3'!G51:G51),"&gt;",0,")"," ИЛИ ",SUM('Раздел 3'!K51:K51),"=",0," И ",SUM('Раздел 3'!G51:G51),"&gt;",0)</f>
        <v>(0=0 И 0=0 ИЛИ 0&gt;0 И 0&gt;0) ИЛИ 0=0 И 0&gt;0</v>
      </c>
    </row>
    <row r="845" spans="1:5" ht="30" hidden="1" customHeight="1">
      <c r="A845" s="311" t="str">
        <f>IF(((SUM('Раздел 3'!K52:K52)=0)*(SUM('Раздел 3'!G52:G52)=0)+(SUM('Раздел 3'!K52:K52)&gt;0)*(SUM('Раздел 3'!G52:G52)&gt;0))+(SUM('Раздел 3'!K52:K52)=0)*(SUM('Раздел 3'!G52:G52)&gt;0),"","Неверно!")</f>
        <v/>
      </c>
      <c r="B845" s="312" t="s">
        <v>24438</v>
      </c>
      <c r="C845" s="313" t="s">
        <v>24358</v>
      </c>
      <c r="D845" s="313" t="s">
        <v>23262</v>
      </c>
      <c r="E845" s="313" t="str">
        <f>CONCATENATE("(",SUM('Раздел 3'!K52:K52),"=",0," И ",SUM('Раздел 3'!G52:G52),"=",0," ИЛИ ",SUM('Раздел 3'!K52:K52),"&gt;",0," И ",SUM('Раздел 3'!G52:G52),"&gt;",0,")"," ИЛИ ",SUM('Раздел 3'!K52:K52),"=",0," И ",SUM('Раздел 3'!G52:G52),"&gt;",0)</f>
        <v>(0=0 И 0=0 ИЛИ 0&gt;0 И 0&gt;0) ИЛИ 0=0 И 0&gt;0</v>
      </c>
    </row>
    <row r="846" spans="1:5" ht="30" hidden="1" customHeight="1">
      <c r="A846" s="311" t="str">
        <f>IF(((SUM('Раздел 3'!K53:K53)=0)*(SUM('Раздел 3'!G53:G53)=0)+(SUM('Раздел 3'!K53:K53)&gt;0)*(SUM('Раздел 3'!G53:G53)&gt;0))+(SUM('Раздел 3'!K53:K53)=0)*(SUM('Раздел 3'!G53:G53)&gt;0),"","Неверно!")</f>
        <v/>
      </c>
      <c r="B846" s="312" t="s">
        <v>24438</v>
      </c>
      <c r="C846" s="313" t="s">
        <v>24359</v>
      </c>
      <c r="D846" s="313" t="s">
        <v>23262</v>
      </c>
      <c r="E846" s="313" t="str">
        <f>CONCATENATE("(",SUM('Раздел 3'!K53:K53),"=",0," И ",SUM('Раздел 3'!G53:G53),"=",0," ИЛИ ",SUM('Раздел 3'!K53:K53),"&gt;",0," И ",SUM('Раздел 3'!G53:G53),"&gt;",0,")"," ИЛИ ",SUM('Раздел 3'!K53:K53),"=",0," И ",SUM('Раздел 3'!G53:G53),"&gt;",0)</f>
        <v>(0=0 И 0=0 ИЛИ 0&gt;0 И 0&gt;0) ИЛИ 0=0 И 0&gt;0</v>
      </c>
    </row>
    <row r="847" spans="1:5" ht="30" hidden="1" customHeight="1">
      <c r="A847" s="311" t="str">
        <f>IF(((SUM('Раздел 3'!K54:K54)=0)*(SUM('Раздел 3'!G54:G54)=0)+(SUM('Раздел 3'!K54:K54)&gt;0)*(SUM('Раздел 3'!G54:G54)&gt;0))+(SUM('Раздел 3'!K54:K54)=0)*(SUM('Раздел 3'!G54:G54)&gt;0),"","Неверно!")</f>
        <v/>
      </c>
      <c r="B847" s="312" t="s">
        <v>24438</v>
      </c>
      <c r="C847" s="313" t="s">
        <v>24360</v>
      </c>
      <c r="D847" s="313" t="s">
        <v>23262</v>
      </c>
      <c r="E847" s="313" t="str">
        <f>CONCATENATE("(",SUM('Раздел 3'!K54:K54),"=",0," И ",SUM('Раздел 3'!G54:G54),"=",0," ИЛИ ",SUM('Раздел 3'!K54:K54),"&gt;",0," И ",SUM('Раздел 3'!G54:G54),"&gt;",0,")"," ИЛИ ",SUM('Раздел 3'!K54:K54),"=",0," И ",SUM('Раздел 3'!G54:G54),"&gt;",0)</f>
        <v>(0=0 И 0=0 ИЛИ 0&gt;0 И 0&gt;0) ИЛИ 0=0 И 0&gt;0</v>
      </c>
    </row>
    <row r="848" spans="1:5" ht="30" hidden="1" customHeight="1">
      <c r="A848" s="311" t="str">
        <f>IF(((SUM('Раздел 3'!K55:K55)=0)*(SUM('Раздел 3'!G55:G55)=0)+(SUM('Раздел 3'!K55:K55)&gt;0)*(SUM('Раздел 3'!G55:G55)&gt;0))+(SUM('Раздел 3'!K55:K55)=0)*(SUM('Раздел 3'!G55:G55)&gt;0),"","Неверно!")</f>
        <v/>
      </c>
      <c r="B848" s="312" t="s">
        <v>24438</v>
      </c>
      <c r="C848" s="313" t="s">
        <v>24361</v>
      </c>
      <c r="D848" s="313" t="s">
        <v>23262</v>
      </c>
      <c r="E848" s="313" t="str">
        <f>CONCATENATE("(",SUM('Раздел 3'!K55:K55),"=",0," И ",SUM('Раздел 3'!G55:G55),"=",0," ИЛИ ",SUM('Раздел 3'!K55:K55),"&gt;",0," И ",SUM('Раздел 3'!G55:G55),"&gt;",0,")"," ИЛИ ",SUM('Раздел 3'!K55:K55),"=",0," И ",SUM('Раздел 3'!G55:G55),"&gt;",0)</f>
        <v>(27000=0 И 15=0 ИЛИ 27000&gt;0 И 15&gt;0) ИЛИ 27000=0 И 15&gt;0</v>
      </c>
    </row>
    <row r="849" spans="1:5" ht="30" hidden="1" customHeight="1">
      <c r="A849" s="311" t="str">
        <f>IF(((SUM('Раздел 3'!K56:K56)=0)*(SUM('Раздел 3'!G56:G56)=0)+(SUM('Раздел 3'!K56:K56)&gt;0)*(SUM('Раздел 3'!G56:G56)&gt;0))+(SUM('Раздел 3'!K56:K56)=0)*(SUM('Раздел 3'!G56:G56)&gt;0),"","Неверно!")</f>
        <v/>
      </c>
      <c r="B849" s="312" t="s">
        <v>24438</v>
      </c>
      <c r="C849" s="313" t="s">
        <v>24362</v>
      </c>
      <c r="D849" s="313" t="s">
        <v>23262</v>
      </c>
      <c r="E849" s="313" t="str">
        <f>CONCATENATE("(",SUM('Раздел 3'!K56:K56),"=",0," И ",SUM('Раздел 3'!G56:G56),"=",0," ИЛИ ",SUM('Раздел 3'!K56:K56),"&gt;",0," И ",SUM('Раздел 3'!G56:G56),"&gt;",0,")"," ИЛИ ",SUM('Раздел 3'!K56:K56),"=",0," И ",SUM('Раздел 3'!G56:G56),"&gt;",0)</f>
        <v>(0=0 И 0=0 ИЛИ 0&gt;0 И 0&gt;0) ИЛИ 0=0 И 0&gt;0</v>
      </c>
    </row>
    <row r="850" spans="1:5" ht="30" hidden="1" customHeight="1">
      <c r="A850" s="311" t="str">
        <f>IF(((SUM('Раздел 3'!K57:K57)=0)*(SUM('Раздел 3'!G57:G57)=0)+(SUM('Раздел 3'!K57:K57)&gt;0)*(SUM('Раздел 3'!G57:G57)&gt;0))+(SUM('Раздел 3'!K57:K57)=0)*(SUM('Раздел 3'!G57:G57)&gt;0),"","Неверно!")</f>
        <v/>
      </c>
      <c r="B850" s="312" t="s">
        <v>24438</v>
      </c>
      <c r="C850" s="313" t="s">
        <v>24363</v>
      </c>
      <c r="D850" s="313" t="s">
        <v>23262</v>
      </c>
      <c r="E850" s="313" t="str">
        <f>CONCATENATE("(",SUM('Раздел 3'!K57:K57),"=",0," И ",SUM('Раздел 3'!G57:G57),"=",0," ИЛИ ",SUM('Раздел 3'!K57:K57),"&gt;",0," И ",SUM('Раздел 3'!G57:G57),"&gt;",0,")"," ИЛИ ",SUM('Раздел 3'!K57:K57),"=",0," И ",SUM('Раздел 3'!G57:G57),"&gt;",0)</f>
        <v>(0=0 И 0=0 ИЛИ 0&gt;0 И 0&gt;0) ИЛИ 0=0 И 0&gt;0</v>
      </c>
    </row>
    <row r="851" spans="1:5" ht="30" hidden="1" customHeight="1">
      <c r="A851" s="311" t="str">
        <f>IF(((SUM('Раздел 3'!K58:K58)=0)*(SUM('Раздел 3'!G58:G58)=0)+(SUM('Раздел 3'!K58:K58)&gt;0)*(SUM('Раздел 3'!G58:G58)&gt;0))+(SUM('Раздел 3'!K58:K58)=0)*(SUM('Раздел 3'!G58:G58)&gt;0),"","Неверно!")</f>
        <v/>
      </c>
      <c r="B851" s="312" t="s">
        <v>24438</v>
      </c>
      <c r="C851" s="313" t="s">
        <v>24364</v>
      </c>
      <c r="D851" s="313" t="s">
        <v>23262</v>
      </c>
      <c r="E851" s="313" t="str">
        <f>CONCATENATE("(",SUM('Раздел 3'!K58:K58),"=",0," И ",SUM('Раздел 3'!G58:G58),"=",0," ИЛИ ",SUM('Раздел 3'!K58:K58),"&gt;",0," И ",SUM('Раздел 3'!G58:G58),"&gt;",0,")"," ИЛИ ",SUM('Раздел 3'!K58:K58),"=",0," И ",SUM('Раздел 3'!G58:G58),"&gt;",0)</f>
        <v>(6000=0 И 2=0 ИЛИ 6000&gt;0 И 2&gt;0) ИЛИ 6000=0 И 2&gt;0</v>
      </c>
    </row>
    <row r="852" spans="1:5" ht="30" hidden="1" customHeight="1">
      <c r="A852" s="311" t="str">
        <f>IF(((SUM('Раздел 3'!K59:K59)=0)*(SUM('Раздел 3'!G59:G59)=0)+(SUM('Раздел 3'!K59:K59)&gt;0)*(SUM('Раздел 3'!G59:G59)&gt;0))+(SUM('Раздел 3'!K59:K59)=0)*(SUM('Раздел 3'!G59:G59)&gt;0),"","Неверно!")</f>
        <v/>
      </c>
      <c r="B852" s="312" t="s">
        <v>24438</v>
      </c>
      <c r="C852" s="313" t="s">
        <v>24365</v>
      </c>
      <c r="D852" s="313" t="s">
        <v>23262</v>
      </c>
      <c r="E852" s="313" t="str">
        <f>CONCATENATE("(",SUM('Раздел 3'!K59:K59),"=",0," И ",SUM('Раздел 3'!G59:G59),"=",0," ИЛИ ",SUM('Раздел 3'!K59:K59),"&gt;",0," И ",SUM('Раздел 3'!G59:G59),"&gt;",0,")"," ИЛИ ",SUM('Раздел 3'!K59:K59),"=",0," И ",SUM('Раздел 3'!G59:G59),"&gt;",0)</f>
        <v>(0=0 И 0=0 ИЛИ 0&gt;0 И 0&gt;0) ИЛИ 0=0 И 0&gt;0</v>
      </c>
    </row>
    <row r="853" spans="1:5" ht="30" hidden="1" customHeight="1">
      <c r="A853" s="311" t="str">
        <f>IF(((SUM('Раздел 3'!K15:K15)=0)*(SUM('Раздел 3'!G15:G15)=0)+(SUM('Раздел 3'!K15:K15)&gt;0)*(SUM('Раздел 3'!G15:G15)&gt;0))+(SUM('Раздел 3'!K15:K15)=0)*(SUM('Раздел 3'!G15:G15)&gt;0),"","Неверно!")</f>
        <v/>
      </c>
      <c r="B853" s="312" t="s">
        <v>24438</v>
      </c>
      <c r="C853" s="313" t="s">
        <v>24366</v>
      </c>
      <c r="D853" s="313" t="s">
        <v>23262</v>
      </c>
      <c r="E853" s="313" t="str">
        <f>CONCATENATE("(",SUM('Раздел 3'!K15:K15),"=",0," И ",SUM('Раздел 3'!G15:G15),"=",0," ИЛИ ",SUM('Раздел 3'!K15:K15),"&gt;",0," И ",SUM('Раздел 3'!G15:G15),"&gt;",0,")"," ИЛИ ",SUM('Раздел 3'!K15:K15),"=",0," И ",SUM('Раздел 3'!G15:G15),"&gt;",0)</f>
        <v>(0=0 И 0=0 ИЛИ 0&gt;0 И 0&gt;0) ИЛИ 0=0 И 0&gt;0</v>
      </c>
    </row>
    <row r="854" spans="1:5" ht="30" hidden="1" customHeight="1">
      <c r="A854" s="311" t="str">
        <f>IF(((SUM('Раздел 3'!K60:K60)=0)*(SUM('Раздел 3'!G60:G60)=0)+(SUM('Раздел 3'!K60:K60)&gt;0)*(SUM('Раздел 3'!G60:G60)&gt;0))+(SUM('Раздел 3'!K60:K60)=0)*(SUM('Раздел 3'!G60:G60)&gt;0),"","Неверно!")</f>
        <v/>
      </c>
      <c r="B854" s="312" t="s">
        <v>24438</v>
      </c>
      <c r="C854" s="313" t="s">
        <v>24367</v>
      </c>
      <c r="D854" s="313" t="s">
        <v>23262</v>
      </c>
      <c r="E854" s="313" t="str">
        <f>CONCATENATE("(",SUM('Раздел 3'!K60:K60),"=",0," И ",SUM('Раздел 3'!G60:G60),"=",0," ИЛИ ",SUM('Раздел 3'!K60:K60),"&gt;",0," И ",SUM('Раздел 3'!G60:G60),"&gt;",0,")"," ИЛИ ",SUM('Раздел 3'!K60:K60),"=",0," И ",SUM('Раздел 3'!G60:G60),"&gt;",0)</f>
        <v>(0=0 И 0=0 ИЛИ 0&gt;0 И 0&gt;0) ИЛИ 0=0 И 0&gt;0</v>
      </c>
    </row>
    <row r="855" spans="1:5" ht="30" hidden="1" customHeight="1">
      <c r="A855" s="311" t="str">
        <f>IF(((SUM('Раздел 3'!K61:K61)=0)*(SUM('Раздел 3'!G61:G61)=0)+(SUM('Раздел 3'!K61:K61)&gt;0)*(SUM('Раздел 3'!G61:G61)&gt;0))+(SUM('Раздел 3'!K61:K61)=0)*(SUM('Раздел 3'!G61:G61)&gt;0),"","Неверно!")</f>
        <v/>
      </c>
      <c r="B855" s="312" t="s">
        <v>24438</v>
      </c>
      <c r="C855" s="313" t="s">
        <v>24368</v>
      </c>
      <c r="D855" s="313" t="s">
        <v>23262</v>
      </c>
      <c r="E855" s="313" t="str">
        <f>CONCATENATE("(",SUM('Раздел 3'!K61:K61),"=",0," И ",SUM('Раздел 3'!G61:G61),"=",0," ИЛИ ",SUM('Раздел 3'!K61:K61),"&gt;",0," И ",SUM('Раздел 3'!G61:G61),"&gt;",0,")"," ИЛИ ",SUM('Раздел 3'!K61:K61),"=",0," И ",SUM('Раздел 3'!G61:G61),"&gt;",0)</f>
        <v>(0=0 И 0=0 ИЛИ 0&gt;0 И 0&gt;0) ИЛИ 0=0 И 0&gt;0</v>
      </c>
    </row>
    <row r="856" spans="1:5" ht="30" hidden="1" customHeight="1">
      <c r="A856" s="311" t="str">
        <f>IF(((SUM('Раздел 3'!K62:K62)=0)*(SUM('Раздел 3'!G62:G62)=0)+(SUM('Раздел 3'!K62:K62)&gt;0)*(SUM('Раздел 3'!G62:G62)&gt;0))+(SUM('Раздел 3'!K62:K62)=0)*(SUM('Раздел 3'!G62:G62)&gt;0),"","Неверно!")</f>
        <v/>
      </c>
      <c r="B856" s="312" t="s">
        <v>24438</v>
      </c>
      <c r="C856" s="313" t="s">
        <v>24369</v>
      </c>
      <c r="D856" s="313" t="s">
        <v>23262</v>
      </c>
      <c r="E856" s="313" t="str">
        <f>CONCATENATE("(",SUM('Раздел 3'!K62:K62),"=",0," И ",SUM('Раздел 3'!G62:G62),"=",0," ИЛИ ",SUM('Раздел 3'!K62:K62),"&gt;",0," И ",SUM('Раздел 3'!G62:G62),"&gt;",0,")"," ИЛИ ",SUM('Раздел 3'!K62:K62),"=",0," И ",SUM('Раздел 3'!G62:G62),"&gt;",0)</f>
        <v>(0=0 И 0=0 ИЛИ 0&gt;0 И 0&gt;0) ИЛИ 0=0 И 0&gt;0</v>
      </c>
    </row>
    <row r="857" spans="1:5" ht="30" hidden="1" customHeight="1">
      <c r="A857" s="311" t="str">
        <f>IF(((SUM('Раздел 3'!K63:K63)=0)*(SUM('Раздел 3'!G63:G63)=0)+(SUM('Раздел 3'!K63:K63)&gt;0)*(SUM('Раздел 3'!G63:G63)&gt;0))+(SUM('Раздел 3'!K63:K63)=0)*(SUM('Раздел 3'!G63:G63)&gt;0),"","Неверно!")</f>
        <v/>
      </c>
      <c r="B857" s="312" t="s">
        <v>24438</v>
      </c>
      <c r="C857" s="313" t="s">
        <v>24370</v>
      </c>
      <c r="D857" s="313" t="s">
        <v>23262</v>
      </c>
      <c r="E857" s="313" t="str">
        <f>CONCATENATE("(",SUM('Раздел 3'!K63:K63),"=",0," И ",SUM('Раздел 3'!G63:G63),"=",0," ИЛИ ",SUM('Раздел 3'!K63:K63),"&gt;",0," И ",SUM('Раздел 3'!G63:G63),"&gt;",0,")"," ИЛИ ",SUM('Раздел 3'!K63:K63),"=",0," И ",SUM('Раздел 3'!G63:G63),"&gt;",0)</f>
        <v>(0=0 И 0=0 ИЛИ 0&gt;0 И 0&gt;0) ИЛИ 0=0 И 0&gt;0</v>
      </c>
    </row>
    <row r="858" spans="1:5" ht="30" hidden="1" customHeight="1">
      <c r="A858" s="311" t="str">
        <f>IF(((SUM('Раздел 3'!K64:K64)=0)*(SUM('Раздел 3'!G64:G64)=0)+(SUM('Раздел 3'!K64:K64)&gt;0)*(SUM('Раздел 3'!G64:G64)&gt;0))+(SUM('Раздел 3'!K64:K64)=0)*(SUM('Раздел 3'!G64:G64)&gt;0),"","Неверно!")</f>
        <v/>
      </c>
      <c r="B858" s="312" t="s">
        <v>24438</v>
      </c>
      <c r="C858" s="313" t="s">
        <v>24371</v>
      </c>
      <c r="D858" s="313" t="s">
        <v>23262</v>
      </c>
      <c r="E858" s="313" t="str">
        <f>CONCATENATE("(",SUM('Раздел 3'!K64:K64),"=",0," И ",SUM('Раздел 3'!G64:G64),"=",0," ИЛИ ",SUM('Раздел 3'!K64:K64),"&gt;",0," И ",SUM('Раздел 3'!G64:G64),"&gt;",0,")"," ИЛИ ",SUM('Раздел 3'!K64:K64),"=",0," И ",SUM('Раздел 3'!G64:G64),"&gt;",0)</f>
        <v>(0=0 И 0=0 ИЛИ 0&gt;0 И 0&gt;0) ИЛИ 0=0 И 0&gt;0</v>
      </c>
    </row>
    <row r="859" spans="1:5" ht="30" hidden="1" customHeight="1">
      <c r="A859" s="311" t="str">
        <f>IF(((SUM('Раздел 3'!K65:K65)=0)*(SUM('Раздел 3'!G65:G65)=0)+(SUM('Раздел 3'!K65:K65)&gt;0)*(SUM('Раздел 3'!G65:G65)&gt;0))+(SUM('Раздел 3'!K65:K65)=0)*(SUM('Раздел 3'!G65:G65)&gt;0),"","Неверно!")</f>
        <v/>
      </c>
      <c r="B859" s="312" t="s">
        <v>24438</v>
      </c>
      <c r="C859" s="313" t="s">
        <v>24372</v>
      </c>
      <c r="D859" s="313" t="s">
        <v>23262</v>
      </c>
      <c r="E859" s="313" t="str">
        <f>CONCATENATE("(",SUM('Раздел 3'!K65:K65),"=",0," И ",SUM('Раздел 3'!G65:G65),"=",0," ИЛИ ",SUM('Раздел 3'!K65:K65),"&gt;",0," И ",SUM('Раздел 3'!G65:G65),"&gt;",0,")"," ИЛИ ",SUM('Раздел 3'!K65:K65),"=",0," И ",SUM('Раздел 3'!G65:G65),"&gt;",0)</f>
        <v>(0=0 И 0=0 ИЛИ 0&gt;0 И 0&gt;0) ИЛИ 0=0 И 0&gt;0</v>
      </c>
    </row>
    <row r="860" spans="1:5" ht="30" hidden="1" customHeight="1">
      <c r="A860" s="311" t="str">
        <f>IF(((SUM('Раздел 3'!K66:K66)=0)*(SUM('Раздел 3'!G66:G66)=0)+(SUM('Раздел 3'!K66:K66)&gt;0)*(SUM('Раздел 3'!G66:G66)&gt;0))+(SUM('Раздел 3'!K66:K66)=0)*(SUM('Раздел 3'!G66:G66)&gt;0),"","Неверно!")</f>
        <v/>
      </c>
      <c r="B860" s="312" t="s">
        <v>24438</v>
      </c>
      <c r="C860" s="313" t="s">
        <v>24373</v>
      </c>
      <c r="D860" s="313" t="s">
        <v>23262</v>
      </c>
      <c r="E860" s="313" t="str">
        <f>CONCATENATE("(",SUM('Раздел 3'!K66:K66),"=",0," И ",SUM('Раздел 3'!G66:G66),"=",0," ИЛИ ",SUM('Раздел 3'!K66:K66),"&gt;",0," И ",SUM('Раздел 3'!G66:G66),"&gt;",0,")"," ИЛИ ",SUM('Раздел 3'!K66:K66),"=",0," И ",SUM('Раздел 3'!G66:G66),"&gt;",0)</f>
        <v>(0=0 И 0=0 ИЛИ 0&gt;0 И 0&gt;0) ИЛИ 0=0 И 0&gt;0</v>
      </c>
    </row>
    <row r="861" spans="1:5" ht="30" hidden="1" customHeight="1">
      <c r="A861" s="311" t="str">
        <f>IF(((SUM('Раздел 3'!K67:K67)=0)*(SUM('Раздел 3'!G67:G67)=0)+(SUM('Раздел 3'!K67:K67)&gt;0)*(SUM('Раздел 3'!G67:G67)&gt;0))+(SUM('Раздел 3'!K67:K67)=0)*(SUM('Раздел 3'!G67:G67)&gt;0),"","Неверно!")</f>
        <v/>
      </c>
      <c r="B861" s="312" t="s">
        <v>24438</v>
      </c>
      <c r="C861" s="313" t="s">
        <v>24374</v>
      </c>
      <c r="D861" s="313" t="s">
        <v>23262</v>
      </c>
      <c r="E861" s="313" t="str">
        <f>CONCATENATE("(",SUM('Раздел 3'!K67:K67),"=",0," И ",SUM('Раздел 3'!G67:G67),"=",0," ИЛИ ",SUM('Раздел 3'!K67:K67),"&gt;",0," И ",SUM('Раздел 3'!G67:G67),"&gt;",0,")"," ИЛИ ",SUM('Раздел 3'!K67:K67),"=",0," И ",SUM('Раздел 3'!G67:G67),"&gt;",0)</f>
        <v>(0=0 И 0=0 ИЛИ 0&gt;0 И 0&gt;0) ИЛИ 0=0 И 0&gt;0</v>
      </c>
    </row>
    <row r="862" spans="1:5" ht="30" hidden="1" customHeight="1">
      <c r="A862" s="311" t="str">
        <f>IF(((SUM('Раздел 3'!K68:K68)=0)*(SUM('Раздел 3'!G68:G68)=0)+(SUM('Раздел 3'!K68:K68)&gt;0)*(SUM('Раздел 3'!G68:G68)&gt;0))+(SUM('Раздел 3'!K68:K68)=0)*(SUM('Раздел 3'!G68:G68)&gt;0),"","Неверно!")</f>
        <v/>
      </c>
      <c r="B862" s="312" t="s">
        <v>24438</v>
      </c>
      <c r="C862" s="313" t="s">
        <v>24375</v>
      </c>
      <c r="D862" s="313" t="s">
        <v>23262</v>
      </c>
      <c r="E862" s="313" t="str">
        <f>CONCATENATE("(",SUM('Раздел 3'!K68:K68),"=",0," И ",SUM('Раздел 3'!G68:G68),"=",0," ИЛИ ",SUM('Раздел 3'!K68:K68),"&gt;",0," И ",SUM('Раздел 3'!G68:G68),"&gt;",0,")"," ИЛИ ",SUM('Раздел 3'!K68:K68),"=",0," И ",SUM('Раздел 3'!G68:G68),"&gt;",0)</f>
        <v>(0=0 И 0=0 ИЛИ 0&gt;0 И 0&gt;0) ИЛИ 0=0 И 0&gt;0</v>
      </c>
    </row>
    <row r="863" spans="1:5" ht="30" hidden="1" customHeight="1">
      <c r="A863" s="311" t="str">
        <f>IF(((SUM('Раздел 3'!K69:K69)=0)*(SUM('Раздел 3'!G69:G69)=0)+(SUM('Раздел 3'!K69:K69)&gt;0)*(SUM('Раздел 3'!G69:G69)&gt;0))+(SUM('Раздел 3'!K69:K69)=0)*(SUM('Раздел 3'!G69:G69)&gt;0),"","Неверно!")</f>
        <v/>
      </c>
      <c r="B863" s="312" t="s">
        <v>24438</v>
      </c>
      <c r="C863" s="313" t="s">
        <v>24376</v>
      </c>
      <c r="D863" s="313" t="s">
        <v>23262</v>
      </c>
      <c r="E863" s="313" t="str">
        <f>CONCATENATE("(",SUM('Раздел 3'!K69:K69),"=",0," И ",SUM('Раздел 3'!G69:G69),"=",0," ИЛИ ",SUM('Раздел 3'!K69:K69),"&gt;",0," И ",SUM('Раздел 3'!G69:G69),"&gt;",0,")"," ИЛИ ",SUM('Раздел 3'!K69:K69),"=",0," И ",SUM('Раздел 3'!G69:G69),"&gt;",0)</f>
        <v>(0=0 И 0=0 ИЛИ 0&gt;0 И 0&gt;0) ИЛИ 0=0 И 0&gt;0</v>
      </c>
    </row>
    <row r="864" spans="1:5" ht="30" hidden="1" customHeight="1">
      <c r="A864" s="311" t="str">
        <f>IF(((SUM('Раздел 3'!K16:K16)=0)*(SUM('Раздел 3'!G16:G16)=0)+(SUM('Раздел 3'!K16:K16)&gt;0)*(SUM('Раздел 3'!G16:G16)&gt;0))+(SUM('Раздел 3'!K16:K16)=0)*(SUM('Раздел 3'!G16:G16)&gt;0),"","Неверно!")</f>
        <v/>
      </c>
      <c r="B864" s="312" t="s">
        <v>24438</v>
      </c>
      <c r="C864" s="313" t="s">
        <v>24377</v>
      </c>
      <c r="D864" s="313" t="s">
        <v>23262</v>
      </c>
      <c r="E864" s="313" t="str">
        <f>CONCATENATE("(",SUM('Раздел 3'!K16:K16),"=",0," И ",SUM('Раздел 3'!G16:G16),"=",0," ИЛИ ",SUM('Раздел 3'!K16:K16),"&gt;",0," И ",SUM('Раздел 3'!G16:G16),"&gt;",0,")"," ИЛИ ",SUM('Раздел 3'!K16:K16),"=",0," И ",SUM('Раздел 3'!G16:G16),"&gt;",0)</f>
        <v>(0=0 И 0=0 ИЛИ 0&gt;0 И 0&gt;0) ИЛИ 0=0 И 0&gt;0</v>
      </c>
    </row>
    <row r="865" spans="1:5" ht="30" hidden="1" customHeight="1">
      <c r="A865" s="311" t="str">
        <f>IF(((SUM('Раздел 3'!K70:K70)=0)*(SUM('Раздел 3'!G70:G70)=0)+(SUM('Раздел 3'!K70:K70)&gt;0)*(SUM('Раздел 3'!G70:G70)&gt;0))+(SUM('Раздел 3'!K70:K70)=0)*(SUM('Раздел 3'!G70:G70)&gt;0),"","Неверно!")</f>
        <v/>
      </c>
      <c r="B865" s="312" t="s">
        <v>24438</v>
      </c>
      <c r="C865" s="313" t="s">
        <v>24378</v>
      </c>
      <c r="D865" s="313" t="s">
        <v>23262</v>
      </c>
      <c r="E865" s="313" t="str">
        <f>CONCATENATE("(",SUM('Раздел 3'!K70:K70),"=",0," И ",SUM('Раздел 3'!G70:G70),"=",0," ИЛИ ",SUM('Раздел 3'!K70:K70),"&gt;",0," И ",SUM('Раздел 3'!G70:G70),"&gt;",0,")"," ИЛИ ",SUM('Раздел 3'!K70:K70),"=",0," И ",SUM('Раздел 3'!G70:G70),"&gt;",0)</f>
        <v>(0=0 И 0=0 ИЛИ 0&gt;0 И 0&gt;0) ИЛИ 0=0 И 0&gt;0</v>
      </c>
    </row>
    <row r="866" spans="1:5" ht="30" hidden="1" customHeight="1">
      <c r="A866" s="311" t="str">
        <f>IF(((SUM('Раздел 3'!K71:K71)=0)*(SUM('Раздел 3'!G71:G71)=0)+(SUM('Раздел 3'!K71:K71)&gt;0)*(SUM('Раздел 3'!G71:G71)&gt;0))+(SUM('Раздел 3'!K71:K71)=0)*(SUM('Раздел 3'!G71:G71)&gt;0),"","Неверно!")</f>
        <v/>
      </c>
      <c r="B866" s="312" t="s">
        <v>24438</v>
      </c>
      <c r="C866" s="313" t="s">
        <v>24379</v>
      </c>
      <c r="D866" s="313" t="s">
        <v>23262</v>
      </c>
      <c r="E866" s="313" t="str">
        <f>CONCATENATE("(",SUM('Раздел 3'!K71:K71),"=",0," И ",SUM('Раздел 3'!G71:G71),"=",0," ИЛИ ",SUM('Раздел 3'!K71:K71),"&gt;",0," И ",SUM('Раздел 3'!G71:G71),"&gt;",0,")"," ИЛИ ",SUM('Раздел 3'!K71:K71),"=",0," И ",SUM('Раздел 3'!G71:G71),"&gt;",0)</f>
        <v>(0=0 И 0=0 ИЛИ 0&gt;0 И 0&gt;0) ИЛИ 0=0 И 0&gt;0</v>
      </c>
    </row>
    <row r="867" spans="1:5" ht="30" hidden="1" customHeight="1">
      <c r="A867" s="311" t="str">
        <f>IF(((SUM('Раздел 3'!K72:K72)=0)*(SUM('Раздел 3'!G72:G72)=0)+(SUM('Раздел 3'!K72:K72)&gt;0)*(SUM('Раздел 3'!G72:G72)&gt;0))+(SUM('Раздел 3'!K72:K72)=0)*(SUM('Раздел 3'!G72:G72)&gt;0),"","Неверно!")</f>
        <v/>
      </c>
      <c r="B867" s="312" t="s">
        <v>24438</v>
      </c>
      <c r="C867" s="313" t="s">
        <v>24380</v>
      </c>
      <c r="D867" s="313" t="s">
        <v>23262</v>
      </c>
      <c r="E867" s="313" t="str">
        <f>CONCATENATE("(",SUM('Раздел 3'!K72:K72),"=",0," И ",SUM('Раздел 3'!G72:G72),"=",0," ИЛИ ",SUM('Раздел 3'!K72:K72),"&gt;",0," И ",SUM('Раздел 3'!G72:G72),"&gt;",0,")"," ИЛИ ",SUM('Раздел 3'!K72:K72),"=",0," И ",SUM('Раздел 3'!G72:G72),"&gt;",0)</f>
        <v>(0=0 И 0=0 ИЛИ 0&gt;0 И 0&gt;0) ИЛИ 0=0 И 0&gt;0</v>
      </c>
    </row>
    <row r="868" spans="1:5" ht="30" hidden="1" customHeight="1">
      <c r="A868" s="311" t="str">
        <f>IF(((SUM('Раздел 3'!K73:K73)=0)*(SUM('Раздел 3'!G73:G73)=0)+(SUM('Раздел 3'!K73:K73)&gt;0)*(SUM('Раздел 3'!G73:G73)&gt;0))+(SUM('Раздел 3'!K73:K73)=0)*(SUM('Раздел 3'!G73:G73)&gt;0),"","Неверно!")</f>
        <v/>
      </c>
      <c r="B868" s="312" t="s">
        <v>24438</v>
      </c>
      <c r="C868" s="313" t="s">
        <v>24381</v>
      </c>
      <c r="D868" s="313" t="s">
        <v>23262</v>
      </c>
      <c r="E868" s="313" t="str">
        <f>CONCATENATE("(",SUM('Раздел 3'!K73:K73),"=",0," И ",SUM('Раздел 3'!G73:G73),"=",0," ИЛИ ",SUM('Раздел 3'!K73:K73),"&gt;",0," И ",SUM('Раздел 3'!G73:G73),"&gt;",0,")"," ИЛИ ",SUM('Раздел 3'!K73:K73),"=",0," И ",SUM('Раздел 3'!G73:G73),"&gt;",0)</f>
        <v>(0=0 И 0=0 ИЛИ 0&gt;0 И 0&gt;0) ИЛИ 0=0 И 0&gt;0</v>
      </c>
    </row>
    <row r="869" spans="1:5" ht="30" hidden="1" customHeight="1">
      <c r="A869" s="311" t="str">
        <f>IF(((SUM('Раздел 3'!K74:K74)=0)*(SUM('Раздел 3'!G74:G74)=0)+(SUM('Раздел 3'!K74:K74)&gt;0)*(SUM('Раздел 3'!G74:G74)&gt;0))+(SUM('Раздел 3'!K74:K74)=0)*(SUM('Раздел 3'!G74:G74)&gt;0),"","Неверно!")</f>
        <v/>
      </c>
      <c r="B869" s="312" t="s">
        <v>24438</v>
      </c>
      <c r="C869" s="313" t="s">
        <v>24382</v>
      </c>
      <c r="D869" s="313" t="s">
        <v>23262</v>
      </c>
      <c r="E869" s="313" t="str">
        <f>CONCATENATE("(",SUM('Раздел 3'!K74:K74),"=",0," И ",SUM('Раздел 3'!G74:G74),"=",0," ИЛИ ",SUM('Раздел 3'!K74:K74),"&gt;",0," И ",SUM('Раздел 3'!G74:G74),"&gt;",0,")"," ИЛИ ",SUM('Раздел 3'!K74:K74),"=",0," И ",SUM('Раздел 3'!G74:G74),"&gt;",0)</f>
        <v>(0=0 И 0=0 ИЛИ 0&gt;0 И 0&gt;0) ИЛИ 0=0 И 0&gt;0</v>
      </c>
    </row>
    <row r="870" spans="1:5" ht="30" hidden="1" customHeight="1">
      <c r="A870" s="311" t="str">
        <f>IF(((SUM('Раздел 3'!K75:K75)=0)*(SUM('Раздел 3'!G75:G75)=0)+(SUM('Раздел 3'!K75:K75)&gt;0)*(SUM('Раздел 3'!G75:G75)&gt;0))+(SUM('Раздел 3'!K75:K75)=0)*(SUM('Раздел 3'!G75:G75)&gt;0),"","Неверно!")</f>
        <v/>
      </c>
      <c r="B870" s="312" t="s">
        <v>24438</v>
      </c>
      <c r="C870" s="313" t="s">
        <v>24383</v>
      </c>
      <c r="D870" s="313" t="s">
        <v>23262</v>
      </c>
      <c r="E870" s="313" t="str">
        <f>CONCATENATE("(",SUM('Раздел 3'!K75:K75),"=",0," И ",SUM('Раздел 3'!G75:G75),"=",0," ИЛИ ",SUM('Раздел 3'!K75:K75),"&gt;",0," И ",SUM('Раздел 3'!G75:G75),"&gt;",0,")"," ИЛИ ",SUM('Раздел 3'!K75:K75),"=",0," И ",SUM('Раздел 3'!G75:G75),"&gt;",0)</f>
        <v>(0=0 И 0=0 ИЛИ 0&gt;0 И 0&gt;0) ИЛИ 0=0 И 0&gt;0</v>
      </c>
    </row>
    <row r="871" spans="1:5" ht="30" hidden="1" customHeight="1">
      <c r="A871" s="311" t="str">
        <f>IF(((SUM('Раздел 3'!K76:K76)=0)*(SUM('Раздел 3'!G76:G76)=0)+(SUM('Раздел 3'!K76:K76)&gt;0)*(SUM('Раздел 3'!G76:G76)&gt;0))+(SUM('Раздел 3'!K76:K76)=0)*(SUM('Раздел 3'!G76:G76)&gt;0),"","Неверно!")</f>
        <v/>
      </c>
      <c r="B871" s="312" t="s">
        <v>24438</v>
      </c>
      <c r="C871" s="313" t="s">
        <v>24384</v>
      </c>
      <c r="D871" s="313" t="s">
        <v>23262</v>
      </c>
      <c r="E871" s="313" t="str">
        <f>CONCATENATE("(",SUM('Раздел 3'!K76:K76),"=",0," И ",SUM('Раздел 3'!G76:G76),"=",0," ИЛИ ",SUM('Раздел 3'!K76:K76),"&gt;",0," И ",SUM('Раздел 3'!G76:G76),"&gt;",0,")"," ИЛИ ",SUM('Раздел 3'!K76:K76),"=",0," И ",SUM('Раздел 3'!G76:G76),"&gt;",0)</f>
        <v>(0=0 И 0=0 ИЛИ 0&gt;0 И 0&gt;0) ИЛИ 0=0 И 0&gt;0</v>
      </c>
    </row>
    <row r="872" spans="1:5" ht="30" hidden="1" customHeight="1">
      <c r="A872" s="311" t="str">
        <f>IF(((SUM('Раздел 3'!K77:K77)=0)*(SUM('Раздел 3'!G77:G77)=0)+(SUM('Раздел 3'!K77:K77)&gt;0)*(SUM('Раздел 3'!G77:G77)&gt;0))+(SUM('Раздел 3'!K77:K77)=0)*(SUM('Раздел 3'!G77:G77)&gt;0),"","Неверно!")</f>
        <v/>
      </c>
      <c r="B872" s="312" t="s">
        <v>24438</v>
      </c>
      <c r="C872" s="313" t="s">
        <v>24385</v>
      </c>
      <c r="D872" s="313" t="s">
        <v>23262</v>
      </c>
      <c r="E872" s="313" t="str">
        <f>CONCATENATE("(",SUM('Раздел 3'!K77:K77),"=",0," И ",SUM('Раздел 3'!G77:G77),"=",0," ИЛИ ",SUM('Раздел 3'!K77:K77),"&gt;",0," И ",SUM('Раздел 3'!G77:G77),"&gt;",0,")"," ИЛИ ",SUM('Раздел 3'!K77:K77),"=",0," И ",SUM('Раздел 3'!G77:G77),"&gt;",0)</f>
        <v>(0=0 И 0=0 ИЛИ 0&gt;0 И 0&gt;0) ИЛИ 0=0 И 0&gt;0</v>
      </c>
    </row>
    <row r="873" spans="1:5" ht="30" hidden="1" customHeight="1">
      <c r="A873" s="311" t="str">
        <f>IF(((SUM('Раздел 3'!K78:K78)=0)*(SUM('Раздел 3'!G78:G78)=0)+(SUM('Раздел 3'!K78:K78)&gt;0)*(SUM('Раздел 3'!G78:G78)&gt;0))+(SUM('Раздел 3'!K78:K78)=0)*(SUM('Раздел 3'!G78:G78)&gt;0),"","Неверно!")</f>
        <v/>
      </c>
      <c r="B873" s="312" t="s">
        <v>24438</v>
      </c>
      <c r="C873" s="313" t="s">
        <v>24386</v>
      </c>
      <c r="D873" s="313" t="s">
        <v>23262</v>
      </c>
      <c r="E873" s="313" t="str">
        <f>CONCATENATE("(",SUM('Раздел 3'!K78:K78),"=",0," И ",SUM('Раздел 3'!G78:G78),"=",0," ИЛИ ",SUM('Раздел 3'!K78:K78),"&gt;",0," И ",SUM('Раздел 3'!G78:G78),"&gt;",0,")"," ИЛИ ",SUM('Раздел 3'!K78:K78),"=",0," И ",SUM('Раздел 3'!G78:G78),"&gt;",0)</f>
        <v>(0=0 И 0=0 ИЛИ 0&gt;0 И 0&gt;0) ИЛИ 0=0 И 0&gt;0</v>
      </c>
    </row>
    <row r="874" spans="1:5" ht="30" hidden="1" customHeight="1">
      <c r="A874" s="311" t="str">
        <f>IF(((SUM('Раздел 3'!K79:K79)=0)*(SUM('Раздел 3'!G79:G79)=0)+(SUM('Раздел 3'!K79:K79)&gt;0)*(SUM('Раздел 3'!G79:G79)&gt;0))+(SUM('Раздел 3'!K79:K79)=0)*(SUM('Раздел 3'!G79:G79)&gt;0),"","Неверно!")</f>
        <v/>
      </c>
      <c r="B874" s="312" t="s">
        <v>24438</v>
      </c>
      <c r="C874" s="313" t="s">
        <v>24387</v>
      </c>
      <c r="D874" s="313" t="s">
        <v>23262</v>
      </c>
      <c r="E874" s="313" t="str">
        <f>CONCATENATE("(",SUM('Раздел 3'!K79:K79),"=",0," И ",SUM('Раздел 3'!G79:G79),"=",0," ИЛИ ",SUM('Раздел 3'!K79:K79),"&gt;",0," И ",SUM('Раздел 3'!G79:G79),"&gt;",0,")"," ИЛИ ",SUM('Раздел 3'!K79:K79),"=",0," И ",SUM('Раздел 3'!G79:G79),"&gt;",0)</f>
        <v>(0=0 И 0=0 ИЛИ 0&gt;0 И 0&gt;0) ИЛИ 0=0 И 0&gt;0</v>
      </c>
    </row>
    <row r="875" spans="1:5" ht="30" hidden="1" customHeight="1">
      <c r="A875" s="311" t="str">
        <f>IF(((SUM('Раздел 3'!K17:K17)=0)*(SUM('Раздел 3'!G17:G17)=0)+(SUM('Раздел 3'!K17:K17)&gt;0)*(SUM('Раздел 3'!G17:G17)&gt;0))+(SUM('Раздел 3'!K17:K17)=0)*(SUM('Раздел 3'!G17:G17)&gt;0),"","Неверно!")</f>
        <v/>
      </c>
      <c r="B875" s="312" t="s">
        <v>24438</v>
      </c>
      <c r="C875" s="313" t="s">
        <v>24388</v>
      </c>
      <c r="D875" s="313" t="s">
        <v>23262</v>
      </c>
      <c r="E875" s="313" t="str">
        <f>CONCATENATE("(",SUM('Раздел 3'!K17:K17),"=",0," И ",SUM('Раздел 3'!G17:G17),"=",0," ИЛИ ",SUM('Раздел 3'!K17:K17),"&gt;",0," И ",SUM('Раздел 3'!G17:G17),"&gt;",0,")"," ИЛИ ",SUM('Раздел 3'!K17:K17),"=",0," И ",SUM('Раздел 3'!G17:G17),"&gt;",0)</f>
        <v>(0=0 И 0=0 ИЛИ 0&gt;0 И 0&gt;0) ИЛИ 0=0 И 0&gt;0</v>
      </c>
    </row>
    <row r="876" spans="1:5" ht="30" hidden="1" customHeight="1">
      <c r="A876" s="311" t="str">
        <f>IF(((SUM('Раздел 3'!K80:K80)=0)*(SUM('Раздел 3'!G80:G80)=0)+(SUM('Раздел 3'!K80:K80)&gt;0)*(SUM('Раздел 3'!G80:G80)&gt;0))+(SUM('Раздел 3'!K80:K80)=0)*(SUM('Раздел 3'!G80:G80)&gt;0),"","Неверно!")</f>
        <v/>
      </c>
      <c r="B876" s="312" t="s">
        <v>24438</v>
      </c>
      <c r="C876" s="313" t="s">
        <v>24389</v>
      </c>
      <c r="D876" s="313" t="s">
        <v>23262</v>
      </c>
      <c r="E876" s="313" t="str">
        <f>CONCATENATE("(",SUM('Раздел 3'!K80:K80),"=",0," И ",SUM('Раздел 3'!G80:G80),"=",0," ИЛИ ",SUM('Раздел 3'!K80:K80),"&gt;",0," И ",SUM('Раздел 3'!G80:G80),"&gt;",0,")"," ИЛИ ",SUM('Раздел 3'!K80:K80),"=",0," И ",SUM('Раздел 3'!G80:G80),"&gt;",0)</f>
        <v>(0=0 И 0=0 ИЛИ 0&gt;0 И 0&gt;0) ИЛИ 0=0 И 0&gt;0</v>
      </c>
    </row>
    <row r="877" spans="1:5" ht="30" hidden="1" customHeight="1">
      <c r="A877" s="311" t="str">
        <f>IF(((SUM('Раздел 3'!K81:K81)=0)*(SUM('Раздел 3'!G81:G81)=0)+(SUM('Раздел 3'!K81:K81)&gt;0)*(SUM('Раздел 3'!G81:G81)&gt;0))+(SUM('Раздел 3'!K81:K81)=0)*(SUM('Раздел 3'!G81:G81)&gt;0),"","Неверно!")</f>
        <v/>
      </c>
      <c r="B877" s="312" t="s">
        <v>24438</v>
      </c>
      <c r="C877" s="313" t="s">
        <v>24390</v>
      </c>
      <c r="D877" s="313" t="s">
        <v>23262</v>
      </c>
      <c r="E877" s="313" t="str">
        <f>CONCATENATE("(",SUM('Раздел 3'!K81:K81),"=",0," И ",SUM('Раздел 3'!G81:G81),"=",0," ИЛИ ",SUM('Раздел 3'!K81:K81),"&gt;",0," И ",SUM('Раздел 3'!G81:G81),"&gt;",0,")"," ИЛИ ",SUM('Раздел 3'!K81:K81),"=",0," И ",SUM('Раздел 3'!G81:G81),"&gt;",0)</f>
        <v>(0=0 И 0=0 ИЛИ 0&gt;0 И 0&gt;0) ИЛИ 0=0 И 0&gt;0</v>
      </c>
    </row>
    <row r="878" spans="1:5" ht="30" hidden="1" customHeight="1">
      <c r="A878" s="311" t="str">
        <f>IF(((SUM('Раздел 3'!K82:K82)=0)*(SUM('Раздел 3'!G82:G82)=0)+(SUM('Раздел 3'!K82:K82)&gt;0)*(SUM('Раздел 3'!G82:G82)&gt;0))+(SUM('Раздел 3'!K82:K82)=0)*(SUM('Раздел 3'!G82:G82)&gt;0),"","Неверно!")</f>
        <v/>
      </c>
      <c r="B878" s="312" t="s">
        <v>24438</v>
      </c>
      <c r="C878" s="313" t="s">
        <v>24391</v>
      </c>
      <c r="D878" s="313" t="s">
        <v>23262</v>
      </c>
      <c r="E878" s="313" t="str">
        <f>CONCATENATE("(",SUM('Раздел 3'!K82:K82),"=",0," И ",SUM('Раздел 3'!G82:G82),"=",0," ИЛИ ",SUM('Раздел 3'!K82:K82),"&gt;",0," И ",SUM('Раздел 3'!G82:G82),"&gt;",0,")"," ИЛИ ",SUM('Раздел 3'!K82:K82),"=",0," И ",SUM('Раздел 3'!G82:G82),"&gt;",0)</f>
        <v>(0=0 И 0=0 ИЛИ 0&gt;0 И 0&gt;0) ИЛИ 0=0 И 0&gt;0</v>
      </c>
    </row>
    <row r="879" spans="1:5" ht="30" hidden="1" customHeight="1">
      <c r="A879" s="311" t="str">
        <f>IF(((SUM('Раздел 3'!K83:K83)=0)*(SUM('Раздел 3'!G83:G83)=0)+(SUM('Раздел 3'!K83:K83)&gt;0)*(SUM('Раздел 3'!G83:G83)&gt;0))+(SUM('Раздел 3'!K83:K83)=0)*(SUM('Раздел 3'!G83:G83)&gt;0),"","Неверно!")</f>
        <v/>
      </c>
      <c r="B879" s="312" t="s">
        <v>24438</v>
      </c>
      <c r="C879" s="313" t="s">
        <v>24392</v>
      </c>
      <c r="D879" s="313" t="s">
        <v>23262</v>
      </c>
      <c r="E879" s="313" t="str">
        <f>CONCATENATE("(",SUM('Раздел 3'!K83:K83),"=",0," И ",SUM('Раздел 3'!G83:G83),"=",0," ИЛИ ",SUM('Раздел 3'!K83:K83),"&gt;",0," И ",SUM('Раздел 3'!G83:G83),"&gt;",0,")"," ИЛИ ",SUM('Раздел 3'!K83:K83),"=",0," И ",SUM('Раздел 3'!G83:G83),"&gt;",0)</f>
        <v>(0=0 И 0=0 ИЛИ 0&gt;0 И 0&gt;0) ИЛИ 0=0 И 0&gt;0</v>
      </c>
    </row>
    <row r="880" spans="1:5" ht="30" hidden="1" customHeight="1">
      <c r="A880" s="311" t="str">
        <f>IF(((SUM('Раздел 3'!K84:K84)=0)*(SUM('Раздел 3'!G84:G84)=0)+(SUM('Раздел 3'!K84:K84)&gt;0)*(SUM('Раздел 3'!G84:G84)&gt;0))+(SUM('Раздел 3'!K84:K84)=0)*(SUM('Раздел 3'!G84:G84)&gt;0),"","Неверно!")</f>
        <v/>
      </c>
      <c r="B880" s="312" t="s">
        <v>24438</v>
      </c>
      <c r="C880" s="313" t="s">
        <v>24393</v>
      </c>
      <c r="D880" s="313" t="s">
        <v>23262</v>
      </c>
      <c r="E880" s="313" t="str">
        <f>CONCATENATE("(",SUM('Раздел 3'!K84:K84),"=",0," И ",SUM('Раздел 3'!G84:G84),"=",0," ИЛИ ",SUM('Раздел 3'!K84:K84),"&gt;",0," И ",SUM('Раздел 3'!G84:G84),"&gt;",0,")"," ИЛИ ",SUM('Раздел 3'!K84:K84),"=",0," И ",SUM('Раздел 3'!G84:G84),"&gt;",0)</f>
        <v>(0=0 И 0=0 ИЛИ 0&gt;0 И 0&gt;0) ИЛИ 0=0 И 0&gt;0</v>
      </c>
    </row>
    <row r="881" spans="1:5" ht="30" hidden="1" customHeight="1">
      <c r="A881" s="311" t="str">
        <f>IF(((SUM('Раздел 3'!K85:K85)=0)*(SUM('Раздел 3'!G85:G85)=0)+(SUM('Раздел 3'!K85:K85)&gt;0)*(SUM('Раздел 3'!G85:G85)&gt;0))+(SUM('Раздел 3'!K85:K85)=0)*(SUM('Раздел 3'!G85:G85)&gt;0),"","Неверно!")</f>
        <v/>
      </c>
      <c r="B881" s="312" t="s">
        <v>24438</v>
      </c>
      <c r="C881" s="313" t="s">
        <v>24394</v>
      </c>
      <c r="D881" s="313" t="s">
        <v>23262</v>
      </c>
      <c r="E881" s="313" t="str">
        <f>CONCATENATE("(",SUM('Раздел 3'!K85:K85),"=",0," И ",SUM('Раздел 3'!G85:G85),"=",0," ИЛИ ",SUM('Раздел 3'!K85:K85),"&gt;",0," И ",SUM('Раздел 3'!G85:G85),"&gt;",0,")"," ИЛИ ",SUM('Раздел 3'!K85:K85),"=",0," И ",SUM('Раздел 3'!G85:G85),"&gt;",0)</f>
        <v>(0=0 И 0=0 ИЛИ 0&gt;0 И 0&gt;0) ИЛИ 0=0 И 0&gt;0</v>
      </c>
    </row>
    <row r="882" spans="1:5" ht="30" hidden="1" customHeight="1">
      <c r="A882" s="311" t="str">
        <f>IF(((SUM('Раздел 3'!K86:K86)=0)*(SUM('Раздел 3'!G86:G86)=0)+(SUM('Раздел 3'!K86:K86)&gt;0)*(SUM('Раздел 3'!G86:G86)&gt;0))+(SUM('Раздел 3'!K86:K86)=0)*(SUM('Раздел 3'!G86:G86)&gt;0),"","Неверно!")</f>
        <v/>
      </c>
      <c r="B882" s="312" t="s">
        <v>24438</v>
      </c>
      <c r="C882" s="313" t="s">
        <v>24395</v>
      </c>
      <c r="D882" s="313" t="s">
        <v>23262</v>
      </c>
      <c r="E882" s="313" t="str">
        <f>CONCATENATE("(",SUM('Раздел 3'!K86:K86),"=",0," И ",SUM('Раздел 3'!G86:G86),"=",0," ИЛИ ",SUM('Раздел 3'!K86:K86),"&gt;",0," И ",SUM('Раздел 3'!G86:G86),"&gt;",0,")"," ИЛИ ",SUM('Раздел 3'!K86:K86),"=",0," И ",SUM('Раздел 3'!G86:G86),"&gt;",0)</f>
        <v>(0=0 И 0=0 ИЛИ 0&gt;0 И 0&gt;0) ИЛИ 0=0 И 0&gt;0</v>
      </c>
    </row>
    <row r="883" spans="1:5" ht="30" hidden="1" customHeight="1">
      <c r="A883" s="311" t="str">
        <f>IF(((SUM('Раздел 3'!K87:K87)=0)*(SUM('Раздел 3'!G87:G87)=0)+(SUM('Раздел 3'!K87:K87)&gt;0)*(SUM('Раздел 3'!G87:G87)&gt;0))+(SUM('Раздел 3'!K87:K87)=0)*(SUM('Раздел 3'!G87:G87)&gt;0),"","Неверно!")</f>
        <v/>
      </c>
      <c r="B883" s="312" t="s">
        <v>24438</v>
      </c>
      <c r="C883" s="313" t="s">
        <v>24396</v>
      </c>
      <c r="D883" s="313" t="s">
        <v>23262</v>
      </c>
      <c r="E883" s="313" t="str">
        <f>CONCATENATE("(",SUM('Раздел 3'!K87:K87),"=",0," И ",SUM('Раздел 3'!G87:G87),"=",0," ИЛИ ",SUM('Раздел 3'!K87:K87),"&gt;",0," И ",SUM('Раздел 3'!G87:G87),"&gt;",0,")"," ИЛИ ",SUM('Раздел 3'!K87:K87),"=",0," И ",SUM('Раздел 3'!G87:G87),"&gt;",0)</f>
        <v>(0=0 И 0=0 ИЛИ 0&gt;0 И 0&gt;0) ИЛИ 0=0 И 0&gt;0</v>
      </c>
    </row>
    <row r="884" spans="1:5" ht="30" hidden="1" customHeight="1">
      <c r="A884" s="311" t="str">
        <f>IF(((SUM('Раздел 3'!K88:K88)=0)*(SUM('Раздел 3'!G88:G88)=0)+(SUM('Раздел 3'!K88:K88)&gt;0)*(SUM('Раздел 3'!G88:G88)&gt;0))+(SUM('Раздел 3'!K88:K88)=0)*(SUM('Раздел 3'!G88:G88)&gt;0),"","Неверно!")</f>
        <v/>
      </c>
      <c r="B884" s="312" t="s">
        <v>24438</v>
      </c>
      <c r="C884" s="313" t="s">
        <v>24397</v>
      </c>
      <c r="D884" s="313" t="s">
        <v>23262</v>
      </c>
      <c r="E884" s="313" t="str">
        <f>CONCATENATE("(",SUM('Раздел 3'!K88:K88),"=",0," И ",SUM('Раздел 3'!G88:G88),"=",0," ИЛИ ",SUM('Раздел 3'!K88:K88),"&gt;",0," И ",SUM('Раздел 3'!G88:G88),"&gt;",0,")"," ИЛИ ",SUM('Раздел 3'!K88:K88),"=",0," И ",SUM('Раздел 3'!G88:G88),"&gt;",0)</f>
        <v>(0=0 И 0=0 ИЛИ 0&gt;0 И 0&gt;0) ИЛИ 0=0 И 0&gt;0</v>
      </c>
    </row>
    <row r="885" spans="1:5" ht="30" hidden="1" customHeight="1">
      <c r="A885" s="311" t="str">
        <f>IF(((SUM('Раздел 3'!K89:K89)=0)*(SUM('Раздел 3'!G89:G89)=0)+(SUM('Раздел 3'!K89:K89)&gt;0)*(SUM('Раздел 3'!G89:G89)&gt;0))+(SUM('Раздел 3'!K89:K89)=0)*(SUM('Раздел 3'!G89:G89)&gt;0),"","Неверно!")</f>
        <v/>
      </c>
      <c r="B885" s="312" t="s">
        <v>24438</v>
      </c>
      <c r="C885" s="313" t="s">
        <v>24398</v>
      </c>
      <c r="D885" s="313" t="s">
        <v>23262</v>
      </c>
      <c r="E885" s="313" t="str">
        <f>CONCATENATE("(",SUM('Раздел 3'!K89:K89),"=",0," И ",SUM('Раздел 3'!G89:G89),"=",0," ИЛИ ",SUM('Раздел 3'!K89:K89),"&gt;",0," И ",SUM('Раздел 3'!G89:G89),"&gt;",0,")"," ИЛИ ",SUM('Раздел 3'!K89:K89),"=",0," И ",SUM('Раздел 3'!G89:G89),"&gt;",0)</f>
        <v>(0=0 И 0=0 ИЛИ 0&gt;0 И 0&gt;0) ИЛИ 0=0 И 0&gt;0</v>
      </c>
    </row>
    <row r="886" spans="1:5" ht="30" hidden="1" customHeight="1">
      <c r="A886" s="311" t="str">
        <f>IF(((SUM('Раздел 3'!K18:K18)=0)*(SUM('Раздел 3'!G18:G18)=0)+(SUM('Раздел 3'!K18:K18)&gt;0)*(SUM('Раздел 3'!G18:G18)&gt;0))+(SUM('Раздел 3'!K18:K18)=0)*(SUM('Раздел 3'!G18:G18)&gt;0),"","Неверно!")</f>
        <v/>
      </c>
      <c r="B886" s="312" t="s">
        <v>24438</v>
      </c>
      <c r="C886" s="313" t="s">
        <v>24399</v>
      </c>
      <c r="D886" s="313" t="s">
        <v>23262</v>
      </c>
      <c r="E886" s="313" t="str">
        <f>CONCATENATE("(",SUM('Раздел 3'!K18:K18),"=",0," И ",SUM('Раздел 3'!G18:G18),"=",0," ИЛИ ",SUM('Раздел 3'!K18:K18),"&gt;",0," И ",SUM('Раздел 3'!G18:G18),"&gt;",0,")"," ИЛИ ",SUM('Раздел 3'!K18:K18),"=",0," И ",SUM('Раздел 3'!G18:G18),"&gt;",0)</f>
        <v>(0=0 И 0=0 ИЛИ 0&gt;0 И 0&gt;0) ИЛИ 0=0 И 0&gt;0</v>
      </c>
    </row>
    <row r="887" spans="1:5" ht="30" hidden="1" customHeight="1">
      <c r="A887" s="311" t="str">
        <f>IF(((SUM('Раздел 3'!K90:K90)=0)*(SUM('Раздел 3'!G90:G90)=0)+(SUM('Раздел 3'!K90:K90)&gt;0)*(SUM('Раздел 3'!G90:G90)&gt;0))+(SUM('Раздел 3'!K90:K90)=0)*(SUM('Раздел 3'!G90:G90)&gt;0),"","Неверно!")</f>
        <v/>
      </c>
      <c r="B887" s="312" t="s">
        <v>24438</v>
      </c>
      <c r="C887" s="313" t="s">
        <v>24400</v>
      </c>
      <c r="D887" s="313" t="s">
        <v>23262</v>
      </c>
      <c r="E887" s="313" t="str">
        <f>CONCATENATE("(",SUM('Раздел 3'!K90:K90),"=",0," И ",SUM('Раздел 3'!G90:G90),"=",0," ИЛИ ",SUM('Раздел 3'!K90:K90),"&gt;",0," И ",SUM('Раздел 3'!G90:G90),"&gt;",0,")"," ИЛИ ",SUM('Раздел 3'!K90:K90),"=",0," И ",SUM('Раздел 3'!G90:G90),"&gt;",0)</f>
        <v>(0=0 И 0=0 ИЛИ 0&gt;0 И 0&gt;0) ИЛИ 0=0 И 0&gt;0</v>
      </c>
    </row>
    <row r="888" spans="1:5" ht="30" hidden="1" customHeight="1">
      <c r="A888" s="311" t="str">
        <f>IF(((SUM('Раздел 3'!K91:K91)=0)*(SUM('Раздел 3'!G91:G91)=0)+(SUM('Раздел 3'!K91:K91)&gt;0)*(SUM('Раздел 3'!G91:G91)&gt;0))+(SUM('Раздел 3'!K91:K91)=0)*(SUM('Раздел 3'!G91:G91)&gt;0),"","Неверно!")</f>
        <v/>
      </c>
      <c r="B888" s="312" t="s">
        <v>24438</v>
      </c>
      <c r="C888" s="313" t="s">
        <v>24401</v>
      </c>
      <c r="D888" s="313" t="s">
        <v>23262</v>
      </c>
      <c r="E888" s="313" t="str">
        <f>CONCATENATE("(",SUM('Раздел 3'!K91:K91),"=",0," И ",SUM('Раздел 3'!G91:G91),"=",0," ИЛИ ",SUM('Раздел 3'!K91:K91),"&gt;",0," И ",SUM('Раздел 3'!G91:G91),"&gt;",0,")"," ИЛИ ",SUM('Раздел 3'!K91:K91),"=",0," И ",SUM('Раздел 3'!G91:G91),"&gt;",0)</f>
        <v>(0=0 И 0=0 ИЛИ 0&gt;0 И 0&gt;0) ИЛИ 0=0 И 0&gt;0</v>
      </c>
    </row>
    <row r="889" spans="1:5" ht="30" hidden="1" customHeight="1">
      <c r="A889" s="311" t="str">
        <f>IF(((SUM('Раздел 3'!K92:K92)=0)*(SUM('Раздел 3'!G92:G92)=0)+(SUM('Раздел 3'!K92:K92)&gt;0)*(SUM('Раздел 3'!G92:G92)&gt;0))+(SUM('Раздел 3'!K92:K92)=0)*(SUM('Раздел 3'!G92:G92)&gt;0),"","Неверно!")</f>
        <v/>
      </c>
      <c r="B889" s="312" t="s">
        <v>24438</v>
      </c>
      <c r="C889" s="313" t="s">
        <v>24402</v>
      </c>
      <c r="D889" s="313" t="s">
        <v>23262</v>
      </c>
      <c r="E889" s="313" t="str">
        <f>CONCATENATE("(",SUM('Раздел 3'!K92:K92),"=",0," И ",SUM('Раздел 3'!G92:G92),"=",0," ИЛИ ",SUM('Раздел 3'!K92:K92),"&gt;",0," И ",SUM('Раздел 3'!G92:G92),"&gt;",0,")"," ИЛИ ",SUM('Раздел 3'!K92:K92),"=",0," И ",SUM('Раздел 3'!G92:G92),"&gt;",0)</f>
        <v>(0=0 И 0=0 ИЛИ 0&gt;0 И 0&gt;0) ИЛИ 0=0 И 0&gt;0</v>
      </c>
    </row>
    <row r="890" spans="1:5" ht="30" hidden="1" customHeight="1">
      <c r="A890" s="311" t="str">
        <f>IF(((SUM('Раздел 3'!K93:K93)=0)*(SUM('Раздел 3'!G93:G93)=0)+(SUM('Раздел 3'!K93:K93)&gt;0)*(SUM('Раздел 3'!G93:G93)&gt;0))+(SUM('Раздел 3'!K93:K93)=0)*(SUM('Раздел 3'!G93:G93)&gt;0),"","Неверно!")</f>
        <v/>
      </c>
      <c r="B890" s="312" t="s">
        <v>24438</v>
      </c>
      <c r="C890" s="313" t="s">
        <v>24403</v>
      </c>
      <c r="D890" s="313" t="s">
        <v>23262</v>
      </c>
      <c r="E890" s="313" t="str">
        <f>CONCATENATE("(",SUM('Раздел 3'!K93:K93),"=",0," И ",SUM('Раздел 3'!G93:G93),"=",0," ИЛИ ",SUM('Раздел 3'!K93:K93),"&gt;",0," И ",SUM('Раздел 3'!G93:G93),"&gt;",0,")"," ИЛИ ",SUM('Раздел 3'!K93:K93),"=",0," И ",SUM('Раздел 3'!G93:G93),"&gt;",0)</f>
        <v>(0=0 И 0=0 ИЛИ 0&gt;0 И 0&gt;0) ИЛИ 0=0 И 0&gt;0</v>
      </c>
    </row>
    <row r="891" spans="1:5" ht="30" hidden="1" customHeight="1">
      <c r="A891" s="311" t="str">
        <f>IF(((SUM('Раздел 3'!K94:K94)=0)*(SUM('Раздел 3'!G94:G94)=0)+(SUM('Раздел 3'!K94:K94)&gt;0)*(SUM('Раздел 3'!G94:G94)&gt;0))+(SUM('Раздел 3'!K94:K94)=0)*(SUM('Раздел 3'!G94:G94)&gt;0),"","Неверно!")</f>
        <v/>
      </c>
      <c r="B891" s="312" t="s">
        <v>24438</v>
      </c>
      <c r="C891" s="313" t="s">
        <v>24404</v>
      </c>
      <c r="D891" s="313" t="s">
        <v>23262</v>
      </c>
      <c r="E891" s="313" t="str">
        <f>CONCATENATE("(",SUM('Раздел 3'!K94:K94),"=",0," И ",SUM('Раздел 3'!G94:G94),"=",0," ИЛИ ",SUM('Раздел 3'!K94:K94),"&gt;",0," И ",SUM('Раздел 3'!G94:G94),"&gt;",0,")"," ИЛИ ",SUM('Раздел 3'!K94:K94),"=",0," И ",SUM('Раздел 3'!G94:G94),"&gt;",0)</f>
        <v>(0=0 И 0=0 ИЛИ 0&gt;0 И 0&gt;0) ИЛИ 0=0 И 0&gt;0</v>
      </c>
    </row>
    <row r="892" spans="1:5" ht="30" hidden="1" customHeight="1">
      <c r="A892" s="311" t="str">
        <f>IF(((SUM('Раздел 3'!K95:K95)=0)*(SUM('Раздел 3'!G95:G95)=0)+(SUM('Раздел 3'!K95:K95)&gt;0)*(SUM('Раздел 3'!G95:G95)&gt;0))+(SUM('Раздел 3'!K95:K95)=0)*(SUM('Раздел 3'!G95:G95)&gt;0),"","Неверно!")</f>
        <v/>
      </c>
      <c r="B892" s="312" t="s">
        <v>24438</v>
      </c>
      <c r="C892" s="313" t="s">
        <v>24405</v>
      </c>
      <c r="D892" s="313" t="s">
        <v>23262</v>
      </c>
      <c r="E892" s="313" t="str">
        <f>CONCATENATE("(",SUM('Раздел 3'!K95:K95),"=",0," И ",SUM('Раздел 3'!G95:G95),"=",0," ИЛИ ",SUM('Раздел 3'!K95:K95),"&gt;",0," И ",SUM('Раздел 3'!G95:G95),"&gt;",0,")"," ИЛИ ",SUM('Раздел 3'!K95:K95),"=",0," И ",SUM('Раздел 3'!G95:G95),"&gt;",0)</f>
        <v>(0=0 И 0=0 ИЛИ 0&gt;0 И 0&gt;0) ИЛИ 0=0 И 0&gt;0</v>
      </c>
    </row>
    <row r="893" spans="1:5" ht="30" hidden="1" customHeight="1">
      <c r="A893" s="311" t="str">
        <f>IF(((SUM('Раздел 3'!K96:K96)=0)*(SUM('Раздел 3'!G96:G96)=0)+(SUM('Раздел 3'!K96:K96)&gt;0)*(SUM('Раздел 3'!G96:G96)&gt;0))+(SUM('Раздел 3'!K96:K96)=0)*(SUM('Раздел 3'!G96:G96)&gt;0),"","Неверно!")</f>
        <v/>
      </c>
      <c r="B893" s="312" t="s">
        <v>24438</v>
      </c>
      <c r="C893" s="313" t="s">
        <v>24406</v>
      </c>
      <c r="D893" s="313" t="s">
        <v>23262</v>
      </c>
      <c r="E893" s="313" t="str">
        <f>CONCATENATE("(",SUM('Раздел 3'!K96:K96),"=",0," И ",SUM('Раздел 3'!G96:G96),"=",0," ИЛИ ",SUM('Раздел 3'!K96:K96),"&gt;",0," И ",SUM('Раздел 3'!G96:G96),"&gt;",0,")"," ИЛИ ",SUM('Раздел 3'!K96:K96),"=",0," И ",SUM('Раздел 3'!G96:G96),"&gt;",0)</f>
        <v>(0=0 И 0=0 ИЛИ 0&gt;0 И 0&gt;0) ИЛИ 0=0 И 0&gt;0</v>
      </c>
    </row>
    <row r="894" spans="1:5" ht="30" hidden="1" customHeight="1">
      <c r="A894" s="311" t="str">
        <f>IF(((SUM('Раздел 3'!K97:K97)=0)*(SUM('Раздел 3'!G97:G97)=0)+(SUM('Раздел 3'!K97:K97)&gt;0)*(SUM('Раздел 3'!G97:G97)&gt;0))+(SUM('Раздел 3'!K97:K97)=0)*(SUM('Раздел 3'!G97:G97)&gt;0),"","Неверно!")</f>
        <v/>
      </c>
      <c r="B894" s="312" t="s">
        <v>24438</v>
      </c>
      <c r="C894" s="313" t="s">
        <v>24407</v>
      </c>
      <c r="D894" s="313" t="s">
        <v>23262</v>
      </c>
      <c r="E894" s="313" t="str">
        <f>CONCATENATE("(",SUM('Раздел 3'!K97:K97),"=",0," И ",SUM('Раздел 3'!G97:G97),"=",0," ИЛИ ",SUM('Раздел 3'!K97:K97),"&gt;",0," И ",SUM('Раздел 3'!G97:G97),"&gt;",0,")"," ИЛИ ",SUM('Раздел 3'!K97:K97),"=",0," И ",SUM('Раздел 3'!G97:G97),"&gt;",0)</f>
        <v>(0=0 И 0=0 ИЛИ 0&gt;0 И 0&gt;0) ИЛИ 0=0 И 0&gt;0</v>
      </c>
    </row>
    <row r="895" spans="1:5" ht="30" hidden="1" customHeight="1">
      <c r="A895" s="311" t="str">
        <f>IF(((SUM('Раздел 3'!K98:K98)=0)*(SUM('Раздел 3'!G98:G98)=0)+(SUM('Раздел 3'!K98:K98)&gt;0)*(SUM('Раздел 3'!G98:G98)&gt;0))+(SUM('Раздел 3'!K98:K98)=0)*(SUM('Раздел 3'!G98:G98)&gt;0),"","Неверно!")</f>
        <v/>
      </c>
      <c r="B895" s="312" t="s">
        <v>24438</v>
      </c>
      <c r="C895" s="313" t="s">
        <v>24408</v>
      </c>
      <c r="D895" s="313" t="s">
        <v>23262</v>
      </c>
      <c r="E895" s="313" t="str">
        <f>CONCATENATE("(",SUM('Раздел 3'!K98:K98),"=",0," И ",SUM('Раздел 3'!G98:G98),"=",0," ИЛИ ",SUM('Раздел 3'!K98:K98),"&gt;",0," И ",SUM('Раздел 3'!G98:G98),"&gt;",0,")"," ИЛИ ",SUM('Раздел 3'!K98:K98),"=",0," И ",SUM('Раздел 3'!G98:G98),"&gt;",0)</f>
        <v>(0=0 И 0=0 ИЛИ 0&gt;0 И 0&gt;0) ИЛИ 0=0 И 0&gt;0</v>
      </c>
    </row>
    <row r="896" spans="1:5" ht="30" hidden="1" customHeight="1">
      <c r="A896" s="311" t="str">
        <f>IF(((SUM('Раздел 3'!K99:K99)=0)*(SUM('Раздел 3'!G99:G99)=0)+(SUM('Раздел 3'!K99:K99)&gt;0)*(SUM('Раздел 3'!G99:G99)&gt;0))+(SUM('Раздел 3'!K99:K99)=0)*(SUM('Раздел 3'!G99:G99)&gt;0),"","Неверно!")</f>
        <v/>
      </c>
      <c r="B896" s="312" t="s">
        <v>24438</v>
      </c>
      <c r="C896" s="313" t="s">
        <v>24409</v>
      </c>
      <c r="D896" s="313" t="s">
        <v>23262</v>
      </c>
      <c r="E896" s="313" t="str">
        <f>CONCATENATE("(",SUM('Раздел 3'!K99:K99),"=",0," И ",SUM('Раздел 3'!G99:G99),"=",0," ИЛИ ",SUM('Раздел 3'!K99:K99),"&gt;",0," И ",SUM('Раздел 3'!G99:G99),"&gt;",0,")"," ИЛИ ",SUM('Раздел 3'!K99:K99),"=",0," И ",SUM('Раздел 3'!G99:G99),"&gt;",0)</f>
        <v>(0=0 И 0=0 ИЛИ 0&gt;0 И 0&gt;0) ИЛИ 0=0 И 0&gt;0</v>
      </c>
    </row>
    <row r="897" spans="1:5" ht="30" hidden="1" customHeight="1">
      <c r="A897" s="311" t="str">
        <f>IF(((SUM('Раздел 3'!K19:K19)=0)*(SUM('Раздел 3'!G19:G19)=0)+(SUM('Раздел 3'!K19:K19)&gt;0)*(SUM('Раздел 3'!G19:G19)&gt;0))+(SUM('Раздел 3'!K19:K19)=0)*(SUM('Раздел 3'!G19:G19)&gt;0),"","Неверно!")</f>
        <v/>
      </c>
      <c r="B897" s="312" t="s">
        <v>24438</v>
      </c>
      <c r="C897" s="313" t="s">
        <v>24410</v>
      </c>
      <c r="D897" s="313" t="s">
        <v>23262</v>
      </c>
      <c r="E897" s="313" t="str">
        <f>CONCATENATE("(",SUM('Раздел 3'!K19:K19),"=",0," И ",SUM('Раздел 3'!G19:G19),"=",0," ИЛИ ",SUM('Раздел 3'!K19:K19),"&gt;",0," И ",SUM('Раздел 3'!G19:G19),"&gt;",0,")"," ИЛИ ",SUM('Раздел 3'!K19:K19),"=",0," И ",SUM('Раздел 3'!G19:G19),"&gt;",0)</f>
        <v>(0=0 И 0=0 ИЛИ 0&gt;0 И 0&gt;0) ИЛИ 0=0 И 0&gt;0</v>
      </c>
    </row>
    <row r="898" spans="1:5" ht="30" hidden="1" customHeight="1">
      <c r="A898" s="311" t="str">
        <f>IF(((SUM('Раздел 3'!K100:K100)=0)*(SUM('Раздел 3'!G100:G100)=0)+(SUM('Раздел 3'!K100:K100)&gt;0)*(SUM('Раздел 3'!G100:G100)&gt;0))+(SUM('Раздел 3'!K100:K100)=0)*(SUM('Раздел 3'!G100:G100)&gt;0),"","Неверно!")</f>
        <v/>
      </c>
      <c r="B898" s="312" t="s">
        <v>24438</v>
      </c>
      <c r="C898" s="313" t="s">
        <v>24411</v>
      </c>
      <c r="D898" s="313" t="s">
        <v>23262</v>
      </c>
      <c r="E898" s="313" t="str">
        <f>CONCATENATE("(",SUM('Раздел 3'!K100:K100),"=",0," И ",SUM('Раздел 3'!G100:G100),"=",0," ИЛИ ",SUM('Раздел 3'!K100:K100),"&gt;",0," И ",SUM('Раздел 3'!G100:G100),"&gt;",0,")"," ИЛИ ",SUM('Раздел 3'!K100:K100),"=",0," И ",SUM('Раздел 3'!G100:G100),"&gt;",0)</f>
        <v>(0=0 И 0=0 ИЛИ 0&gt;0 И 0&gt;0) ИЛИ 0=0 И 0&gt;0</v>
      </c>
    </row>
    <row r="899" spans="1:5" ht="30" hidden="1" customHeight="1">
      <c r="A899" s="311" t="str">
        <f>IF(((SUM('Раздел 3'!K101:K101)=0)*(SUM('Раздел 3'!G101:G101)=0)+(SUM('Раздел 3'!K101:K101)&gt;0)*(SUM('Раздел 3'!G101:G101)&gt;0))+(SUM('Раздел 3'!K101:K101)=0)*(SUM('Раздел 3'!G101:G101)&gt;0),"","Неверно!")</f>
        <v/>
      </c>
      <c r="B899" s="312" t="s">
        <v>24438</v>
      </c>
      <c r="C899" s="313" t="s">
        <v>24412</v>
      </c>
      <c r="D899" s="313" t="s">
        <v>23262</v>
      </c>
      <c r="E899" s="313" t="str">
        <f>CONCATENATE("(",SUM('Раздел 3'!K101:K101),"=",0," И ",SUM('Раздел 3'!G101:G101),"=",0," ИЛИ ",SUM('Раздел 3'!K101:K101),"&gt;",0," И ",SUM('Раздел 3'!G101:G101),"&gt;",0,")"," ИЛИ ",SUM('Раздел 3'!K101:K101),"=",0," И ",SUM('Раздел 3'!G101:G101),"&gt;",0)</f>
        <v>(0=0 И 0=0 ИЛИ 0&gt;0 И 0&gt;0) ИЛИ 0=0 И 0&gt;0</v>
      </c>
    </row>
    <row r="900" spans="1:5" ht="30" hidden="1" customHeight="1">
      <c r="A900" s="311" t="str">
        <f>IF(((SUM('Раздел 3'!K102:K102)=0)*(SUM('Раздел 3'!G102:G102)=0)+(SUM('Раздел 3'!K102:K102)&gt;0)*(SUM('Раздел 3'!G102:G102)&gt;0))+(SUM('Раздел 3'!K102:K102)=0)*(SUM('Раздел 3'!G102:G102)&gt;0),"","Неверно!")</f>
        <v/>
      </c>
      <c r="B900" s="312" t="s">
        <v>24438</v>
      </c>
      <c r="C900" s="313" t="s">
        <v>24413</v>
      </c>
      <c r="D900" s="313" t="s">
        <v>23262</v>
      </c>
      <c r="E900" s="313" t="str">
        <f>CONCATENATE("(",SUM('Раздел 3'!K102:K102),"=",0," И ",SUM('Раздел 3'!G102:G102),"=",0," ИЛИ ",SUM('Раздел 3'!K102:K102),"&gt;",0," И ",SUM('Раздел 3'!G102:G102),"&gt;",0,")"," ИЛИ ",SUM('Раздел 3'!K102:K102),"=",0," И ",SUM('Раздел 3'!G102:G102),"&gt;",0)</f>
        <v>(0=0 И 0=0 ИЛИ 0&gt;0 И 0&gt;0) ИЛИ 0=0 И 0&gt;0</v>
      </c>
    </row>
    <row r="901" spans="1:5" ht="30" hidden="1" customHeight="1">
      <c r="A901" s="311" t="str">
        <f>IF(((SUM('Раздел 3'!K103:K103)=0)*(SUM('Раздел 3'!G103:G103)=0)+(SUM('Раздел 3'!K103:K103)&gt;0)*(SUM('Раздел 3'!G103:G103)&gt;0))+(SUM('Раздел 3'!K103:K103)=0)*(SUM('Раздел 3'!G103:G103)&gt;0),"","Неверно!")</f>
        <v/>
      </c>
      <c r="B901" s="312" t="s">
        <v>24438</v>
      </c>
      <c r="C901" s="313" t="s">
        <v>24414</v>
      </c>
      <c r="D901" s="313" t="s">
        <v>23262</v>
      </c>
      <c r="E901" s="313" t="str">
        <f>CONCATENATE("(",SUM('Раздел 3'!K103:K103),"=",0," И ",SUM('Раздел 3'!G103:G103),"=",0," ИЛИ ",SUM('Раздел 3'!K103:K103),"&gt;",0," И ",SUM('Раздел 3'!G103:G103),"&gt;",0,")"," ИЛИ ",SUM('Раздел 3'!K103:K103),"=",0," И ",SUM('Раздел 3'!G103:G103),"&gt;",0)</f>
        <v>(0=0 И 0=0 ИЛИ 0&gt;0 И 0&gt;0) ИЛИ 0=0 И 0&gt;0</v>
      </c>
    </row>
    <row r="902" spans="1:5" ht="30" hidden="1" customHeight="1">
      <c r="A902" s="311" t="str">
        <f>IF(((SUM('Раздел 3'!K104:K104)=0)*(SUM('Раздел 3'!G104:G104)=0)+(SUM('Раздел 3'!K104:K104)&gt;0)*(SUM('Раздел 3'!G104:G104)&gt;0))+(SUM('Раздел 3'!K104:K104)=0)*(SUM('Раздел 3'!G104:G104)&gt;0),"","Неверно!")</f>
        <v/>
      </c>
      <c r="B902" s="312" t="s">
        <v>24438</v>
      </c>
      <c r="C902" s="313" t="s">
        <v>24415</v>
      </c>
      <c r="D902" s="313" t="s">
        <v>23262</v>
      </c>
      <c r="E902" s="313" t="str">
        <f>CONCATENATE("(",SUM('Раздел 3'!K104:K104),"=",0," И ",SUM('Раздел 3'!G104:G104),"=",0," ИЛИ ",SUM('Раздел 3'!K104:K104),"&gt;",0," И ",SUM('Раздел 3'!G104:G104),"&gt;",0,")"," ИЛИ ",SUM('Раздел 3'!K104:K104),"=",0," И ",SUM('Раздел 3'!G104:G104),"&gt;",0)</f>
        <v>(0=0 И 0=0 ИЛИ 0&gt;0 И 0&gt;0) ИЛИ 0=0 И 0&gt;0</v>
      </c>
    </row>
    <row r="903" spans="1:5" ht="30" hidden="1" customHeight="1">
      <c r="A903" s="311" t="str">
        <f>IF(((SUM('Раздел 3'!K105:K105)=0)*(SUM('Раздел 3'!G105:G105)=0)+(SUM('Раздел 3'!K105:K105)&gt;0)*(SUM('Раздел 3'!G105:G105)&gt;0))+(SUM('Раздел 3'!K105:K105)=0)*(SUM('Раздел 3'!G105:G105)&gt;0),"","Неверно!")</f>
        <v/>
      </c>
      <c r="B903" s="312" t="s">
        <v>24438</v>
      </c>
      <c r="C903" s="313" t="s">
        <v>24416</v>
      </c>
      <c r="D903" s="313" t="s">
        <v>23262</v>
      </c>
      <c r="E903" s="313" t="str">
        <f>CONCATENATE("(",SUM('Раздел 3'!K105:K105),"=",0," И ",SUM('Раздел 3'!G105:G105),"=",0," ИЛИ ",SUM('Раздел 3'!K105:K105),"&gt;",0," И ",SUM('Раздел 3'!G105:G105),"&gt;",0,")"," ИЛИ ",SUM('Раздел 3'!K105:K105),"=",0," И ",SUM('Раздел 3'!G105:G105),"&gt;",0)</f>
        <v>(0=0 И 0=0 ИЛИ 0&gt;0 И 0&gt;0) ИЛИ 0=0 И 0&gt;0</v>
      </c>
    </row>
    <row r="904" spans="1:5" ht="30" hidden="1" customHeight="1">
      <c r="A904" s="311" t="str">
        <f>IF(((SUM('Раздел 3'!K106:K106)=0)*(SUM('Раздел 3'!G106:G106)=0)+(SUM('Раздел 3'!K106:K106)&gt;0)*(SUM('Раздел 3'!G106:G106)&gt;0))+(SUM('Раздел 3'!K106:K106)=0)*(SUM('Раздел 3'!G106:G106)&gt;0),"","Неверно!")</f>
        <v/>
      </c>
      <c r="B904" s="312" t="s">
        <v>24438</v>
      </c>
      <c r="C904" s="313" t="s">
        <v>24417</v>
      </c>
      <c r="D904" s="313" t="s">
        <v>23262</v>
      </c>
      <c r="E904" s="313" t="str">
        <f>CONCATENATE("(",SUM('Раздел 3'!K106:K106),"=",0," И ",SUM('Раздел 3'!G106:G106),"=",0," ИЛИ ",SUM('Раздел 3'!K106:K106),"&gt;",0," И ",SUM('Раздел 3'!G106:G106),"&gt;",0,")"," ИЛИ ",SUM('Раздел 3'!K106:K106),"=",0," И ",SUM('Раздел 3'!G106:G106),"&gt;",0)</f>
        <v>(0=0 И 0=0 ИЛИ 0&gt;0 И 0&gt;0) ИЛИ 0=0 И 0&gt;0</v>
      </c>
    </row>
    <row r="905" spans="1:5" ht="30" hidden="1" customHeight="1">
      <c r="A905" s="311" t="str">
        <f>IF(((SUM('Раздел 3'!K107:K107)=0)*(SUM('Раздел 3'!G107:G107)=0)+(SUM('Раздел 3'!K107:K107)&gt;0)*(SUM('Раздел 3'!G107:G107)&gt;0))+(SUM('Раздел 3'!K107:K107)=0)*(SUM('Раздел 3'!G107:G107)&gt;0),"","Неверно!")</f>
        <v/>
      </c>
      <c r="B905" s="312" t="s">
        <v>24438</v>
      </c>
      <c r="C905" s="313" t="s">
        <v>24418</v>
      </c>
      <c r="D905" s="313" t="s">
        <v>23262</v>
      </c>
      <c r="E905" s="313" t="str">
        <f>CONCATENATE("(",SUM('Раздел 3'!K107:K107),"=",0," И ",SUM('Раздел 3'!G107:G107),"=",0," ИЛИ ",SUM('Раздел 3'!K107:K107),"&gt;",0," И ",SUM('Раздел 3'!G107:G107),"&gt;",0,")"," ИЛИ ",SUM('Раздел 3'!K107:K107),"=",0," И ",SUM('Раздел 3'!G107:G107),"&gt;",0)</f>
        <v>(0=0 И 0=0 ИЛИ 0&gt;0 И 0&gt;0) ИЛИ 0=0 И 0&gt;0</v>
      </c>
    </row>
    <row r="906" spans="1:5" ht="30" hidden="1" customHeight="1">
      <c r="A906" s="311" t="str">
        <f>IF(((SUM('Раздел 3'!K108:K108)=0)*(SUM('Раздел 3'!G108:G108)=0)+(SUM('Раздел 3'!K108:K108)&gt;0)*(SUM('Раздел 3'!G108:G108)&gt;0))+(SUM('Раздел 3'!K108:K108)=0)*(SUM('Раздел 3'!G108:G108)&gt;0),"","Неверно!")</f>
        <v/>
      </c>
      <c r="B906" s="312" t="s">
        <v>24438</v>
      </c>
      <c r="C906" s="313" t="s">
        <v>24419</v>
      </c>
      <c r="D906" s="313" t="s">
        <v>23262</v>
      </c>
      <c r="E906" s="313" t="str">
        <f>CONCATENATE("(",SUM('Раздел 3'!K108:K108),"=",0," И ",SUM('Раздел 3'!G108:G108),"=",0," ИЛИ ",SUM('Раздел 3'!K108:K108),"&gt;",0," И ",SUM('Раздел 3'!G108:G108),"&gt;",0,")"," ИЛИ ",SUM('Раздел 3'!K108:K108),"=",0," И ",SUM('Раздел 3'!G108:G108),"&gt;",0)</f>
        <v>(0=0 И 0=0 ИЛИ 0&gt;0 И 0&gt;0) ИЛИ 0=0 И 0&gt;0</v>
      </c>
    </row>
    <row r="907" spans="1:5" ht="30" hidden="1" customHeight="1">
      <c r="A907" s="311" t="str">
        <f>IF(((SUM('Раздел 3'!K109:K109)=0)*(SUM('Раздел 3'!G109:G109)=0)+(SUM('Раздел 3'!K109:K109)&gt;0)*(SUM('Раздел 3'!G109:G109)&gt;0))+(SUM('Раздел 3'!K109:K109)=0)*(SUM('Раздел 3'!G109:G109)&gt;0),"","Неверно!")</f>
        <v/>
      </c>
      <c r="B907" s="312" t="s">
        <v>24438</v>
      </c>
      <c r="C907" s="313" t="s">
        <v>24420</v>
      </c>
      <c r="D907" s="313" t="s">
        <v>23262</v>
      </c>
      <c r="E907" s="313" t="str">
        <f>CONCATENATE("(",SUM('Раздел 3'!K109:K109),"=",0," И ",SUM('Раздел 3'!G109:G109),"=",0," ИЛИ ",SUM('Раздел 3'!K109:K109),"&gt;",0," И ",SUM('Раздел 3'!G109:G109),"&gt;",0,")"," ИЛИ ",SUM('Раздел 3'!K109:K109),"=",0," И ",SUM('Раздел 3'!G109:G109),"&gt;",0)</f>
        <v>(0=0 И 0=0 ИЛИ 0&gt;0 И 0&gt;0) ИЛИ 0=0 И 0&gt;0</v>
      </c>
    </row>
    <row r="908" spans="1:5" ht="30" hidden="1" customHeight="1">
      <c r="A908" s="311" t="str">
        <f>IF(((SUM('Раздел 2'!K11:K11)=0)*(SUM('Раздел 2'!G11:G11)=0))+((SUM('Раздел 2'!K11:K11)&gt;0)*(SUM('Раздел 2'!G11:G11)&gt;0)+(SUM('Раздел 2'!K11:K11)=0)*(SUM('Раздел 2'!G11:G11)&gt;0)),"","Неверно!")</f>
        <v/>
      </c>
      <c r="B908" s="312" t="s">
        <v>24439</v>
      </c>
      <c r="C908" s="313" t="s">
        <v>23853</v>
      </c>
      <c r="D908" s="313" t="s">
        <v>23261</v>
      </c>
      <c r="E908" s="313" t="str">
        <f>CONCATENATE("(",SUM('Раздел 2'!K11:K11),"=",0," И ",SUM('Раздел 2'!G11:G11),"=",0,")"," ИЛИ ","(",SUM('Раздел 2'!K11:K11),"&gt;",0," И ",SUM('Раздел 2'!G11:G11),"&gt;",0," ИЛИ ",SUM('Раздел 2'!K11:K11),"=",0," И ",SUM('Раздел 2'!G11:G11),"&gt;",0,")")</f>
        <v>(1967698=0 И 447=0) ИЛИ (1967698&gt;0 И 447&gt;0 ИЛИ 1967698=0 И 447&gt;0)</v>
      </c>
    </row>
    <row r="909" spans="1:5" ht="30" hidden="1" customHeight="1">
      <c r="A909" s="311" t="str">
        <f>IF(((SUM('Раздел 2'!K20:K20)=0)*(SUM('Раздел 2'!G20:G20)=0))+((SUM('Раздел 2'!K20:K20)&gt;0)*(SUM('Раздел 2'!G20:G20)&gt;0)+(SUM('Раздел 2'!K20:K20)=0)*(SUM('Раздел 2'!G20:G20)&gt;0)),"","Неверно!")</f>
        <v/>
      </c>
      <c r="B909" s="312" t="s">
        <v>24439</v>
      </c>
      <c r="C909" s="313" t="s">
        <v>23854</v>
      </c>
      <c r="D909" s="313" t="s">
        <v>23261</v>
      </c>
      <c r="E909" s="313" t="str">
        <f>CONCATENATE("(",SUM('Раздел 2'!K20:K20),"=",0," И ",SUM('Раздел 2'!G20:G20),"=",0,")"," ИЛИ ","(",SUM('Раздел 2'!K20:K20),"&gt;",0," И ",SUM('Раздел 2'!G20:G20),"&gt;",0," ИЛИ ",SUM('Раздел 2'!K20:K20),"=",0," И ",SUM('Раздел 2'!G20:G20),"&gt;",0,")")</f>
        <v>(5000=0 И 6=0) ИЛИ (5000&gt;0 И 6&gt;0 ИЛИ 5000=0 И 6&gt;0)</v>
      </c>
    </row>
    <row r="910" spans="1:5" ht="30" hidden="1" customHeight="1">
      <c r="A910" s="311" t="str">
        <f>IF(((SUM('Раздел 2'!K110:K110)=0)*(SUM('Раздел 2'!G110:G110)=0))+((SUM('Раздел 2'!K110:K110)&gt;0)*(SUM('Раздел 2'!G110:G110)&gt;0)+(SUM('Раздел 2'!K110:K110)=0)*(SUM('Раздел 2'!G110:G110)&gt;0)),"","Неверно!")</f>
        <v/>
      </c>
      <c r="B910" s="312" t="s">
        <v>24439</v>
      </c>
      <c r="C910" s="313" t="s">
        <v>23855</v>
      </c>
      <c r="D910" s="313" t="s">
        <v>23261</v>
      </c>
      <c r="E910" s="313" t="str">
        <f>CONCATENATE("(",SUM('Раздел 2'!K110:K110),"=",0," И ",SUM('Раздел 2'!G110:G110),"=",0,")"," ИЛИ ","(",SUM('Раздел 2'!K110:K110),"&gt;",0," И ",SUM('Раздел 2'!G110:G110),"&gt;",0," ИЛИ ",SUM('Раздел 2'!K110:K110),"=",0," И ",SUM('Раздел 2'!G110:G110),"&gt;",0,")")</f>
        <v>(0=0 И 0=0) ИЛИ (0&gt;0 И 0&gt;0 ИЛИ 0=0 И 0&gt;0)</v>
      </c>
    </row>
    <row r="911" spans="1:5" ht="30" hidden="1" customHeight="1">
      <c r="A911" s="311" t="str">
        <f>IF(((SUM('Раздел 2'!K111:K111)=0)*(SUM('Раздел 2'!G111:G111)=0))+((SUM('Раздел 2'!K111:K111)&gt;0)*(SUM('Раздел 2'!G111:G111)&gt;0)+(SUM('Раздел 2'!K111:K111)=0)*(SUM('Раздел 2'!G111:G111)&gt;0)),"","Неверно!")</f>
        <v/>
      </c>
      <c r="B911" s="312" t="s">
        <v>24439</v>
      </c>
      <c r="C911" s="313" t="s">
        <v>23856</v>
      </c>
      <c r="D911" s="313" t="s">
        <v>23261</v>
      </c>
      <c r="E911" s="313" t="str">
        <f>CONCATENATE("(",SUM('Раздел 2'!K111:K111),"=",0," И ",SUM('Раздел 2'!G111:G111),"=",0,")"," ИЛИ ","(",SUM('Раздел 2'!K111:K111),"&gt;",0," И ",SUM('Раздел 2'!G111:G111),"&gt;",0," ИЛИ ",SUM('Раздел 2'!K111:K111),"=",0," И ",SUM('Раздел 2'!G111:G111),"&gt;",0,")")</f>
        <v>(0=0 И 22=0) ИЛИ (0&gt;0 И 22&gt;0 ИЛИ 0=0 И 22&gt;0)</v>
      </c>
    </row>
    <row r="912" spans="1:5" ht="30" hidden="1" customHeight="1">
      <c r="A912" s="311" t="str">
        <f>IF(((SUM('Раздел 2'!K112:K112)=0)*(SUM('Раздел 2'!G112:G112)=0))+((SUM('Раздел 2'!K112:K112)&gt;0)*(SUM('Раздел 2'!G112:G112)&gt;0)+(SUM('Раздел 2'!K112:K112)=0)*(SUM('Раздел 2'!G112:G112)&gt;0)),"","Неверно!")</f>
        <v/>
      </c>
      <c r="B912" s="312" t="s">
        <v>24439</v>
      </c>
      <c r="C912" s="313" t="s">
        <v>23857</v>
      </c>
      <c r="D912" s="313" t="s">
        <v>23261</v>
      </c>
      <c r="E912" s="313" t="str">
        <f>CONCATENATE("(",SUM('Раздел 2'!K112:K112),"=",0," И ",SUM('Раздел 2'!G112:G112),"=",0,")"," ИЛИ ","(",SUM('Раздел 2'!K112:K112),"&gt;",0," И ",SUM('Раздел 2'!G112:G112),"&gt;",0," ИЛИ ",SUM('Раздел 2'!K112:K112),"=",0," И ",SUM('Раздел 2'!G112:G112),"&gt;",0,")")</f>
        <v>(3000=0 И 5=0) ИЛИ (3000&gt;0 И 5&gt;0 ИЛИ 3000=0 И 5&gt;0)</v>
      </c>
    </row>
    <row r="913" spans="1:5" ht="30" hidden="1" customHeight="1">
      <c r="A913" s="311" t="str">
        <f>IF(((SUM('Раздел 2'!K113:K113)=0)*(SUM('Раздел 2'!G113:G113)=0))+((SUM('Раздел 2'!K113:K113)&gt;0)*(SUM('Раздел 2'!G113:G113)&gt;0)+(SUM('Раздел 2'!K113:K113)=0)*(SUM('Раздел 2'!G113:G113)&gt;0)),"","Неверно!")</f>
        <v/>
      </c>
      <c r="B913" s="312" t="s">
        <v>24439</v>
      </c>
      <c r="C913" s="313" t="s">
        <v>23858</v>
      </c>
      <c r="D913" s="313" t="s">
        <v>23261</v>
      </c>
      <c r="E913" s="313" t="str">
        <f>CONCATENATE("(",SUM('Раздел 2'!K113:K113),"=",0," И ",SUM('Раздел 2'!G113:G113),"=",0,")"," ИЛИ ","(",SUM('Раздел 2'!K113:K113),"&gt;",0," И ",SUM('Раздел 2'!G113:G113),"&gt;",0," ИЛИ ",SUM('Раздел 2'!K113:K113),"=",0," И ",SUM('Раздел 2'!G113:G113),"&gt;",0,")")</f>
        <v>(0=0 И 0=0) ИЛИ (0&gt;0 И 0&gt;0 ИЛИ 0=0 И 0&gt;0)</v>
      </c>
    </row>
    <row r="914" spans="1:5" ht="30" hidden="1" customHeight="1">
      <c r="A914" s="311" t="str">
        <f>IF(((SUM('Раздел 2'!K114:K114)=0)*(SUM('Раздел 2'!G114:G114)=0))+((SUM('Раздел 2'!K114:K114)&gt;0)*(SUM('Раздел 2'!G114:G114)&gt;0)+(SUM('Раздел 2'!K114:K114)=0)*(SUM('Раздел 2'!G114:G114)&gt;0)),"","Неверно!")</f>
        <v/>
      </c>
      <c r="B914" s="312" t="s">
        <v>24439</v>
      </c>
      <c r="C914" s="313" t="s">
        <v>23859</v>
      </c>
      <c r="D914" s="313" t="s">
        <v>23261</v>
      </c>
      <c r="E914" s="313" t="str">
        <f>CONCATENATE("(",SUM('Раздел 2'!K114:K114),"=",0," И ",SUM('Раздел 2'!G114:G114),"=",0,")"," ИЛИ ","(",SUM('Раздел 2'!K114:K114),"&gt;",0," И ",SUM('Раздел 2'!G114:G114),"&gt;",0," ИЛИ ",SUM('Раздел 2'!K114:K114),"=",0," И ",SUM('Раздел 2'!G114:G114),"&gt;",0,")")</f>
        <v>(18000=0 И 11=0) ИЛИ (18000&gt;0 И 11&gt;0 ИЛИ 18000=0 И 11&gt;0)</v>
      </c>
    </row>
    <row r="915" spans="1:5" ht="30" hidden="1" customHeight="1">
      <c r="A915" s="311" t="str">
        <f>IF(((SUM('Раздел 2'!K115:K115)=0)*(SUM('Раздел 2'!G115:G115)=0))+((SUM('Раздел 2'!K115:K115)&gt;0)*(SUM('Раздел 2'!G115:G115)&gt;0)+(SUM('Раздел 2'!K115:K115)=0)*(SUM('Раздел 2'!G115:G115)&gt;0)),"","Неверно!")</f>
        <v/>
      </c>
      <c r="B915" s="312" t="s">
        <v>24439</v>
      </c>
      <c r="C915" s="313" t="s">
        <v>23860</v>
      </c>
      <c r="D915" s="313" t="s">
        <v>23261</v>
      </c>
      <c r="E915" s="313" t="str">
        <f>CONCATENATE("(",SUM('Раздел 2'!K115:K115),"=",0," И ",SUM('Раздел 2'!G115:G115),"=",0,")"," ИЛИ ","(",SUM('Раздел 2'!K115:K115),"&gt;",0," И ",SUM('Раздел 2'!G115:G115),"&gt;",0," ИЛИ ",SUM('Раздел 2'!K115:K115),"=",0," И ",SUM('Раздел 2'!G115:G115),"&gt;",0,")")</f>
        <v>(24000=0 И 40=0) ИЛИ (24000&gt;0 И 40&gt;0 ИЛИ 24000=0 И 40&gt;0)</v>
      </c>
    </row>
    <row r="916" spans="1:5" ht="30" hidden="1" customHeight="1">
      <c r="A916" s="311" t="str">
        <f>IF(((SUM('Раздел 2'!K116:K116)=0)*(SUM('Раздел 2'!G116:G116)=0))+((SUM('Раздел 2'!K116:K116)&gt;0)*(SUM('Раздел 2'!G116:G116)&gt;0)+(SUM('Раздел 2'!K116:K116)=0)*(SUM('Раздел 2'!G116:G116)&gt;0)),"","Неверно!")</f>
        <v/>
      </c>
      <c r="B916" s="312" t="s">
        <v>24439</v>
      </c>
      <c r="C916" s="313" t="s">
        <v>23861</v>
      </c>
      <c r="D916" s="313" t="s">
        <v>23261</v>
      </c>
      <c r="E916" s="313" t="str">
        <f>CONCATENATE("(",SUM('Раздел 2'!K116:K116),"=",0," И ",SUM('Раздел 2'!G116:G116),"=",0,")"," ИЛИ ","(",SUM('Раздел 2'!K116:K116),"&gt;",0," И ",SUM('Раздел 2'!G116:G116),"&gt;",0," ИЛИ ",SUM('Раздел 2'!K116:K116),"=",0," И ",SUM('Раздел 2'!G116:G116),"&gt;",0,")")</f>
        <v>(0=0 И 0=0) ИЛИ (0&gt;0 И 0&gt;0 ИЛИ 0=0 И 0&gt;0)</v>
      </c>
    </row>
    <row r="917" spans="1:5" ht="30" hidden="1" customHeight="1">
      <c r="A917" s="311" t="str">
        <f>IF(((SUM('Раздел 2'!K117:K117)=0)*(SUM('Раздел 2'!G117:G117)=0))+((SUM('Раздел 2'!K117:K117)&gt;0)*(SUM('Раздел 2'!G117:G117)&gt;0)+(SUM('Раздел 2'!K117:K117)=0)*(SUM('Раздел 2'!G117:G117)&gt;0)),"","Неверно!")</f>
        <v/>
      </c>
      <c r="B917" s="312" t="s">
        <v>24439</v>
      </c>
      <c r="C917" s="313" t="s">
        <v>23862</v>
      </c>
      <c r="D917" s="313" t="s">
        <v>23261</v>
      </c>
      <c r="E917" s="313" t="str">
        <f>CONCATENATE("(",SUM('Раздел 2'!K117:K117),"=",0," И ",SUM('Раздел 2'!G117:G117),"=",0,")"," ИЛИ ","(",SUM('Раздел 2'!K117:K117),"&gt;",0," И ",SUM('Раздел 2'!G117:G117),"&gt;",0," ИЛИ ",SUM('Раздел 2'!K117:K117),"=",0," И ",SUM('Раздел 2'!G117:G117),"&gt;",0,")")</f>
        <v>(0=0 И 0=0) ИЛИ (0&gt;0 И 0&gt;0 ИЛИ 0=0 И 0&gt;0)</v>
      </c>
    </row>
    <row r="918" spans="1:5" ht="30" hidden="1" customHeight="1">
      <c r="A918" s="311" t="str">
        <f>IF(((SUM('Раздел 2'!K118:K118)=0)*(SUM('Раздел 2'!G118:G118)=0))+((SUM('Раздел 2'!K118:K118)&gt;0)*(SUM('Раздел 2'!G118:G118)&gt;0)+(SUM('Раздел 2'!K118:K118)=0)*(SUM('Раздел 2'!G118:G118)&gt;0)),"","Неверно!")</f>
        <v/>
      </c>
      <c r="B918" s="312" t="s">
        <v>24439</v>
      </c>
      <c r="C918" s="313" t="s">
        <v>23863</v>
      </c>
      <c r="D918" s="313" t="s">
        <v>23261</v>
      </c>
      <c r="E918" s="313" t="str">
        <f>CONCATENATE("(",SUM('Раздел 2'!K118:K118),"=",0," И ",SUM('Раздел 2'!G118:G118),"=",0,")"," ИЛИ ","(",SUM('Раздел 2'!K118:K118),"&gt;",0," И ",SUM('Раздел 2'!G118:G118),"&gt;",0," ИЛИ ",SUM('Раздел 2'!K118:K118),"=",0," И ",SUM('Раздел 2'!G118:G118),"&gt;",0,")")</f>
        <v>(0=0 И 0=0) ИЛИ (0&gt;0 И 0&gt;0 ИЛИ 0=0 И 0&gt;0)</v>
      </c>
    </row>
    <row r="919" spans="1:5" ht="30" hidden="1" customHeight="1">
      <c r="A919" s="311" t="str">
        <f>IF(((SUM('Раздел 2'!K119:K119)=0)*(SUM('Раздел 2'!G119:G119)=0))+((SUM('Раздел 2'!K119:K119)&gt;0)*(SUM('Раздел 2'!G119:G119)&gt;0)+(SUM('Раздел 2'!K119:K119)=0)*(SUM('Раздел 2'!G119:G119)&gt;0)),"","Неверно!")</f>
        <v/>
      </c>
      <c r="B919" s="312" t="s">
        <v>24439</v>
      </c>
      <c r="C919" s="313" t="s">
        <v>23864</v>
      </c>
      <c r="D919" s="313" t="s">
        <v>23261</v>
      </c>
      <c r="E919" s="313" t="str">
        <f>CONCATENATE("(",SUM('Раздел 2'!K119:K119),"=",0," И ",SUM('Раздел 2'!G119:G119),"=",0,")"," ИЛИ ","(",SUM('Раздел 2'!K119:K119),"&gt;",0," И ",SUM('Раздел 2'!G119:G119),"&gt;",0," ИЛИ ",SUM('Раздел 2'!K119:K119),"=",0," И ",SUM('Раздел 2'!G119:G119),"&gt;",0,")")</f>
        <v>(0=0 И 0=0) ИЛИ (0&gt;0 И 0&gt;0 ИЛИ 0=0 И 0&gt;0)</v>
      </c>
    </row>
    <row r="920" spans="1:5" ht="30" hidden="1" customHeight="1">
      <c r="A920" s="311" t="str">
        <f>IF(((SUM('Раздел 2'!K21:K21)=0)*(SUM('Раздел 2'!G21:G21)=0))+((SUM('Раздел 2'!K21:K21)&gt;0)*(SUM('Раздел 2'!G21:G21)&gt;0)+(SUM('Раздел 2'!K21:K21)=0)*(SUM('Раздел 2'!G21:G21)&gt;0)),"","Неверно!")</f>
        <v/>
      </c>
      <c r="B920" s="312" t="s">
        <v>24439</v>
      </c>
      <c r="C920" s="313" t="s">
        <v>23865</v>
      </c>
      <c r="D920" s="313" t="s">
        <v>23261</v>
      </c>
      <c r="E920" s="313" t="str">
        <f>CONCATENATE("(",SUM('Раздел 2'!K21:K21),"=",0," И ",SUM('Раздел 2'!G21:G21),"=",0,")"," ИЛИ ","(",SUM('Раздел 2'!K21:K21),"&gt;",0," И ",SUM('Раздел 2'!G21:G21),"&gt;",0," ИЛИ ",SUM('Раздел 2'!K21:K21),"=",0," И ",SUM('Раздел 2'!G21:G21),"&gt;",0,")")</f>
        <v>(0=0 И 0=0) ИЛИ (0&gt;0 И 0&gt;0 ИЛИ 0=0 И 0&gt;0)</v>
      </c>
    </row>
    <row r="921" spans="1:5" ht="30" hidden="1" customHeight="1">
      <c r="A921" s="311" t="str">
        <f>IF(((SUM('Раздел 2'!K120:K120)=0)*(SUM('Раздел 2'!G120:G120)=0))+((SUM('Раздел 2'!K120:K120)&gt;0)*(SUM('Раздел 2'!G120:G120)&gt;0)+(SUM('Раздел 2'!K120:K120)=0)*(SUM('Раздел 2'!G120:G120)&gt;0)),"","Неверно!")</f>
        <v/>
      </c>
      <c r="B921" s="312" t="s">
        <v>24439</v>
      </c>
      <c r="C921" s="313" t="s">
        <v>23866</v>
      </c>
      <c r="D921" s="313" t="s">
        <v>23261</v>
      </c>
      <c r="E921" s="313" t="str">
        <f>CONCATENATE("(",SUM('Раздел 2'!K120:K120),"=",0," И ",SUM('Раздел 2'!G120:G120),"=",0,")"," ИЛИ ","(",SUM('Раздел 2'!K120:K120),"&gt;",0," И ",SUM('Раздел 2'!G120:G120),"&gt;",0," ИЛИ ",SUM('Раздел 2'!K120:K120),"=",0," И ",SUM('Раздел 2'!G120:G120),"&gt;",0,")")</f>
        <v>(0=0 И 1=0) ИЛИ (0&gt;0 И 1&gt;0 ИЛИ 0=0 И 1&gt;0)</v>
      </c>
    </row>
    <row r="922" spans="1:5" ht="30" hidden="1" customHeight="1">
      <c r="A922" s="311" t="str">
        <f>IF(((SUM('Раздел 2'!K121:K121)=0)*(SUM('Раздел 2'!G121:G121)=0))+((SUM('Раздел 2'!K121:K121)&gt;0)*(SUM('Раздел 2'!G121:G121)&gt;0)+(SUM('Раздел 2'!K121:K121)=0)*(SUM('Раздел 2'!G121:G121)&gt;0)),"","Неверно!")</f>
        <v/>
      </c>
      <c r="B922" s="312" t="s">
        <v>24439</v>
      </c>
      <c r="C922" s="313" t="s">
        <v>23867</v>
      </c>
      <c r="D922" s="313" t="s">
        <v>23261</v>
      </c>
      <c r="E922" s="313" t="str">
        <f>CONCATENATE("(",SUM('Раздел 2'!K121:K121),"=",0," И ",SUM('Раздел 2'!G121:G121),"=",0,")"," ИЛИ ","(",SUM('Раздел 2'!K121:K121),"&gt;",0," И ",SUM('Раздел 2'!G121:G121),"&gt;",0," ИЛИ ",SUM('Раздел 2'!K121:K121),"=",0," И ",SUM('Раздел 2'!G121:G121),"&gt;",0,")")</f>
        <v>(0=0 И 0=0) ИЛИ (0&gt;0 И 0&gt;0 ИЛИ 0=0 И 0&gt;0)</v>
      </c>
    </row>
    <row r="923" spans="1:5" ht="30" hidden="1" customHeight="1">
      <c r="A923" s="311" t="str">
        <f>IF(((SUM('Раздел 2'!K122:K122)=0)*(SUM('Раздел 2'!G122:G122)=0))+((SUM('Раздел 2'!K122:K122)&gt;0)*(SUM('Раздел 2'!G122:G122)&gt;0)+(SUM('Раздел 2'!K122:K122)=0)*(SUM('Раздел 2'!G122:G122)&gt;0)),"","Неверно!")</f>
        <v/>
      </c>
      <c r="B923" s="312" t="s">
        <v>24439</v>
      </c>
      <c r="C923" s="313" t="s">
        <v>23868</v>
      </c>
      <c r="D923" s="313" t="s">
        <v>23261</v>
      </c>
      <c r="E923" s="313" t="str">
        <f>CONCATENATE("(",SUM('Раздел 2'!K122:K122),"=",0," И ",SUM('Раздел 2'!G122:G122),"=",0,")"," ИЛИ ","(",SUM('Раздел 2'!K122:K122),"&gt;",0," И ",SUM('Раздел 2'!G122:G122),"&gt;",0," ИЛИ ",SUM('Раздел 2'!K122:K122),"=",0," И ",SUM('Раздел 2'!G122:G122),"&gt;",0,")")</f>
        <v>(0=0 И 0=0) ИЛИ (0&gt;0 И 0&gt;0 ИЛИ 0=0 И 0&gt;0)</v>
      </c>
    </row>
    <row r="924" spans="1:5" ht="30" hidden="1" customHeight="1">
      <c r="A924" s="311" t="str">
        <f>IF(((SUM('Раздел 2'!K123:K123)=0)*(SUM('Раздел 2'!G123:G123)=0))+((SUM('Раздел 2'!K123:K123)&gt;0)*(SUM('Раздел 2'!G123:G123)&gt;0)+(SUM('Раздел 2'!K123:K123)=0)*(SUM('Раздел 2'!G123:G123)&gt;0)),"","Неверно!")</f>
        <v/>
      </c>
      <c r="B924" s="312" t="s">
        <v>24439</v>
      </c>
      <c r="C924" s="313" t="s">
        <v>23869</v>
      </c>
      <c r="D924" s="313" t="s">
        <v>23261</v>
      </c>
      <c r="E924" s="313" t="str">
        <f>CONCATENATE("(",SUM('Раздел 2'!K123:K123),"=",0," И ",SUM('Раздел 2'!G123:G123),"=",0,")"," ИЛИ ","(",SUM('Раздел 2'!K123:K123),"&gt;",0," И ",SUM('Раздел 2'!G123:G123),"&gt;",0," ИЛИ ",SUM('Раздел 2'!K123:K123),"=",0," И ",SUM('Раздел 2'!G123:G123),"&gt;",0,")")</f>
        <v>(0=0 И 1=0) ИЛИ (0&gt;0 И 1&gt;0 ИЛИ 0=0 И 1&gt;0)</v>
      </c>
    </row>
    <row r="925" spans="1:5" ht="30" hidden="1" customHeight="1">
      <c r="A925" s="311" t="str">
        <f>IF(((SUM('Раздел 2'!K124:K124)=0)*(SUM('Раздел 2'!G124:G124)=0))+((SUM('Раздел 2'!K124:K124)&gt;0)*(SUM('Раздел 2'!G124:G124)&gt;0)+(SUM('Раздел 2'!K124:K124)=0)*(SUM('Раздел 2'!G124:G124)&gt;0)),"","Неверно!")</f>
        <v/>
      </c>
      <c r="B925" s="312" t="s">
        <v>24439</v>
      </c>
      <c r="C925" s="313" t="s">
        <v>23870</v>
      </c>
      <c r="D925" s="313" t="s">
        <v>23261</v>
      </c>
      <c r="E925" s="313" t="str">
        <f>CONCATENATE("(",SUM('Раздел 2'!K124:K124),"=",0," И ",SUM('Раздел 2'!G124:G124),"=",0,")"," ИЛИ ","(",SUM('Раздел 2'!K124:K124),"&gt;",0," И ",SUM('Раздел 2'!G124:G124),"&gt;",0," ИЛИ ",SUM('Раздел 2'!K124:K124),"=",0," И ",SUM('Раздел 2'!G124:G124),"&gt;",0,")")</f>
        <v>(0=0 И 0=0) ИЛИ (0&gt;0 И 0&gt;0 ИЛИ 0=0 И 0&gt;0)</v>
      </c>
    </row>
    <row r="926" spans="1:5" ht="30" hidden="1" customHeight="1">
      <c r="A926" s="311" t="str">
        <f>IF(((SUM('Раздел 2'!K125:K125)=0)*(SUM('Раздел 2'!G125:G125)=0))+((SUM('Раздел 2'!K125:K125)&gt;0)*(SUM('Раздел 2'!G125:G125)&gt;0)+(SUM('Раздел 2'!K125:K125)=0)*(SUM('Раздел 2'!G125:G125)&gt;0)),"","Неверно!")</f>
        <v/>
      </c>
      <c r="B926" s="312" t="s">
        <v>24439</v>
      </c>
      <c r="C926" s="313" t="s">
        <v>23871</v>
      </c>
      <c r="D926" s="313" t="s">
        <v>23261</v>
      </c>
      <c r="E926" s="313" t="str">
        <f>CONCATENATE("(",SUM('Раздел 2'!K125:K125),"=",0," И ",SUM('Раздел 2'!G125:G125),"=",0,")"," ИЛИ ","(",SUM('Раздел 2'!K125:K125),"&gt;",0," И ",SUM('Раздел 2'!G125:G125),"&gt;",0," ИЛИ ",SUM('Раздел 2'!K125:K125),"=",0," И ",SUM('Раздел 2'!G125:G125),"&gt;",0,")")</f>
        <v>(0=0 И 0=0) ИЛИ (0&gt;0 И 0&gt;0 ИЛИ 0=0 И 0&gt;0)</v>
      </c>
    </row>
    <row r="927" spans="1:5" ht="30" hidden="1" customHeight="1">
      <c r="A927" s="311" t="str">
        <f>IF(((SUM('Раздел 2'!K126:K126)=0)*(SUM('Раздел 2'!G126:G126)=0))+((SUM('Раздел 2'!K126:K126)&gt;0)*(SUM('Раздел 2'!G126:G126)&gt;0)+(SUM('Раздел 2'!K126:K126)=0)*(SUM('Раздел 2'!G126:G126)&gt;0)),"","Неверно!")</f>
        <v/>
      </c>
      <c r="B927" s="312" t="s">
        <v>24439</v>
      </c>
      <c r="C927" s="313" t="s">
        <v>23872</v>
      </c>
      <c r="D927" s="313" t="s">
        <v>23261</v>
      </c>
      <c r="E927" s="313" t="str">
        <f>CONCATENATE("(",SUM('Раздел 2'!K126:K126),"=",0," И ",SUM('Раздел 2'!G126:G126),"=",0,")"," ИЛИ ","(",SUM('Раздел 2'!K126:K126),"&gt;",0," И ",SUM('Раздел 2'!G126:G126),"&gt;",0," ИЛИ ",SUM('Раздел 2'!K126:K126),"=",0," И ",SUM('Раздел 2'!G126:G126),"&gt;",0,")")</f>
        <v>(0=0 И 0=0) ИЛИ (0&gt;0 И 0&gt;0 ИЛИ 0=0 И 0&gt;0)</v>
      </c>
    </row>
    <row r="928" spans="1:5" ht="30" hidden="1" customHeight="1">
      <c r="A928" s="311" t="str">
        <f>IF(((SUM('Раздел 2'!K127:K127)=0)*(SUM('Раздел 2'!G127:G127)=0))+((SUM('Раздел 2'!K127:K127)&gt;0)*(SUM('Раздел 2'!G127:G127)&gt;0)+(SUM('Раздел 2'!K127:K127)=0)*(SUM('Раздел 2'!G127:G127)&gt;0)),"","Неверно!")</f>
        <v/>
      </c>
      <c r="B928" s="312" t="s">
        <v>24439</v>
      </c>
      <c r="C928" s="313" t="s">
        <v>23873</v>
      </c>
      <c r="D928" s="313" t="s">
        <v>23261</v>
      </c>
      <c r="E928" s="313" t="str">
        <f>CONCATENATE("(",SUM('Раздел 2'!K127:K127),"=",0," И ",SUM('Раздел 2'!G127:G127),"=",0,")"," ИЛИ ","(",SUM('Раздел 2'!K127:K127),"&gt;",0," И ",SUM('Раздел 2'!G127:G127),"&gt;",0," ИЛИ ",SUM('Раздел 2'!K127:K127),"=",0," И ",SUM('Раздел 2'!G127:G127),"&gt;",0,")")</f>
        <v>(0=0 И 0=0) ИЛИ (0&gt;0 И 0&gt;0 ИЛИ 0=0 И 0&gt;0)</v>
      </c>
    </row>
    <row r="929" spans="1:5" ht="30" hidden="1" customHeight="1">
      <c r="A929" s="311" t="str">
        <f>IF(((SUM('Раздел 2'!K128:K128)=0)*(SUM('Раздел 2'!G128:G128)=0))+((SUM('Раздел 2'!K128:K128)&gt;0)*(SUM('Раздел 2'!G128:G128)&gt;0)+(SUM('Раздел 2'!K128:K128)=0)*(SUM('Раздел 2'!G128:G128)&gt;0)),"","Неверно!")</f>
        <v/>
      </c>
      <c r="B929" s="312" t="s">
        <v>24439</v>
      </c>
      <c r="C929" s="313" t="s">
        <v>23874</v>
      </c>
      <c r="D929" s="313" t="s">
        <v>23261</v>
      </c>
      <c r="E929" s="313" t="str">
        <f>CONCATENATE("(",SUM('Раздел 2'!K128:K128),"=",0," И ",SUM('Раздел 2'!G128:G128),"=",0,")"," ИЛИ ","(",SUM('Раздел 2'!K128:K128),"&gt;",0," И ",SUM('Раздел 2'!G128:G128),"&gt;",0," ИЛИ ",SUM('Раздел 2'!K128:K128),"=",0," И ",SUM('Раздел 2'!G128:G128),"&gt;",0,")")</f>
        <v>(0=0 И 0=0) ИЛИ (0&gt;0 И 0&gt;0 ИЛИ 0=0 И 0&gt;0)</v>
      </c>
    </row>
    <row r="930" spans="1:5" ht="30" hidden="1" customHeight="1">
      <c r="A930" s="311" t="str">
        <f>IF(((SUM('Раздел 2'!K129:K129)=0)*(SUM('Раздел 2'!G129:G129)=0))+((SUM('Раздел 2'!K129:K129)&gt;0)*(SUM('Раздел 2'!G129:G129)&gt;0)+(SUM('Раздел 2'!K129:K129)=0)*(SUM('Раздел 2'!G129:G129)&gt;0)),"","Неверно!")</f>
        <v/>
      </c>
      <c r="B930" s="312" t="s">
        <v>24439</v>
      </c>
      <c r="C930" s="313" t="s">
        <v>23875</v>
      </c>
      <c r="D930" s="313" t="s">
        <v>23261</v>
      </c>
      <c r="E930" s="313" t="str">
        <f>CONCATENATE("(",SUM('Раздел 2'!K129:K129),"=",0," И ",SUM('Раздел 2'!G129:G129),"=",0,")"," ИЛИ ","(",SUM('Раздел 2'!K129:K129),"&gt;",0," И ",SUM('Раздел 2'!G129:G129),"&gt;",0," ИЛИ ",SUM('Раздел 2'!K129:K129),"=",0," И ",SUM('Раздел 2'!G129:G129),"&gt;",0,")")</f>
        <v>(0=0 И 0=0) ИЛИ (0&gt;0 И 0&gt;0 ИЛИ 0=0 И 0&gt;0)</v>
      </c>
    </row>
    <row r="931" spans="1:5" ht="30" hidden="1" customHeight="1">
      <c r="A931" s="311" t="str">
        <f>IF(((SUM('Раздел 2'!K22:K22)=0)*(SUM('Раздел 2'!G22:G22)=0))+((SUM('Раздел 2'!K22:K22)&gt;0)*(SUM('Раздел 2'!G22:G22)&gt;0)+(SUM('Раздел 2'!K22:K22)=0)*(SUM('Раздел 2'!G22:G22)&gt;0)),"","Неверно!")</f>
        <v/>
      </c>
      <c r="B931" s="312" t="s">
        <v>24439</v>
      </c>
      <c r="C931" s="313" t="s">
        <v>23876</v>
      </c>
      <c r="D931" s="313" t="s">
        <v>23261</v>
      </c>
      <c r="E931" s="313" t="str">
        <f>CONCATENATE("(",SUM('Раздел 2'!K22:K22),"=",0," И ",SUM('Раздел 2'!G22:G22),"=",0,")"," ИЛИ ","(",SUM('Раздел 2'!K22:K22),"&gt;",0," И ",SUM('Раздел 2'!G22:G22),"&gt;",0," ИЛИ ",SUM('Раздел 2'!K22:K22),"=",0," И ",SUM('Раздел 2'!G22:G22),"&gt;",0,")")</f>
        <v>(9300=0 И 6=0) ИЛИ (9300&gt;0 И 6&gt;0 ИЛИ 9300=0 И 6&gt;0)</v>
      </c>
    </row>
    <row r="932" spans="1:5" ht="30" hidden="1" customHeight="1">
      <c r="A932" s="311" t="str">
        <f>IF(((SUM('Раздел 2'!K130:K130)=0)*(SUM('Раздел 2'!G130:G130)=0))+((SUM('Раздел 2'!K130:K130)&gt;0)*(SUM('Раздел 2'!G130:G130)&gt;0)+(SUM('Раздел 2'!K130:K130)=0)*(SUM('Раздел 2'!G130:G130)&gt;0)),"","Неверно!")</f>
        <v/>
      </c>
      <c r="B932" s="312" t="s">
        <v>24439</v>
      </c>
      <c r="C932" s="313" t="s">
        <v>23877</v>
      </c>
      <c r="D932" s="313" t="s">
        <v>23261</v>
      </c>
      <c r="E932" s="313" t="str">
        <f>CONCATENATE("(",SUM('Раздел 2'!K130:K130),"=",0," И ",SUM('Раздел 2'!G130:G130),"=",0,")"," ИЛИ ","(",SUM('Раздел 2'!K130:K130),"&gt;",0," И ",SUM('Раздел 2'!G130:G130),"&gt;",0," ИЛИ ",SUM('Раздел 2'!K130:K130),"=",0," И ",SUM('Раздел 2'!G130:G130),"&gt;",0,")")</f>
        <v>(0=0 И 0=0) ИЛИ (0&gt;0 И 0&gt;0 ИЛИ 0=0 И 0&gt;0)</v>
      </c>
    </row>
    <row r="933" spans="1:5" ht="30" hidden="1" customHeight="1">
      <c r="A933" s="311" t="str">
        <f>IF(((SUM('Раздел 2'!K131:K131)=0)*(SUM('Раздел 2'!G131:G131)=0))+((SUM('Раздел 2'!K131:K131)&gt;0)*(SUM('Раздел 2'!G131:G131)&gt;0)+(SUM('Раздел 2'!K131:K131)=0)*(SUM('Раздел 2'!G131:G131)&gt;0)),"","Неверно!")</f>
        <v/>
      </c>
      <c r="B933" s="312" t="s">
        <v>24439</v>
      </c>
      <c r="C933" s="313" t="s">
        <v>23878</v>
      </c>
      <c r="D933" s="313" t="s">
        <v>23261</v>
      </c>
      <c r="E933" s="313" t="str">
        <f>CONCATENATE("(",SUM('Раздел 2'!K131:K131),"=",0," И ",SUM('Раздел 2'!G131:G131),"=",0,")"," ИЛИ ","(",SUM('Раздел 2'!K131:K131),"&gt;",0," И ",SUM('Раздел 2'!G131:G131),"&gt;",0," ИЛИ ",SUM('Раздел 2'!K131:K131),"=",0," И ",SUM('Раздел 2'!G131:G131),"&gt;",0,")")</f>
        <v>(3000=0 И 2=0) ИЛИ (3000&gt;0 И 2&gt;0 ИЛИ 3000=0 И 2&gt;0)</v>
      </c>
    </row>
    <row r="934" spans="1:5" ht="30" hidden="1" customHeight="1">
      <c r="A934" s="311" t="str">
        <f>IF(((SUM('Раздел 2'!K132:K132)=0)*(SUM('Раздел 2'!G132:G132)=0))+((SUM('Раздел 2'!K132:K132)&gt;0)*(SUM('Раздел 2'!G132:G132)&gt;0)+(SUM('Раздел 2'!K132:K132)=0)*(SUM('Раздел 2'!G132:G132)&gt;0)),"","Неверно!")</f>
        <v/>
      </c>
      <c r="B934" s="312" t="s">
        <v>24439</v>
      </c>
      <c r="C934" s="313" t="s">
        <v>23879</v>
      </c>
      <c r="D934" s="313" t="s">
        <v>23261</v>
      </c>
      <c r="E934" s="313" t="str">
        <f>CONCATENATE("(",SUM('Раздел 2'!K132:K132),"=",0," И ",SUM('Раздел 2'!G132:G132),"=",0,")"," ИЛИ ","(",SUM('Раздел 2'!K132:K132),"&gt;",0," И ",SUM('Раздел 2'!G132:G132),"&gt;",0," ИЛИ ",SUM('Раздел 2'!K132:K132),"=",0," И ",SUM('Раздел 2'!G132:G132),"&gt;",0,")")</f>
        <v>(0=0 И 0=0) ИЛИ (0&gt;0 И 0&gt;0 ИЛИ 0=0 И 0&gt;0)</v>
      </c>
    </row>
    <row r="935" spans="1:5" ht="30" hidden="1" customHeight="1">
      <c r="A935" s="311" t="str">
        <f>IF(((SUM('Раздел 2'!K133:K133)=0)*(SUM('Раздел 2'!G133:G133)=0))+((SUM('Раздел 2'!K133:K133)&gt;0)*(SUM('Раздел 2'!G133:G133)&gt;0)+(SUM('Раздел 2'!K133:K133)=0)*(SUM('Раздел 2'!G133:G133)&gt;0)),"","Неверно!")</f>
        <v/>
      </c>
      <c r="B935" s="312" t="s">
        <v>24439</v>
      </c>
      <c r="C935" s="313" t="s">
        <v>23880</v>
      </c>
      <c r="D935" s="313" t="s">
        <v>23261</v>
      </c>
      <c r="E935" s="313" t="str">
        <f>CONCATENATE("(",SUM('Раздел 2'!K133:K133),"=",0," И ",SUM('Раздел 2'!G133:G133),"=",0,")"," ИЛИ ","(",SUM('Раздел 2'!K133:K133),"&gt;",0," И ",SUM('Раздел 2'!G133:G133),"&gt;",0," ИЛИ ",SUM('Раздел 2'!K133:K133),"=",0," И ",SUM('Раздел 2'!G133:G133),"&gt;",0,")")</f>
        <v>(57642=0 И 5=0) ИЛИ (57642&gt;0 И 5&gt;0 ИЛИ 57642=0 И 5&gt;0)</v>
      </c>
    </row>
    <row r="936" spans="1:5" ht="30" hidden="1" customHeight="1">
      <c r="A936" s="311" t="str">
        <f>IF(((SUM('Раздел 2'!K134:K134)=0)*(SUM('Раздел 2'!G134:G134)=0))+((SUM('Раздел 2'!K134:K134)&gt;0)*(SUM('Раздел 2'!G134:G134)&gt;0)+(SUM('Раздел 2'!K134:K134)=0)*(SUM('Раздел 2'!G134:G134)&gt;0)),"","Неверно!")</f>
        <v/>
      </c>
      <c r="B936" s="312" t="s">
        <v>24439</v>
      </c>
      <c r="C936" s="313" t="s">
        <v>23881</v>
      </c>
      <c r="D936" s="313" t="s">
        <v>23261</v>
      </c>
      <c r="E936" s="313" t="str">
        <f>CONCATENATE("(",SUM('Раздел 2'!K134:K134),"=",0," И ",SUM('Раздел 2'!G134:G134),"=",0,")"," ИЛИ ","(",SUM('Раздел 2'!K134:K134),"&gt;",0," И ",SUM('Раздел 2'!G134:G134),"&gt;",0," ИЛИ ",SUM('Раздел 2'!K134:K134),"=",0," И ",SUM('Раздел 2'!G134:G134),"&gt;",0,")")</f>
        <v>(16119=0 И 6=0) ИЛИ (16119&gt;0 И 6&gt;0 ИЛИ 16119=0 И 6&gt;0)</v>
      </c>
    </row>
    <row r="937" spans="1:5" ht="30" hidden="1" customHeight="1">
      <c r="A937" s="311" t="str">
        <f>IF(((SUM('Раздел 2'!K135:K135)=0)*(SUM('Раздел 2'!G135:G135)=0))+((SUM('Раздел 2'!K135:K135)&gt;0)*(SUM('Раздел 2'!G135:G135)&gt;0)+(SUM('Раздел 2'!K135:K135)=0)*(SUM('Раздел 2'!G135:G135)&gt;0)),"","Неверно!")</f>
        <v/>
      </c>
      <c r="B937" s="312" t="s">
        <v>24439</v>
      </c>
      <c r="C937" s="313" t="s">
        <v>23882</v>
      </c>
      <c r="D937" s="313" t="s">
        <v>23261</v>
      </c>
      <c r="E937" s="313" t="str">
        <f>CONCATENATE("(",SUM('Раздел 2'!K135:K135),"=",0," И ",SUM('Раздел 2'!G135:G135),"=",0,")"," ИЛИ ","(",SUM('Раздел 2'!K135:K135),"&gt;",0," И ",SUM('Раздел 2'!G135:G135),"&gt;",0," ИЛИ ",SUM('Раздел 2'!K135:K135),"=",0," И ",SUM('Раздел 2'!G135:G135),"&gt;",0,")")</f>
        <v>(0=0 И 0=0) ИЛИ (0&gt;0 И 0&gt;0 ИЛИ 0=0 И 0&gt;0)</v>
      </c>
    </row>
    <row r="938" spans="1:5" ht="30" hidden="1" customHeight="1">
      <c r="A938" s="311" t="str">
        <f>IF(((SUM('Раздел 2'!K136:K136)=0)*(SUM('Раздел 2'!G136:G136)=0))+((SUM('Раздел 2'!K136:K136)&gt;0)*(SUM('Раздел 2'!G136:G136)&gt;0)+(SUM('Раздел 2'!K136:K136)=0)*(SUM('Раздел 2'!G136:G136)&gt;0)),"","Неверно!")</f>
        <v/>
      </c>
      <c r="B938" s="312" t="s">
        <v>24439</v>
      </c>
      <c r="C938" s="313" t="s">
        <v>23883</v>
      </c>
      <c r="D938" s="313" t="s">
        <v>23261</v>
      </c>
      <c r="E938" s="313" t="str">
        <f>CONCATENATE("(",SUM('Раздел 2'!K136:K136),"=",0," И ",SUM('Раздел 2'!G136:G136),"=",0,")"," ИЛИ ","(",SUM('Раздел 2'!K136:K136),"&gt;",0," И ",SUM('Раздел 2'!G136:G136),"&gt;",0," ИЛИ ",SUM('Раздел 2'!K136:K136),"=",0," И ",SUM('Раздел 2'!G136:G136),"&gt;",0,")")</f>
        <v>(4000=0 И 1=0) ИЛИ (4000&gt;0 И 1&gt;0 ИЛИ 4000=0 И 1&gt;0)</v>
      </c>
    </row>
    <row r="939" spans="1:5" ht="30" hidden="1" customHeight="1">
      <c r="A939" s="311" t="str">
        <f>IF(((SUM('Раздел 2'!K137:K137)=0)*(SUM('Раздел 2'!G137:G137)=0))+((SUM('Раздел 2'!K137:K137)&gt;0)*(SUM('Раздел 2'!G137:G137)&gt;0)+(SUM('Раздел 2'!K137:K137)=0)*(SUM('Раздел 2'!G137:G137)&gt;0)),"","Неверно!")</f>
        <v/>
      </c>
      <c r="B939" s="312" t="s">
        <v>24439</v>
      </c>
      <c r="C939" s="313" t="s">
        <v>23884</v>
      </c>
      <c r="D939" s="313" t="s">
        <v>23261</v>
      </c>
      <c r="E939" s="313" t="str">
        <f>CONCATENATE("(",SUM('Раздел 2'!K137:K137),"=",0," И ",SUM('Раздел 2'!G137:G137),"=",0,")"," ИЛИ ","(",SUM('Раздел 2'!K137:K137),"&gt;",0," И ",SUM('Раздел 2'!G137:G137),"&gt;",0," ИЛИ ",SUM('Раздел 2'!K137:K137),"=",0," И ",SUM('Раздел 2'!G137:G137),"&gt;",0,")")</f>
        <v>(0=0 И 0=0) ИЛИ (0&gt;0 И 0&gt;0 ИЛИ 0=0 И 0&gt;0)</v>
      </c>
    </row>
    <row r="940" spans="1:5" ht="30" hidden="1" customHeight="1">
      <c r="A940" s="311" t="str">
        <f>IF(((SUM('Раздел 2'!K138:K138)=0)*(SUM('Раздел 2'!G138:G138)=0))+((SUM('Раздел 2'!K138:K138)&gt;0)*(SUM('Раздел 2'!G138:G138)&gt;0)+(SUM('Раздел 2'!K138:K138)=0)*(SUM('Раздел 2'!G138:G138)&gt;0)),"","Неверно!")</f>
        <v/>
      </c>
      <c r="B940" s="312" t="s">
        <v>24439</v>
      </c>
      <c r="C940" s="313" t="s">
        <v>23885</v>
      </c>
      <c r="D940" s="313" t="s">
        <v>23261</v>
      </c>
      <c r="E940" s="313" t="str">
        <f>CONCATENATE("(",SUM('Раздел 2'!K138:K138),"=",0," И ",SUM('Раздел 2'!G138:G138),"=",0,")"," ИЛИ ","(",SUM('Раздел 2'!K138:K138),"&gt;",0," И ",SUM('Раздел 2'!G138:G138),"&gt;",0," ИЛИ ",SUM('Раздел 2'!K138:K138),"=",0," И ",SUM('Раздел 2'!G138:G138),"&gt;",0,")")</f>
        <v>(0=0 И 0=0) ИЛИ (0&gt;0 И 0&gt;0 ИЛИ 0=0 И 0&gt;0)</v>
      </c>
    </row>
    <row r="941" spans="1:5" ht="30" hidden="1" customHeight="1">
      <c r="A941" s="311" t="str">
        <f>IF(((SUM('Раздел 2'!K139:K139)=0)*(SUM('Раздел 2'!G139:G139)=0))+((SUM('Раздел 2'!K139:K139)&gt;0)*(SUM('Раздел 2'!G139:G139)&gt;0)+(SUM('Раздел 2'!K139:K139)=0)*(SUM('Раздел 2'!G139:G139)&gt;0)),"","Неверно!")</f>
        <v/>
      </c>
      <c r="B941" s="312" t="s">
        <v>24439</v>
      </c>
      <c r="C941" s="313" t="s">
        <v>23886</v>
      </c>
      <c r="D941" s="313" t="s">
        <v>23261</v>
      </c>
      <c r="E941" s="313" t="str">
        <f>CONCATENATE("(",SUM('Раздел 2'!K139:K139),"=",0," И ",SUM('Раздел 2'!G139:G139),"=",0,")"," ИЛИ ","(",SUM('Раздел 2'!K139:K139),"&gt;",0," И ",SUM('Раздел 2'!G139:G139),"&gt;",0," ИЛИ ",SUM('Раздел 2'!K139:K139),"=",0," И ",SUM('Раздел 2'!G139:G139),"&gt;",0,")")</f>
        <v>(0=0 И 0=0) ИЛИ (0&gt;0 И 0&gt;0 ИЛИ 0=0 И 0&gt;0)</v>
      </c>
    </row>
    <row r="942" spans="1:5" ht="30" hidden="1" customHeight="1">
      <c r="A942" s="311" t="str">
        <f>IF(((SUM('Раздел 2'!K23:K23)=0)*(SUM('Раздел 2'!G23:G23)=0))+((SUM('Раздел 2'!K23:K23)&gt;0)*(SUM('Раздел 2'!G23:G23)&gt;0)+(SUM('Раздел 2'!K23:K23)=0)*(SUM('Раздел 2'!G23:G23)&gt;0)),"","Неверно!")</f>
        <v/>
      </c>
      <c r="B942" s="312" t="s">
        <v>24439</v>
      </c>
      <c r="C942" s="313" t="s">
        <v>23887</v>
      </c>
      <c r="D942" s="313" t="s">
        <v>23261</v>
      </c>
      <c r="E942" s="313" t="str">
        <f>CONCATENATE("(",SUM('Раздел 2'!K23:K23),"=",0," И ",SUM('Раздел 2'!G23:G23),"=",0,")"," ИЛИ ","(",SUM('Раздел 2'!K23:K23),"&gt;",0," И ",SUM('Раздел 2'!G23:G23),"&gt;",0," ИЛИ ",SUM('Раздел 2'!K23:K23),"=",0," И ",SUM('Раздел 2'!G23:G23),"&gt;",0,")")</f>
        <v>(6000=0 И 6=0) ИЛИ (6000&gt;0 И 6&gt;0 ИЛИ 6000=0 И 6&gt;0)</v>
      </c>
    </row>
    <row r="943" spans="1:5" ht="30" hidden="1" customHeight="1">
      <c r="A943" s="311" t="str">
        <f>IF(((SUM('Раздел 2'!K140:K140)=0)*(SUM('Раздел 2'!G140:G140)=0))+((SUM('Раздел 2'!K140:K140)&gt;0)*(SUM('Раздел 2'!G140:G140)&gt;0)+(SUM('Раздел 2'!K140:K140)=0)*(SUM('Раздел 2'!G140:G140)&gt;0)),"","Неверно!")</f>
        <v/>
      </c>
      <c r="B943" s="312" t="s">
        <v>24439</v>
      </c>
      <c r="C943" s="313" t="s">
        <v>23888</v>
      </c>
      <c r="D943" s="313" t="s">
        <v>23261</v>
      </c>
      <c r="E943" s="313" t="str">
        <f>CONCATENATE("(",SUM('Раздел 2'!K140:K140),"=",0," И ",SUM('Раздел 2'!G140:G140),"=",0,")"," ИЛИ ","(",SUM('Раздел 2'!K140:K140),"&gt;",0," И ",SUM('Раздел 2'!G140:G140),"&gt;",0," ИЛИ ",SUM('Раздел 2'!K140:K140),"=",0," И ",SUM('Раздел 2'!G140:G140),"&gt;",0,")")</f>
        <v>(0=0 И 0=0) ИЛИ (0&gt;0 И 0&gt;0 ИЛИ 0=0 И 0&gt;0)</v>
      </c>
    </row>
    <row r="944" spans="1:5" ht="30" hidden="1" customHeight="1">
      <c r="A944" s="311" t="str">
        <f>IF(((SUM('Раздел 2'!K141:K141)=0)*(SUM('Раздел 2'!G141:G141)=0))+((SUM('Раздел 2'!K141:K141)&gt;0)*(SUM('Раздел 2'!G141:G141)&gt;0)+(SUM('Раздел 2'!K141:K141)=0)*(SUM('Раздел 2'!G141:G141)&gt;0)),"","Неверно!")</f>
        <v/>
      </c>
      <c r="B944" s="312" t="s">
        <v>24439</v>
      </c>
      <c r="C944" s="313" t="s">
        <v>23889</v>
      </c>
      <c r="D944" s="313" t="s">
        <v>23261</v>
      </c>
      <c r="E944" s="313" t="str">
        <f>CONCATENATE("(",SUM('Раздел 2'!K141:K141),"=",0," И ",SUM('Раздел 2'!G141:G141),"=",0,")"," ИЛИ ","(",SUM('Раздел 2'!K141:K141),"&gt;",0," И ",SUM('Раздел 2'!G141:G141),"&gt;",0," ИЛИ ",SUM('Раздел 2'!K141:K141),"=",0," И ",SUM('Раздел 2'!G141:G141),"&gt;",0,")")</f>
        <v>(0=0 И 0=0) ИЛИ (0&gt;0 И 0&gt;0 ИЛИ 0=0 И 0&gt;0)</v>
      </c>
    </row>
    <row r="945" spans="1:5" ht="30" hidden="1" customHeight="1">
      <c r="A945" s="311" t="str">
        <f>IF(((SUM('Раздел 2'!K142:K142)=0)*(SUM('Раздел 2'!G142:G142)=0))+((SUM('Раздел 2'!K142:K142)&gt;0)*(SUM('Раздел 2'!G142:G142)&gt;0)+(SUM('Раздел 2'!K142:K142)=0)*(SUM('Раздел 2'!G142:G142)&gt;0)),"","Неверно!")</f>
        <v/>
      </c>
      <c r="B945" s="312" t="s">
        <v>24439</v>
      </c>
      <c r="C945" s="313" t="s">
        <v>23890</v>
      </c>
      <c r="D945" s="313" t="s">
        <v>23261</v>
      </c>
      <c r="E945" s="313" t="str">
        <f>CONCATENATE("(",SUM('Раздел 2'!K142:K142),"=",0," И ",SUM('Раздел 2'!G142:G142),"=",0,")"," ИЛИ ","(",SUM('Раздел 2'!K142:K142),"&gt;",0," И ",SUM('Раздел 2'!G142:G142),"&gt;",0," ИЛИ ",SUM('Раздел 2'!K142:K142),"=",0," И ",SUM('Раздел 2'!G142:G142),"&gt;",0,")")</f>
        <v>(0=0 И 0=0) ИЛИ (0&gt;0 И 0&gt;0 ИЛИ 0=0 И 0&gt;0)</v>
      </c>
    </row>
    <row r="946" spans="1:5" ht="30" hidden="1" customHeight="1">
      <c r="A946" s="311" t="str">
        <f>IF(((SUM('Раздел 2'!K143:K143)=0)*(SUM('Раздел 2'!G143:G143)=0))+((SUM('Раздел 2'!K143:K143)&gt;0)*(SUM('Раздел 2'!G143:G143)&gt;0)+(SUM('Раздел 2'!K143:K143)=0)*(SUM('Раздел 2'!G143:G143)&gt;0)),"","Неверно!")</f>
        <v/>
      </c>
      <c r="B946" s="312" t="s">
        <v>24439</v>
      </c>
      <c r="C946" s="313" t="s">
        <v>23891</v>
      </c>
      <c r="D946" s="313" t="s">
        <v>23261</v>
      </c>
      <c r="E946" s="313" t="str">
        <f>CONCATENATE("(",SUM('Раздел 2'!K143:K143),"=",0," И ",SUM('Раздел 2'!G143:G143),"=",0,")"," ИЛИ ","(",SUM('Раздел 2'!K143:K143),"&gt;",0," И ",SUM('Раздел 2'!G143:G143),"&gt;",0," ИЛИ ",SUM('Раздел 2'!K143:K143),"=",0," И ",SUM('Раздел 2'!G143:G143),"&gt;",0,")")</f>
        <v>(0=0 И 0=0) ИЛИ (0&gt;0 И 0&gt;0 ИЛИ 0=0 И 0&gt;0)</v>
      </c>
    </row>
    <row r="947" spans="1:5" ht="30" hidden="1" customHeight="1">
      <c r="A947" s="311" t="str">
        <f>IF(((SUM('Раздел 2'!K144:K144)=0)*(SUM('Раздел 2'!G144:G144)=0))+((SUM('Раздел 2'!K144:K144)&gt;0)*(SUM('Раздел 2'!G144:G144)&gt;0)+(SUM('Раздел 2'!K144:K144)=0)*(SUM('Раздел 2'!G144:G144)&gt;0)),"","Неверно!")</f>
        <v/>
      </c>
      <c r="B947" s="312" t="s">
        <v>24439</v>
      </c>
      <c r="C947" s="313" t="s">
        <v>23892</v>
      </c>
      <c r="D947" s="313" t="s">
        <v>23261</v>
      </c>
      <c r="E947" s="313" t="str">
        <f>CONCATENATE("(",SUM('Раздел 2'!K144:K144),"=",0," И ",SUM('Раздел 2'!G144:G144),"=",0,")"," ИЛИ ","(",SUM('Раздел 2'!K144:K144),"&gt;",0," И ",SUM('Раздел 2'!G144:G144),"&gt;",0," ИЛИ ",SUM('Раздел 2'!K144:K144),"=",0," И ",SUM('Раздел 2'!G144:G144),"&gt;",0,")")</f>
        <v>(0=0 И 0=0) ИЛИ (0&gt;0 И 0&gt;0 ИЛИ 0=0 И 0&gt;0)</v>
      </c>
    </row>
    <row r="948" spans="1:5" ht="30" hidden="1" customHeight="1">
      <c r="A948" s="311" t="str">
        <f>IF(((SUM('Раздел 2'!K145:K145)=0)*(SUM('Раздел 2'!G145:G145)=0))+((SUM('Раздел 2'!K145:K145)&gt;0)*(SUM('Раздел 2'!G145:G145)&gt;0)+(SUM('Раздел 2'!K145:K145)=0)*(SUM('Раздел 2'!G145:G145)&gt;0)),"","Неверно!")</f>
        <v/>
      </c>
      <c r="B948" s="312" t="s">
        <v>24439</v>
      </c>
      <c r="C948" s="313" t="s">
        <v>23893</v>
      </c>
      <c r="D948" s="313" t="s">
        <v>23261</v>
      </c>
      <c r="E948" s="313" t="str">
        <f>CONCATENATE("(",SUM('Раздел 2'!K145:K145),"=",0," И ",SUM('Раздел 2'!G145:G145),"=",0,")"," ИЛИ ","(",SUM('Раздел 2'!K145:K145),"&gt;",0," И ",SUM('Раздел 2'!G145:G145),"&gt;",0," ИЛИ ",SUM('Раздел 2'!K145:K145),"=",0," И ",SUM('Раздел 2'!G145:G145),"&gt;",0,")")</f>
        <v>(0=0 И 0=0) ИЛИ (0&gt;0 И 0&gt;0 ИЛИ 0=0 И 0&gt;0)</v>
      </c>
    </row>
    <row r="949" spans="1:5" ht="30" hidden="1" customHeight="1">
      <c r="A949" s="311" t="str">
        <f>IF(((SUM('Раздел 2'!K146:K146)=0)*(SUM('Раздел 2'!G146:G146)=0))+((SUM('Раздел 2'!K146:K146)&gt;0)*(SUM('Раздел 2'!G146:G146)&gt;0)+(SUM('Раздел 2'!K146:K146)=0)*(SUM('Раздел 2'!G146:G146)&gt;0)),"","Неверно!")</f>
        <v/>
      </c>
      <c r="B949" s="312" t="s">
        <v>24439</v>
      </c>
      <c r="C949" s="313" t="s">
        <v>23894</v>
      </c>
      <c r="D949" s="313" t="s">
        <v>23261</v>
      </c>
      <c r="E949" s="313" t="str">
        <f>CONCATENATE("(",SUM('Раздел 2'!K146:K146),"=",0," И ",SUM('Раздел 2'!G146:G146),"=",0,")"," ИЛИ ","(",SUM('Раздел 2'!K146:K146),"&gt;",0," И ",SUM('Раздел 2'!G146:G146),"&gt;",0," ИЛИ ",SUM('Раздел 2'!K146:K146),"=",0," И ",SUM('Раздел 2'!G146:G146),"&gt;",0,")")</f>
        <v>(0=0 И 0=0) ИЛИ (0&gt;0 И 0&gt;0 ИЛИ 0=0 И 0&gt;0)</v>
      </c>
    </row>
    <row r="950" spans="1:5" ht="30" hidden="1" customHeight="1">
      <c r="A950" s="311" t="str">
        <f>IF(((SUM('Раздел 2'!K147:K147)=0)*(SUM('Раздел 2'!G147:G147)=0))+((SUM('Раздел 2'!K147:K147)&gt;0)*(SUM('Раздел 2'!G147:G147)&gt;0)+(SUM('Раздел 2'!K147:K147)=0)*(SUM('Раздел 2'!G147:G147)&gt;0)),"","Неверно!")</f>
        <v/>
      </c>
      <c r="B950" s="312" t="s">
        <v>24439</v>
      </c>
      <c r="C950" s="313" t="s">
        <v>23895</v>
      </c>
      <c r="D950" s="313" t="s">
        <v>23261</v>
      </c>
      <c r="E950" s="313" t="str">
        <f>CONCATENATE("(",SUM('Раздел 2'!K147:K147),"=",0," И ",SUM('Раздел 2'!G147:G147),"=",0,")"," ИЛИ ","(",SUM('Раздел 2'!K147:K147),"&gt;",0," И ",SUM('Раздел 2'!G147:G147),"&gt;",0," ИЛИ ",SUM('Раздел 2'!K147:K147),"=",0," И ",SUM('Раздел 2'!G147:G147),"&gt;",0,")")</f>
        <v>(34056=0 И 13=0) ИЛИ (34056&gt;0 И 13&gt;0 ИЛИ 34056=0 И 13&gt;0)</v>
      </c>
    </row>
    <row r="951" spans="1:5" ht="30" hidden="1" customHeight="1">
      <c r="A951" s="311" t="str">
        <f>IF(((SUM('Раздел 2'!K148:K148)=0)*(SUM('Раздел 2'!G148:G148)=0))+((SUM('Раздел 2'!K148:K148)&gt;0)*(SUM('Раздел 2'!G148:G148)&gt;0)+(SUM('Раздел 2'!K148:K148)=0)*(SUM('Раздел 2'!G148:G148)&gt;0)),"","Неверно!")</f>
        <v/>
      </c>
      <c r="B951" s="312" t="s">
        <v>24439</v>
      </c>
      <c r="C951" s="313" t="s">
        <v>23896</v>
      </c>
      <c r="D951" s="313" t="s">
        <v>23261</v>
      </c>
      <c r="E951" s="313" t="str">
        <f>CONCATENATE("(",SUM('Раздел 2'!K148:K148),"=",0," И ",SUM('Раздел 2'!G148:G148),"=",0,")"," ИЛИ ","(",SUM('Раздел 2'!K148:K148),"&gt;",0," И ",SUM('Раздел 2'!G148:G148),"&gt;",0," ИЛИ ",SUM('Раздел 2'!K148:K148),"=",0," И ",SUM('Раздел 2'!G148:G148),"&gt;",0,")")</f>
        <v>(114817=0 И 27=0) ИЛИ (114817&gt;0 И 27&gt;0 ИЛИ 114817=0 И 27&gt;0)</v>
      </c>
    </row>
    <row r="952" spans="1:5" ht="30" hidden="1" customHeight="1">
      <c r="A952" s="311" t="str">
        <f>IF(((SUM('Раздел 2'!K149:K149)=0)*(SUM('Раздел 2'!G149:G149)=0))+((SUM('Раздел 2'!K149:K149)&gt;0)*(SUM('Раздел 2'!G149:G149)&gt;0)+(SUM('Раздел 2'!K149:K149)=0)*(SUM('Раздел 2'!G149:G149)&gt;0)),"","Неверно!")</f>
        <v/>
      </c>
      <c r="B952" s="312" t="s">
        <v>24439</v>
      </c>
      <c r="C952" s="313" t="s">
        <v>23897</v>
      </c>
      <c r="D952" s="313" t="s">
        <v>23261</v>
      </c>
      <c r="E952" s="313" t="str">
        <f>CONCATENATE("(",SUM('Раздел 2'!K149:K149),"=",0," И ",SUM('Раздел 2'!G149:G149),"=",0,")"," ИЛИ ","(",SUM('Раздел 2'!K149:K149),"&gt;",0," И ",SUM('Раздел 2'!G149:G149),"&gt;",0," ИЛИ ",SUM('Раздел 2'!K149:K149),"=",0," И ",SUM('Раздел 2'!G149:G149),"&gt;",0,")")</f>
        <v>(18441=0 И 4=0) ИЛИ (18441&gt;0 И 4&gt;0 ИЛИ 18441=0 И 4&gt;0)</v>
      </c>
    </row>
    <row r="953" spans="1:5" ht="30" hidden="1" customHeight="1">
      <c r="A953" s="311" t="str">
        <f>IF(((SUM('Раздел 2'!K24:K24)=0)*(SUM('Раздел 2'!G24:G24)=0))+((SUM('Раздел 2'!K24:K24)&gt;0)*(SUM('Раздел 2'!G24:G24)&gt;0)+(SUM('Раздел 2'!K24:K24)=0)*(SUM('Раздел 2'!G24:G24)&gt;0)),"","Неверно!")</f>
        <v/>
      </c>
      <c r="B953" s="312" t="s">
        <v>24439</v>
      </c>
      <c r="C953" s="313" t="s">
        <v>23898</v>
      </c>
      <c r="D953" s="313" t="s">
        <v>23261</v>
      </c>
      <c r="E953" s="313" t="str">
        <f>CONCATENATE("(",SUM('Раздел 2'!K24:K24),"=",0," И ",SUM('Раздел 2'!G24:G24),"=",0,")"," ИЛИ ","(",SUM('Раздел 2'!K24:K24),"&gt;",0," И ",SUM('Раздел 2'!G24:G24),"&gt;",0," ИЛИ ",SUM('Раздел 2'!K24:K24),"=",0," И ",SUM('Раздел 2'!G24:G24),"&gt;",0,")")</f>
        <v>(3000=0 И 3=0) ИЛИ (3000&gt;0 И 3&gt;0 ИЛИ 3000=0 И 3&gt;0)</v>
      </c>
    </row>
    <row r="954" spans="1:5" ht="30" hidden="1" customHeight="1">
      <c r="A954" s="311" t="str">
        <f>IF(((SUM('Раздел 2'!K150:K150)=0)*(SUM('Раздел 2'!G150:G150)=0))+((SUM('Раздел 2'!K150:K150)&gt;0)*(SUM('Раздел 2'!G150:G150)&gt;0)+(SUM('Раздел 2'!K150:K150)=0)*(SUM('Раздел 2'!G150:G150)&gt;0)),"","Неверно!")</f>
        <v/>
      </c>
      <c r="B954" s="312" t="s">
        <v>24439</v>
      </c>
      <c r="C954" s="313" t="s">
        <v>23899</v>
      </c>
      <c r="D954" s="313" t="s">
        <v>23261</v>
      </c>
      <c r="E954" s="313" t="str">
        <f>CONCATENATE("(",SUM('Раздел 2'!K150:K150),"=",0," И ",SUM('Раздел 2'!G150:G150),"=",0,")"," ИЛИ ","(",SUM('Раздел 2'!K150:K150),"&gt;",0," И ",SUM('Раздел 2'!G150:G150),"&gt;",0," ИЛИ ",SUM('Раздел 2'!K150:K150),"=",0," И ",SUM('Раздел 2'!G150:G150),"&gt;",0,")")</f>
        <v>(0=0 И 0=0) ИЛИ (0&gt;0 И 0&gt;0 ИЛИ 0=0 И 0&gt;0)</v>
      </c>
    </row>
    <row r="955" spans="1:5" ht="30" hidden="1" customHeight="1">
      <c r="A955" s="311" t="str">
        <f>IF(((SUM('Раздел 2'!K151:K151)=0)*(SUM('Раздел 2'!G151:G151)=0))+((SUM('Раздел 2'!K151:K151)&gt;0)*(SUM('Раздел 2'!G151:G151)&gt;0)+(SUM('Раздел 2'!K151:K151)=0)*(SUM('Раздел 2'!G151:G151)&gt;0)),"","Неверно!")</f>
        <v/>
      </c>
      <c r="B955" s="312" t="s">
        <v>24439</v>
      </c>
      <c r="C955" s="313" t="s">
        <v>23900</v>
      </c>
      <c r="D955" s="313" t="s">
        <v>23261</v>
      </c>
      <c r="E955" s="313" t="str">
        <f>CONCATENATE("(",SUM('Раздел 2'!K151:K151),"=",0," И ",SUM('Раздел 2'!G151:G151),"=",0,")"," ИЛИ ","(",SUM('Раздел 2'!K151:K151),"&gt;",0," И ",SUM('Раздел 2'!G151:G151),"&gt;",0," ИЛИ ",SUM('Раздел 2'!K151:K151),"=",0," И ",SUM('Раздел 2'!G151:G151),"&gt;",0,")")</f>
        <v>(0=0 И 0=0) ИЛИ (0&gt;0 И 0&gt;0 ИЛИ 0=0 И 0&gt;0)</v>
      </c>
    </row>
    <row r="956" spans="1:5" ht="30" hidden="1" customHeight="1">
      <c r="A956" s="311" t="str">
        <f>IF(((SUM('Раздел 2'!K152:K152)=0)*(SUM('Раздел 2'!G152:G152)=0))+((SUM('Раздел 2'!K152:K152)&gt;0)*(SUM('Раздел 2'!G152:G152)&gt;0)+(SUM('Раздел 2'!K152:K152)=0)*(SUM('Раздел 2'!G152:G152)&gt;0)),"","Неверно!")</f>
        <v/>
      </c>
      <c r="B956" s="312" t="s">
        <v>24439</v>
      </c>
      <c r="C956" s="313" t="s">
        <v>23901</v>
      </c>
      <c r="D956" s="313" t="s">
        <v>23261</v>
      </c>
      <c r="E956" s="313" t="str">
        <f>CONCATENATE("(",SUM('Раздел 2'!K152:K152),"=",0," И ",SUM('Раздел 2'!G152:G152),"=",0,")"," ИЛИ ","(",SUM('Раздел 2'!K152:K152),"&gt;",0," И ",SUM('Раздел 2'!G152:G152),"&gt;",0," ИЛИ ",SUM('Раздел 2'!K152:K152),"=",0," И ",SUM('Раздел 2'!G152:G152),"&gt;",0,")")</f>
        <v>(42223=0 И 62=0) ИЛИ (42223&gt;0 И 62&gt;0 ИЛИ 42223=0 И 62&gt;0)</v>
      </c>
    </row>
    <row r="957" spans="1:5" ht="30" hidden="1" customHeight="1">
      <c r="A957" s="311" t="str">
        <f>IF(((SUM('Раздел 2'!K153:K153)=0)*(SUM('Раздел 2'!G153:G153)=0))+((SUM('Раздел 2'!K153:K153)&gt;0)*(SUM('Раздел 2'!G153:G153)&gt;0)+(SUM('Раздел 2'!K153:K153)=0)*(SUM('Раздел 2'!G153:G153)&gt;0)),"","Неверно!")</f>
        <v/>
      </c>
      <c r="B957" s="312" t="s">
        <v>24439</v>
      </c>
      <c r="C957" s="313" t="s">
        <v>23902</v>
      </c>
      <c r="D957" s="313" t="s">
        <v>23261</v>
      </c>
      <c r="E957" s="313" t="str">
        <f>CONCATENATE("(",SUM('Раздел 2'!K153:K153),"=",0," И ",SUM('Раздел 2'!G153:G153),"=",0,")"," ИЛИ ","(",SUM('Раздел 2'!K153:K153),"&gt;",0," И ",SUM('Раздел 2'!G153:G153),"&gt;",0," ИЛИ ",SUM('Раздел 2'!K153:K153),"=",0," И ",SUM('Раздел 2'!G153:G153),"&gt;",0,")")</f>
        <v>(0=0 И 0=0) ИЛИ (0&gt;0 И 0&gt;0 ИЛИ 0=0 И 0&gt;0)</v>
      </c>
    </row>
    <row r="958" spans="1:5" ht="30" hidden="1" customHeight="1">
      <c r="A958" s="311" t="str">
        <f>IF(((SUM('Раздел 2'!K154:K154)=0)*(SUM('Раздел 2'!G154:G154)=0))+((SUM('Раздел 2'!K154:K154)&gt;0)*(SUM('Раздел 2'!G154:G154)&gt;0)+(SUM('Раздел 2'!K154:K154)=0)*(SUM('Раздел 2'!G154:G154)&gt;0)),"","Неверно!")</f>
        <v/>
      </c>
      <c r="B958" s="312" t="s">
        <v>24439</v>
      </c>
      <c r="C958" s="313" t="s">
        <v>23903</v>
      </c>
      <c r="D958" s="313" t="s">
        <v>23261</v>
      </c>
      <c r="E958" s="313" t="str">
        <f>CONCATENATE("(",SUM('Раздел 2'!K154:K154),"=",0," И ",SUM('Раздел 2'!G154:G154),"=",0,")"," ИЛИ ","(",SUM('Раздел 2'!K154:K154),"&gt;",0," И ",SUM('Раздел 2'!G154:G154),"&gt;",0," ИЛИ ",SUM('Раздел 2'!K154:K154),"=",0," И ",SUM('Раздел 2'!G154:G154),"&gt;",0,")")</f>
        <v>(0=0 И 0=0) ИЛИ (0&gt;0 И 0&gt;0 ИЛИ 0=0 И 0&gt;0)</v>
      </c>
    </row>
    <row r="959" spans="1:5" ht="30" hidden="1" customHeight="1">
      <c r="A959" s="311" t="str">
        <f>IF(((SUM('Раздел 2'!K155:K155)=0)*(SUM('Раздел 2'!G155:G155)=0))+((SUM('Раздел 2'!K155:K155)&gt;0)*(SUM('Раздел 2'!G155:G155)&gt;0)+(SUM('Раздел 2'!K155:K155)=0)*(SUM('Раздел 2'!G155:G155)&gt;0)),"","Неверно!")</f>
        <v/>
      </c>
      <c r="B959" s="312" t="s">
        <v>24439</v>
      </c>
      <c r="C959" s="313" t="s">
        <v>23904</v>
      </c>
      <c r="D959" s="313" t="s">
        <v>23261</v>
      </c>
      <c r="E959" s="313" t="str">
        <f>CONCATENATE("(",SUM('Раздел 2'!K155:K155),"=",0," И ",SUM('Раздел 2'!G155:G155),"=",0,")"," ИЛИ ","(",SUM('Раздел 2'!K155:K155),"&gt;",0," И ",SUM('Раздел 2'!G155:G155),"&gt;",0," ИЛИ ",SUM('Раздел 2'!K155:K155),"=",0," И ",SUM('Раздел 2'!G155:G155),"&gt;",0,")")</f>
        <v>(0=0 И 1=0) ИЛИ (0&gt;0 И 1&gt;0 ИЛИ 0=0 И 1&gt;0)</v>
      </c>
    </row>
    <row r="960" spans="1:5" ht="30" hidden="1" customHeight="1">
      <c r="A960" s="311" t="str">
        <f>IF(((SUM('Раздел 2'!K156:K156)=0)*(SUM('Раздел 2'!G156:G156)=0))+((SUM('Раздел 2'!K156:K156)&gt;0)*(SUM('Раздел 2'!G156:G156)&gt;0)+(SUM('Раздел 2'!K156:K156)=0)*(SUM('Раздел 2'!G156:G156)&gt;0)),"","Неверно!")</f>
        <v/>
      </c>
      <c r="B960" s="312" t="s">
        <v>24439</v>
      </c>
      <c r="C960" s="313" t="s">
        <v>23905</v>
      </c>
      <c r="D960" s="313" t="s">
        <v>23261</v>
      </c>
      <c r="E960" s="313" t="str">
        <f>CONCATENATE("(",SUM('Раздел 2'!K156:K156),"=",0," И ",SUM('Раздел 2'!G156:G156),"=",0,")"," ИЛИ ","(",SUM('Раздел 2'!K156:K156),"&gt;",0," И ",SUM('Раздел 2'!G156:G156),"&gt;",0," ИЛИ ",SUM('Раздел 2'!K156:K156),"=",0," И ",SUM('Раздел 2'!G156:G156),"&gt;",0,")")</f>
        <v>(0=0 И 0=0) ИЛИ (0&gt;0 И 0&gt;0 ИЛИ 0=0 И 0&gt;0)</v>
      </c>
    </row>
    <row r="961" spans="1:5" ht="30" hidden="1" customHeight="1">
      <c r="A961" s="311" t="str">
        <f>IF(((SUM('Раздел 2'!K157:K157)=0)*(SUM('Раздел 2'!G157:G157)=0))+((SUM('Раздел 2'!K157:K157)&gt;0)*(SUM('Раздел 2'!G157:G157)&gt;0)+(SUM('Раздел 2'!K157:K157)=0)*(SUM('Раздел 2'!G157:G157)&gt;0)),"","Неверно!")</f>
        <v/>
      </c>
      <c r="B961" s="312" t="s">
        <v>24439</v>
      </c>
      <c r="C961" s="313" t="s">
        <v>23906</v>
      </c>
      <c r="D961" s="313" t="s">
        <v>23261</v>
      </c>
      <c r="E961" s="313" t="str">
        <f>CONCATENATE("(",SUM('Раздел 2'!K157:K157),"=",0," И ",SUM('Раздел 2'!G157:G157),"=",0,")"," ИЛИ ","(",SUM('Раздел 2'!K157:K157),"&gt;",0," И ",SUM('Раздел 2'!G157:G157),"&gt;",0," ИЛИ ",SUM('Раздел 2'!K157:K157),"=",0," И ",SUM('Раздел 2'!G157:G157),"&gt;",0,")")</f>
        <v>(0=0 И 0=0) ИЛИ (0&gt;0 И 0&gt;0 ИЛИ 0=0 И 0&gt;0)</v>
      </c>
    </row>
    <row r="962" spans="1:5" ht="30" hidden="1" customHeight="1">
      <c r="A962" s="311" t="str">
        <f>IF(((SUM('Раздел 2'!K158:K158)=0)*(SUM('Раздел 2'!G158:G158)=0))+((SUM('Раздел 2'!K158:K158)&gt;0)*(SUM('Раздел 2'!G158:G158)&gt;0)+(SUM('Раздел 2'!K158:K158)=0)*(SUM('Раздел 2'!G158:G158)&gt;0)),"","Неверно!")</f>
        <v/>
      </c>
      <c r="B962" s="312" t="s">
        <v>24439</v>
      </c>
      <c r="C962" s="313" t="s">
        <v>23907</v>
      </c>
      <c r="D962" s="313" t="s">
        <v>23261</v>
      </c>
      <c r="E962" s="313" t="str">
        <f>CONCATENATE("(",SUM('Раздел 2'!K158:K158),"=",0," И ",SUM('Раздел 2'!G158:G158),"=",0,")"," ИЛИ ","(",SUM('Раздел 2'!K158:K158),"&gt;",0," И ",SUM('Раздел 2'!G158:G158),"&gt;",0," ИЛИ ",SUM('Раздел 2'!K158:K158),"=",0," И ",SUM('Раздел 2'!G158:G158),"&gt;",0,")")</f>
        <v>(0=0 И 0=0) ИЛИ (0&gt;0 И 0&gt;0 ИЛИ 0=0 И 0&gt;0)</v>
      </c>
    </row>
    <row r="963" spans="1:5" ht="30" hidden="1" customHeight="1">
      <c r="A963" s="311" t="str">
        <f>IF(((SUM('Раздел 2'!K159:K159)=0)*(SUM('Раздел 2'!G159:G159)=0))+((SUM('Раздел 2'!K159:K159)&gt;0)*(SUM('Раздел 2'!G159:G159)&gt;0)+(SUM('Раздел 2'!K159:K159)=0)*(SUM('Раздел 2'!G159:G159)&gt;0)),"","Неверно!")</f>
        <v/>
      </c>
      <c r="B963" s="312" t="s">
        <v>24439</v>
      </c>
      <c r="C963" s="313" t="s">
        <v>23908</v>
      </c>
      <c r="D963" s="313" t="s">
        <v>23261</v>
      </c>
      <c r="E963" s="313" t="str">
        <f>CONCATENATE("(",SUM('Раздел 2'!K159:K159),"=",0," И ",SUM('Раздел 2'!G159:G159),"=",0,")"," ИЛИ ","(",SUM('Раздел 2'!K159:K159),"&gt;",0," И ",SUM('Раздел 2'!G159:G159),"&gt;",0," ИЛИ ",SUM('Раздел 2'!K159:K159),"=",0," И ",SUM('Раздел 2'!G159:G159),"&gt;",0,")")</f>
        <v>(0=0 И 0=0) ИЛИ (0&gt;0 И 0&gt;0 ИЛИ 0=0 И 0&gt;0)</v>
      </c>
    </row>
    <row r="964" spans="1:5" ht="30" hidden="1" customHeight="1">
      <c r="A964" s="311" t="str">
        <f>IF(((SUM('Раздел 2'!K25:K25)=0)*(SUM('Раздел 2'!G25:G25)=0))+((SUM('Раздел 2'!K25:K25)&gt;0)*(SUM('Раздел 2'!G25:G25)&gt;0)+(SUM('Раздел 2'!K25:K25)=0)*(SUM('Раздел 2'!G25:G25)&gt;0)),"","Неверно!")</f>
        <v/>
      </c>
      <c r="B964" s="312" t="s">
        <v>24439</v>
      </c>
      <c r="C964" s="313" t="s">
        <v>23909</v>
      </c>
      <c r="D964" s="313" t="s">
        <v>23261</v>
      </c>
      <c r="E964" s="313" t="str">
        <f>CONCATENATE("(",SUM('Раздел 2'!K25:K25),"=",0," И ",SUM('Раздел 2'!G25:G25),"=",0,")"," ИЛИ ","(",SUM('Раздел 2'!K25:K25),"&gt;",0," И ",SUM('Раздел 2'!G25:G25),"&gt;",0," ИЛИ ",SUM('Раздел 2'!K25:K25),"=",0," И ",SUM('Раздел 2'!G25:G25),"&gt;",0,")")</f>
        <v>(0=0 И 7=0) ИЛИ (0&gt;0 И 7&gt;0 ИЛИ 0=0 И 7&gt;0)</v>
      </c>
    </row>
    <row r="965" spans="1:5" ht="30" hidden="1" customHeight="1">
      <c r="A965" s="311" t="str">
        <f>IF(((SUM('Раздел 2'!K160:K160)=0)*(SUM('Раздел 2'!G160:G160)=0))+((SUM('Раздел 2'!K160:K160)&gt;0)*(SUM('Раздел 2'!G160:G160)&gt;0)+(SUM('Раздел 2'!K160:K160)=0)*(SUM('Раздел 2'!G160:G160)&gt;0)),"","Неверно!")</f>
        <v/>
      </c>
      <c r="B965" s="312" t="s">
        <v>24439</v>
      </c>
      <c r="C965" s="313" t="s">
        <v>23910</v>
      </c>
      <c r="D965" s="313" t="s">
        <v>23261</v>
      </c>
      <c r="E965" s="313" t="str">
        <f>CONCATENATE("(",SUM('Раздел 2'!K160:K160),"=",0," И ",SUM('Раздел 2'!G160:G160),"=",0,")"," ИЛИ ","(",SUM('Раздел 2'!K160:K160),"&gt;",0," И ",SUM('Раздел 2'!G160:G160),"&gt;",0," ИЛИ ",SUM('Раздел 2'!K160:K160),"=",0," И ",SUM('Раздел 2'!G160:G160),"&gt;",0,")")</f>
        <v>(3000=0 И 1=0) ИЛИ (3000&gt;0 И 1&gt;0 ИЛИ 3000=0 И 1&gt;0)</v>
      </c>
    </row>
    <row r="966" spans="1:5" ht="30" hidden="1" customHeight="1">
      <c r="A966" s="311" t="str">
        <f>IF(((SUM('Раздел 2'!K161:K161)=0)*(SUM('Раздел 2'!G161:G161)=0))+((SUM('Раздел 2'!K161:K161)&gt;0)*(SUM('Раздел 2'!G161:G161)&gt;0)+(SUM('Раздел 2'!K161:K161)=0)*(SUM('Раздел 2'!G161:G161)&gt;0)),"","Неверно!")</f>
        <v/>
      </c>
      <c r="B966" s="312" t="s">
        <v>24439</v>
      </c>
      <c r="C966" s="313" t="s">
        <v>23911</v>
      </c>
      <c r="D966" s="313" t="s">
        <v>23261</v>
      </c>
      <c r="E966" s="313" t="str">
        <f>CONCATENATE("(",SUM('Раздел 2'!K161:K161),"=",0," И ",SUM('Раздел 2'!G161:G161),"=",0,")"," ИЛИ ","(",SUM('Раздел 2'!K161:K161),"&gt;",0," И ",SUM('Раздел 2'!G161:G161),"&gt;",0," ИЛИ ",SUM('Раздел 2'!K161:K161),"=",0," И ",SUM('Раздел 2'!G161:G161),"&gt;",0,")")</f>
        <v>(3000=0 И 3=0) ИЛИ (3000&gt;0 И 3&gt;0 ИЛИ 3000=0 И 3&gt;0)</v>
      </c>
    </row>
    <row r="967" spans="1:5" ht="30" hidden="1" customHeight="1">
      <c r="A967" s="311" t="str">
        <f>IF(((SUM('Раздел 2'!K162:K162)=0)*(SUM('Раздел 2'!G162:G162)=0))+((SUM('Раздел 2'!K162:K162)&gt;0)*(SUM('Раздел 2'!G162:G162)&gt;0)+(SUM('Раздел 2'!K162:K162)=0)*(SUM('Раздел 2'!G162:G162)&gt;0)),"","Неверно!")</f>
        <v/>
      </c>
      <c r="B967" s="312" t="s">
        <v>24439</v>
      </c>
      <c r="C967" s="313" t="s">
        <v>23912</v>
      </c>
      <c r="D967" s="313" t="s">
        <v>23261</v>
      </c>
      <c r="E967" s="313" t="str">
        <f>CONCATENATE("(",SUM('Раздел 2'!K162:K162),"=",0," И ",SUM('Раздел 2'!G162:G162),"=",0,")"," ИЛИ ","(",SUM('Раздел 2'!K162:K162),"&gt;",0," И ",SUM('Раздел 2'!G162:G162),"&gt;",0," ИЛИ ",SUM('Раздел 2'!K162:K162),"=",0," И ",SUM('Раздел 2'!G162:G162),"&gt;",0,")")</f>
        <v>(0=0 И 0=0) ИЛИ (0&gt;0 И 0&gt;0 ИЛИ 0=0 И 0&gt;0)</v>
      </c>
    </row>
    <row r="968" spans="1:5" ht="30" hidden="1" customHeight="1">
      <c r="A968" s="311" t="str">
        <f>IF(((SUM('Раздел 2'!K163:K163)=0)*(SUM('Раздел 2'!G163:G163)=0))+((SUM('Раздел 2'!K163:K163)&gt;0)*(SUM('Раздел 2'!G163:G163)&gt;0)+(SUM('Раздел 2'!K163:K163)=0)*(SUM('Раздел 2'!G163:G163)&gt;0)),"","Неверно!")</f>
        <v/>
      </c>
      <c r="B968" s="312" t="s">
        <v>24439</v>
      </c>
      <c r="C968" s="313" t="s">
        <v>23913</v>
      </c>
      <c r="D968" s="313" t="s">
        <v>23261</v>
      </c>
      <c r="E968" s="313" t="str">
        <f>CONCATENATE("(",SUM('Раздел 2'!K163:K163),"=",0," И ",SUM('Раздел 2'!G163:G163),"=",0,")"," ИЛИ ","(",SUM('Раздел 2'!K163:K163),"&gt;",0," И ",SUM('Раздел 2'!G163:G163),"&gt;",0," ИЛИ ",SUM('Раздел 2'!K163:K163),"=",0," И ",SUM('Раздел 2'!G163:G163),"&gt;",0,")")</f>
        <v>(0=0 И 0=0) ИЛИ (0&gt;0 И 0&gt;0 ИЛИ 0=0 И 0&gt;0)</v>
      </c>
    </row>
    <row r="969" spans="1:5" ht="30" hidden="1" customHeight="1">
      <c r="A969" s="311" t="str">
        <f>IF(((SUM('Раздел 2'!K164:K164)=0)*(SUM('Раздел 2'!G164:G164)=0))+((SUM('Раздел 2'!K164:K164)&gt;0)*(SUM('Раздел 2'!G164:G164)&gt;0)+(SUM('Раздел 2'!K164:K164)=0)*(SUM('Раздел 2'!G164:G164)&gt;0)),"","Неверно!")</f>
        <v/>
      </c>
      <c r="B969" s="312" t="s">
        <v>24439</v>
      </c>
      <c r="C969" s="313" t="s">
        <v>23914</v>
      </c>
      <c r="D969" s="313" t="s">
        <v>23261</v>
      </c>
      <c r="E969" s="313" t="str">
        <f>CONCATENATE("(",SUM('Раздел 2'!K164:K164),"=",0," И ",SUM('Раздел 2'!G164:G164),"=",0,")"," ИЛИ ","(",SUM('Раздел 2'!K164:K164),"&gt;",0," И ",SUM('Раздел 2'!G164:G164),"&gt;",0," ИЛИ ",SUM('Раздел 2'!K164:K164),"=",0," И ",SUM('Раздел 2'!G164:G164),"&gt;",0,")")</f>
        <v>(0=0 И 0=0) ИЛИ (0&gt;0 И 0&gt;0 ИЛИ 0=0 И 0&gt;0)</v>
      </c>
    </row>
    <row r="970" spans="1:5" ht="30" hidden="1" customHeight="1">
      <c r="A970" s="311" t="str">
        <f>IF(((SUM('Раздел 2'!K165:K165)=0)*(SUM('Раздел 2'!G165:G165)=0))+((SUM('Раздел 2'!K165:K165)&gt;0)*(SUM('Раздел 2'!G165:G165)&gt;0)+(SUM('Раздел 2'!K165:K165)=0)*(SUM('Раздел 2'!G165:G165)&gt;0)),"","Неверно!")</f>
        <v/>
      </c>
      <c r="B970" s="312" t="s">
        <v>24439</v>
      </c>
      <c r="C970" s="313" t="s">
        <v>23915</v>
      </c>
      <c r="D970" s="313" t="s">
        <v>23261</v>
      </c>
      <c r="E970" s="313" t="str">
        <f>CONCATENATE("(",SUM('Раздел 2'!K165:K165),"=",0," И ",SUM('Раздел 2'!G165:G165),"=",0,")"," ИЛИ ","(",SUM('Раздел 2'!K165:K165),"&gt;",0," И ",SUM('Раздел 2'!G165:G165),"&gt;",0," ИЛИ ",SUM('Раздел 2'!K165:K165),"=",0," И ",SUM('Раздел 2'!G165:G165),"&gt;",0,")")</f>
        <v>(12000=0 И 4=0) ИЛИ (12000&gt;0 И 4&gt;0 ИЛИ 12000=0 И 4&gt;0)</v>
      </c>
    </row>
    <row r="971" spans="1:5" ht="30" hidden="1" customHeight="1">
      <c r="A971" s="311" t="str">
        <f>IF(((SUM('Раздел 2'!K166:K166)=0)*(SUM('Раздел 2'!G166:G166)=0))+((SUM('Раздел 2'!K166:K166)&gt;0)*(SUM('Раздел 2'!G166:G166)&gt;0)+(SUM('Раздел 2'!K166:K166)=0)*(SUM('Раздел 2'!G166:G166)&gt;0)),"","Неверно!")</f>
        <v/>
      </c>
      <c r="B971" s="312" t="s">
        <v>24439</v>
      </c>
      <c r="C971" s="313" t="s">
        <v>23916</v>
      </c>
      <c r="D971" s="313" t="s">
        <v>23261</v>
      </c>
      <c r="E971" s="313" t="str">
        <f>CONCATENATE("(",SUM('Раздел 2'!K166:K166),"=",0," И ",SUM('Раздел 2'!G166:G166),"=",0,")"," ИЛИ ","(",SUM('Раздел 2'!K166:K166),"&gt;",0," И ",SUM('Раздел 2'!G166:G166),"&gt;",0," ИЛИ ",SUM('Раздел 2'!K166:K166),"=",0," И ",SUM('Раздел 2'!G166:G166),"&gt;",0,")")</f>
        <v>(17080=0 И 7=0) ИЛИ (17080&gt;0 И 7&gt;0 ИЛИ 17080=0 И 7&gt;0)</v>
      </c>
    </row>
    <row r="972" spans="1:5" ht="30" hidden="1" customHeight="1">
      <c r="A972" s="311" t="str">
        <f>IF(((SUM('Раздел 2'!K167:K167)=0)*(SUM('Раздел 2'!G167:G167)=0))+((SUM('Раздел 2'!K167:K167)&gt;0)*(SUM('Раздел 2'!G167:G167)&gt;0)+(SUM('Раздел 2'!K167:K167)=0)*(SUM('Раздел 2'!G167:G167)&gt;0)),"","Неверно!")</f>
        <v/>
      </c>
      <c r="B972" s="312" t="s">
        <v>24439</v>
      </c>
      <c r="C972" s="313" t="s">
        <v>23917</v>
      </c>
      <c r="D972" s="313" t="s">
        <v>23261</v>
      </c>
      <c r="E972" s="313" t="str">
        <f>CONCATENATE("(",SUM('Раздел 2'!K167:K167),"=",0," И ",SUM('Раздел 2'!G167:G167),"=",0,")"," ИЛИ ","(",SUM('Раздел 2'!K167:K167),"&gt;",0," И ",SUM('Раздел 2'!G167:G167),"&gt;",0," ИЛИ ",SUM('Раздел 2'!K167:K167),"=",0," И ",SUM('Раздел 2'!G167:G167),"&gt;",0,")")</f>
        <v>(95744=0 И 82=0) ИЛИ (95744&gt;0 И 82&gt;0 ИЛИ 95744=0 И 82&gt;0)</v>
      </c>
    </row>
    <row r="973" spans="1:5" ht="30" hidden="1" customHeight="1">
      <c r="A973" s="311" t="str">
        <f>IF(((SUM('Раздел 2'!K168:K168)=0)*(SUM('Раздел 2'!G168:G168)=0))+((SUM('Раздел 2'!K168:K168)&gt;0)*(SUM('Раздел 2'!G168:G168)&gt;0)+(SUM('Раздел 2'!K168:K168)=0)*(SUM('Раздел 2'!G168:G168)&gt;0)),"","Неверно!")</f>
        <v/>
      </c>
      <c r="B973" s="312" t="s">
        <v>24439</v>
      </c>
      <c r="C973" s="313" t="s">
        <v>23918</v>
      </c>
      <c r="D973" s="313" t="s">
        <v>23261</v>
      </c>
      <c r="E973" s="313" t="str">
        <f>CONCATENATE("(",SUM('Раздел 2'!K168:K168),"=",0," И ",SUM('Раздел 2'!G168:G168),"=",0,")"," ИЛИ ","(",SUM('Раздел 2'!K168:K168),"&gt;",0," И ",SUM('Раздел 2'!G168:G168),"&gt;",0," ИЛИ ",SUM('Раздел 2'!K168:K168),"=",0," И ",SUM('Раздел 2'!G168:G168),"&gt;",0,")")</f>
        <v>(0=0 И 0=0) ИЛИ (0&gt;0 И 0&gt;0 ИЛИ 0=0 И 0&gt;0)</v>
      </c>
    </row>
    <row r="974" spans="1:5" ht="30" hidden="1" customHeight="1">
      <c r="A974" s="311" t="str">
        <f>IF(((SUM('Раздел 2'!K169:K169)=0)*(SUM('Раздел 2'!G169:G169)=0))+((SUM('Раздел 2'!K169:K169)&gt;0)*(SUM('Раздел 2'!G169:G169)&gt;0)+(SUM('Раздел 2'!K169:K169)=0)*(SUM('Раздел 2'!G169:G169)&gt;0)),"","Неверно!")</f>
        <v/>
      </c>
      <c r="B974" s="312" t="s">
        <v>24439</v>
      </c>
      <c r="C974" s="313" t="s">
        <v>23919</v>
      </c>
      <c r="D974" s="313" t="s">
        <v>23261</v>
      </c>
      <c r="E974" s="313" t="str">
        <f>CONCATENATE("(",SUM('Раздел 2'!K169:K169),"=",0," И ",SUM('Раздел 2'!G169:G169),"=",0,")"," ИЛИ ","(",SUM('Раздел 2'!K169:K169),"&gt;",0," И ",SUM('Раздел 2'!G169:G169),"&gt;",0," ИЛИ ",SUM('Раздел 2'!K169:K169),"=",0," И ",SUM('Раздел 2'!G169:G169),"&gt;",0,")")</f>
        <v>(0=0 И 0=0) ИЛИ (0&gt;0 И 0&gt;0 ИЛИ 0=0 И 0&gt;0)</v>
      </c>
    </row>
    <row r="975" spans="1:5" ht="30" hidden="1" customHeight="1">
      <c r="A975" s="311" t="str">
        <f>IF(((SUM('Раздел 2'!K26:K26)=0)*(SUM('Раздел 2'!G26:G26)=0))+((SUM('Раздел 2'!K26:K26)&gt;0)*(SUM('Раздел 2'!G26:G26)&gt;0)+(SUM('Раздел 2'!K26:K26)=0)*(SUM('Раздел 2'!G26:G26)&gt;0)),"","Неверно!")</f>
        <v/>
      </c>
      <c r="B975" s="312" t="s">
        <v>24439</v>
      </c>
      <c r="C975" s="313" t="s">
        <v>23920</v>
      </c>
      <c r="D975" s="313" t="s">
        <v>23261</v>
      </c>
      <c r="E975" s="313" t="str">
        <f>CONCATENATE("(",SUM('Раздел 2'!K26:K26),"=",0," И ",SUM('Раздел 2'!G26:G26),"=",0,")"," ИЛИ ","(",SUM('Раздел 2'!K26:K26),"&gt;",0," И ",SUM('Раздел 2'!G26:G26),"&gt;",0," ИЛИ ",SUM('Раздел 2'!K26:K26),"=",0," И ",SUM('Раздел 2'!G26:G26),"&gt;",0,")")</f>
        <v>(0=0 И 2=0) ИЛИ (0&gt;0 И 2&gt;0 ИЛИ 0=0 И 2&gt;0)</v>
      </c>
    </row>
    <row r="976" spans="1:5" ht="30" hidden="1" customHeight="1">
      <c r="A976" s="311" t="str">
        <f>IF(((SUM('Раздел 2'!K170:K170)=0)*(SUM('Раздел 2'!G170:G170)=0))+((SUM('Раздел 2'!K170:K170)&gt;0)*(SUM('Раздел 2'!G170:G170)&gt;0)+(SUM('Раздел 2'!K170:K170)=0)*(SUM('Раздел 2'!G170:G170)&gt;0)),"","Неверно!")</f>
        <v/>
      </c>
      <c r="B976" s="312" t="s">
        <v>24439</v>
      </c>
      <c r="C976" s="313" t="s">
        <v>23921</v>
      </c>
      <c r="D976" s="313" t="s">
        <v>23261</v>
      </c>
      <c r="E976" s="313" t="str">
        <f>CONCATENATE("(",SUM('Раздел 2'!K170:K170),"=",0," И ",SUM('Раздел 2'!G170:G170),"=",0,")"," ИЛИ ","(",SUM('Раздел 2'!K170:K170),"&gt;",0," И ",SUM('Раздел 2'!G170:G170),"&gt;",0," ИЛИ ",SUM('Раздел 2'!K170:K170),"=",0," И ",SUM('Раздел 2'!G170:G170),"&gt;",0,")")</f>
        <v>(146897=0 И 18=0) ИЛИ (146897&gt;0 И 18&gt;0 ИЛИ 146897=0 И 18&gt;0)</v>
      </c>
    </row>
    <row r="977" spans="1:5" ht="30" hidden="1" customHeight="1">
      <c r="A977" s="311" t="str">
        <f>IF(((SUM('Раздел 2'!K171:K171)=0)*(SUM('Раздел 2'!G171:G171)=0))+((SUM('Раздел 2'!K171:K171)&gt;0)*(SUM('Раздел 2'!G171:G171)&gt;0)+(SUM('Раздел 2'!K171:K171)=0)*(SUM('Раздел 2'!G171:G171)&gt;0)),"","Неверно!")</f>
        <v/>
      </c>
      <c r="B977" s="312" t="s">
        <v>24439</v>
      </c>
      <c r="C977" s="313" t="s">
        <v>23922</v>
      </c>
      <c r="D977" s="313" t="s">
        <v>23261</v>
      </c>
      <c r="E977" s="313" t="str">
        <f>CONCATENATE("(",SUM('Раздел 2'!K171:K171),"=",0," И ",SUM('Раздел 2'!G171:G171),"=",0,")"," ИЛИ ","(",SUM('Раздел 2'!K171:K171),"&gt;",0," И ",SUM('Раздел 2'!G171:G171),"&gt;",0," ИЛИ ",SUM('Раздел 2'!K171:K171),"=",0," И ",SUM('Раздел 2'!G171:G171),"&gt;",0,")")</f>
        <v>(0=0 И 0=0) ИЛИ (0&gt;0 И 0&gt;0 ИЛИ 0=0 И 0&gt;0)</v>
      </c>
    </row>
    <row r="978" spans="1:5" ht="30" hidden="1" customHeight="1">
      <c r="A978" s="311" t="str">
        <f>IF(((SUM('Раздел 2'!K172:K172)=0)*(SUM('Раздел 2'!G172:G172)=0))+((SUM('Раздел 2'!K172:K172)&gt;0)*(SUM('Раздел 2'!G172:G172)&gt;0)+(SUM('Раздел 2'!K172:K172)=0)*(SUM('Раздел 2'!G172:G172)&gt;0)),"","Неверно!")</f>
        <v/>
      </c>
      <c r="B978" s="312" t="s">
        <v>24439</v>
      </c>
      <c r="C978" s="313" t="s">
        <v>23923</v>
      </c>
      <c r="D978" s="313" t="s">
        <v>23261</v>
      </c>
      <c r="E978" s="313" t="str">
        <f>CONCATENATE("(",SUM('Раздел 2'!K172:K172),"=",0," И ",SUM('Раздел 2'!G172:G172),"=",0,")"," ИЛИ ","(",SUM('Раздел 2'!K172:K172),"&gt;",0," И ",SUM('Раздел 2'!G172:G172),"&gt;",0," ИЛИ ",SUM('Раздел 2'!K172:K172),"=",0," И ",SUM('Раздел 2'!G172:G172),"&gt;",0,")")</f>
        <v>(17000=0 И 1=0) ИЛИ (17000&gt;0 И 1&gt;0 ИЛИ 17000=0 И 1&gt;0)</v>
      </c>
    </row>
    <row r="979" spans="1:5" ht="30" hidden="1" customHeight="1">
      <c r="A979" s="311" t="str">
        <f>IF(((SUM('Раздел 2'!K173:K173)=0)*(SUM('Раздел 2'!G173:G173)=0))+((SUM('Раздел 2'!K173:K173)&gt;0)*(SUM('Раздел 2'!G173:G173)&gt;0)+(SUM('Раздел 2'!K173:K173)=0)*(SUM('Раздел 2'!G173:G173)&gt;0)),"","Неверно!")</f>
        <v/>
      </c>
      <c r="B979" s="312" t="s">
        <v>24439</v>
      </c>
      <c r="C979" s="313" t="s">
        <v>23924</v>
      </c>
      <c r="D979" s="313" t="s">
        <v>23261</v>
      </c>
      <c r="E979" s="313" t="str">
        <f>CONCATENATE("(",SUM('Раздел 2'!K173:K173),"=",0," И ",SUM('Раздел 2'!G173:G173),"=",0,")"," ИЛИ ","(",SUM('Раздел 2'!K173:K173),"&gt;",0," И ",SUM('Раздел 2'!G173:G173),"&gt;",0," ИЛИ ",SUM('Раздел 2'!K173:K173),"=",0," И ",SUM('Раздел 2'!G173:G173),"&gt;",0,")")</f>
        <v>(19342=0 И 2=0) ИЛИ (19342&gt;0 И 2&gt;0 ИЛИ 19342=0 И 2&gt;0)</v>
      </c>
    </row>
    <row r="980" spans="1:5" ht="30" hidden="1" customHeight="1">
      <c r="A980" s="311" t="str">
        <f>IF(((SUM('Раздел 2'!K174:K174)=0)*(SUM('Раздел 2'!G174:G174)=0))+((SUM('Раздел 2'!K174:K174)&gt;0)*(SUM('Раздел 2'!G174:G174)&gt;0)+(SUM('Раздел 2'!K174:K174)=0)*(SUM('Раздел 2'!G174:G174)&gt;0)),"","Неверно!")</f>
        <v/>
      </c>
      <c r="B980" s="312" t="s">
        <v>24439</v>
      </c>
      <c r="C980" s="313" t="s">
        <v>23925</v>
      </c>
      <c r="D980" s="313" t="s">
        <v>23261</v>
      </c>
      <c r="E980" s="313" t="str">
        <f>CONCATENATE("(",SUM('Раздел 2'!K174:K174),"=",0," И ",SUM('Раздел 2'!G174:G174),"=",0,")"," ИЛИ ","(",SUM('Раздел 2'!K174:K174),"&gt;",0," И ",SUM('Раздел 2'!G174:G174),"&gt;",0," ИЛИ ",SUM('Раздел 2'!K174:K174),"=",0," И ",SUM('Раздел 2'!G174:G174),"&gt;",0,")")</f>
        <v>(20000=0 И 1=0) ИЛИ (20000&gt;0 И 1&gt;0 ИЛИ 20000=0 И 1&gt;0)</v>
      </c>
    </row>
    <row r="981" spans="1:5" ht="30" hidden="1" customHeight="1">
      <c r="A981" s="311" t="str">
        <f>IF(((SUM('Раздел 2'!K175:K175)=0)*(SUM('Раздел 2'!G175:G175)=0))+((SUM('Раздел 2'!K175:K175)&gt;0)*(SUM('Раздел 2'!G175:G175)&gt;0)+(SUM('Раздел 2'!K175:K175)=0)*(SUM('Раздел 2'!G175:G175)&gt;0)),"","Неверно!")</f>
        <v/>
      </c>
      <c r="B981" s="312" t="s">
        <v>24439</v>
      </c>
      <c r="C981" s="313" t="s">
        <v>23926</v>
      </c>
      <c r="D981" s="313" t="s">
        <v>23261</v>
      </c>
      <c r="E981" s="313" t="str">
        <f>CONCATENATE("(",SUM('Раздел 2'!K175:K175),"=",0," И ",SUM('Раздел 2'!G175:G175),"=",0,")"," ИЛИ ","(",SUM('Раздел 2'!K175:K175),"&gt;",0," И ",SUM('Раздел 2'!G175:G175),"&gt;",0," ИЛИ ",SUM('Раздел 2'!K175:K175),"=",0," И ",SUM('Раздел 2'!G175:G175),"&gt;",0,")")</f>
        <v>(56342=0 И 4=0) ИЛИ (56342&gt;0 И 4&gt;0 ИЛИ 56342=0 И 4&gt;0)</v>
      </c>
    </row>
    <row r="982" spans="1:5" ht="30" hidden="1" customHeight="1">
      <c r="A982" s="311" t="str">
        <f>IF(((SUM('Раздел 2'!K176:K176)=0)*(SUM('Раздел 2'!G176:G176)=0))+((SUM('Раздел 2'!K176:K176)&gt;0)*(SUM('Раздел 2'!G176:G176)&gt;0)+(SUM('Раздел 2'!K176:K176)=0)*(SUM('Раздел 2'!G176:G176)&gt;0)),"","Неверно!")</f>
        <v/>
      </c>
      <c r="B982" s="312" t="s">
        <v>24439</v>
      </c>
      <c r="C982" s="313" t="s">
        <v>23927</v>
      </c>
      <c r="D982" s="313" t="s">
        <v>23261</v>
      </c>
      <c r="E982" s="313" t="str">
        <f>CONCATENATE("(",SUM('Раздел 2'!K176:K176),"=",0," И ",SUM('Раздел 2'!G176:G176),"=",0,")"," ИЛИ ","(",SUM('Раздел 2'!K176:K176),"&gt;",0," И ",SUM('Раздел 2'!G176:G176),"&gt;",0," ИЛИ ",SUM('Раздел 2'!K176:K176),"=",0," И ",SUM('Раздел 2'!G176:G176),"&gt;",0,")")</f>
        <v>(0=0 И 0=0) ИЛИ (0&gt;0 И 0&gt;0 ИЛИ 0=0 И 0&gt;0)</v>
      </c>
    </row>
    <row r="983" spans="1:5" ht="30" hidden="1" customHeight="1">
      <c r="A983" s="311" t="str">
        <f>IF(((SUM('Раздел 2'!K177:K177)=0)*(SUM('Раздел 2'!G177:G177)=0))+((SUM('Раздел 2'!K177:K177)&gt;0)*(SUM('Раздел 2'!G177:G177)&gt;0)+(SUM('Раздел 2'!K177:K177)=0)*(SUM('Раздел 2'!G177:G177)&gt;0)),"","Неверно!")</f>
        <v/>
      </c>
      <c r="B983" s="312" t="s">
        <v>24439</v>
      </c>
      <c r="C983" s="313" t="s">
        <v>23928</v>
      </c>
      <c r="D983" s="313" t="s">
        <v>23261</v>
      </c>
      <c r="E983" s="313" t="str">
        <f>CONCATENATE("(",SUM('Раздел 2'!K177:K177),"=",0," И ",SUM('Раздел 2'!G177:G177),"=",0,")"," ИЛИ ","(",SUM('Раздел 2'!K177:K177),"&gt;",0," И ",SUM('Раздел 2'!G177:G177),"&gt;",0," ИЛИ ",SUM('Раздел 2'!K177:K177),"=",0," И ",SUM('Раздел 2'!G177:G177),"&gt;",0,")")</f>
        <v>(0=0 И 0=0) ИЛИ (0&gt;0 И 0&gt;0 ИЛИ 0=0 И 0&gt;0)</v>
      </c>
    </row>
    <row r="984" spans="1:5" ht="30" hidden="1" customHeight="1">
      <c r="A984" s="311" t="str">
        <f>IF(((SUM('Раздел 2'!K178:K178)=0)*(SUM('Раздел 2'!G178:G178)=0))+((SUM('Раздел 2'!K178:K178)&gt;0)*(SUM('Раздел 2'!G178:G178)&gt;0)+(SUM('Раздел 2'!K178:K178)=0)*(SUM('Раздел 2'!G178:G178)&gt;0)),"","Неверно!")</f>
        <v/>
      </c>
      <c r="B984" s="312" t="s">
        <v>24439</v>
      </c>
      <c r="C984" s="313" t="s">
        <v>23929</v>
      </c>
      <c r="D984" s="313" t="s">
        <v>23261</v>
      </c>
      <c r="E984" s="313" t="str">
        <f>CONCATENATE("(",SUM('Раздел 2'!K178:K178),"=",0," И ",SUM('Раздел 2'!G178:G178),"=",0,")"," ИЛИ ","(",SUM('Раздел 2'!K178:K178),"&gt;",0," И ",SUM('Раздел 2'!G178:G178),"&gt;",0," ИЛИ ",SUM('Раздел 2'!K178:K178),"=",0," И ",SUM('Раздел 2'!G178:G178),"&gt;",0,")")</f>
        <v>(0=0 И 0=0) ИЛИ (0&gt;0 И 0&gt;0 ИЛИ 0=0 И 0&gt;0)</v>
      </c>
    </row>
    <row r="985" spans="1:5" ht="30" hidden="1" customHeight="1">
      <c r="A985" s="311" t="str">
        <f>IF(((SUM('Раздел 2'!K179:K179)=0)*(SUM('Раздел 2'!G179:G179)=0))+((SUM('Раздел 2'!K179:K179)&gt;0)*(SUM('Раздел 2'!G179:G179)&gt;0)+(SUM('Раздел 2'!K179:K179)=0)*(SUM('Раздел 2'!G179:G179)&gt;0)),"","Неверно!")</f>
        <v/>
      </c>
      <c r="B985" s="312" t="s">
        <v>24439</v>
      </c>
      <c r="C985" s="313" t="s">
        <v>23930</v>
      </c>
      <c r="D985" s="313" t="s">
        <v>23261</v>
      </c>
      <c r="E985" s="313" t="str">
        <f>CONCATENATE("(",SUM('Раздел 2'!K179:K179),"=",0," И ",SUM('Раздел 2'!G179:G179),"=",0,")"," ИЛИ ","(",SUM('Раздел 2'!K179:K179),"&gt;",0," И ",SUM('Раздел 2'!G179:G179),"&gt;",0," ИЛИ ",SUM('Раздел 2'!K179:K179),"=",0," И ",SUM('Раздел 2'!G179:G179),"&gt;",0,")")</f>
        <v>(0=0 И 0=0) ИЛИ (0&gt;0 И 0&gt;0 ИЛИ 0=0 И 0&gt;0)</v>
      </c>
    </row>
    <row r="986" spans="1:5" ht="30" hidden="1" customHeight="1">
      <c r="A986" s="311" t="str">
        <f>IF(((SUM('Раздел 2'!K27:K27)=0)*(SUM('Раздел 2'!G27:G27)=0))+((SUM('Раздел 2'!K27:K27)&gt;0)*(SUM('Раздел 2'!G27:G27)&gt;0)+(SUM('Раздел 2'!K27:K27)=0)*(SUM('Раздел 2'!G27:G27)&gt;0)),"","Неверно!")</f>
        <v/>
      </c>
      <c r="B986" s="312" t="s">
        <v>24439</v>
      </c>
      <c r="C986" s="313" t="s">
        <v>23931</v>
      </c>
      <c r="D986" s="313" t="s">
        <v>23261</v>
      </c>
      <c r="E986" s="313" t="str">
        <f>CONCATENATE("(",SUM('Раздел 2'!K27:K27),"=",0," И ",SUM('Раздел 2'!G27:G27),"=",0,")"," ИЛИ ","(",SUM('Раздел 2'!K27:K27),"&gt;",0," И ",SUM('Раздел 2'!G27:G27),"&gt;",0," ИЛИ ",SUM('Раздел 2'!K27:K27),"=",0," И ",SUM('Раздел 2'!G27:G27),"&gt;",0,")")</f>
        <v>(0=0 И 0=0) ИЛИ (0&gt;0 И 0&gt;0 ИЛИ 0=0 И 0&gt;0)</v>
      </c>
    </row>
    <row r="987" spans="1:5" ht="30" hidden="1" customHeight="1">
      <c r="A987" s="311" t="str">
        <f>IF(((SUM('Раздел 2'!K180:K180)=0)*(SUM('Раздел 2'!G180:G180)=0))+((SUM('Раздел 2'!K180:K180)&gt;0)*(SUM('Раздел 2'!G180:G180)&gt;0)+(SUM('Раздел 2'!K180:K180)=0)*(SUM('Раздел 2'!G180:G180)&gt;0)),"","Неверно!")</f>
        <v/>
      </c>
      <c r="B987" s="312" t="s">
        <v>24439</v>
      </c>
      <c r="C987" s="313" t="s">
        <v>23932</v>
      </c>
      <c r="D987" s="313" t="s">
        <v>23261</v>
      </c>
      <c r="E987" s="313" t="str">
        <f>CONCATENATE("(",SUM('Раздел 2'!K180:K180),"=",0," И ",SUM('Раздел 2'!G180:G180),"=",0,")"," ИЛИ ","(",SUM('Раздел 2'!K180:K180),"&gt;",0," И ",SUM('Раздел 2'!G180:G180),"&gt;",0," ИЛИ ",SUM('Раздел 2'!K180:K180),"=",0," И ",SUM('Раздел 2'!G180:G180),"&gt;",0,")")</f>
        <v>(0=0 И 0=0) ИЛИ (0&gt;0 И 0&gt;0 ИЛИ 0=0 И 0&gt;0)</v>
      </c>
    </row>
    <row r="988" spans="1:5" ht="30" hidden="1" customHeight="1">
      <c r="A988" s="311" t="str">
        <f>IF(((SUM('Раздел 2'!K181:K181)=0)*(SUM('Раздел 2'!G181:G181)=0))+((SUM('Раздел 2'!K181:K181)&gt;0)*(SUM('Раздел 2'!G181:G181)&gt;0)+(SUM('Раздел 2'!K181:K181)=0)*(SUM('Раздел 2'!G181:G181)&gt;0)),"","Неверно!")</f>
        <v/>
      </c>
      <c r="B988" s="312" t="s">
        <v>24439</v>
      </c>
      <c r="C988" s="313" t="s">
        <v>23933</v>
      </c>
      <c r="D988" s="313" t="s">
        <v>23261</v>
      </c>
      <c r="E988" s="313" t="str">
        <f>CONCATENATE("(",SUM('Раздел 2'!K181:K181),"=",0," И ",SUM('Раздел 2'!G181:G181),"=",0,")"," ИЛИ ","(",SUM('Раздел 2'!K181:K181),"&gt;",0," И ",SUM('Раздел 2'!G181:G181),"&gt;",0," ИЛИ ",SUM('Раздел 2'!K181:K181),"=",0," И ",SUM('Раздел 2'!G181:G181),"&gt;",0,")")</f>
        <v>(0=0 И 0=0) ИЛИ (0&gt;0 И 0&gt;0 ИЛИ 0=0 И 0&gt;0)</v>
      </c>
    </row>
    <row r="989" spans="1:5" ht="30" hidden="1" customHeight="1">
      <c r="A989" s="311" t="str">
        <f>IF(((SUM('Раздел 2'!K182:K182)=0)*(SUM('Раздел 2'!G182:G182)=0))+((SUM('Раздел 2'!K182:K182)&gt;0)*(SUM('Раздел 2'!G182:G182)&gt;0)+(SUM('Раздел 2'!K182:K182)=0)*(SUM('Раздел 2'!G182:G182)&gt;0)),"","Неверно!")</f>
        <v/>
      </c>
      <c r="B989" s="312" t="s">
        <v>24439</v>
      </c>
      <c r="C989" s="313" t="s">
        <v>23934</v>
      </c>
      <c r="D989" s="313" t="s">
        <v>23261</v>
      </c>
      <c r="E989" s="313" t="str">
        <f>CONCATENATE("(",SUM('Раздел 2'!K182:K182),"=",0," И ",SUM('Раздел 2'!G182:G182),"=",0,")"," ИЛИ ","(",SUM('Раздел 2'!K182:K182),"&gt;",0," И ",SUM('Раздел 2'!G182:G182),"&gt;",0," ИЛИ ",SUM('Раздел 2'!K182:K182),"=",0," И ",SUM('Раздел 2'!G182:G182),"&gt;",0,")")</f>
        <v>(0=0 И 0=0) ИЛИ (0&gt;0 И 0&gt;0 ИЛИ 0=0 И 0&gt;0)</v>
      </c>
    </row>
    <row r="990" spans="1:5" ht="30" hidden="1" customHeight="1">
      <c r="A990" s="311" t="str">
        <f>IF(((SUM('Раздел 2'!K183:K183)=0)*(SUM('Раздел 2'!G183:G183)=0))+((SUM('Раздел 2'!K183:K183)&gt;0)*(SUM('Раздел 2'!G183:G183)&gt;0)+(SUM('Раздел 2'!K183:K183)=0)*(SUM('Раздел 2'!G183:G183)&gt;0)),"","Неверно!")</f>
        <v/>
      </c>
      <c r="B990" s="312" t="s">
        <v>24439</v>
      </c>
      <c r="C990" s="313" t="s">
        <v>23935</v>
      </c>
      <c r="D990" s="313" t="s">
        <v>23261</v>
      </c>
      <c r="E990" s="313" t="str">
        <f>CONCATENATE("(",SUM('Раздел 2'!K183:K183),"=",0," И ",SUM('Раздел 2'!G183:G183),"=",0,")"," ИЛИ ","(",SUM('Раздел 2'!K183:K183),"&gt;",0," И ",SUM('Раздел 2'!G183:G183),"&gt;",0," ИЛИ ",SUM('Раздел 2'!K183:K183),"=",0," И ",SUM('Раздел 2'!G183:G183),"&gt;",0,")")</f>
        <v>(0=0 И 0=0) ИЛИ (0&gt;0 И 0&gt;0 ИЛИ 0=0 И 0&gt;0)</v>
      </c>
    </row>
    <row r="991" spans="1:5" ht="30" hidden="1" customHeight="1">
      <c r="A991" s="311" t="str">
        <f>IF(((SUM('Раздел 2'!K184:K184)=0)*(SUM('Раздел 2'!G184:G184)=0))+((SUM('Раздел 2'!K184:K184)&gt;0)*(SUM('Раздел 2'!G184:G184)&gt;0)+(SUM('Раздел 2'!K184:K184)=0)*(SUM('Раздел 2'!G184:G184)&gt;0)),"","Неверно!")</f>
        <v/>
      </c>
      <c r="B991" s="312" t="s">
        <v>24439</v>
      </c>
      <c r="C991" s="313" t="s">
        <v>23936</v>
      </c>
      <c r="D991" s="313" t="s">
        <v>23261</v>
      </c>
      <c r="E991" s="313" t="str">
        <f>CONCATENATE("(",SUM('Раздел 2'!K184:K184),"=",0," И ",SUM('Раздел 2'!G184:G184),"=",0,")"," ИЛИ ","(",SUM('Раздел 2'!K184:K184),"&gt;",0," И ",SUM('Раздел 2'!G184:G184),"&gt;",0," ИЛИ ",SUM('Раздел 2'!K184:K184),"=",0," И ",SUM('Раздел 2'!G184:G184),"&gt;",0,")")</f>
        <v>(0=0 И 0=0) ИЛИ (0&gt;0 И 0&gt;0 ИЛИ 0=0 И 0&gt;0)</v>
      </c>
    </row>
    <row r="992" spans="1:5" ht="30" hidden="1" customHeight="1">
      <c r="A992" s="311" t="str">
        <f>IF(((SUM('Раздел 2'!K185:K185)=0)*(SUM('Раздел 2'!G185:G185)=0))+((SUM('Раздел 2'!K185:K185)&gt;0)*(SUM('Раздел 2'!G185:G185)&gt;0)+(SUM('Раздел 2'!K185:K185)=0)*(SUM('Раздел 2'!G185:G185)&gt;0)),"","Неверно!")</f>
        <v/>
      </c>
      <c r="B992" s="312" t="s">
        <v>24439</v>
      </c>
      <c r="C992" s="313" t="s">
        <v>23937</v>
      </c>
      <c r="D992" s="313" t="s">
        <v>23261</v>
      </c>
      <c r="E992" s="313" t="str">
        <f>CONCATENATE("(",SUM('Раздел 2'!K185:K185),"=",0," И ",SUM('Раздел 2'!G185:G185),"=",0,")"," ИЛИ ","(",SUM('Раздел 2'!K185:K185),"&gt;",0," И ",SUM('Раздел 2'!G185:G185),"&gt;",0," ИЛИ ",SUM('Раздел 2'!K185:K185),"=",0," И ",SUM('Раздел 2'!G185:G185),"&gt;",0,")")</f>
        <v>(0=0 И 0=0) ИЛИ (0&gt;0 И 0&gt;0 ИЛИ 0=0 И 0&gt;0)</v>
      </c>
    </row>
    <row r="993" spans="1:5" ht="30" hidden="1" customHeight="1">
      <c r="A993" s="311" t="str">
        <f>IF(((SUM('Раздел 2'!K186:K186)=0)*(SUM('Раздел 2'!G186:G186)=0))+((SUM('Раздел 2'!K186:K186)&gt;0)*(SUM('Раздел 2'!G186:G186)&gt;0)+(SUM('Раздел 2'!K186:K186)=0)*(SUM('Раздел 2'!G186:G186)&gt;0)),"","Неверно!")</f>
        <v/>
      </c>
      <c r="B993" s="312" t="s">
        <v>24439</v>
      </c>
      <c r="C993" s="313" t="s">
        <v>23938</v>
      </c>
      <c r="D993" s="313" t="s">
        <v>23261</v>
      </c>
      <c r="E993" s="313" t="str">
        <f>CONCATENATE("(",SUM('Раздел 2'!K186:K186),"=",0," И ",SUM('Раздел 2'!G186:G186),"=",0,")"," ИЛИ ","(",SUM('Раздел 2'!K186:K186),"&gt;",0," И ",SUM('Раздел 2'!G186:G186),"&gt;",0," ИЛИ ",SUM('Раздел 2'!K186:K186),"=",0," И ",SUM('Раздел 2'!G186:G186),"&gt;",0,")")</f>
        <v>(0=0 И 0=0) ИЛИ (0&gt;0 И 0&gt;0 ИЛИ 0=0 И 0&gt;0)</v>
      </c>
    </row>
    <row r="994" spans="1:5" ht="30" hidden="1" customHeight="1">
      <c r="A994" s="311" t="str">
        <f>IF(((SUM('Раздел 2'!K187:K187)=0)*(SUM('Раздел 2'!G187:G187)=0))+((SUM('Раздел 2'!K187:K187)&gt;0)*(SUM('Раздел 2'!G187:G187)&gt;0)+(SUM('Раздел 2'!K187:K187)=0)*(SUM('Раздел 2'!G187:G187)&gt;0)),"","Неверно!")</f>
        <v/>
      </c>
      <c r="B994" s="312" t="s">
        <v>24439</v>
      </c>
      <c r="C994" s="313" t="s">
        <v>23939</v>
      </c>
      <c r="D994" s="313" t="s">
        <v>23261</v>
      </c>
      <c r="E994" s="313" t="str">
        <f>CONCATENATE("(",SUM('Раздел 2'!K187:K187),"=",0," И ",SUM('Раздел 2'!G187:G187),"=",0,")"," ИЛИ ","(",SUM('Раздел 2'!K187:K187),"&gt;",0," И ",SUM('Раздел 2'!G187:G187),"&gt;",0," ИЛИ ",SUM('Раздел 2'!K187:K187),"=",0," И ",SUM('Раздел 2'!G187:G187),"&gt;",0,")")</f>
        <v>(0=0 И 0=0) ИЛИ (0&gt;0 И 0&gt;0 ИЛИ 0=0 И 0&gt;0)</v>
      </c>
    </row>
    <row r="995" spans="1:5" ht="30" hidden="1" customHeight="1">
      <c r="A995" s="311" t="str">
        <f>IF(((SUM('Раздел 2'!K188:K188)=0)*(SUM('Раздел 2'!G188:G188)=0))+((SUM('Раздел 2'!K188:K188)&gt;0)*(SUM('Раздел 2'!G188:G188)&gt;0)+(SUM('Раздел 2'!K188:K188)=0)*(SUM('Раздел 2'!G188:G188)&gt;0)),"","Неверно!")</f>
        <v/>
      </c>
      <c r="B995" s="312" t="s">
        <v>24439</v>
      </c>
      <c r="C995" s="313" t="s">
        <v>23940</v>
      </c>
      <c r="D995" s="313" t="s">
        <v>23261</v>
      </c>
      <c r="E995" s="313" t="str">
        <f>CONCATENATE("(",SUM('Раздел 2'!K188:K188),"=",0," И ",SUM('Раздел 2'!G188:G188),"=",0,")"," ИЛИ ","(",SUM('Раздел 2'!K188:K188),"&gt;",0," И ",SUM('Раздел 2'!G188:G188),"&gt;",0," ИЛИ ",SUM('Раздел 2'!K188:K188),"=",0," И ",SUM('Раздел 2'!G188:G188),"&gt;",0,")")</f>
        <v>(0=0 И 10=0) ИЛИ (0&gt;0 И 10&gt;0 ИЛИ 0=0 И 10&gt;0)</v>
      </c>
    </row>
    <row r="996" spans="1:5" ht="30" hidden="1" customHeight="1">
      <c r="A996" s="311" t="str">
        <f>IF(((SUM('Раздел 2'!K189:K189)=0)*(SUM('Раздел 2'!G189:G189)=0))+((SUM('Раздел 2'!K189:K189)&gt;0)*(SUM('Раздел 2'!G189:G189)&gt;0)+(SUM('Раздел 2'!K189:K189)=0)*(SUM('Раздел 2'!G189:G189)&gt;0)),"","Неверно!")</f>
        <v/>
      </c>
      <c r="B996" s="312" t="s">
        <v>24439</v>
      </c>
      <c r="C996" s="313" t="s">
        <v>23941</v>
      </c>
      <c r="D996" s="313" t="s">
        <v>23261</v>
      </c>
      <c r="E996" s="313" t="str">
        <f>CONCATENATE("(",SUM('Раздел 2'!K189:K189),"=",0," И ",SUM('Раздел 2'!G189:G189),"=",0,")"," ИЛИ ","(",SUM('Раздел 2'!K189:K189),"&gt;",0," И ",SUM('Раздел 2'!G189:G189),"&gt;",0," ИЛИ ",SUM('Раздел 2'!K189:K189),"=",0," И ",SUM('Раздел 2'!G189:G189),"&gt;",0,")")</f>
        <v>(0=0 И 16=0) ИЛИ (0&gt;0 И 16&gt;0 ИЛИ 0=0 И 16&gt;0)</v>
      </c>
    </row>
    <row r="997" spans="1:5" ht="30" hidden="1" customHeight="1">
      <c r="A997" s="311" t="str">
        <f>IF(((SUM('Раздел 2'!K28:K28)=0)*(SUM('Раздел 2'!G28:G28)=0))+((SUM('Раздел 2'!K28:K28)&gt;0)*(SUM('Раздел 2'!G28:G28)&gt;0)+(SUM('Раздел 2'!K28:K28)=0)*(SUM('Раздел 2'!G28:G28)&gt;0)),"","Неверно!")</f>
        <v/>
      </c>
      <c r="B997" s="312" t="s">
        <v>24439</v>
      </c>
      <c r="C997" s="313" t="s">
        <v>23942</v>
      </c>
      <c r="D997" s="313" t="s">
        <v>23261</v>
      </c>
      <c r="E997" s="313" t="str">
        <f>CONCATENATE("(",SUM('Раздел 2'!K28:K28),"=",0," И ",SUM('Раздел 2'!G28:G28),"=",0,")"," ИЛИ ","(",SUM('Раздел 2'!K28:K28),"&gt;",0," И ",SUM('Раздел 2'!G28:G28),"&gt;",0," ИЛИ ",SUM('Раздел 2'!K28:K28),"=",0," И ",SUM('Раздел 2'!G28:G28),"&gt;",0,")")</f>
        <v>(0=0 И 0=0) ИЛИ (0&gt;0 И 0&gt;0 ИЛИ 0=0 И 0&gt;0)</v>
      </c>
    </row>
    <row r="998" spans="1:5" ht="30" hidden="1" customHeight="1">
      <c r="A998" s="311" t="str">
        <f>IF(((SUM('Раздел 2'!K190:K190)=0)*(SUM('Раздел 2'!G190:G190)=0))+((SUM('Раздел 2'!K190:K190)&gt;0)*(SUM('Раздел 2'!G190:G190)&gt;0)+(SUM('Раздел 2'!K190:K190)=0)*(SUM('Раздел 2'!G190:G190)&gt;0)),"","Неверно!")</f>
        <v/>
      </c>
      <c r="B998" s="312" t="s">
        <v>24439</v>
      </c>
      <c r="C998" s="313" t="s">
        <v>23943</v>
      </c>
      <c r="D998" s="313" t="s">
        <v>23261</v>
      </c>
      <c r="E998" s="313" t="str">
        <f>CONCATENATE("(",SUM('Раздел 2'!K190:K190),"=",0," И ",SUM('Раздел 2'!G190:G190),"=",0,")"," ИЛИ ","(",SUM('Раздел 2'!K190:K190),"&gt;",0," И ",SUM('Раздел 2'!G190:G190),"&gt;",0," ИЛИ ",SUM('Раздел 2'!K190:K190),"=",0," И ",SUM('Раздел 2'!G190:G190),"&gt;",0,")")</f>
        <v>(0=0 И 26=0) ИЛИ (0&gt;0 И 26&gt;0 ИЛИ 0=0 И 26&gt;0)</v>
      </c>
    </row>
    <row r="999" spans="1:5" ht="30" hidden="1" customHeight="1">
      <c r="A999" s="311" t="str">
        <f>IF(((SUM('Раздел 2'!K191:K191)=0)*(SUM('Раздел 2'!G191:G191)=0))+((SUM('Раздел 2'!K191:K191)&gt;0)*(SUM('Раздел 2'!G191:G191)&gt;0)+(SUM('Раздел 2'!K191:K191)=0)*(SUM('Раздел 2'!G191:G191)&gt;0)),"","Неверно!")</f>
        <v/>
      </c>
      <c r="B999" s="312" t="s">
        <v>24439</v>
      </c>
      <c r="C999" s="313" t="s">
        <v>23944</v>
      </c>
      <c r="D999" s="313" t="s">
        <v>23261</v>
      </c>
      <c r="E999" s="313" t="str">
        <f>CONCATENATE("(",SUM('Раздел 2'!K191:K191),"=",0," И ",SUM('Раздел 2'!G191:G191),"=",0,")"," ИЛИ ","(",SUM('Раздел 2'!K191:K191),"&gt;",0," И ",SUM('Раздел 2'!G191:G191),"&gt;",0," ИЛИ ",SUM('Раздел 2'!K191:K191),"=",0," И ",SUM('Раздел 2'!G191:G191),"&gt;",0,")")</f>
        <v>(0=0 И 0=0) ИЛИ (0&gt;0 И 0&gt;0 ИЛИ 0=0 И 0&gt;0)</v>
      </c>
    </row>
    <row r="1000" spans="1:5" ht="30" hidden="1" customHeight="1">
      <c r="A1000" s="311" t="str">
        <f>IF(((SUM('Раздел 2'!K192:K192)=0)*(SUM('Раздел 2'!G192:G192)=0))+((SUM('Раздел 2'!K192:K192)&gt;0)*(SUM('Раздел 2'!G192:G192)&gt;0)+(SUM('Раздел 2'!K192:K192)=0)*(SUM('Раздел 2'!G192:G192)&gt;0)),"","Неверно!")</f>
        <v/>
      </c>
      <c r="B1000" s="312" t="s">
        <v>24439</v>
      </c>
      <c r="C1000" s="313" t="s">
        <v>23945</v>
      </c>
      <c r="D1000" s="313" t="s">
        <v>23261</v>
      </c>
      <c r="E1000" s="313" t="str">
        <f>CONCATENATE("(",SUM('Раздел 2'!K192:K192),"=",0," И ",SUM('Раздел 2'!G192:G192),"=",0,")"," ИЛИ ","(",SUM('Раздел 2'!K192:K192),"&gt;",0," И ",SUM('Раздел 2'!G192:G192),"&gt;",0," ИЛИ ",SUM('Раздел 2'!K192:K192),"=",0," И ",SUM('Раздел 2'!G192:G192),"&gt;",0,")")</f>
        <v>(0=0 И 0=0) ИЛИ (0&gt;0 И 0&gt;0 ИЛИ 0=0 И 0&gt;0)</v>
      </c>
    </row>
    <row r="1001" spans="1:5" ht="30" hidden="1" customHeight="1">
      <c r="A1001" s="311" t="str">
        <f>IF(((SUM('Раздел 2'!K193:K193)=0)*(SUM('Раздел 2'!G193:G193)=0))+((SUM('Раздел 2'!K193:K193)&gt;0)*(SUM('Раздел 2'!G193:G193)&gt;0)+(SUM('Раздел 2'!K193:K193)=0)*(SUM('Раздел 2'!G193:G193)&gt;0)),"","Неверно!")</f>
        <v/>
      </c>
      <c r="B1001" s="312" t="s">
        <v>24439</v>
      </c>
      <c r="C1001" s="313" t="s">
        <v>23946</v>
      </c>
      <c r="D1001" s="313" t="s">
        <v>23261</v>
      </c>
      <c r="E1001" s="313" t="str">
        <f>CONCATENATE("(",SUM('Раздел 2'!K193:K193),"=",0," И ",SUM('Раздел 2'!G193:G193),"=",0,")"," ИЛИ ","(",SUM('Раздел 2'!K193:K193),"&gt;",0," И ",SUM('Раздел 2'!G193:G193),"&gt;",0," ИЛИ ",SUM('Раздел 2'!K193:K193),"=",0," И ",SUM('Раздел 2'!G193:G193),"&gt;",0,")")</f>
        <v>(3000=0 И 1=0) ИЛИ (3000&gt;0 И 1&gt;0 ИЛИ 3000=0 И 1&gt;0)</v>
      </c>
    </row>
    <row r="1002" spans="1:5" ht="30" hidden="1" customHeight="1">
      <c r="A1002" s="311" t="str">
        <f>IF(((SUM('Раздел 2'!K194:K194)=0)*(SUM('Раздел 2'!G194:G194)=0))+((SUM('Раздел 2'!K194:K194)&gt;0)*(SUM('Раздел 2'!G194:G194)&gt;0)+(SUM('Раздел 2'!K194:K194)=0)*(SUM('Раздел 2'!G194:G194)&gt;0)),"","Неверно!")</f>
        <v/>
      </c>
      <c r="B1002" s="312" t="s">
        <v>24439</v>
      </c>
      <c r="C1002" s="313" t="s">
        <v>23947</v>
      </c>
      <c r="D1002" s="313" t="s">
        <v>23261</v>
      </c>
      <c r="E1002" s="313" t="str">
        <f>CONCATENATE("(",SUM('Раздел 2'!K194:K194),"=",0," И ",SUM('Раздел 2'!G194:G194),"=",0,")"," ИЛИ ","(",SUM('Раздел 2'!K194:K194),"&gt;",0," И ",SUM('Раздел 2'!G194:G194),"&gt;",0," ИЛИ ",SUM('Раздел 2'!K194:K194),"=",0," И ",SUM('Раздел 2'!G194:G194),"&gt;",0,")")</f>
        <v>(135444=0 И 25=0) ИЛИ (135444&gt;0 И 25&gt;0 ИЛИ 135444=0 И 25&gt;0)</v>
      </c>
    </row>
    <row r="1003" spans="1:5" ht="30" hidden="1" customHeight="1">
      <c r="A1003" s="311" t="str">
        <f>IF(((SUM('Раздел 2'!K195:K195)=0)*(SUM('Раздел 2'!G195:G195)=0))+((SUM('Раздел 2'!K195:K195)&gt;0)*(SUM('Раздел 2'!G195:G195)&gt;0)+(SUM('Раздел 2'!K195:K195)=0)*(SUM('Раздел 2'!G195:G195)&gt;0)),"","Неверно!")</f>
        <v/>
      </c>
      <c r="B1003" s="312" t="s">
        <v>24439</v>
      </c>
      <c r="C1003" s="313" t="s">
        <v>23948</v>
      </c>
      <c r="D1003" s="313" t="s">
        <v>23261</v>
      </c>
      <c r="E1003" s="313" t="str">
        <f>CONCATENATE("(",SUM('Раздел 2'!K195:K195),"=",0," И ",SUM('Раздел 2'!G195:G195),"=",0,")"," ИЛИ ","(",SUM('Раздел 2'!K195:K195),"&gt;",0," И ",SUM('Раздел 2'!G195:G195),"&gt;",0," ИЛИ ",SUM('Раздел 2'!K195:K195),"=",0," И ",SUM('Раздел 2'!G195:G195),"&gt;",0,")")</f>
        <v>(258336=0 И 24=0) ИЛИ (258336&gt;0 И 24&gt;0 ИЛИ 258336=0 И 24&gt;0)</v>
      </c>
    </row>
    <row r="1004" spans="1:5" ht="30" hidden="1" customHeight="1">
      <c r="A1004" s="311" t="str">
        <f>IF(((SUM('Раздел 2'!K196:K196)=0)*(SUM('Раздел 2'!G196:G196)=0))+((SUM('Раздел 2'!K196:K196)&gt;0)*(SUM('Раздел 2'!G196:G196)&gt;0)+(SUM('Раздел 2'!K196:K196)=0)*(SUM('Раздел 2'!G196:G196)&gt;0)),"","Неверно!")</f>
        <v/>
      </c>
      <c r="B1004" s="312" t="s">
        <v>24439</v>
      </c>
      <c r="C1004" s="313" t="s">
        <v>23949</v>
      </c>
      <c r="D1004" s="313" t="s">
        <v>23261</v>
      </c>
      <c r="E1004" s="313" t="str">
        <f>CONCATENATE("(",SUM('Раздел 2'!K196:K196),"=",0," И ",SUM('Раздел 2'!G196:G196),"=",0,")"," ИЛИ ","(",SUM('Раздел 2'!K196:K196),"&gt;",0," И ",SUM('Раздел 2'!G196:G196),"&gt;",0," ИЛИ ",SUM('Раздел 2'!K196:K196),"=",0," И ",SUM('Раздел 2'!G196:G196),"&gt;",0,")")</f>
        <v>(6000=0 И 3=0) ИЛИ (6000&gt;0 И 3&gt;0 ИЛИ 6000=0 И 3&gt;0)</v>
      </c>
    </row>
    <row r="1005" spans="1:5" ht="30" hidden="1" customHeight="1">
      <c r="A1005" s="311" t="str">
        <f>IF(((SUM('Раздел 2'!K197:K197)=0)*(SUM('Раздел 2'!G197:G197)=0))+((SUM('Раздел 2'!K197:K197)&gt;0)*(SUM('Раздел 2'!G197:G197)&gt;0)+(SUM('Раздел 2'!K197:K197)=0)*(SUM('Раздел 2'!G197:G197)&gt;0)),"","Неверно!")</f>
        <v/>
      </c>
      <c r="B1005" s="312" t="s">
        <v>24439</v>
      </c>
      <c r="C1005" s="313" t="s">
        <v>23950</v>
      </c>
      <c r="D1005" s="313" t="s">
        <v>23261</v>
      </c>
      <c r="E1005" s="313" t="str">
        <f>CONCATENATE("(",SUM('Раздел 2'!K197:K197),"=",0," И ",SUM('Раздел 2'!G197:G197),"=",0,")"," ИЛИ ","(",SUM('Раздел 2'!K197:K197),"&gt;",0," И ",SUM('Раздел 2'!G197:G197),"&gt;",0," ИЛИ ",SUM('Раздел 2'!K197:K197),"=",0," И ",SUM('Раздел 2'!G197:G197),"&gt;",0,")")</f>
        <v>(402780=0 И 53=0) ИЛИ (402780&gt;0 И 53&gt;0 ИЛИ 402780=0 И 53&gt;0)</v>
      </c>
    </row>
    <row r="1006" spans="1:5" ht="30" hidden="1" customHeight="1">
      <c r="A1006" s="311" t="str">
        <f>IF(((SUM('Раздел 2'!K198:K198)=0)*(SUM('Раздел 2'!G198:G198)=0))+((SUM('Раздел 2'!K198:K198)&gt;0)*(SUM('Раздел 2'!G198:G198)&gt;0)+(SUM('Раздел 2'!K198:K198)=0)*(SUM('Раздел 2'!G198:G198)&gt;0)),"","Неверно!")</f>
        <v/>
      </c>
      <c r="B1006" s="312" t="s">
        <v>24439</v>
      </c>
      <c r="C1006" s="313" t="s">
        <v>23951</v>
      </c>
      <c r="D1006" s="313" t="s">
        <v>23261</v>
      </c>
      <c r="E1006" s="313" t="str">
        <f>CONCATENATE("(",SUM('Раздел 2'!K198:K198),"=",0," И ",SUM('Раздел 2'!G198:G198),"=",0,")"," ИЛИ ","(",SUM('Раздел 2'!K198:K198),"&gt;",0," И ",SUM('Раздел 2'!G198:G198),"&gt;",0," ИЛИ ",SUM('Раздел 2'!K198:K198),"=",0," И ",SUM('Раздел 2'!G198:G198),"&gt;",0,")")</f>
        <v>(0=0 И 0=0) ИЛИ (0&gt;0 И 0&gt;0 ИЛИ 0=0 И 0&gt;0)</v>
      </c>
    </row>
    <row r="1007" spans="1:5" ht="30" hidden="1" customHeight="1">
      <c r="A1007" s="311" t="str">
        <f>IF(((SUM('Раздел 2'!K199:K199)=0)*(SUM('Раздел 2'!G199:G199)=0))+((SUM('Раздел 2'!K199:K199)&gt;0)*(SUM('Раздел 2'!G199:G199)&gt;0)+(SUM('Раздел 2'!K199:K199)=0)*(SUM('Раздел 2'!G199:G199)&gt;0)),"","Неверно!")</f>
        <v/>
      </c>
      <c r="B1007" s="312" t="s">
        <v>24439</v>
      </c>
      <c r="C1007" s="313" t="s">
        <v>23952</v>
      </c>
      <c r="D1007" s="313" t="s">
        <v>23261</v>
      </c>
      <c r="E1007" s="313" t="str">
        <f>CONCATENATE("(",SUM('Раздел 2'!K199:K199),"=",0," И ",SUM('Раздел 2'!G199:G199),"=",0,")"," ИЛИ ","(",SUM('Раздел 2'!K199:K199),"&gt;",0," И ",SUM('Раздел 2'!G199:G199),"&gt;",0," ИЛИ ",SUM('Раздел 2'!K199:K199),"=",0," И ",SUM('Раздел 2'!G199:G199),"&gt;",0,")")</f>
        <v>(0=0 И 0=0) ИЛИ (0&gt;0 И 0&gt;0 ИЛИ 0=0 И 0&gt;0)</v>
      </c>
    </row>
    <row r="1008" spans="1:5" ht="30" hidden="1" customHeight="1">
      <c r="A1008" s="311" t="str">
        <f>IF(((SUM('Раздел 2'!K29:K29)=0)*(SUM('Раздел 2'!G29:G29)=0))+((SUM('Раздел 2'!K29:K29)&gt;0)*(SUM('Раздел 2'!G29:G29)&gt;0)+(SUM('Раздел 2'!K29:K29)=0)*(SUM('Раздел 2'!G29:G29)&gt;0)),"","Неверно!")</f>
        <v/>
      </c>
      <c r="B1008" s="312" t="s">
        <v>24439</v>
      </c>
      <c r="C1008" s="313" t="s">
        <v>23953</v>
      </c>
      <c r="D1008" s="313" t="s">
        <v>23261</v>
      </c>
      <c r="E1008" s="313" t="str">
        <f>CONCATENATE("(",SUM('Раздел 2'!K29:K29),"=",0," И ",SUM('Раздел 2'!G29:G29),"=",0,")"," ИЛИ ","(",SUM('Раздел 2'!K29:K29),"&gt;",0," И ",SUM('Раздел 2'!G29:G29),"&gt;",0," ИЛИ ",SUM('Раздел 2'!K29:K29),"=",0," И ",SUM('Раздел 2'!G29:G29),"&gt;",0,")")</f>
        <v>(0=0 И 2=0) ИЛИ (0&gt;0 И 2&gt;0 ИЛИ 0=0 И 2&gt;0)</v>
      </c>
    </row>
    <row r="1009" spans="1:5" ht="30" hidden="1" customHeight="1">
      <c r="A1009" s="311" t="str">
        <f>IF(((SUM('Раздел 2'!K200:K200)=0)*(SUM('Раздел 2'!G200:G200)=0))+((SUM('Раздел 2'!K200:K200)&gt;0)*(SUM('Раздел 2'!G200:G200)&gt;0)+(SUM('Раздел 2'!K200:K200)=0)*(SUM('Раздел 2'!G200:G200)&gt;0)),"","Неверно!")</f>
        <v/>
      </c>
      <c r="B1009" s="312" t="s">
        <v>24439</v>
      </c>
      <c r="C1009" s="313" t="s">
        <v>23954</v>
      </c>
      <c r="D1009" s="313" t="s">
        <v>23261</v>
      </c>
      <c r="E1009" s="313" t="str">
        <f>CONCATENATE("(",SUM('Раздел 2'!K200:K200),"=",0," И ",SUM('Раздел 2'!G200:G200),"=",0,")"," ИЛИ ","(",SUM('Раздел 2'!K200:K200),"&gt;",0," И ",SUM('Раздел 2'!G200:G200),"&gt;",0," ИЛИ ",SUM('Раздел 2'!K200:K200),"=",0," И ",SUM('Раздел 2'!G200:G200),"&gt;",0,")")</f>
        <v>(0=0 И 0=0) ИЛИ (0&gt;0 И 0&gt;0 ИЛИ 0=0 И 0&gt;0)</v>
      </c>
    </row>
    <row r="1010" spans="1:5" ht="30" hidden="1" customHeight="1">
      <c r="A1010" s="311" t="str">
        <f>IF(((SUM('Раздел 2'!K201:K201)=0)*(SUM('Раздел 2'!G201:G201)=0))+((SUM('Раздел 2'!K201:K201)&gt;0)*(SUM('Раздел 2'!G201:G201)&gt;0)+(SUM('Раздел 2'!K201:K201)=0)*(SUM('Раздел 2'!G201:G201)&gt;0)),"","Неверно!")</f>
        <v/>
      </c>
      <c r="B1010" s="312" t="s">
        <v>24439</v>
      </c>
      <c r="C1010" s="313" t="s">
        <v>23955</v>
      </c>
      <c r="D1010" s="313" t="s">
        <v>23261</v>
      </c>
      <c r="E1010" s="313" t="str">
        <f>CONCATENATE("(",SUM('Раздел 2'!K201:K201),"=",0," И ",SUM('Раздел 2'!G201:G201),"=",0,")"," ИЛИ ","(",SUM('Раздел 2'!K201:K201),"&gt;",0," И ",SUM('Раздел 2'!G201:G201),"&gt;",0," ИЛИ ",SUM('Раздел 2'!K201:K201),"=",0," И ",SUM('Раздел 2'!G201:G201),"&gt;",0,")")</f>
        <v>(0=0 И 0=0) ИЛИ (0&gt;0 И 0&gt;0 ИЛИ 0=0 И 0&gt;0)</v>
      </c>
    </row>
    <row r="1011" spans="1:5" ht="30" hidden="1" customHeight="1">
      <c r="A1011" s="311" t="str">
        <f>IF(((SUM('Раздел 2'!K202:K202)=0)*(SUM('Раздел 2'!G202:G202)=0))+((SUM('Раздел 2'!K202:K202)&gt;0)*(SUM('Раздел 2'!G202:G202)&gt;0)+(SUM('Раздел 2'!K202:K202)=0)*(SUM('Раздел 2'!G202:G202)&gt;0)),"","Неверно!")</f>
        <v/>
      </c>
      <c r="B1011" s="312" t="s">
        <v>24439</v>
      </c>
      <c r="C1011" s="313" t="s">
        <v>23956</v>
      </c>
      <c r="D1011" s="313" t="s">
        <v>23261</v>
      </c>
      <c r="E1011" s="313" t="str">
        <f>CONCATENATE("(",SUM('Раздел 2'!K202:K202),"=",0," И ",SUM('Раздел 2'!G202:G202),"=",0,")"," ИЛИ ","(",SUM('Раздел 2'!K202:K202),"&gt;",0," И ",SUM('Раздел 2'!G202:G202),"&gt;",0," ИЛИ ",SUM('Раздел 2'!K202:K202),"=",0," И ",SUM('Раздел 2'!G202:G202),"&gt;",0,")")</f>
        <v>(0=0 И 0=0) ИЛИ (0&gt;0 И 0&gt;0 ИЛИ 0=0 И 0&gt;0)</v>
      </c>
    </row>
    <row r="1012" spans="1:5" ht="30" hidden="1" customHeight="1">
      <c r="A1012" s="311" t="str">
        <f>IF(((SUM('Раздел 2'!K203:K203)=0)*(SUM('Раздел 2'!G203:G203)=0))+((SUM('Раздел 2'!K203:K203)&gt;0)*(SUM('Раздел 2'!G203:G203)&gt;0)+(SUM('Раздел 2'!K203:K203)=0)*(SUM('Раздел 2'!G203:G203)&gt;0)),"","Неверно!")</f>
        <v/>
      </c>
      <c r="B1012" s="312" t="s">
        <v>24439</v>
      </c>
      <c r="C1012" s="313" t="s">
        <v>23957</v>
      </c>
      <c r="D1012" s="313" t="s">
        <v>23261</v>
      </c>
      <c r="E1012" s="313" t="str">
        <f>CONCATENATE("(",SUM('Раздел 2'!K203:K203),"=",0," И ",SUM('Раздел 2'!G203:G203),"=",0,")"," ИЛИ ","(",SUM('Раздел 2'!K203:K203),"&gt;",0," И ",SUM('Раздел 2'!G203:G203),"&gt;",0," ИЛИ ",SUM('Раздел 2'!K203:K203),"=",0," И ",SUM('Раздел 2'!G203:G203),"&gt;",0,")")</f>
        <v>(0=0 И 0=0) ИЛИ (0&gt;0 И 0&gt;0 ИЛИ 0=0 И 0&gt;0)</v>
      </c>
    </row>
    <row r="1013" spans="1:5" ht="30" hidden="1" customHeight="1">
      <c r="A1013" s="311" t="str">
        <f>IF(((SUM('Раздел 2'!K204:K204)=0)*(SUM('Раздел 2'!G204:G204)=0))+((SUM('Раздел 2'!K204:K204)&gt;0)*(SUM('Раздел 2'!G204:G204)&gt;0)+(SUM('Раздел 2'!K204:K204)=0)*(SUM('Раздел 2'!G204:G204)&gt;0)),"","Неверно!")</f>
        <v/>
      </c>
      <c r="B1013" s="312" t="s">
        <v>24439</v>
      </c>
      <c r="C1013" s="313" t="s">
        <v>23958</v>
      </c>
      <c r="D1013" s="313" t="s">
        <v>23261</v>
      </c>
      <c r="E1013" s="313" t="str">
        <f>CONCATENATE("(",SUM('Раздел 2'!K204:K204),"=",0," И ",SUM('Раздел 2'!G204:G204),"=",0,")"," ИЛИ ","(",SUM('Раздел 2'!K204:K204),"&gt;",0," И ",SUM('Раздел 2'!G204:G204),"&gt;",0," ИЛИ ",SUM('Раздел 2'!K204:K204),"=",0," И ",SUM('Раздел 2'!G204:G204),"&gt;",0,")")</f>
        <v>(0=0 И 0=0) ИЛИ (0&gt;0 И 0&gt;0 ИЛИ 0=0 И 0&gt;0)</v>
      </c>
    </row>
    <row r="1014" spans="1:5" ht="30" hidden="1" customHeight="1">
      <c r="A1014" s="311" t="str">
        <f>IF(((SUM('Раздел 2'!K205:K205)=0)*(SUM('Раздел 2'!G205:G205)=0))+((SUM('Раздел 2'!K205:K205)&gt;0)*(SUM('Раздел 2'!G205:G205)&gt;0)+(SUM('Раздел 2'!K205:K205)=0)*(SUM('Раздел 2'!G205:G205)&gt;0)),"","Неверно!")</f>
        <v/>
      </c>
      <c r="B1014" s="312" t="s">
        <v>24439</v>
      </c>
      <c r="C1014" s="313" t="s">
        <v>23959</v>
      </c>
      <c r="D1014" s="313" t="s">
        <v>23261</v>
      </c>
      <c r="E1014" s="313" t="str">
        <f>CONCATENATE("(",SUM('Раздел 2'!K205:K205),"=",0," И ",SUM('Раздел 2'!G205:G205),"=",0,")"," ИЛИ ","(",SUM('Раздел 2'!K205:K205),"&gt;",0," И ",SUM('Раздел 2'!G205:G205),"&gt;",0," ИЛИ ",SUM('Раздел 2'!K205:K205),"=",0," И ",SUM('Раздел 2'!G205:G205),"&gt;",0,")")</f>
        <v>(0=0 И 0=0) ИЛИ (0&gt;0 И 0&gt;0 ИЛИ 0=0 И 0&gt;0)</v>
      </c>
    </row>
    <row r="1015" spans="1:5" ht="30" hidden="1" customHeight="1">
      <c r="A1015" s="311" t="str">
        <f>IF(((SUM('Раздел 2'!K206:K206)=0)*(SUM('Раздел 2'!G206:G206)=0))+((SUM('Раздел 2'!K206:K206)&gt;0)*(SUM('Раздел 2'!G206:G206)&gt;0)+(SUM('Раздел 2'!K206:K206)=0)*(SUM('Раздел 2'!G206:G206)&gt;0)),"","Неверно!")</f>
        <v/>
      </c>
      <c r="B1015" s="312" t="s">
        <v>24439</v>
      </c>
      <c r="C1015" s="313" t="s">
        <v>23960</v>
      </c>
      <c r="D1015" s="313" t="s">
        <v>23261</v>
      </c>
      <c r="E1015" s="313" t="str">
        <f>CONCATENATE("(",SUM('Раздел 2'!K206:K206),"=",0," И ",SUM('Раздел 2'!G206:G206),"=",0,")"," ИЛИ ","(",SUM('Раздел 2'!K206:K206),"&gt;",0," И ",SUM('Раздел 2'!G206:G206),"&gt;",0," ИЛИ ",SUM('Раздел 2'!K206:K206),"=",0," И ",SUM('Раздел 2'!G206:G206),"&gt;",0,")")</f>
        <v>(0=0 И 0=0) ИЛИ (0&gt;0 И 0&gt;0 ИЛИ 0=0 И 0&gt;0)</v>
      </c>
    </row>
    <row r="1016" spans="1:5" ht="30" hidden="1" customHeight="1">
      <c r="A1016" s="311" t="str">
        <f>IF(((SUM('Раздел 2'!K207:K207)=0)*(SUM('Раздел 2'!G207:G207)=0))+((SUM('Раздел 2'!K207:K207)&gt;0)*(SUM('Раздел 2'!G207:G207)&gt;0)+(SUM('Раздел 2'!K207:K207)=0)*(SUM('Раздел 2'!G207:G207)&gt;0)),"","Неверно!")</f>
        <v/>
      </c>
      <c r="B1016" s="312" t="s">
        <v>24439</v>
      </c>
      <c r="C1016" s="313" t="s">
        <v>23961</v>
      </c>
      <c r="D1016" s="313" t="s">
        <v>23261</v>
      </c>
      <c r="E1016" s="313" t="str">
        <f>CONCATENATE("(",SUM('Раздел 2'!K207:K207),"=",0," И ",SUM('Раздел 2'!G207:G207),"=",0,")"," ИЛИ ","(",SUM('Раздел 2'!K207:K207),"&gt;",0," И ",SUM('Раздел 2'!G207:G207),"&gt;",0," ИЛИ ",SUM('Раздел 2'!K207:K207),"=",0," И ",SUM('Раздел 2'!G207:G207),"&gt;",0,")")</f>
        <v>(0=0 И 0=0) ИЛИ (0&gt;0 И 0&gt;0 ИЛИ 0=0 И 0&gt;0)</v>
      </c>
    </row>
    <row r="1017" spans="1:5" ht="30" hidden="1" customHeight="1">
      <c r="A1017" s="311" t="str">
        <f>IF(((SUM('Раздел 2'!K208:K208)=0)*(SUM('Раздел 2'!G208:G208)=0))+((SUM('Раздел 2'!K208:K208)&gt;0)*(SUM('Раздел 2'!G208:G208)&gt;0)+(SUM('Раздел 2'!K208:K208)=0)*(SUM('Раздел 2'!G208:G208)&gt;0)),"","Неверно!")</f>
        <v/>
      </c>
      <c r="B1017" s="312" t="s">
        <v>24439</v>
      </c>
      <c r="C1017" s="313" t="s">
        <v>23962</v>
      </c>
      <c r="D1017" s="313" t="s">
        <v>23261</v>
      </c>
      <c r="E1017" s="313" t="str">
        <f>CONCATENATE("(",SUM('Раздел 2'!K208:K208),"=",0," И ",SUM('Раздел 2'!G208:G208),"=",0,")"," ИЛИ ","(",SUM('Раздел 2'!K208:K208),"&gt;",0," И ",SUM('Раздел 2'!G208:G208),"&gt;",0," ИЛИ ",SUM('Раздел 2'!K208:K208),"=",0," И ",SUM('Раздел 2'!G208:G208),"&gt;",0,")")</f>
        <v>(0=0 И 0=0) ИЛИ (0&gt;0 И 0&gt;0 ИЛИ 0=0 И 0&gt;0)</v>
      </c>
    </row>
    <row r="1018" spans="1:5" ht="30" hidden="1" customHeight="1">
      <c r="A1018" s="311" t="str">
        <f>IF(((SUM('Раздел 2'!K209:K209)=0)*(SUM('Раздел 2'!G209:G209)=0))+((SUM('Раздел 2'!K209:K209)&gt;0)*(SUM('Раздел 2'!G209:G209)&gt;0)+(SUM('Раздел 2'!K209:K209)=0)*(SUM('Раздел 2'!G209:G209)&gt;0)),"","Неверно!")</f>
        <v/>
      </c>
      <c r="B1018" s="312" t="s">
        <v>24439</v>
      </c>
      <c r="C1018" s="313" t="s">
        <v>23963</v>
      </c>
      <c r="D1018" s="313" t="s">
        <v>23261</v>
      </c>
      <c r="E1018" s="313" t="str">
        <f>CONCATENATE("(",SUM('Раздел 2'!K209:K209),"=",0," И ",SUM('Раздел 2'!G209:G209),"=",0,")"," ИЛИ ","(",SUM('Раздел 2'!K209:K209),"&gt;",0," И ",SUM('Раздел 2'!G209:G209),"&gt;",0," ИЛИ ",SUM('Раздел 2'!K209:K209),"=",0," И ",SUM('Раздел 2'!G209:G209),"&gt;",0,")")</f>
        <v>(3000=0 И 1=0) ИЛИ (3000&gt;0 И 1&gt;0 ИЛИ 3000=0 И 1&gt;0)</v>
      </c>
    </row>
    <row r="1019" spans="1:5" ht="30" hidden="1" customHeight="1">
      <c r="A1019" s="311" t="str">
        <f>IF(((SUM('Раздел 2'!K12:K12)=0)*(SUM('Раздел 2'!G12:G12)=0))+((SUM('Раздел 2'!K12:K12)&gt;0)*(SUM('Раздел 2'!G12:G12)&gt;0)+(SUM('Раздел 2'!K12:K12)=0)*(SUM('Раздел 2'!G12:G12)&gt;0)),"","Неверно!")</f>
        <v/>
      </c>
      <c r="B1019" s="312" t="s">
        <v>24439</v>
      </c>
      <c r="C1019" s="313" t="s">
        <v>23964</v>
      </c>
      <c r="D1019" s="313" t="s">
        <v>23261</v>
      </c>
      <c r="E1019" s="313" t="str">
        <f>CONCATENATE("(",SUM('Раздел 2'!K12:K12),"=",0," И ",SUM('Раздел 2'!G12:G12),"=",0,")"," ИЛИ ","(",SUM('Раздел 2'!K12:K12),"&gt;",0," И ",SUM('Раздел 2'!G12:G12),"&gt;",0," ИЛИ ",SUM('Раздел 2'!K12:K12),"=",0," И ",SUM('Раздел 2'!G12:G12),"&gt;",0,")")</f>
        <v>(5000=0 И 2=0) ИЛИ (5000&gt;0 И 2&gt;0 ИЛИ 5000=0 И 2&gt;0)</v>
      </c>
    </row>
    <row r="1020" spans="1:5" ht="30" hidden="1" customHeight="1">
      <c r="A1020" s="311" t="str">
        <f>IF(((SUM('Раздел 2'!K30:K30)=0)*(SUM('Раздел 2'!G30:G30)=0))+((SUM('Раздел 2'!K30:K30)&gt;0)*(SUM('Раздел 2'!G30:G30)&gt;0)+(SUM('Раздел 2'!K30:K30)=0)*(SUM('Раздел 2'!G30:G30)&gt;0)),"","Неверно!")</f>
        <v/>
      </c>
      <c r="B1020" s="312" t="s">
        <v>24439</v>
      </c>
      <c r="C1020" s="313" t="s">
        <v>23965</v>
      </c>
      <c r="D1020" s="313" t="s">
        <v>23261</v>
      </c>
      <c r="E1020" s="313" t="str">
        <f>CONCATENATE("(",SUM('Раздел 2'!K30:K30),"=",0," И ",SUM('Раздел 2'!G30:G30),"=",0,")"," ИЛИ ","(",SUM('Раздел 2'!K30:K30),"&gt;",0," И ",SUM('Раздел 2'!G30:G30),"&gt;",0," ИЛИ ",SUM('Раздел 2'!K30:K30),"=",0," И ",SUM('Раздел 2'!G30:G30),"&gt;",0,")")</f>
        <v>(0=0 И 0=0) ИЛИ (0&gt;0 И 0&gt;0 ИЛИ 0=0 И 0&gt;0)</v>
      </c>
    </row>
    <row r="1021" spans="1:5" ht="30" hidden="1" customHeight="1">
      <c r="A1021" s="311" t="str">
        <f>IF(((SUM('Раздел 2'!K210:K210)=0)*(SUM('Раздел 2'!G210:G210)=0))+((SUM('Раздел 2'!K210:K210)&gt;0)*(SUM('Раздел 2'!G210:G210)&gt;0)+(SUM('Раздел 2'!K210:K210)=0)*(SUM('Раздел 2'!G210:G210)&gt;0)),"","Неверно!")</f>
        <v/>
      </c>
      <c r="B1021" s="312" t="s">
        <v>24439</v>
      </c>
      <c r="C1021" s="313" t="s">
        <v>23966</v>
      </c>
      <c r="D1021" s="313" t="s">
        <v>23261</v>
      </c>
      <c r="E1021" s="313" t="str">
        <f>CONCATENATE("(",SUM('Раздел 2'!K210:K210),"=",0," И ",SUM('Раздел 2'!G210:G210),"=",0,")"," ИЛИ ","(",SUM('Раздел 2'!K210:K210),"&gt;",0," И ",SUM('Раздел 2'!G210:G210),"&gt;",0," ИЛИ ",SUM('Раздел 2'!K210:K210),"=",0," И ",SUM('Раздел 2'!G210:G210),"&gt;",0,")")</f>
        <v>(0=0 И 0=0) ИЛИ (0&gt;0 И 0&gt;0 ИЛИ 0=0 И 0&gt;0)</v>
      </c>
    </row>
    <row r="1022" spans="1:5" ht="30" hidden="1" customHeight="1">
      <c r="A1022" s="311" t="str">
        <f>IF(((SUM('Раздел 2'!K211:K211)=0)*(SUM('Раздел 2'!G211:G211)=0))+((SUM('Раздел 2'!K211:K211)&gt;0)*(SUM('Раздел 2'!G211:G211)&gt;0)+(SUM('Раздел 2'!K211:K211)=0)*(SUM('Раздел 2'!G211:G211)&gt;0)),"","Неверно!")</f>
        <v/>
      </c>
      <c r="B1022" s="312" t="s">
        <v>24439</v>
      </c>
      <c r="C1022" s="313" t="s">
        <v>23967</v>
      </c>
      <c r="D1022" s="313" t="s">
        <v>23261</v>
      </c>
      <c r="E1022" s="313" t="str">
        <f>CONCATENATE("(",SUM('Раздел 2'!K211:K211),"=",0," И ",SUM('Раздел 2'!G211:G211),"=",0,")"," ИЛИ ","(",SUM('Раздел 2'!K211:K211),"&gt;",0," И ",SUM('Раздел 2'!G211:G211),"&gt;",0," ИЛИ ",SUM('Раздел 2'!K211:K211),"=",0," И ",SUM('Раздел 2'!G211:G211),"&gt;",0,")")</f>
        <v>(0=0 И 0=0) ИЛИ (0&gt;0 И 0&gt;0 ИЛИ 0=0 И 0&gt;0)</v>
      </c>
    </row>
    <row r="1023" spans="1:5" ht="30" hidden="1" customHeight="1">
      <c r="A1023" s="311" t="str">
        <f>IF(((SUM('Раздел 2'!K212:K212)=0)*(SUM('Раздел 2'!G212:G212)=0))+((SUM('Раздел 2'!K212:K212)&gt;0)*(SUM('Раздел 2'!G212:G212)&gt;0)+(SUM('Раздел 2'!K212:K212)=0)*(SUM('Раздел 2'!G212:G212)&gt;0)),"","Неверно!")</f>
        <v/>
      </c>
      <c r="B1023" s="312" t="s">
        <v>24439</v>
      </c>
      <c r="C1023" s="313" t="s">
        <v>23968</v>
      </c>
      <c r="D1023" s="313" t="s">
        <v>23261</v>
      </c>
      <c r="E1023" s="313" t="str">
        <f>CONCATENATE("(",SUM('Раздел 2'!K212:K212),"=",0," И ",SUM('Раздел 2'!G212:G212),"=",0,")"," ИЛИ ","(",SUM('Раздел 2'!K212:K212),"&gt;",0," И ",SUM('Раздел 2'!G212:G212),"&gt;",0," ИЛИ ",SUM('Раздел 2'!K212:K212),"=",0," И ",SUM('Раздел 2'!G212:G212),"&gt;",0,")")</f>
        <v>(0=0 И 0=0) ИЛИ (0&gt;0 И 0&gt;0 ИЛИ 0=0 И 0&gt;0)</v>
      </c>
    </row>
    <row r="1024" spans="1:5" ht="30" hidden="1" customHeight="1">
      <c r="A1024" s="311" t="str">
        <f>IF(((SUM('Раздел 2'!K213:K213)=0)*(SUM('Раздел 2'!G213:G213)=0))+((SUM('Раздел 2'!K213:K213)&gt;0)*(SUM('Раздел 2'!G213:G213)&gt;0)+(SUM('Раздел 2'!K213:K213)=0)*(SUM('Раздел 2'!G213:G213)&gt;0)),"","Неверно!")</f>
        <v/>
      </c>
      <c r="B1024" s="312" t="s">
        <v>24439</v>
      </c>
      <c r="C1024" s="313" t="s">
        <v>23969</v>
      </c>
      <c r="D1024" s="313" t="s">
        <v>23261</v>
      </c>
      <c r="E1024" s="313" t="str">
        <f>CONCATENATE("(",SUM('Раздел 2'!K213:K213),"=",0," И ",SUM('Раздел 2'!G213:G213),"=",0,")"," ИЛИ ","(",SUM('Раздел 2'!K213:K213),"&gt;",0," И ",SUM('Раздел 2'!G213:G213),"&gt;",0," ИЛИ ",SUM('Раздел 2'!K213:K213),"=",0," И ",SUM('Раздел 2'!G213:G213),"&gt;",0,")")</f>
        <v>(0=0 И 0=0) ИЛИ (0&gt;0 И 0&gt;0 ИЛИ 0=0 И 0&gt;0)</v>
      </c>
    </row>
    <row r="1025" spans="1:5" ht="30" hidden="1" customHeight="1">
      <c r="A1025" s="311" t="str">
        <f>IF(((SUM('Раздел 2'!K214:K214)=0)*(SUM('Раздел 2'!G214:G214)=0))+((SUM('Раздел 2'!K214:K214)&gt;0)*(SUM('Раздел 2'!G214:G214)&gt;0)+(SUM('Раздел 2'!K214:K214)=0)*(SUM('Раздел 2'!G214:G214)&gt;0)),"","Неверно!")</f>
        <v/>
      </c>
      <c r="B1025" s="312" t="s">
        <v>24439</v>
      </c>
      <c r="C1025" s="313" t="s">
        <v>23970</v>
      </c>
      <c r="D1025" s="313" t="s">
        <v>23261</v>
      </c>
      <c r="E1025" s="313" t="str">
        <f>CONCATENATE("(",SUM('Раздел 2'!K214:K214),"=",0," И ",SUM('Раздел 2'!G214:G214),"=",0,")"," ИЛИ ","(",SUM('Раздел 2'!K214:K214),"&gt;",0," И ",SUM('Раздел 2'!G214:G214),"&gt;",0," ИЛИ ",SUM('Раздел 2'!K214:K214),"=",0," И ",SUM('Раздел 2'!G214:G214),"&gt;",0,")")</f>
        <v>(0=0 И 4=0) ИЛИ (0&gt;0 И 4&gt;0 ИЛИ 0=0 И 4&gt;0)</v>
      </c>
    </row>
    <row r="1026" spans="1:5" ht="30" hidden="1" customHeight="1">
      <c r="A1026" s="311" t="str">
        <f>IF(((SUM('Раздел 2'!K215:K215)=0)*(SUM('Раздел 2'!G215:G215)=0))+((SUM('Раздел 2'!K215:K215)&gt;0)*(SUM('Раздел 2'!G215:G215)&gt;0)+(SUM('Раздел 2'!K215:K215)=0)*(SUM('Раздел 2'!G215:G215)&gt;0)),"","Неверно!")</f>
        <v/>
      </c>
      <c r="B1026" s="312" t="s">
        <v>24439</v>
      </c>
      <c r="C1026" s="313" t="s">
        <v>23971</v>
      </c>
      <c r="D1026" s="313" t="s">
        <v>23261</v>
      </c>
      <c r="E1026" s="313" t="str">
        <f>CONCATENATE("(",SUM('Раздел 2'!K215:K215),"=",0," И ",SUM('Раздел 2'!G215:G215),"=",0,")"," ИЛИ ","(",SUM('Раздел 2'!K215:K215),"&gt;",0," И ",SUM('Раздел 2'!G215:G215),"&gt;",0," ИЛИ ",SUM('Раздел 2'!K215:K215),"=",0," И ",SUM('Раздел 2'!G215:G215),"&gt;",0,")")</f>
        <v>(3000=0 И 5=0) ИЛИ (3000&gt;0 И 5&gt;0 ИЛИ 3000=0 И 5&gt;0)</v>
      </c>
    </row>
    <row r="1027" spans="1:5" ht="30" hidden="1" customHeight="1">
      <c r="A1027" s="311" t="str">
        <f>IF(((SUM('Раздел 2'!K216:K216)=0)*(SUM('Раздел 2'!G216:G216)=0))+((SUM('Раздел 2'!K216:K216)&gt;0)*(SUM('Раздел 2'!G216:G216)&gt;0)+(SUM('Раздел 2'!K216:K216)=0)*(SUM('Раздел 2'!G216:G216)&gt;0)),"","Неверно!")</f>
        <v/>
      </c>
      <c r="B1027" s="312" t="s">
        <v>24439</v>
      </c>
      <c r="C1027" s="313" t="s">
        <v>23972</v>
      </c>
      <c r="D1027" s="313" t="s">
        <v>23261</v>
      </c>
      <c r="E1027" s="313" t="str">
        <f>CONCATENATE("(",SUM('Раздел 2'!K216:K216),"=",0," И ",SUM('Раздел 2'!G216:G216),"=",0,")"," ИЛИ ","(",SUM('Раздел 2'!K216:K216),"&gt;",0," И ",SUM('Раздел 2'!G216:G216),"&gt;",0," ИЛИ ",SUM('Раздел 2'!K216:K216),"=",0," И ",SUM('Раздел 2'!G216:G216),"&gt;",0,")")</f>
        <v>(0=0 И 1=0) ИЛИ (0&gt;0 И 1&gt;0 ИЛИ 0=0 И 1&gt;0)</v>
      </c>
    </row>
    <row r="1028" spans="1:5" ht="30" hidden="1" customHeight="1">
      <c r="A1028" s="311" t="str">
        <f>IF(((SUM('Раздел 2'!K217:K217)=0)*(SUM('Раздел 2'!G217:G217)=0))+((SUM('Раздел 2'!K217:K217)&gt;0)*(SUM('Раздел 2'!G217:G217)&gt;0)+(SUM('Раздел 2'!K217:K217)=0)*(SUM('Раздел 2'!G217:G217)&gt;0)),"","Неверно!")</f>
        <v/>
      </c>
      <c r="B1028" s="312" t="s">
        <v>24439</v>
      </c>
      <c r="C1028" s="313" t="s">
        <v>23973</v>
      </c>
      <c r="D1028" s="313" t="s">
        <v>23261</v>
      </c>
      <c r="E1028" s="313" t="str">
        <f>CONCATENATE("(",SUM('Раздел 2'!K217:K217),"=",0," И ",SUM('Раздел 2'!G217:G217),"=",0,")"," ИЛИ ","(",SUM('Раздел 2'!K217:K217),"&gt;",0," И ",SUM('Раздел 2'!G217:G217),"&gt;",0," ИЛИ ",SUM('Раздел 2'!K217:K217),"=",0," И ",SUM('Раздел 2'!G217:G217),"&gt;",0,")")</f>
        <v>(0=0 И 0=0) ИЛИ (0&gt;0 И 0&gt;0 ИЛИ 0=0 И 0&gt;0)</v>
      </c>
    </row>
    <row r="1029" spans="1:5" ht="30" hidden="1" customHeight="1">
      <c r="A1029" s="311" t="str">
        <f>IF(((SUM('Раздел 2'!K218:K218)=0)*(SUM('Раздел 2'!G218:G218)=0))+((SUM('Раздел 2'!K218:K218)&gt;0)*(SUM('Раздел 2'!G218:G218)&gt;0)+(SUM('Раздел 2'!K218:K218)=0)*(SUM('Раздел 2'!G218:G218)&gt;0)),"","Неверно!")</f>
        <v/>
      </c>
      <c r="B1029" s="312" t="s">
        <v>24439</v>
      </c>
      <c r="C1029" s="313" t="s">
        <v>23974</v>
      </c>
      <c r="D1029" s="313" t="s">
        <v>23261</v>
      </c>
      <c r="E1029" s="313" t="str">
        <f>CONCATENATE("(",SUM('Раздел 2'!K218:K218),"=",0," И ",SUM('Раздел 2'!G218:G218),"=",0,")"," ИЛИ ","(",SUM('Раздел 2'!K218:K218),"&gt;",0," И ",SUM('Раздел 2'!G218:G218),"&gt;",0," ИЛИ ",SUM('Раздел 2'!K218:K218),"=",0," И ",SUM('Раздел 2'!G218:G218),"&gt;",0,")")</f>
        <v>(9000=0 И 2=0) ИЛИ (9000&gt;0 И 2&gt;0 ИЛИ 9000=0 И 2&gt;0)</v>
      </c>
    </row>
    <row r="1030" spans="1:5" ht="30" hidden="1" customHeight="1">
      <c r="A1030" s="311" t="str">
        <f>IF(((SUM('Раздел 2'!K219:K219)=0)*(SUM('Раздел 2'!G219:G219)=0))+((SUM('Раздел 2'!K219:K219)&gt;0)*(SUM('Раздел 2'!G219:G219)&gt;0)+(SUM('Раздел 2'!K219:K219)=0)*(SUM('Раздел 2'!G219:G219)&gt;0)),"","Неверно!")</f>
        <v/>
      </c>
      <c r="B1030" s="312" t="s">
        <v>24439</v>
      </c>
      <c r="C1030" s="313" t="s">
        <v>23975</v>
      </c>
      <c r="D1030" s="313" t="s">
        <v>23261</v>
      </c>
      <c r="E1030" s="313" t="str">
        <f>CONCATENATE("(",SUM('Раздел 2'!K219:K219),"=",0," И ",SUM('Раздел 2'!G219:G219),"=",0,")"," ИЛИ ","(",SUM('Раздел 2'!K219:K219),"&gt;",0," И ",SUM('Раздел 2'!G219:G219),"&gt;",0," ИЛИ ",SUM('Раздел 2'!K219:K219),"=",0," И ",SUM('Раздел 2'!G219:G219),"&gt;",0,")")</f>
        <v>(0=0 И 0=0) ИЛИ (0&gt;0 И 0&gt;0 ИЛИ 0=0 И 0&gt;0)</v>
      </c>
    </row>
    <row r="1031" spans="1:5" ht="30" hidden="1" customHeight="1">
      <c r="A1031" s="311" t="str">
        <f>IF(((SUM('Раздел 2'!K31:K31)=0)*(SUM('Раздел 2'!G31:G31)=0))+((SUM('Раздел 2'!K31:K31)&gt;0)*(SUM('Раздел 2'!G31:G31)&gt;0)+(SUM('Раздел 2'!K31:K31)=0)*(SUM('Раздел 2'!G31:G31)&gt;0)),"","Неверно!")</f>
        <v/>
      </c>
      <c r="B1031" s="312" t="s">
        <v>24439</v>
      </c>
      <c r="C1031" s="313" t="s">
        <v>23976</v>
      </c>
      <c r="D1031" s="313" t="s">
        <v>23261</v>
      </c>
      <c r="E1031" s="313" t="str">
        <f>CONCATENATE("(",SUM('Раздел 2'!K31:K31),"=",0," И ",SUM('Раздел 2'!G31:G31),"=",0,")"," ИЛИ ","(",SUM('Раздел 2'!K31:K31),"&gt;",0," И ",SUM('Раздел 2'!G31:G31),"&gt;",0," ИЛИ ",SUM('Раздел 2'!K31:K31),"=",0," И ",SUM('Раздел 2'!G31:G31),"&gt;",0,")")</f>
        <v>(0=0 И 0=0) ИЛИ (0&gt;0 И 0&gt;0 ИЛИ 0=0 И 0&gt;0)</v>
      </c>
    </row>
    <row r="1032" spans="1:5" ht="30" hidden="1" customHeight="1">
      <c r="A1032" s="311" t="str">
        <f>IF(((SUM('Раздел 2'!K220:K220)=0)*(SUM('Раздел 2'!G220:G220)=0))+((SUM('Раздел 2'!K220:K220)&gt;0)*(SUM('Раздел 2'!G220:G220)&gt;0)+(SUM('Раздел 2'!K220:K220)=0)*(SUM('Раздел 2'!G220:G220)&gt;0)),"","Неверно!")</f>
        <v/>
      </c>
      <c r="B1032" s="312" t="s">
        <v>24439</v>
      </c>
      <c r="C1032" s="313" t="s">
        <v>23977</v>
      </c>
      <c r="D1032" s="313" t="s">
        <v>23261</v>
      </c>
      <c r="E1032" s="313" t="str">
        <f>CONCATENATE("(",SUM('Раздел 2'!K220:K220),"=",0," И ",SUM('Раздел 2'!G220:G220),"=",0,")"," ИЛИ ","(",SUM('Раздел 2'!K220:K220),"&gt;",0," И ",SUM('Раздел 2'!G220:G220),"&gt;",0," ИЛИ ",SUM('Раздел 2'!K220:K220),"=",0," И ",SUM('Раздел 2'!G220:G220),"&gt;",0,")")</f>
        <v>(0=0 И 0=0) ИЛИ (0&gt;0 И 0&gt;0 ИЛИ 0=0 И 0&gt;0)</v>
      </c>
    </row>
    <row r="1033" spans="1:5" ht="30" hidden="1" customHeight="1">
      <c r="A1033" s="311" t="str">
        <f>IF(((SUM('Раздел 2'!K221:K221)=0)*(SUM('Раздел 2'!G221:G221)=0))+((SUM('Раздел 2'!K221:K221)&gt;0)*(SUM('Раздел 2'!G221:G221)&gt;0)+(SUM('Раздел 2'!K221:K221)=0)*(SUM('Раздел 2'!G221:G221)&gt;0)),"","Неверно!")</f>
        <v/>
      </c>
      <c r="B1033" s="312" t="s">
        <v>24439</v>
      </c>
      <c r="C1033" s="313" t="s">
        <v>23978</v>
      </c>
      <c r="D1033" s="313" t="s">
        <v>23261</v>
      </c>
      <c r="E1033" s="313" t="str">
        <f>CONCATENATE("(",SUM('Раздел 2'!K221:K221),"=",0," И ",SUM('Раздел 2'!G221:G221),"=",0,")"," ИЛИ ","(",SUM('Раздел 2'!K221:K221),"&gt;",0," И ",SUM('Раздел 2'!G221:G221),"&gt;",0," ИЛИ ",SUM('Раздел 2'!K221:K221),"=",0," И ",SUM('Раздел 2'!G221:G221),"&gt;",0,")")</f>
        <v>(9000=0 И 2=0) ИЛИ (9000&gt;0 И 2&gt;0 ИЛИ 9000=0 И 2&gt;0)</v>
      </c>
    </row>
    <row r="1034" spans="1:5" ht="30" hidden="1" customHeight="1">
      <c r="A1034" s="311" t="str">
        <f>IF(((SUM('Раздел 2'!K222:K222)=0)*(SUM('Раздел 2'!G222:G222)=0))+((SUM('Раздел 2'!K222:K222)&gt;0)*(SUM('Раздел 2'!G222:G222)&gt;0)+(SUM('Раздел 2'!K222:K222)=0)*(SUM('Раздел 2'!G222:G222)&gt;0)),"","Неверно!")</f>
        <v/>
      </c>
      <c r="B1034" s="312" t="s">
        <v>24439</v>
      </c>
      <c r="C1034" s="313" t="s">
        <v>23979</v>
      </c>
      <c r="D1034" s="313" t="s">
        <v>23261</v>
      </c>
      <c r="E1034" s="313" t="str">
        <f>CONCATENATE("(",SUM('Раздел 2'!K222:K222),"=",0," И ",SUM('Раздел 2'!G222:G222),"=",0,")"," ИЛИ ","(",SUM('Раздел 2'!K222:K222),"&gt;",0," И ",SUM('Раздел 2'!G222:G222),"&gt;",0," ИЛИ ",SUM('Раздел 2'!K222:K222),"=",0," И ",SUM('Раздел 2'!G222:G222),"&gt;",0,")")</f>
        <v>(0=0 И 7=0) ИЛИ (0&gt;0 И 7&gt;0 ИЛИ 0=0 И 7&gt;0)</v>
      </c>
    </row>
    <row r="1035" spans="1:5" ht="30" hidden="1" customHeight="1">
      <c r="A1035" s="311" t="str">
        <f>IF(((SUM('Раздел 2'!K223:K223)=0)*(SUM('Раздел 2'!G223:G223)=0))+((SUM('Раздел 2'!K223:K223)&gt;0)*(SUM('Раздел 2'!G223:G223)&gt;0)+(SUM('Раздел 2'!K223:K223)=0)*(SUM('Раздел 2'!G223:G223)&gt;0)),"","Неверно!")</f>
        <v/>
      </c>
      <c r="B1035" s="312" t="s">
        <v>24439</v>
      </c>
      <c r="C1035" s="313" t="s">
        <v>23980</v>
      </c>
      <c r="D1035" s="313" t="s">
        <v>23261</v>
      </c>
      <c r="E1035" s="313" t="str">
        <f>CONCATENATE("(",SUM('Раздел 2'!K223:K223),"=",0," И ",SUM('Раздел 2'!G223:G223),"=",0,")"," ИЛИ ","(",SUM('Раздел 2'!K223:K223),"&gt;",0," И ",SUM('Раздел 2'!G223:G223),"&gt;",0," ИЛИ ",SUM('Раздел 2'!K223:K223),"=",0," И ",SUM('Раздел 2'!G223:G223),"&gt;",0,")")</f>
        <v>(707053=0 И 52=0) ИЛИ (707053&gt;0 И 52&gt;0 ИЛИ 707053=0 И 52&gt;0)</v>
      </c>
    </row>
    <row r="1036" spans="1:5" ht="30" hidden="1" customHeight="1">
      <c r="A1036" s="311" t="str">
        <f>IF(((SUM('Раздел 2'!K224:K224)=0)*(SUM('Раздел 2'!G224:G224)=0))+((SUM('Раздел 2'!K224:K224)&gt;0)*(SUM('Раздел 2'!G224:G224)&gt;0)+(SUM('Раздел 2'!K224:K224)=0)*(SUM('Раздел 2'!G224:G224)&gt;0)),"","Неверно!")</f>
        <v/>
      </c>
      <c r="B1036" s="312" t="s">
        <v>24439</v>
      </c>
      <c r="C1036" s="313" t="s">
        <v>23981</v>
      </c>
      <c r="D1036" s="313" t="s">
        <v>23261</v>
      </c>
      <c r="E1036" s="313" t="str">
        <f>CONCATENATE("(",SUM('Раздел 2'!K224:K224),"=",0," И ",SUM('Раздел 2'!G224:G224),"=",0,")"," ИЛИ ","(",SUM('Раздел 2'!K224:K224),"&gt;",0," И ",SUM('Раздел 2'!G224:G224),"&gt;",0," ИЛИ ",SUM('Раздел 2'!K224:K224),"=",0," И ",SUM('Раздел 2'!G224:G224),"&gt;",0,")")</f>
        <v>(70783=0 И 8=0) ИЛИ (70783&gt;0 И 8&gt;0 ИЛИ 70783=0 И 8&gt;0)</v>
      </c>
    </row>
    <row r="1037" spans="1:5" ht="30" hidden="1" customHeight="1">
      <c r="A1037" s="311" t="str">
        <f>IF(((SUM('Раздел 2'!K225:K225)=0)*(SUM('Раздел 2'!G225:G225)=0))+((SUM('Раздел 2'!K225:K225)&gt;0)*(SUM('Раздел 2'!G225:G225)&gt;0)+(SUM('Раздел 2'!K225:K225)=0)*(SUM('Раздел 2'!G225:G225)&gt;0)),"","Неверно!")</f>
        <v/>
      </c>
      <c r="B1037" s="312" t="s">
        <v>24439</v>
      </c>
      <c r="C1037" s="313" t="s">
        <v>23982</v>
      </c>
      <c r="D1037" s="313" t="s">
        <v>23261</v>
      </c>
      <c r="E1037" s="313" t="str">
        <f>CONCATENATE("(",SUM('Раздел 2'!K225:K225),"=",0," И ",SUM('Раздел 2'!G225:G225),"=",0,")"," ИЛИ ","(",SUM('Раздел 2'!K225:K225),"&gt;",0," И ",SUM('Раздел 2'!G225:G225),"&gt;",0," ИЛИ ",SUM('Раздел 2'!K225:K225),"=",0," И ",SUM('Раздел 2'!G225:G225),"&gt;",0,")")</f>
        <v>(0=0 И 0=0) ИЛИ (0&gt;0 И 0&gt;0 ИЛИ 0=0 И 0&gt;0)</v>
      </c>
    </row>
    <row r="1038" spans="1:5" ht="30" hidden="1" customHeight="1">
      <c r="A1038" s="311" t="str">
        <f>IF(((SUM('Раздел 2'!K226:K226)=0)*(SUM('Раздел 2'!G226:G226)=0))+((SUM('Раздел 2'!K226:K226)&gt;0)*(SUM('Раздел 2'!G226:G226)&gt;0)+(SUM('Раздел 2'!K226:K226)=0)*(SUM('Раздел 2'!G226:G226)&gt;0)),"","Неверно!")</f>
        <v/>
      </c>
      <c r="B1038" s="312" t="s">
        <v>24439</v>
      </c>
      <c r="C1038" s="313" t="s">
        <v>23983</v>
      </c>
      <c r="D1038" s="313" t="s">
        <v>23261</v>
      </c>
      <c r="E1038" s="313" t="str">
        <f>CONCATENATE("(",SUM('Раздел 2'!K226:K226),"=",0," И ",SUM('Раздел 2'!G226:G226),"=",0,")"," ИЛИ ","(",SUM('Раздел 2'!K226:K226),"&gt;",0," И ",SUM('Раздел 2'!G226:G226),"&gt;",0," ИЛИ ",SUM('Раздел 2'!K226:K226),"=",0," И ",SUM('Раздел 2'!G226:G226),"&gt;",0,")")</f>
        <v>(0=0 И 0=0) ИЛИ (0&gt;0 И 0&gt;0 ИЛИ 0=0 И 0&gt;0)</v>
      </c>
    </row>
    <row r="1039" spans="1:5" ht="30" hidden="1" customHeight="1">
      <c r="A1039" s="311" t="str">
        <f>IF(((SUM('Раздел 2'!K227:K227)=0)*(SUM('Раздел 2'!G227:G227)=0))+((SUM('Раздел 2'!K227:K227)&gt;0)*(SUM('Раздел 2'!G227:G227)&gt;0)+(SUM('Раздел 2'!K227:K227)=0)*(SUM('Раздел 2'!G227:G227)&gt;0)),"","Неверно!")</f>
        <v/>
      </c>
      <c r="B1039" s="312" t="s">
        <v>24439</v>
      </c>
      <c r="C1039" s="313" t="s">
        <v>23984</v>
      </c>
      <c r="D1039" s="313" t="s">
        <v>23261</v>
      </c>
      <c r="E1039" s="313" t="str">
        <f>CONCATENATE("(",SUM('Раздел 2'!K227:K227),"=",0," И ",SUM('Раздел 2'!G227:G227),"=",0,")"," ИЛИ ","(",SUM('Раздел 2'!K227:K227),"&gt;",0," И ",SUM('Раздел 2'!G227:G227),"&gt;",0," ИЛИ ",SUM('Раздел 2'!K227:K227),"=",0," И ",SUM('Раздел 2'!G227:G227),"&gt;",0,")")</f>
        <v>(0=0 И 0=0) ИЛИ (0&gt;0 И 0&gt;0 ИЛИ 0=0 И 0&gt;0)</v>
      </c>
    </row>
    <row r="1040" spans="1:5" ht="30" hidden="1" customHeight="1">
      <c r="A1040" s="311" t="str">
        <f>IF(((SUM('Раздел 2'!K228:K228)=0)*(SUM('Раздел 2'!G228:G228)=0))+((SUM('Раздел 2'!K228:K228)&gt;0)*(SUM('Раздел 2'!G228:G228)&gt;0)+(SUM('Раздел 2'!K228:K228)=0)*(SUM('Раздел 2'!G228:G228)&gt;0)),"","Неверно!")</f>
        <v/>
      </c>
      <c r="B1040" s="312" t="s">
        <v>24439</v>
      </c>
      <c r="C1040" s="313" t="s">
        <v>23985</v>
      </c>
      <c r="D1040" s="313" t="s">
        <v>23261</v>
      </c>
      <c r="E1040" s="313" t="str">
        <f>CONCATENATE("(",SUM('Раздел 2'!K228:K228),"=",0," И ",SUM('Раздел 2'!G228:G228),"=",0,")"," ИЛИ ","(",SUM('Раздел 2'!K228:K228),"&gt;",0," И ",SUM('Раздел 2'!G228:G228),"&gt;",0," ИЛИ ",SUM('Раздел 2'!K228:K228),"=",0," И ",SUM('Раздел 2'!G228:G228),"&gt;",0,")")</f>
        <v>(20000=0 И 1=0) ИЛИ (20000&gt;0 И 1&gt;0 ИЛИ 20000=0 И 1&gt;0)</v>
      </c>
    </row>
    <row r="1041" spans="1:5" ht="30" hidden="1" customHeight="1">
      <c r="A1041" s="311" t="str">
        <f>IF(((SUM('Раздел 2'!K229:K229)=0)*(SUM('Раздел 2'!G229:G229)=0))+((SUM('Раздел 2'!K229:K229)&gt;0)*(SUM('Раздел 2'!G229:G229)&gt;0)+(SUM('Раздел 2'!K229:K229)=0)*(SUM('Раздел 2'!G229:G229)&gt;0)),"","Неверно!")</f>
        <v/>
      </c>
      <c r="B1041" s="312" t="s">
        <v>24439</v>
      </c>
      <c r="C1041" s="313" t="s">
        <v>23986</v>
      </c>
      <c r="D1041" s="313" t="s">
        <v>23261</v>
      </c>
      <c r="E1041" s="313" t="str">
        <f>CONCATENATE("(",SUM('Раздел 2'!K229:K229),"=",0," И ",SUM('Раздел 2'!G229:G229),"=",0,")"," ИЛИ ","(",SUM('Раздел 2'!K229:K229),"&gt;",0," И ",SUM('Раздел 2'!G229:G229),"&gt;",0," ИЛИ ",SUM('Раздел 2'!K229:K229),"=",0," И ",SUM('Раздел 2'!G229:G229),"&gt;",0,")")</f>
        <v>(126466=0 И 29=0) ИЛИ (126466&gt;0 И 29&gt;0 ИЛИ 126466=0 И 29&gt;0)</v>
      </c>
    </row>
    <row r="1042" spans="1:5" ht="30" hidden="1" customHeight="1">
      <c r="A1042" s="311" t="str">
        <f>IF(((SUM('Раздел 2'!K32:K32)=0)*(SUM('Раздел 2'!G32:G32)=0))+((SUM('Раздел 2'!K32:K32)&gt;0)*(SUM('Раздел 2'!G32:G32)&gt;0)+(SUM('Раздел 2'!K32:K32)=0)*(SUM('Раздел 2'!G32:G32)&gt;0)),"","Неверно!")</f>
        <v/>
      </c>
      <c r="B1042" s="312" t="s">
        <v>24439</v>
      </c>
      <c r="C1042" s="313" t="s">
        <v>23987</v>
      </c>
      <c r="D1042" s="313" t="s">
        <v>23261</v>
      </c>
      <c r="E1042" s="313" t="str">
        <f>CONCATENATE("(",SUM('Раздел 2'!K32:K32),"=",0," И ",SUM('Раздел 2'!G32:G32),"=",0,")"," ИЛИ ","(",SUM('Раздел 2'!K32:K32),"&gt;",0," И ",SUM('Раздел 2'!G32:G32),"&gt;",0," ИЛИ ",SUM('Раздел 2'!K32:K32),"=",0," И ",SUM('Раздел 2'!G32:G32),"&gt;",0,")")</f>
        <v>(0=0 И 0=0) ИЛИ (0&gt;0 И 0&gt;0 ИЛИ 0=0 И 0&gt;0)</v>
      </c>
    </row>
    <row r="1043" spans="1:5" ht="30" hidden="1" customHeight="1">
      <c r="A1043" s="311" t="str">
        <f>IF(((SUM('Раздел 2'!K230:K230)=0)*(SUM('Раздел 2'!G230:G230)=0))+((SUM('Раздел 2'!K230:K230)&gt;0)*(SUM('Раздел 2'!G230:G230)&gt;0)+(SUM('Раздел 2'!K230:K230)=0)*(SUM('Раздел 2'!G230:G230)&gt;0)),"","Неверно!")</f>
        <v/>
      </c>
      <c r="B1043" s="312" t="s">
        <v>24439</v>
      </c>
      <c r="C1043" s="313" t="s">
        <v>23988</v>
      </c>
      <c r="D1043" s="313" t="s">
        <v>23261</v>
      </c>
      <c r="E1043" s="313" t="str">
        <f>CONCATENATE("(",SUM('Раздел 2'!K230:K230),"=",0," И ",SUM('Раздел 2'!G230:G230),"=",0,")"," ИЛИ ","(",SUM('Раздел 2'!K230:K230),"&gt;",0," И ",SUM('Раздел 2'!G230:G230),"&gt;",0," ИЛИ ",SUM('Раздел 2'!K230:K230),"=",0," И ",SUM('Раздел 2'!G230:G230),"&gt;",0,")")</f>
        <v>(1934098=0 И 425=0) ИЛИ (1934098&gt;0 И 425&gt;0 ИЛИ 1934098=0 И 425&gt;0)</v>
      </c>
    </row>
    <row r="1044" spans="1:5" ht="30" hidden="1" customHeight="1">
      <c r="A1044" s="311" t="str">
        <f>IF(((SUM('Раздел 2'!K231:K231)=0)*(SUM('Раздел 2'!G231:G231)=0))+((SUM('Раздел 2'!K231:K231)&gt;0)*(SUM('Раздел 2'!G231:G231)&gt;0)+(SUM('Раздел 2'!K231:K231)=0)*(SUM('Раздел 2'!G231:G231)&gt;0)),"","Неверно!")</f>
        <v/>
      </c>
      <c r="B1044" s="312" t="s">
        <v>24439</v>
      </c>
      <c r="C1044" s="313" t="s">
        <v>23989</v>
      </c>
      <c r="D1044" s="313" t="s">
        <v>23261</v>
      </c>
      <c r="E1044" s="313" t="str">
        <f>CONCATENATE("(",SUM('Раздел 2'!K231:K231),"=",0," И ",SUM('Раздел 2'!G231:G231),"=",0,")"," ИЛИ ","(",SUM('Раздел 2'!K231:K231),"&gt;",0," И ",SUM('Раздел 2'!G231:G231),"&gt;",0," ИЛИ ",SUM('Раздел 2'!K231:K231),"=",0," И ",SUM('Раздел 2'!G231:G231),"&gt;",0,")")</f>
        <v>(0=0 И 0=0) ИЛИ (0&gt;0 И 0&gt;0 ИЛИ 0=0 И 0&gt;0)</v>
      </c>
    </row>
    <row r="1045" spans="1:5" ht="30" hidden="1" customHeight="1">
      <c r="A1045" s="311" t="str">
        <f>IF(((SUM('Раздел 2'!K232:K232)=0)*(SUM('Раздел 2'!G232:G232)=0))+((SUM('Раздел 2'!K232:K232)&gt;0)*(SUM('Раздел 2'!G232:G232)&gt;0)+(SUM('Раздел 2'!K232:K232)=0)*(SUM('Раздел 2'!G232:G232)&gt;0)),"","Неверно!")</f>
        <v/>
      </c>
      <c r="B1045" s="312" t="s">
        <v>24439</v>
      </c>
      <c r="C1045" s="313" t="s">
        <v>23990</v>
      </c>
      <c r="D1045" s="313" t="s">
        <v>23261</v>
      </c>
      <c r="E1045" s="313" t="str">
        <f>CONCATENATE("(",SUM('Раздел 2'!K232:K232),"=",0," И ",SUM('Раздел 2'!G232:G232),"=",0,")"," ИЛИ ","(",SUM('Раздел 2'!K232:K232),"&gt;",0," И ",SUM('Раздел 2'!G232:G232),"&gt;",0," ИЛИ ",SUM('Раздел 2'!K232:K232),"=",0," И ",SUM('Раздел 2'!G232:G232),"&gt;",0,")")</f>
        <v>(0=0 И 0=0) ИЛИ (0&gt;0 И 0&gt;0 ИЛИ 0=0 И 0&gt;0)</v>
      </c>
    </row>
    <row r="1046" spans="1:5" ht="30" hidden="1" customHeight="1">
      <c r="A1046" s="311" t="str">
        <f>IF(((SUM('Раздел 2'!K233:K233)=0)*(SUM('Раздел 2'!G233:G233)=0))+((SUM('Раздел 2'!K233:K233)&gt;0)*(SUM('Раздел 2'!G233:G233)&gt;0)+(SUM('Раздел 2'!K233:K233)=0)*(SUM('Раздел 2'!G233:G233)&gt;0)),"","Неверно!")</f>
        <v/>
      </c>
      <c r="B1046" s="312" t="s">
        <v>24439</v>
      </c>
      <c r="C1046" s="313" t="s">
        <v>23991</v>
      </c>
      <c r="D1046" s="313" t="s">
        <v>23261</v>
      </c>
      <c r="E1046" s="313" t="str">
        <f>CONCATENATE("(",SUM('Раздел 2'!K233:K233),"=",0," И ",SUM('Раздел 2'!G233:G233),"=",0,")"," ИЛИ ","(",SUM('Раздел 2'!K233:K233),"&gt;",0," И ",SUM('Раздел 2'!G233:G233),"&gt;",0," ИЛИ ",SUM('Раздел 2'!K233:K233),"=",0," И ",SUM('Раздел 2'!G233:G233),"&gt;",0,")")</f>
        <v>(0=0 И 0=0) ИЛИ (0&gt;0 И 0&gt;0 ИЛИ 0=0 И 0&gt;0)</v>
      </c>
    </row>
    <row r="1047" spans="1:5" ht="30" hidden="1" customHeight="1">
      <c r="A1047" s="311" t="str">
        <f>IF(((SUM('Раздел 2'!K234:K234)=0)*(SUM('Раздел 2'!G234:G234)=0))+((SUM('Раздел 2'!K234:K234)&gt;0)*(SUM('Раздел 2'!G234:G234)&gt;0)+(SUM('Раздел 2'!K234:K234)=0)*(SUM('Раздел 2'!G234:G234)&gt;0)),"","Неверно!")</f>
        <v/>
      </c>
      <c r="B1047" s="312" t="s">
        <v>24439</v>
      </c>
      <c r="C1047" s="313" t="s">
        <v>23992</v>
      </c>
      <c r="D1047" s="313" t="s">
        <v>23261</v>
      </c>
      <c r="E1047" s="313" t="str">
        <f>CONCATENATE("(",SUM('Раздел 2'!K234:K234),"=",0," И ",SUM('Раздел 2'!G234:G234),"=",0,")"," ИЛИ ","(",SUM('Раздел 2'!K234:K234),"&gt;",0," И ",SUM('Раздел 2'!G234:G234),"&gt;",0," ИЛИ ",SUM('Раздел 2'!K234:K234),"=",0," И ",SUM('Раздел 2'!G234:G234),"&gt;",0,")")</f>
        <v>(0=0 И 0=0) ИЛИ (0&gt;0 И 0&gt;0 ИЛИ 0=0 И 0&gt;0)</v>
      </c>
    </row>
    <row r="1048" spans="1:5" ht="30" hidden="1" customHeight="1">
      <c r="A1048" s="311" t="str">
        <f>IF(((SUM('Раздел 2'!K235:K235)=0)*(SUM('Раздел 2'!G235:G235)=0))+((SUM('Раздел 2'!K235:K235)&gt;0)*(SUM('Раздел 2'!G235:G235)&gt;0)+(SUM('Раздел 2'!K235:K235)=0)*(SUM('Раздел 2'!G235:G235)&gt;0)),"","Неверно!")</f>
        <v/>
      </c>
      <c r="B1048" s="312" t="s">
        <v>24439</v>
      </c>
      <c r="C1048" s="313" t="s">
        <v>23993</v>
      </c>
      <c r="D1048" s="313" t="s">
        <v>23261</v>
      </c>
      <c r="E1048" s="313" t="str">
        <f>CONCATENATE("(",SUM('Раздел 2'!K235:K235),"=",0," И ",SUM('Раздел 2'!G235:G235),"=",0,")"," ИЛИ ","(",SUM('Раздел 2'!K235:K235),"&gt;",0," И ",SUM('Раздел 2'!G235:G235),"&gt;",0," ИЛИ ",SUM('Раздел 2'!K235:K235),"=",0," И ",SUM('Раздел 2'!G235:G235),"&gt;",0,")")</f>
        <v>(18600=0 И 12=0) ИЛИ (18600&gt;0 И 12&gt;0 ИЛИ 18600=0 И 12&gt;0)</v>
      </c>
    </row>
    <row r="1049" spans="1:5" ht="30" hidden="1" customHeight="1">
      <c r="A1049" s="311" t="str">
        <f>IF(((SUM('Раздел 2'!K236:K236)=0)*(SUM('Раздел 2'!G236:G236)=0))+((SUM('Раздел 2'!K236:K236)&gt;0)*(SUM('Раздел 2'!G236:G236)&gt;0)+(SUM('Раздел 2'!K236:K236)=0)*(SUM('Раздел 2'!G236:G236)&gt;0)),"","Неверно!")</f>
        <v/>
      </c>
      <c r="B1049" s="312" t="s">
        <v>24439</v>
      </c>
      <c r="C1049" s="313" t="s">
        <v>23994</v>
      </c>
      <c r="D1049" s="313" t="s">
        <v>23261</v>
      </c>
      <c r="E1049" s="313" t="str">
        <f>CONCATENATE("(",SUM('Раздел 2'!K236:K236),"=",0," И ",SUM('Раздел 2'!G236:G236),"=",0,")"," ИЛИ ","(",SUM('Раздел 2'!K236:K236),"&gt;",0," И ",SUM('Раздел 2'!G236:G236),"&gt;",0," ИЛИ ",SUM('Раздел 2'!K236:K236),"=",0," И ",SUM('Раздел 2'!G236:G236),"&gt;",0,")")</f>
        <v>(0=0 И 1=0) ИЛИ (0&gt;0 И 1&gt;0 ИЛИ 0=0 И 1&gt;0)</v>
      </c>
    </row>
    <row r="1050" spans="1:5" ht="30" hidden="1" customHeight="1">
      <c r="A1050" s="311" t="str">
        <f>IF(((SUM('Раздел 2'!K237:K237)=0)*(SUM('Раздел 2'!G237:G237)=0))+((SUM('Раздел 2'!K237:K237)&gt;0)*(SUM('Раздел 2'!G237:G237)&gt;0)+(SUM('Раздел 2'!K237:K237)=0)*(SUM('Раздел 2'!G237:G237)&gt;0)),"","Неверно!")</f>
        <v/>
      </c>
      <c r="B1050" s="312" t="s">
        <v>24439</v>
      </c>
      <c r="C1050" s="313" t="s">
        <v>23995</v>
      </c>
      <c r="D1050" s="313" t="s">
        <v>23261</v>
      </c>
      <c r="E1050" s="313" t="str">
        <f>CONCATENATE("(",SUM('Раздел 2'!K237:K237),"=",0," И ",SUM('Раздел 2'!G237:G237),"=",0,")"," ИЛИ ","(",SUM('Раздел 2'!K237:K237),"&gt;",0," И ",SUM('Раздел 2'!G237:G237),"&gt;",0," ИЛИ ",SUM('Раздел 2'!K237:K237),"=",0," И ",SUM('Раздел 2'!G237:G237),"&gt;",0,")")</f>
        <v>(0=0 И 0=0) ИЛИ (0&gt;0 И 0&gt;0 ИЛИ 0=0 И 0&gt;0)</v>
      </c>
    </row>
    <row r="1051" spans="1:5" ht="30" hidden="1" customHeight="1">
      <c r="A1051" s="311" t="str">
        <f>IF(((SUM('Раздел 2'!K238:K238)=0)*(SUM('Раздел 2'!G238:G238)=0))+((SUM('Раздел 2'!K238:K238)&gt;0)*(SUM('Раздел 2'!G238:G238)&gt;0)+(SUM('Раздел 2'!K238:K238)=0)*(SUM('Раздел 2'!G238:G238)&gt;0)),"","Неверно!")</f>
        <v/>
      </c>
      <c r="B1051" s="312" t="s">
        <v>24439</v>
      </c>
      <c r="C1051" s="313" t="s">
        <v>23996</v>
      </c>
      <c r="D1051" s="313" t="s">
        <v>23261</v>
      </c>
      <c r="E1051" s="313" t="str">
        <f>CONCATENATE("(",SUM('Раздел 2'!K238:K238),"=",0," И ",SUM('Раздел 2'!G238:G238),"=",0,")"," ИЛИ ","(",SUM('Раздел 2'!K238:K238),"&gt;",0," И ",SUM('Раздел 2'!G238:G238),"&gt;",0," ИЛИ ",SUM('Раздел 2'!K238:K238),"=",0," И ",SUM('Раздел 2'!G238:G238),"&gt;",0,")")</f>
        <v>(0=0 И 0=0) ИЛИ (0&gt;0 И 0&gt;0 ИЛИ 0=0 И 0&gt;0)</v>
      </c>
    </row>
    <row r="1052" spans="1:5" ht="30" hidden="1" customHeight="1">
      <c r="A1052" s="311" t="str">
        <f>IF(((SUM('Раздел 2'!K239:K239)=0)*(SUM('Раздел 2'!G239:G239)=0))+((SUM('Раздел 2'!K239:K239)&gt;0)*(SUM('Раздел 2'!G239:G239)&gt;0)+(SUM('Раздел 2'!K239:K239)=0)*(SUM('Раздел 2'!G239:G239)&gt;0)),"","Неверно!")</f>
        <v/>
      </c>
      <c r="B1052" s="312" t="s">
        <v>24439</v>
      </c>
      <c r="C1052" s="313" t="s">
        <v>23997</v>
      </c>
      <c r="D1052" s="313" t="s">
        <v>23261</v>
      </c>
      <c r="E1052" s="313" t="str">
        <f>CONCATENATE("(",SUM('Раздел 2'!K239:K239),"=",0," И ",SUM('Раздел 2'!G239:G239),"=",0,")"," ИЛИ ","(",SUM('Раздел 2'!K239:K239),"&gt;",0," И ",SUM('Раздел 2'!G239:G239),"&gt;",0," ИЛИ ",SUM('Раздел 2'!K239:K239),"=",0," И ",SUM('Раздел 2'!G239:G239),"&gt;",0,")")</f>
        <v>(12000=0 И 7=0) ИЛИ (12000&gt;0 И 7&gt;0 ИЛИ 12000=0 И 7&gt;0)</v>
      </c>
    </row>
    <row r="1053" spans="1:5" ht="30" hidden="1" customHeight="1">
      <c r="A1053" s="311" t="str">
        <f>IF(((SUM('Раздел 2'!K33:K33)=0)*(SUM('Раздел 2'!G33:G33)=0))+((SUM('Раздел 2'!K33:K33)&gt;0)*(SUM('Раздел 2'!G33:G33)&gt;0)+(SUM('Раздел 2'!K33:K33)=0)*(SUM('Раздел 2'!G33:G33)&gt;0)),"","Неверно!")</f>
        <v/>
      </c>
      <c r="B1053" s="312" t="s">
        <v>24439</v>
      </c>
      <c r="C1053" s="313" t="s">
        <v>23998</v>
      </c>
      <c r="D1053" s="313" t="s">
        <v>23261</v>
      </c>
      <c r="E1053" s="313" t="str">
        <f>CONCATENATE("(",SUM('Раздел 2'!K33:K33),"=",0," И ",SUM('Раздел 2'!G33:G33),"=",0,")"," ИЛИ ","(",SUM('Раздел 2'!K33:K33),"&gt;",0," И ",SUM('Раздел 2'!G33:G33),"&gt;",0," ИЛИ ",SUM('Раздел 2'!K33:K33),"=",0," И ",SUM('Раздел 2'!G33:G33),"&gt;",0,")")</f>
        <v>(0=0 И 0=0) ИЛИ (0&gt;0 И 0&gt;0 ИЛИ 0=0 И 0&gt;0)</v>
      </c>
    </row>
    <row r="1054" spans="1:5" ht="30" hidden="1" customHeight="1">
      <c r="A1054" s="311" t="str">
        <f>IF(((SUM('Раздел 2'!K240:K240)=0)*(SUM('Раздел 2'!G240:G240)=0))+((SUM('Раздел 2'!K240:K240)&gt;0)*(SUM('Раздел 2'!G240:G240)&gt;0)+(SUM('Раздел 2'!K240:K240)=0)*(SUM('Раздел 2'!G240:G240)&gt;0)),"","Неверно!")</f>
        <v/>
      </c>
      <c r="B1054" s="312" t="s">
        <v>24439</v>
      </c>
      <c r="C1054" s="313" t="s">
        <v>23999</v>
      </c>
      <c r="D1054" s="313" t="s">
        <v>23261</v>
      </c>
      <c r="E1054" s="313" t="str">
        <f>CONCATENATE("(",SUM('Раздел 2'!K240:K240),"=",0," И ",SUM('Раздел 2'!G240:G240),"=",0,")"," ИЛИ ","(",SUM('Раздел 2'!K240:K240),"&gt;",0," И ",SUM('Раздел 2'!G240:G240),"&gt;",0," ИЛИ ",SUM('Раздел 2'!K240:K240),"=",0," И ",SUM('Раздел 2'!G240:G240),"&gt;",0,")")</f>
        <v>(0=0 И 0=0) ИЛИ (0&gt;0 И 0&gt;0 ИЛИ 0=0 И 0&gt;0)</v>
      </c>
    </row>
    <row r="1055" spans="1:5" ht="30" hidden="1" customHeight="1">
      <c r="A1055" s="311" t="str">
        <f>IF(((SUM('Раздел 2'!K241:K241)=0)*(SUM('Раздел 2'!G241:G241)=0))+((SUM('Раздел 2'!K241:K241)&gt;0)*(SUM('Раздел 2'!G241:G241)&gt;0)+(SUM('Раздел 2'!K241:K241)=0)*(SUM('Раздел 2'!G241:G241)&gt;0)),"","Неверно!")</f>
        <v/>
      </c>
      <c r="B1055" s="312" t="s">
        <v>24439</v>
      </c>
      <c r="C1055" s="313" t="s">
        <v>24000</v>
      </c>
      <c r="D1055" s="313" t="s">
        <v>23261</v>
      </c>
      <c r="E1055" s="313" t="str">
        <f>CONCATENATE("(",SUM('Раздел 2'!K241:K241),"=",0," И ",SUM('Раздел 2'!G241:G241),"=",0,")"," ИЛИ ","(",SUM('Раздел 2'!K241:K241),"&gt;",0," И ",SUM('Раздел 2'!G241:G241),"&gt;",0," ИЛИ ",SUM('Раздел 2'!K241:K241),"=",0," И ",SUM('Раздел 2'!G241:G241),"&gt;",0,")")</f>
        <v>(0=0 И 0=0) ИЛИ (0&gt;0 И 0&gt;0 ИЛИ 0=0 И 0&gt;0)</v>
      </c>
    </row>
    <row r="1056" spans="1:5" ht="30" hidden="1" customHeight="1">
      <c r="A1056" s="311" t="str">
        <f>IF(((SUM('Раздел 2'!K242:K242)=0)*(SUM('Раздел 2'!G242:G242)=0))+((SUM('Раздел 2'!K242:K242)&gt;0)*(SUM('Раздел 2'!G242:G242)&gt;0)+(SUM('Раздел 2'!K242:K242)=0)*(SUM('Раздел 2'!G242:G242)&gt;0)),"","Неверно!")</f>
        <v/>
      </c>
      <c r="B1056" s="312" t="s">
        <v>24439</v>
      </c>
      <c r="C1056" s="313" t="s">
        <v>24001</v>
      </c>
      <c r="D1056" s="313" t="s">
        <v>23261</v>
      </c>
      <c r="E1056" s="313" t="str">
        <f>CONCATENATE("(",SUM('Раздел 2'!K242:K242),"=",0," И ",SUM('Раздел 2'!G242:G242),"=",0,")"," ИЛИ ","(",SUM('Раздел 2'!K242:K242),"&gt;",0," И ",SUM('Раздел 2'!G242:G242),"&gt;",0," ИЛИ ",SUM('Раздел 2'!K242:K242),"=",0," И ",SUM('Раздел 2'!G242:G242),"&gt;",0,")")</f>
        <v>(0=0 И 0=0) ИЛИ (0&gt;0 И 0&gt;0 ИЛИ 0=0 И 0&gt;0)</v>
      </c>
    </row>
    <row r="1057" spans="1:5" ht="30" hidden="1" customHeight="1">
      <c r="A1057" s="311" t="str">
        <f>IF(((SUM('Раздел 2'!K243:K243)=0)*(SUM('Раздел 2'!G243:G243)=0))+((SUM('Раздел 2'!K243:K243)&gt;0)*(SUM('Раздел 2'!G243:G243)&gt;0)+(SUM('Раздел 2'!K243:K243)=0)*(SUM('Раздел 2'!G243:G243)&gt;0)),"","Неверно!")</f>
        <v/>
      </c>
      <c r="B1057" s="312" t="s">
        <v>24439</v>
      </c>
      <c r="C1057" s="313" t="s">
        <v>24002</v>
      </c>
      <c r="D1057" s="313" t="s">
        <v>23261</v>
      </c>
      <c r="E1057" s="313" t="str">
        <f>CONCATENATE("(",SUM('Раздел 2'!K243:K243),"=",0," И ",SUM('Раздел 2'!G243:G243),"=",0,")"," ИЛИ ","(",SUM('Раздел 2'!K243:K243),"&gt;",0," И ",SUM('Раздел 2'!G243:G243),"&gt;",0," ИЛИ ",SUM('Раздел 2'!K243:K243),"=",0," И ",SUM('Раздел 2'!G243:G243),"&gt;",0,")")</f>
        <v>(0=0 И 0=0) ИЛИ (0&gt;0 И 0&gt;0 ИЛИ 0=0 И 0&gt;0)</v>
      </c>
    </row>
    <row r="1058" spans="1:5" ht="30" hidden="1" customHeight="1">
      <c r="A1058" s="311" t="str">
        <f>IF(((SUM('Раздел 2'!K244:K244)=0)*(SUM('Раздел 2'!G244:G244)=0))+((SUM('Раздел 2'!K244:K244)&gt;0)*(SUM('Раздел 2'!G244:G244)&gt;0)+(SUM('Раздел 2'!K244:K244)=0)*(SUM('Раздел 2'!G244:G244)&gt;0)),"","Неверно!")</f>
        <v/>
      </c>
      <c r="B1058" s="312" t="s">
        <v>24439</v>
      </c>
      <c r="C1058" s="313" t="s">
        <v>24003</v>
      </c>
      <c r="D1058" s="313" t="s">
        <v>23261</v>
      </c>
      <c r="E1058" s="313" t="str">
        <f>CONCATENATE("(",SUM('Раздел 2'!K244:K244),"=",0," И ",SUM('Раздел 2'!G244:G244),"=",0,")"," ИЛИ ","(",SUM('Раздел 2'!K244:K244),"&gt;",0," И ",SUM('Раздел 2'!G244:G244),"&gt;",0," ИЛИ ",SUM('Раздел 2'!K244:K244),"=",0," И ",SUM('Раздел 2'!G244:G244),"&gt;",0,")")</f>
        <v>(0=0 И 0=0) ИЛИ (0&gt;0 И 0&gt;0 ИЛИ 0=0 И 0&gt;0)</v>
      </c>
    </row>
    <row r="1059" spans="1:5" ht="30" hidden="1" customHeight="1">
      <c r="A1059" s="311" t="str">
        <f>IF(((SUM('Раздел 2'!K245:K245)=0)*(SUM('Раздел 2'!G245:G245)=0))+((SUM('Раздел 2'!K245:K245)&gt;0)*(SUM('Раздел 2'!G245:G245)&gt;0)+(SUM('Раздел 2'!K245:K245)=0)*(SUM('Раздел 2'!G245:G245)&gt;0)),"","Неверно!")</f>
        <v/>
      </c>
      <c r="B1059" s="312" t="s">
        <v>24439</v>
      </c>
      <c r="C1059" s="313" t="s">
        <v>24004</v>
      </c>
      <c r="D1059" s="313" t="s">
        <v>23261</v>
      </c>
      <c r="E1059" s="313" t="str">
        <f>CONCATENATE("(",SUM('Раздел 2'!K245:K245),"=",0," И ",SUM('Раздел 2'!G245:G245),"=",0,")"," ИЛИ ","(",SUM('Раздел 2'!K245:K245),"&gt;",0," И ",SUM('Раздел 2'!G245:G245),"&gt;",0," ИЛИ ",SUM('Раздел 2'!K245:K245),"=",0," И ",SUM('Раздел 2'!G245:G245),"&gt;",0,")")</f>
        <v>(0=0 И 1=0) ИЛИ (0&gt;0 И 1&gt;0 ИЛИ 0=0 И 1&gt;0)</v>
      </c>
    </row>
    <row r="1060" spans="1:5" ht="30" hidden="1" customHeight="1">
      <c r="A1060" s="311" t="str">
        <f>IF(((SUM('Раздел 2'!K246:K246)=0)*(SUM('Раздел 2'!G246:G246)=0))+((SUM('Раздел 2'!K246:K246)&gt;0)*(SUM('Раздел 2'!G246:G246)&gt;0)+(SUM('Раздел 2'!K246:K246)=0)*(SUM('Раздел 2'!G246:G246)&gt;0)),"","Неверно!")</f>
        <v/>
      </c>
      <c r="B1060" s="312" t="s">
        <v>24439</v>
      </c>
      <c r="C1060" s="313" t="s">
        <v>24005</v>
      </c>
      <c r="D1060" s="313" t="s">
        <v>23261</v>
      </c>
      <c r="E1060" s="313" t="str">
        <f>CONCATENATE("(",SUM('Раздел 2'!K246:K246),"=",0," И ",SUM('Раздел 2'!G246:G246),"=",0,")"," ИЛИ ","(",SUM('Раздел 2'!K246:K246),"&gt;",0," И ",SUM('Раздел 2'!G246:G246),"&gt;",0," ИЛИ ",SUM('Раздел 2'!K246:K246),"=",0," И ",SUM('Раздел 2'!G246:G246),"&gt;",0,")")</f>
        <v>(0=0 И 0=0) ИЛИ (0&gt;0 И 0&gt;0 ИЛИ 0=0 И 0&gt;0)</v>
      </c>
    </row>
    <row r="1061" spans="1:5" ht="30" hidden="1" customHeight="1">
      <c r="A1061" s="311" t="str">
        <f>IF(((SUM('Раздел 2'!K247:K247)=0)*(SUM('Раздел 2'!G247:G247)=0))+((SUM('Раздел 2'!K247:K247)&gt;0)*(SUM('Раздел 2'!G247:G247)&gt;0)+(SUM('Раздел 2'!K247:K247)=0)*(SUM('Раздел 2'!G247:G247)&gt;0)),"","Неверно!")</f>
        <v/>
      </c>
      <c r="B1061" s="312" t="s">
        <v>24439</v>
      </c>
      <c r="C1061" s="313" t="s">
        <v>24006</v>
      </c>
      <c r="D1061" s="313" t="s">
        <v>23261</v>
      </c>
      <c r="E1061" s="313" t="str">
        <f>CONCATENATE("(",SUM('Раздел 2'!K247:K247),"=",0," И ",SUM('Раздел 2'!G247:G247),"=",0,")"," ИЛИ ","(",SUM('Раздел 2'!K247:K247),"&gt;",0," И ",SUM('Раздел 2'!G247:G247),"&gt;",0," ИЛИ ",SUM('Раздел 2'!K247:K247),"=",0," И ",SUM('Раздел 2'!G247:G247),"&gt;",0,")")</f>
        <v>(3000=0 И 1=0) ИЛИ (3000&gt;0 И 1&gt;0 ИЛИ 3000=0 И 1&gt;0)</v>
      </c>
    </row>
    <row r="1062" spans="1:5" ht="30" hidden="1" customHeight="1">
      <c r="A1062" s="311" t="str">
        <f>IF(((SUM('Раздел 2'!K248:K248)=0)*(SUM('Раздел 2'!G248:G248)=0))+((SUM('Раздел 2'!K248:K248)&gt;0)*(SUM('Раздел 2'!G248:G248)&gt;0)+(SUM('Раздел 2'!K248:K248)=0)*(SUM('Раздел 2'!G248:G248)&gt;0)),"","Неверно!")</f>
        <v/>
      </c>
      <c r="B1062" s="312" t="s">
        <v>24439</v>
      </c>
      <c r="C1062" s="313" t="s">
        <v>24007</v>
      </c>
      <c r="D1062" s="313" t="s">
        <v>23261</v>
      </c>
      <c r="E1062" s="313" t="str">
        <f>CONCATENATE("(",SUM('Раздел 2'!K248:K248),"=",0," И ",SUM('Раздел 2'!G248:G248),"=",0,")"," ИЛИ ","(",SUM('Раздел 2'!K248:K248),"&gt;",0," И ",SUM('Раздел 2'!G248:G248),"&gt;",0," ИЛИ ",SUM('Раздел 2'!K248:K248),"=",0," И ",SUM('Раздел 2'!G248:G248),"&gt;",0,")")</f>
        <v>(0=0 И 0=0) ИЛИ (0&gt;0 И 0&gt;0 ИЛИ 0=0 И 0&gt;0)</v>
      </c>
    </row>
    <row r="1063" spans="1:5" ht="30" hidden="1" customHeight="1">
      <c r="A1063" s="311" t="str">
        <f>IF(((SUM('Раздел 2'!K249:K249)=0)*(SUM('Раздел 2'!G249:G249)=0))+((SUM('Раздел 2'!K249:K249)&gt;0)*(SUM('Раздел 2'!G249:G249)&gt;0)+(SUM('Раздел 2'!K249:K249)=0)*(SUM('Раздел 2'!G249:G249)&gt;0)),"","Неверно!")</f>
        <v/>
      </c>
      <c r="B1063" s="312" t="s">
        <v>24439</v>
      </c>
      <c r="C1063" s="313" t="s">
        <v>24008</v>
      </c>
      <c r="D1063" s="313" t="s">
        <v>23261</v>
      </c>
      <c r="E1063" s="313" t="str">
        <f>CONCATENATE("(",SUM('Раздел 2'!K249:K249),"=",0," И ",SUM('Раздел 2'!G249:G249),"=",0,")"," ИЛИ ","(",SUM('Раздел 2'!K249:K249),"&gt;",0," И ",SUM('Раздел 2'!G249:G249),"&gt;",0," ИЛИ ",SUM('Раздел 2'!K249:K249),"=",0," И ",SUM('Раздел 2'!G249:G249),"&gt;",0,")")</f>
        <v>(0=0 И 0=0) ИЛИ (0&gt;0 И 0&gt;0 ИЛИ 0=0 И 0&gt;0)</v>
      </c>
    </row>
    <row r="1064" spans="1:5" ht="30" hidden="1" customHeight="1">
      <c r="A1064" s="311" t="str">
        <f>IF(((SUM('Раздел 2'!K34:K34)=0)*(SUM('Раздел 2'!G34:G34)=0))+((SUM('Раздел 2'!K34:K34)&gt;0)*(SUM('Раздел 2'!G34:G34)&gt;0)+(SUM('Раздел 2'!K34:K34)=0)*(SUM('Раздел 2'!G34:G34)&gt;0)),"","Неверно!")</f>
        <v/>
      </c>
      <c r="B1064" s="312" t="s">
        <v>24439</v>
      </c>
      <c r="C1064" s="313" t="s">
        <v>24009</v>
      </c>
      <c r="D1064" s="313" t="s">
        <v>23261</v>
      </c>
      <c r="E1064" s="313" t="str">
        <f>CONCATENATE("(",SUM('Раздел 2'!K34:K34),"=",0," И ",SUM('Раздел 2'!G34:G34),"=",0,")"," ИЛИ ","(",SUM('Раздел 2'!K34:K34),"&gt;",0," И ",SUM('Раздел 2'!G34:G34),"&gt;",0," ИЛИ ",SUM('Раздел 2'!K34:K34),"=",0," И ",SUM('Раздел 2'!G34:G34),"&gt;",0,")")</f>
        <v>(0=0 И 0=0) ИЛИ (0&gt;0 И 0&gt;0 ИЛИ 0=0 И 0&gt;0)</v>
      </c>
    </row>
    <row r="1065" spans="1:5" ht="30" hidden="1" customHeight="1">
      <c r="A1065" s="311" t="str">
        <f>IF(((SUM('Раздел 2'!K250:K250)=0)*(SUM('Раздел 2'!G250:G250)=0))+((SUM('Раздел 2'!K250:K250)&gt;0)*(SUM('Раздел 2'!G250:G250)&gt;0)+(SUM('Раздел 2'!K250:K250)=0)*(SUM('Раздел 2'!G250:G250)&gt;0)),"","Неверно!")</f>
        <v/>
      </c>
      <c r="B1065" s="312" t="s">
        <v>24439</v>
      </c>
      <c r="C1065" s="313" t="s">
        <v>24010</v>
      </c>
      <c r="D1065" s="313" t="s">
        <v>23261</v>
      </c>
      <c r="E1065" s="313" t="str">
        <f>CONCATENATE("(",SUM('Раздел 2'!K250:K250),"=",0," И ",SUM('Раздел 2'!G250:G250),"=",0,")"," ИЛИ ","(",SUM('Раздел 2'!K250:K250),"&gt;",0," И ",SUM('Раздел 2'!G250:G250),"&gt;",0," ИЛИ ",SUM('Раздел 2'!K250:K250),"=",0," И ",SUM('Раздел 2'!G250:G250),"&gt;",0,")")</f>
        <v>(0=0 И 0=0) ИЛИ (0&gt;0 И 0&gt;0 ИЛИ 0=0 И 0&gt;0)</v>
      </c>
    </row>
    <row r="1066" spans="1:5" ht="30" hidden="1" customHeight="1">
      <c r="A1066" s="311" t="str">
        <f>IF(((SUM('Раздел 2'!K251:K251)=0)*(SUM('Раздел 2'!G251:G251)=0))+((SUM('Раздел 2'!K251:K251)&gt;0)*(SUM('Раздел 2'!G251:G251)&gt;0)+(SUM('Раздел 2'!K251:K251)=0)*(SUM('Раздел 2'!G251:G251)&gt;0)),"","Неверно!")</f>
        <v/>
      </c>
      <c r="B1066" s="312" t="s">
        <v>24439</v>
      </c>
      <c r="C1066" s="313" t="s">
        <v>24011</v>
      </c>
      <c r="D1066" s="313" t="s">
        <v>23261</v>
      </c>
      <c r="E1066" s="313" t="str">
        <f>CONCATENATE("(",SUM('Раздел 2'!K251:K251),"=",0," И ",SUM('Раздел 2'!G251:G251),"=",0,")"," ИЛИ ","(",SUM('Раздел 2'!K251:K251),"&gt;",0," И ",SUM('Раздел 2'!G251:G251),"&gt;",0," ИЛИ ",SUM('Раздел 2'!K251:K251),"=",0," И ",SUM('Раздел 2'!G251:G251),"&gt;",0,")")</f>
        <v>(33600=0 И 22=0) ИЛИ (33600&gt;0 И 22&gt;0 ИЛИ 33600=0 И 22&gt;0)</v>
      </c>
    </row>
    <row r="1067" spans="1:5" ht="30" hidden="1" customHeight="1">
      <c r="A1067" s="311" t="str">
        <f>IF(((SUM('Раздел 2'!K252:K252)=0)*(SUM('Раздел 2'!G252:G252)=0))+((SUM('Раздел 2'!K252:K252)&gt;0)*(SUM('Раздел 2'!G252:G252)&gt;0)+(SUM('Раздел 2'!K252:K252)=0)*(SUM('Раздел 2'!G252:G252)&gt;0)),"","Неверно!")</f>
        <v/>
      </c>
      <c r="B1067" s="312" t="s">
        <v>24439</v>
      </c>
      <c r="C1067" s="313" t="s">
        <v>24012</v>
      </c>
      <c r="D1067" s="313" t="s">
        <v>23261</v>
      </c>
      <c r="E1067" s="313" t="str">
        <f>CONCATENATE("(",SUM('Раздел 2'!K252:K252),"=",0," И ",SUM('Раздел 2'!G252:G252),"=",0,")"," ИЛИ ","(",SUM('Раздел 2'!K252:K252),"&gt;",0," И ",SUM('Раздел 2'!G252:G252),"&gt;",0," ИЛИ ",SUM('Раздел 2'!K252:K252),"=",0," И ",SUM('Раздел 2'!G252:G252),"&gt;",0,")")</f>
        <v>(0=0 И 0=0) ИЛИ (0&gt;0 И 0&gt;0 ИЛИ 0=0 И 0&gt;0)</v>
      </c>
    </row>
    <row r="1068" spans="1:5" ht="30" hidden="1" customHeight="1">
      <c r="A1068" s="311" t="str">
        <f>IF(((SUM('Раздел 2'!K253:K253)=0)*(SUM('Раздел 2'!G253:G253)=0))+((SUM('Раздел 2'!K253:K253)&gt;0)*(SUM('Раздел 2'!G253:G253)&gt;0)+(SUM('Раздел 2'!K253:K253)=0)*(SUM('Раздел 2'!G253:G253)&gt;0)),"","Неверно!")</f>
        <v/>
      </c>
      <c r="B1068" s="312" t="s">
        <v>24439</v>
      </c>
      <c r="C1068" s="313" t="s">
        <v>24013</v>
      </c>
      <c r="D1068" s="313" t="s">
        <v>23261</v>
      </c>
      <c r="E1068" s="313" t="str">
        <f>CONCATENATE("(",SUM('Раздел 2'!K253:K253),"=",0," И ",SUM('Раздел 2'!G253:G253),"=",0,")"," ИЛИ ","(",SUM('Раздел 2'!K253:K253),"&gt;",0," И ",SUM('Раздел 2'!G253:G253),"&gt;",0," ИЛИ ",SUM('Раздел 2'!K253:K253),"=",0," И ",SUM('Раздел 2'!G253:G253),"&gt;",0,")")</f>
        <v>(0=0 И 0=0) ИЛИ (0&gt;0 И 0&gt;0 ИЛИ 0=0 И 0&gt;0)</v>
      </c>
    </row>
    <row r="1069" spans="1:5" ht="30" hidden="1" customHeight="1">
      <c r="A1069" s="311" t="str">
        <f>IF(((SUM('Раздел 2'!K254:K254)=0)*(SUM('Раздел 2'!G254:G254)=0))+((SUM('Раздел 2'!K254:K254)&gt;0)*(SUM('Раздел 2'!G254:G254)&gt;0)+(SUM('Раздел 2'!K254:K254)=0)*(SUM('Раздел 2'!G254:G254)&gt;0)),"","Неверно!")</f>
        <v/>
      </c>
      <c r="B1069" s="312" t="s">
        <v>24439</v>
      </c>
      <c r="C1069" s="313" t="s">
        <v>24014</v>
      </c>
      <c r="D1069" s="313" t="s">
        <v>23261</v>
      </c>
      <c r="E1069" s="313" t="str">
        <f>CONCATENATE("(",SUM('Раздел 2'!K254:K254),"=",0," И ",SUM('Раздел 2'!G254:G254),"=",0,")"," ИЛИ ","(",SUM('Раздел 2'!K254:K254),"&gt;",0," И ",SUM('Раздел 2'!G254:G254),"&gt;",0," ИЛИ ",SUM('Раздел 2'!K254:K254),"=",0," И ",SUM('Раздел 2'!G254:G254),"&gt;",0,")")</f>
        <v>(0=0 И 0=0) ИЛИ (0&gt;0 И 0&gt;0 ИЛИ 0=0 И 0&gt;0)</v>
      </c>
    </row>
    <row r="1070" spans="1:5" ht="30" hidden="1" customHeight="1">
      <c r="A1070" s="311" t="str">
        <f>IF(((SUM('Раздел 2'!K255:K255)=0)*(SUM('Раздел 2'!G255:G255)=0))+((SUM('Раздел 2'!K255:K255)&gt;0)*(SUM('Раздел 2'!G255:G255)&gt;0)+(SUM('Раздел 2'!K255:K255)=0)*(SUM('Раздел 2'!G255:G255)&gt;0)),"","Неверно!")</f>
        <v/>
      </c>
      <c r="B1070" s="312" t="s">
        <v>24439</v>
      </c>
      <c r="C1070" s="313" t="s">
        <v>24015</v>
      </c>
      <c r="D1070" s="313" t="s">
        <v>23261</v>
      </c>
      <c r="E1070" s="313" t="str">
        <f>CONCATENATE("(",SUM('Раздел 2'!K255:K255),"=",0," И ",SUM('Раздел 2'!G255:G255),"=",0,")"," ИЛИ ","(",SUM('Раздел 2'!K255:K255),"&gt;",0," И ",SUM('Раздел 2'!G255:G255),"&gt;",0," ИЛИ ",SUM('Раздел 2'!K255:K255),"=",0," И ",SUM('Раздел 2'!G255:G255),"&gt;",0,")")</f>
        <v>(277861=0 И 91=0) ИЛИ (277861&gt;0 И 91&gt;0 ИЛИ 277861=0 И 91&gt;0)</v>
      </c>
    </row>
    <row r="1071" spans="1:5" ht="30" hidden="1" customHeight="1">
      <c r="A1071" s="311" t="str">
        <f>IF(((SUM('Раздел 2'!K256:K256)=0)*(SUM('Раздел 2'!G256:G256)=0))+((SUM('Раздел 2'!K256:K256)&gt;0)*(SUM('Раздел 2'!G256:G256)&gt;0)+(SUM('Раздел 2'!K256:K256)=0)*(SUM('Раздел 2'!G256:G256)&gt;0)),"","Неверно!")</f>
        <v/>
      </c>
      <c r="B1071" s="312" t="s">
        <v>24439</v>
      </c>
      <c r="C1071" s="313" t="s">
        <v>24016</v>
      </c>
      <c r="D1071" s="313" t="s">
        <v>23261</v>
      </c>
      <c r="E1071" s="313" t="str">
        <f>CONCATENATE("(",SUM('Раздел 2'!K256:K256),"=",0," И ",SUM('Раздел 2'!G256:G256),"=",0,")"," ИЛИ ","(",SUM('Раздел 2'!K256:K256),"&gt;",0," И ",SUM('Раздел 2'!G256:G256),"&gt;",0," ИЛИ ",SUM('Раздел 2'!K256:K256),"=",0," И ",SUM('Раздел 2'!G256:G256),"&gt;",0,")")</f>
        <v>(72939=0 И 36=0) ИЛИ (72939&gt;0 И 36&gt;0 ИЛИ 72939=0 И 36&gt;0)</v>
      </c>
    </row>
    <row r="1072" spans="1:5" ht="30" hidden="1" customHeight="1">
      <c r="A1072" s="311" t="str">
        <f>IF(((SUM('Раздел 2'!K257:K257)=0)*(SUM('Раздел 2'!G257:G257)=0))+((SUM('Раздел 2'!K257:K257)&gt;0)*(SUM('Раздел 2'!G257:G257)&gt;0)+(SUM('Раздел 2'!K257:K257)=0)*(SUM('Раздел 2'!G257:G257)&gt;0)),"","Неверно!")</f>
        <v/>
      </c>
      <c r="B1072" s="312" t="s">
        <v>24439</v>
      </c>
      <c r="C1072" s="313" t="s">
        <v>24017</v>
      </c>
      <c r="D1072" s="313" t="s">
        <v>23261</v>
      </c>
      <c r="E1072" s="313" t="str">
        <f>CONCATENATE("(",SUM('Раздел 2'!K257:K257),"=",0," И ",SUM('Раздел 2'!G257:G257),"=",0,")"," ИЛИ ","(",SUM('Раздел 2'!K257:K257),"&gt;",0," И ",SUM('Раздел 2'!G257:G257),"&gt;",0," ИЛИ ",SUM('Раздел 2'!K257:K257),"=",0," И ",SUM('Раздел 2'!G257:G257),"&gt;",0,")")</f>
        <v>(960890=0 И 176=0) ИЛИ (960890&gt;0 И 176&gt;0 ИЛИ 960890=0 И 176&gt;0)</v>
      </c>
    </row>
    <row r="1073" spans="1:5" ht="30" hidden="1" customHeight="1">
      <c r="A1073" s="311" t="str">
        <f>IF(((SUM('Раздел 2'!K258:K258)=0)*(SUM('Раздел 2'!G258:G258)=0))+((SUM('Раздел 2'!K258:K258)&gt;0)*(SUM('Раздел 2'!G258:G258)&gt;0)+(SUM('Раздел 2'!K258:K258)=0)*(SUM('Раздел 2'!G258:G258)&gt;0)),"","Неверно!")</f>
        <v/>
      </c>
      <c r="B1073" s="312" t="s">
        <v>24439</v>
      </c>
      <c r="C1073" s="313" t="s">
        <v>24018</v>
      </c>
      <c r="D1073" s="313" t="s">
        <v>23261</v>
      </c>
      <c r="E1073" s="313" t="str">
        <f>CONCATENATE("(",SUM('Раздел 2'!K258:K258),"=",0," И ",SUM('Раздел 2'!G258:G258),"=",0,")"," ИЛИ ","(",SUM('Раздел 2'!K258:K258),"&gt;",0," И ",SUM('Раздел 2'!G258:G258),"&gt;",0," ИЛИ ",SUM('Раздел 2'!K258:K258),"=",0," И ",SUM('Раздел 2'!G258:G258),"&gt;",0,")")</f>
        <v>(4000=0 И 18=0) ИЛИ (4000&gt;0 И 18&gt;0 ИЛИ 4000=0 И 18&gt;0)</v>
      </c>
    </row>
    <row r="1074" spans="1:5" ht="30" hidden="1" customHeight="1">
      <c r="A1074" s="311" t="str">
        <f>IF(((SUM('Раздел 2'!K259:K259)=0)*(SUM('Раздел 2'!G259:G259)=0))+((SUM('Раздел 2'!K259:K259)&gt;0)*(SUM('Раздел 2'!G259:G259)&gt;0)+(SUM('Раздел 2'!K259:K259)=0)*(SUM('Раздел 2'!G259:G259)&gt;0)),"","Неверно!")</f>
        <v/>
      </c>
      <c r="B1074" s="312" t="s">
        <v>24439</v>
      </c>
      <c r="C1074" s="313" t="s">
        <v>24019</v>
      </c>
      <c r="D1074" s="313" t="s">
        <v>23261</v>
      </c>
      <c r="E1074" s="313" t="str">
        <f>CONCATENATE("(",SUM('Раздел 2'!K259:K259),"=",0," И ",SUM('Раздел 2'!G259:G259),"=",0,")"," ИЛИ ","(",SUM('Раздел 2'!K259:K259),"&gt;",0," И ",SUM('Раздел 2'!G259:G259),"&gt;",0," ИЛИ ",SUM('Раздел 2'!K259:K259),"=",0," И ",SUM('Раздел 2'!G259:G259),"&gt;",0,")")</f>
        <v>(695347=0 И 156=0) ИЛИ (695347&gt;0 И 156&gt;0 ИЛИ 695347=0 И 156&gt;0)</v>
      </c>
    </row>
    <row r="1075" spans="1:5" ht="30" hidden="1" customHeight="1">
      <c r="A1075" s="311" t="str">
        <f>IF(((SUM('Раздел 2'!K35:K35)=0)*(SUM('Раздел 2'!G35:G35)=0))+((SUM('Раздел 2'!K35:K35)&gt;0)*(SUM('Раздел 2'!G35:G35)&gt;0)+(SUM('Раздел 2'!K35:K35)=0)*(SUM('Раздел 2'!G35:G35)&gt;0)),"","Неверно!")</f>
        <v/>
      </c>
      <c r="B1075" s="312" t="s">
        <v>24439</v>
      </c>
      <c r="C1075" s="313" t="s">
        <v>24020</v>
      </c>
      <c r="D1075" s="313" t="s">
        <v>23261</v>
      </c>
      <c r="E1075" s="313" t="str">
        <f>CONCATENATE("(",SUM('Раздел 2'!K35:K35),"=",0," И ",SUM('Раздел 2'!G35:G35),"=",0,")"," ИЛИ ","(",SUM('Раздел 2'!K35:K35),"&gt;",0," И ",SUM('Раздел 2'!G35:G35),"&gt;",0," ИЛИ ",SUM('Раздел 2'!K35:K35),"=",0," И ",SUM('Раздел 2'!G35:G35),"&gt;",0,")")</f>
        <v>(3000=0 И 7=0) ИЛИ (3000&gt;0 И 7&gt;0 ИЛИ 3000=0 И 7&gt;0)</v>
      </c>
    </row>
    <row r="1076" spans="1:5" ht="30" hidden="1" customHeight="1">
      <c r="A1076" s="311" t="str">
        <f>IF(((SUM('Раздел 2'!K260:K260)=0)*(SUM('Раздел 2'!G260:G260)=0))+((SUM('Раздел 2'!K260:K260)&gt;0)*(SUM('Раздел 2'!G260:G260)&gt;0)+(SUM('Раздел 2'!K260:K260)=0)*(SUM('Раздел 2'!G260:G260)&gt;0)),"","Неверно!")</f>
        <v/>
      </c>
      <c r="B1076" s="312" t="s">
        <v>24439</v>
      </c>
      <c r="C1076" s="313" t="s">
        <v>24021</v>
      </c>
      <c r="D1076" s="313" t="s">
        <v>23261</v>
      </c>
      <c r="E1076" s="313" t="str">
        <f>CONCATENATE("(",SUM('Раздел 2'!K260:K260),"=",0," И ",SUM('Раздел 2'!G260:G260),"=",0,")"," ИЛИ ","(",SUM('Раздел 2'!K260:K260),"&gt;",0," И ",SUM('Раздел 2'!G260:G260),"&gt;",0," ИЛИ ",SUM('Раздел 2'!K260:K260),"=",0," И ",SUM('Раздел 2'!G260:G260),"&gt;",0,")")</f>
        <v>(0=0 И 2=0) ИЛИ (0&gt;0 И 2&gt;0 ИЛИ 0=0 И 2&gt;0)</v>
      </c>
    </row>
    <row r="1077" spans="1:5" ht="30" hidden="1" customHeight="1">
      <c r="A1077" s="311" t="str">
        <f>IF(((SUM('Раздел 2'!K36:K36)=0)*(SUM('Раздел 2'!G36:G36)=0))+((SUM('Раздел 2'!K36:K36)&gt;0)*(SUM('Раздел 2'!G36:G36)&gt;0)+(SUM('Раздел 2'!K36:K36)=0)*(SUM('Раздел 2'!G36:G36)&gt;0)),"","Неверно!")</f>
        <v/>
      </c>
      <c r="B1077" s="312" t="s">
        <v>24439</v>
      </c>
      <c r="C1077" s="313" t="s">
        <v>24022</v>
      </c>
      <c r="D1077" s="313" t="s">
        <v>23261</v>
      </c>
      <c r="E1077" s="313" t="str">
        <f>CONCATENATE("(",SUM('Раздел 2'!K36:K36),"=",0," И ",SUM('Раздел 2'!G36:G36),"=",0,")"," ИЛИ ","(",SUM('Раздел 2'!K36:K36),"&gt;",0," И ",SUM('Раздел 2'!G36:G36),"&gt;",0," ИЛИ ",SUM('Раздел 2'!K36:K36),"=",0," И ",SUM('Раздел 2'!G36:G36),"&gt;",0,")")</f>
        <v>(0=0 И 2=0) ИЛИ (0&gt;0 И 2&gt;0 ИЛИ 0=0 И 2&gt;0)</v>
      </c>
    </row>
    <row r="1078" spans="1:5" ht="30" hidden="1" customHeight="1">
      <c r="A1078" s="311" t="str">
        <f>IF(((SUM('Раздел 2'!K37:K37)=0)*(SUM('Раздел 2'!G37:G37)=0))+((SUM('Раздел 2'!K37:K37)&gt;0)*(SUM('Раздел 2'!G37:G37)&gt;0)+(SUM('Раздел 2'!K37:K37)=0)*(SUM('Раздел 2'!G37:G37)&gt;0)),"","Неверно!")</f>
        <v/>
      </c>
      <c r="B1078" s="312" t="s">
        <v>24439</v>
      </c>
      <c r="C1078" s="313" t="s">
        <v>24023</v>
      </c>
      <c r="D1078" s="313" t="s">
        <v>23261</v>
      </c>
      <c r="E1078" s="313" t="str">
        <f>CONCATENATE("(",SUM('Раздел 2'!K37:K37),"=",0," И ",SUM('Раздел 2'!G37:G37),"=",0,")"," ИЛИ ","(",SUM('Раздел 2'!K37:K37),"&gt;",0," И ",SUM('Раздел 2'!G37:G37),"&gt;",0," ИЛИ ",SUM('Раздел 2'!K37:K37),"=",0," И ",SUM('Раздел 2'!G37:G37),"&gt;",0,")")</f>
        <v>(0=0 И 0=0) ИЛИ (0&gt;0 И 0&gt;0 ИЛИ 0=0 И 0&gt;0)</v>
      </c>
    </row>
    <row r="1079" spans="1:5" ht="30" hidden="1" customHeight="1">
      <c r="A1079" s="311" t="str">
        <f>IF(((SUM('Раздел 2'!K38:K38)=0)*(SUM('Раздел 2'!G38:G38)=0))+((SUM('Раздел 2'!K38:K38)&gt;0)*(SUM('Раздел 2'!G38:G38)&gt;0)+(SUM('Раздел 2'!K38:K38)=0)*(SUM('Раздел 2'!G38:G38)&gt;0)),"","Неверно!")</f>
        <v/>
      </c>
      <c r="B1079" s="312" t="s">
        <v>24439</v>
      </c>
      <c r="C1079" s="313" t="s">
        <v>24024</v>
      </c>
      <c r="D1079" s="313" t="s">
        <v>23261</v>
      </c>
      <c r="E1079" s="313" t="str">
        <f>CONCATENATE("(",SUM('Раздел 2'!K38:K38),"=",0," И ",SUM('Раздел 2'!G38:G38),"=",0,")"," ИЛИ ","(",SUM('Раздел 2'!K38:K38),"&gt;",0," И ",SUM('Раздел 2'!G38:G38),"&gt;",0," ИЛИ ",SUM('Раздел 2'!K38:K38),"=",0," И ",SUM('Раздел 2'!G38:G38),"&gt;",0,")")</f>
        <v>(3000=0 И 3=0) ИЛИ (3000&gt;0 И 3&gt;0 ИЛИ 3000=0 И 3&gt;0)</v>
      </c>
    </row>
    <row r="1080" spans="1:5" ht="30" hidden="1" customHeight="1">
      <c r="A1080" s="311" t="str">
        <f>IF(((SUM('Раздел 2'!K39:K39)=0)*(SUM('Раздел 2'!G39:G39)=0))+((SUM('Раздел 2'!K39:K39)&gt;0)*(SUM('Раздел 2'!G39:G39)&gt;0)+(SUM('Раздел 2'!K39:K39)=0)*(SUM('Раздел 2'!G39:G39)&gt;0)),"","Неверно!")</f>
        <v/>
      </c>
      <c r="B1080" s="312" t="s">
        <v>24439</v>
      </c>
      <c r="C1080" s="313" t="s">
        <v>24025</v>
      </c>
      <c r="D1080" s="313" t="s">
        <v>23261</v>
      </c>
      <c r="E1080" s="313" t="str">
        <f>CONCATENATE("(",SUM('Раздел 2'!K39:K39),"=",0," И ",SUM('Раздел 2'!G39:G39),"=",0,")"," ИЛИ ","(",SUM('Раздел 2'!K39:K39),"&gt;",0," И ",SUM('Раздел 2'!G39:G39),"&gt;",0," ИЛИ ",SUM('Раздел 2'!K39:K39),"=",0," И ",SUM('Раздел 2'!G39:G39),"&gt;",0,")")</f>
        <v>(0=0 И 0=0) ИЛИ (0&gt;0 И 0&gt;0 ИЛИ 0=0 И 0&gt;0)</v>
      </c>
    </row>
    <row r="1081" spans="1:5" ht="30" hidden="1" customHeight="1">
      <c r="A1081" s="311" t="str">
        <f>IF(((SUM('Раздел 2'!K13:K13)=0)*(SUM('Раздел 2'!G13:G13)=0))+((SUM('Раздел 2'!K13:K13)&gt;0)*(SUM('Раздел 2'!G13:G13)&gt;0)+(SUM('Раздел 2'!K13:K13)=0)*(SUM('Раздел 2'!G13:G13)&gt;0)),"","Неверно!")</f>
        <v/>
      </c>
      <c r="B1081" s="312" t="s">
        <v>24439</v>
      </c>
      <c r="C1081" s="313" t="s">
        <v>24026</v>
      </c>
      <c r="D1081" s="313" t="s">
        <v>23261</v>
      </c>
      <c r="E1081" s="313" t="str">
        <f>CONCATENATE("(",SUM('Раздел 2'!K13:K13),"=",0," И ",SUM('Раздел 2'!G13:G13),"=",0,")"," ИЛИ ","(",SUM('Раздел 2'!K13:K13),"&gt;",0," И ",SUM('Раздел 2'!G13:G13),"&gt;",0," ИЛИ ",SUM('Раздел 2'!K13:K13),"=",0," И ",SUM('Раздел 2'!G13:G13),"&gt;",0,")")</f>
        <v>(0=0 И 0=0) ИЛИ (0&gt;0 И 0&gt;0 ИЛИ 0=0 И 0&gt;0)</v>
      </c>
    </row>
    <row r="1082" spans="1:5" ht="30" hidden="1" customHeight="1">
      <c r="A1082" s="311" t="str">
        <f>IF(((SUM('Раздел 2'!K40:K40)=0)*(SUM('Раздел 2'!G40:G40)=0))+((SUM('Раздел 2'!K40:K40)&gt;0)*(SUM('Раздел 2'!G40:G40)&gt;0)+(SUM('Раздел 2'!K40:K40)=0)*(SUM('Раздел 2'!G40:G40)&gt;0)),"","Неверно!")</f>
        <v/>
      </c>
      <c r="B1082" s="312" t="s">
        <v>24439</v>
      </c>
      <c r="C1082" s="313" t="s">
        <v>24027</v>
      </c>
      <c r="D1082" s="313" t="s">
        <v>23261</v>
      </c>
      <c r="E1082" s="313" t="str">
        <f>CONCATENATE("(",SUM('Раздел 2'!K40:K40),"=",0," И ",SUM('Раздел 2'!G40:G40),"=",0,")"," ИЛИ ","(",SUM('Раздел 2'!K40:K40),"&gt;",0," И ",SUM('Раздел 2'!G40:G40),"&gt;",0," ИЛИ ",SUM('Раздел 2'!K40:K40),"=",0," И ",SUM('Раздел 2'!G40:G40),"&gt;",0,")")</f>
        <v>(0=0 И 0=0) ИЛИ (0&gt;0 И 0&gt;0 ИЛИ 0=0 И 0&gt;0)</v>
      </c>
    </row>
    <row r="1083" spans="1:5" ht="30" hidden="1" customHeight="1">
      <c r="A1083" s="311" t="str">
        <f>IF(((SUM('Раздел 2'!K41:K41)=0)*(SUM('Раздел 2'!G41:G41)=0))+((SUM('Раздел 2'!K41:K41)&gt;0)*(SUM('Раздел 2'!G41:G41)&gt;0)+(SUM('Раздел 2'!K41:K41)=0)*(SUM('Раздел 2'!G41:G41)&gt;0)),"","Неверно!")</f>
        <v/>
      </c>
      <c r="B1083" s="312" t="s">
        <v>24439</v>
      </c>
      <c r="C1083" s="313" t="s">
        <v>24028</v>
      </c>
      <c r="D1083" s="313" t="s">
        <v>23261</v>
      </c>
      <c r="E1083" s="313" t="str">
        <f>CONCATENATE("(",SUM('Раздел 2'!K41:K41),"=",0," И ",SUM('Раздел 2'!G41:G41),"=",0,")"," ИЛИ ","(",SUM('Раздел 2'!K41:K41),"&gt;",0," И ",SUM('Раздел 2'!G41:G41),"&gt;",0," ИЛИ ",SUM('Раздел 2'!K41:K41),"=",0," И ",SUM('Раздел 2'!G41:G41),"&gt;",0,")")</f>
        <v>(0=0 И 0=0) ИЛИ (0&gt;0 И 0&gt;0 ИЛИ 0=0 И 0&gt;0)</v>
      </c>
    </row>
    <row r="1084" spans="1:5" ht="30" hidden="1" customHeight="1">
      <c r="A1084" s="311" t="str">
        <f>IF(((SUM('Раздел 2'!K42:K42)=0)*(SUM('Раздел 2'!G42:G42)=0))+((SUM('Раздел 2'!K42:K42)&gt;0)*(SUM('Раздел 2'!G42:G42)&gt;0)+(SUM('Раздел 2'!K42:K42)=0)*(SUM('Раздел 2'!G42:G42)&gt;0)),"","Неверно!")</f>
        <v/>
      </c>
      <c r="B1084" s="312" t="s">
        <v>24439</v>
      </c>
      <c r="C1084" s="313" t="s">
        <v>24029</v>
      </c>
      <c r="D1084" s="313" t="s">
        <v>23261</v>
      </c>
      <c r="E1084" s="313" t="str">
        <f>CONCATENATE("(",SUM('Раздел 2'!K42:K42),"=",0," И ",SUM('Раздел 2'!G42:G42),"=",0,")"," ИЛИ ","(",SUM('Раздел 2'!K42:K42),"&gt;",0," И ",SUM('Раздел 2'!G42:G42),"&gt;",0," ИЛИ ",SUM('Раздел 2'!K42:K42),"=",0," И ",SUM('Раздел 2'!G42:G42),"&gt;",0,")")</f>
        <v>(0=0 И 0=0) ИЛИ (0&gt;0 И 0&gt;0 ИЛИ 0=0 И 0&gt;0)</v>
      </c>
    </row>
    <row r="1085" spans="1:5" ht="30" hidden="1" customHeight="1">
      <c r="A1085" s="311" t="str">
        <f>IF(((SUM('Раздел 2'!K43:K43)=0)*(SUM('Раздел 2'!G43:G43)=0))+((SUM('Раздел 2'!K43:K43)&gt;0)*(SUM('Раздел 2'!G43:G43)&gt;0)+(SUM('Раздел 2'!K43:K43)=0)*(SUM('Раздел 2'!G43:G43)&gt;0)),"","Неверно!")</f>
        <v/>
      </c>
      <c r="B1085" s="312" t="s">
        <v>24439</v>
      </c>
      <c r="C1085" s="313" t="s">
        <v>24030</v>
      </c>
      <c r="D1085" s="313" t="s">
        <v>23261</v>
      </c>
      <c r="E1085" s="313" t="str">
        <f>CONCATENATE("(",SUM('Раздел 2'!K43:K43),"=",0," И ",SUM('Раздел 2'!G43:G43),"=",0,")"," ИЛИ ","(",SUM('Раздел 2'!K43:K43),"&gt;",0," И ",SUM('Раздел 2'!G43:G43),"&gt;",0," ИЛИ ",SUM('Раздел 2'!K43:K43),"=",0," И ",SUM('Раздел 2'!G43:G43),"&gt;",0,")")</f>
        <v>(0=0 И 0=0) ИЛИ (0&gt;0 И 0&gt;0 ИЛИ 0=0 И 0&gt;0)</v>
      </c>
    </row>
    <row r="1086" spans="1:5" ht="30" hidden="1" customHeight="1">
      <c r="A1086" s="311" t="str">
        <f>IF(((SUM('Раздел 2'!K44:K44)=0)*(SUM('Раздел 2'!G44:G44)=0))+((SUM('Раздел 2'!K44:K44)&gt;0)*(SUM('Раздел 2'!G44:G44)&gt;0)+(SUM('Раздел 2'!K44:K44)=0)*(SUM('Раздел 2'!G44:G44)&gt;0)),"","Неверно!")</f>
        <v/>
      </c>
      <c r="B1086" s="312" t="s">
        <v>24439</v>
      </c>
      <c r="C1086" s="313" t="s">
        <v>24031</v>
      </c>
      <c r="D1086" s="313" t="s">
        <v>23261</v>
      </c>
      <c r="E1086" s="313" t="str">
        <f>CONCATENATE("(",SUM('Раздел 2'!K44:K44),"=",0," И ",SUM('Раздел 2'!G44:G44),"=",0,")"," ИЛИ ","(",SUM('Раздел 2'!K44:K44),"&gt;",0," И ",SUM('Раздел 2'!G44:G44),"&gt;",0," ИЛИ ",SUM('Раздел 2'!K44:K44),"=",0," И ",SUM('Раздел 2'!G44:G44),"&gt;",0,")")</f>
        <v>(0=0 И 0=0) ИЛИ (0&gt;0 И 0&gt;0 ИЛИ 0=0 И 0&gt;0)</v>
      </c>
    </row>
    <row r="1087" spans="1:5" ht="30" hidden="1" customHeight="1">
      <c r="A1087" s="311" t="str">
        <f>IF(((SUM('Раздел 2'!K45:K45)=0)*(SUM('Раздел 2'!G45:G45)=0))+((SUM('Раздел 2'!K45:K45)&gt;0)*(SUM('Раздел 2'!G45:G45)&gt;0)+(SUM('Раздел 2'!K45:K45)=0)*(SUM('Раздел 2'!G45:G45)&gt;0)),"","Неверно!")</f>
        <v/>
      </c>
      <c r="B1087" s="312" t="s">
        <v>24439</v>
      </c>
      <c r="C1087" s="313" t="s">
        <v>24032</v>
      </c>
      <c r="D1087" s="313" t="s">
        <v>23261</v>
      </c>
      <c r="E1087" s="313" t="str">
        <f>CONCATENATE("(",SUM('Раздел 2'!K45:K45),"=",0," И ",SUM('Раздел 2'!G45:G45),"=",0,")"," ИЛИ ","(",SUM('Раздел 2'!K45:K45),"&gt;",0," И ",SUM('Раздел 2'!G45:G45),"&gt;",0," ИЛИ ",SUM('Раздел 2'!K45:K45),"=",0," И ",SUM('Раздел 2'!G45:G45),"&gt;",0,")")</f>
        <v>(0=0 И 0=0) ИЛИ (0&gt;0 И 0&gt;0 ИЛИ 0=0 И 0&gt;0)</v>
      </c>
    </row>
    <row r="1088" spans="1:5" ht="30" hidden="1" customHeight="1">
      <c r="A1088" s="311" t="str">
        <f>IF(((SUM('Раздел 2'!K46:K46)=0)*(SUM('Раздел 2'!G46:G46)=0))+((SUM('Раздел 2'!K46:K46)&gt;0)*(SUM('Раздел 2'!G46:G46)&gt;0)+(SUM('Раздел 2'!K46:K46)=0)*(SUM('Раздел 2'!G46:G46)&gt;0)),"","Неверно!")</f>
        <v/>
      </c>
      <c r="B1088" s="312" t="s">
        <v>24439</v>
      </c>
      <c r="C1088" s="313" t="s">
        <v>24033</v>
      </c>
      <c r="D1088" s="313" t="s">
        <v>23261</v>
      </c>
      <c r="E1088" s="313" t="str">
        <f>CONCATENATE("(",SUM('Раздел 2'!K46:K46),"=",0," И ",SUM('Раздел 2'!G46:G46),"=",0,")"," ИЛИ ","(",SUM('Раздел 2'!K46:K46),"&gt;",0," И ",SUM('Раздел 2'!G46:G46),"&gt;",0," ИЛИ ",SUM('Раздел 2'!K46:K46),"=",0," И ",SUM('Раздел 2'!G46:G46),"&gt;",0,")")</f>
        <v>(0=0 И 0=0) ИЛИ (0&gt;0 И 0&gt;0 ИЛИ 0=0 И 0&gt;0)</v>
      </c>
    </row>
    <row r="1089" spans="1:5" ht="30" hidden="1" customHeight="1">
      <c r="A1089" s="311" t="str">
        <f>IF(((SUM('Раздел 2'!K47:K47)=0)*(SUM('Раздел 2'!G47:G47)=0))+((SUM('Раздел 2'!K47:K47)&gt;0)*(SUM('Раздел 2'!G47:G47)&gt;0)+(SUM('Раздел 2'!K47:K47)=0)*(SUM('Раздел 2'!G47:G47)&gt;0)),"","Неверно!")</f>
        <v/>
      </c>
      <c r="B1089" s="312" t="s">
        <v>24439</v>
      </c>
      <c r="C1089" s="313" t="s">
        <v>24034</v>
      </c>
      <c r="D1089" s="313" t="s">
        <v>23261</v>
      </c>
      <c r="E1089" s="313" t="str">
        <f>CONCATENATE("(",SUM('Раздел 2'!K47:K47),"=",0," И ",SUM('Раздел 2'!G47:G47),"=",0,")"," ИЛИ ","(",SUM('Раздел 2'!K47:K47),"&gt;",0," И ",SUM('Раздел 2'!G47:G47),"&gt;",0," ИЛИ ",SUM('Раздел 2'!K47:K47),"=",0," И ",SUM('Раздел 2'!G47:G47),"&gt;",0,")")</f>
        <v>(0=0 И 0=0) ИЛИ (0&gt;0 И 0&gt;0 ИЛИ 0=0 И 0&gt;0)</v>
      </c>
    </row>
    <row r="1090" spans="1:5" ht="30" hidden="1" customHeight="1">
      <c r="A1090" s="311" t="str">
        <f>IF(((SUM('Раздел 2'!K48:K48)=0)*(SUM('Раздел 2'!G48:G48)=0))+((SUM('Раздел 2'!K48:K48)&gt;0)*(SUM('Раздел 2'!G48:G48)&gt;0)+(SUM('Раздел 2'!K48:K48)=0)*(SUM('Раздел 2'!G48:G48)&gt;0)),"","Неверно!")</f>
        <v/>
      </c>
      <c r="B1090" s="312" t="s">
        <v>24439</v>
      </c>
      <c r="C1090" s="313" t="s">
        <v>24035</v>
      </c>
      <c r="D1090" s="313" t="s">
        <v>23261</v>
      </c>
      <c r="E1090" s="313" t="str">
        <f>CONCATENATE("(",SUM('Раздел 2'!K48:K48),"=",0," И ",SUM('Раздел 2'!G48:G48),"=",0,")"," ИЛИ ","(",SUM('Раздел 2'!K48:K48),"&gt;",0," И ",SUM('Раздел 2'!G48:G48),"&gt;",0," ИЛИ ",SUM('Раздел 2'!K48:K48),"=",0," И ",SUM('Раздел 2'!G48:G48),"&gt;",0,")")</f>
        <v>(0=0 И 0=0) ИЛИ (0&gt;0 И 0&gt;0 ИЛИ 0=0 И 0&gt;0)</v>
      </c>
    </row>
    <row r="1091" spans="1:5" ht="30" hidden="1" customHeight="1">
      <c r="A1091" s="311" t="str">
        <f>IF(((SUM('Раздел 2'!K49:K49)=0)*(SUM('Раздел 2'!G49:G49)=0))+((SUM('Раздел 2'!K49:K49)&gt;0)*(SUM('Раздел 2'!G49:G49)&gt;0)+(SUM('Раздел 2'!K49:K49)=0)*(SUM('Раздел 2'!G49:G49)&gt;0)),"","Неверно!")</f>
        <v/>
      </c>
      <c r="B1091" s="312" t="s">
        <v>24439</v>
      </c>
      <c r="C1091" s="313" t="s">
        <v>24036</v>
      </c>
      <c r="D1091" s="313" t="s">
        <v>23261</v>
      </c>
      <c r="E1091" s="313" t="str">
        <f>CONCATENATE("(",SUM('Раздел 2'!K49:K49),"=",0," И ",SUM('Раздел 2'!G49:G49),"=",0,")"," ИЛИ ","(",SUM('Раздел 2'!K49:K49),"&gt;",0," И ",SUM('Раздел 2'!G49:G49),"&gt;",0," ИЛИ ",SUM('Раздел 2'!K49:K49),"=",0," И ",SUM('Раздел 2'!G49:G49),"&gt;",0,")")</f>
        <v>(0=0 И 1=0) ИЛИ (0&gt;0 И 1&gt;0 ИЛИ 0=0 И 1&gt;0)</v>
      </c>
    </row>
    <row r="1092" spans="1:5" ht="30" hidden="1" customHeight="1">
      <c r="A1092" s="311" t="str">
        <f>IF(((SUM('Раздел 2'!K14:K14)=0)*(SUM('Раздел 2'!G14:G14)=0))+((SUM('Раздел 2'!K14:K14)&gt;0)*(SUM('Раздел 2'!G14:G14)&gt;0)+(SUM('Раздел 2'!K14:K14)=0)*(SUM('Раздел 2'!G14:G14)&gt;0)),"","Неверно!")</f>
        <v/>
      </c>
      <c r="B1092" s="312" t="s">
        <v>24439</v>
      </c>
      <c r="C1092" s="313" t="s">
        <v>24037</v>
      </c>
      <c r="D1092" s="313" t="s">
        <v>23261</v>
      </c>
      <c r="E1092" s="313" t="str">
        <f>CONCATENATE("(",SUM('Раздел 2'!K14:K14),"=",0," И ",SUM('Раздел 2'!G14:G14),"=",0,")"," ИЛИ ","(",SUM('Раздел 2'!K14:K14),"&gt;",0," И ",SUM('Раздел 2'!G14:G14),"&gt;",0," ИЛИ ",SUM('Раздел 2'!K14:K14),"=",0," И ",SUM('Раздел 2'!G14:G14),"&gt;",0,")")</f>
        <v>(0=0 И 2=0) ИЛИ (0&gt;0 И 2&gt;0 ИЛИ 0=0 И 2&gt;0)</v>
      </c>
    </row>
    <row r="1093" spans="1:5" ht="30" hidden="1" customHeight="1">
      <c r="A1093" s="311" t="str">
        <f>IF(((SUM('Раздел 2'!K50:K50)=0)*(SUM('Раздел 2'!G50:G50)=0))+((SUM('Раздел 2'!K50:K50)&gt;0)*(SUM('Раздел 2'!G50:G50)&gt;0)+(SUM('Раздел 2'!K50:K50)=0)*(SUM('Раздел 2'!G50:G50)&gt;0)),"","Неверно!")</f>
        <v/>
      </c>
      <c r="B1093" s="312" t="s">
        <v>24439</v>
      </c>
      <c r="C1093" s="313" t="s">
        <v>24038</v>
      </c>
      <c r="D1093" s="313" t="s">
        <v>23261</v>
      </c>
      <c r="E1093" s="313" t="str">
        <f>CONCATENATE("(",SUM('Раздел 2'!K50:K50),"=",0," И ",SUM('Раздел 2'!G50:G50),"=",0,")"," ИЛИ ","(",SUM('Раздел 2'!K50:K50),"&gt;",0," И ",SUM('Раздел 2'!G50:G50),"&gt;",0," ИЛИ ",SUM('Раздел 2'!K50:K50),"=",0," И ",SUM('Раздел 2'!G50:G50),"&gt;",0,")")</f>
        <v>(154216=0 И 51=0) ИЛИ (154216&gt;0 И 51&gt;0 ИЛИ 154216=0 И 51&gt;0)</v>
      </c>
    </row>
    <row r="1094" spans="1:5" ht="30" hidden="1" customHeight="1">
      <c r="A1094" s="311" t="str">
        <f>IF(((SUM('Раздел 2'!K51:K51)=0)*(SUM('Раздел 2'!G51:G51)=0))+((SUM('Раздел 2'!K51:K51)&gt;0)*(SUM('Раздел 2'!G51:G51)&gt;0)+(SUM('Раздел 2'!K51:K51)=0)*(SUM('Раздел 2'!G51:G51)&gt;0)),"","Неверно!")</f>
        <v/>
      </c>
      <c r="B1094" s="312" t="s">
        <v>24439</v>
      </c>
      <c r="C1094" s="313" t="s">
        <v>24039</v>
      </c>
      <c r="D1094" s="313" t="s">
        <v>23261</v>
      </c>
      <c r="E1094" s="313" t="str">
        <f>CONCATENATE("(",SUM('Раздел 2'!K51:K51),"=",0," И ",SUM('Раздел 2'!G51:G51),"=",0,")"," ИЛИ ","(",SUM('Раздел 2'!K51:K51),"&gt;",0," И ",SUM('Раздел 2'!G51:G51),"&gt;",0," ИЛИ ",SUM('Раздел 2'!K51:K51),"=",0," И ",SUM('Раздел 2'!G51:G51),"&gt;",0,")")</f>
        <v>(0=0 И 0=0) ИЛИ (0&gt;0 И 0&gt;0 ИЛИ 0=0 И 0&gt;0)</v>
      </c>
    </row>
    <row r="1095" spans="1:5" ht="30" hidden="1" customHeight="1">
      <c r="A1095" s="311" t="str">
        <f>IF(((SUM('Раздел 2'!K52:K52)=0)*(SUM('Раздел 2'!G52:G52)=0))+((SUM('Раздел 2'!K52:K52)&gt;0)*(SUM('Раздел 2'!G52:G52)&gt;0)+(SUM('Раздел 2'!K52:K52)=0)*(SUM('Раздел 2'!G52:G52)&gt;0)),"","Неверно!")</f>
        <v/>
      </c>
      <c r="B1095" s="312" t="s">
        <v>24439</v>
      </c>
      <c r="C1095" s="313" t="s">
        <v>24040</v>
      </c>
      <c r="D1095" s="313" t="s">
        <v>23261</v>
      </c>
      <c r="E1095" s="313" t="str">
        <f>CONCATENATE("(",SUM('Раздел 2'!K52:K52),"=",0," И ",SUM('Раздел 2'!G52:G52),"=",0,")"," ИЛИ ","(",SUM('Раздел 2'!K52:K52),"&gt;",0," И ",SUM('Раздел 2'!G52:G52),"&gt;",0," ИЛИ ",SUM('Раздел 2'!K52:K52),"=",0," И ",SUM('Раздел 2'!G52:G52),"&gt;",0,")")</f>
        <v>(0=0 И 0=0) ИЛИ (0&gt;0 И 0&gt;0 ИЛИ 0=0 И 0&gt;0)</v>
      </c>
    </row>
    <row r="1096" spans="1:5" ht="30" hidden="1" customHeight="1">
      <c r="A1096" s="311" t="str">
        <f>IF(((SUM('Раздел 2'!K53:K53)=0)*(SUM('Раздел 2'!G53:G53)=0))+((SUM('Раздел 2'!K53:K53)&gt;0)*(SUM('Раздел 2'!G53:G53)&gt;0)+(SUM('Раздел 2'!K53:K53)=0)*(SUM('Раздел 2'!G53:G53)&gt;0)),"","Неверно!")</f>
        <v/>
      </c>
      <c r="B1096" s="312" t="s">
        <v>24439</v>
      </c>
      <c r="C1096" s="313" t="s">
        <v>24041</v>
      </c>
      <c r="D1096" s="313" t="s">
        <v>23261</v>
      </c>
      <c r="E1096" s="313" t="str">
        <f>CONCATENATE("(",SUM('Раздел 2'!K53:K53),"=",0," И ",SUM('Раздел 2'!G53:G53),"=",0,")"," ИЛИ ","(",SUM('Раздел 2'!K53:K53),"&gt;",0," И ",SUM('Раздел 2'!G53:G53),"&gt;",0," ИЛИ ",SUM('Раздел 2'!K53:K53),"=",0," И ",SUM('Раздел 2'!G53:G53),"&gt;",0,")")</f>
        <v>(0=0 И 0=0) ИЛИ (0&gt;0 И 0&gt;0 ИЛИ 0=0 И 0&gt;0)</v>
      </c>
    </row>
    <row r="1097" spans="1:5" ht="30" hidden="1" customHeight="1">
      <c r="A1097" s="311" t="str">
        <f>IF(((SUM('Раздел 2'!K54:K54)=0)*(SUM('Раздел 2'!G54:G54)=0))+((SUM('Раздел 2'!K54:K54)&gt;0)*(SUM('Раздел 2'!G54:G54)&gt;0)+(SUM('Раздел 2'!K54:K54)=0)*(SUM('Раздел 2'!G54:G54)&gt;0)),"","Неверно!")</f>
        <v/>
      </c>
      <c r="B1097" s="312" t="s">
        <v>24439</v>
      </c>
      <c r="C1097" s="313" t="s">
        <v>24042</v>
      </c>
      <c r="D1097" s="313" t="s">
        <v>23261</v>
      </c>
      <c r="E1097" s="313" t="str">
        <f>CONCATENATE("(",SUM('Раздел 2'!K54:K54),"=",0," И ",SUM('Раздел 2'!G54:G54),"=",0,")"," ИЛИ ","(",SUM('Раздел 2'!K54:K54),"&gt;",0," И ",SUM('Раздел 2'!G54:G54),"&gt;",0," ИЛИ ",SUM('Раздел 2'!K54:K54),"=",0," И ",SUM('Раздел 2'!G54:G54),"&gt;",0,")")</f>
        <v>(0=0 И 0=0) ИЛИ (0&gt;0 И 0&gt;0 ИЛИ 0=0 И 0&gt;0)</v>
      </c>
    </row>
    <row r="1098" spans="1:5" ht="30" hidden="1" customHeight="1">
      <c r="A1098" s="311" t="str">
        <f>IF(((SUM('Раздел 2'!K55:K55)=0)*(SUM('Раздел 2'!G55:G55)=0))+((SUM('Раздел 2'!K55:K55)&gt;0)*(SUM('Раздел 2'!G55:G55)&gt;0)+(SUM('Раздел 2'!K55:K55)=0)*(SUM('Раздел 2'!G55:G55)&gt;0)),"","Неверно!")</f>
        <v/>
      </c>
      <c r="B1098" s="312" t="s">
        <v>24439</v>
      </c>
      <c r="C1098" s="313" t="s">
        <v>24043</v>
      </c>
      <c r="D1098" s="313" t="s">
        <v>23261</v>
      </c>
      <c r="E1098" s="313" t="str">
        <f>CONCATENATE("(",SUM('Раздел 2'!K55:K55),"=",0," И ",SUM('Раздел 2'!G55:G55),"=",0,")"," ИЛИ ","(",SUM('Раздел 2'!K55:K55),"&gt;",0," И ",SUM('Раздел 2'!G55:G55),"&gt;",0," ИЛИ ",SUM('Раздел 2'!K55:K55),"=",0," И ",SUM('Раздел 2'!G55:G55),"&gt;",0,")")</f>
        <v>(0=0 И 0=0) ИЛИ (0&gt;0 И 0&gt;0 ИЛИ 0=0 И 0&gt;0)</v>
      </c>
    </row>
    <row r="1099" spans="1:5" ht="30" hidden="1" customHeight="1">
      <c r="A1099" s="311" t="str">
        <f>IF(((SUM('Раздел 2'!K56:K56)=0)*(SUM('Раздел 2'!G56:G56)=0))+((SUM('Раздел 2'!K56:K56)&gt;0)*(SUM('Раздел 2'!G56:G56)&gt;0)+(SUM('Раздел 2'!K56:K56)=0)*(SUM('Раздел 2'!G56:G56)&gt;0)),"","Неверно!")</f>
        <v/>
      </c>
      <c r="B1099" s="312" t="s">
        <v>24439</v>
      </c>
      <c r="C1099" s="313" t="s">
        <v>24044</v>
      </c>
      <c r="D1099" s="313" t="s">
        <v>23261</v>
      </c>
      <c r="E1099" s="313" t="str">
        <f>CONCATENATE("(",SUM('Раздел 2'!K56:K56),"=",0," И ",SUM('Раздел 2'!G56:G56),"=",0,")"," ИЛИ ","(",SUM('Раздел 2'!K56:K56),"&gt;",0," И ",SUM('Раздел 2'!G56:G56),"&gt;",0," ИЛИ ",SUM('Раздел 2'!K56:K56),"=",0," И ",SUM('Раздел 2'!G56:G56),"&gt;",0,")")</f>
        <v>(0=0 И 0=0) ИЛИ (0&gt;0 И 0&gt;0 ИЛИ 0=0 И 0&gt;0)</v>
      </c>
    </row>
    <row r="1100" spans="1:5" ht="30" hidden="1" customHeight="1">
      <c r="A1100" s="311" t="str">
        <f>IF(((SUM('Раздел 2'!K57:K57)=0)*(SUM('Раздел 2'!G57:G57)=0))+((SUM('Раздел 2'!K57:K57)&gt;0)*(SUM('Раздел 2'!G57:G57)&gt;0)+(SUM('Раздел 2'!K57:K57)=0)*(SUM('Раздел 2'!G57:G57)&gt;0)),"","Неверно!")</f>
        <v/>
      </c>
      <c r="B1100" s="312" t="s">
        <v>24439</v>
      </c>
      <c r="C1100" s="313" t="s">
        <v>24045</v>
      </c>
      <c r="D1100" s="313" t="s">
        <v>23261</v>
      </c>
      <c r="E1100" s="313" t="str">
        <f>CONCATENATE("(",SUM('Раздел 2'!K57:K57),"=",0," И ",SUM('Раздел 2'!G57:G57),"=",0,")"," ИЛИ ","(",SUM('Раздел 2'!K57:K57),"&gt;",0," И ",SUM('Раздел 2'!G57:G57),"&gt;",0," ИЛИ ",SUM('Раздел 2'!K57:K57),"=",0," И ",SUM('Раздел 2'!G57:G57),"&gt;",0,")")</f>
        <v>(0=0 И 0=0) ИЛИ (0&gt;0 И 0&gt;0 ИЛИ 0=0 И 0&gt;0)</v>
      </c>
    </row>
    <row r="1101" spans="1:5" ht="30" hidden="1" customHeight="1">
      <c r="A1101" s="311" t="str">
        <f>IF(((SUM('Раздел 2'!K58:K58)=0)*(SUM('Раздел 2'!G58:G58)=0))+((SUM('Раздел 2'!K58:K58)&gt;0)*(SUM('Раздел 2'!G58:G58)&gt;0)+(SUM('Раздел 2'!K58:K58)=0)*(SUM('Раздел 2'!G58:G58)&gt;0)),"","Неверно!")</f>
        <v/>
      </c>
      <c r="B1101" s="312" t="s">
        <v>24439</v>
      </c>
      <c r="C1101" s="313" t="s">
        <v>24046</v>
      </c>
      <c r="D1101" s="313" t="s">
        <v>23261</v>
      </c>
      <c r="E1101" s="313" t="str">
        <f>CONCATENATE("(",SUM('Раздел 2'!K58:K58),"=",0," И ",SUM('Раздел 2'!G58:G58),"=",0,")"," ИЛИ ","(",SUM('Раздел 2'!K58:K58),"&gt;",0," И ",SUM('Раздел 2'!G58:G58),"&gt;",0," ИЛИ ",SUM('Раздел 2'!K58:K58),"=",0," И ",SUM('Раздел 2'!G58:G58),"&gt;",0,")")</f>
        <v>(0=0 И 0=0) ИЛИ (0&gt;0 И 0&gt;0 ИЛИ 0=0 И 0&gt;0)</v>
      </c>
    </row>
    <row r="1102" spans="1:5" ht="30" hidden="1" customHeight="1">
      <c r="A1102" s="311" t="str">
        <f>IF(((SUM('Раздел 2'!K59:K59)=0)*(SUM('Раздел 2'!G59:G59)=0))+((SUM('Раздел 2'!K59:K59)&gt;0)*(SUM('Раздел 2'!G59:G59)&gt;0)+(SUM('Раздел 2'!K59:K59)=0)*(SUM('Раздел 2'!G59:G59)&gt;0)),"","Неверно!")</f>
        <v/>
      </c>
      <c r="B1102" s="312" t="s">
        <v>24439</v>
      </c>
      <c r="C1102" s="313" t="s">
        <v>24047</v>
      </c>
      <c r="D1102" s="313" t="s">
        <v>23261</v>
      </c>
      <c r="E1102" s="313" t="str">
        <f>CONCATENATE("(",SUM('Раздел 2'!K59:K59),"=",0," И ",SUM('Раздел 2'!G59:G59),"=",0,")"," ИЛИ ","(",SUM('Раздел 2'!K59:K59),"&gt;",0," И ",SUM('Раздел 2'!G59:G59),"&gt;",0," ИЛИ ",SUM('Раздел 2'!K59:K59),"=",0," И ",SUM('Раздел 2'!G59:G59),"&gt;",0,")")</f>
        <v>(0=0 И 0=0) ИЛИ (0&gt;0 И 0&gt;0 ИЛИ 0=0 И 0&gt;0)</v>
      </c>
    </row>
    <row r="1103" spans="1:5" ht="30" hidden="1" customHeight="1">
      <c r="A1103" s="311" t="str">
        <f>IF(((SUM('Раздел 2'!K15:K15)=0)*(SUM('Раздел 2'!G15:G15)=0))+((SUM('Раздел 2'!K15:K15)&gt;0)*(SUM('Раздел 2'!G15:G15)&gt;0)+(SUM('Раздел 2'!K15:K15)=0)*(SUM('Раздел 2'!G15:G15)&gt;0)),"","Неверно!")</f>
        <v/>
      </c>
      <c r="B1103" s="312" t="s">
        <v>24439</v>
      </c>
      <c r="C1103" s="313" t="s">
        <v>24048</v>
      </c>
      <c r="D1103" s="313" t="s">
        <v>23261</v>
      </c>
      <c r="E1103" s="313" t="str">
        <f>CONCATENATE("(",SUM('Раздел 2'!K15:K15),"=",0," И ",SUM('Раздел 2'!G15:G15),"=",0,")"," ИЛИ ","(",SUM('Раздел 2'!K15:K15),"&gt;",0," И ",SUM('Раздел 2'!G15:G15),"&gt;",0," ИЛИ ",SUM('Раздел 2'!K15:K15),"=",0," И ",SUM('Раздел 2'!G15:G15),"&gt;",0,")")</f>
        <v>(0=0 И 0=0) ИЛИ (0&gt;0 И 0&gt;0 ИЛИ 0=0 И 0&gt;0)</v>
      </c>
    </row>
    <row r="1104" spans="1:5" ht="30" hidden="1" customHeight="1">
      <c r="A1104" s="311" t="str">
        <f>IF(((SUM('Раздел 2'!K60:K60)=0)*(SUM('Раздел 2'!G60:G60)=0))+((SUM('Раздел 2'!K60:K60)&gt;0)*(SUM('Раздел 2'!G60:G60)&gt;0)+(SUM('Раздел 2'!K60:K60)=0)*(SUM('Раздел 2'!G60:G60)&gt;0)),"","Неверно!")</f>
        <v/>
      </c>
      <c r="B1104" s="312" t="s">
        <v>24439</v>
      </c>
      <c r="C1104" s="313" t="s">
        <v>24049</v>
      </c>
      <c r="D1104" s="313" t="s">
        <v>23261</v>
      </c>
      <c r="E1104" s="313" t="str">
        <f>CONCATENATE("(",SUM('Раздел 2'!K60:K60),"=",0," И ",SUM('Раздел 2'!G60:G60),"=",0,")"," ИЛИ ","(",SUM('Раздел 2'!K60:K60),"&gt;",0," И ",SUM('Раздел 2'!G60:G60),"&gt;",0," ИЛИ ",SUM('Раздел 2'!K60:K60),"=",0," И ",SUM('Раздел 2'!G60:G60),"&gt;",0,")")</f>
        <v>(0=0 И 0=0) ИЛИ (0&gt;0 И 0&gt;0 ИЛИ 0=0 И 0&gt;0)</v>
      </c>
    </row>
    <row r="1105" spans="1:5" ht="30" hidden="1" customHeight="1">
      <c r="A1105" s="311" t="str">
        <f>IF(((SUM('Раздел 2'!K61:K61)=0)*(SUM('Раздел 2'!G61:G61)=0))+((SUM('Раздел 2'!K61:K61)&gt;0)*(SUM('Раздел 2'!G61:G61)&gt;0)+(SUM('Раздел 2'!K61:K61)=0)*(SUM('Раздел 2'!G61:G61)&gt;0)),"","Неверно!")</f>
        <v/>
      </c>
      <c r="B1105" s="312" t="s">
        <v>24439</v>
      </c>
      <c r="C1105" s="313" t="s">
        <v>24050</v>
      </c>
      <c r="D1105" s="313" t="s">
        <v>23261</v>
      </c>
      <c r="E1105" s="313" t="str">
        <f>CONCATENATE("(",SUM('Раздел 2'!K61:K61),"=",0," И ",SUM('Раздел 2'!G61:G61),"=",0,")"," ИЛИ ","(",SUM('Раздел 2'!K61:K61),"&gt;",0," И ",SUM('Раздел 2'!G61:G61),"&gt;",0," ИЛИ ",SUM('Раздел 2'!K61:K61),"=",0," И ",SUM('Раздел 2'!G61:G61),"&gt;",0,")")</f>
        <v>(0=0 И 0=0) ИЛИ (0&gt;0 И 0&gt;0 ИЛИ 0=0 И 0&gt;0)</v>
      </c>
    </row>
    <row r="1106" spans="1:5" ht="30" hidden="1" customHeight="1">
      <c r="A1106" s="311" t="str">
        <f>IF(((SUM('Раздел 2'!K62:K62)=0)*(SUM('Раздел 2'!G62:G62)=0))+((SUM('Раздел 2'!K62:K62)&gt;0)*(SUM('Раздел 2'!G62:G62)&gt;0)+(SUM('Раздел 2'!K62:K62)=0)*(SUM('Раздел 2'!G62:G62)&gt;0)),"","Неверно!")</f>
        <v/>
      </c>
      <c r="B1106" s="312" t="s">
        <v>24439</v>
      </c>
      <c r="C1106" s="313" t="s">
        <v>24051</v>
      </c>
      <c r="D1106" s="313" t="s">
        <v>23261</v>
      </c>
      <c r="E1106" s="313" t="str">
        <f>CONCATENATE("(",SUM('Раздел 2'!K62:K62),"=",0," И ",SUM('Раздел 2'!G62:G62),"=",0,")"," ИЛИ ","(",SUM('Раздел 2'!K62:K62),"&gt;",0," И ",SUM('Раздел 2'!G62:G62),"&gt;",0," ИЛИ ",SUM('Раздел 2'!K62:K62),"=",0," И ",SUM('Раздел 2'!G62:G62),"&gt;",0,")")</f>
        <v>(0=0 И 0=0) ИЛИ (0&gt;0 И 0&gt;0 ИЛИ 0=0 И 0&gt;0)</v>
      </c>
    </row>
    <row r="1107" spans="1:5" ht="30" hidden="1" customHeight="1">
      <c r="A1107" s="311" t="str">
        <f>IF(((SUM('Раздел 2'!K63:K63)=0)*(SUM('Раздел 2'!G63:G63)=0))+((SUM('Раздел 2'!K63:K63)&gt;0)*(SUM('Раздел 2'!G63:G63)&gt;0)+(SUM('Раздел 2'!K63:K63)=0)*(SUM('Раздел 2'!G63:G63)&gt;0)),"","Неверно!")</f>
        <v/>
      </c>
      <c r="B1107" s="312" t="s">
        <v>24439</v>
      </c>
      <c r="C1107" s="313" t="s">
        <v>24052</v>
      </c>
      <c r="D1107" s="313" t="s">
        <v>23261</v>
      </c>
      <c r="E1107" s="313" t="str">
        <f>CONCATENATE("(",SUM('Раздел 2'!K63:K63),"=",0," И ",SUM('Раздел 2'!G63:G63),"=",0,")"," ИЛИ ","(",SUM('Раздел 2'!K63:K63),"&gt;",0," И ",SUM('Раздел 2'!G63:G63),"&gt;",0," ИЛИ ",SUM('Раздел 2'!K63:K63),"=",0," И ",SUM('Раздел 2'!G63:G63),"&gt;",0,")")</f>
        <v>(0=0 И 0=0) ИЛИ (0&gt;0 И 0&gt;0 ИЛИ 0=0 И 0&gt;0)</v>
      </c>
    </row>
    <row r="1108" spans="1:5" ht="30" hidden="1" customHeight="1">
      <c r="A1108" s="311" t="str">
        <f>IF(((SUM('Раздел 2'!K64:K64)=0)*(SUM('Раздел 2'!G64:G64)=0))+((SUM('Раздел 2'!K64:K64)&gt;0)*(SUM('Раздел 2'!G64:G64)&gt;0)+(SUM('Раздел 2'!K64:K64)=0)*(SUM('Раздел 2'!G64:G64)&gt;0)),"","Неверно!")</f>
        <v/>
      </c>
      <c r="B1108" s="312" t="s">
        <v>24439</v>
      </c>
      <c r="C1108" s="313" t="s">
        <v>24053</v>
      </c>
      <c r="D1108" s="313" t="s">
        <v>23261</v>
      </c>
      <c r="E1108" s="313" t="str">
        <f>CONCATENATE("(",SUM('Раздел 2'!K64:K64),"=",0," И ",SUM('Раздел 2'!G64:G64),"=",0,")"," ИЛИ ","(",SUM('Раздел 2'!K64:K64),"&gt;",0," И ",SUM('Раздел 2'!G64:G64),"&gt;",0," ИЛИ ",SUM('Раздел 2'!K64:K64),"=",0," И ",SUM('Раздел 2'!G64:G64),"&gt;",0,")")</f>
        <v>(0=0 И 5=0) ИЛИ (0&gt;0 И 5&gt;0 ИЛИ 0=0 И 5&gt;0)</v>
      </c>
    </row>
    <row r="1109" spans="1:5" ht="30" hidden="1" customHeight="1">
      <c r="A1109" s="311" t="str">
        <f>IF(((SUM('Раздел 2'!K65:K65)=0)*(SUM('Раздел 2'!G65:G65)=0))+((SUM('Раздел 2'!K65:K65)&gt;0)*(SUM('Раздел 2'!G65:G65)&gt;0)+(SUM('Раздел 2'!K65:K65)=0)*(SUM('Раздел 2'!G65:G65)&gt;0)),"","Неверно!")</f>
        <v/>
      </c>
      <c r="B1109" s="312" t="s">
        <v>24439</v>
      </c>
      <c r="C1109" s="313" t="s">
        <v>24054</v>
      </c>
      <c r="D1109" s="313" t="s">
        <v>23261</v>
      </c>
      <c r="E1109" s="313" t="str">
        <f>CONCATENATE("(",SUM('Раздел 2'!K65:K65),"=",0," И ",SUM('Раздел 2'!G65:G65),"=",0,")"," ИЛИ ","(",SUM('Раздел 2'!K65:K65),"&gt;",0," И ",SUM('Раздел 2'!G65:G65),"&gt;",0," ИЛИ ",SUM('Раздел 2'!K65:K65),"=",0," И ",SUM('Раздел 2'!G65:G65),"&gt;",0,")")</f>
        <v>(0=0 И 0=0) ИЛИ (0&gt;0 И 0&gt;0 ИЛИ 0=0 И 0&gt;0)</v>
      </c>
    </row>
    <row r="1110" spans="1:5" ht="30" hidden="1" customHeight="1">
      <c r="A1110" s="311" t="str">
        <f>IF(((SUM('Раздел 2'!K66:K66)=0)*(SUM('Раздел 2'!G66:G66)=0))+((SUM('Раздел 2'!K66:K66)&gt;0)*(SUM('Раздел 2'!G66:G66)&gt;0)+(SUM('Раздел 2'!K66:K66)=0)*(SUM('Раздел 2'!G66:G66)&gt;0)),"","Неверно!")</f>
        <v/>
      </c>
      <c r="B1110" s="312" t="s">
        <v>24439</v>
      </c>
      <c r="C1110" s="313" t="s">
        <v>24055</v>
      </c>
      <c r="D1110" s="313" t="s">
        <v>23261</v>
      </c>
      <c r="E1110" s="313" t="str">
        <f>CONCATENATE("(",SUM('Раздел 2'!K66:K66),"=",0," И ",SUM('Раздел 2'!G66:G66),"=",0,")"," ИЛИ ","(",SUM('Раздел 2'!K66:K66),"&gt;",0," И ",SUM('Раздел 2'!G66:G66),"&gt;",0," ИЛИ ",SUM('Раздел 2'!K66:K66),"=",0," И ",SUM('Раздел 2'!G66:G66),"&gt;",0,")")</f>
        <v>(0=0 И 0=0) ИЛИ (0&gt;0 И 0&gt;0 ИЛИ 0=0 И 0&gt;0)</v>
      </c>
    </row>
    <row r="1111" spans="1:5" ht="30" hidden="1" customHeight="1">
      <c r="A1111" s="311" t="str">
        <f>IF(((SUM('Раздел 2'!K67:K67)=0)*(SUM('Раздел 2'!G67:G67)=0))+((SUM('Раздел 2'!K67:K67)&gt;0)*(SUM('Раздел 2'!G67:G67)&gt;0)+(SUM('Раздел 2'!K67:K67)=0)*(SUM('Раздел 2'!G67:G67)&gt;0)),"","Неверно!")</f>
        <v/>
      </c>
      <c r="B1111" s="312" t="s">
        <v>24439</v>
      </c>
      <c r="C1111" s="313" t="s">
        <v>24056</v>
      </c>
      <c r="D1111" s="313" t="s">
        <v>23261</v>
      </c>
      <c r="E1111" s="313" t="str">
        <f>CONCATENATE("(",SUM('Раздел 2'!K67:K67),"=",0," И ",SUM('Раздел 2'!G67:G67),"=",0,")"," ИЛИ ","(",SUM('Раздел 2'!K67:K67),"&gt;",0," И ",SUM('Раздел 2'!G67:G67),"&gt;",0," ИЛИ ",SUM('Раздел 2'!K67:K67),"=",0," И ",SUM('Раздел 2'!G67:G67),"&gt;",0,")")</f>
        <v>(0=0 И 0=0) ИЛИ (0&gt;0 И 0&gt;0 ИЛИ 0=0 И 0&gt;0)</v>
      </c>
    </row>
    <row r="1112" spans="1:5" ht="30" hidden="1" customHeight="1">
      <c r="A1112" s="311" t="str">
        <f>IF(((SUM('Раздел 2'!K68:K68)=0)*(SUM('Раздел 2'!G68:G68)=0))+((SUM('Раздел 2'!K68:K68)&gt;0)*(SUM('Раздел 2'!G68:G68)&gt;0)+(SUM('Раздел 2'!K68:K68)=0)*(SUM('Раздел 2'!G68:G68)&gt;0)),"","Неверно!")</f>
        <v/>
      </c>
      <c r="B1112" s="312" t="s">
        <v>24439</v>
      </c>
      <c r="C1112" s="313" t="s">
        <v>24057</v>
      </c>
      <c r="D1112" s="313" t="s">
        <v>23261</v>
      </c>
      <c r="E1112" s="313" t="str">
        <f>CONCATENATE("(",SUM('Раздел 2'!K68:K68),"=",0," И ",SUM('Раздел 2'!G68:G68),"=",0,")"," ИЛИ ","(",SUM('Раздел 2'!K68:K68),"&gt;",0," И ",SUM('Раздел 2'!G68:G68),"&gt;",0," ИЛИ ",SUM('Раздел 2'!K68:K68),"=",0," И ",SUM('Раздел 2'!G68:G68),"&gt;",0,")")</f>
        <v>(0=0 И 0=0) ИЛИ (0&gt;0 И 0&gt;0 ИЛИ 0=0 И 0&gt;0)</v>
      </c>
    </row>
    <row r="1113" spans="1:5" ht="30" hidden="1" customHeight="1">
      <c r="A1113" s="311" t="str">
        <f>IF(((SUM('Раздел 2'!K69:K69)=0)*(SUM('Раздел 2'!G69:G69)=0))+((SUM('Раздел 2'!K69:K69)&gt;0)*(SUM('Раздел 2'!G69:G69)&gt;0)+(SUM('Раздел 2'!K69:K69)=0)*(SUM('Раздел 2'!G69:G69)&gt;0)),"","Неверно!")</f>
        <v/>
      </c>
      <c r="B1113" s="312" t="s">
        <v>24439</v>
      </c>
      <c r="C1113" s="313" t="s">
        <v>24058</v>
      </c>
      <c r="D1113" s="313" t="s">
        <v>23261</v>
      </c>
      <c r="E1113" s="313" t="str">
        <f>CONCATENATE("(",SUM('Раздел 2'!K69:K69),"=",0," И ",SUM('Раздел 2'!G69:G69),"=",0,")"," ИЛИ ","(",SUM('Раздел 2'!K69:K69),"&gt;",0," И ",SUM('Раздел 2'!G69:G69),"&gt;",0," ИЛИ ",SUM('Раздел 2'!K69:K69),"=",0," И ",SUM('Раздел 2'!G69:G69),"&gt;",0,")")</f>
        <v>(0=0 И 0=0) ИЛИ (0&gt;0 И 0&gt;0 ИЛИ 0=0 И 0&gt;0)</v>
      </c>
    </row>
    <row r="1114" spans="1:5" ht="30" hidden="1" customHeight="1">
      <c r="A1114" s="311" t="str">
        <f>IF(((SUM('Раздел 2'!K16:K16)=0)*(SUM('Раздел 2'!G16:G16)=0))+((SUM('Раздел 2'!K16:K16)&gt;0)*(SUM('Раздел 2'!G16:G16)&gt;0)+(SUM('Раздел 2'!K16:K16)=0)*(SUM('Раздел 2'!G16:G16)&gt;0)),"","Неверно!")</f>
        <v/>
      </c>
      <c r="B1114" s="312" t="s">
        <v>24439</v>
      </c>
      <c r="C1114" s="313" t="s">
        <v>24059</v>
      </c>
      <c r="D1114" s="313" t="s">
        <v>23261</v>
      </c>
      <c r="E1114" s="313" t="str">
        <f>CONCATENATE("(",SUM('Раздел 2'!K16:K16),"=",0," И ",SUM('Раздел 2'!G16:G16),"=",0,")"," ИЛИ ","(",SUM('Раздел 2'!K16:K16),"&gt;",0," И ",SUM('Раздел 2'!G16:G16),"&gt;",0," ИЛИ ",SUM('Раздел 2'!K16:K16),"=",0," И ",SUM('Раздел 2'!G16:G16),"&gt;",0,")")</f>
        <v>(122916=0 И 6=0) ИЛИ (122916&gt;0 И 6&gt;0 ИЛИ 122916=0 И 6&gt;0)</v>
      </c>
    </row>
    <row r="1115" spans="1:5" ht="30" hidden="1" customHeight="1">
      <c r="A1115" s="311" t="str">
        <f>IF(((SUM('Раздел 2'!K70:K70)=0)*(SUM('Раздел 2'!G70:G70)=0))+((SUM('Раздел 2'!K70:K70)&gt;0)*(SUM('Раздел 2'!G70:G70)&gt;0)+(SUM('Раздел 2'!K70:K70)=0)*(SUM('Раздел 2'!G70:G70)&gt;0)),"","Неверно!")</f>
        <v/>
      </c>
      <c r="B1115" s="312" t="s">
        <v>24439</v>
      </c>
      <c r="C1115" s="313" t="s">
        <v>24060</v>
      </c>
      <c r="D1115" s="313" t="s">
        <v>23261</v>
      </c>
      <c r="E1115" s="313" t="str">
        <f>CONCATENATE("(",SUM('Раздел 2'!K70:K70),"=",0," И ",SUM('Раздел 2'!G70:G70),"=",0,")"," ИЛИ ","(",SUM('Раздел 2'!K70:K70),"&gt;",0," И ",SUM('Раздел 2'!G70:G70),"&gt;",0," ИЛИ ",SUM('Раздел 2'!K70:K70),"=",0," И ",SUM('Раздел 2'!G70:G70),"&gt;",0,")")</f>
        <v>(0=0 И 0=0) ИЛИ (0&gt;0 И 0&gt;0 ИЛИ 0=0 И 0&gt;0)</v>
      </c>
    </row>
    <row r="1116" spans="1:5" ht="30" hidden="1" customHeight="1">
      <c r="A1116" s="311" t="str">
        <f>IF(((SUM('Раздел 2'!K71:K71)=0)*(SUM('Раздел 2'!G71:G71)=0))+((SUM('Раздел 2'!K71:K71)&gt;0)*(SUM('Раздел 2'!G71:G71)&gt;0)+(SUM('Раздел 2'!K71:K71)=0)*(SUM('Раздел 2'!G71:G71)&gt;0)),"","Неверно!")</f>
        <v/>
      </c>
      <c r="B1116" s="312" t="s">
        <v>24439</v>
      </c>
      <c r="C1116" s="313" t="s">
        <v>24061</v>
      </c>
      <c r="D1116" s="313" t="s">
        <v>23261</v>
      </c>
      <c r="E1116" s="313" t="str">
        <f>CONCATENATE("(",SUM('Раздел 2'!K71:K71),"=",0," И ",SUM('Раздел 2'!G71:G71),"=",0,")"," ИЛИ ","(",SUM('Раздел 2'!K71:K71),"&gt;",0," И ",SUM('Раздел 2'!G71:G71),"&gt;",0," ИЛИ ",SUM('Раздел 2'!K71:K71),"=",0," И ",SUM('Раздел 2'!G71:G71),"&gt;",0,")")</f>
        <v>(0=0 И 0=0) ИЛИ (0&gt;0 И 0&gt;0 ИЛИ 0=0 И 0&gt;0)</v>
      </c>
    </row>
    <row r="1117" spans="1:5" ht="30" hidden="1" customHeight="1">
      <c r="A1117" s="311" t="str">
        <f>IF(((SUM('Раздел 2'!K72:K72)=0)*(SUM('Раздел 2'!G72:G72)=0))+((SUM('Раздел 2'!K72:K72)&gt;0)*(SUM('Раздел 2'!G72:G72)&gt;0)+(SUM('Раздел 2'!K72:K72)=0)*(SUM('Раздел 2'!G72:G72)&gt;0)),"","Неверно!")</f>
        <v/>
      </c>
      <c r="B1117" s="312" t="s">
        <v>24439</v>
      </c>
      <c r="C1117" s="313" t="s">
        <v>24062</v>
      </c>
      <c r="D1117" s="313" t="s">
        <v>23261</v>
      </c>
      <c r="E1117" s="313" t="str">
        <f>CONCATENATE("(",SUM('Раздел 2'!K72:K72),"=",0," И ",SUM('Раздел 2'!G72:G72),"=",0,")"," ИЛИ ","(",SUM('Раздел 2'!K72:K72),"&gt;",0," И ",SUM('Раздел 2'!G72:G72),"&gt;",0," ИЛИ ",SUM('Раздел 2'!K72:K72),"=",0," И ",SUM('Раздел 2'!G72:G72),"&gt;",0,")")</f>
        <v>(0=0 И 0=0) ИЛИ (0&gt;0 И 0&gt;0 ИЛИ 0=0 И 0&gt;0)</v>
      </c>
    </row>
    <row r="1118" spans="1:5" ht="30" hidden="1" customHeight="1">
      <c r="A1118" s="311" t="str">
        <f>IF(((SUM('Раздел 2'!K73:K73)=0)*(SUM('Раздел 2'!G73:G73)=0))+((SUM('Раздел 2'!K73:K73)&gt;0)*(SUM('Раздел 2'!G73:G73)&gt;0)+(SUM('Раздел 2'!K73:K73)=0)*(SUM('Раздел 2'!G73:G73)&gt;0)),"","Неверно!")</f>
        <v/>
      </c>
      <c r="B1118" s="312" t="s">
        <v>24439</v>
      </c>
      <c r="C1118" s="313" t="s">
        <v>24063</v>
      </c>
      <c r="D1118" s="313" t="s">
        <v>23261</v>
      </c>
      <c r="E1118" s="313" t="str">
        <f>CONCATENATE("(",SUM('Раздел 2'!K73:K73),"=",0," И ",SUM('Раздел 2'!G73:G73),"=",0,")"," ИЛИ ","(",SUM('Раздел 2'!K73:K73),"&gt;",0," И ",SUM('Раздел 2'!G73:G73),"&gt;",0," ИЛИ ",SUM('Раздел 2'!K73:K73),"=",0," И ",SUM('Раздел 2'!G73:G73),"&gt;",0,")")</f>
        <v>(0=0 И 0=0) ИЛИ (0&gt;0 И 0&gt;0 ИЛИ 0=0 И 0&gt;0)</v>
      </c>
    </row>
    <row r="1119" spans="1:5" ht="30" hidden="1" customHeight="1">
      <c r="A1119" s="311" t="str">
        <f>IF(((SUM('Раздел 2'!K74:K74)=0)*(SUM('Раздел 2'!G74:G74)=0))+((SUM('Раздел 2'!K74:K74)&gt;0)*(SUM('Раздел 2'!G74:G74)&gt;0)+(SUM('Раздел 2'!K74:K74)=0)*(SUM('Раздел 2'!G74:G74)&gt;0)),"","Неверно!")</f>
        <v/>
      </c>
      <c r="B1119" s="312" t="s">
        <v>24439</v>
      </c>
      <c r="C1119" s="313" t="s">
        <v>24064</v>
      </c>
      <c r="D1119" s="313" t="s">
        <v>23261</v>
      </c>
      <c r="E1119" s="313" t="str">
        <f>CONCATENATE("(",SUM('Раздел 2'!K74:K74),"=",0," И ",SUM('Раздел 2'!G74:G74),"=",0,")"," ИЛИ ","(",SUM('Раздел 2'!K74:K74),"&gt;",0," И ",SUM('Раздел 2'!G74:G74),"&gt;",0," ИЛИ ",SUM('Раздел 2'!K74:K74),"=",0," И ",SUM('Раздел 2'!G74:G74),"&gt;",0,")")</f>
        <v>(0=0 И 0=0) ИЛИ (0&gt;0 И 0&gt;0 ИЛИ 0=0 И 0&gt;0)</v>
      </c>
    </row>
    <row r="1120" spans="1:5" ht="30" hidden="1" customHeight="1">
      <c r="A1120" s="311" t="str">
        <f>IF(((SUM('Раздел 2'!K75:K75)=0)*(SUM('Раздел 2'!G75:G75)=0))+((SUM('Раздел 2'!K75:K75)&gt;0)*(SUM('Раздел 2'!G75:G75)&gt;0)+(SUM('Раздел 2'!K75:K75)=0)*(SUM('Раздел 2'!G75:G75)&gt;0)),"","Неверно!")</f>
        <v/>
      </c>
      <c r="B1120" s="312" t="s">
        <v>24439</v>
      </c>
      <c r="C1120" s="313" t="s">
        <v>24065</v>
      </c>
      <c r="D1120" s="313" t="s">
        <v>23261</v>
      </c>
      <c r="E1120" s="313" t="str">
        <f>CONCATENATE("(",SUM('Раздел 2'!K75:K75),"=",0," И ",SUM('Раздел 2'!G75:G75),"=",0,")"," ИЛИ ","(",SUM('Раздел 2'!K75:K75),"&gt;",0," И ",SUM('Раздел 2'!G75:G75),"&gt;",0," ИЛИ ",SUM('Раздел 2'!K75:K75),"=",0," И ",SUM('Раздел 2'!G75:G75),"&gt;",0,")")</f>
        <v>(0=0 И 0=0) ИЛИ (0&gt;0 И 0&gt;0 ИЛИ 0=0 И 0&gt;0)</v>
      </c>
    </row>
    <row r="1121" spans="1:5" ht="30" hidden="1" customHeight="1">
      <c r="A1121" s="311" t="str">
        <f>IF(((SUM('Раздел 2'!K76:K76)=0)*(SUM('Раздел 2'!G76:G76)=0))+((SUM('Раздел 2'!K76:K76)&gt;0)*(SUM('Раздел 2'!G76:G76)&gt;0)+(SUM('Раздел 2'!K76:K76)=0)*(SUM('Раздел 2'!G76:G76)&gt;0)),"","Неверно!")</f>
        <v/>
      </c>
      <c r="B1121" s="312" t="s">
        <v>24439</v>
      </c>
      <c r="C1121" s="313" t="s">
        <v>24066</v>
      </c>
      <c r="D1121" s="313" t="s">
        <v>23261</v>
      </c>
      <c r="E1121" s="313" t="str">
        <f>CONCATENATE("(",SUM('Раздел 2'!K76:K76),"=",0," И ",SUM('Раздел 2'!G76:G76),"=",0,")"," ИЛИ ","(",SUM('Раздел 2'!K76:K76),"&gt;",0," И ",SUM('Раздел 2'!G76:G76),"&gt;",0," ИЛИ ",SUM('Раздел 2'!K76:K76),"=",0," И ",SUM('Раздел 2'!G76:G76),"&gt;",0,")")</f>
        <v>(0=0 И 0=0) ИЛИ (0&gt;0 И 0&gt;0 ИЛИ 0=0 И 0&gt;0)</v>
      </c>
    </row>
    <row r="1122" spans="1:5" ht="30" hidden="1" customHeight="1">
      <c r="A1122" s="311" t="str">
        <f>IF(((SUM('Раздел 2'!K77:K77)=0)*(SUM('Раздел 2'!G77:G77)=0))+((SUM('Раздел 2'!K77:K77)&gt;0)*(SUM('Раздел 2'!G77:G77)&gt;0)+(SUM('Раздел 2'!K77:K77)=0)*(SUM('Раздел 2'!G77:G77)&gt;0)),"","Неверно!")</f>
        <v/>
      </c>
      <c r="B1122" s="312" t="s">
        <v>24439</v>
      </c>
      <c r="C1122" s="313" t="s">
        <v>24067</v>
      </c>
      <c r="D1122" s="313" t="s">
        <v>23261</v>
      </c>
      <c r="E1122" s="313" t="str">
        <f>CONCATENATE("(",SUM('Раздел 2'!K77:K77),"=",0," И ",SUM('Раздел 2'!G77:G77),"=",0,")"," ИЛИ ","(",SUM('Раздел 2'!K77:K77),"&gt;",0," И ",SUM('Раздел 2'!G77:G77),"&gt;",0," ИЛИ ",SUM('Раздел 2'!K77:K77),"=",0," И ",SUM('Раздел 2'!G77:G77),"&gt;",0,")")</f>
        <v>(0=0 И 0=0) ИЛИ (0&gt;0 И 0&gt;0 ИЛИ 0=0 И 0&gt;0)</v>
      </c>
    </row>
    <row r="1123" spans="1:5" ht="30" hidden="1" customHeight="1">
      <c r="A1123" s="311" t="str">
        <f>IF(((SUM('Раздел 2'!K78:K78)=0)*(SUM('Раздел 2'!G78:G78)=0))+((SUM('Раздел 2'!K78:K78)&gt;0)*(SUM('Раздел 2'!G78:G78)&gt;0)+(SUM('Раздел 2'!K78:K78)=0)*(SUM('Раздел 2'!G78:G78)&gt;0)),"","Неверно!")</f>
        <v/>
      </c>
      <c r="B1123" s="312" t="s">
        <v>24439</v>
      </c>
      <c r="C1123" s="313" t="s">
        <v>24068</v>
      </c>
      <c r="D1123" s="313" t="s">
        <v>23261</v>
      </c>
      <c r="E1123" s="313" t="str">
        <f>CONCATENATE("(",SUM('Раздел 2'!K78:K78),"=",0," И ",SUM('Раздел 2'!G78:G78),"=",0,")"," ИЛИ ","(",SUM('Раздел 2'!K78:K78),"&gt;",0," И ",SUM('Раздел 2'!G78:G78),"&gt;",0," ИЛИ ",SUM('Раздел 2'!K78:K78),"=",0," И ",SUM('Раздел 2'!G78:G78),"&gt;",0,")")</f>
        <v>(0=0 И 0=0) ИЛИ (0&gt;0 И 0&gt;0 ИЛИ 0=0 И 0&gt;0)</v>
      </c>
    </row>
    <row r="1124" spans="1:5" ht="30" hidden="1" customHeight="1">
      <c r="A1124" s="311" t="str">
        <f>IF(((SUM('Раздел 2'!K79:K79)=0)*(SUM('Раздел 2'!G79:G79)=0))+((SUM('Раздел 2'!K79:K79)&gt;0)*(SUM('Раздел 2'!G79:G79)&gt;0)+(SUM('Раздел 2'!K79:K79)=0)*(SUM('Раздел 2'!G79:G79)&gt;0)),"","Неверно!")</f>
        <v/>
      </c>
      <c r="B1124" s="312" t="s">
        <v>24439</v>
      </c>
      <c r="C1124" s="313" t="s">
        <v>24069</v>
      </c>
      <c r="D1124" s="313" t="s">
        <v>23261</v>
      </c>
      <c r="E1124" s="313" t="str">
        <f>CONCATENATE("(",SUM('Раздел 2'!K79:K79),"=",0," И ",SUM('Раздел 2'!G79:G79),"=",0,")"," ИЛИ ","(",SUM('Раздел 2'!K79:K79),"&gt;",0," И ",SUM('Раздел 2'!G79:G79),"&gt;",0," ИЛИ ",SUM('Раздел 2'!K79:K79),"=",0," И ",SUM('Раздел 2'!G79:G79),"&gt;",0,")")</f>
        <v>(0=0 И 0=0) ИЛИ (0&gt;0 И 0&gt;0 ИЛИ 0=0 И 0&gt;0)</v>
      </c>
    </row>
    <row r="1125" spans="1:5" ht="30" hidden="1" customHeight="1">
      <c r="A1125" s="311" t="str">
        <f>IF(((SUM('Раздел 2'!K17:K17)=0)*(SUM('Раздел 2'!G17:G17)=0))+((SUM('Раздел 2'!K17:K17)&gt;0)*(SUM('Раздел 2'!G17:G17)&gt;0)+(SUM('Раздел 2'!K17:K17)=0)*(SUM('Раздел 2'!G17:G17)&gt;0)),"","Неверно!")</f>
        <v/>
      </c>
      <c r="B1125" s="312" t="s">
        <v>24439</v>
      </c>
      <c r="C1125" s="313" t="s">
        <v>24070</v>
      </c>
      <c r="D1125" s="313" t="s">
        <v>23261</v>
      </c>
      <c r="E1125" s="313" t="str">
        <f>CONCATENATE("(",SUM('Раздел 2'!K17:K17),"=",0," И ",SUM('Раздел 2'!G17:G17),"=",0,")"," ИЛИ ","(",SUM('Раздел 2'!K17:K17),"&gt;",0," И ",SUM('Раздел 2'!G17:G17),"&gt;",0," ИЛИ ",SUM('Раздел 2'!K17:K17),"=",0," И ",SUM('Раздел 2'!G17:G17),"&gt;",0,")")</f>
        <v>(0=0 И 0=0) ИЛИ (0&gt;0 И 0&gt;0 ИЛИ 0=0 И 0&gt;0)</v>
      </c>
    </row>
    <row r="1126" spans="1:5" ht="30" hidden="1" customHeight="1">
      <c r="A1126" s="311" t="str">
        <f>IF(((SUM('Раздел 2'!K80:K80)=0)*(SUM('Раздел 2'!G80:G80)=0))+((SUM('Раздел 2'!K80:K80)&gt;0)*(SUM('Раздел 2'!G80:G80)&gt;0)+(SUM('Раздел 2'!K80:K80)=0)*(SUM('Раздел 2'!G80:G80)&gt;0)),"","Неверно!")</f>
        <v/>
      </c>
      <c r="B1126" s="312" t="s">
        <v>24439</v>
      </c>
      <c r="C1126" s="313" t="s">
        <v>24071</v>
      </c>
      <c r="D1126" s="313" t="s">
        <v>23261</v>
      </c>
      <c r="E1126" s="313" t="str">
        <f>CONCATENATE("(",SUM('Раздел 2'!K80:K80),"=",0," И ",SUM('Раздел 2'!G80:G80),"=",0,")"," ИЛИ ","(",SUM('Раздел 2'!K80:K80),"&gt;",0," И ",SUM('Раздел 2'!G80:G80),"&gt;",0," ИЛИ ",SUM('Раздел 2'!K80:K80),"=",0," И ",SUM('Раздел 2'!G80:G80),"&gt;",0,")")</f>
        <v>(0=0 И 0=0) ИЛИ (0&gt;0 И 0&gt;0 ИЛИ 0=0 И 0&gt;0)</v>
      </c>
    </row>
    <row r="1127" spans="1:5" ht="30" hidden="1" customHeight="1">
      <c r="A1127" s="311" t="str">
        <f>IF(((SUM('Раздел 2'!K81:K81)=0)*(SUM('Раздел 2'!G81:G81)=0))+((SUM('Раздел 2'!K81:K81)&gt;0)*(SUM('Раздел 2'!G81:G81)&gt;0)+(SUM('Раздел 2'!K81:K81)=0)*(SUM('Раздел 2'!G81:G81)&gt;0)),"","Неверно!")</f>
        <v/>
      </c>
      <c r="B1127" s="312" t="s">
        <v>24439</v>
      </c>
      <c r="C1127" s="313" t="s">
        <v>24072</v>
      </c>
      <c r="D1127" s="313" t="s">
        <v>23261</v>
      </c>
      <c r="E1127" s="313" t="str">
        <f>CONCATENATE("(",SUM('Раздел 2'!K81:K81),"=",0," И ",SUM('Раздел 2'!G81:G81),"=",0,")"," ИЛИ ","(",SUM('Раздел 2'!K81:K81),"&gt;",0," И ",SUM('Раздел 2'!G81:G81),"&gt;",0," ИЛИ ",SUM('Раздел 2'!K81:K81),"=",0," И ",SUM('Раздел 2'!G81:G81),"&gt;",0,")")</f>
        <v>(0=0 И 0=0) ИЛИ (0&gt;0 И 0&gt;0 ИЛИ 0=0 И 0&gt;0)</v>
      </c>
    </row>
    <row r="1128" spans="1:5" ht="30" hidden="1" customHeight="1">
      <c r="A1128" s="311" t="str">
        <f>IF(((SUM('Раздел 2'!K82:K82)=0)*(SUM('Раздел 2'!G82:G82)=0))+((SUM('Раздел 2'!K82:K82)&gt;0)*(SUM('Раздел 2'!G82:G82)&gt;0)+(SUM('Раздел 2'!K82:K82)=0)*(SUM('Раздел 2'!G82:G82)&gt;0)),"","Неверно!")</f>
        <v/>
      </c>
      <c r="B1128" s="312" t="s">
        <v>24439</v>
      </c>
      <c r="C1128" s="313" t="s">
        <v>24073</v>
      </c>
      <c r="D1128" s="313" t="s">
        <v>23261</v>
      </c>
      <c r="E1128" s="313" t="str">
        <f>CONCATENATE("(",SUM('Раздел 2'!K82:K82),"=",0," И ",SUM('Раздел 2'!G82:G82),"=",0,")"," ИЛИ ","(",SUM('Раздел 2'!K82:K82),"&gt;",0," И ",SUM('Раздел 2'!G82:G82),"&gt;",0," ИЛИ ",SUM('Раздел 2'!K82:K82),"=",0," И ",SUM('Раздел 2'!G82:G82),"&gt;",0,")")</f>
        <v>(0=0 И 0=0) ИЛИ (0&gt;0 И 0&gt;0 ИЛИ 0=0 И 0&gt;0)</v>
      </c>
    </row>
    <row r="1129" spans="1:5" ht="30" hidden="1" customHeight="1">
      <c r="A1129" s="311" t="str">
        <f>IF(((SUM('Раздел 2'!K83:K83)=0)*(SUM('Раздел 2'!G83:G83)=0))+((SUM('Раздел 2'!K83:K83)&gt;0)*(SUM('Раздел 2'!G83:G83)&gt;0)+(SUM('Раздел 2'!K83:K83)=0)*(SUM('Раздел 2'!G83:G83)&gt;0)),"","Неверно!")</f>
        <v/>
      </c>
      <c r="B1129" s="312" t="s">
        <v>24439</v>
      </c>
      <c r="C1129" s="313" t="s">
        <v>24074</v>
      </c>
      <c r="D1129" s="313" t="s">
        <v>23261</v>
      </c>
      <c r="E1129" s="313" t="str">
        <f>CONCATENATE("(",SUM('Раздел 2'!K83:K83),"=",0," И ",SUM('Раздел 2'!G83:G83),"=",0,")"," ИЛИ ","(",SUM('Раздел 2'!K83:K83),"&gt;",0," И ",SUM('Раздел 2'!G83:G83),"&gt;",0," ИЛИ ",SUM('Раздел 2'!K83:K83),"=",0," И ",SUM('Раздел 2'!G83:G83),"&gt;",0,")")</f>
        <v>(0=0 И 0=0) ИЛИ (0&gt;0 И 0&gt;0 ИЛИ 0=0 И 0&gt;0)</v>
      </c>
    </row>
    <row r="1130" spans="1:5" ht="30" hidden="1" customHeight="1">
      <c r="A1130" s="311" t="str">
        <f>IF(((SUM('Раздел 2'!K84:K84)=0)*(SUM('Раздел 2'!G84:G84)=0))+((SUM('Раздел 2'!K84:K84)&gt;0)*(SUM('Раздел 2'!G84:G84)&gt;0)+(SUM('Раздел 2'!K84:K84)=0)*(SUM('Раздел 2'!G84:G84)&gt;0)),"","Неверно!")</f>
        <v/>
      </c>
      <c r="B1130" s="312" t="s">
        <v>24439</v>
      </c>
      <c r="C1130" s="313" t="s">
        <v>24075</v>
      </c>
      <c r="D1130" s="313" t="s">
        <v>23261</v>
      </c>
      <c r="E1130" s="313" t="str">
        <f>CONCATENATE("(",SUM('Раздел 2'!K84:K84),"=",0," И ",SUM('Раздел 2'!G84:G84),"=",0,")"," ИЛИ ","(",SUM('Раздел 2'!K84:K84),"&gt;",0," И ",SUM('Раздел 2'!G84:G84),"&gt;",0," ИЛИ ",SUM('Раздел 2'!K84:K84),"=",0," И ",SUM('Раздел 2'!G84:G84),"&gt;",0,")")</f>
        <v>(0=0 И 2=0) ИЛИ (0&gt;0 И 2&gt;0 ИЛИ 0=0 И 2&gt;0)</v>
      </c>
    </row>
    <row r="1131" spans="1:5" ht="30" hidden="1" customHeight="1">
      <c r="A1131" s="311" t="str">
        <f>IF(((SUM('Раздел 2'!K85:K85)=0)*(SUM('Раздел 2'!G85:G85)=0))+((SUM('Раздел 2'!K85:K85)&gt;0)*(SUM('Раздел 2'!G85:G85)&gt;0)+(SUM('Раздел 2'!K85:K85)=0)*(SUM('Раздел 2'!G85:G85)&gt;0)),"","Неверно!")</f>
        <v/>
      </c>
      <c r="B1131" s="312" t="s">
        <v>24439</v>
      </c>
      <c r="C1131" s="313" t="s">
        <v>24076</v>
      </c>
      <c r="D1131" s="313" t="s">
        <v>23261</v>
      </c>
      <c r="E1131" s="313" t="str">
        <f>CONCATENATE("(",SUM('Раздел 2'!K85:K85),"=",0," И ",SUM('Раздел 2'!G85:G85),"=",0,")"," ИЛИ ","(",SUM('Раздел 2'!K85:K85),"&gt;",0," И ",SUM('Раздел 2'!G85:G85),"&gt;",0," ИЛИ ",SUM('Раздел 2'!K85:K85),"=",0," И ",SUM('Раздел 2'!G85:G85),"&gt;",0,")")</f>
        <v>(0=0 И 7=0) ИЛИ (0&gt;0 И 7&gt;0 ИЛИ 0=0 И 7&gt;0)</v>
      </c>
    </row>
    <row r="1132" spans="1:5" ht="30" hidden="1" customHeight="1">
      <c r="A1132" s="311" t="str">
        <f>IF(((SUM('Раздел 2'!K86:K86)=0)*(SUM('Раздел 2'!G86:G86)=0))+((SUM('Раздел 2'!K86:K86)&gt;0)*(SUM('Раздел 2'!G86:G86)&gt;0)+(SUM('Раздел 2'!K86:K86)=0)*(SUM('Раздел 2'!G86:G86)&gt;0)),"","Неверно!")</f>
        <v/>
      </c>
      <c r="B1132" s="312" t="s">
        <v>24439</v>
      </c>
      <c r="C1132" s="313" t="s">
        <v>24077</v>
      </c>
      <c r="D1132" s="313" t="s">
        <v>23261</v>
      </c>
      <c r="E1132" s="313" t="str">
        <f>CONCATENATE("(",SUM('Раздел 2'!K86:K86),"=",0," И ",SUM('Раздел 2'!G86:G86),"=",0,")"," ИЛИ ","(",SUM('Раздел 2'!K86:K86),"&gt;",0," И ",SUM('Раздел 2'!G86:G86),"&gt;",0," ИЛИ ",SUM('Раздел 2'!K86:K86),"=",0," И ",SUM('Раздел 2'!G86:G86),"&gt;",0,")")</f>
        <v>(0=0 И 0=0) ИЛИ (0&gt;0 И 0&gt;0 ИЛИ 0=0 И 0&gt;0)</v>
      </c>
    </row>
    <row r="1133" spans="1:5" ht="30" hidden="1" customHeight="1">
      <c r="A1133" s="311" t="str">
        <f>IF(((SUM('Раздел 2'!K87:K87)=0)*(SUM('Раздел 2'!G87:G87)=0))+((SUM('Раздел 2'!K87:K87)&gt;0)*(SUM('Раздел 2'!G87:G87)&gt;0)+(SUM('Раздел 2'!K87:K87)=0)*(SUM('Раздел 2'!G87:G87)&gt;0)),"","Неверно!")</f>
        <v/>
      </c>
      <c r="B1133" s="312" t="s">
        <v>24439</v>
      </c>
      <c r="C1133" s="313" t="s">
        <v>24078</v>
      </c>
      <c r="D1133" s="313" t="s">
        <v>23261</v>
      </c>
      <c r="E1133" s="313" t="str">
        <f>CONCATENATE("(",SUM('Раздел 2'!K87:K87),"=",0," И ",SUM('Раздел 2'!G87:G87),"=",0,")"," ИЛИ ","(",SUM('Раздел 2'!K87:K87),"&gt;",0," И ",SUM('Раздел 2'!G87:G87),"&gt;",0," ИЛИ ",SUM('Раздел 2'!K87:K87),"=",0," И ",SUM('Раздел 2'!G87:G87),"&gt;",0,")")</f>
        <v>(3000=0 И 1=0) ИЛИ (3000&gt;0 И 1&gt;0 ИЛИ 3000=0 И 1&gt;0)</v>
      </c>
    </row>
    <row r="1134" spans="1:5" ht="30" hidden="1" customHeight="1">
      <c r="A1134" s="311" t="str">
        <f>IF(((SUM('Раздел 2'!K88:K88)=0)*(SUM('Раздел 2'!G88:G88)=0))+((SUM('Раздел 2'!K88:K88)&gt;0)*(SUM('Раздел 2'!G88:G88)&gt;0)+(SUM('Раздел 2'!K88:K88)=0)*(SUM('Раздел 2'!G88:G88)&gt;0)),"","Неверно!")</f>
        <v/>
      </c>
      <c r="B1134" s="312" t="s">
        <v>24439</v>
      </c>
      <c r="C1134" s="313" t="s">
        <v>24079</v>
      </c>
      <c r="D1134" s="313" t="s">
        <v>23261</v>
      </c>
      <c r="E1134" s="313" t="str">
        <f>CONCATENATE("(",SUM('Раздел 2'!K88:K88),"=",0," И ",SUM('Раздел 2'!G88:G88),"=",0,")"," ИЛИ ","(",SUM('Раздел 2'!K88:K88),"&gt;",0," И ",SUM('Раздел 2'!G88:G88),"&gt;",0," ИЛИ ",SUM('Раздел 2'!K88:K88),"=",0," И ",SUM('Раздел 2'!G88:G88),"&gt;",0,")")</f>
        <v>(0=0 И 2=0) ИЛИ (0&gt;0 И 2&gt;0 ИЛИ 0=0 И 2&gt;0)</v>
      </c>
    </row>
    <row r="1135" spans="1:5" ht="30" hidden="1" customHeight="1">
      <c r="A1135" s="311" t="str">
        <f>IF(((SUM('Раздел 2'!K89:K89)=0)*(SUM('Раздел 2'!G89:G89)=0))+((SUM('Раздел 2'!K89:K89)&gt;0)*(SUM('Раздел 2'!G89:G89)&gt;0)+(SUM('Раздел 2'!K89:K89)=0)*(SUM('Раздел 2'!G89:G89)&gt;0)),"","Неверно!")</f>
        <v/>
      </c>
      <c r="B1135" s="312" t="s">
        <v>24439</v>
      </c>
      <c r="C1135" s="313" t="s">
        <v>24080</v>
      </c>
      <c r="D1135" s="313" t="s">
        <v>23261</v>
      </c>
      <c r="E1135" s="313" t="str">
        <f>CONCATENATE("(",SUM('Раздел 2'!K89:K89),"=",0," И ",SUM('Раздел 2'!G89:G89),"=",0,")"," ИЛИ ","(",SUM('Раздел 2'!K89:K89),"&gt;",0," И ",SUM('Раздел 2'!G89:G89),"&gt;",0," ИЛИ ",SUM('Раздел 2'!K89:K89),"=",0," И ",SUM('Раздел 2'!G89:G89),"&gt;",0,")")</f>
        <v>(0=0 И 0=0) ИЛИ (0&gt;0 И 0&gt;0 ИЛИ 0=0 И 0&gt;0)</v>
      </c>
    </row>
    <row r="1136" spans="1:5" ht="30" hidden="1" customHeight="1">
      <c r="A1136" s="311" t="str">
        <f>IF(((SUM('Раздел 2'!K18:K18)=0)*(SUM('Раздел 2'!G18:G18)=0))+((SUM('Раздел 2'!K18:K18)&gt;0)*(SUM('Раздел 2'!G18:G18)&gt;0)+(SUM('Раздел 2'!K18:K18)=0)*(SUM('Раздел 2'!G18:G18)&gt;0)),"","Неверно!")</f>
        <v/>
      </c>
      <c r="B1136" s="312" t="s">
        <v>24439</v>
      </c>
      <c r="C1136" s="313" t="s">
        <v>24081</v>
      </c>
      <c r="D1136" s="313" t="s">
        <v>23261</v>
      </c>
      <c r="E1136" s="313" t="str">
        <f>CONCATENATE("(",SUM('Раздел 2'!K18:K18),"=",0," И ",SUM('Раздел 2'!G18:G18),"=",0,")"," ИЛИ ","(",SUM('Раздел 2'!K18:K18),"&gt;",0," И ",SUM('Раздел 2'!G18:G18),"&gt;",0," ИЛИ ",SUM('Раздел 2'!K18:K18),"=",0," И ",SUM('Раздел 2'!G18:G18),"&gt;",0,")")</f>
        <v>(0=0 И 0=0) ИЛИ (0&gt;0 И 0&gt;0 ИЛИ 0=0 И 0&gt;0)</v>
      </c>
    </row>
    <row r="1137" spans="1:5" ht="30" hidden="1" customHeight="1">
      <c r="A1137" s="311" t="str">
        <f>IF(((SUM('Раздел 2'!K90:K90)=0)*(SUM('Раздел 2'!G90:G90)=0))+((SUM('Раздел 2'!K90:K90)&gt;0)*(SUM('Раздел 2'!G90:G90)&gt;0)+(SUM('Раздел 2'!K90:K90)=0)*(SUM('Раздел 2'!G90:G90)&gt;0)),"","Неверно!")</f>
        <v/>
      </c>
      <c r="B1137" s="312" t="s">
        <v>24439</v>
      </c>
      <c r="C1137" s="313" t="s">
        <v>24082</v>
      </c>
      <c r="D1137" s="313" t="s">
        <v>23261</v>
      </c>
      <c r="E1137" s="313" t="str">
        <f>CONCATENATE("(",SUM('Раздел 2'!K90:K90),"=",0," И ",SUM('Раздел 2'!G90:G90),"=",0,")"," ИЛИ ","(",SUM('Раздел 2'!K90:K90),"&gt;",0," И ",SUM('Раздел 2'!G90:G90),"&gt;",0," ИЛИ ",SUM('Раздел 2'!K90:K90),"=",0," И ",SUM('Раздел 2'!G90:G90),"&gt;",0,")")</f>
        <v>(0=0 И 0=0) ИЛИ (0&gt;0 И 0&gt;0 ИЛИ 0=0 И 0&gt;0)</v>
      </c>
    </row>
    <row r="1138" spans="1:5" ht="30" hidden="1" customHeight="1">
      <c r="A1138" s="311" t="str">
        <f>IF(((SUM('Раздел 2'!K91:K91)=0)*(SUM('Раздел 2'!G91:G91)=0))+((SUM('Раздел 2'!K91:K91)&gt;0)*(SUM('Раздел 2'!G91:G91)&gt;0)+(SUM('Раздел 2'!K91:K91)=0)*(SUM('Раздел 2'!G91:G91)&gt;0)),"","Неверно!")</f>
        <v/>
      </c>
      <c r="B1138" s="312" t="s">
        <v>24439</v>
      </c>
      <c r="C1138" s="313" t="s">
        <v>24083</v>
      </c>
      <c r="D1138" s="313" t="s">
        <v>23261</v>
      </c>
      <c r="E1138" s="313" t="str">
        <f>CONCATENATE("(",SUM('Раздел 2'!K91:K91),"=",0," И ",SUM('Раздел 2'!G91:G91),"=",0,")"," ИЛИ ","(",SUM('Раздел 2'!K91:K91),"&gt;",0," И ",SUM('Раздел 2'!G91:G91),"&gt;",0," ИЛИ ",SUM('Раздел 2'!K91:K91),"=",0," И ",SUM('Раздел 2'!G91:G91),"&gt;",0,")")</f>
        <v>(0=0 И 0=0) ИЛИ (0&gt;0 И 0&gt;0 ИЛИ 0=0 И 0&gt;0)</v>
      </c>
    </row>
    <row r="1139" spans="1:5" ht="30" hidden="1" customHeight="1">
      <c r="A1139" s="311" t="str">
        <f>IF(((SUM('Раздел 2'!K92:K92)=0)*(SUM('Раздел 2'!G92:G92)=0))+((SUM('Раздел 2'!K92:K92)&gt;0)*(SUM('Раздел 2'!G92:G92)&gt;0)+(SUM('Раздел 2'!K92:K92)=0)*(SUM('Раздел 2'!G92:G92)&gt;0)),"","Неверно!")</f>
        <v/>
      </c>
      <c r="B1139" s="312" t="s">
        <v>24439</v>
      </c>
      <c r="C1139" s="313" t="s">
        <v>24084</v>
      </c>
      <c r="D1139" s="313" t="s">
        <v>23261</v>
      </c>
      <c r="E1139" s="313" t="str">
        <f>CONCATENATE("(",SUM('Раздел 2'!K92:K92),"=",0," И ",SUM('Раздел 2'!G92:G92),"=",0,")"," ИЛИ ","(",SUM('Раздел 2'!K92:K92),"&gt;",0," И ",SUM('Раздел 2'!G92:G92),"&gt;",0," ИЛИ ",SUM('Раздел 2'!K92:K92),"=",0," И ",SUM('Раздел 2'!G92:G92),"&gt;",0,")")</f>
        <v>(0=0 И 0=0) ИЛИ (0&gt;0 И 0&gt;0 ИЛИ 0=0 И 0&gt;0)</v>
      </c>
    </row>
    <row r="1140" spans="1:5" ht="30" hidden="1" customHeight="1">
      <c r="A1140" s="311" t="str">
        <f>IF(((SUM('Раздел 2'!K93:K93)=0)*(SUM('Раздел 2'!G93:G93)=0))+((SUM('Раздел 2'!K93:K93)&gt;0)*(SUM('Раздел 2'!G93:G93)&gt;0)+(SUM('Раздел 2'!K93:K93)=0)*(SUM('Раздел 2'!G93:G93)&gt;0)),"","Неверно!")</f>
        <v/>
      </c>
      <c r="B1140" s="312" t="s">
        <v>24439</v>
      </c>
      <c r="C1140" s="313" t="s">
        <v>24085</v>
      </c>
      <c r="D1140" s="313" t="s">
        <v>23261</v>
      </c>
      <c r="E1140" s="313" t="str">
        <f>CONCATENATE("(",SUM('Раздел 2'!K93:K93),"=",0," И ",SUM('Раздел 2'!G93:G93),"=",0,")"," ИЛИ ","(",SUM('Раздел 2'!K93:K93),"&gt;",0," И ",SUM('Раздел 2'!G93:G93),"&gt;",0," ИЛИ ",SUM('Раздел 2'!K93:K93),"=",0," И ",SUM('Раздел 2'!G93:G93),"&gt;",0,")")</f>
        <v>(0=0 И 0=0) ИЛИ (0&gt;0 И 0&gt;0 ИЛИ 0=0 И 0&gt;0)</v>
      </c>
    </row>
    <row r="1141" spans="1:5" ht="30" hidden="1" customHeight="1">
      <c r="A1141" s="311" t="str">
        <f>IF(((SUM('Раздел 2'!K94:K94)=0)*(SUM('Раздел 2'!G94:G94)=0))+((SUM('Раздел 2'!K94:K94)&gt;0)*(SUM('Раздел 2'!G94:G94)&gt;0)+(SUM('Раздел 2'!K94:K94)=0)*(SUM('Раздел 2'!G94:G94)&gt;0)),"","Неверно!")</f>
        <v/>
      </c>
      <c r="B1141" s="312" t="s">
        <v>24439</v>
      </c>
      <c r="C1141" s="313" t="s">
        <v>24086</v>
      </c>
      <c r="D1141" s="313" t="s">
        <v>23261</v>
      </c>
      <c r="E1141" s="313" t="str">
        <f>CONCATENATE("(",SUM('Раздел 2'!K94:K94),"=",0," И ",SUM('Раздел 2'!G94:G94),"=",0,")"," ИЛИ ","(",SUM('Раздел 2'!K94:K94),"&gt;",0," И ",SUM('Раздел 2'!G94:G94),"&gt;",0," ИЛИ ",SUM('Раздел 2'!K94:K94),"=",0," И ",SUM('Раздел 2'!G94:G94),"&gt;",0,")")</f>
        <v>(0=0 И 8=0) ИЛИ (0&gt;0 И 8&gt;0 ИЛИ 0=0 И 8&gt;0)</v>
      </c>
    </row>
    <row r="1142" spans="1:5" ht="30" hidden="1" customHeight="1">
      <c r="A1142" s="311" t="str">
        <f>IF(((SUM('Раздел 2'!K95:K95)=0)*(SUM('Раздел 2'!G95:G95)=0))+((SUM('Раздел 2'!K95:K95)&gt;0)*(SUM('Раздел 2'!G95:G95)&gt;0)+(SUM('Раздел 2'!K95:K95)=0)*(SUM('Раздел 2'!G95:G95)&gt;0)),"","Неверно!")</f>
        <v/>
      </c>
      <c r="B1142" s="312" t="s">
        <v>24439</v>
      </c>
      <c r="C1142" s="313" t="s">
        <v>24087</v>
      </c>
      <c r="D1142" s="313" t="s">
        <v>23261</v>
      </c>
      <c r="E1142" s="313" t="str">
        <f>CONCATENATE("(",SUM('Раздел 2'!K95:K95),"=",0," И ",SUM('Раздел 2'!G95:G95),"=",0,")"," ИЛИ ","(",SUM('Раздел 2'!K95:K95),"&gt;",0," И ",SUM('Раздел 2'!G95:G95),"&gt;",0," ИЛИ ",SUM('Раздел 2'!K95:K95),"=",0," И ",SUM('Раздел 2'!G95:G95),"&gt;",0,")")</f>
        <v>(3000=0 И 11=0) ИЛИ (3000&gt;0 И 11&gt;0 ИЛИ 3000=0 И 11&gt;0)</v>
      </c>
    </row>
    <row r="1143" spans="1:5" ht="30" hidden="1" customHeight="1">
      <c r="A1143" s="311" t="str">
        <f>IF(((SUM('Раздел 2'!K96:K96)=0)*(SUM('Раздел 2'!G96:G96)=0))+((SUM('Раздел 2'!K96:K96)&gt;0)*(SUM('Раздел 2'!G96:G96)&gt;0)+(SUM('Раздел 2'!K96:K96)=0)*(SUM('Раздел 2'!G96:G96)&gt;0)),"","Неверно!")</f>
        <v/>
      </c>
      <c r="B1143" s="312" t="s">
        <v>24439</v>
      </c>
      <c r="C1143" s="313" t="s">
        <v>24088</v>
      </c>
      <c r="D1143" s="313" t="s">
        <v>23261</v>
      </c>
      <c r="E1143" s="313" t="str">
        <f>CONCATENATE("(",SUM('Раздел 2'!K96:K96),"=",0," И ",SUM('Раздел 2'!G96:G96),"=",0,")"," ИЛИ ","(",SUM('Раздел 2'!K96:K96),"&gt;",0," И ",SUM('Раздел 2'!G96:G96),"&gt;",0," ИЛИ ",SUM('Раздел 2'!K96:K96),"=",0," И ",SUM('Раздел 2'!G96:G96),"&gt;",0,")")</f>
        <v>(0=0 И 0=0) ИЛИ (0&gt;0 И 0&gt;0 ИЛИ 0=0 И 0&gt;0)</v>
      </c>
    </row>
    <row r="1144" spans="1:5" ht="30" hidden="1" customHeight="1">
      <c r="A1144" s="311" t="str">
        <f>IF(((SUM('Раздел 2'!K97:K97)=0)*(SUM('Раздел 2'!G97:G97)=0))+((SUM('Раздел 2'!K97:K97)&gt;0)*(SUM('Раздел 2'!G97:G97)&gt;0)+(SUM('Раздел 2'!K97:K97)=0)*(SUM('Раздел 2'!G97:G97)&gt;0)),"","Неверно!")</f>
        <v/>
      </c>
      <c r="B1144" s="312" t="s">
        <v>24439</v>
      </c>
      <c r="C1144" s="313" t="s">
        <v>24089</v>
      </c>
      <c r="D1144" s="313" t="s">
        <v>23261</v>
      </c>
      <c r="E1144" s="313" t="str">
        <f>CONCATENATE("(",SUM('Раздел 2'!K97:K97),"=",0," И ",SUM('Раздел 2'!G97:G97),"=",0,")"," ИЛИ ","(",SUM('Раздел 2'!K97:K97),"&gt;",0," И ",SUM('Раздел 2'!G97:G97),"&gt;",0," ИЛИ ",SUM('Раздел 2'!K97:K97),"=",0," И ",SUM('Раздел 2'!G97:G97),"&gt;",0,")")</f>
        <v>(3000=0 И 1=0) ИЛИ (3000&gt;0 И 1&gt;0 ИЛИ 3000=0 И 1&gt;0)</v>
      </c>
    </row>
    <row r="1145" spans="1:5" ht="30" hidden="1" customHeight="1">
      <c r="A1145" s="311" t="str">
        <f>IF(((SUM('Раздел 2'!K98:K98)=0)*(SUM('Раздел 2'!G98:G98)=0))+((SUM('Раздел 2'!K98:K98)&gt;0)*(SUM('Раздел 2'!G98:G98)&gt;0)+(SUM('Раздел 2'!K98:K98)=0)*(SUM('Раздел 2'!G98:G98)&gt;0)),"","Неверно!")</f>
        <v/>
      </c>
      <c r="B1145" s="312" t="s">
        <v>24439</v>
      </c>
      <c r="C1145" s="313" t="s">
        <v>24090</v>
      </c>
      <c r="D1145" s="313" t="s">
        <v>23261</v>
      </c>
      <c r="E1145" s="313" t="str">
        <f>CONCATENATE("(",SUM('Раздел 2'!K98:K98),"=",0," И ",SUM('Раздел 2'!G98:G98),"=",0,")"," ИЛИ ","(",SUM('Раздел 2'!K98:K98),"&gt;",0," И ",SUM('Раздел 2'!G98:G98),"&gt;",0," ИЛИ ",SUM('Раздел 2'!K98:K98),"=",0," И ",SUM('Раздел 2'!G98:G98),"&gt;",0,")")</f>
        <v>(0=0 И 0=0) ИЛИ (0&gt;0 И 0&gt;0 ИЛИ 0=0 И 0&gt;0)</v>
      </c>
    </row>
    <row r="1146" spans="1:5" ht="30" hidden="1" customHeight="1">
      <c r="A1146" s="311" t="str">
        <f>IF(((SUM('Раздел 2'!K99:K99)=0)*(SUM('Раздел 2'!G99:G99)=0))+((SUM('Раздел 2'!K99:K99)&gt;0)*(SUM('Раздел 2'!G99:G99)&gt;0)+(SUM('Раздел 2'!K99:K99)=0)*(SUM('Раздел 2'!G99:G99)&gt;0)),"","Неверно!")</f>
        <v/>
      </c>
      <c r="B1146" s="312" t="s">
        <v>24439</v>
      </c>
      <c r="C1146" s="313" t="s">
        <v>24091</v>
      </c>
      <c r="D1146" s="313" t="s">
        <v>23261</v>
      </c>
      <c r="E1146" s="313" t="str">
        <f>CONCATENATE("(",SUM('Раздел 2'!K99:K99),"=",0," И ",SUM('Раздел 2'!G99:G99),"=",0,")"," ИЛИ ","(",SUM('Раздел 2'!K99:K99),"&gt;",0," И ",SUM('Раздел 2'!G99:G99),"&gt;",0," ИЛИ ",SUM('Раздел 2'!K99:K99),"=",0," И ",SUM('Раздел 2'!G99:G99),"&gt;",0,")")</f>
        <v>(0=0 И 0=0) ИЛИ (0&gt;0 И 0&gt;0 ИЛИ 0=0 И 0&gt;0)</v>
      </c>
    </row>
    <row r="1147" spans="1:5" ht="30" hidden="1" customHeight="1">
      <c r="A1147" s="311" t="str">
        <f>IF(((SUM('Раздел 2'!K19:K19)=0)*(SUM('Раздел 2'!G19:G19)=0))+((SUM('Раздел 2'!K19:K19)&gt;0)*(SUM('Раздел 2'!G19:G19)&gt;0)+(SUM('Раздел 2'!K19:K19)=0)*(SUM('Раздел 2'!G19:G19)&gt;0)),"","Неверно!")</f>
        <v/>
      </c>
      <c r="B1147" s="312" t="s">
        <v>24439</v>
      </c>
      <c r="C1147" s="313" t="s">
        <v>24092</v>
      </c>
      <c r="D1147" s="313" t="s">
        <v>23261</v>
      </c>
      <c r="E1147" s="313" t="str">
        <f>CONCATENATE("(",SUM('Раздел 2'!K19:K19),"=",0," И ",SUM('Раздел 2'!G19:G19),"=",0,")"," ИЛИ ","(",SUM('Раздел 2'!K19:K19),"&gt;",0," И ",SUM('Раздел 2'!G19:G19),"&gt;",0," ИЛИ ",SUM('Раздел 2'!K19:K19),"=",0," И ",SUM('Раздел 2'!G19:G19),"&gt;",0,")")</f>
        <v>(0=0 И 1=0) ИЛИ (0&gt;0 И 1&gt;0 ИЛИ 0=0 И 1&gt;0)</v>
      </c>
    </row>
    <row r="1148" spans="1:5" ht="30" hidden="1" customHeight="1">
      <c r="A1148" s="311" t="str">
        <f>IF(((SUM('Раздел 2'!K100:K100)=0)*(SUM('Раздел 2'!G100:G100)=0))+((SUM('Раздел 2'!K100:K100)&gt;0)*(SUM('Раздел 2'!G100:G100)&gt;0)+(SUM('Раздел 2'!K100:K100)=0)*(SUM('Раздел 2'!G100:G100)&gt;0)),"","Неверно!")</f>
        <v/>
      </c>
      <c r="B1148" s="312" t="s">
        <v>24439</v>
      </c>
      <c r="C1148" s="313" t="s">
        <v>24093</v>
      </c>
      <c r="D1148" s="313" t="s">
        <v>23261</v>
      </c>
      <c r="E1148" s="313" t="str">
        <f>CONCATENATE("(",SUM('Раздел 2'!K100:K100),"=",0," И ",SUM('Раздел 2'!G100:G100),"=",0,")"," ИЛИ ","(",SUM('Раздел 2'!K100:K100),"&gt;",0," И ",SUM('Раздел 2'!G100:G100),"&gt;",0," ИЛИ ",SUM('Раздел 2'!K100:K100),"=",0," И ",SUM('Раздел 2'!G100:G100),"&gt;",0,")")</f>
        <v>(0=0 И 0=0) ИЛИ (0&gt;0 И 0&gt;0 ИЛИ 0=0 И 0&gt;0)</v>
      </c>
    </row>
    <row r="1149" spans="1:5" ht="30" hidden="1" customHeight="1">
      <c r="A1149" s="311" t="str">
        <f>IF(((SUM('Раздел 2'!K101:K101)=0)*(SUM('Раздел 2'!G101:G101)=0))+((SUM('Раздел 2'!K101:K101)&gt;0)*(SUM('Раздел 2'!G101:G101)&gt;0)+(SUM('Раздел 2'!K101:K101)=0)*(SUM('Раздел 2'!G101:G101)&gt;0)),"","Неверно!")</f>
        <v/>
      </c>
      <c r="B1149" s="312" t="s">
        <v>24439</v>
      </c>
      <c r="C1149" s="313" t="s">
        <v>24094</v>
      </c>
      <c r="D1149" s="313" t="s">
        <v>23261</v>
      </c>
      <c r="E1149" s="313" t="str">
        <f>CONCATENATE("(",SUM('Раздел 2'!K101:K101),"=",0," И ",SUM('Раздел 2'!G101:G101),"=",0,")"," ИЛИ ","(",SUM('Раздел 2'!K101:K101),"&gt;",0," И ",SUM('Раздел 2'!G101:G101),"&gt;",0," ИЛИ ",SUM('Раздел 2'!K101:K101),"=",0," И ",SUM('Раздел 2'!G101:G101),"&gt;",0,")")</f>
        <v>(0=0 И 0=0) ИЛИ (0&gt;0 И 0&gt;0 ИЛИ 0=0 И 0&gt;0)</v>
      </c>
    </row>
    <row r="1150" spans="1:5" ht="30" hidden="1" customHeight="1">
      <c r="A1150" s="311" t="str">
        <f>IF(((SUM('Раздел 2'!K102:K102)=0)*(SUM('Раздел 2'!G102:G102)=0))+((SUM('Раздел 2'!K102:K102)&gt;0)*(SUM('Раздел 2'!G102:G102)&gt;0)+(SUM('Раздел 2'!K102:K102)=0)*(SUM('Раздел 2'!G102:G102)&gt;0)),"","Неверно!")</f>
        <v/>
      </c>
      <c r="B1150" s="312" t="s">
        <v>24439</v>
      </c>
      <c r="C1150" s="313" t="s">
        <v>24095</v>
      </c>
      <c r="D1150" s="313" t="s">
        <v>23261</v>
      </c>
      <c r="E1150" s="313" t="str">
        <f>CONCATENATE("(",SUM('Раздел 2'!K102:K102),"=",0," И ",SUM('Раздел 2'!G102:G102),"=",0,")"," ИЛИ ","(",SUM('Раздел 2'!K102:K102),"&gt;",0," И ",SUM('Раздел 2'!G102:G102),"&gt;",0," ИЛИ ",SUM('Раздел 2'!K102:K102),"=",0," И ",SUM('Раздел 2'!G102:G102),"&gt;",0,")")</f>
        <v>(0=0 И 0=0) ИЛИ (0&gt;0 И 0&gt;0 ИЛИ 0=0 И 0&gt;0)</v>
      </c>
    </row>
    <row r="1151" spans="1:5" ht="30" hidden="1" customHeight="1">
      <c r="A1151" s="311" t="str">
        <f>IF(((SUM('Раздел 2'!K103:K103)=0)*(SUM('Раздел 2'!G103:G103)=0))+((SUM('Раздел 2'!K103:K103)&gt;0)*(SUM('Раздел 2'!G103:G103)&gt;0)+(SUM('Раздел 2'!K103:K103)=0)*(SUM('Раздел 2'!G103:G103)&gt;0)),"","Неверно!")</f>
        <v/>
      </c>
      <c r="B1151" s="312" t="s">
        <v>24439</v>
      </c>
      <c r="C1151" s="313" t="s">
        <v>24096</v>
      </c>
      <c r="D1151" s="313" t="s">
        <v>23261</v>
      </c>
      <c r="E1151" s="313" t="str">
        <f>CONCATENATE("(",SUM('Раздел 2'!K103:K103),"=",0," И ",SUM('Раздел 2'!G103:G103),"=",0,")"," ИЛИ ","(",SUM('Раздел 2'!K103:K103),"&gt;",0," И ",SUM('Раздел 2'!G103:G103),"&gt;",0," ИЛИ ",SUM('Раздел 2'!K103:K103),"=",0," И ",SUM('Раздел 2'!G103:G103),"&gt;",0,")")</f>
        <v>(0=0 И 0=0) ИЛИ (0&gt;0 И 0&gt;0 ИЛИ 0=0 И 0&gt;0)</v>
      </c>
    </row>
    <row r="1152" spans="1:5" ht="30" hidden="1" customHeight="1">
      <c r="A1152" s="311" t="str">
        <f>IF(((SUM('Раздел 2'!K104:K104)=0)*(SUM('Раздел 2'!G104:G104)=0))+((SUM('Раздел 2'!K104:K104)&gt;0)*(SUM('Раздел 2'!G104:G104)&gt;0)+(SUM('Раздел 2'!K104:K104)=0)*(SUM('Раздел 2'!G104:G104)&gt;0)),"","Неверно!")</f>
        <v/>
      </c>
      <c r="B1152" s="312" t="s">
        <v>24439</v>
      </c>
      <c r="C1152" s="313" t="s">
        <v>24097</v>
      </c>
      <c r="D1152" s="313" t="s">
        <v>23261</v>
      </c>
      <c r="E1152" s="313" t="str">
        <f>CONCATENATE("(",SUM('Раздел 2'!K104:K104),"=",0," И ",SUM('Раздел 2'!G104:G104),"=",0,")"," ИЛИ ","(",SUM('Раздел 2'!K104:K104),"&gt;",0," И ",SUM('Раздел 2'!G104:G104),"&gt;",0," ИЛИ ",SUM('Раздел 2'!K104:K104),"=",0," И ",SUM('Раздел 2'!G104:G104),"&gt;",0,")")</f>
        <v>(0=0 И 0=0) ИЛИ (0&gt;0 И 0&gt;0 ИЛИ 0=0 И 0&gt;0)</v>
      </c>
    </row>
    <row r="1153" spans="1:5" ht="30" hidden="1" customHeight="1">
      <c r="A1153" s="311" t="str">
        <f>IF(((SUM('Раздел 2'!K105:K105)=0)*(SUM('Раздел 2'!G105:G105)=0))+((SUM('Раздел 2'!K105:K105)&gt;0)*(SUM('Раздел 2'!G105:G105)&gt;0)+(SUM('Раздел 2'!K105:K105)=0)*(SUM('Раздел 2'!G105:G105)&gt;0)),"","Неверно!")</f>
        <v/>
      </c>
      <c r="B1153" s="312" t="s">
        <v>24439</v>
      </c>
      <c r="C1153" s="313" t="s">
        <v>24098</v>
      </c>
      <c r="D1153" s="313" t="s">
        <v>23261</v>
      </c>
      <c r="E1153" s="313" t="str">
        <f>CONCATENATE("(",SUM('Раздел 2'!K105:K105),"=",0," И ",SUM('Раздел 2'!G105:G105),"=",0,")"," ИЛИ ","(",SUM('Раздел 2'!K105:K105),"&gt;",0," И ",SUM('Раздел 2'!G105:G105),"&gt;",0," ИЛИ ",SUM('Раздел 2'!K105:K105),"=",0," И ",SUM('Раздел 2'!G105:G105),"&gt;",0,")")</f>
        <v>(0=0 И 0=0) ИЛИ (0&gt;0 И 0&gt;0 ИЛИ 0=0 И 0&gt;0)</v>
      </c>
    </row>
    <row r="1154" spans="1:5" ht="30" hidden="1" customHeight="1">
      <c r="A1154" s="311" t="str">
        <f>IF(((SUM('Раздел 2'!K106:K106)=0)*(SUM('Раздел 2'!G106:G106)=0))+((SUM('Раздел 2'!K106:K106)&gt;0)*(SUM('Раздел 2'!G106:G106)&gt;0)+(SUM('Раздел 2'!K106:K106)=0)*(SUM('Раздел 2'!G106:G106)&gt;0)),"","Неверно!")</f>
        <v/>
      </c>
      <c r="B1154" s="312" t="s">
        <v>24439</v>
      </c>
      <c r="C1154" s="313" t="s">
        <v>24099</v>
      </c>
      <c r="D1154" s="313" t="s">
        <v>23261</v>
      </c>
      <c r="E1154" s="313" t="str">
        <f>CONCATENATE("(",SUM('Раздел 2'!K106:K106),"=",0," И ",SUM('Раздел 2'!G106:G106),"=",0,")"," ИЛИ ","(",SUM('Раздел 2'!K106:K106),"&gt;",0," И ",SUM('Раздел 2'!G106:G106),"&gt;",0," ИЛИ ",SUM('Раздел 2'!K106:K106),"=",0," И ",SUM('Раздел 2'!G106:G106),"&gt;",0,")")</f>
        <v>(0=0 И 0=0) ИЛИ (0&gt;0 И 0&gt;0 ИЛИ 0=0 И 0&gt;0)</v>
      </c>
    </row>
    <row r="1155" spans="1:5" ht="30" hidden="1" customHeight="1">
      <c r="A1155" s="311" t="str">
        <f>IF(((SUM('Раздел 2'!K107:K107)=0)*(SUM('Раздел 2'!G107:G107)=0))+((SUM('Раздел 2'!K107:K107)&gt;0)*(SUM('Раздел 2'!G107:G107)&gt;0)+(SUM('Раздел 2'!K107:K107)=0)*(SUM('Раздел 2'!G107:G107)&gt;0)),"","Неверно!")</f>
        <v/>
      </c>
      <c r="B1155" s="312" t="s">
        <v>24439</v>
      </c>
      <c r="C1155" s="313" t="s">
        <v>24100</v>
      </c>
      <c r="D1155" s="313" t="s">
        <v>23261</v>
      </c>
      <c r="E1155" s="313" t="str">
        <f>CONCATENATE("(",SUM('Раздел 2'!K107:K107),"=",0," И ",SUM('Раздел 2'!G107:G107),"=",0,")"," ИЛИ ","(",SUM('Раздел 2'!K107:K107),"&gt;",0," И ",SUM('Раздел 2'!G107:G107),"&gt;",0," ИЛИ ",SUM('Раздел 2'!K107:K107),"=",0," И ",SUM('Раздел 2'!G107:G107),"&gt;",0,")")</f>
        <v>(0=0 И 0=0) ИЛИ (0&gt;0 И 0&gt;0 ИЛИ 0=0 И 0&gt;0)</v>
      </c>
    </row>
    <row r="1156" spans="1:5" ht="30" hidden="1" customHeight="1">
      <c r="A1156" s="311" t="str">
        <f>IF(((SUM('Раздел 2'!K108:K108)=0)*(SUM('Раздел 2'!G108:G108)=0))+((SUM('Раздел 2'!K108:K108)&gt;0)*(SUM('Раздел 2'!G108:G108)&gt;0)+(SUM('Раздел 2'!K108:K108)=0)*(SUM('Раздел 2'!G108:G108)&gt;0)),"","Неверно!")</f>
        <v/>
      </c>
      <c r="B1156" s="312" t="s">
        <v>24439</v>
      </c>
      <c r="C1156" s="313" t="s">
        <v>24101</v>
      </c>
      <c r="D1156" s="313" t="s">
        <v>23261</v>
      </c>
      <c r="E1156" s="313" t="str">
        <f>CONCATENATE("(",SUM('Раздел 2'!K108:K108),"=",0," И ",SUM('Раздел 2'!G108:G108),"=",0,")"," ИЛИ ","(",SUM('Раздел 2'!K108:K108),"&gt;",0," И ",SUM('Раздел 2'!G108:G108),"&gt;",0," ИЛИ ",SUM('Раздел 2'!K108:K108),"=",0," И ",SUM('Раздел 2'!G108:G108),"&gt;",0,")")</f>
        <v>(0=0 И 1=0) ИЛИ (0&gt;0 И 1&gt;0 ИЛИ 0=0 И 1&gt;0)</v>
      </c>
    </row>
    <row r="1157" spans="1:5" ht="30" hidden="1" customHeight="1">
      <c r="A1157" s="311" t="str">
        <f>IF(((SUM('Раздел 2'!K109:K109)=0)*(SUM('Раздел 2'!G109:G109)=0))+((SUM('Раздел 2'!K109:K109)&gt;0)*(SUM('Раздел 2'!G109:G109)&gt;0)+(SUM('Раздел 2'!K109:K109)=0)*(SUM('Раздел 2'!G109:G109)&gt;0)),"","Неверно!")</f>
        <v/>
      </c>
      <c r="B1157" s="312" t="s">
        <v>24439</v>
      </c>
      <c r="C1157" s="313" t="s">
        <v>24102</v>
      </c>
      <c r="D1157" s="313" t="s">
        <v>23261</v>
      </c>
      <c r="E1157" s="313" t="str">
        <f>CONCATENATE("(",SUM('Раздел 2'!K109:K109),"=",0," И ",SUM('Раздел 2'!G109:G109),"=",0,")"," ИЛИ ","(",SUM('Раздел 2'!K109:K109),"&gt;",0," И ",SUM('Раздел 2'!G109:G109),"&gt;",0," ИЛИ ",SUM('Раздел 2'!K109:K109),"=",0," И ",SUM('Раздел 2'!G109:G109),"&gt;",0,")")</f>
        <v>(0=0 И 0=0) ИЛИ (0&gt;0 И 0&gt;0 ИЛИ 0=0 И 0&gt;0)</v>
      </c>
    </row>
    <row r="1158" spans="1:5" ht="30" hidden="1" customHeight="1">
      <c r="A1158" s="311" t="str">
        <f>IF((SUM('Раздел 3'!AK231:AK251)&lt;=SUM('Раздел 3'!AK11:AK11)),"","Неверно!")</f>
        <v/>
      </c>
      <c r="B1158" s="312" t="s">
        <v>24440</v>
      </c>
      <c r="C1158" s="313" t="s">
        <v>24422</v>
      </c>
      <c r="D1158" s="313" t="s">
        <v>24423</v>
      </c>
      <c r="E1158" s="313" t="str">
        <f>CONCATENATE(SUM('Раздел 3'!AK231:AK251),"&lt;=",SUM('Раздел 3'!AK11:AK11))</f>
        <v>0&lt;=0</v>
      </c>
    </row>
    <row r="1159" spans="1:5" ht="30" hidden="1" customHeight="1">
      <c r="A1159" s="311" t="str">
        <f>IF((SUM('Раздел 3'!AK252:AK264)&lt;=SUM('Раздел 3'!AK11:AK11)),"","Неверно!")</f>
        <v/>
      </c>
      <c r="B1159" s="312" t="s">
        <v>24441</v>
      </c>
      <c r="C1159" s="313" t="s">
        <v>24421</v>
      </c>
      <c r="D1159" s="313" t="s">
        <v>24442</v>
      </c>
      <c r="E1159" s="313" t="str">
        <f>CONCATENATE(SUM('Раздел 3'!AK252:AK264),"&lt;=",SUM('Раздел 3'!AK11:AK11))</f>
        <v>0&lt;=0</v>
      </c>
    </row>
    <row r="1160" spans="1:5" ht="30" hidden="1" customHeight="1">
      <c r="A1160" s="311" t="str">
        <f>IF((SUM('Раздел 2'!S231:S231)=0),"","Неверно!")</f>
        <v/>
      </c>
      <c r="B1160" s="312" t="s">
        <v>24443</v>
      </c>
      <c r="C1160" s="313" t="s">
        <v>23236</v>
      </c>
      <c r="D1160" s="313" t="s">
        <v>23237</v>
      </c>
      <c r="E1160" s="313" t="str">
        <f>CONCATENATE(SUM('Раздел 2'!S231:S231),"=",0)</f>
        <v>0=0</v>
      </c>
    </row>
    <row r="1161" spans="1:5" ht="30" hidden="1" customHeight="1">
      <c r="A1161" s="311" t="str">
        <f>IF((SUM('Раздел 2'!S232:S232)=0),"","Неверно!")</f>
        <v/>
      </c>
      <c r="B1161" s="312" t="s">
        <v>24443</v>
      </c>
      <c r="C1161" s="313" t="s">
        <v>23238</v>
      </c>
      <c r="D1161" s="313" t="s">
        <v>23237</v>
      </c>
      <c r="E1161" s="313" t="str">
        <f>CONCATENATE(SUM('Раздел 2'!S232:S232),"=",0)</f>
        <v>0=0</v>
      </c>
    </row>
    <row r="1162" spans="1:5" ht="30" hidden="1" customHeight="1">
      <c r="A1162" s="311" t="str">
        <f>IF((SUM('Раздел 2'!S233:S233)=0),"","Неверно!")</f>
        <v/>
      </c>
      <c r="B1162" s="312" t="s">
        <v>24443</v>
      </c>
      <c r="C1162" s="313" t="s">
        <v>23239</v>
      </c>
      <c r="D1162" s="313" t="s">
        <v>23237</v>
      </c>
      <c r="E1162" s="313" t="str">
        <f>CONCATENATE(SUM('Раздел 2'!S233:S233),"=",0)</f>
        <v>0=0</v>
      </c>
    </row>
    <row r="1163" spans="1:5" ht="30" hidden="1" customHeight="1">
      <c r="A1163" s="311" t="str">
        <f>IF((SUM('Раздел 2'!S234:S234)=0),"","Неверно!")</f>
        <v/>
      </c>
      <c r="B1163" s="312" t="s">
        <v>24443</v>
      </c>
      <c r="C1163" s="313" t="s">
        <v>23240</v>
      </c>
      <c r="D1163" s="313" t="s">
        <v>23237</v>
      </c>
      <c r="E1163" s="313" t="str">
        <f>CONCATENATE(SUM('Раздел 2'!S234:S234),"=",0)</f>
        <v>0=0</v>
      </c>
    </row>
    <row r="1164" spans="1:5" ht="30" hidden="1" customHeight="1">
      <c r="A1164" s="311" t="str">
        <f>IF((SUM('Раздел 2'!S235:S235)=0),"","Неверно!")</f>
        <v/>
      </c>
      <c r="B1164" s="312" t="s">
        <v>24443</v>
      </c>
      <c r="C1164" s="313" t="s">
        <v>23241</v>
      </c>
      <c r="D1164" s="313" t="s">
        <v>23237</v>
      </c>
      <c r="E1164" s="313" t="str">
        <f>CONCATENATE(SUM('Раздел 2'!S235:S235),"=",0)</f>
        <v>0=0</v>
      </c>
    </row>
    <row r="1165" spans="1:5" ht="30" hidden="1" customHeight="1">
      <c r="A1165" s="311" t="str">
        <f>IF((SUM('Раздел 2'!S236:S236)=0),"","Неверно!")</f>
        <v/>
      </c>
      <c r="B1165" s="312" t="s">
        <v>24443</v>
      </c>
      <c r="C1165" s="313" t="s">
        <v>23242</v>
      </c>
      <c r="D1165" s="313" t="s">
        <v>23237</v>
      </c>
      <c r="E1165" s="313" t="str">
        <f>CONCATENATE(SUM('Раздел 2'!S236:S236),"=",0)</f>
        <v>0=0</v>
      </c>
    </row>
    <row r="1166" spans="1:5" ht="30" hidden="1" customHeight="1">
      <c r="A1166" s="311" t="str">
        <f>IF((SUM('Раздел 2'!S237:S237)=0),"","Неверно!")</f>
        <v/>
      </c>
      <c r="B1166" s="312" t="s">
        <v>24443</v>
      </c>
      <c r="C1166" s="313" t="s">
        <v>23243</v>
      </c>
      <c r="D1166" s="313" t="s">
        <v>23237</v>
      </c>
      <c r="E1166" s="313" t="str">
        <f>CONCATENATE(SUM('Раздел 2'!S237:S237),"=",0)</f>
        <v>0=0</v>
      </c>
    </row>
    <row r="1167" spans="1:5" ht="30" hidden="1" customHeight="1">
      <c r="A1167" s="311" t="str">
        <f>IF((SUM('Раздел 2'!S238:S238)=0),"","Неверно!")</f>
        <v/>
      </c>
      <c r="B1167" s="312" t="s">
        <v>24443</v>
      </c>
      <c r="C1167" s="313" t="s">
        <v>23244</v>
      </c>
      <c r="D1167" s="313" t="s">
        <v>23237</v>
      </c>
      <c r="E1167" s="313" t="str">
        <f>CONCATENATE(SUM('Раздел 2'!S238:S238),"=",0)</f>
        <v>0=0</v>
      </c>
    </row>
    <row r="1168" spans="1:5" ht="30" hidden="1" customHeight="1">
      <c r="A1168" s="311" t="str">
        <f>IF((SUM('Раздел 2'!S239:S239)=0),"","Неверно!")</f>
        <v/>
      </c>
      <c r="B1168" s="312" t="s">
        <v>24443</v>
      </c>
      <c r="C1168" s="313" t="s">
        <v>23245</v>
      </c>
      <c r="D1168" s="313" t="s">
        <v>23237</v>
      </c>
      <c r="E1168" s="313" t="str">
        <f>CONCATENATE(SUM('Раздел 2'!S239:S239),"=",0)</f>
        <v>0=0</v>
      </c>
    </row>
    <row r="1169" spans="1:5" ht="30" hidden="1" customHeight="1">
      <c r="A1169" s="311" t="str">
        <f>IF((SUM('Раздел 2'!S240:S240)=0),"","Неверно!")</f>
        <v/>
      </c>
      <c r="B1169" s="312" t="s">
        <v>24443</v>
      </c>
      <c r="C1169" s="313" t="s">
        <v>23246</v>
      </c>
      <c r="D1169" s="313" t="s">
        <v>23237</v>
      </c>
      <c r="E1169" s="313" t="str">
        <f>CONCATENATE(SUM('Раздел 2'!S240:S240),"=",0)</f>
        <v>0=0</v>
      </c>
    </row>
    <row r="1170" spans="1:5" ht="30" hidden="1" customHeight="1">
      <c r="A1170" s="311" t="str">
        <f>IF((SUM('Раздел 2'!S241:S241)=0),"","Неверно!")</f>
        <v/>
      </c>
      <c r="B1170" s="312" t="s">
        <v>24443</v>
      </c>
      <c r="C1170" s="313" t="s">
        <v>23247</v>
      </c>
      <c r="D1170" s="313" t="s">
        <v>23237</v>
      </c>
      <c r="E1170" s="313" t="str">
        <f>CONCATENATE(SUM('Раздел 2'!S241:S241),"=",0)</f>
        <v>0=0</v>
      </c>
    </row>
    <row r="1171" spans="1:5" ht="30" hidden="1" customHeight="1">
      <c r="A1171" s="311" t="str">
        <f>IF((SUM('Раздел 2'!S242:S242)=0),"","Неверно!")</f>
        <v/>
      </c>
      <c r="B1171" s="312" t="s">
        <v>24443</v>
      </c>
      <c r="C1171" s="313" t="s">
        <v>23248</v>
      </c>
      <c r="D1171" s="313" t="s">
        <v>23237</v>
      </c>
      <c r="E1171" s="313" t="str">
        <f>CONCATENATE(SUM('Раздел 2'!S242:S242),"=",0)</f>
        <v>0=0</v>
      </c>
    </row>
    <row r="1172" spans="1:5" ht="30" hidden="1" customHeight="1">
      <c r="A1172" s="311" t="str">
        <f>IF((SUM('Раздел 2'!S243:S243)=0),"","Неверно!")</f>
        <v/>
      </c>
      <c r="B1172" s="312" t="s">
        <v>24443</v>
      </c>
      <c r="C1172" s="313" t="s">
        <v>23249</v>
      </c>
      <c r="D1172" s="313" t="s">
        <v>23237</v>
      </c>
      <c r="E1172" s="313" t="str">
        <f>CONCATENATE(SUM('Раздел 2'!S243:S243),"=",0)</f>
        <v>0=0</v>
      </c>
    </row>
    <row r="1173" spans="1:5" ht="30" hidden="1" customHeight="1">
      <c r="A1173" s="311" t="str">
        <f>IF((SUM('Раздел 2'!S244:S244)=0),"","Неверно!")</f>
        <v/>
      </c>
      <c r="B1173" s="312" t="s">
        <v>24443</v>
      </c>
      <c r="C1173" s="313" t="s">
        <v>23250</v>
      </c>
      <c r="D1173" s="313" t="s">
        <v>23237</v>
      </c>
      <c r="E1173" s="313" t="str">
        <f>CONCATENATE(SUM('Раздел 2'!S244:S244),"=",0)</f>
        <v>0=0</v>
      </c>
    </row>
    <row r="1174" spans="1:5" ht="30" hidden="1" customHeight="1">
      <c r="A1174" s="311" t="str">
        <f>IF((SUM('Раздел 2'!S245:S245)=0),"","Неверно!")</f>
        <v/>
      </c>
      <c r="B1174" s="312" t="s">
        <v>24443</v>
      </c>
      <c r="C1174" s="313" t="s">
        <v>23251</v>
      </c>
      <c r="D1174" s="313" t="s">
        <v>23237</v>
      </c>
      <c r="E1174" s="313" t="str">
        <f>CONCATENATE(SUM('Раздел 2'!S245:S245),"=",0)</f>
        <v>0=0</v>
      </c>
    </row>
    <row r="1175" spans="1:5" ht="30" hidden="1" customHeight="1">
      <c r="A1175" s="311" t="str">
        <f>IF((SUM('Раздел 2'!S246:S246)=0),"","Неверно!")</f>
        <v/>
      </c>
      <c r="B1175" s="312" t="s">
        <v>24443</v>
      </c>
      <c r="C1175" s="313" t="s">
        <v>23252</v>
      </c>
      <c r="D1175" s="313" t="s">
        <v>23237</v>
      </c>
      <c r="E1175" s="313" t="str">
        <f>CONCATENATE(SUM('Раздел 2'!S246:S246),"=",0)</f>
        <v>0=0</v>
      </c>
    </row>
    <row r="1176" spans="1:5" ht="30" hidden="1" customHeight="1">
      <c r="A1176" s="311" t="str">
        <f>IF((SUM('Раздел 2'!S247:S247)=0),"","Неверно!")</f>
        <v/>
      </c>
      <c r="B1176" s="312" t="s">
        <v>24443</v>
      </c>
      <c r="C1176" s="313" t="s">
        <v>23253</v>
      </c>
      <c r="D1176" s="313" t="s">
        <v>23237</v>
      </c>
      <c r="E1176" s="313" t="str">
        <f>CONCATENATE(SUM('Раздел 2'!S247:S247),"=",0)</f>
        <v>0=0</v>
      </c>
    </row>
    <row r="1177" spans="1:5" ht="30" hidden="1" customHeight="1">
      <c r="A1177" s="311" t="str">
        <f>IF((SUM('Раздел 2'!S248:S248)=0),"","Неверно!")</f>
        <v/>
      </c>
      <c r="B1177" s="312" t="s">
        <v>24443</v>
      </c>
      <c r="C1177" s="313" t="s">
        <v>23254</v>
      </c>
      <c r="D1177" s="313" t="s">
        <v>23237</v>
      </c>
      <c r="E1177" s="313" t="str">
        <f>CONCATENATE(SUM('Раздел 2'!S248:S248),"=",0)</f>
        <v>0=0</v>
      </c>
    </row>
    <row r="1178" spans="1:5" ht="30" hidden="1" customHeight="1">
      <c r="A1178" s="311" t="str">
        <f>IF((SUM('Раздел 2'!S249:S249)=0),"","Неверно!")</f>
        <v/>
      </c>
      <c r="B1178" s="312" t="s">
        <v>24443</v>
      </c>
      <c r="C1178" s="313" t="s">
        <v>23255</v>
      </c>
      <c r="D1178" s="313" t="s">
        <v>23237</v>
      </c>
      <c r="E1178" s="313" t="str">
        <f>CONCATENATE(SUM('Раздел 2'!S249:S249),"=",0)</f>
        <v>0=0</v>
      </c>
    </row>
    <row r="1179" spans="1:5" ht="30" hidden="1" customHeight="1">
      <c r="A1179" s="311" t="str">
        <f>IF((SUM('Раздел 2'!S250:S250)=0),"","Неверно!")</f>
        <v/>
      </c>
      <c r="B1179" s="312" t="s">
        <v>24443</v>
      </c>
      <c r="C1179" s="313" t="s">
        <v>23256</v>
      </c>
      <c r="D1179" s="313" t="s">
        <v>23237</v>
      </c>
      <c r="E1179" s="313" t="str">
        <f>CONCATENATE(SUM('Раздел 2'!S250:S250),"=",0)</f>
        <v>0=0</v>
      </c>
    </row>
    <row r="1180" spans="1:5" ht="30" hidden="1" customHeight="1">
      <c r="A1180" s="311" t="str">
        <f>IF((SUM('Раздел 2'!S251:S251)=0),"","Неверно!")</f>
        <v/>
      </c>
      <c r="B1180" s="312" t="s">
        <v>24443</v>
      </c>
      <c r="C1180" s="313" t="s">
        <v>23257</v>
      </c>
      <c r="D1180" s="313" t="s">
        <v>23237</v>
      </c>
      <c r="E1180" s="313" t="str">
        <f>CONCATENATE(SUM('Раздел 2'!S251:S251),"=",0)</f>
        <v>0=0</v>
      </c>
    </row>
    <row r="1181" spans="1:5" ht="30" hidden="1" customHeight="1">
      <c r="A1181" s="311" t="str">
        <f>IF((SUM('Раздел 2'!S252:S252)=0),"","Неверно!")</f>
        <v/>
      </c>
      <c r="B1181" s="312" t="s">
        <v>24443</v>
      </c>
      <c r="C1181" s="313" t="s">
        <v>23258</v>
      </c>
      <c r="D1181" s="313" t="s">
        <v>23237</v>
      </c>
      <c r="E1181" s="313" t="str">
        <f>CONCATENATE(SUM('Раздел 2'!S252:S252),"=",0)</f>
        <v>0=0</v>
      </c>
    </row>
    <row r="1182" spans="1:5" ht="30" hidden="1" customHeight="1">
      <c r="A1182" s="311" t="str">
        <f>IF((SUM('Раздел 2'!S253:S253)=0),"","Неверно!")</f>
        <v/>
      </c>
      <c r="B1182" s="312" t="s">
        <v>24443</v>
      </c>
      <c r="C1182" s="313" t="s">
        <v>23259</v>
      </c>
      <c r="D1182" s="313" t="s">
        <v>23237</v>
      </c>
      <c r="E1182" s="313" t="str">
        <f>CONCATENATE(SUM('Раздел 2'!S253:S253),"=",0)</f>
        <v>0=0</v>
      </c>
    </row>
    <row r="1183" spans="1:5" ht="30" hidden="1" customHeight="1">
      <c r="A1183" s="311" t="str">
        <f>IF((SUM('Раздел 2'!S254:S254)=0),"","Неверно!")</f>
        <v/>
      </c>
      <c r="B1183" s="312" t="s">
        <v>24443</v>
      </c>
      <c r="C1183" s="313" t="s">
        <v>23260</v>
      </c>
      <c r="D1183" s="313" t="s">
        <v>23237</v>
      </c>
      <c r="E1183" s="313" t="str">
        <f>CONCATENATE(SUM('Раздел 2'!S254:S254),"=",0)</f>
        <v>0=0</v>
      </c>
    </row>
    <row r="1184" spans="1:5" ht="30" hidden="1" customHeight="1">
      <c r="A1184" s="311" t="str">
        <f>IF((SUM('Раздел 3'!AB32:AB32)=0),"","Неверно!")</f>
        <v/>
      </c>
      <c r="B1184" s="312" t="s">
        <v>24444</v>
      </c>
      <c r="C1184" s="313" t="s">
        <v>23217</v>
      </c>
      <c r="D1184" s="313" t="s">
        <v>23218</v>
      </c>
      <c r="E1184" s="313" t="str">
        <f>CONCATENATE(SUM('Раздел 3'!AB32:AB32),"=",0)</f>
        <v>0=0</v>
      </c>
    </row>
    <row r="1185" spans="1:5" ht="30" hidden="1" customHeight="1">
      <c r="A1185" s="311" t="str">
        <f>IF((SUM('Раздел 3'!AB33:AB33)=0),"","Неверно!")</f>
        <v/>
      </c>
      <c r="B1185" s="312" t="s">
        <v>24444</v>
      </c>
      <c r="C1185" s="313" t="s">
        <v>23219</v>
      </c>
      <c r="D1185" s="313" t="s">
        <v>23218</v>
      </c>
      <c r="E1185" s="313" t="str">
        <f>CONCATENATE(SUM('Раздел 3'!AB33:AB33),"=",0)</f>
        <v>0=0</v>
      </c>
    </row>
    <row r="1186" spans="1:5" ht="30" hidden="1" customHeight="1">
      <c r="A1186" s="311" t="str">
        <f>IF((SUM('Раздел 3'!AB34:AB34)=0),"","Неверно!")</f>
        <v/>
      </c>
      <c r="B1186" s="312" t="s">
        <v>24444</v>
      </c>
      <c r="C1186" s="313" t="s">
        <v>23220</v>
      </c>
      <c r="D1186" s="313" t="s">
        <v>23218</v>
      </c>
      <c r="E1186" s="313" t="str">
        <f>CONCATENATE(SUM('Раздел 3'!AB34:AB34),"=",0)</f>
        <v>0=0</v>
      </c>
    </row>
    <row r="1187" spans="1:5" ht="30" hidden="1" customHeight="1">
      <c r="A1187" s="311" t="str">
        <f>IF((SUM('Раздел 3'!AC32:AC32)=0),"","Неверно!")</f>
        <v/>
      </c>
      <c r="B1187" s="312" t="s">
        <v>24444</v>
      </c>
      <c r="C1187" s="313" t="s">
        <v>23221</v>
      </c>
      <c r="D1187" s="313" t="s">
        <v>23218</v>
      </c>
      <c r="E1187" s="313" t="str">
        <f>CONCATENATE(SUM('Раздел 3'!AC32:AC32),"=",0)</f>
        <v>0=0</v>
      </c>
    </row>
    <row r="1188" spans="1:5" ht="30" hidden="1" customHeight="1">
      <c r="A1188" s="311" t="str">
        <f>IF((SUM('Раздел 3'!AC33:AC33)=0),"","Неверно!")</f>
        <v/>
      </c>
      <c r="B1188" s="312" t="s">
        <v>24444</v>
      </c>
      <c r="C1188" s="313" t="s">
        <v>23222</v>
      </c>
      <c r="D1188" s="313" t="s">
        <v>23218</v>
      </c>
      <c r="E1188" s="313" t="str">
        <f>CONCATENATE(SUM('Раздел 3'!AC33:AC33),"=",0)</f>
        <v>0=0</v>
      </c>
    </row>
    <row r="1189" spans="1:5" ht="30" hidden="1" customHeight="1">
      <c r="A1189" s="311" t="str">
        <f>IF((SUM('Раздел 3'!AC34:AC34)=0),"","Неверно!")</f>
        <v/>
      </c>
      <c r="B1189" s="312" t="s">
        <v>24444</v>
      </c>
      <c r="C1189" s="313" t="s">
        <v>23223</v>
      </c>
      <c r="D1189" s="313" t="s">
        <v>23218</v>
      </c>
      <c r="E1189" s="313" t="str">
        <f>CONCATENATE(SUM('Раздел 3'!AC34:AC34),"=",0)</f>
        <v>0=0</v>
      </c>
    </row>
    <row r="1190" spans="1:5" ht="30" hidden="1" customHeight="1">
      <c r="A1190" s="311" t="str">
        <f>IF((SUM('Раздел 3'!AD32:AD32)=0),"","Неверно!")</f>
        <v/>
      </c>
      <c r="B1190" s="312" t="s">
        <v>24444</v>
      </c>
      <c r="C1190" s="313" t="s">
        <v>23224</v>
      </c>
      <c r="D1190" s="313" t="s">
        <v>23218</v>
      </c>
      <c r="E1190" s="313" t="str">
        <f>CONCATENATE(SUM('Раздел 3'!AD32:AD32),"=",0)</f>
        <v>0=0</v>
      </c>
    </row>
    <row r="1191" spans="1:5" ht="30" hidden="1" customHeight="1">
      <c r="A1191" s="311" t="str">
        <f>IF((SUM('Раздел 3'!AD33:AD33)=0),"","Неверно!")</f>
        <v/>
      </c>
      <c r="B1191" s="312" t="s">
        <v>24444</v>
      </c>
      <c r="C1191" s="313" t="s">
        <v>23225</v>
      </c>
      <c r="D1191" s="313" t="s">
        <v>23218</v>
      </c>
      <c r="E1191" s="313" t="str">
        <f>CONCATENATE(SUM('Раздел 3'!AD33:AD33),"=",0)</f>
        <v>0=0</v>
      </c>
    </row>
    <row r="1192" spans="1:5" ht="30" hidden="1" customHeight="1">
      <c r="A1192" s="311" t="str">
        <f>IF((SUM('Раздел 3'!AD34:AD34)=0),"","Неверно!")</f>
        <v/>
      </c>
      <c r="B1192" s="312" t="s">
        <v>24444</v>
      </c>
      <c r="C1192" s="313" t="s">
        <v>23226</v>
      </c>
      <c r="D1192" s="313" t="s">
        <v>23218</v>
      </c>
      <c r="E1192" s="313" t="str">
        <f>CONCATENATE(SUM('Раздел 3'!AD34:AD34),"=",0)</f>
        <v>0=0</v>
      </c>
    </row>
    <row r="1193" spans="1:5" ht="30" hidden="1" customHeight="1">
      <c r="A1193" s="311" t="str">
        <f>IF((SUM('Раздел 3'!AE32:AE32)=0),"","Неверно!")</f>
        <v/>
      </c>
      <c r="B1193" s="312" t="s">
        <v>24444</v>
      </c>
      <c r="C1193" s="313" t="s">
        <v>23227</v>
      </c>
      <c r="D1193" s="313" t="s">
        <v>23218</v>
      </c>
      <c r="E1193" s="313" t="str">
        <f>CONCATENATE(SUM('Раздел 3'!AE32:AE32),"=",0)</f>
        <v>0=0</v>
      </c>
    </row>
    <row r="1194" spans="1:5" ht="30" hidden="1" customHeight="1">
      <c r="A1194" s="311" t="str">
        <f>IF((SUM('Раздел 3'!AE33:AE33)=0),"","Неверно!")</f>
        <v/>
      </c>
      <c r="B1194" s="312" t="s">
        <v>24444</v>
      </c>
      <c r="C1194" s="313" t="s">
        <v>23228</v>
      </c>
      <c r="D1194" s="313" t="s">
        <v>23218</v>
      </c>
      <c r="E1194" s="313" t="str">
        <f>CONCATENATE(SUM('Раздел 3'!AE33:AE33),"=",0)</f>
        <v>0=0</v>
      </c>
    </row>
    <row r="1195" spans="1:5" ht="30" hidden="1" customHeight="1">
      <c r="A1195" s="311" t="str">
        <f>IF((SUM('Раздел 3'!AE34:AE34)=0),"","Неверно!")</f>
        <v/>
      </c>
      <c r="B1195" s="312" t="s">
        <v>24444</v>
      </c>
      <c r="C1195" s="313" t="s">
        <v>23229</v>
      </c>
      <c r="D1195" s="313" t="s">
        <v>23218</v>
      </c>
      <c r="E1195" s="313" t="str">
        <f>CONCATENATE(SUM('Раздел 3'!AE34:AE34),"=",0)</f>
        <v>0=0</v>
      </c>
    </row>
    <row r="1196" spans="1:5" ht="30" hidden="1" customHeight="1">
      <c r="A1196" s="311" t="str">
        <f>IF((SUM('Раздел 3'!AF32:AF32)=0),"","Неверно!")</f>
        <v/>
      </c>
      <c r="B1196" s="312" t="s">
        <v>24444</v>
      </c>
      <c r="C1196" s="313" t="s">
        <v>23230</v>
      </c>
      <c r="D1196" s="313" t="s">
        <v>23218</v>
      </c>
      <c r="E1196" s="313" t="str">
        <f>CONCATENATE(SUM('Раздел 3'!AF32:AF32),"=",0)</f>
        <v>0=0</v>
      </c>
    </row>
    <row r="1197" spans="1:5" ht="30" hidden="1" customHeight="1">
      <c r="A1197" s="311" t="str">
        <f>IF((SUM('Раздел 3'!AF33:AF33)=0),"","Неверно!")</f>
        <v/>
      </c>
      <c r="B1197" s="312" t="s">
        <v>24444</v>
      </c>
      <c r="C1197" s="313" t="s">
        <v>23231</v>
      </c>
      <c r="D1197" s="313" t="s">
        <v>23218</v>
      </c>
      <c r="E1197" s="313" t="str">
        <f>CONCATENATE(SUM('Раздел 3'!AF33:AF33),"=",0)</f>
        <v>0=0</v>
      </c>
    </row>
    <row r="1198" spans="1:5" ht="30" hidden="1" customHeight="1">
      <c r="A1198" s="311" t="str">
        <f>IF((SUM('Раздел 3'!AF34:AF34)=0),"","Неверно!")</f>
        <v/>
      </c>
      <c r="B1198" s="312" t="s">
        <v>24444</v>
      </c>
      <c r="C1198" s="313" t="s">
        <v>23232</v>
      </c>
      <c r="D1198" s="313" t="s">
        <v>23218</v>
      </c>
      <c r="E1198" s="313" t="str">
        <f>CONCATENATE(SUM('Раздел 3'!AF34:AF34),"=",0)</f>
        <v>0=0</v>
      </c>
    </row>
    <row r="1199" spans="1:5" ht="30" hidden="1" customHeight="1">
      <c r="A1199" s="311" t="str">
        <f>IF((SUM('Раздел 3'!AG32:AG32)=0),"","Неверно!")</f>
        <v/>
      </c>
      <c r="B1199" s="312" t="s">
        <v>24444</v>
      </c>
      <c r="C1199" s="313" t="s">
        <v>23233</v>
      </c>
      <c r="D1199" s="313" t="s">
        <v>23218</v>
      </c>
      <c r="E1199" s="313" t="str">
        <f>CONCATENATE(SUM('Раздел 3'!AG32:AG32),"=",0)</f>
        <v>0=0</v>
      </c>
    </row>
    <row r="1200" spans="1:5" ht="30" hidden="1" customHeight="1">
      <c r="A1200" s="311" t="str">
        <f>IF((SUM('Раздел 3'!AG33:AG33)=0),"","Неверно!")</f>
        <v/>
      </c>
      <c r="B1200" s="312" t="s">
        <v>24444</v>
      </c>
      <c r="C1200" s="313" t="s">
        <v>23234</v>
      </c>
      <c r="D1200" s="313" t="s">
        <v>23218</v>
      </c>
      <c r="E1200" s="313" t="str">
        <f>CONCATENATE(SUM('Раздел 3'!AG33:AG33),"=",0)</f>
        <v>0=0</v>
      </c>
    </row>
    <row r="1201" spans="1:5" ht="30" hidden="1" customHeight="1">
      <c r="A1201" s="311" t="str">
        <f>IF((SUM('Раздел 3'!AG34:AG34)=0),"","Неверно!")</f>
        <v/>
      </c>
      <c r="B1201" s="312" t="s">
        <v>24444</v>
      </c>
      <c r="C1201" s="313" t="s">
        <v>23235</v>
      </c>
      <c r="D1201" s="313" t="s">
        <v>23218</v>
      </c>
      <c r="E1201" s="313" t="str">
        <f>CONCATENATE(SUM('Раздел 3'!AG34:AG34),"=",0)</f>
        <v>0=0</v>
      </c>
    </row>
    <row r="1202" spans="1:5" ht="30" hidden="1" customHeight="1">
      <c r="A1202" s="311" t="str">
        <f>IF((SUM('Раздел 9'!G43:H43)&gt;=SUM('Разделы 6, 7'!D31:D31)),"","Неверно!")</f>
        <v/>
      </c>
      <c r="B1202" s="312" t="s">
        <v>24445</v>
      </c>
      <c r="C1202" s="313" t="s">
        <v>22900</v>
      </c>
      <c r="D1202" s="313" t="s">
        <v>22901</v>
      </c>
      <c r="E1202" s="313" t="str">
        <f>CONCATENATE(SUM('Раздел 9'!G43:H43),"&gt;=",SUM('Разделы 6, 7'!D31:D31))</f>
        <v>59&gt;=49</v>
      </c>
    </row>
    <row r="1203" spans="1:5" ht="30" hidden="1" customHeight="1">
      <c r="A1203" s="311" t="str">
        <f>IF((SUM('Раздел 2'!H12:H12)=0),"","Неверно!")</f>
        <v/>
      </c>
      <c r="B1203" s="312" t="s">
        <v>24446</v>
      </c>
      <c r="C1203" s="313" t="s">
        <v>21248</v>
      </c>
      <c r="D1203" s="313" t="s">
        <v>21249</v>
      </c>
      <c r="E1203" s="313" t="str">
        <f>CONCATENATE(SUM('Раздел 2'!H12:H12),"=",0)</f>
        <v>0=0</v>
      </c>
    </row>
    <row r="1204" spans="1:5" ht="30" hidden="1" customHeight="1">
      <c r="A1204" s="311" t="str">
        <f>IF((SUM('Раздел 2'!F255:F255)&lt;=SUM('Раздел 2'!F230:F230)),"","Неверно!")</f>
        <v/>
      </c>
      <c r="B1204" s="312" t="s">
        <v>24447</v>
      </c>
      <c r="C1204" s="313" t="s">
        <v>21318</v>
      </c>
      <c r="D1204" s="313" t="s">
        <v>21319</v>
      </c>
      <c r="E1204" s="313" t="str">
        <f>CONCATENATE(SUM('Раздел 2'!F255:F255),"&lt;=",SUM('Раздел 2'!F230:F230))</f>
        <v>11&lt;=77</v>
      </c>
    </row>
    <row r="1205" spans="1:5" ht="30" hidden="1" customHeight="1">
      <c r="A1205" s="311" t="str">
        <f>IF((SUM('Раздел 2'!O255:O255)&lt;=SUM('Раздел 2'!O230:O230)),"","Неверно!")</f>
        <v/>
      </c>
      <c r="B1205" s="312" t="s">
        <v>24447</v>
      </c>
      <c r="C1205" s="313" t="s">
        <v>21320</v>
      </c>
      <c r="D1205" s="313" t="s">
        <v>21319</v>
      </c>
      <c r="E1205" s="313" t="str">
        <f>CONCATENATE(SUM('Раздел 2'!O255:O255),"&lt;=",SUM('Раздел 2'!O230:O230))</f>
        <v>0&lt;=0</v>
      </c>
    </row>
    <row r="1206" spans="1:5" ht="30" hidden="1" customHeight="1">
      <c r="A1206" s="311" t="str">
        <f>IF((SUM('Раздел 2'!P255:P255)&lt;=SUM('Раздел 2'!P230:P230)),"","Неверно!")</f>
        <v/>
      </c>
      <c r="B1206" s="312" t="s">
        <v>24447</v>
      </c>
      <c r="C1206" s="313" t="s">
        <v>21321</v>
      </c>
      <c r="D1206" s="313" t="s">
        <v>21319</v>
      </c>
      <c r="E1206" s="313" t="str">
        <f>CONCATENATE(SUM('Раздел 2'!P255:P255),"&lt;=",SUM('Раздел 2'!P230:P230))</f>
        <v>0&lt;=0</v>
      </c>
    </row>
    <row r="1207" spans="1:5" ht="30" hidden="1" customHeight="1">
      <c r="A1207" s="311" t="str">
        <f>IF((SUM('Раздел 2'!Q255:Q255)&lt;=SUM('Раздел 2'!Q230:Q230)),"","Неверно!")</f>
        <v/>
      </c>
      <c r="B1207" s="312" t="s">
        <v>24447</v>
      </c>
      <c r="C1207" s="313" t="s">
        <v>21322</v>
      </c>
      <c r="D1207" s="313" t="s">
        <v>21319</v>
      </c>
      <c r="E1207" s="313" t="str">
        <f>CONCATENATE(SUM('Раздел 2'!Q255:Q255),"&lt;=",SUM('Раздел 2'!Q230:Q230))</f>
        <v>8&lt;=69</v>
      </c>
    </row>
    <row r="1208" spans="1:5" ht="30" hidden="1" customHeight="1">
      <c r="A1208" s="311" t="str">
        <f>IF((SUM('Раздел 2'!R255:R255)&lt;=SUM('Раздел 2'!R230:R230)),"","Неверно!")</f>
        <v/>
      </c>
      <c r="B1208" s="312" t="s">
        <v>24447</v>
      </c>
      <c r="C1208" s="313" t="s">
        <v>21323</v>
      </c>
      <c r="D1208" s="313" t="s">
        <v>21319</v>
      </c>
      <c r="E1208" s="313" t="str">
        <f>CONCATENATE(SUM('Раздел 2'!R255:R255),"&lt;=",SUM('Раздел 2'!R230:R230))</f>
        <v>2&lt;=23</v>
      </c>
    </row>
    <row r="1209" spans="1:5" ht="30" hidden="1" customHeight="1">
      <c r="A1209" s="311" t="str">
        <f>IF((SUM('Раздел 2'!S255:S255)&lt;=SUM('Раздел 2'!S230:S230)),"","Неверно!")</f>
        <v/>
      </c>
      <c r="B1209" s="312" t="s">
        <v>24447</v>
      </c>
      <c r="C1209" s="313" t="s">
        <v>21324</v>
      </c>
      <c r="D1209" s="313" t="s">
        <v>21319</v>
      </c>
      <c r="E1209" s="313" t="str">
        <f>CONCATENATE(SUM('Раздел 2'!S255:S255),"&lt;=",SUM('Раздел 2'!S230:S230))</f>
        <v>0&lt;=0</v>
      </c>
    </row>
    <row r="1210" spans="1:5" ht="30" hidden="1" customHeight="1">
      <c r="A1210" s="311" t="str">
        <f>IF((SUM('Раздел 2'!T255:T255)&lt;=SUM('Раздел 2'!T230:T230)),"","Неверно!")</f>
        <v/>
      </c>
      <c r="B1210" s="312" t="s">
        <v>24447</v>
      </c>
      <c r="C1210" s="313" t="s">
        <v>21325</v>
      </c>
      <c r="D1210" s="313" t="s">
        <v>21319</v>
      </c>
      <c r="E1210" s="313" t="str">
        <f>CONCATENATE(SUM('Раздел 2'!T255:T255),"&lt;=",SUM('Раздел 2'!T230:T230))</f>
        <v>3&lt;=10</v>
      </c>
    </row>
    <row r="1211" spans="1:5" ht="30" hidden="1" customHeight="1">
      <c r="A1211" s="311" t="str">
        <f>IF((SUM('Раздел 2'!U255:U255)&lt;=SUM('Раздел 2'!U230:U230)),"","Неверно!")</f>
        <v/>
      </c>
      <c r="B1211" s="312" t="s">
        <v>24447</v>
      </c>
      <c r="C1211" s="313" t="s">
        <v>21326</v>
      </c>
      <c r="D1211" s="313" t="s">
        <v>21319</v>
      </c>
      <c r="E1211" s="313" t="str">
        <f>CONCATENATE(SUM('Раздел 2'!U255:U255),"&lt;=",SUM('Раздел 2'!U230:U230))</f>
        <v>2&lt;=12</v>
      </c>
    </row>
    <row r="1212" spans="1:5" ht="30" hidden="1" customHeight="1">
      <c r="A1212" s="311" t="str">
        <f>IF((SUM('Раздел 2'!V255:V255)&lt;=SUM('Раздел 2'!V230:V230)),"","Неверно!")</f>
        <v/>
      </c>
      <c r="B1212" s="312" t="s">
        <v>24447</v>
      </c>
      <c r="C1212" s="313" t="s">
        <v>21327</v>
      </c>
      <c r="D1212" s="313" t="s">
        <v>21319</v>
      </c>
      <c r="E1212" s="313" t="str">
        <f>CONCATENATE(SUM('Раздел 2'!V255:V255),"&lt;=",SUM('Раздел 2'!V230:V230))</f>
        <v>74&lt;=410</v>
      </c>
    </row>
    <row r="1213" spans="1:5" ht="30" hidden="1" customHeight="1">
      <c r="A1213" s="311" t="str">
        <f>IF((SUM('Раздел 2'!W255:W255)&lt;=SUM('Раздел 2'!W230:W230)),"","Неверно!")</f>
        <v/>
      </c>
      <c r="B1213" s="312" t="s">
        <v>24447</v>
      </c>
      <c r="C1213" s="313" t="s">
        <v>21328</v>
      </c>
      <c r="D1213" s="313" t="s">
        <v>21319</v>
      </c>
      <c r="E1213" s="313" t="str">
        <f>CONCATENATE(SUM('Раздел 2'!W255:W255),"&lt;=",SUM('Раздел 2'!W230:W230))</f>
        <v>0&lt;=0</v>
      </c>
    </row>
    <row r="1214" spans="1:5" ht="30" hidden="1" customHeight="1">
      <c r="A1214" s="311" t="str">
        <f>IF((SUM('Раздел 2'!X255:X255)&lt;=SUM('Раздел 2'!X230:X230)),"","Неверно!")</f>
        <v/>
      </c>
      <c r="B1214" s="312" t="s">
        <v>24447</v>
      </c>
      <c r="C1214" s="313" t="s">
        <v>21329</v>
      </c>
      <c r="D1214" s="313" t="s">
        <v>21319</v>
      </c>
      <c r="E1214" s="313" t="str">
        <f>CONCATENATE(SUM('Раздел 2'!X255:X255),"&lt;=",SUM('Раздел 2'!X230:X230))</f>
        <v>28&lt;=87</v>
      </c>
    </row>
    <row r="1215" spans="1:5" ht="30" hidden="1" customHeight="1">
      <c r="A1215" s="311" t="str">
        <f>IF((SUM('Раздел 2'!G255:G255)&lt;=SUM('Раздел 2'!G230:G230)),"","Неверно!")</f>
        <v/>
      </c>
      <c r="B1215" s="312" t="s">
        <v>24447</v>
      </c>
      <c r="C1215" s="313" t="s">
        <v>21330</v>
      </c>
      <c r="D1215" s="313" t="s">
        <v>21319</v>
      </c>
      <c r="E1215" s="313" t="str">
        <f>CONCATENATE(SUM('Раздел 2'!G255:G255),"&lt;=",SUM('Раздел 2'!G230:G230))</f>
        <v>91&lt;=425</v>
      </c>
    </row>
    <row r="1216" spans="1:5" ht="30" hidden="1" customHeight="1">
      <c r="A1216" s="311" t="str">
        <f>IF((SUM('Раздел 2'!Y255:Y255)&lt;=SUM('Раздел 2'!Y230:Y230)),"","Неверно!")</f>
        <v/>
      </c>
      <c r="B1216" s="312" t="s">
        <v>24447</v>
      </c>
      <c r="C1216" s="313" t="s">
        <v>21331</v>
      </c>
      <c r="D1216" s="313" t="s">
        <v>21319</v>
      </c>
      <c r="E1216" s="313" t="str">
        <f>CONCATENATE(SUM('Раздел 2'!Y255:Y255),"&lt;=",SUM('Раздел 2'!Y230:Y230))</f>
        <v>0&lt;=12</v>
      </c>
    </row>
    <row r="1217" spans="1:5" ht="30" hidden="1" customHeight="1">
      <c r="A1217" s="311" t="str">
        <f>IF((SUM('Раздел 2'!Z255:Z255)&lt;=SUM('Раздел 2'!Z230:Z230)),"","Неверно!")</f>
        <v/>
      </c>
      <c r="B1217" s="312" t="s">
        <v>24447</v>
      </c>
      <c r="C1217" s="313" t="s">
        <v>21332</v>
      </c>
      <c r="D1217" s="313" t="s">
        <v>21319</v>
      </c>
      <c r="E1217" s="313" t="str">
        <f>CONCATENATE(SUM('Раздел 2'!Z255:Z255),"&lt;=",SUM('Раздел 2'!Z230:Z230))</f>
        <v>0&lt;=5</v>
      </c>
    </row>
    <row r="1218" spans="1:5" ht="30" hidden="1" customHeight="1">
      <c r="A1218" s="311" t="str">
        <f>IF((SUM('Раздел 2'!AA255:AA255)&lt;=SUM('Раздел 2'!AA230:AA230)),"","Неверно!")</f>
        <v/>
      </c>
      <c r="B1218" s="312" t="s">
        <v>24447</v>
      </c>
      <c r="C1218" s="313" t="s">
        <v>21333</v>
      </c>
      <c r="D1218" s="313" t="s">
        <v>21319</v>
      </c>
      <c r="E1218" s="313" t="str">
        <f>CONCATENATE(SUM('Раздел 2'!AA255:AA255),"&lt;=",SUM('Раздел 2'!AA230:AA230))</f>
        <v>3&lt;=13</v>
      </c>
    </row>
    <row r="1219" spans="1:5" ht="30" hidden="1" customHeight="1">
      <c r="A1219" s="311" t="str">
        <f>IF((SUM('Раздел 2'!AB255:AB255)&lt;=SUM('Раздел 2'!AB230:AB230)),"","Неверно!")</f>
        <v/>
      </c>
      <c r="B1219" s="312" t="s">
        <v>24447</v>
      </c>
      <c r="C1219" s="313" t="s">
        <v>21334</v>
      </c>
      <c r="D1219" s="313" t="s">
        <v>21319</v>
      </c>
      <c r="E1219" s="313" t="str">
        <f>CONCATENATE(SUM('Раздел 2'!AB255:AB255),"&lt;=",SUM('Раздел 2'!AB230:AB230))</f>
        <v>0&lt;=18</v>
      </c>
    </row>
    <row r="1220" spans="1:5" ht="30" hidden="1" customHeight="1">
      <c r="A1220" s="311" t="str">
        <f>IF((SUM('Раздел 2'!AC255:AC255)&lt;=SUM('Раздел 2'!AC230:AC230)),"","Неверно!")</f>
        <v/>
      </c>
      <c r="B1220" s="312" t="s">
        <v>24447</v>
      </c>
      <c r="C1220" s="313" t="s">
        <v>21335</v>
      </c>
      <c r="D1220" s="313" t="s">
        <v>21319</v>
      </c>
      <c r="E1220" s="313" t="str">
        <f>CONCATENATE(SUM('Раздел 2'!AC255:AC255),"&lt;=",SUM('Раздел 2'!AC230:AC230))</f>
        <v>2&lt;=47</v>
      </c>
    </row>
    <row r="1221" spans="1:5" ht="30" hidden="1" customHeight="1">
      <c r="A1221" s="311" t="str">
        <f>IF((SUM('Раздел 2'!AD255:AD255)&lt;=SUM('Раздел 2'!AD230:AD230)),"","Неверно!")</f>
        <v/>
      </c>
      <c r="B1221" s="312" t="s">
        <v>24447</v>
      </c>
      <c r="C1221" s="313" t="s">
        <v>21336</v>
      </c>
      <c r="D1221" s="313" t="s">
        <v>21319</v>
      </c>
      <c r="E1221" s="313" t="str">
        <f>CONCATENATE(SUM('Раздел 2'!AD255:AD255),"&lt;=",SUM('Раздел 2'!AD230:AD230))</f>
        <v>14&lt;=53</v>
      </c>
    </row>
    <row r="1222" spans="1:5" ht="30" hidden="1" customHeight="1">
      <c r="A1222" s="311" t="str">
        <f>IF((SUM('Раздел 2'!AE255:AE255)&lt;=SUM('Раздел 2'!AE230:AE230)),"","Неверно!")</f>
        <v/>
      </c>
      <c r="B1222" s="312" t="s">
        <v>24447</v>
      </c>
      <c r="C1222" s="313" t="s">
        <v>21337</v>
      </c>
      <c r="D1222" s="313" t="s">
        <v>21319</v>
      </c>
      <c r="E1222" s="313" t="str">
        <f>CONCATENATE(SUM('Раздел 2'!AE255:AE255),"&lt;=",SUM('Раздел 2'!AE230:AE230))</f>
        <v>2&lt;=19</v>
      </c>
    </row>
    <row r="1223" spans="1:5" ht="30" hidden="1" customHeight="1">
      <c r="A1223" s="311" t="str">
        <f>IF((SUM('Раздел 2'!AF255:AF255)&lt;=SUM('Раздел 2'!AF230:AF230)),"","Неверно!")</f>
        <v/>
      </c>
      <c r="B1223" s="312" t="s">
        <v>24447</v>
      </c>
      <c r="C1223" s="313" t="s">
        <v>21338</v>
      </c>
      <c r="D1223" s="313" t="s">
        <v>21319</v>
      </c>
      <c r="E1223" s="313" t="str">
        <f>CONCATENATE(SUM('Раздел 2'!AF255:AF255),"&lt;=",SUM('Раздел 2'!AF230:AF230))</f>
        <v>7&lt;=25</v>
      </c>
    </row>
    <row r="1224" spans="1:5" ht="30" hidden="1" customHeight="1">
      <c r="A1224" s="311" t="str">
        <f>IF((SUM('Раздел 2'!AG255:AG255)&lt;=SUM('Раздел 2'!AG230:AG230)),"","Неверно!")</f>
        <v/>
      </c>
      <c r="B1224" s="312" t="s">
        <v>24447</v>
      </c>
      <c r="C1224" s="313" t="s">
        <v>21339</v>
      </c>
      <c r="D1224" s="313" t="s">
        <v>21319</v>
      </c>
      <c r="E1224" s="313" t="str">
        <f>CONCATENATE(SUM('Раздел 2'!AG255:AG255),"&lt;=",SUM('Раздел 2'!AG230:AG230))</f>
        <v>5&lt;=26</v>
      </c>
    </row>
    <row r="1225" spans="1:5" ht="30" hidden="1" customHeight="1">
      <c r="A1225" s="311" t="str">
        <f>IF((SUM('Раздел 2'!AH255:AH255)&lt;=SUM('Раздел 2'!AH230:AH230)),"","Неверно!")</f>
        <v/>
      </c>
      <c r="B1225" s="312" t="s">
        <v>24447</v>
      </c>
      <c r="C1225" s="313" t="s">
        <v>21340</v>
      </c>
      <c r="D1225" s="313" t="s">
        <v>21319</v>
      </c>
      <c r="E1225" s="313" t="str">
        <f>CONCATENATE(SUM('Раздел 2'!AH255:AH255),"&lt;=",SUM('Раздел 2'!AH230:AH230))</f>
        <v>909807&lt;=18838332</v>
      </c>
    </row>
    <row r="1226" spans="1:5" ht="30" hidden="1" customHeight="1">
      <c r="A1226" s="311" t="str">
        <f>IF((SUM('Раздел 2'!H255:H255)&lt;=SUM('Раздел 2'!H230:H230)),"","Неверно!")</f>
        <v/>
      </c>
      <c r="B1226" s="312" t="s">
        <v>24447</v>
      </c>
      <c r="C1226" s="313" t="s">
        <v>21341</v>
      </c>
      <c r="D1226" s="313" t="s">
        <v>21319</v>
      </c>
      <c r="E1226" s="313" t="str">
        <f>CONCATENATE(SUM('Раздел 2'!H255:H255),"&lt;=",SUM('Раздел 2'!H230:H230))</f>
        <v>0&lt;=176</v>
      </c>
    </row>
    <row r="1227" spans="1:5" ht="30" hidden="1" customHeight="1">
      <c r="A1227" s="311" t="str">
        <f>IF((SUM('Раздел 2'!AI255:AI255)&lt;=SUM('Раздел 2'!AI230:AI230)),"","Неверно!")</f>
        <v/>
      </c>
      <c r="B1227" s="312" t="s">
        <v>24447</v>
      </c>
      <c r="C1227" s="313" t="s">
        <v>21342</v>
      </c>
      <c r="D1227" s="313" t="s">
        <v>21319</v>
      </c>
      <c r="E1227" s="313" t="str">
        <f>CONCATENATE(SUM('Раздел 2'!AI255:AI255),"&lt;=",SUM('Раздел 2'!AI230:AI230))</f>
        <v>0&lt;=0</v>
      </c>
    </row>
    <row r="1228" spans="1:5" ht="30" hidden="1" customHeight="1">
      <c r="A1228" s="311" t="str">
        <f>IF((SUM('Раздел 2'!AJ255:AJ255)&lt;=SUM('Раздел 2'!AJ230:AJ230)),"","Неверно!")</f>
        <v/>
      </c>
      <c r="B1228" s="312" t="s">
        <v>24447</v>
      </c>
      <c r="C1228" s="313" t="s">
        <v>21343</v>
      </c>
      <c r="D1228" s="313" t="s">
        <v>21319</v>
      </c>
      <c r="E1228" s="313" t="str">
        <f>CONCATENATE(SUM('Раздел 2'!AJ255:AJ255),"&lt;=",SUM('Раздел 2'!AJ230:AJ230))</f>
        <v>38227&lt;=122845</v>
      </c>
    </row>
    <row r="1229" spans="1:5" ht="30" hidden="1" customHeight="1">
      <c r="A1229" s="311" t="str">
        <f>IF((SUM('Раздел 2'!AK255:AK255)&lt;=SUM('Раздел 2'!AK230:AK230)),"","Неверно!")</f>
        <v/>
      </c>
      <c r="B1229" s="312" t="s">
        <v>24447</v>
      </c>
      <c r="C1229" s="313" t="s">
        <v>21344</v>
      </c>
      <c r="D1229" s="313" t="s">
        <v>21319</v>
      </c>
      <c r="E1229" s="313" t="str">
        <f>CONCATENATE(SUM('Раздел 2'!AK255:AK255),"&lt;=",SUM('Раздел 2'!AK230:AK230))</f>
        <v>0&lt;=1</v>
      </c>
    </row>
    <row r="1230" spans="1:5" ht="30" hidden="1" customHeight="1">
      <c r="A1230" s="311" t="str">
        <f>IF((SUM('Раздел 2'!AL255:AL255)&lt;=SUM('Раздел 2'!AL230:AL230)),"","Неверно!")</f>
        <v/>
      </c>
      <c r="B1230" s="312" t="s">
        <v>24447</v>
      </c>
      <c r="C1230" s="313" t="s">
        <v>21345</v>
      </c>
      <c r="D1230" s="313" t="s">
        <v>21319</v>
      </c>
      <c r="E1230" s="313" t="str">
        <f>CONCATENATE(SUM('Раздел 2'!AL255:AL255),"&lt;=",SUM('Раздел 2'!AL230:AL230))</f>
        <v>0&lt;=2</v>
      </c>
    </row>
    <row r="1231" spans="1:5" ht="30" hidden="1" customHeight="1">
      <c r="A1231" s="311" t="str">
        <f>IF((SUM('Раздел 2'!AM255:AM255)&lt;=SUM('Раздел 2'!AM230:AM230)),"","Неверно!")</f>
        <v/>
      </c>
      <c r="B1231" s="312" t="s">
        <v>24447</v>
      </c>
      <c r="C1231" s="313" t="s">
        <v>21346</v>
      </c>
      <c r="D1231" s="313" t="s">
        <v>21319</v>
      </c>
      <c r="E1231" s="313" t="str">
        <f>CONCATENATE(SUM('Раздел 2'!AM255:AM255),"&lt;=",SUM('Раздел 2'!AM230:AM230))</f>
        <v>0&lt;=0</v>
      </c>
    </row>
    <row r="1232" spans="1:5" ht="30" hidden="1" customHeight="1">
      <c r="A1232" s="311" t="str">
        <f>IF((SUM('Раздел 2'!I255:I255)&lt;=SUM('Раздел 2'!I230:I230)),"","Неверно!")</f>
        <v/>
      </c>
      <c r="B1232" s="312" t="s">
        <v>24447</v>
      </c>
      <c r="C1232" s="313" t="s">
        <v>21347</v>
      </c>
      <c r="D1232" s="313" t="s">
        <v>21319</v>
      </c>
      <c r="E1232" s="313" t="str">
        <f>CONCATENATE(SUM('Раздел 2'!I255:I255),"&lt;=",SUM('Раздел 2'!I230:I230))</f>
        <v>10&lt;=16</v>
      </c>
    </row>
    <row r="1233" spans="1:5" ht="30" hidden="1" customHeight="1">
      <c r="A1233" s="311" t="str">
        <f>IF((SUM('Раздел 2'!J255:J255)&lt;=SUM('Раздел 2'!J230:J230)),"","Неверно!")</f>
        <v/>
      </c>
      <c r="B1233" s="312" t="s">
        <v>24447</v>
      </c>
      <c r="C1233" s="313" t="s">
        <v>21348</v>
      </c>
      <c r="D1233" s="313" t="s">
        <v>21319</v>
      </c>
      <c r="E1233" s="313" t="str">
        <f>CONCATENATE(SUM('Раздел 2'!J255:J255),"&lt;=",SUM('Раздел 2'!J230:J230))</f>
        <v>28702647&lt;=109192672</v>
      </c>
    </row>
    <row r="1234" spans="1:5" ht="30" hidden="1" customHeight="1">
      <c r="A1234" s="311" t="str">
        <f>IF((SUM('Раздел 2'!K255:K255)&lt;=SUM('Раздел 2'!K230:K230)),"","Неверно!")</f>
        <v/>
      </c>
      <c r="B1234" s="312" t="s">
        <v>24447</v>
      </c>
      <c r="C1234" s="313" t="s">
        <v>21349</v>
      </c>
      <c r="D1234" s="313" t="s">
        <v>21319</v>
      </c>
      <c r="E1234" s="313" t="str">
        <f>CONCATENATE(SUM('Раздел 2'!K255:K255),"&lt;=",SUM('Раздел 2'!K230:K230))</f>
        <v>277861&lt;=1934098</v>
      </c>
    </row>
    <row r="1235" spans="1:5" ht="30" hidden="1" customHeight="1">
      <c r="A1235" s="311" t="str">
        <f>IF((SUM('Раздел 2'!L255:L255)&lt;=SUM('Раздел 2'!L230:L230)),"","Неверно!")</f>
        <v/>
      </c>
      <c r="B1235" s="312" t="s">
        <v>24447</v>
      </c>
      <c r="C1235" s="313" t="s">
        <v>21350</v>
      </c>
      <c r="D1235" s="313" t="s">
        <v>21319</v>
      </c>
      <c r="E1235" s="313" t="str">
        <f>CONCATENATE(SUM('Раздел 2'!L255:L255),"&lt;=",SUM('Раздел 2'!L230:L230))</f>
        <v>67&lt;=365</v>
      </c>
    </row>
    <row r="1236" spans="1:5" ht="30" hidden="1" customHeight="1">
      <c r="A1236" s="311" t="str">
        <f>IF((SUM('Раздел 2'!M255:M255)&lt;=SUM('Раздел 2'!M230:M230)),"","Неверно!")</f>
        <v/>
      </c>
      <c r="B1236" s="312" t="s">
        <v>24447</v>
      </c>
      <c r="C1236" s="313" t="s">
        <v>21351</v>
      </c>
      <c r="D1236" s="313" t="s">
        <v>21319</v>
      </c>
      <c r="E1236" s="313" t="str">
        <f>CONCATENATE(SUM('Раздел 2'!M255:M255),"&lt;=",SUM('Раздел 2'!M230:M230))</f>
        <v>59&lt;=296</v>
      </c>
    </row>
    <row r="1237" spans="1:5" ht="30" hidden="1" customHeight="1">
      <c r="A1237" s="311" t="str">
        <f>IF((SUM('Раздел 2'!N255:N255)&lt;=SUM('Раздел 2'!N230:N230)),"","Неверно!")</f>
        <v/>
      </c>
      <c r="B1237" s="312" t="s">
        <v>24447</v>
      </c>
      <c r="C1237" s="313" t="s">
        <v>21352</v>
      </c>
      <c r="D1237" s="313" t="s">
        <v>21319</v>
      </c>
      <c r="E1237" s="313" t="str">
        <f>CONCATENATE(SUM('Раздел 2'!N255:N255),"&lt;=",SUM('Раздел 2'!N230:N230))</f>
        <v>31&lt;=93</v>
      </c>
    </row>
    <row r="1238" spans="1:5" ht="30" hidden="1" customHeight="1">
      <c r="A1238" s="311" t="str">
        <f>IF((SUM('Раздел 2'!F258:F258)&lt;=SUM('Раздел 2'!F230:F230)),"","Неверно!")</f>
        <v/>
      </c>
      <c r="B1238" s="312" t="s">
        <v>24448</v>
      </c>
      <c r="C1238" s="313" t="s">
        <v>21353</v>
      </c>
      <c r="D1238" s="313" t="s">
        <v>21354</v>
      </c>
      <c r="E1238" s="313" t="str">
        <f>CONCATENATE(SUM('Раздел 2'!F258:F258),"&lt;=",SUM('Раздел 2'!F230:F230))</f>
        <v>3&lt;=77</v>
      </c>
    </row>
    <row r="1239" spans="1:5" ht="30" hidden="1" customHeight="1">
      <c r="A1239" s="311" t="str">
        <f>IF((SUM('Раздел 2'!O258:O258)&lt;=SUM('Раздел 2'!O230:O230)),"","Неверно!")</f>
        <v/>
      </c>
      <c r="B1239" s="312" t="s">
        <v>24448</v>
      </c>
      <c r="C1239" s="313" t="s">
        <v>21355</v>
      </c>
      <c r="D1239" s="313" t="s">
        <v>21354</v>
      </c>
      <c r="E1239" s="313" t="str">
        <f>CONCATENATE(SUM('Раздел 2'!O258:O258),"&lt;=",SUM('Раздел 2'!O230:O230))</f>
        <v>0&lt;=0</v>
      </c>
    </row>
    <row r="1240" spans="1:5" ht="30" hidden="1" customHeight="1">
      <c r="A1240" s="311" t="str">
        <f>IF((SUM('Раздел 2'!P258:P258)&lt;=SUM('Раздел 2'!P230:P230)),"","Неверно!")</f>
        <v/>
      </c>
      <c r="B1240" s="312" t="s">
        <v>24448</v>
      </c>
      <c r="C1240" s="313" t="s">
        <v>21356</v>
      </c>
      <c r="D1240" s="313" t="s">
        <v>21354</v>
      </c>
      <c r="E1240" s="313" t="str">
        <f>CONCATENATE(SUM('Раздел 2'!P258:P258),"&lt;=",SUM('Раздел 2'!P230:P230))</f>
        <v>0&lt;=0</v>
      </c>
    </row>
    <row r="1241" spans="1:5" ht="30" hidden="1" customHeight="1">
      <c r="A1241" s="311" t="str">
        <f>IF((SUM('Раздел 2'!Q258:Q258)&lt;=SUM('Раздел 2'!Q230:Q230)),"","Неверно!")</f>
        <v/>
      </c>
      <c r="B1241" s="312" t="s">
        <v>24448</v>
      </c>
      <c r="C1241" s="313" t="s">
        <v>21357</v>
      </c>
      <c r="D1241" s="313" t="s">
        <v>21354</v>
      </c>
      <c r="E1241" s="313" t="str">
        <f>CONCATENATE(SUM('Раздел 2'!Q258:Q258),"&lt;=",SUM('Раздел 2'!Q230:Q230))</f>
        <v>5&lt;=69</v>
      </c>
    </row>
    <row r="1242" spans="1:5" ht="30" hidden="1" customHeight="1">
      <c r="A1242" s="311" t="str">
        <f>IF((SUM('Раздел 2'!R258:R258)&lt;=SUM('Раздел 2'!R230:R230)),"","Неверно!")</f>
        <v/>
      </c>
      <c r="B1242" s="312" t="s">
        <v>24448</v>
      </c>
      <c r="C1242" s="313" t="s">
        <v>21358</v>
      </c>
      <c r="D1242" s="313" t="s">
        <v>21354</v>
      </c>
      <c r="E1242" s="313" t="str">
        <f>CONCATENATE(SUM('Раздел 2'!R258:R258),"&lt;=",SUM('Раздел 2'!R230:R230))</f>
        <v>0&lt;=23</v>
      </c>
    </row>
    <row r="1243" spans="1:5" ht="30" hidden="1" customHeight="1">
      <c r="A1243" s="311" t="str">
        <f>IF((SUM('Раздел 2'!S258:S258)&lt;=SUM('Раздел 2'!S230:S230)),"","Неверно!")</f>
        <v/>
      </c>
      <c r="B1243" s="312" t="s">
        <v>24448</v>
      </c>
      <c r="C1243" s="313" t="s">
        <v>21359</v>
      </c>
      <c r="D1243" s="313" t="s">
        <v>21354</v>
      </c>
      <c r="E1243" s="313" t="str">
        <f>CONCATENATE(SUM('Раздел 2'!S258:S258),"&lt;=",SUM('Раздел 2'!S230:S230))</f>
        <v>0&lt;=0</v>
      </c>
    </row>
    <row r="1244" spans="1:5" ht="30" hidden="1" customHeight="1">
      <c r="A1244" s="311" t="str">
        <f>IF((SUM('Раздел 2'!T258:T258)&lt;=SUM('Раздел 2'!T230:T230)),"","Неверно!")</f>
        <v/>
      </c>
      <c r="B1244" s="312" t="s">
        <v>24448</v>
      </c>
      <c r="C1244" s="313" t="s">
        <v>21360</v>
      </c>
      <c r="D1244" s="313" t="s">
        <v>21354</v>
      </c>
      <c r="E1244" s="313" t="str">
        <f>CONCATENATE(SUM('Раздел 2'!T258:T258),"&lt;=",SUM('Раздел 2'!T230:T230))</f>
        <v>0&lt;=10</v>
      </c>
    </row>
    <row r="1245" spans="1:5" ht="30" hidden="1" customHeight="1">
      <c r="A1245" s="311" t="str">
        <f>IF((SUM('Раздел 2'!U258:U258)&lt;=SUM('Раздел 2'!U230:U230)),"","Неверно!")</f>
        <v/>
      </c>
      <c r="B1245" s="312" t="s">
        <v>24448</v>
      </c>
      <c r="C1245" s="313" t="s">
        <v>21361</v>
      </c>
      <c r="D1245" s="313" t="s">
        <v>21354</v>
      </c>
      <c r="E1245" s="313" t="str">
        <f>CONCATENATE(SUM('Раздел 2'!U258:U258),"&lt;=",SUM('Раздел 2'!U230:U230))</f>
        <v>1&lt;=12</v>
      </c>
    </row>
    <row r="1246" spans="1:5" ht="30" hidden="1" customHeight="1">
      <c r="A1246" s="311" t="str">
        <f>IF((SUM('Раздел 2'!V258:V258)&lt;=SUM('Раздел 2'!V230:V230)),"","Неверно!")</f>
        <v/>
      </c>
      <c r="B1246" s="312" t="s">
        <v>24448</v>
      </c>
      <c r="C1246" s="313" t="s">
        <v>21362</v>
      </c>
      <c r="D1246" s="313" t="s">
        <v>21354</v>
      </c>
      <c r="E1246" s="313" t="str">
        <f>CONCATENATE(SUM('Раздел 2'!V258:V258),"&lt;=",SUM('Раздел 2'!V230:V230))</f>
        <v>17&lt;=410</v>
      </c>
    </row>
    <row r="1247" spans="1:5" ht="30" hidden="1" customHeight="1">
      <c r="A1247" s="311" t="str">
        <f>IF((SUM('Раздел 2'!W258:W258)&lt;=SUM('Раздел 2'!W230:W230)),"","Неверно!")</f>
        <v/>
      </c>
      <c r="B1247" s="312" t="s">
        <v>24448</v>
      </c>
      <c r="C1247" s="313" t="s">
        <v>21363</v>
      </c>
      <c r="D1247" s="313" t="s">
        <v>21354</v>
      </c>
      <c r="E1247" s="313" t="str">
        <f>CONCATENATE(SUM('Раздел 2'!W258:W258),"&lt;=",SUM('Раздел 2'!W230:W230))</f>
        <v>0&lt;=0</v>
      </c>
    </row>
    <row r="1248" spans="1:5" ht="30" hidden="1" customHeight="1">
      <c r="A1248" s="311" t="str">
        <f>IF((SUM('Раздел 2'!X258:X258)&lt;=SUM('Раздел 2'!X230:X230)),"","Неверно!")</f>
        <v/>
      </c>
      <c r="B1248" s="312" t="s">
        <v>24448</v>
      </c>
      <c r="C1248" s="313" t="s">
        <v>21364</v>
      </c>
      <c r="D1248" s="313" t="s">
        <v>21354</v>
      </c>
      <c r="E1248" s="313" t="str">
        <f>CONCATENATE(SUM('Раздел 2'!X258:X258),"&lt;=",SUM('Раздел 2'!X230:X230))</f>
        <v>3&lt;=87</v>
      </c>
    </row>
    <row r="1249" spans="1:5" ht="30" hidden="1" customHeight="1">
      <c r="A1249" s="311" t="str">
        <f>IF((SUM('Раздел 2'!G258:G258)&lt;=SUM('Раздел 2'!G230:G230)),"","Неверно!")</f>
        <v/>
      </c>
      <c r="B1249" s="312" t="s">
        <v>24448</v>
      </c>
      <c r="C1249" s="313" t="s">
        <v>21365</v>
      </c>
      <c r="D1249" s="313" t="s">
        <v>21354</v>
      </c>
      <c r="E1249" s="313" t="str">
        <f>CONCATENATE(SUM('Раздел 2'!G258:G258),"&lt;=",SUM('Раздел 2'!G230:G230))</f>
        <v>18&lt;=425</v>
      </c>
    </row>
    <row r="1250" spans="1:5" ht="30" hidden="1" customHeight="1">
      <c r="A1250" s="311" t="str">
        <f>IF((SUM('Раздел 2'!Y258:Y258)&lt;=SUM('Раздел 2'!Y230:Y230)),"","Неверно!")</f>
        <v/>
      </c>
      <c r="B1250" s="312" t="s">
        <v>24448</v>
      </c>
      <c r="C1250" s="313" t="s">
        <v>21366</v>
      </c>
      <c r="D1250" s="313" t="s">
        <v>21354</v>
      </c>
      <c r="E1250" s="313" t="str">
        <f>CONCATENATE(SUM('Раздел 2'!Y258:Y258),"&lt;=",SUM('Раздел 2'!Y230:Y230))</f>
        <v>0&lt;=12</v>
      </c>
    </row>
    <row r="1251" spans="1:5" ht="30" hidden="1" customHeight="1">
      <c r="A1251" s="311" t="str">
        <f>IF((SUM('Раздел 2'!Z258:Z258)&lt;=SUM('Раздел 2'!Z230:Z230)),"","Неверно!")</f>
        <v/>
      </c>
      <c r="B1251" s="312" t="s">
        <v>24448</v>
      </c>
      <c r="C1251" s="313" t="s">
        <v>21367</v>
      </c>
      <c r="D1251" s="313" t="s">
        <v>21354</v>
      </c>
      <c r="E1251" s="313" t="str">
        <f>CONCATENATE(SUM('Раздел 2'!Z258:Z258),"&lt;=",SUM('Раздел 2'!Z230:Z230))</f>
        <v>1&lt;=5</v>
      </c>
    </row>
    <row r="1252" spans="1:5" ht="30" hidden="1" customHeight="1">
      <c r="A1252" s="311" t="str">
        <f>IF((SUM('Раздел 2'!AA258:AA258)&lt;=SUM('Раздел 2'!AA230:AA230)),"","Неверно!")</f>
        <v/>
      </c>
      <c r="B1252" s="312" t="s">
        <v>24448</v>
      </c>
      <c r="C1252" s="313" t="s">
        <v>21368</v>
      </c>
      <c r="D1252" s="313" t="s">
        <v>21354</v>
      </c>
      <c r="E1252" s="313" t="str">
        <f>CONCATENATE(SUM('Раздел 2'!AA258:AA258),"&lt;=",SUM('Раздел 2'!AA230:AA230))</f>
        <v>0&lt;=13</v>
      </c>
    </row>
    <row r="1253" spans="1:5" ht="30" hidden="1" customHeight="1">
      <c r="A1253" s="311" t="str">
        <f>IF((SUM('Раздел 2'!AB258:AB258)&lt;=SUM('Раздел 2'!AB230:AB230)),"","Неверно!")</f>
        <v/>
      </c>
      <c r="B1253" s="312" t="s">
        <v>24448</v>
      </c>
      <c r="C1253" s="313" t="s">
        <v>21369</v>
      </c>
      <c r="D1253" s="313" t="s">
        <v>21354</v>
      </c>
      <c r="E1253" s="313" t="str">
        <f>CONCATENATE(SUM('Раздел 2'!AB258:AB258),"&lt;=",SUM('Раздел 2'!AB230:AB230))</f>
        <v>0&lt;=18</v>
      </c>
    </row>
    <row r="1254" spans="1:5" ht="30" hidden="1" customHeight="1">
      <c r="A1254" s="311" t="str">
        <f>IF((SUM('Раздел 2'!AC258:AC258)&lt;=SUM('Раздел 2'!AC230:AC230)),"","Неверно!")</f>
        <v/>
      </c>
      <c r="B1254" s="312" t="s">
        <v>24448</v>
      </c>
      <c r="C1254" s="313" t="s">
        <v>21370</v>
      </c>
      <c r="D1254" s="313" t="s">
        <v>21354</v>
      </c>
      <c r="E1254" s="313" t="str">
        <f>CONCATENATE(SUM('Раздел 2'!AC258:AC258),"&lt;=",SUM('Раздел 2'!AC230:AC230))</f>
        <v>1&lt;=47</v>
      </c>
    </row>
    <row r="1255" spans="1:5" ht="30" hidden="1" customHeight="1">
      <c r="A1255" s="311" t="str">
        <f>IF((SUM('Раздел 2'!AD258:AD258)&lt;=SUM('Раздел 2'!AD230:AD230)),"","Неверно!")</f>
        <v/>
      </c>
      <c r="B1255" s="312" t="s">
        <v>24448</v>
      </c>
      <c r="C1255" s="313" t="s">
        <v>21371</v>
      </c>
      <c r="D1255" s="313" t="s">
        <v>21354</v>
      </c>
      <c r="E1255" s="313" t="str">
        <f>CONCATENATE(SUM('Раздел 2'!AD258:AD258),"&lt;=",SUM('Раздел 2'!AD230:AD230))</f>
        <v>2&lt;=53</v>
      </c>
    </row>
    <row r="1256" spans="1:5" ht="30" hidden="1" customHeight="1">
      <c r="A1256" s="311" t="str">
        <f>IF((SUM('Раздел 2'!AE258:AE258)&lt;=SUM('Раздел 2'!AE230:AE230)),"","Неверно!")</f>
        <v/>
      </c>
      <c r="B1256" s="312" t="s">
        <v>24448</v>
      </c>
      <c r="C1256" s="313" t="s">
        <v>21372</v>
      </c>
      <c r="D1256" s="313" t="s">
        <v>21354</v>
      </c>
      <c r="E1256" s="313" t="str">
        <f>CONCATENATE(SUM('Раздел 2'!AE258:AE258),"&lt;=",SUM('Раздел 2'!AE230:AE230))</f>
        <v>0&lt;=19</v>
      </c>
    </row>
    <row r="1257" spans="1:5" ht="30" hidden="1" customHeight="1">
      <c r="A1257" s="311" t="str">
        <f>IF((SUM('Раздел 2'!AF258:AF258)&lt;=SUM('Раздел 2'!AF230:AF230)),"","Неверно!")</f>
        <v/>
      </c>
      <c r="B1257" s="312" t="s">
        <v>24448</v>
      </c>
      <c r="C1257" s="313" t="s">
        <v>21373</v>
      </c>
      <c r="D1257" s="313" t="s">
        <v>21354</v>
      </c>
      <c r="E1257" s="313" t="str">
        <f>CONCATENATE(SUM('Раздел 2'!AF258:AF258),"&lt;=",SUM('Раздел 2'!AF230:AF230))</f>
        <v>0&lt;=25</v>
      </c>
    </row>
    <row r="1258" spans="1:5" ht="30" hidden="1" customHeight="1">
      <c r="A1258" s="311" t="str">
        <f>IF((SUM('Раздел 2'!AG258:AG258)&lt;=SUM('Раздел 2'!AG230:AG230)),"","Неверно!")</f>
        <v/>
      </c>
      <c r="B1258" s="312" t="s">
        <v>24448</v>
      </c>
      <c r="C1258" s="313" t="s">
        <v>21374</v>
      </c>
      <c r="D1258" s="313" t="s">
        <v>21354</v>
      </c>
      <c r="E1258" s="313" t="str">
        <f>CONCATENATE(SUM('Раздел 2'!AG258:AG258),"&lt;=",SUM('Раздел 2'!AG230:AG230))</f>
        <v>1&lt;=26</v>
      </c>
    </row>
    <row r="1259" spans="1:5" ht="30" hidden="1" customHeight="1">
      <c r="A1259" s="311" t="str">
        <f>IF((SUM('Раздел 2'!AH258:AH258)&lt;=SUM('Раздел 2'!AH230:AH230)),"","Неверно!")</f>
        <v/>
      </c>
      <c r="B1259" s="312" t="s">
        <v>24448</v>
      </c>
      <c r="C1259" s="313" t="s">
        <v>21375</v>
      </c>
      <c r="D1259" s="313" t="s">
        <v>21354</v>
      </c>
      <c r="E1259" s="313" t="str">
        <f>CONCATENATE(SUM('Раздел 2'!AH258:AH258),"&lt;=",SUM('Раздел 2'!AH230:AH230))</f>
        <v>15000&lt;=18838332</v>
      </c>
    </row>
    <row r="1260" spans="1:5" ht="30" hidden="1" customHeight="1">
      <c r="A1260" s="311" t="str">
        <f>IF((SUM('Раздел 2'!H258:H258)&lt;=SUM('Раздел 2'!H230:H230)),"","Неверно!")</f>
        <v/>
      </c>
      <c r="B1260" s="312" t="s">
        <v>24448</v>
      </c>
      <c r="C1260" s="313" t="s">
        <v>21376</v>
      </c>
      <c r="D1260" s="313" t="s">
        <v>21354</v>
      </c>
      <c r="E1260" s="313" t="str">
        <f>CONCATENATE(SUM('Раздел 2'!H258:H258),"&lt;=",SUM('Раздел 2'!H230:H230))</f>
        <v>16&lt;=176</v>
      </c>
    </row>
    <row r="1261" spans="1:5" ht="30" hidden="1" customHeight="1">
      <c r="A1261" s="311" t="str">
        <f>IF((SUM('Раздел 2'!AI258:AI258)&lt;=SUM('Раздел 2'!AI230:AI230)),"","Неверно!")</f>
        <v/>
      </c>
      <c r="B1261" s="312" t="s">
        <v>24448</v>
      </c>
      <c r="C1261" s="313" t="s">
        <v>21377</v>
      </c>
      <c r="D1261" s="313" t="s">
        <v>21354</v>
      </c>
      <c r="E1261" s="313" t="str">
        <f>CONCATENATE(SUM('Раздел 2'!AI258:AI258),"&lt;=",SUM('Раздел 2'!AI230:AI230))</f>
        <v>0&lt;=0</v>
      </c>
    </row>
    <row r="1262" spans="1:5" ht="30" hidden="1" customHeight="1">
      <c r="A1262" s="311" t="str">
        <f>IF((SUM('Раздел 2'!AJ258:AJ258)&lt;=SUM('Раздел 2'!AJ230:AJ230)),"","Неверно!")</f>
        <v/>
      </c>
      <c r="B1262" s="312" t="s">
        <v>24448</v>
      </c>
      <c r="C1262" s="313" t="s">
        <v>21378</v>
      </c>
      <c r="D1262" s="313" t="s">
        <v>21354</v>
      </c>
      <c r="E1262" s="313" t="str">
        <f>CONCATENATE(SUM('Раздел 2'!AJ258:AJ258),"&lt;=",SUM('Раздел 2'!AJ230:AJ230))</f>
        <v>12900&lt;=122845</v>
      </c>
    </row>
    <row r="1263" spans="1:5" ht="30" hidden="1" customHeight="1">
      <c r="A1263" s="311" t="str">
        <f>IF((SUM('Раздел 2'!AK258:AK258)&lt;=SUM('Раздел 2'!AK230:AK230)),"","Неверно!")</f>
        <v/>
      </c>
      <c r="B1263" s="312" t="s">
        <v>24448</v>
      </c>
      <c r="C1263" s="313" t="s">
        <v>21379</v>
      </c>
      <c r="D1263" s="313" t="s">
        <v>21354</v>
      </c>
      <c r="E1263" s="313" t="str">
        <f>CONCATENATE(SUM('Раздел 2'!AK258:AK258),"&lt;=",SUM('Раздел 2'!AK230:AK230))</f>
        <v>0&lt;=1</v>
      </c>
    </row>
    <row r="1264" spans="1:5" ht="30" hidden="1" customHeight="1">
      <c r="A1264" s="311" t="str">
        <f>IF((SUM('Раздел 2'!AL258:AL258)&lt;=SUM('Раздел 2'!AL230:AL230)),"","Неверно!")</f>
        <v/>
      </c>
      <c r="B1264" s="312" t="s">
        <v>24448</v>
      </c>
      <c r="C1264" s="313" t="s">
        <v>21380</v>
      </c>
      <c r="D1264" s="313" t="s">
        <v>21354</v>
      </c>
      <c r="E1264" s="313" t="str">
        <f>CONCATENATE(SUM('Раздел 2'!AL258:AL258),"&lt;=",SUM('Раздел 2'!AL230:AL230))</f>
        <v>1&lt;=2</v>
      </c>
    </row>
    <row r="1265" spans="1:5" ht="30" hidden="1" customHeight="1">
      <c r="A1265" s="311" t="str">
        <f>IF((SUM('Раздел 2'!AM258:AM258)&lt;=SUM('Раздел 2'!AM230:AM230)),"","Неверно!")</f>
        <v/>
      </c>
      <c r="B1265" s="312" t="s">
        <v>24448</v>
      </c>
      <c r="C1265" s="313" t="s">
        <v>21381</v>
      </c>
      <c r="D1265" s="313" t="s">
        <v>21354</v>
      </c>
      <c r="E1265" s="313" t="str">
        <f>CONCATENATE(SUM('Раздел 2'!AM258:AM258),"&lt;=",SUM('Раздел 2'!AM230:AM230))</f>
        <v>0&lt;=0</v>
      </c>
    </row>
    <row r="1266" spans="1:5" ht="30" hidden="1" customHeight="1">
      <c r="A1266" s="311" t="str">
        <f>IF((SUM('Раздел 2'!I258:I258)&lt;=SUM('Раздел 2'!I230:I230)),"","Неверно!")</f>
        <v/>
      </c>
      <c r="B1266" s="312" t="s">
        <v>24448</v>
      </c>
      <c r="C1266" s="313" t="s">
        <v>21382</v>
      </c>
      <c r="D1266" s="313" t="s">
        <v>21354</v>
      </c>
      <c r="E1266" s="313" t="str">
        <f>CONCATENATE(SUM('Раздел 2'!I258:I258),"&lt;=",SUM('Раздел 2'!I230:I230))</f>
        <v>2&lt;=16</v>
      </c>
    </row>
    <row r="1267" spans="1:5" ht="30" hidden="1" customHeight="1">
      <c r="A1267" s="311" t="str">
        <f>IF((SUM('Раздел 2'!J258:J258)&lt;=SUM('Раздел 2'!J230:J230)),"","Неверно!")</f>
        <v/>
      </c>
      <c r="B1267" s="312" t="s">
        <v>24448</v>
      </c>
      <c r="C1267" s="313" t="s">
        <v>21383</v>
      </c>
      <c r="D1267" s="313" t="s">
        <v>21354</v>
      </c>
      <c r="E1267" s="313" t="str">
        <f>CONCATENATE(SUM('Раздел 2'!J258:J258),"&lt;=",SUM('Раздел 2'!J230:J230))</f>
        <v>2169970&lt;=109192672</v>
      </c>
    </row>
    <row r="1268" spans="1:5" ht="30" hidden="1" customHeight="1">
      <c r="A1268" s="311" t="str">
        <f>IF((SUM('Раздел 2'!K258:K258)&lt;=SUM('Раздел 2'!K230:K230)),"","Неверно!")</f>
        <v/>
      </c>
      <c r="B1268" s="312" t="s">
        <v>24448</v>
      </c>
      <c r="C1268" s="313" t="s">
        <v>21384</v>
      </c>
      <c r="D1268" s="313" t="s">
        <v>21354</v>
      </c>
      <c r="E1268" s="313" t="str">
        <f>CONCATENATE(SUM('Раздел 2'!K258:K258),"&lt;=",SUM('Раздел 2'!K230:K230))</f>
        <v>4000&lt;=1934098</v>
      </c>
    </row>
    <row r="1269" spans="1:5" ht="30" hidden="1" customHeight="1">
      <c r="A1269" s="311" t="str">
        <f>IF((SUM('Раздел 2'!L258:L258)&lt;=SUM('Раздел 2'!L230:L230)),"","Неверно!")</f>
        <v/>
      </c>
      <c r="B1269" s="312" t="s">
        <v>24448</v>
      </c>
      <c r="C1269" s="313" t="s">
        <v>21385</v>
      </c>
      <c r="D1269" s="313" t="s">
        <v>21354</v>
      </c>
      <c r="E1269" s="313" t="str">
        <f>CONCATENATE(SUM('Раздел 2'!L258:L258),"&lt;=",SUM('Раздел 2'!L230:L230))</f>
        <v>16&lt;=365</v>
      </c>
    </row>
    <row r="1270" spans="1:5" ht="30" hidden="1" customHeight="1">
      <c r="A1270" s="311" t="str">
        <f>IF((SUM('Раздел 2'!M258:M258)&lt;=SUM('Раздел 2'!M230:M230)),"","Неверно!")</f>
        <v/>
      </c>
      <c r="B1270" s="312" t="s">
        <v>24448</v>
      </c>
      <c r="C1270" s="313" t="s">
        <v>21386</v>
      </c>
      <c r="D1270" s="313" t="s">
        <v>21354</v>
      </c>
      <c r="E1270" s="313" t="str">
        <f>CONCATENATE(SUM('Раздел 2'!M258:M258),"&lt;=",SUM('Раздел 2'!M230:M230))</f>
        <v>11&lt;=296</v>
      </c>
    </row>
    <row r="1271" spans="1:5" ht="30" hidden="1" customHeight="1">
      <c r="A1271" s="311" t="str">
        <f>IF((SUM('Раздел 2'!N258:N258)&lt;=SUM('Раздел 2'!N230:N230)),"","Неверно!")</f>
        <v/>
      </c>
      <c r="B1271" s="312" t="s">
        <v>24448</v>
      </c>
      <c r="C1271" s="313" t="s">
        <v>21387</v>
      </c>
      <c r="D1271" s="313" t="s">
        <v>21354</v>
      </c>
      <c r="E1271" s="313" t="str">
        <f>CONCATENATE(SUM('Раздел 2'!N258:N258),"&lt;=",SUM('Раздел 2'!N230:N230))</f>
        <v>3&lt;=93</v>
      </c>
    </row>
    <row r="1272" spans="1:5" ht="30" hidden="1" customHeight="1">
      <c r="A1272" s="311" t="str">
        <f>IF((SUM('Раздел 1'!C15:C15)=SUM('Раздел 2'!F95:F96)+SUM('Раздел 2'!F123:F123)+SUM('Раздел 2'!F116:F119)+SUM('Раздел 2'!F115:F115)+SUM('Раздел 2'!F124:F124)+SUM('Раздел 2'!F128:F128)+SUM('Раздел 2'!F168:F171)+SUM('Раздел 2'!F175:F176)+SUM('Раздел 2'!F187:F187)+SUM('Раздел 2'!F190:F190)+SUM('Раздел 2'!F197:F208)+SUM('Раздел 2'!F215:F216)+SUM('Раздел 2'!F221:F229)),"","Неверно!")</f>
        <v/>
      </c>
      <c r="B1272" s="312" t="s">
        <v>24449</v>
      </c>
      <c r="C1272" s="313" t="s">
        <v>23150</v>
      </c>
      <c r="D1272" s="313" t="s">
        <v>23151</v>
      </c>
      <c r="E1272" s="313" t="str">
        <f>CONCATENATE(SUM('Раздел 1'!C15:C15),"=",SUM('Раздел 2'!F95:F96),"+",SUM('Раздел 2'!F123:F123),"+",SUM('Раздел 2'!F116:F119),"+",SUM('Раздел 2'!F115:F115),"+",SUM('Раздел 2'!F124:F124),"+",SUM('Раздел 2'!F128:F128),"+",SUM('Раздел 2'!F168:F171),"+",SUM('Раздел 2'!F175:F176),"+",SUM('Раздел 2'!F187:F187),"+",SUM('Раздел 2'!F190:F190),"+",SUM('Раздел 2'!F197:F208),"+",SUM('Раздел 2'!F215:F216),"+",SUM('Раздел 2'!F221:F229))</f>
        <v>51=1+0+0+3+0+0+5+1+0+5+15+1+20</v>
      </c>
    </row>
    <row r="1273" spans="1:5" ht="30" hidden="1" customHeight="1">
      <c r="A1273" s="311" t="str">
        <f>IF((SUM('Раздел 1'!L15:L15)=SUM('Раздел 2'!O95:O96)+SUM('Раздел 2'!O123:O123)+SUM('Раздел 2'!O116:O119)+SUM('Раздел 2'!O115:O115)+SUM('Раздел 2'!O124:O124)+SUM('Раздел 2'!O128:O128)+SUM('Раздел 2'!O168:O171)+SUM('Раздел 2'!O175:O176)+SUM('Раздел 2'!O187:O187)+SUM('Раздел 2'!O190:O190)+SUM('Раздел 2'!O197:O208)+SUM('Раздел 2'!O215:O216)+SUM('Раздел 2'!O221:O229)),"","Неверно!")</f>
        <v/>
      </c>
      <c r="B1273" s="312" t="s">
        <v>24449</v>
      </c>
      <c r="C1273" s="313" t="s">
        <v>23152</v>
      </c>
      <c r="D1273" s="313" t="s">
        <v>23151</v>
      </c>
      <c r="E1273" s="313" t="str">
        <f>CONCATENATE(SUM('Раздел 1'!L15:L15),"=",SUM('Раздел 2'!O95:O96),"+",SUM('Раздел 2'!O123:O123),"+",SUM('Раздел 2'!O116:O119),"+",SUM('Раздел 2'!O115:O115),"+",SUM('Раздел 2'!O124:O124),"+",SUM('Раздел 2'!O128:O128),"+",SUM('Раздел 2'!O168:O171),"+",SUM('Раздел 2'!O175:O176),"+",SUM('Раздел 2'!O187:O187),"+",SUM('Раздел 2'!O190:O190),"+",SUM('Раздел 2'!O197:O208),"+",SUM('Раздел 2'!O215:O216),"+",SUM('Раздел 2'!O221:O229))</f>
        <v>0=0+0+0+0+0+0+0+0+0+0+0+0+0</v>
      </c>
    </row>
    <row r="1274" spans="1:5" ht="30" hidden="1" customHeight="1">
      <c r="A1274" s="311" t="str">
        <f>IF((SUM('Раздел 1'!M15:M15)=SUM('Раздел 2'!P95:P96)+SUM('Раздел 2'!P123:P123)+SUM('Раздел 2'!P116:P119)+SUM('Раздел 2'!P115:P115)+SUM('Раздел 2'!P124:P124)+SUM('Раздел 2'!P128:P128)+SUM('Раздел 2'!P168:P171)+SUM('Раздел 2'!P175:P176)+SUM('Раздел 2'!P187:P187)+SUM('Раздел 2'!P190:P190)+SUM('Раздел 2'!P197:P208)+SUM('Раздел 2'!P215:P216)+SUM('Раздел 2'!P221:P229)),"","Неверно!")</f>
        <v/>
      </c>
      <c r="B1274" s="312" t="s">
        <v>24449</v>
      </c>
      <c r="C1274" s="313" t="s">
        <v>23153</v>
      </c>
      <c r="D1274" s="313" t="s">
        <v>23151</v>
      </c>
      <c r="E1274" s="313" t="str">
        <f>CONCATENATE(SUM('Раздел 1'!M15:M15),"=",SUM('Раздел 2'!P95:P96),"+",SUM('Раздел 2'!P123:P123),"+",SUM('Раздел 2'!P116:P119),"+",SUM('Раздел 2'!P115:P115),"+",SUM('Раздел 2'!P124:P124),"+",SUM('Раздел 2'!P128:P128),"+",SUM('Раздел 2'!P168:P171),"+",SUM('Раздел 2'!P175:P176),"+",SUM('Раздел 2'!P187:P187),"+",SUM('Раздел 2'!P190:P190),"+",SUM('Раздел 2'!P197:P208),"+",SUM('Раздел 2'!P215:P216),"+",SUM('Раздел 2'!P221:P229))</f>
        <v>0=0+0+0+0+0+0+0+0+0+0+0+0+0</v>
      </c>
    </row>
    <row r="1275" spans="1:5" ht="30" hidden="1" customHeight="1">
      <c r="A1275" s="311" t="str">
        <f>IF((SUM('Раздел 1'!N15:N15)=SUM('Раздел 2'!Q95:Q96)+SUM('Раздел 2'!Q123:Q123)+SUM('Раздел 2'!Q116:Q119)+SUM('Раздел 2'!Q115:Q115)+SUM('Раздел 2'!Q124:Q124)+SUM('Раздел 2'!Q128:Q128)+SUM('Раздел 2'!Q168:Q171)+SUM('Раздел 2'!Q175:Q176)+SUM('Раздел 2'!Q187:Q187)+SUM('Раздел 2'!Q190:Q190)+SUM('Раздел 2'!Q197:Q208)+SUM('Раздел 2'!Q215:Q216)+SUM('Раздел 2'!Q221:Q229)),"","Неверно!")</f>
        <v/>
      </c>
      <c r="B1275" s="312" t="s">
        <v>24449</v>
      </c>
      <c r="C1275" s="313" t="s">
        <v>23154</v>
      </c>
      <c r="D1275" s="313" t="s">
        <v>23151</v>
      </c>
      <c r="E1275" s="313" t="str">
        <f>CONCATENATE(SUM('Раздел 1'!N15:N15),"=",SUM('Раздел 2'!Q95:Q96),"+",SUM('Раздел 2'!Q123:Q123),"+",SUM('Раздел 2'!Q116:Q119),"+",SUM('Раздел 2'!Q115:Q115),"+",SUM('Раздел 2'!Q124:Q124),"+",SUM('Раздел 2'!Q128:Q128),"+",SUM('Раздел 2'!Q168:Q171),"+",SUM('Раздел 2'!Q175:Q176),"+",SUM('Раздел 2'!Q187:Q187),"+",SUM('Раздел 2'!Q190:Q190),"+",SUM('Раздел 2'!Q197:Q208),"+",SUM('Раздел 2'!Q215:Q216),"+",SUM('Раздел 2'!Q221:Q229))</f>
        <v>43=3+0+0+2+0+0+0+2+0+7+9+2+18</v>
      </c>
    </row>
    <row r="1276" spans="1:5" ht="30" hidden="1" customHeight="1">
      <c r="A1276" s="311" t="str">
        <f>IF((SUM('Раздел 1'!O15:O15)=SUM('Раздел 2'!R95:R96)+SUM('Раздел 2'!R123:R123)+SUM('Раздел 2'!R116:R119)+SUM('Раздел 2'!R115:R115)+SUM('Раздел 2'!R124:R124)+SUM('Раздел 2'!R128:R128)+SUM('Раздел 2'!R168:R171)+SUM('Раздел 2'!R175:R176)+SUM('Раздел 2'!R187:R187)+SUM('Раздел 2'!R190:R190)+SUM('Раздел 2'!R197:R208)+SUM('Раздел 2'!R215:R216)+SUM('Раздел 2'!R221:R229)),"","Неверно!")</f>
        <v/>
      </c>
      <c r="B1276" s="312" t="s">
        <v>24449</v>
      </c>
      <c r="C1276" s="313" t="s">
        <v>23155</v>
      </c>
      <c r="D1276" s="313" t="s">
        <v>23151</v>
      </c>
      <c r="E1276" s="313" t="str">
        <f>CONCATENATE(SUM('Раздел 1'!O15:O15),"=",SUM('Раздел 2'!R95:R96),"+",SUM('Раздел 2'!R123:R123),"+",SUM('Раздел 2'!R116:R119),"+",SUM('Раздел 2'!R115:R115),"+",SUM('Раздел 2'!R124:R124),"+",SUM('Раздел 2'!R128:R128),"+",SUM('Раздел 2'!R168:R171),"+",SUM('Раздел 2'!R175:R176),"+",SUM('Раздел 2'!R187:R187),"+",SUM('Раздел 2'!R190:R190),"+",SUM('Раздел 2'!R197:R208),"+",SUM('Раздел 2'!R215:R216),"+",SUM('Раздел 2'!R221:R229))</f>
        <v>16=1+0+0+0+0+0+2+0+0+1+3+0+9</v>
      </c>
    </row>
    <row r="1277" spans="1:5" ht="30" hidden="1" customHeight="1">
      <c r="A1277" s="311" t="str">
        <f>IF((SUM('Раздел 1'!P15:P15)=SUM('Раздел 2'!S95:S96)+SUM('Раздел 2'!S123:S123)+SUM('Раздел 2'!S116:S119)+SUM('Раздел 2'!S115:S115)+SUM('Раздел 2'!S124:S124)+SUM('Раздел 2'!S128:S128)+SUM('Раздел 2'!S168:S171)+SUM('Раздел 2'!S175:S176)+SUM('Раздел 2'!S187:S187)+SUM('Раздел 2'!S190:S190)+SUM('Раздел 2'!S197:S208)+SUM('Раздел 2'!S215:S216)+SUM('Раздел 2'!S221:S229)),"","Неверно!")</f>
        <v/>
      </c>
      <c r="B1277" s="312" t="s">
        <v>24449</v>
      </c>
      <c r="C1277" s="313" t="s">
        <v>23156</v>
      </c>
      <c r="D1277" s="313" t="s">
        <v>23151</v>
      </c>
      <c r="E1277" s="313" t="str">
        <f>CONCATENATE(SUM('Раздел 1'!P15:P15),"=",SUM('Раздел 2'!S95:S96),"+",SUM('Раздел 2'!S123:S123),"+",SUM('Раздел 2'!S116:S119),"+",SUM('Раздел 2'!S115:S115),"+",SUM('Раздел 2'!S124:S124),"+",SUM('Раздел 2'!S128:S128),"+",SUM('Раздел 2'!S168:S171),"+",SUM('Раздел 2'!S175:S176),"+",SUM('Раздел 2'!S187:S187),"+",SUM('Раздел 2'!S190:S190),"+",SUM('Раздел 2'!S197:S208),"+",SUM('Раздел 2'!S215:S216),"+",SUM('Раздел 2'!S221:S229))</f>
        <v>0=0+0+0+0+0+0+0+0+0+0+0+0+0</v>
      </c>
    </row>
    <row r="1278" spans="1:5" ht="30" hidden="1" customHeight="1">
      <c r="A1278" s="311" t="str">
        <f>IF((SUM('Раздел 1'!Q15:Q15)=SUM('Раздел 2'!T95:T96)+SUM('Раздел 2'!T123:T123)+SUM('Раздел 2'!T116:T119)+SUM('Раздел 2'!T115:T115)+SUM('Раздел 2'!T124:T124)+SUM('Раздел 2'!T128:T128)+SUM('Раздел 2'!T168:T171)+SUM('Раздел 2'!T175:T176)+SUM('Раздел 2'!T187:T187)+SUM('Раздел 2'!T190:T190)+SUM('Раздел 2'!T197:T208)+SUM('Раздел 2'!T215:T216)+SUM('Раздел 2'!T221:T229)),"","Неверно!")</f>
        <v/>
      </c>
      <c r="B1278" s="312" t="s">
        <v>24449</v>
      </c>
      <c r="C1278" s="313" t="s">
        <v>23157</v>
      </c>
      <c r="D1278" s="313" t="s">
        <v>23151</v>
      </c>
      <c r="E1278" s="313" t="str">
        <f>CONCATENATE(SUM('Раздел 1'!Q15:Q15),"=",SUM('Раздел 2'!T95:T96),"+",SUM('Раздел 2'!T123:T123),"+",SUM('Раздел 2'!T116:T119),"+",SUM('Раздел 2'!T115:T115),"+",SUM('Раздел 2'!T124:T124),"+",SUM('Раздел 2'!T128:T128),"+",SUM('Раздел 2'!T168:T171),"+",SUM('Раздел 2'!T175:T176),"+",SUM('Раздел 2'!T187:T187),"+",SUM('Раздел 2'!T190:T190),"+",SUM('Раздел 2'!T197:T208),"+",SUM('Раздел 2'!T215:T216),"+",SUM('Раздел 2'!T221:T229))</f>
        <v>9=0+0+0+2+0+0+0+0+0+2+0+1+4</v>
      </c>
    </row>
    <row r="1279" spans="1:5" ht="30" hidden="1" customHeight="1">
      <c r="A1279" s="311" t="str">
        <f>IF((SUM('Раздел 1'!R15:R15)=SUM('Раздел 2'!U95:U96)+SUM('Раздел 2'!U123:U123)+SUM('Раздел 2'!U116:U119)+SUM('Раздел 2'!U115:U115)+SUM('Раздел 2'!U124:U124)+SUM('Раздел 2'!U128:U128)+SUM('Раздел 2'!U168:U171)+SUM('Раздел 2'!U175:U176)+SUM('Раздел 2'!U187:U187)+SUM('Раздел 2'!U190:U190)+SUM('Раздел 2'!U197:U208)+SUM('Раздел 2'!U215:U216)+SUM('Раздел 2'!U221:U229)),"","Неверно!")</f>
        <v/>
      </c>
      <c r="B1279" s="312" t="s">
        <v>24449</v>
      </c>
      <c r="C1279" s="313" t="s">
        <v>23158</v>
      </c>
      <c r="D1279" s="313" t="s">
        <v>23151</v>
      </c>
      <c r="E1279" s="313" t="str">
        <f>CONCATENATE(SUM('Раздел 1'!R15:R15),"=",SUM('Раздел 2'!U95:U96),"+",SUM('Раздел 2'!U123:U123),"+",SUM('Раздел 2'!U116:U119),"+",SUM('Раздел 2'!U115:U115),"+",SUM('Раздел 2'!U124:U124),"+",SUM('Раздел 2'!U128:U128),"+",SUM('Раздел 2'!U168:U171),"+",SUM('Раздел 2'!U175:U176),"+",SUM('Раздел 2'!U187:U187),"+",SUM('Раздел 2'!U190:U190),"+",SUM('Раздел 2'!U197:U208),"+",SUM('Раздел 2'!U215:U216),"+",SUM('Раздел 2'!U221:U229))</f>
        <v>9=0+0+0+1+0+0+0+0+0+1+3+0+4</v>
      </c>
    </row>
    <row r="1280" spans="1:5" ht="30" hidden="1" customHeight="1">
      <c r="A1280" s="311" t="str">
        <f>IF((SUM('Раздел 1'!S15:S15)=SUM('Раздел 2'!V95:V96)+SUM('Раздел 2'!V123:V123)+SUM('Раздел 2'!V116:V119)+SUM('Раздел 2'!V115:V115)+SUM('Раздел 2'!V124:V124)+SUM('Раздел 2'!V128:V128)+SUM('Раздел 2'!V168:V171)+SUM('Раздел 2'!V175:V176)+SUM('Раздел 2'!V187:V187)+SUM('Раздел 2'!V190:V190)+SUM('Раздел 2'!V197:V208)+SUM('Раздел 2'!V215:V216)+SUM('Раздел 2'!V221:V229)),"","Неверно!")</f>
        <v/>
      </c>
      <c r="B1280" s="312" t="s">
        <v>24449</v>
      </c>
      <c r="C1280" s="313" t="s">
        <v>23159</v>
      </c>
      <c r="D1280" s="313" t="s">
        <v>23151</v>
      </c>
      <c r="E1280" s="313" t="str">
        <f>CONCATENATE(SUM('Раздел 1'!S15:S15),"=",SUM('Раздел 2'!V95:V96),"+",SUM('Раздел 2'!V123:V123),"+",SUM('Раздел 2'!V116:V119),"+",SUM('Раздел 2'!V115:V115),"+",SUM('Раздел 2'!V124:V124),"+",SUM('Раздел 2'!V128:V128),"+",SUM('Раздел 2'!V168:V171),"+",SUM('Раздел 2'!V175:V176),"+",SUM('Раздел 2'!V187:V187),"+",SUM('Раздел 2'!V190:V190),"+",SUM('Раздел 2'!V197:V208),"+",SUM('Раздел 2'!V215:V216),"+",SUM('Раздел 2'!V221:V229))</f>
        <v>247=8+1+0+31+0+0+17+3+0+27+57+5+98</v>
      </c>
    </row>
    <row r="1281" spans="1:5" ht="30" hidden="1" customHeight="1">
      <c r="A1281" s="311" t="str">
        <f>IF((SUM('Раздел 1'!T15:T15)=SUM('Раздел 2'!W95:W96)+SUM('Раздел 2'!W123:W123)+SUM('Раздел 2'!W116:W119)+SUM('Раздел 2'!W115:W115)+SUM('Раздел 2'!W124:W124)+SUM('Раздел 2'!W128:W128)+SUM('Раздел 2'!W168:W171)+SUM('Раздел 2'!W175:W176)+SUM('Раздел 2'!W187:W187)+SUM('Раздел 2'!W190:W190)+SUM('Раздел 2'!W197:W208)+SUM('Раздел 2'!W215:W216)+SUM('Раздел 2'!W221:W229)),"","Неверно!")</f>
        <v/>
      </c>
      <c r="B1281" s="312" t="s">
        <v>24449</v>
      </c>
      <c r="C1281" s="313" t="s">
        <v>23160</v>
      </c>
      <c r="D1281" s="313" t="s">
        <v>23151</v>
      </c>
      <c r="E1281" s="313" t="str">
        <f>CONCATENATE(SUM('Раздел 1'!T15:T15),"=",SUM('Раздел 2'!W95:W96),"+",SUM('Раздел 2'!W123:W123),"+",SUM('Раздел 2'!W116:W119),"+",SUM('Раздел 2'!W115:W115),"+",SUM('Раздел 2'!W124:W124),"+",SUM('Раздел 2'!W128:W128),"+",SUM('Раздел 2'!W168:W171),"+",SUM('Раздел 2'!W175:W176),"+",SUM('Раздел 2'!W187:W187),"+",SUM('Раздел 2'!W190:W190),"+",SUM('Раздел 2'!W197:W208),"+",SUM('Раздел 2'!W215:W216),"+",SUM('Раздел 2'!W221:W229))</f>
        <v>0=0+0+0+0+0+0+0+0+0+0+0+0+0</v>
      </c>
    </row>
    <row r="1282" spans="1:5" ht="30" hidden="1" customHeight="1">
      <c r="A1282" s="311" t="str">
        <f>IF((SUM('Раздел 1'!U15:U15)=SUM('Раздел 2'!X95:X96)+SUM('Раздел 2'!X123:X123)+SUM('Раздел 2'!X116:X119)+SUM('Раздел 2'!X115:X115)+SUM('Раздел 2'!X124:X124)+SUM('Раздел 2'!X128:X128)+SUM('Раздел 2'!X168:X171)+SUM('Раздел 2'!X175:X176)+SUM('Раздел 2'!X187:X187)+SUM('Раздел 2'!X190:X190)+SUM('Раздел 2'!X197:X208)+SUM('Раздел 2'!X215:X216)+SUM('Раздел 2'!X221:X229)),"","Неверно!")</f>
        <v/>
      </c>
      <c r="B1282" s="312" t="s">
        <v>24449</v>
      </c>
      <c r="C1282" s="313" t="s">
        <v>23161</v>
      </c>
      <c r="D1282" s="313" t="s">
        <v>23151</v>
      </c>
      <c r="E1282" s="313" t="str">
        <f>CONCATENATE(SUM('Раздел 1'!U15:U15),"=",SUM('Раздел 2'!X95:X96),"+",SUM('Раздел 2'!X123:X123),"+",SUM('Раздел 2'!X116:X119),"+",SUM('Раздел 2'!X115:X115),"+",SUM('Раздел 2'!X124:X124),"+",SUM('Раздел 2'!X128:X128),"+",SUM('Раздел 2'!X168:X171),"+",SUM('Раздел 2'!X175:X176),"+",SUM('Раздел 2'!X187:X187),"+",SUM('Раздел 2'!X190:X190),"+",SUM('Раздел 2'!X197:X208),"+",SUM('Раздел 2'!X215:X216),"+",SUM('Раздел 2'!X221:X229))</f>
        <v>59=3+0+0+12+0+0+6+1+0+4+10+2+21</v>
      </c>
    </row>
    <row r="1283" spans="1:5" ht="30" hidden="1" customHeight="1">
      <c r="A1283" s="311" t="str">
        <f>IF((SUM('Раздел 1'!D15:D15)=SUM('Раздел 2'!G95:G96)+SUM('Раздел 2'!G123:G123)+SUM('Раздел 2'!G116:G119)+SUM('Раздел 2'!G115:G115)+SUM('Раздел 2'!G124:G124)+SUM('Раздел 2'!G128:G128)+SUM('Раздел 2'!G168:G171)+SUM('Раздел 2'!G175:G176)+SUM('Раздел 2'!G187:G187)+SUM('Раздел 2'!G190:G190)+SUM('Раздел 2'!G197:G208)+SUM('Раздел 2'!G215:G216)+SUM('Раздел 2'!G221:G229)),"","Неверно!")</f>
        <v/>
      </c>
      <c r="B1283" s="312" t="s">
        <v>24449</v>
      </c>
      <c r="C1283" s="313" t="s">
        <v>23162</v>
      </c>
      <c r="D1283" s="313" t="s">
        <v>23151</v>
      </c>
      <c r="E1283" s="313" t="str">
        <f>CONCATENATE(SUM('Раздел 1'!D15:D15),"=",SUM('Раздел 2'!G95:G96),"+",SUM('Раздел 2'!G123:G123),"+",SUM('Раздел 2'!G116:G119),"+",SUM('Раздел 2'!G115:G115),"+",SUM('Раздел 2'!G124:G124),"+",SUM('Раздел 2'!G128:G128),"+",SUM('Раздел 2'!G168:G171),"+",SUM('Раздел 2'!G175:G176),"+",SUM('Раздел 2'!G187:G187),"+",SUM('Раздел 2'!G190:G190),"+",SUM('Раздел 2'!G197:G208),"+",SUM('Раздел 2'!G215:G216),"+",SUM('Раздел 2'!G221:G229))</f>
        <v>258=11+1+0+40+0+0+18+4+0+26+53+6+99</v>
      </c>
    </row>
    <row r="1284" spans="1:5" ht="30" hidden="1" customHeight="1">
      <c r="A1284" s="311" t="str">
        <f>IF((SUM('Раздел 1'!V15:V15)=SUM('Раздел 2'!Y95:Y96)+SUM('Раздел 2'!Y123:Y123)+SUM('Раздел 2'!Y116:Y119)+SUM('Раздел 2'!Y115:Y115)+SUM('Раздел 2'!Y124:Y124)+SUM('Раздел 2'!Y128:Y128)+SUM('Раздел 2'!Y168:Y171)+SUM('Раздел 2'!Y175:Y176)+SUM('Раздел 2'!Y187:Y187)+SUM('Раздел 2'!Y190:Y190)+SUM('Раздел 2'!Y197:Y208)+SUM('Раздел 2'!Y215:Y216)+SUM('Раздел 2'!Y221:Y229)),"","Неверно!")</f>
        <v/>
      </c>
      <c r="B1284" s="312" t="s">
        <v>24449</v>
      </c>
      <c r="C1284" s="313" t="s">
        <v>23163</v>
      </c>
      <c r="D1284" s="313" t="s">
        <v>23151</v>
      </c>
      <c r="E1284" s="313" t="str">
        <f>CONCATENATE(SUM('Раздел 1'!V15:V15),"=",SUM('Раздел 2'!Y95:Y96),"+",SUM('Раздел 2'!Y123:Y123),"+",SUM('Раздел 2'!Y116:Y119),"+",SUM('Раздел 2'!Y115:Y115),"+",SUM('Раздел 2'!Y124:Y124),"+",SUM('Раздел 2'!Y128:Y128),"+",SUM('Раздел 2'!Y168:Y171),"+",SUM('Раздел 2'!Y175:Y176),"+",SUM('Раздел 2'!Y187:Y187),"+",SUM('Раздел 2'!Y190:Y190),"+",SUM('Раздел 2'!Y197:Y208),"+",SUM('Раздел 2'!Y215:Y216),"+",SUM('Раздел 2'!Y221:Y229))</f>
        <v>3=0+0+0+0+0+0+1+1+0+0+1+0+0</v>
      </c>
    </row>
    <row r="1285" spans="1:5" ht="30" hidden="1" customHeight="1">
      <c r="A1285" s="311" t="str">
        <f>IF((SUM('Раздел 1'!W15:W15)=SUM('Раздел 2'!Z95:Z96)+SUM('Раздел 2'!Z123:Z123)+SUM('Раздел 2'!Z116:Z119)+SUM('Раздел 2'!Z115:Z115)+SUM('Раздел 2'!Z124:Z124)+SUM('Раздел 2'!Z128:Z128)+SUM('Раздел 2'!Z168:Z171)+SUM('Раздел 2'!Z175:Z176)+SUM('Раздел 2'!Z187:Z187)+SUM('Раздел 2'!Z190:Z190)+SUM('Раздел 2'!Z197:Z208)+SUM('Раздел 2'!Z215:Z216)+SUM('Раздел 2'!Z221:Z229)),"","Неверно!")</f>
        <v/>
      </c>
      <c r="B1285" s="312" t="s">
        <v>24449</v>
      </c>
      <c r="C1285" s="313" t="s">
        <v>23164</v>
      </c>
      <c r="D1285" s="313" t="s">
        <v>23151</v>
      </c>
      <c r="E1285" s="313" t="str">
        <f>CONCATENATE(SUM('Раздел 1'!W15:W15),"=",SUM('Раздел 2'!Z95:Z96),"+",SUM('Раздел 2'!Z123:Z123),"+",SUM('Раздел 2'!Z116:Z119),"+",SUM('Раздел 2'!Z115:Z115),"+",SUM('Раздел 2'!Z124:Z124),"+",SUM('Раздел 2'!Z128:Z128),"+",SUM('Раздел 2'!Z168:Z171),"+",SUM('Раздел 2'!Z175:Z176),"+",SUM('Раздел 2'!Z187:Z187),"+",SUM('Раздел 2'!Z190:Z190),"+",SUM('Раздел 2'!Z197:Z208),"+",SUM('Раздел 2'!Z215:Z216),"+",SUM('Раздел 2'!Z221:Z229))</f>
        <v>3=1+0+0+0+0+0+0+1+0+0+1+0+0</v>
      </c>
    </row>
    <row r="1286" spans="1:5" ht="30" hidden="1" customHeight="1">
      <c r="A1286" s="311" t="str">
        <f>IF((SUM('Раздел 1'!X15:X15)=SUM('Раздел 2'!AA95:AA96)+SUM('Раздел 2'!AA123:AA123)+SUM('Раздел 2'!AA116:AA119)+SUM('Раздел 2'!AA115:AA115)+SUM('Раздел 2'!AA124:AA124)+SUM('Раздел 2'!AA128:AA128)+SUM('Раздел 2'!AA168:AA171)+SUM('Раздел 2'!AA175:AA176)+SUM('Раздел 2'!AA187:AA187)+SUM('Раздел 2'!AA190:AA190)+SUM('Раздел 2'!AA197:AA208)+SUM('Раздел 2'!AA215:AA216)+SUM('Раздел 2'!AA221:AA229)),"","Неверно!")</f>
        <v/>
      </c>
      <c r="B1286" s="312" t="s">
        <v>24449</v>
      </c>
      <c r="C1286" s="313" t="s">
        <v>23165</v>
      </c>
      <c r="D1286" s="313" t="s">
        <v>23151</v>
      </c>
      <c r="E1286" s="313" t="str">
        <f>CONCATENATE(SUM('Раздел 1'!X15:X15),"=",SUM('Раздел 2'!AA95:AA96),"+",SUM('Раздел 2'!AA123:AA123),"+",SUM('Раздел 2'!AA116:AA119),"+",SUM('Раздел 2'!AA115:AA115),"+",SUM('Раздел 2'!AA124:AA124),"+",SUM('Раздел 2'!AA128:AA128),"+",SUM('Раздел 2'!AA168:AA171),"+",SUM('Раздел 2'!AA175:AA176),"+",SUM('Раздел 2'!AA187:AA187),"+",SUM('Раздел 2'!AA190:AA190),"+",SUM('Раздел 2'!AA197:AA208),"+",SUM('Раздел 2'!AA215:AA216),"+",SUM('Раздел 2'!AA221:AA229))</f>
        <v>7=0+0+0+5+0+0+1+1+0+0+0+0+0</v>
      </c>
    </row>
    <row r="1287" spans="1:5" ht="30" hidden="1" customHeight="1">
      <c r="A1287" s="311" t="str">
        <f>IF((SUM('Раздел 1'!Y15:Y15)=SUM('Раздел 2'!AB95:AB96)+SUM('Раздел 2'!AB123:AB123)+SUM('Раздел 2'!AB116:AB119)+SUM('Раздел 2'!AB115:AB115)+SUM('Раздел 2'!AB124:AB124)+SUM('Раздел 2'!AB128:AB128)+SUM('Раздел 2'!AB168:AB171)+SUM('Раздел 2'!AB175:AB176)+SUM('Раздел 2'!AB187:AB187)+SUM('Раздел 2'!AB190:AB190)+SUM('Раздел 2'!AB197:AB208)+SUM('Раздел 2'!AB215:AB216)+SUM('Раздел 2'!AB221:AB229)),"","Неверно!")</f>
        <v/>
      </c>
      <c r="B1287" s="312" t="s">
        <v>24449</v>
      </c>
      <c r="C1287" s="313" t="s">
        <v>23166</v>
      </c>
      <c r="D1287" s="313" t="s">
        <v>23151</v>
      </c>
      <c r="E1287" s="313" t="str">
        <f>CONCATENATE(SUM('Раздел 1'!Y15:Y15),"=",SUM('Раздел 2'!AB95:AB96),"+",SUM('Раздел 2'!AB123:AB123),"+",SUM('Раздел 2'!AB116:AB119),"+",SUM('Раздел 2'!AB115:AB115),"+",SUM('Раздел 2'!AB124:AB124),"+",SUM('Раздел 2'!AB128:AB128),"+",SUM('Раздел 2'!AB168:AB171),"+",SUM('Раздел 2'!AB175:AB176),"+",SUM('Раздел 2'!AB187:AB187),"+",SUM('Раздел 2'!AB190:AB190),"+",SUM('Раздел 2'!AB197:AB208),"+",SUM('Раздел 2'!AB215:AB216),"+",SUM('Раздел 2'!AB221:AB229))</f>
        <v>13=0+0+0+0+0+0+0+0+0+0+9+0+4</v>
      </c>
    </row>
    <row r="1288" spans="1:5" ht="30" hidden="1" customHeight="1">
      <c r="A1288" s="311" t="str">
        <f>IF((SUM('Раздел 1'!Z15:Z15)=SUM('Раздел 2'!AC95:AC96)+SUM('Раздел 2'!AC123:AC123)+SUM('Раздел 2'!AC116:AC119)+SUM('Раздел 2'!AC115:AC115)+SUM('Раздел 2'!AC124:AC124)+SUM('Раздел 2'!AC128:AC128)+SUM('Раздел 2'!AC168:AC171)+SUM('Раздел 2'!AC175:AC176)+SUM('Раздел 2'!AC187:AC187)+SUM('Раздел 2'!AC190:AC190)+SUM('Раздел 2'!AC197:AC208)+SUM('Раздел 2'!AC215:AC216)+SUM('Раздел 2'!AC221:AC229)),"","Неверно!")</f>
        <v/>
      </c>
      <c r="B1288" s="312" t="s">
        <v>24449</v>
      </c>
      <c r="C1288" s="313" t="s">
        <v>23167</v>
      </c>
      <c r="D1288" s="313" t="s">
        <v>23151</v>
      </c>
      <c r="E1288" s="313" t="str">
        <f>CONCATENATE(SUM('Раздел 1'!Z15:Z15),"=",SUM('Раздел 2'!AC95:AC96),"+",SUM('Раздел 2'!AC123:AC123),"+",SUM('Раздел 2'!AC116:AC119),"+",SUM('Раздел 2'!AC115:AC115),"+",SUM('Раздел 2'!AC124:AC124),"+",SUM('Раздел 2'!AC128:AC128),"+",SUM('Раздел 2'!AC168:AC171),"+",SUM('Раздел 2'!AC175:AC176),"+",SUM('Раздел 2'!AC187:AC187),"+",SUM('Раздел 2'!AC190:AC190),"+",SUM('Раздел 2'!AC197:AC208),"+",SUM('Раздел 2'!AC215:AC216),"+",SUM('Раздел 2'!AC221:AC229))</f>
        <v>42=1+0+0+0+0+0+2+1+0+1+13+0+24</v>
      </c>
    </row>
    <row r="1289" spans="1:5" ht="30" hidden="1" customHeight="1">
      <c r="A1289" s="311" t="str">
        <f>IF((SUM('Раздел 1'!AA15:AA15)=SUM('Раздел 2'!AD95:AD96)+SUM('Раздел 2'!AD123:AD123)+SUM('Раздел 2'!AD116:AD119)+SUM('Раздел 2'!AD115:AD115)+SUM('Раздел 2'!AD124:AD124)+SUM('Раздел 2'!AD128:AD128)+SUM('Раздел 2'!AD168:AD171)+SUM('Раздел 2'!AD175:AD176)+SUM('Раздел 2'!AD187:AD187)+SUM('Раздел 2'!AD190:AD190)+SUM('Раздел 2'!AD197:AD208)+SUM('Раздел 2'!AD215:AD216)+SUM('Раздел 2'!AD221:AD229)),"","Неверно!")</f>
        <v/>
      </c>
      <c r="B1289" s="312" t="s">
        <v>24449</v>
      </c>
      <c r="C1289" s="313" t="s">
        <v>23168</v>
      </c>
      <c r="D1289" s="313" t="s">
        <v>23151</v>
      </c>
      <c r="E1289" s="313" t="str">
        <f>CONCATENATE(SUM('Раздел 1'!AA15:AA15),"=",SUM('Раздел 2'!AD95:AD96),"+",SUM('Раздел 2'!AD123:AD123),"+",SUM('Раздел 2'!AD116:AD119),"+",SUM('Раздел 2'!AD115:AD115),"+",SUM('Раздел 2'!AD124:AD124),"+",SUM('Раздел 2'!AD128:AD128),"+",SUM('Раздел 2'!AD168:AD171),"+",SUM('Раздел 2'!AD175:AD176),"+",SUM('Раздел 2'!AD187:AD187),"+",SUM('Раздел 2'!AD190:AD190),"+",SUM('Раздел 2'!AD197:AD208),"+",SUM('Раздел 2'!AD215:AD216),"+",SUM('Раздел 2'!AD221:AD229))</f>
        <v>46=0+0+0+1+0+0+9+0+0+6+12+0+18</v>
      </c>
    </row>
    <row r="1290" spans="1:5" ht="30" hidden="1" customHeight="1">
      <c r="A1290" s="311" t="str">
        <f>IF((SUM('Раздел 1'!AB15:AB15)=SUM('Раздел 2'!AE95:AE96)+SUM('Раздел 2'!AE123:AE123)+SUM('Раздел 2'!AE116:AE119)+SUM('Раздел 2'!AE115:AE115)+SUM('Раздел 2'!AE124:AE124)+SUM('Раздел 2'!AE128:AE128)+SUM('Раздел 2'!AE168:AE171)+SUM('Раздел 2'!AE175:AE176)+SUM('Раздел 2'!AE187:AE187)+SUM('Раздел 2'!AE190:AE190)+SUM('Раздел 2'!AE197:AE208)+SUM('Раздел 2'!AE215:AE216)+SUM('Раздел 2'!AE221:AE229)),"","Неверно!")</f>
        <v/>
      </c>
      <c r="B1290" s="312" t="s">
        <v>24449</v>
      </c>
      <c r="C1290" s="313" t="s">
        <v>23169</v>
      </c>
      <c r="D1290" s="313" t="s">
        <v>23151</v>
      </c>
      <c r="E1290" s="313" t="str">
        <f>CONCATENATE(SUM('Раздел 1'!AB15:AB15),"=",SUM('Раздел 2'!AE95:AE96),"+",SUM('Раздел 2'!AE123:AE123),"+",SUM('Раздел 2'!AE116:AE119),"+",SUM('Раздел 2'!AE115:AE115),"+",SUM('Раздел 2'!AE124:AE124),"+",SUM('Раздел 2'!AE128:AE128),"+",SUM('Раздел 2'!AE168:AE171),"+",SUM('Раздел 2'!AE175:AE176),"+",SUM('Раздел 2'!AE187:AE187),"+",SUM('Раздел 2'!AE190:AE190),"+",SUM('Раздел 2'!AE197:AE208),"+",SUM('Раздел 2'!AE215:AE216),"+",SUM('Раздел 2'!AE221:AE229))</f>
        <v>16=0+0+0+0+0+0+2+0+0+1+6+0+7</v>
      </c>
    </row>
    <row r="1291" spans="1:5" ht="30" hidden="1" customHeight="1">
      <c r="A1291" s="311" t="str">
        <f>IF((SUM('Раздел 1'!AC15:AC15)=SUM('Раздел 2'!AF95:AF96)+SUM('Раздел 2'!AF123:AF123)+SUM('Раздел 2'!AF116:AF119)+SUM('Раздел 2'!AF115:AF115)+SUM('Раздел 2'!AF124:AF124)+SUM('Раздел 2'!AF128:AF128)+SUM('Раздел 2'!AF168:AF171)+SUM('Раздел 2'!AF175:AF176)+SUM('Раздел 2'!AF187:AF187)+SUM('Раздел 2'!AF190:AF190)+SUM('Раздел 2'!AF197:AF208)+SUM('Раздел 2'!AF215:AF216)+SUM('Раздел 2'!AF221:AF229)),"","Неверно!")</f>
        <v/>
      </c>
      <c r="B1291" s="312" t="s">
        <v>24449</v>
      </c>
      <c r="C1291" s="313" t="s">
        <v>23170</v>
      </c>
      <c r="D1291" s="313" t="s">
        <v>23151</v>
      </c>
      <c r="E1291" s="313" t="str">
        <f>CONCATENATE(SUM('Раздел 1'!AC15:AC15),"=",SUM('Раздел 2'!AF95:AF96),"+",SUM('Раздел 2'!AF123:AF123),"+",SUM('Раздел 2'!AF116:AF119),"+",SUM('Раздел 2'!AF115:AF115),"+",SUM('Раздел 2'!AF124:AF124),"+",SUM('Раздел 2'!AF128:AF128),"+",SUM('Раздел 2'!AF168:AF171),"+",SUM('Раздел 2'!AF175:AF176),"+",SUM('Раздел 2'!AF187:AF187),"+",SUM('Раздел 2'!AF190:AF190),"+",SUM('Раздел 2'!AF197:AF208),"+",SUM('Раздел 2'!AF215:AF216),"+",SUM('Раздел 2'!AF221:AF229))</f>
        <v>23=0+0+0+0+0+0+3+2+0+1+6+1+10</v>
      </c>
    </row>
    <row r="1292" spans="1:5" ht="30" hidden="1" customHeight="1">
      <c r="A1292" s="311" t="str">
        <f>IF((SUM('Раздел 1'!AD15:AD15)=SUM('Раздел 2'!AG95:AG96)+SUM('Раздел 2'!AG123:AG123)+SUM('Раздел 2'!AG116:AG119)+SUM('Раздел 2'!AG115:AG115)+SUM('Раздел 2'!AG124:AG124)+SUM('Раздел 2'!AG128:AG128)+SUM('Раздел 2'!AG168:AG171)+SUM('Раздел 2'!AG175:AG176)+SUM('Раздел 2'!AG187:AG187)+SUM('Раздел 2'!AG190:AG190)+SUM('Раздел 2'!AG197:AG208)+SUM('Раздел 2'!AG215:AG216)+SUM('Раздел 2'!AG221:AG229)),"","Неверно!")</f>
        <v/>
      </c>
      <c r="B1292" s="312" t="s">
        <v>24449</v>
      </c>
      <c r="C1292" s="313" t="s">
        <v>23171</v>
      </c>
      <c r="D1292" s="313" t="s">
        <v>23151</v>
      </c>
      <c r="E1292" s="313" t="str">
        <f>CONCATENATE(SUM('Раздел 1'!AD15:AD15),"=",SUM('Раздел 2'!AG95:AG96),"+",SUM('Раздел 2'!AG123:AG123),"+",SUM('Раздел 2'!AG116:AG119),"+",SUM('Раздел 2'!AG115:AG115),"+",SUM('Раздел 2'!AG124:AG124),"+",SUM('Раздел 2'!AG128:AG128),"+",SUM('Раздел 2'!AG168:AG171),"+",SUM('Раздел 2'!AG175:AG176),"+",SUM('Раздел 2'!AG187:AG187),"+",SUM('Раздел 2'!AG190:AG190),"+",SUM('Раздел 2'!AG197:AG208),"+",SUM('Раздел 2'!AG215:AG216),"+",SUM('Раздел 2'!AG221:AG229))</f>
        <v>22=1+1+0+0+0+0+1+0+0+3+2+0+14</v>
      </c>
    </row>
    <row r="1293" spans="1:5" ht="30" hidden="1" customHeight="1">
      <c r="A1293" s="311" t="str">
        <f>IF((SUM('Раздел 1'!AE15:AE15)=SUM('Раздел 2'!AH95:AH96)+SUM('Раздел 2'!AH123:AH123)+SUM('Раздел 2'!AH116:AH119)+SUM('Раздел 2'!AH115:AH115)+SUM('Раздел 2'!AH124:AH124)+SUM('Раздел 2'!AH128:AH128)+SUM('Раздел 2'!AH168:AH171)+SUM('Раздел 2'!AH175:AH176)+SUM('Раздел 2'!AH187:AH187)+SUM('Раздел 2'!AH190:AH190)+SUM('Раздел 2'!AH197:AH208)+SUM('Раздел 2'!AH215:AH216)+SUM('Раздел 2'!AH221:AH229)),"","Неверно!")</f>
        <v/>
      </c>
      <c r="B1293" s="312" t="s">
        <v>24449</v>
      </c>
      <c r="C1293" s="313" t="s">
        <v>23172</v>
      </c>
      <c r="D1293" s="313" t="s">
        <v>23151</v>
      </c>
      <c r="E1293" s="313" t="str">
        <f>CONCATENATE(SUM('Раздел 1'!AE15:AE15),"=",SUM('Раздел 2'!AH95:AH96),"+",SUM('Раздел 2'!AH123:AH123),"+",SUM('Раздел 2'!AH116:AH119),"+",SUM('Раздел 2'!AH115:AH115),"+",SUM('Раздел 2'!AH124:AH124),"+",SUM('Раздел 2'!AH128:AH128),"+",SUM('Раздел 2'!AH168:AH171),"+",SUM('Раздел 2'!AH175:AH176),"+",SUM('Раздел 2'!AH187:AH187),"+",SUM('Раздел 2'!AH190:AH190),"+",SUM('Раздел 2'!AH197:AH208),"+",SUM('Раздел 2'!AH215:AH216),"+",SUM('Раздел 2'!AH221:AH229))</f>
        <v>18123594=0+0+0+75431+0+0+971216+0+0+743860+1118980+0+15214107</v>
      </c>
    </row>
    <row r="1294" spans="1:5" ht="30" hidden="1" customHeight="1">
      <c r="A1294" s="311" t="str">
        <f>IF((SUM('Раздел 1'!E15:E15)=SUM('Раздел 2'!H95:H96)+SUM('Раздел 2'!H123:H123)+SUM('Раздел 2'!H116:H119)+SUM('Раздел 2'!H115:H115)+SUM('Раздел 2'!H124:H124)+SUM('Раздел 2'!H128:H128)+SUM('Раздел 2'!H168:H171)+SUM('Раздел 2'!H175:H176)+SUM('Раздел 2'!H187:H187)+SUM('Раздел 2'!H190:H190)+SUM('Раздел 2'!H197:H208)+SUM('Раздел 2'!H215:H216)+SUM('Раздел 2'!H221:H229)),"","Неверно!")</f>
        <v/>
      </c>
      <c r="B1294" s="312" t="s">
        <v>24449</v>
      </c>
      <c r="C1294" s="313" t="s">
        <v>23173</v>
      </c>
      <c r="D1294" s="313" t="s">
        <v>23151</v>
      </c>
      <c r="E1294" s="313" t="str">
        <f>CONCATENATE(SUM('Раздел 1'!E15:E15),"=",SUM('Раздел 2'!H95:H96),"+",SUM('Раздел 2'!H123:H123),"+",SUM('Раздел 2'!H116:H119),"+",SUM('Раздел 2'!H115:H115),"+",SUM('Раздел 2'!H124:H124),"+",SUM('Раздел 2'!H128:H128),"+",SUM('Раздел 2'!H168:H171),"+",SUM('Раздел 2'!H175:H176),"+",SUM('Раздел 2'!H187:H187),"+",SUM('Раздел 2'!H190:H190),"+",SUM('Раздел 2'!H197:H208),"+",SUM('Раздел 2'!H215:H216),"+",SUM('Раздел 2'!H221:H229))</f>
        <v>107=8+0+0+2+0+0+3+3+0+2+25+4+60</v>
      </c>
    </row>
    <row r="1295" spans="1:5" ht="30" hidden="1" customHeight="1">
      <c r="A1295" s="311" t="str">
        <f>IF((SUM('Раздел 1'!AF15:AF15)=SUM('Раздел 2'!AI95:AI96)+SUM('Раздел 2'!AI123:AI123)+SUM('Раздел 2'!AI116:AI119)+SUM('Раздел 2'!AI115:AI115)+SUM('Раздел 2'!AI124:AI124)+SUM('Раздел 2'!AI128:AI128)+SUM('Раздел 2'!AI168:AI171)+SUM('Раздел 2'!AI175:AI176)+SUM('Раздел 2'!AI187:AI187)+SUM('Раздел 2'!AI190:AI190)+SUM('Раздел 2'!AI197:AI208)+SUM('Раздел 2'!AI215:AI216)+SUM('Раздел 2'!AI221:AI229)),"","Неверно!")</f>
        <v/>
      </c>
      <c r="B1295" s="312" t="s">
        <v>24449</v>
      </c>
      <c r="C1295" s="313" t="s">
        <v>23174</v>
      </c>
      <c r="D1295" s="313" t="s">
        <v>23151</v>
      </c>
      <c r="E1295" s="313" t="str">
        <f>CONCATENATE(SUM('Раздел 1'!AF15:AF15),"=",SUM('Раздел 2'!AI95:AI96),"+",SUM('Раздел 2'!AI123:AI123),"+",SUM('Раздел 2'!AI116:AI119),"+",SUM('Раздел 2'!AI115:AI115),"+",SUM('Раздел 2'!AI124:AI124),"+",SUM('Раздел 2'!AI128:AI128),"+",SUM('Раздел 2'!AI168:AI171),"+",SUM('Раздел 2'!AI175:AI176),"+",SUM('Раздел 2'!AI187:AI187),"+",SUM('Раздел 2'!AI190:AI190),"+",SUM('Раздел 2'!AI197:AI208),"+",SUM('Раздел 2'!AI215:AI216),"+",SUM('Раздел 2'!AI221:AI229))</f>
        <v>0=0+0+0+0+0+0+0+0+0+0+0+0+0</v>
      </c>
    </row>
    <row r="1296" spans="1:5" ht="30" hidden="1" customHeight="1">
      <c r="A1296" s="311" t="str">
        <f>IF((SUM('Раздел 1'!AG15:AG15)=SUM('Раздел 2'!AJ95:AJ96)+SUM('Раздел 2'!AJ123:AJ123)+SUM('Раздел 2'!AJ116:AJ119)+SUM('Раздел 2'!AJ115:AJ115)+SUM('Раздел 2'!AJ124:AJ124)+SUM('Раздел 2'!AJ128:AJ128)+SUM('Раздел 2'!AJ168:AJ171)+SUM('Раздел 2'!AJ175:AJ176)+SUM('Раздел 2'!AJ187:AJ187)+SUM('Раздел 2'!AJ190:AJ190)+SUM('Раздел 2'!AJ197:AJ208)+SUM('Раздел 2'!AJ215:AJ216)+SUM('Раздел 2'!AJ221:AJ229)),"","Неверно!")</f>
        <v/>
      </c>
      <c r="B1296" s="312" t="s">
        <v>24449</v>
      </c>
      <c r="C1296" s="313" t="s">
        <v>23175</v>
      </c>
      <c r="D1296" s="313" t="s">
        <v>23151</v>
      </c>
      <c r="E1296" s="313" t="str">
        <f>CONCATENATE(SUM('Раздел 1'!AG15:AG15),"=",SUM('Раздел 2'!AJ95:AJ96),"+",SUM('Раздел 2'!AJ123:AJ123),"+",SUM('Раздел 2'!AJ116:AJ119),"+",SUM('Раздел 2'!AJ115:AJ115),"+",SUM('Раздел 2'!AJ124:AJ124),"+",SUM('Раздел 2'!AJ128:AJ128),"+",SUM('Раздел 2'!AJ168:AJ171),"+",SUM('Раздел 2'!AJ175:AJ176),"+",SUM('Раздел 2'!AJ187:AJ187),"+",SUM('Раздел 2'!AJ190:AJ190),"+",SUM('Раздел 2'!AJ197:AJ208),"+",SUM('Раздел 2'!AJ215:AJ216),"+",SUM('Раздел 2'!AJ221:AJ229))</f>
        <v>95190=3000+0+0+0+0+0+4000+0+0+50072+1469+3000+33649</v>
      </c>
    </row>
    <row r="1297" spans="1:5" ht="30" hidden="1" customHeight="1">
      <c r="A1297" s="311" t="str">
        <f>IF((SUM('Раздел 1'!AH15:AH15)=SUM('Раздел 2'!AK95:AK96)+SUM('Раздел 2'!AK123:AK123)+SUM('Раздел 2'!AK116:AK119)+SUM('Раздел 2'!AK115:AK115)+SUM('Раздел 2'!AK124:AK124)+SUM('Раздел 2'!AK128:AK128)+SUM('Раздел 2'!AK168:AK171)+SUM('Раздел 2'!AK175:AK176)+SUM('Раздел 2'!AK187:AK187)+SUM('Раздел 2'!AK190:AK190)+SUM('Раздел 2'!AK197:AK208)+SUM('Раздел 2'!AK215:AK216)+SUM('Раздел 2'!AK221:AK229)),"","Неверно!")</f>
        <v/>
      </c>
      <c r="B1297" s="312" t="s">
        <v>24449</v>
      </c>
      <c r="C1297" s="313" t="s">
        <v>23176</v>
      </c>
      <c r="D1297" s="313" t="s">
        <v>23151</v>
      </c>
      <c r="E1297" s="313" t="str">
        <f>CONCATENATE(SUM('Раздел 1'!AH15:AH15),"=",SUM('Раздел 2'!AK95:AK96),"+",SUM('Раздел 2'!AK123:AK123),"+",SUM('Раздел 2'!AK116:AK119),"+",SUM('Раздел 2'!AK115:AK115),"+",SUM('Раздел 2'!AK124:AK124),"+",SUM('Раздел 2'!AK128:AK128),"+",SUM('Раздел 2'!AK168:AK171),"+",SUM('Раздел 2'!AK175:AK176),"+",SUM('Раздел 2'!AK187:AK187),"+",SUM('Раздел 2'!AK190:AK190),"+",SUM('Раздел 2'!AK197:AK208),"+",SUM('Раздел 2'!AK215:AK216),"+",SUM('Раздел 2'!AK221:AK229))</f>
        <v>1=0+0+0+0+0+0+0+0+0+0+1+0+0</v>
      </c>
    </row>
    <row r="1298" spans="1:5" ht="30" hidden="1" customHeight="1">
      <c r="A1298" s="311" t="str">
        <f>IF((SUM('Раздел 1'!AI15:AI15)=SUM('Раздел 2'!AL95:AL96)+SUM('Раздел 2'!AL123:AL123)+SUM('Раздел 2'!AL116:AL119)+SUM('Раздел 2'!AL115:AL115)+SUM('Раздел 2'!AL124:AL124)+SUM('Раздел 2'!AL128:AL128)+SUM('Раздел 2'!AL168:AL171)+SUM('Раздел 2'!AL175:AL176)+SUM('Раздел 2'!AL187:AL187)+SUM('Раздел 2'!AL190:AL190)+SUM('Раздел 2'!AL197:AL208)+SUM('Раздел 2'!AL215:AL216)+SUM('Раздел 2'!AL221:AL229)),"","Неверно!")</f>
        <v/>
      </c>
      <c r="B1298" s="312" t="s">
        <v>24449</v>
      </c>
      <c r="C1298" s="313" t="s">
        <v>23177</v>
      </c>
      <c r="D1298" s="313" t="s">
        <v>23151</v>
      </c>
      <c r="E1298" s="313" t="str">
        <f>CONCATENATE(SUM('Раздел 1'!AI15:AI15),"=",SUM('Раздел 2'!AL95:AL96),"+",SUM('Раздел 2'!AL123:AL123),"+",SUM('Раздел 2'!AL116:AL119),"+",SUM('Раздел 2'!AL115:AL115),"+",SUM('Раздел 2'!AL124:AL124),"+",SUM('Раздел 2'!AL128:AL128),"+",SUM('Раздел 2'!AL168:AL171),"+",SUM('Раздел 2'!AL175:AL176),"+",SUM('Раздел 2'!AL187:AL187),"+",SUM('Раздел 2'!AL190:AL190),"+",SUM('Раздел 2'!AL197:AL208),"+",SUM('Раздел 2'!AL215:AL216),"+",SUM('Раздел 2'!AL221:AL229))</f>
        <v>1=1+0+0+0+0+0+0+0+0+0+0+0+0</v>
      </c>
    </row>
    <row r="1299" spans="1:5" ht="30" hidden="1" customHeight="1">
      <c r="A1299" s="311" t="str">
        <f>IF((SUM('Раздел 1'!AJ15:AJ15)=SUM('Раздел 2'!AM95:AM96)+SUM('Раздел 2'!AM123:AM123)+SUM('Раздел 2'!AM116:AM119)+SUM('Раздел 2'!AM115:AM115)+SUM('Раздел 2'!AM124:AM124)+SUM('Раздел 2'!AM128:AM128)+SUM('Раздел 2'!AM168:AM171)+SUM('Раздел 2'!AM175:AM176)+SUM('Раздел 2'!AM187:AM187)+SUM('Раздел 2'!AM190:AM190)+SUM('Раздел 2'!AM197:AM208)+SUM('Раздел 2'!AM215:AM216)+SUM('Раздел 2'!AM221:AM229)),"","Неверно!")</f>
        <v/>
      </c>
      <c r="B1299" s="312" t="s">
        <v>24449</v>
      </c>
      <c r="C1299" s="313" t="s">
        <v>23178</v>
      </c>
      <c r="D1299" s="313" t="s">
        <v>23151</v>
      </c>
      <c r="E1299" s="313" t="str">
        <f>CONCATENATE(SUM('Раздел 1'!AJ15:AJ15),"=",SUM('Раздел 2'!AM95:AM96),"+",SUM('Раздел 2'!AM123:AM123),"+",SUM('Раздел 2'!AM116:AM119),"+",SUM('Раздел 2'!AM115:AM115),"+",SUM('Раздел 2'!AM124:AM124),"+",SUM('Раздел 2'!AM128:AM128),"+",SUM('Раздел 2'!AM168:AM171),"+",SUM('Раздел 2'!AM175:AM176),"+",SUM('Раздел 2'!AM187:AM187),"+",SUM('Раздел 2'!AM190:AM190),"+",SUM('Раздел 2'!AM197:AM208),"+",SUM('Раздел 2'!AM215:AM216),"+",SUM('Раздел 2'!AM221:AM229))</f>
        <v>0=0+0+0+0+0+0+0+0+0+0+0+0+0</v>
      </c>
    </row>
    <row r="1300" spans="1:5" ht="30" hidden="1" customHeight="1">
      <c r="A1300" s="311" t="str">
        <f>IF((SUM('Раздел 1'!F15:F15)=SUM('Раздел 2'!I95:I96)+SUM('Раздел 2'!I123:I123)+SUM('Раздел 2'!I116:I119)+SUM('Раздел 2'!I115:I115)+SUM('Раздел 2'!I124:I124)+SUM('Раздел 2'!I128:I128)+SUM('Раздел 2'!I168:I171)+SUM('Раздел 2'!I175:I176)+SUM('Раздел 2'!I187:I187)+SUM('Раздел 2'!I190:I190)+SUM('Раздел 2'!I197:I208)+SUM('Раздел 2'!I215:I216)+SUM('Раздел 2'!I221:I229)),"","Неверно!")</f>
        <v/>
      </c>
      <c r="B1300" s="312" t="s">
        <v>24449</v>
      </c>
      <c r="C1300" s="313" t="s">
        <v>23179</v>
      </c>
      <c r="D1300" s="313" t="s">
        <v>23151</v>
      </c>
      <c r="E1300" s="313" t="str">
        <f>CONCATENATE(SUM('Раздел 1'!F15:F15),"=",SUM('Раздел 2'!I95:I96),"+",SUM('Раздел 2'!I123:I123),"+",SUM('Раздел 2'!I116:I119),"+",SUM('Раздел 2'!I115:I115),"+",SUM('Раздел 2'!I124:I124),"+",SUM('Раздел 2'!I128:I128),"+",SUM('Раздел 2'!I168:I171),"+",SUM('Раздел 2'!I175:I176),"+",SUM('Раздел 2'!I187:I187),"+",SUM('Раздел 2'!I190:I190),"+",SUM('Раздел 2'!I197:I208),"+",SUM('Раздел 2'!I215:I216),"+",SUM('Раздел 2'!I221:I229))</f>
        <v>13=0+0+0+8+0+0+0+0+0+0+0+0+5</v>
      </c>
    </row>
    <row r="1301" spans="1:5" ht="30" hidden="1" customHeight="1">
      <c r="A1301" s="311" t="str">
        <f>IF((SUM('Раздел 1'!G15:G15)=SUM('Раздел 2'!J95:J96)+SUM('Раздел 2'!J123:J123)+SUM('Раздел 2'!J116:J119)+SUM('Раздел 2'!J115:J115)+SUM('Раздел 2'!J124:J124)+SUM('Раздел 2'!J128:J128)+SUM('Раздел 2'!J168:J171)+SUM('Раздел 2'!J175:J176)+SUM('Раздел 2'!J187:J187)+SUM('Раздел 2'!J190:J190)+SUM('Раздел 2'!J197:J208)+SUM('Раздел 2'!J215:J216)+SUM('Раздел 2'!J221:J229)),"","Неверно!")</f>
        <v/>
      </c>
      <c r="B1301" s="312" t="s">
        <v>24449</v>
      </c>
      <c r="C1301" s="313" t="s">
        <v>23180</v>
      </c>
      <c r="D1301" s="313" t="s">
        <v>23151</v>
      </c>
      <c r="E1301" s="313" t="str">
        <f>CONCATENATE(SUM('Раздел 1'!G15:G15),"=",SUM('Раздел 2'!J95:J96),"+",SUM('Раздел 2'!J123:J123),"+",SUM('Раздел 2'!J116:J119),"+",SUM('Раздел 2'!J115:J115),"+",SUM('Раздел 2'!J124:J124),"+",SUM('Раздел 2'!J128:J128),"+",SUM('Раздел 2'!J168:J171),"+",SUM('Раздел 2'!J175:J176),"+",SUM('Раздел 2'!J187:J187),"+",SUM('Раздел 2'!J190:J190),"+",SUM('Раздел 2'!J197:J208),"+",SUM('Раздел 2'!J215:J216),"+",SUM('Раздел 2'!J221:J229))</f>
        <v>90597413=1704896+4000000+0+185271+0+0+8041462+1739704+0+11258456+18209303+661488+44796833</v>
      </c>
    </row>
    <row r="1302" spans="1:5" ht="30" hidden="1" customHeight="1">
      <c r="A1302" s="311" t="str">
        <f>IF((SUM('Раздел 1'!H15:H15)=SUM('Раздел 2'!K95:K96)+SUM('Раздел 2'!K123:K123)+SUM('Раздел 2'!K116:K119)+SUM('Раздел 2'!K115:K115)+SUM('Раздел 2'!K124:K124)+SUM('Раздел 2'!K128:K128)+SUM('Раздел 2'!K168:K171)+SUM('Раздел 2'!K175:K176)+SUM('Раздел 2'!K187:K187)+SUM('Раздел 2'!K190:K190)+SUM('Раздел 2'!K197:K208)+SUM('Раздел 2'!K215:K216)+SUM('Раздел 2'!K221:K229)),"","Неверно!")</f>
        <v/>
      </c>
      <c r="B1302" s="312" t="s">
        <v>24449</v>
      </c>
      <c r="C1302" s="313" t="s">
        <v>23181</v>
      </c>
      <c r="D1302" s="313" t="s">
        <v>23151</v>
      </c>
      <c r="E1302" s="313" t="str">
        <f>CONCATENATE(SUM('Раздел 1'!H15:H15),"=",SUM('Раздел 2'!K95:K96),"+",SUM('Раздел 2'!K123:K123),"+",SUM('Раздел 2'!K116:K119),"+",SUM('Раздел 2'!K115:K115),"+",SUM('Раздел 2'!K124:K124),"+",SUM('Раздел 2'!K128:K128),"+",SUM('Раздел 2'!K168:K171),"+",SUM('Раздел 2'!K175:K176),"+",SUM('Раздел 2'!K187:K187),"+",SUM('Раздел 2'!K190:K190),"+",SUM('Раздел 2'!K197:K208),"+",SUM('Раздел 2'!K215:K216),"+",SUM('Раздел 2'!K221:K229))</f>
        <v>1569321=3000+0+0+24000+0+0+146897+56342+0+0+402780+3000+933302</v>
      </c>
    </row>
    <row r="1303" spans="1:5" ht="30" hidden="1" customHeight="1">
      <c r="A1303" s="311" t="str">
        <f>IF((SUM('Раздел 1'!I15:I15)=SUM('Раздел 2'!L95:L96)+SUM('Раздел 2'!L123:L123)+SUM('Раздел 2'!L116:L119)+SUM('Раздел 2'!L115:L115)+SUM('Раздел 2'!L124:L124)+SUM('Раздел 2'!L128:L128)+SUM('Раздел 2'!L168:L171)+SUM('Раздел 2'!L175:L176)+SUM('Раздел 2'!L187:L187)+SUM('Раздел 2'!L190:L190)+SUM('Раздел 2'!L197:L208)+SUM('Раздел 2'!L215:L216)+SUM('Раздел 2'!L221:L229)),"","Неверно!")</f>
        <v/>
      </c>
      <c r="B1303" s="312" t="s">
        <v>24449</v>
      </c>
      <c r="C1303" s="313" t="s">
        <v>23182</v>
      </c>
      <c r="D1303" s="313" t="s">
        <v>23151</v>
      </c>
      <c r="E1303" s="313" t="str">
        <f>CONCATENATE(SUM('Раздел 1'!I15:I15),"=",SUM('Раздел 2'!L95:L96),"+",SUM('Раздел 2'!L123:L123),"+",SUM('Раздел 2'!L116:L119),"+",SUM('Раздел 2'!L115:L115),"+",SUM('Раздел 2'!L124:L124),"+",SUM('Раздел 2'!L128:L128),"+",SUM('Раздел 2'!L168:L171),"+",SUM('Раздел 2'!L175:L176),"+",SUM('Раздел 2'!L187:L187),"+",SUM('Раздел 2'!L190:L190),"+",SUM('Раздел 2'!L197:L208),"+",SUM('Раздел 2'!L215:L216),"+",SUM('Раздел 2'!L221:L229))</f>
        <v>213=7+1+0+28+0+0+15+3+0+23+51+4+81</v>
      </c>
    </row>
    <row r="1304" spans="1:5" ht="30" hidden="1" customHeight="1">
      <c r="A1304" s="311" t="str">
        <f>IF((SUM('Раздел 1'!J15:J15)=SUM('Раздел 2'!M95:M96)+SUM('Раздел 2'!M123:M123)+SUM('Раздел 2'!M116:M119)+SUM('Раздел 2'!M115:M115)+SUM('Раздел 2'!M124:M124)+SUM('Раздел 2'!M128:M128)+SUM('Раздел 2'!M168:M171)+SUM('Раздел 2'!M175:M176)+SUM('Раздел 2'!M187:M187)+SUM('Раздел 2'!M190:M190)+SUM('Раздел 2'!M197:M208)+SUM('Раздел 2'!M215:M216)+SUM('Раздел 2'!M221:M229)),"","Неверно!")</f>
        <v/>
      </c>
      <c r="B1304" s="312" t="s">
        <v>24449</v>
      </c>
      <c r="C1304" s="313" t="s">
        <v>23183</v>
      </c>
      <c r="D1304" s="313" t="s">
        <v>23151</v>
      </c>
      <c r="E1304" s="313" t="str">
        <f>CONCATENATE(SUM('Раздел 1'!J15:J15),"=",SUM('Раздел 2'!M95:M96),"+",SUM('Раздел 2'!M123:M123),"+",SUM('Раздел 2'!M116:M119),"+",SUM('Раздел 2'!M115:M115),"+",SUM('Раздел 2'!M124:M124),"+",SUM('Раздел 2'!M128:M128),"+",SUM('Раздел 2'!M168:M171),"+",SUM('Раздел 2'!M175:M176),"+",SUM('Раздел 2'!M187:M187),"+",SUM('Раздел 2'!M190:M190),"+",SUM('Раздел 2'!M197:M208),"+",SUM('Раздел 2'!M215:M216),"+",SUM('Раздел 2'!M221:M229))</f>
        <v>170=4+1+0+26+0+0+15+1+0+16+42+2+63</v>
      </c>
    </row>
    <row r="1305" spans="1:5" ht="30" hidden="1" customHeight="1">
      <c r="A1305" s="311" t="str">
        <f>IF((SUM('Раздел 1'!K15:K15)=SUM('Раздел 2'!N95:N96)+SUM('Раздел 2'!N123:N123)+SUM('Раздел 2'!N116:N119)+SUM('Раздел 2'!N115:N115)+SUM('Раздел 2'!N124:N124)+SUM('Раздел 2'!N128:N128)+SUM('Раздел 2'!N168:N171)+SUM('Раздел 2'!N175:N176)+SUM('Раздел 2'!N187:N187)+SUM('Раздел 2'!N190:N190)+SUM('Раздел 2'!N197:N208)+SUM('Раздел 2'!N215:N216)+SUM('Раздел 2'!N221:N229)),"","Неверно!")</f>
        <v/>
      </c>
      <c r="B1305" s="312" t="s">
        <v>24449</v>
      </c>
      <c r="C1305" s="313" t="s">
        <v>23184</v>
      </c>
      <c r="D1305" s="313" t="s">
        <v>23151</v>
      </c>
      <c r="E1305" s="313" t="str">
        <f>CONCATENATE(SUM('Раздел 1'!K15:K15),"=",SUM('Раздел 2'!N95:N96),"+",SUM('Раздел 2'!N123:N123),"+",SUM('Раздел 2'!N116:N119),"+",SUM('Раздел 2'!N115:N115),"+",SUM('Раздел 2'!N124:N124),"+",SUM('Раздел 2'!N128:N128),"+",SUM('Раздел 2'!N168:N171),"+",SUM('Раздел 2'!N175:N176),"+",SUM('Раздел 2'!N187:N187),"+",SUM('Раздел 2'!N190:N190),"+",SUM('Раздел 2'!N197:N208),"+",SUM('Раздел 2'!N215:N216),"+",SUM('Раздел 2'!N221:N229))</f>
        <v>70=0+1+0+20+0+0+8+0+0+11+12+1+17</v>
      </c>
    </row>
    <row r="1306" spans="1:5" ht="30" hidden="1" customHeight="1">
      <c r="A1306" s="311" t="str">
        <f>IF((SUM('Раздел 1'!C22:C22)=SUM('Раздел 1'!C19:C21)),"","Неверно!")</f>
        <v/>
      </c>
      <c r="B1306" s="312" t="s">
        <v>24450</v>
      </c>
      <c r="C1306" s="313" t="s">
        <v>7335</v>
      </c>
      <c r="D1306" s="313" t="s">
        <v>18471</v>
      </c>
      <c r="E1306" s="313" t="str">
        <f>CONCATENATE(SUM('Раздел 1'!C22:C22),"=",SUM('Раздел 1'!C19:C21))</f>
        <v>25=25</v>
      </c>
    </row>
    <row r="1307" spans="1:5" ht="30" hidden="1" customHeight="1">
      <c r="A1307" s="311" t="str">
        <f>IF((SUM('Раздел 1'!L22:L22)=SUM('Раздел 1'!L19:L21)),"","Неверно!")</f>
        <v/>
      </c>
      <c r="B1307" s="312" t="s">
        <v>24450</v>
      </c>
      <c r="C1307" s="313" t="s">
        <v>7336</v>
      </c>
      <c r="D1307" s="313" t="s">
        <v>18471</v>
      </c>
      <c r="E1307" s="313" t="str">
        <f>CONCATENATE(SUM('Раздел 1'!L22:L22),"=",SUM('Раздел 1'!L19:L21))</f>
        <v>0=0</v>
      </c>
    </row>
    <row r="1308" spans="1:5" ht="30" hidden="1" customHeight="1">
      <c r="A1308" s="311" t="str">
        <f>IF((SUM('Раздел 1'!M22:M22)=SUM('Раздел 1'!M19:M21)),"","Неверно!")</f>
        <v/>
      </c>
      <c r="B1308" s="312" t="s">
        <v>24450</v>
      </c>
      <c r="C1308" s="313" t="s">
        <v>7337</v>
      </c>
      <c r="D1308" s="313" t="s">
        <v>18471</v>
      </c>
      <c r="E1308" s="313" t="str">
        <f>CONCATENATE(SUM('Раздел 1'!M22:M22),"=",SUM('Раздел 1'!M19:M21))</f>
        <v>0=0</v>
      </c>
    </row>
    <row r="1309" spans="1:5" ht="30" hidden="1" customHeight="1">
      <c r="A1309" s="311" t="str">
        <f>IF((SUM('Раздел 1'!N22:N22)=SUM('Раздел 1'!N19:N21)),"","Неверно!")</f>
        <v/>
      </c>
      <c r="B1309" s="312" t="s">
        <v>24450</v>
      </c>
      <c r="C1309" s="313" t="s">
        <v>7338</v>
      </c>
      <c r="D1309" s="313" t="s">
        <v>18471</v>
      </c>
      <c r="E1309" s="313" t="str">
        <f>CONCATENATE(SUM('Раздел 1'!N22:N22),"=",SUM('Раздел 1'!N19:N21))</f>
        <v>8=8</v>
      </c>
    </row>
    <row r="1310" spans="1:5" ht="30" hidden="1" customHeight="1">
      <c r="A1310" s="311" t="str">
        <f>IF((SUM('Раздел 1'!O22:O22)=SUM('Раздел 1'!O19:O21)),"","Неверно!")</f>
        <v/>
      </c>
      <c r="B1310" s="312" t="s">
        <v>24450</v>
      </c>
      <c r="C1310" s="313" t="s">
        <v>7339</v>
      </c>
      <c r="D1310" s="313" t="s">
        <v>18471</v>
      </c>
      <c r="E1310" s="313" t="str">
        <f>CONCATENATE(SUM('Раздел 1'!O22:O22),"=",SUM('Раздел 1'!O19:O21))</f>
        <v>4=4</v>
      </c>
    </row>
    <row r="1311" spans="1:5" ht="30" hidden="1" customHeight="1">
      <c r="A1311" s="311" t="str">
        <f>IF((SUM('Раздел 1'!P22:P22)=SUM('Раздел 1'!P19:P21)),"","Неверно!")</f>
        <v/>
      </c>
      <c r="B1311" s="312" t="s">
        <v>24450</v>
      </c>
      <c r="C1311" s="313" t="s">
        <v>7340</v>
      </c>
      <c r="D1311" s="313" t="s">
        <v>18471</v>
      </c>
      <c r="E1311" s="313" t="str">
        <f>CONCATENATE(SUM('Раздел 1'!P22:P22),"=",SUM('Раздел 1'!P19:P21))</f>
        <v>0=0</v>
      </c>
    </row>
    <row r="1312" spans="1:5" ht="30" hidden="1" customHeight="1">
      <c r="A1312" s="311" t="str">
        <f>IF((SUM('Раздел 1'!Q22:Q22)=SUM('Раздел 1'!Q19:Q21)),"","Неверно!")</f>
        <v/>
      </c>
      <c r="B1312" s="312" t="s">
        <v>24450</v>
      </c>
      <c r="C1312" s="313" t="s">
        <v>7341</v>
      </c>
      <c r="D1312" s="313" t="s">
        <v>18471</v>
      </c>
      <c r="E1312" s="313" t="str">
        <f>CONCATENATE(SUM('Раздел 1'!Q22:Q22),"=",SUM('Раздел 1'!Q19:Q21))</f>
        <v>0=0</v>
      </c>
    </row>
    <row r="1313" spans="1:5" ht="30" hidden="1" customHeight="1">
      <c r="A1313" s="311" t="str">
        <f>IF((SUM('Раздел 1'!R22:R22)=SUM('Раздел 1'!R19:R21)),"","Неверно!")</f>
        <v/>
      </c>
      <c r="B1313" s="312" t="s">
        <v>24450</v>
      </c>
      <c r="C1313" s="313" t="s">
        <v>7342</v>
      </c>
      <c r="D1313" s="313" t="s">
        <v>18471</v>
      </c>
      <c r="E1313" s="313" t="str">
        <f>CONCATENATE(SUM('Раздел 1'!R22:R22),"=",SUM('Раздел 1'!R19:R21))</f>
        <v>1=1</v>
      </c>
    </row>
    <row r="1314" spans="1:5" ht="30" hidden="1" customHeight="1">
      <c r="A1314" s="311" t="str">
        <f>IF((SUM('Раздел 1'!S22:S22)=SUM('Раздел 1'!S19:S21)),"","Неверно!")</f>
        <v/>
      </c>
      <c r="B1314" s="312" t="s">
        <v>24450</v>
      </c>
      <c r="C1314" s="313" t="s">
        <v>7343</v>
      </c>
      <c r="D1314" s="313" t="s">
        <v>18471</v>
      </c>
      <c r="E1314" s="313" t="str">
        <f>CONCATENATE(SUM('Раздел 1'!S22:S22),"=",SUM('Раздел 1'!S19:S21))</f>
        <v>98=98</v>
      </c>
    </row>
    <row r="1315" spans="1:5" ht="30" hidden="1" customHeight="1">
      <c r="A1315" s="311" t="str">
        <f>IF((SUM('Раздел 1'!T22:T22)=SUM('Раздел 1'!T19:T21)),"","Неверно!")</f>
        <v/>
      </c>
      <c r="B1315" s="312" t="s">
        <v>24450</v>
      </c>
      <c r="C1315" s="313" t="s">
        <v>7344</v>
      </c>
      <c r="D1315" s="313" t="s">
        <v>18471</v>
      </c>
      <c r="E1315" s="313" t="str">
        <f>CONCATENATE(SUM('Раздел 1'!T22:T22),"=",SUM('Раздел 1'!T19:T21))</f>
        <v>0=0</v>
      </c>
    </row>
    <row r="1316" spans="1:5" ht="30" hidden="1" customHeight="1">
      <c r="A1316" s="311" t="str">
        <f>IF((SUM('Раздел 1'!U22:U22)=SUM('Раздел 1'!U19:U21)),"","Неверно!")</f>
        <v/>
      </c>
      <c r="B1316" s="312" t="s">
        <v>24450</v>
      </c>
      <c r="C1316" s="313" t="s">
        <v>7345</v>
      </c>
      <c r="D1316" s="313" t="s">
        <v>18471</v>
      </c>
      <c r="E1316" s="313" t="str">
        <f>CONCATENATE(SUM('Раздел 1'!U22:U22),"=",SUM('Раздел 1'!U19:U21))</f>
        <v>10=10</v>
      </c>
    </row>
    <row r="1317" spans="1:5" ht="30" hidden="1" customHeight="1">
      <c r="A1317" s="311" t="str">
        <f>IF((SUM('Раздел 1'!D22:D22)=SUM('Раздел 1'!D19:D21)),"","Неверно!")</f>
        <v/>
      </c>
      <c r="B1317" s="312" t="s">
        <v>24450</v>
      </c>
      <c r="C1317" s="313" t="s">
        <v>7346</v>
      </c>
      <c r="D1317" s="313" t="s">
        <v>18471</v>
      </c>
      <c r="E1317" s="313" t="str">
        <f>CONCATENATE(SUM('Раздел 1'!D22:D22),"=",SUM('Раздел 1'!D19:D21))</f>
        <v>83=83</v>
      </c>
    </row>
    <row r="1318" spans="1:5" ht="30" hidden="1" customHeight="1">
      <c r="A1318" s="311" t="str">
        <f>IF((SUM('Раздел 1'!V22:V22)=SUM('Раздел 1'!V19:V21)),"","Неверно!")</f>
        <v/>
      </c>
      <c r="B1318" s="312" t="s">
        <v>24450</v>
      </c>
      <c r="C1318" s="313" t="s">
        <v>7347</v>
      </c>
      <c r="D1318" s="313" t="s">
        <v>18471</v>
      </c>
      <c r="E1318" s="313" t="str">
        <f>CONCATENATE(SUM('Раздел 1'!V22:V22),"=",SUM('Раздел 1'!V19:V21))</f>
        <v>2=2</v>
      </c>
    </row>
    <row r="1319" spans="1:5" ht="30" hidden="1" customHeight="1">
      <c r="A1319" s="311" t="str">
        <f>IF((SUM('Раздел 1'!W22:W22)=SUM('Раздел 1'!W19:W21)),"","Неверно!")</f>
        <v/>
      </c>
      <c r="B1319" s="312" t="s">
        <v>24450</v>
      </c>
      <c r="C1319" s="313" t="s">
        <v>7348</v>
      </c>
      <c r="D1319" s="313" t="s">
        <v>18471</v>
      </c>
      <c r="E1319" s="313" t="str">
        <f>CONCATENATE(SUM('Раздел 1'!W22:W22),"=",SUM('Раздел 1'!W19:W21))</f>
        <v>0=0</v>
      </c>
    </row>
    <row r="1320" spans="1:5" ht="30" hidden="1" customHeight="1">
      <c r="A1320" s="311" t="str">
        <f>IF((SUM('Раздел 1'!X22:X22)=SUM('Раздел 1'!X19:X21)),"","Неверно!")</f>
        <v/>
      </c>
      <c r="B1320" s="312" t="s">
        <v>24450</v>
      </c>
      <c r="C1320" s="313" t="s">
        <v>7349</v>
      </c>
      <c r="D1320" s="313" t="s">
        <v>18471</v>
      </c>
      <c r="E1320" s="313" t="str">
        <f>CONCATENATE(SUM('Раздел 1'!X22:X22),"=",SUM('Раздел 1'!X19:X21))</f>
        <v>2=2</v>
      </c>
    </row>
    <row r="1321" spans="1:5" ht="30" hidden="1" customHeight="1">
      <c r="A1321" s="311" t="str">
        <f>IF((SUM('Раздел 1'!Y22:Y22)=SUM('Раздел 1'!Y19:Y21)),"","Неверно!")</f>
        <v/>
      </c>
      <c r="B1321" s="312" t="s">
        <v>24450</v>
      </c>
      <c r="C1321" s="313" t="s">
        <v>7350</v>
      </c>
      <c r="D1321" s="313" t="s">
        <v>18471</v>
      </c>
      <c r="E1321" s="313" t="str">
        <f>CONCATENATE(SUM('Раздел 1'!Y22:Y22),"=",SUM('Раздел 1'!Y19:Y21))</f>
        <v>3=3</v>
      </c>
    </row>
    <row r="1322" spans="1:5" ht="30" hidden="1" customHeight="1">
      <c r="A1322" s="311" t="str">
        <f>IF((SUM('Раздел 1'!Z22:Z22)=SUM('Раздел 1'!Z19:Z21)),"","Неверно!")</f>
        <v/>
      </c>
      <c r="B1322" s="312" t="s">
        <v>24450</v>
      </c>
      <c r="C1322" s="313" t="s">
        <v>7351</v>
      </c>
      <c r="D1322" s="313" t="s">
        <v>18471</v>
      </c>
      <c r="E1322" s="313" t="str">
        <f>CONCATENATE(SUM('Раздел 1'!Z22:Z22),"=",SUM('Раздел 1'!Z19:Z21))</f>
        <v>0=0</v>
      </c>
    </row>
    <row r="1323" spans="1:5" ht="30" hidden="1" customHeight="1">
      <c r="A1323" s="311" t="str">
        <f>IF((SUM('Раздел 1'!AA22:AA22)=SUM('Раздел 1'!AA19:AA21)),"","Неверно!")</f>
        <v/>
      </c>
      <c r="B1323" s="312" t="s">
        <v>24450</v>
      </c>
      <c r="C1323" s="313" t="s">
        <v>7352</v>
      </c>
      <c r="D1323" s="313" t="s">
        <v>18471</v>
      </c>
      <c r="E1323" s="313" t="str">
        <f>CONCATENATE(SUM('Раздел 1'!AA22:AA22),"=",SUM('Раздел 1'!AA19:AA21))</f>
        <v>0=0</v>
      </c>
    </row>
    <row r="1324" spans="1:5" ht="30" hidden="1" customHeight="1">
      <c r="A1324" s="311" t="str">
        <f>IF((SUM('Раздел 1'!AB22:AB22)=SUM('Раздел 1'!AB19:AB21)),"","Неверно!")</f>
        <v/>
      </c>
      <c r="B1324" s="312" t="s">
        <v>24450</v>
      </c>
      <c r="C1324" s="313" t="s">
        <v>7353</v>
      </c>
      <c r="D1324" s="313" t="s">
        <v>18471</v>
      </c>
      <c r="E1324" s="313" t="str">
        <f>CONCATENATE(SUM('Раздел 1'!AB22:AB22),"=",SUM('Раздел 1'!AB19:AB21))</f>
        <v>0=0</v>
      </c>
    </row>
    <row r="1325" spans="1:5" ht="30" hidden="1" customHeight="1">
      <c r="A1325" s="311" t="str">
        <f>IF((SUM('Раздел 1'!AC22:AC22)=SUM('Раздел 1'!AC19:AC21)),"","Неверно!")</f>
        <v/>
      </c>
      <c r="B1325" s="312" t="s">
        <v>24450</v>
      </c>
      <c r="C1325" s="313" t="s">
        <v>7354</v>
      </c>
      <c r="D1325" s="313" t="s">
        <v>18471</v>
      </c>
      <c r="E1325" s="313" t="str">
        <f>CONCATENATE(SUM('Раздел 1'!AC22:AC22),"=",SUM('Раздел 1'!AC19:AC21))</f>
        <v>0=0</v>
      </c>
    </row>
    <row r="1326" spans="1:5" ht="30" hidden="1" customHeight="1">
      <c r="A1326" s="311" t="str">
        <f>IF((SUM('Раздел 1'!AD22:AD22)=SUM('Раздел 1'!AD19:AD21)),"","Неверно!")</f>
        <v/>
      </c>
      <c r="B1326" s="312" t="s">
        <v>24450</v>
      </c>
      <c r="C1326" s="313" t="s">
        <v>7355</v>
      </c>
      <c r="D1326" s="313" t="s">
        <v>18471</v>
      </c>
      <c r="E1326" s="313" t="str">
        <f>CONCATENATE(SUM('Раздел 1'!AD22:AD22),"=",SUM('Раздел 1'!AD19:AD21))</f>
        <v>0=0</v>
      </c>
    </row>
    <row r="1327" spans="1:5" ht="30" hidden="1" customHeight="1">
      <c r="A1327" s="311" t="str">
        <f>IF((SUM('Раздел 1'!AE22:AE22)=SUM('Раздел 1'!AE19:AE21)),"","Неверно!")</f>
        <v/>
      </c>
      <c r="B1327" s="312" t="s">
        <v>24450</v>
      </c>
      <c r="C1327" s="313" t="s">
        <v>7356</v>
      </c>
      <c r="D1327" s="313" t="s">
        <v>18471</v>
      </c>
      <c r="E1327" s="313" t="str">
        <f>CONCATENATE(SUM('Раздел 1'!AE22:AE22),"=",SUM('Раздел 1'!AE19:AE21))</f>
        <v>42835=42835</v>
      </c>
    </row>
    <row r="1328" spans="1:5" ht="30" hidden="1" customHeight="1">
      <c r="A1328" s="311" t="str">
        <f>IF((SUM('Раздел 1'!E22:E22)=SUM('Раздел 1'!E19:E21)),"","Неверно!")</f>
        <v/>
      </c>
      <c r="B1328" s="312" t="s">
        <v>24450</v>
      </c>
      <c r="C1328" s="313" t="s">
        <v>7357</v>
      </c>
      <c r="D1328" s="313" t="s">
        <v>18471</v>
      </c>
      <c r="E1328" s="313" t="str">
        <f>CONCATENATE(SUM('Раздел 1'!E22:E22),"=",SUM('Раздел 1'!E19:E21))</f>
        <v>54=54</v>
      </c>
    </row>
    <row r="1329" spans="1:5" ht="30" hidden="1" customHeight="1">
      <c r="A1329" s="311" t="str">
        <f>IF((SUM('Раздел 1'!AF22:AF22)=SUM('Раздел 1'!AF19:AF21)),"","Неверно!")</f>
        <v/>
      </c>
      <c r="B1329" s="312" t="s">
        <v>24450</v>
      </c>
      <c r="C1329" s="313" t="s">
        <v>7358</v>
      </c>
      <c r="D1329" s="313" t="s">
        <v>18471</v>
      </c>
      <c r="E1329" s="313" t="str">
        <f>CONCATENATE(SUM('Раздел 1'!AF22:AF22),"=",SUM('Раздел 1'!AF19:AF21))</f>
        <v>0=0</v>
      </c>
    </row>
    <row r="1330" spans="1:5" ht="30" hidden="1" customHeight="1">
      <c r="A1330" s="311" t="str">
        <f>IF((SUM('Раздел 1'!AG22:AG22)=SUM('Раздел 1'!AG19:AG21)),"","Неверно!")</f>
        <v/>
      </c>
      <c r="B1330" s="312" t="s">
        <v>24450</v>
      </c>
      <c r="C1330" s="313" t="s">
        <v>7359</v>
      </c>
      <c r="D1330" s="313" t="s">
        <v>18471</v>
      </c>
      <c r="E1330" s="313" t="str">
        <f>CONCATENATE(SUM('Раздел 1'!AG22:AG22),"=",SUM('Раздел 1'!AG19:AG21))</f>
        <v>108000=108000</v>
      </c>
    </row>
    <row r="1331" spans="1:5" ht="30" hidden="1" customHeight="1">
      <c r="A1331" s="311" t="str">
        <f>IF((SUM('Раздел 1'!AH22:AH22)=SUM('Раздел 1'!AH19:AH21)),"","Неверно!")</f>
        <v/>
      </c>
      <c r="B1331" s="312" t="s">
        <v>24450</v>
      </c>
      <c r="C1331" s="313" t="s">
        <v>7360</v>
      </c>
      <c r="D1331" s="313" t="s">
        <v>18471</v>
      </c>
      <c r="E1331" s="313" t="str">
        <f>CONCATENATE(SUM('Раздел 1'!AH22:AH22),"=",SUM('Раздел 1'!AH19:AH21))</f>
        <v>0=0</v>
      </c>
    </row>
    <row r="1332" spans="1:5" ht="30" hidden="1" customHeight="1">
      <c r="A1332" s="311" t="str">
        <f>IF((SUM('Раздел 1'!AI22:AI22)=SUM('Раздел 1'!AI19:AI21)),"","Неверно!")</f>
        <v/>
      </c>
      <c r="B1332" s="312" t="s">
        <v>24450</v>
      </c>
      <c r="C1332" s="313" t="s">
        <v>7361</v>
      </c>
      <c r="D1332" s="313" t="s">
        <v>18471</v>
      </c>
      <c r="E1332" s="313" t="str">
        <f>CONCATENATE(SUM('Раздел 1'!AI22:AI22),"=",SUM('Раздел 1'!AI19:AI21))</f>
        <v>0=0</v>
      </c>
    </row>
    <row r="1333" spans="1:5" ht="30" hidden="1" customHeight="1">
      <c r="A1333" s="311" t="str">
        <f>IF((SUM('Раздел 1'!AJ22:AJ22)=SUM('Раздел 1'!AJ19:AJ21)),"","Неверно!")</f>
        <v/>
      </c>
      <c r="B1333" s="312" t="s">
        <v>24450</v>
      </c>
      <c r="C1333" s="313" t="s">
        <v>21235</v>
      </c>
      <c r="D1333" s="313" t="s">
        <v>18471</v>
      </c>
      <c r="E1333" s="313" t="str">
        <f>CONCATENATE(SUM('Раздел 1'!AJ22:AJ22),"=",SUM('Раздел 1'!AJ19:AJ21))</f>
        <v>0=0</v>
      </c>
    </row>
    <row r="1334" spans="1:5" ht="30" hidden="1" customHeight="1">
      <c r="A1334" s="311" t="str">
        <f>IF((SUM('Раздел 1'!F22:F22)=SUM('Раздел 1'!F19:F21)),"","Неверно!")</f>
        <v/>
      </c>
      <c r="B1334" s="312" t="s">
        <v>24450</v>
      </c>
      <c r="C1334" s="313" t="s">
        <v>7362</v>
      </c>
      <c r="D1334" s="313" t="s">
        <v>18471</v>
      </c>
      <c r="E1334" s="313" t="str">
        <f>CONCATENATE(SUM('Раздел 1'!F22:F22),"=",SUM('Раздел 1'!F19:F21))</f>
        <v>12=12</v>
      </c>
    </row>
    <row r="1335" spans="1:5" ht="30" hidden="1" customHeight="1">
      <c r="A1335" s="311" t="str">
        <f>IF((SUM('Раздел 1'!G22:G22)=SUM('Раздел 1'!G19:G21)),"","Неверно!")</f>
        <v/>
      </c>
      <c r="B1335" s="312" t="s">
        <v>24450</v>
      </c>
      <c r="C1335" s="313" t="s">
        <v>7363</v>
      </c>
      <c r="D1335" s="313" t="s">
        <v>18471</v>
      </c>
      <c r="E1335" s="313" t="str">
        <f>CONCATENATE(SUM('Раздел 1'!G22:G22),"=",SUM('Раздел 1'!G19:G21))</f>
        <v>41401=41401</v>
      </c>
    </row>
    <row r="1336" spans="1:5" ht="30" hidden="1" customHeight="1">
      <c r="A1336" s="311" t="str">
        <f>IF((SUM('Раздел 1'!H22:H22)=SUM('Раздел 1'!H19:H21)),"","Неверно!")</f>
        <v/>
      </c>
      <c r="B1336" s="312" t="s">
        <v>24450</v>
      </c>
      <c r="C1336" s="313" t="s">
        <v>7364</v>
      </c>
      <c r="D1336" s="313" t="s">
        <v>18471</v>
      </c>
      <c r="E1336" s="313" t="str">
        <f>CONCATENATE(SUM('Раздел 1'!H22:H22),"=",SUM('Раздел 1'!H19:H21))</f>
        <v>27000=27000</v>
      </c>
    </row>
    <row r="1337" spans="1:5" ht="30" hidden="1" customHeight="1">
      <c r="A1337" s="311" t="str">
        <f>IF((SUM('Раздел 1'!I22:I22)=SUM('Раздел 1'!I19:I21)),"","Неверно!")</f>
        <v/>
      </c>
      <c r="B1337" s="312" t="s">
        <v>24450</v>
      </c>
      <c r="C1337" s="313" t="s">
        <v>7365</v>
      </c>
      <c r="D1337" s="313" t="s">
        <v>18471</v>
      </c>
      <c r="E1337" s="313" t="str">
        <f>CONCATENATE(SUM('Раздел 1'!I22:I22),"=",SUM('Раздел 1'!I19:I21))</f>
        <v>93=93</v>
      </c>
    </row>
    <row r="1338" spans="1:5" ht="30" hidden="1" customHeight="1">
      <c r="A1338" s="311" t="str">
        <f>IF((SUM('Раздел 1'!J22:J22)=SUM('Раздел 1'!J19:J21)),"","Неверно!")</f>
        <v/>
      </c>
      <c r="B1338" s="312" t="s">
        <v>24450</v>
      </c>
      <c r="C1338" s="313" t="s">
        <v>7366</v>
      </c>
      <c r="D1338" s="313" t="s">
        <v>18471</v>
      </c>
      <c r="E1338" s="313" t="str">
        <f>CONCATENATE(SUM('Раздел 1'!J22:J22),"=",SUM('Раздел 1'!J19:J21))</f>
        <v>85=85</v>
      </c>
    </row>
    <row r="1339" spans="1:5" ht="30" hidden="1" customHeight="1">
      <c r="A1339" s="311" t="str">
        <f>IF((SUM('Раздел 1'!K22:K22)=SUM('Раздел 1'!K19:K21)),"","Неверно!")</f>
        <v/>
      </c>
      <c r="B1339" s="312" t="s">
        <v>24450</v>
      </c>
      <c r="C1339" s="313" t="s">
        <v>7367</v>
      </c>
      <c r="D1339" s="313" t="s">
        <v>18471</v>
      </c>
      <c r="E1339" s="313" t="str">
        <f>CONCATENATE(SUM('Раздел 1'!K22:K22),"=",SUM('Раздел 1'!K19:K21))</f>
        <v>15=15</v>
      </c>
    </row>
    <row r="1340" spans="1:5" ht="30" hidden="1" customHeight="1">
      <c r="A1340" s="311" t="str">
        <f>IF((SUM('Раздел 1'!C16:C16)=SUM('Раздел 1'!C11:C15)),"","Неверно!")</f>
        <v/>
      </c>
      <c r="B1340" s="312" t="s">
        <v>24451</v>
      </c>
      <c r="C1340" s="313" t="s">
        <v>7302</v>
      </c>
      <c r="D1340" s="313" t="s">
        <v>18470</v>
      </c>
      <c r="E1340" s="313" t="str">
        <f>CONCATENATE(SUM('Раздел 1'!C16:C16),"=",SUM('Раздел 1'!C11:C15))</f>
        <v>77=77</v>
      </c>
    </row>
    <row r="1341" spans="1:5" ht="30" hidden="1" customHeight="1">
      <c r="A1341" s="311" t="str">
        <f>IF((SUM('Раздел 1'!L16:L16)=SUM('Раздел 1'!L11:L15)),"","Неверно!")</f>
        <v/>
      </c>
      <c r="B1341" s="312" t="s">
        <v>24451</v>
      </c>
      <c r="C1341" s="313" t="s">
        <v>7303</v>
      </c>
      <c r="D1341" s="313" t="s">
        <v>18470</v>
      </c>
      <c r="E1341" s="313" t="str">
        <f>CONCATENATE(SUM('Раздел 1'!L16:L16),"=",SUM('Раздел 1'!L11:L15))</f>
        <v>0=0</v>
      </c>
    </row>
    <row r="1342" spans="1:5" ht="30" hidden="1" customHeight="1">
      <c r="A1342" s="311" t="str">
        <f>IF((SUM('Раздел 1'!M16:M16)=SUM('Раздел 1'!M11:M15)),"","Неверно!")</f>
        <v/>
      </c>
      <c r="B1342" s="312" t="s">
        <v>24451</v>
      </c>
      <c r="C1342" s="313" t="s">
        <v>7304</v>
      </c>
      <c r="D1342" s="313" t="s">
        <v>18470</v>
      </c>
      <c r="E1342" s="313" t="str">
        <f>CONCATENATE(SUM('Раздел 1'!M16:M16),"=",SUM('Раздел 1'!M11:M15))</f>
        <v>0=0</v>
      </c>
    </row>
    <row r="1343" spans="1:5" ht="30" hidden="1" customHeight="1">
      <c r="A1343" s="311" t="str">
        <f>IF((SUM('Раздел 1'!N16:N16)=SUM('Раздел 1'!N11:N15)),"","Неверно!")</f>
        <v/>
      </c>
      <c r="B1343" s="312" t="s">
        <v>24451</v>
      </c>
      <c r="C1343" s="313" t="s">
        <v>7305</v>
      </c>
      <c r="D1343" s="313" t="s">
        <v>18470</v>
      </c>
      <c r="E1343" s="313" t="str">
        <f>CONCATENATE(SUM('Раздел 1'!N16:N16),"=",SUM('Раздел 1'!N11:N15))</f>
        <v>69=69</v>
      </c>
    </row>
    <row r="1344" spans="1:5" ht="30" hidden="1" customHeight="1">
      <c r="A1344" s="311" t="str">
        <f>IF((SUM('Раздел 1'!O16:O16)=SUM('Раздел 1'!O11:O15)),"","Неверно!")</f>
        <v/>
      </c>
      <c r="B1344" s="312" t="s">
        <v>24451</v>
      </c>
      <c r="C1344" s="313" t="s">
        <v>7306</v>
      </c>
      <c r="D1344" s="313" t="s">
        <v>18470</v>
      </c>
      <c r="E1344" s="313" t="str">
        <f>CONCATENATE(SUM('Раздел 1'!O16:O16),"=",SUM('Раздел 1'!O11:O15))</f>
        <v>23=23</v>
      </c>
    </row>
    <row r="1345" spans="1:5" ht="30" hidden="1" customHeight="1">
      <c r="A1345" s="311" t="str">
        <f>IF((SUM('Раздел 1'!P16:P16)=SUM('Раздел 1'!P11:P15)),"","Неверно!")</f>
        <v/>
      </c>
      <c r="B1345" s="312" t="s">
        <v>24451</v>
      </c>
      <c r="C1345" s="313" t="s">
        <v>7307</v>
      </c>
      <c r="D1345" s="313" t="s">
        <v>18470</v>
      </c>
      <c r="E1345" s="313" t="str">
        <f>CONCATENATE(SUM('Раздел 1'!P16:P16),"=",SUM('Раздел 1'!P11:P15))</f>
        <v>0=0</v>
      </c>
    </row>
    <row r="1346" spans="1:5" ht="30" hidden="1" customHeight="1">
      <c r="A1346" s="311" t="str">
        <f>IF((SUM('Раздел 1'!Q16:Q16)=SUM('Раздел 1'!Q11:Q15)),"","Неверно!")</f>
        <v/>
      </c>
      <c r="B1346" s="312" t="s">
        <v>24451</v>
      </c>
      <c r="C1346" s="313" t="s">
        <v>7308</v>
      </c>
      <c r="D1346" s="313" t="s">
        <v>18470</v>
      </c>
      <c r="E1346" s="313" t="str">
        <f>CONCATENATE(SUM('Раздел 1'!Q16:Q16),"=",SUM('Раздел 1'!Q11:Q15))</f>
        <v>10=10</v>
      </c>
    </row>
    <row r="1347" spans="1:5" ht="30" hidden="1" customHeight="1">
      <c r="A1347" s="311" t="str">
        <f>IF((SUM('Раздел 1'!R16:R16)=SUM('Раздел 1'!R11:R15)),"","Неверно!")</f>
        <v/>
      </c>
      <c r="B1347" s="312" t="s">
        <v>24451</v>
      </c>
      <c r="C1347" s="313" t="s">
        <v>7309</v>
      </c>
      <c r="D1347" s="313" t="s">
        <v>18470</v>
      </c>
      <c r="E1347" s="313" t="str">
        <f>CONCATENATE(SUM('Раздел 1'!R16:R16),"=",SUM('Раздел 1'!R11:R15))</f>
        <v>12=12</v>
      </c>
    </row>
    <row r="1348" spans="1:5" ht="30" hidden="1" customHeight="1">
      <c r="A1348" s="311" t="str">
        <f>IF((SUM('Раздел 1'!S16:S16)=SUM('Раздел 1'!S11:S15)),"","Неверно!")</f>
        <v/>
      </c>
      <c r="B1348" s="312" t="s">
        <v>24451</v>
      </c>
      <c r="C1348" s="313" t="s">
        <v>7310</v>
      </c>
      <c r="D1348" s="313" t="s">
        <v>18470</v>
      </c>
      <c r="E1348" s="313" t="str">
        <f>CONCATENATE(SUM('Раздел 1'!S16:S16),"=",SUM('Раздел 1'!S11:S15))</f>
        <v>410=410</v>
      </c>
    </row>
    <row r="1349" spans="1:5" ht="30" hidden="1" customHeight="1">
      <c r="A1349" s="311" t="str">
        <f>IF((SUM('Раздел 1'!T16:T16)=SUM('Раздел 1'!T11:T15)),"","Неверно!")</f>
        <v/>
      </c>
      <c r="B1349" s="312" t="s">
        <v>24451</v>
      </c>
      <c r="C1349" s="313" t="s">
        <v>7311</v>
      </c>
      <c r="D1349" s="313" t="s">
        <v>18470</v>
      </c>
      <c r="E1349" s="313" t="str">
        <f>CONCATENATE(SUM('Раздел 1'!T16:T16),"=",SUM('Раздел 1'!T11:T15))</f>
        <v>0=0</v>
      </c>
    </row>
    <row r="1350" spans="1:5" ht="30" hidden="1" customHeight="1">
      <c r="A1350" s="311" t="str">
        <f>IF((SUM('Раздел 1'!U16:U16)=SUM('Раздел 1'!U11:U15)),"","Неверно!")</f>
        <v/>
      </c>
      <c r="B1350" s="312" t="s">
        <v>24451</v>
      </c>
      <c r="C1350" s="313" t="s">
        <v>7312</v>
      </c>
      <c r="D1350" s="313" t="s">
        <v>18470</v>
      </c>
      <c r="E1350" s="313" t="str">
        <f>CONCATENATE(SUM('Раздел 1'!U16:U16),"=",SUM('Раздел 1'!U11:U15))</f>
        <v>87=87</v>
      </c>
    </row>
    <row r="1351" spans="1:5" ht="30" hidden="1" customHeight="1">
      <c r="A1351" s="311" t="str">
        <f>IF((SUM('Раздел 1'!D16:D16)=SUM('Раздел 1'!D11:D15)),"","Неверно!")</f>
        <v/>
      </c>
      <c r="B1351" s="312" t="s">
        <v>24451</v>
      </c>
      <c r="C1351" s="313" t="s">
        <v>7313</v>
      </c>
      <c r="D1351" s="313" t="s">
        <v>18470</v>
      </c>
      <c r="E1351" s="313" t="str">
        <f>CONCATENATE(SUM('Раздел 1'!D16:D16),"=",SUM('Раздел 1'!D11:D15))</f>
        <v>425=425</v>
      </c>
    </row>
    <row r="1352" spans="1:5" ht="30" hidden="1" customHeight="1">
      <c r="A1352" s="311" t="str">
        <f>IF((SUM('Раздел 1'!V16:V16)=SUM('Раздел 1'!V11:V15)),"","Неверно!")</f>
        <v/>
      </c>
      <c r="B1352" s="312" t="s">
        <v>24451</v>
      </c>
      <c r="C1352" s="313" t="s">
        <v>7314</v>
      </c>
      <c r="D1352" s="313" t="s">
        <v>18470</v>
      </c>
      <c r="E1352" s="313" t="str">
        <f>CONCATENATE(SUM('Раздел 1'!V16:V16),"=",SUM('Раздел 1'!V11:V15))</f>
        <v>12=12</v>
      </c>
    </row>
    <row r="1353" spans="1:5" ht="30" hidden="1" customHeight="1">
      <c r="A1353" s="311" t="str">
        <f>IF((SUM('Раздел 1'!W16:W16)=SUM('Раздел 1'!W11:W15)),"","Неверно!")</f>
        <v/>
      </c>
      <c r="B1353" s="312" t="s">
        <v>24451</v>
      </c>
      <c r="C1353" s="313" t="s">
        <v>7315</v>
      </c>
      <c r="D1353" s="313" t="s">
        <v>18470</v>
      </c>
      <c r="E1353" s="313" t="str">
        <f>CONCATENATE(SUM('Раздел 1'!W16:W16),"=",SUM('Раздел 1'!W11:W15))</f>
        <v>5=5</v>
      </c>
    </row>
    <row r="1354" spans="1:5" ht="30" hidden="1" customHeight="1">
      <c r="A1354" s="311" t="str">
        <f>IF((SUM('Раздел 1'!X16:X16)=SUM('Раздел 1'!X11:X15)),"","Неверно!")</f>
        <v/>
      </c>
      <c r="B1354" s="312" t="s">
        <v>24451</v>
      </c>
      <c r="C1354" s="313" t="s">
        <v>7316</v>
      </c>
      <c r="D1354" s="313" t="s">
        <v>18470</v>
      </c>
      <c r="E1354" s="313" t="str">
        <f>CONCATENATE(SUM('Раздел 1'!X16:X16),"=",SUM('Раздел 1'!X11:X15))</f>
        <v>13=13</v>
      </c>
    </row>
    <row r="1355" spans="1:5" ht="30" hidden="1" customHeight="1">
      <c r="A1355" s="311" t="str">
        <f>IF((SUM('Раздел 1'!Y16:Y16)=SUM('Раздел 1'!Y11:Y15)),"","Неверно!")</f>
        <v/>
      </c>
      <c r="B1355" s="312" t="s">
        <v>24451</v>
      </c>
      <c r="C1355" s="313" t="s">
        <v>7317</v>
      </c>
      <c r="D1355" s="313" t="s">
        <v>18470</v>
      </c>
      <c r="E1355" s="313" t="str">
        <f>CONCATENATE(SUM('Раздел 1'!Y16:Y16),"=",SUM('Раздел 1'!Y11:Y15))</f>
        <v>18=18</v>
      </c>
    </row>
    <row r="1356" spans="1:5" ht="30" hidden="1" customHeight="1">
      <c r="A1356" s="311" t="str">
        <f>IF((SUM('Раздел 1'!Z16:Z16)=SUM('Раздел 1'!Z11:Z15)),"","Неверно!")</f>
        <v/>
      </c>
      <c r="B1356" s="312" t="s">
        <v>24451</v>
      </c>
      <c r="C1356" s="313" t="s">
        <v>7318</v>
      </c>
      <c r="D1356" s="313" t="s">
        <v>18470</v>
      </c>
      <c r="E1356" s="313" t="str">
        <f>CONCATENATE(SUM('Раздел 1'!Z16:Z16),"=",SUM('Раздел 1'!Z11:Z15))</f>
        <v>47=47</v>
      </c>
    </row>
    <row r="1357" spans="1:5" ht="30" hidden="1" customHeight="1">
      <c r="A1357" s="311" t="str">
        <f>IF((SUM('Раздел 1'!AA16:AA16)=SUM('Раздел 1'!AA11:AA15)),"","Неверно!")</f>
        <v/>
      </c>
      <c r="B1357" s="312" t="s">
        <v>24451</v>
      </c>
      <c r="C1357" s="313" t="s">
        <v>7319</v>
      </c>
      <c r="D1357" s="313" t="s">
        <v>18470</v>
      </c>
      <c r="E1357" s="313" t="str">
        <f>CONCATENATE(SUM('Раздел 1'!AA16:AA16),"=",SUM('Раздел 1'!AA11:AA15))</f>
        <v>53=53</v>
      </c>
    </row>
    <row r="1358" spans="1:5" ht="30" hidden="1" customHeight="1">
      <c r="A1358" s="311" t="str">
        <f>IF((SUM('Раздел 1'!AB16:AB16)=SUM('Раздел 1'!AB11:AB15)),"","Неверно!")</f>
        <v/>
      </c>
      <c r="B1358" s="312" t="s">
        <v>24451</v>
      </c>
      <c r="C1358" s="313" t="s">
        <v>7320</v>
      </c>
      <c r="D1358" s="313" t="s">
        <v>18470</v>
      </c>
      <c r="E1358" s="313" t="str">
        <f>CONCATENATE(SUM('Раздел 1'!AB16:AB16),"=",SUM('Раздел 1'!AB11:AB15))</f>
        <v>19=19</v>
      </c>
    </row>
    <row r="1359" spans="1:5" ht="30" hidden="1" customHeight="1">
      <c r="A1359" s="311" t="str">
        <f>IF((SUM('Раздел 1'!AC16:AC16)=SUM('Раздел 1'!AC11:AC15)),"","Неверно!")</f>
        <v/>
      </c>
      <c r="B1359" s="312" t="s">
        <v>24451</v>
      </c>
      <c r="C1359" s="313" t="s">
        <v>7321</v>
      </c>
      <c r="D1359" s="313" t="s">
        <v>18470</v>
      </c>
      <c r="E1359" s="313" t="str">
        <f>CONCATENATE(SUM('Раздел 1'!AC16:AC16),"=",SUM('Раздел 1'!AC11:AC15))</f>
        <v>25=25</v>
      </c>
    </row>
    <row r="1360" spans="1:5" ht="30" hidden="1" customHeight="1">
      <c r="A1360" s="311" t="str">
        <f>IF((SUM('Раздел 1'!AD16:AD16)=SUM('Раздел 1'!AD11:AD15)),"","Неверно!")</f>
        <v/>
      </c>
      <c r="B1360" s="312" t="s">
        <v>24451</v>
      </c>
      <c r="C1360" s="313" t="s">
        <v>7322</v>
      </c>
      <c r="D1360" s="313" t="s">
        <v>18470</v>
      </c>
      <c r="E1360" s="313" t="str">
        <f>CONCATENATE(SUM('Раздел 1'!AD16:AD16),"=",SUM('Раздел 1'!AD11:AD15))</f>
        <v>26=26</v>
      </c>
    </row>
    <row r="1361" spans="1:5" ht="30" hidden="1" customHeight="1">
      <c r="A1361" s="311" t="str">
        <f>IF((SUM('Раздел 1'!AE16:AE16)=SUM('Раздел 1'!AE11:AE15)),"","Неверно!")</f>
        <v/>
      </c>
      <c r="B1361" s="312" t="s">
        <v>24451</v>
      </c>
      <c r="C1361" s="313" t="s">
        <v>7323</v>
      </c>
      <c r="D1361" s="313" t="s">
        <v>18470</v>
      </c>
      <c r="E1361" s="313" t="str">
        <f>CONCATENATE(SUM('Раздел 1'!AE16:AE16),"=",SUM('Раздел 1'!AE11:AE15))</f>
        <v>18838332=18838332</v>
      </c>
    </row>
    <row r="1362" spans="1:5" ht="30" hidden="1" customHeight="1">
      <c r="A1362" s="311" t="str">
        <f>IF((SUM('Раздел 1'!E16:E16)=SUM('Раздел 1'!E11:E15)),"","Неверно!")</f>
        <v/>
      </c>
      <c r="B1362" s="312" t="s">
        <v>24451</v>
      </c>
      <c r="C1362" s="313" t="s">
        <v>7324</v>
      </c>
      <c r="D1362" s="313" t="s">
        <v>18470</v>
      </c>
      <c r="E1362" s="313" t="str">
        <f>CONCATENATE(SUM('Раздел 1'!E16:E16),"=",SUM('Раздел 1'!E11:E15))</f>
        <v>176=176</v>
      </c>
    </row>
    <row r="1363" spans="1:5" ht="30" hidden="1" customHeight="1">
      <c r="A1363" s="311" t="str">
        <f>IF((SUM('Раздел 1'!AF16:AF16)=SUM('Раздел 1'!AF11:AF15)),"","Неверно!")</f>
        <v/>
      </c>
      <c r="B1363" s="312" t="s">
        <v>24451</v>
      </c>
      <c r="C1363" s="313" t="s">
        <v>7325</v>
      </c>
      <c r="D1363" s="313" t="s">
        <v>18470</v>
      </c>
      <c r="E1363" s="313" t="str">
        <f>CONCATENATE(SUM('Раздел 1'!AF16:AF16),"=",SUM('Раздел 1'!AF11:AF15))</f>
        <v>0=0</v>
      </c>
    </row>
    <row r="1364" spans="1:5" ht="30" hidden="1" customHeight="1">
      <c r="A1364" s="311" t="str">
        <f>IF((SUM('Раздел 1'!AG16:AG16)=SUM('Раздел 1'!AG11:AG15)),"","Неверно!")</f>
        <v/>
      </c>
      <c r="B1364" s="312" t="s">
        <v>24451</v>
      </c>
      <c r="C1364" s="313" t="s">
        <v>7326</v>
      </c>
      <c r="D1364" s="313" t="s">
        <v>18470</v>
      </c>
      <c r="E1364" s="313" t="str">
        <f>CONCATENATE(SUM('Раздел 1'!AG16:AG16),"=",SUM('Раздел 1'!AG11:AG15))</f>
        <v>122845=122845</v>
      </c>
    </row>
    <row r="1365" spans="1:5" ht="30" hidden="1" customHeight="1">
      <c r="A1365" s="311" t="str">
        <f>IF((SUM('Раздел 1'!AH16:AH16)=SUM('Раздел 1'!AH11:AH15)),"","Неверно!")</f>
        <v/>
      </c>
      <c r="B1365" s="312" t="s">
        <v>24451</v>
      </c>
      <c r="C1365" s="313" t="s">
        <v>7327</v>
      </c>
      <c r="D1365" s="313" t="s">
        <v>18470</v>
      </c>
      <c r="E1365" s="313" t="str">
        <f>CONCATENATE(SUM('Раздел 1'!AH16:AH16),"=",SUM('Раздел 1'!AH11:AH15))</f>
        <v>1=1</v>
      </c>
    </row>
    <row r="1366" spans="1:5" ht="30" hidden="1" customHeight="1">
      <c r="A1366" s="311" t="str">
        <f>IF((SUM('Раздел 1'!AI16:AI16)=SUM('Раздел 1'!AI11:AI15)),"","Неверно!")</f>
        <v/>
      </c>
      <c r="B1366" s="312" t="s">
        <v>24451</v>
      </c>
      <c r="C1366" s="313" t="s">
        <v>7328</v>
      </c>
      <c r="D1366" s="313" t="s">
        <v>18470</v>
      </c>
      <c r="E1366" s="313" t="str">
        <f>CONCATENATE(SUM('Раздел 1'!AI16:AI16),"=",SUM('Раздел 1'!AI11:AI15))</f>
        <v>2=2</v>
      </c>
    </row>
    <row r="1367" spans="1:5" ht="30" hidden="1" customHeight="1">
      <c r="A1367" s="311" t="str">
        <f>IF((SUM('Раздел 1'!AJ16:AJ16)=SUM('Раздел 1'!AJ11:AJ15)),"","Неверно!")</f>
        <v/>
      </c>
      <c r="B1367" s="312" t="s">
        <v>24451</v>
      </c>
      <c r="C1367" s="313" t="s">
        <v>21234</v>
      </c>
      <c r="D1367" s="313" t="s">
        <v>18470</v>
      </c>
      <c r="E1367" s="313" t="str">
        <f>CONCATENATE(SUM('Раздел 1'!AJ16:AJ16),"=",SUM('Раздел 1'!AJ11:AJ15))</f>
        <v>0=0</v>
      </c>
    </row>
    <row r="1368" spans="1:5" ht="30" hidden="1" customHeight="1">
      <c r="A1368" s="311" t="str">
        <f>IF((SUM('Раздел 1'!F16:F16)=SUM('Раздел 1'!F11:F15)),"","Неверно!")</f>
        <v/>
      </c>
      <c r="B1368" s="312" t="s">
        <v>24451</v>
      </c>
      <c r="C1368" s="313" t="s">
        <v>7329</v>
      </c>
      <c r="D1368" s="313" t="s">
        <v>18470</v>
      </c>
      <c r="E1368" s="313" t="str">
        <f>CONCATENATE(SUM('Раздел 1'!F16:F16),"=",SUM('Раздел 1'!F11:F15))</f>
        <v>16=16</v>
      </c>
    </row>
    <row r="1369" spans="1:5" ht="30" hidden="1" customHeight="1">
      <c r="A1369" s="311" t="str">
        <f>IF((SUM('Раздел 1'!G16:G16)=SUM('Раздел 1'!G11:G15)),"","Неверно!")</f>
        <v/>
      </c>
      <c r="B1369" s="312" t="s">
        <v>24451</v>
      </c>
      <c r="C1369" s="313" t="s">
        <v>7330</v>
      </c>
      <c r="D1369" s="313" t="s">
        <v>18470</v>
      </c>
      <c r="E1369" s="313" t="str">
        <f>CONCATENATE(SUM('Раздел 1'!G16:G16),"=",SUM('Раздел 1'!G11:G15))</f>
        <v>109192672=109192672</v>
      </c>
    </row>
    <row r="1370" spans="1:5" ht="30" hidden="1" customHeight="1">
      <c r="A1370" s="311" t="str">
        <f>IF((SUM('Раздел 1'!H16:H16)=SUM('Раздел 1'!H11:H15)),"","Неверно!")</f>
        <v/>
      </c>
      <c r="B1370" s="312" t="s">
        <v>24451</v>
      </c>
      <c r="C1370" s="313" t="s">
        <v>7331</v>
      </c>
      <c r="D1370" s="313" t="s">
        <v>18470</v>
      </c>
      <c r="E1370" s="313" t="str">
        <f>CONCATENATE(SUM('Раздел 1'!H16:H16),"=",SUM('Раздел 1'!H11:H15))</f>
        <v>1934098=1934098</v>
      </c>
    </row>
    <row r="1371" spans="1:5" ht="30" hidden="1" customHeight="1">
      <c r="A1371" s="311" t="str">
        <f>IF((SUM('Раздел 1'!I16:I16)=SUM('Раздел 1'!I11:I15)),"","Неверно!")</f>
        <v/>
      </c>
      <c r="B1371" s="312" t="s">
        <v>24451</v>
      </c>
      <c r="C1371" s="313" t="s">
        <v>7332</v>
      </c>
      <c r="D1371" s="313" t="s">
        <v>18470</v>
      </c>
      <c r="E1371" s="313" t="str">
        <f>CONCATENATE(SUM('Раздел 1'!I16:I16),"=",SUM('Раздел 1'!I11:I15))</f>
        <v>365=365</v>
      </c>
    </row>
    <row r="1372" spans="1:5" ht="30" hidden="1" customHeight="1">
      <c r="A1372" s="311" t="str">
        <f>IF((SUM('Раздел 1'!J16:J16)=SUM('Раздел 1'!J11:J15)),"","Неверно!")</f>
        <v/>
      </c>
      <c r="B1372" s="312" t="s">
        <v>24451</v>
      </c>
      <c r="C1372" s="313" t="s">
        <v>7333</v>
      </c>
      <c r="D1372" s="313" t="s">
        <v>18470</v>
      </c>
      <c r="E1372" s="313" t="str">
        <f>CONCATENATE(SUM('Раздел 1'!J16:J16),"=",SUM('Раздел 1'!J11:J15))</f>
        <v>296=296</v>
      </c>
    </row>
    <row r="1373" spans="1:5" ht="30" hidden="1" customHeight="1">
      <c r="A1373" s="311" t="str">
        <f>IF((SUM('Раздел 1'!K16:K16)=SUM('Раздел 1'!K11:K15)),"","Неверно!")</f>
        <v/>
      </c>
      <c r="B1373" s="312" t="s">
        <v>24451</v>
      </c>
      <c r="C1373" s="313" t="s">
        <v>7334</v>
      </c>
      <c r="D1373" s="313" t="s">
        <v>18470</v>
      </c>
      <c r="E1373" s="313" t="str">
        <f>CONCATENATE(SUM('Раздел 1'!K16:K16),"=",SUM('Раздел 1'!K11:K15))</f>
        <v>93=93</v>
      </c>
    </row>
    <row r="1374" spans="1:5" ht="30" hidden="1" customHeight="1">
      <c r="A1374" s="311" t="str">
        <f>IF((SUM('Раздел 1'!C18:C18)=SUM('Раздел 1'!C16:C17)),"","Неверно!")</f>
        <v/>
      </c>
      <c r="B1374" s="312" t="s">
        <v>24452</v>
      </c>
      <c r="C1374" s="313" t="s">
        <v>7269</v>
      </c>
      <c r="D1374" s="313" t="s">
        <v>18469</v>
      </c>
      <c r="E1374" s="313" t="str">
        <f>CONCATENATE(SUM('Раздел 1'!C18:C18),"=",SUM('Раздел 1'!C16:C17))</f>
        <v>82=82</v>
      </c>
    </row>
    <row r="1375" spans="1:5" ht="30" hidden="1" customHeight="1">
      <c r="A1375" s="311" t="str">
        <f>IF((SUM('Раздел 1'!L18:L18)=SUM('Раздел 1'!L16:L17)),"","Неверно!")</f>
        <v/>
      </c>
      <c r="B1375" s="312" t="s">
        <v>24452</v>
      </c>
      <c r="C1375" s="313" t="s">
        <v>7270</v>
      </c>
      <c r="D1375" s="313" t="s">
        <v>18469</v>
      </c>
      <c r="E1375" s="313" t="str">
        <f>CONCATENATE(SUM('Раздел 1'!L18:L18),"=",SUM('Раздел 1'!L16:L17))</f>
        <v>0=0</v>
      </c>
    </row>
    <row r="1376" spans="1:5" ht="30" hidden="1" customHeight="1">
      <c r="A1376" s="311" t="str">
        <f>IF((SUM('Раздел 1'!M18:M18)=SUM('Раздел 1'!M16:M17)),"","Неверно!")</f>
        <v/>
      </c>
      <c r="B1376" s="312" t="s">
        <v>24452</v>
      </c>
      <c r="C1376" s="313" t="s">
        <v>7271</v>
      </c>
      <c r="D1376" s="313" t="s">
        <v>18469</v>
      </c>
      <c r="E1376" s="313" t="str">
        <f>CONCATENATE(SUM('Раздел 1'!M18:M18),"=",SUM('Раздел 1'!M16:M17))</f>
        <v>0=0</v>
      </c>
    </row>
    <row r="1377" spans="1:5" ht="30" hidden="1" customHeight="1">
      <c r="A1377" s="311" t="str">
        <f>IF((SUM('Раздел 1'!N18:N18)=SUM('Раздел 1'!N16:N17)),"","Неверно!")</f>
        <v/>
      </c>
      <c r="B1377" s="312" t="s">
        <v>24452</v>
      </c>
      <c r="C1377" s="313" t="s">
        <v>7272</v>
      </c>
      <c r="D1377" s="313" t="s">
        <v>18469</v>
      </c>
      <c r="E1377" s="313" t="str">
        <f>CONCATENATE(SUM('Раздел 1'!N18:N18),"=",SUM('Раздел 1'!N16:N17))</f>
        <v>69=69</v>
      </c>
    </row>
    <row r="1378" spans="1:5" ht="30" hidden="1" customHeight="1">
      <c r="A1378" s="311" t="str">
        <f>IF((SUM('Раздел 1'!O18:O18)=SUM('Раздел 1'!O16:O17)),"","Неверно!")</f>
        <v/>
      </c>
      <c r="B1378" s="312" t="s">
        <v>24452</v>
      </c>
      <c r="C1378" s="313" t="s">
        <v>7273</v>
      </c>
      <c r="D1378" s="313" t="s">
        <v>18469</v>
      </c>
      <c r="E1378" s="313" t="str">
        <f>CONCATENATE(SUM('Раздел 1'!O18:O18),"=",SUM('Раздел 1'!O16:O17))</f>
        <v>24=24</v>
      </c>
    </row>
    <row r="1379" spans="1:5" ht="30" hidden="1" customHeight="1">
      <c r="A1379" s="311" t="str">
        <f>IF((SUM('Раздел 1'!P18:P18)=SUM('Раздел 1'!P16:P17)),"","Неверно!")</f>
        <v/>
      </c>
      <c r="B1379" s="312" t="s">
        <v>24452</v>
      </c>
      <c r="C1379" s="313" t="s">
        <v>7274</v>
      </c>
      <c r="D1379" s="313" t="s">
        <v>18469</v>
      </c>
      <c r="E1379" s="313" t="str">
        <f>CONCATENATE(SUM('Раздел 1'!P18:P18),"=",SUM('Раздел 1'!P16:P17))</f>
        <v>0=0</v>
      </c>
    </row>
    <row r="1380" spans="1:5" ht="30" hidden="1" customHeight="1">
      <c r="A1380" s="311" t="str">
        <f>IF((SUM('Раздел 1'!Q18:Q18)=SUM('Раздел 1'!Q16:Q17)),"","Неверно!")</f>
        <v/>
      </c>
      <c r="B1380" s="312" t="s">
        <v>24452</v>
      </c>
      <c r="C1380" s="313" t="s">
        <v>7275</v>
      </c>
      <c r="D1380" s="313" t="s">
        <v>18469</v>
      </c>
      <c r="E1380" s="313" t="str">
        <f>CONCATENATE(SUM('Раздел 1'!Q18:Q18),"=",SUM('Раздел 1'!Q16:Q17))</f>
        <v>14=14</v>
      </c>
    </row>
    <row r="1381" spans="1:5" ht="30" hidden="1" customHeight="1">
      <c r="A1381" s="311" t="str">
        <f>IF((SUM('Раздел 1'!R18:R18)=SUM('Раздел 1'!R16:R17)),"","Неверно!")</f>
        <v/>
      </c>
      <c r="B1381" s="312" t="s">
        <v>24452</v>
      </c>
      <c r="C1381" s="313" t="s">
        <v>7276</v>
      </c>
      <c r="D1381" s="313" t="s">
        <v>18469</v>
      </c>
      <c r="E1381" s="313" t="str">
        <f>CONCATENATE(SUM('Раздел 1'!R18:R18),"=",SUM('Раздел 1'!R16:R17))</f>
        <v>12=12</v>
      </c>
    </row>
    <row r="1382" spans="1:5" ht="30" hidden="1" customHeight="1">
      <c r="A1382" s="311" t="str">
        <f>IF((SUM('Раздел 1'!S18:S18)=SUM('Раздел 1'!S16:S17)),"","Неверно!")</f>
        <v/>
      </c>
      <c r="B1382" s="312" t="s">
        <v>24452</v>
      </c>
      <c r="C1382" s="313" t="s">
        <v>7277</v>
      </c>
      <c r="D1382" s="313" t="s">
        <v>18469</v>
      </c>
      <c r="E1382" s="313" t="str">
        <f>CONCATENATE(SUM('Раздел 1'!S18:S18),"=",SUM('Раздел 1'!S16:S17))</f>
        <v>432=432</v>
      </c>
    </row>
    <row r="1383" spans="1:5" ht="30" hidden="1" customHeight="1">
      <c r="A1383" s="311" t="str">
        <f>IF((SUM('Раздел 1'!T18:T18)=SUM('Раздел 1'!T16:T17)),"","Неверно!")</f>
        <v/>
      </c>
      <c r="B1383" s="312" t="s">
        <v>24452</v>
      </c>
      <c r="C1383" s="313" t="s">
        <v>7278</v>
      </c>
      <c r="D1383" s="313" t="s">
        <v>18469</v>
      </c>
      <c r="E1383" s="313" t="str">
        <f>CONCATENATE(SUM('Раздел 1'!T18:T18),"=",SUM('Раздел 1'!T16:T17))</f>
        <v>0=0</v>
      </c>
    </row>
    <row r="1384" spans="1:5" ht="30" hidden="1" customHeight="1">
      <c r="A1384" s="311" t="str">
        <f>IF((SUM('Раздел 1'!U18:U18)=SUM('Раздел 1'!U16:U17)),"","Неверно!")</f>
        <v/>
      </c>
      <c r="B1384" s="312" t="s">
        <v>24452</v>
      </c>
      <c r="C1384" s="313" t="s">
        <v>7279</v>
      </c>
      <c r="D1384" s="313" t="s">
        <v>18469</v>
      </c>
      <c r="E1384" s="313" t="str">
        <f>CONCATENATE(SUM('Раздел 1'!U18:U18),"=",SUM('Раздел 1'!U16:U17))</f>
        <v>92=92</v>
      </c>
    </row>
    <row r="1385" spans="1:5" ht="30" hidden="1" customHeight="1">
      <c r="A1385" s="311" t="str">
        <f>IF((SUM('Раздел 1'!D18:D18)=SUM('Раздел 1'!D16:D17)),"","Неверно!")</f>
        <v/>
      </c>
      <c r="B1385" s="312" t="s">
        <v>24452</v>
      </c>
      <c r="C1385" s="313" t="s">
        <v>7280</v>
      </c>
      <c r="D1385" s="313" t="s">
        <v>18469</v>
      </c>
      <c r="E1385" s="313" t="str">
        <f>CONCATENATE(SUM('Раздел 1'!D18:D18),"=",SUM('Раздел 1'!D16:D17))</f>
        <v>447=447</v>
      </c>
    </row>
    <row r="1386" spans="1:5" ht="30" hidden="1" customHeight="1">
      <c r="A1386" s="311" t="str">
        <f>IF((SUM('Раздел 1'!V18:V18)=SUM('Раздел 1'!V16:V17)),"","Неверно!")</f>
        <v/>
      </c>
      <c r="B1386" s="312" t="s">
        <v>24452</v>
      </c>
      <c r="C1386" s="313" t="s">
        <v>7281</v>
      </c>
      <c r="D1386" s="313" t="s">
        <v>18469</v>
      </c>
      <c r="E1386" s="313" t="str">
        <f>CONCATENATE(SUM('Раздел 1'!V18:V18),"=",SUM('Раздел 1'!V16:V17))</f>
        <v>12=12</v>
      </c>
    </row>
    <row r="1387" spans="1:5" ht="30" hidden="1" customHeight="1">
      <c r="A1387" s="311" t="str">
        <f>IF((SUM('Раздел 1'!W18:W18)=SUM('Раздел 1'!W16:W17)),"","Неверно!")</f>
        <v/>
      </c>
      <c r="B1387" s="312" t="s">
        <v>24452</v>
      </c>
      <c r="C1387" s="313" t="s">
        <v>7282</v>
      </c>
      <c r="D1387" s="313" t="s">
        <v>18469</v>
      </c>
      <c r="E1387" s="313" t="str">
        <f>CONCATENATE(SUM('Раздел 1'!W18:W18),"=",SUM('Раздел 1'!W16:W17))</f>
        <v>5=5</v>
      </c>
    </row>
    <row r="1388" spans="1:5" ht="30" hidden="1" customHeight="1">
      <c r="A1388" s="311" t="str">
        <f>IF((SUM('Раздел 1'!X18:X18)=SUM('Раздел 1'!X16:X17)),"","Неверно!")</f>
        <v/>
      </c>
      <c r="B1388" s="312" t="s">
        <v>24452</v>
      </c>
      <c r="C1388" s="313" t="s">
        <v>7283</v>
      </c>
      <c r="D1388" s="313" t="s">
        <v>18469</v>
      </c>
      <c r="E1388" s="313" t="str">
        <f>CONCATENATE(SUM('Раздел 1'!X18:X18),"=",SUM('Раздел 1'!X16:X17))</f>
        <v>13=13</v>
      </c>
    </row>
    <row r="1389" spans="1:5" ht="30" hidden="1" customHeight="1">
      <c r="A1389" s="311" t="str">
        <f>IF((SUM('Раздел 1'!Y18:Y18)=SUM('Раздел 1'!Y16:Y17)),"","Неверно!")</f>
        <v/>
      </c>
      <c r="B1389" s="312" t="s">
        <v>24452</v>
      </c>
      <c r="C1389" s="313" t="s">
        <v>7284</v>
      </c>
      <c r="D1389" s="313" t="s">
        <v>18469</v>
      </c>
      <c r="E1389" s="313" t="str">
        <f>CONCATENATE(SUM('Раздел 1'!Y18:Y18),"=",SUM('Раздел 1'!Y16:Y17))</f>
        <v>18=18</v>
      </c>
    </row>
    <row r="1390" spans="1:5" ht="30" hidden="1" customHeight="1">
      <c r="A1390" s="311" t="str">
        <f>IF((SUM('Раздел 1'!Z18:Z18)=SUM('Раздел 1'!Z16:Z17)),"","Неверно!")</f>
        <v/>
      </c>
      <c r="B1390" s="312" t="s">
        <v>24452</v>
      </c>
      <c r="C1390" s="313" t="s">
        <v>7285</v>
      </c>
      <c r="D1390" s="313" t="s">
        <v>18469</v>
      </c>
      <c r="E1390" s="313" t="str">
        <f>CONCATENATE(SUM('Раздел 1'!Z18:Z18),"=",SUM('Раздел 1'!Z16:Z17))</f>
        <v>47=47</v>
      </c>
    </row>
    <row r="1391" spans="1:5" ht="30" hidden="1" customHeight="1">
      <c r="A1391" s="311" t="str">
        <f>IF((SUM('Раздел 1'!AA18:AA18)=SUM('Раздел 1'!AA16:AA17)),"","Неверно!")</f>
        <v/>
      </c>
      <c r="B1391" s="312" t="s">
        <v>24452</v>
      </c>
      <c r="C1391" s="313" t="s">
        <v>7286</v>
      </c>
      <c r="D1391" s="313" t="s">
        <v>18469</v>
      </c>
      <c r="E1391" s="313" t="str">
        <f>CONCATENATE(SUM('Раздел 1'!AA18:AA18),"=",SUM('Раздел 1'!AA16:AA17))</f>
        <v>53=53</v>
      </c>
    </row>
    <row r="1392" spans="1:5" ht="30" hidden="1" customHeight="1">
      <c r="A1392" s="311" t="str">
        <f>IF((SUM('Раздел 1'!AB18:AB18)=SUM('Раздел 1'!AB16:AB17)),"","Неверно!")</f>
        <v/>
      </c>
      <c r="B1392" s="312" t="s">
        <v>24452</v>
      </c>
      <c r="C1392" s="313" t="s">
        <v>7287</v>
      </c>
      <c r="D1392" s="313" t="s">
        <v>18469</v>
      </c>
      <c r="E1392" s="313" t="str">
        <f>CONCATENATE(SUM('Раздел 1'!AB18:AB18),"=",SUM('Раздел 1'!AB16:AB17))</f>
        <v>19=19</v>
      </c>
    </row>
    <row r="1393" spans="1:5" ht="30" hidden="1" customHeight="1">
      <c r="A1393" s="311" t="str">
        <f>IF((SUM('Раздел 1'!AC18:AC18)=SUM('Раздел 1'!AC16:AC17)),"","Неверно!")</f>
        <v/>
      </c>
      <c r="B1393" s="312" t="s">
        <v>24452</v>
      </c>
      <c r="C1393" s="313" t="s">
        <v>7288</v>
      </c>
      <c r="D1393" s="313" t="s">
        <v>18469</v>
      </c>
      <c r="E1393" s="313" t="str">
        <f>CONCATENATE(SUM('Раздел 1'!AC18:AC18),"=",SUM('Раздел 1'!AC16:AC17))</f>
        <v>25=25</v>
      </c>
    </row>
    <row r="1394" spans="1:5" ht="30" hidden="1" customHeight="1">
      <c r="A1394" s="311" t="str">
        <f>IF((SUM('Раздел 1'!AD18:AD18)=SUM('Раздел 1'!AD16:AD17)),"","Неверно!")</f>
        <v/>
      </c>
      <c r="B1394" s="312" t="s">
        <v>24452</v>
      </c>
      <c r="C1394" s="313" t="s">
        <v>7289</v>
      </c>
      <c r="D1394" s="313" t="s">
        <v>18469</v>
      </c>
      <c r="E1394" s="313" t="str">
        <f>CONCATENATE(SUM('Раздел 1'!AD18:AD18),"=",SUM('Раздел 1'!AD16:AD17))</f>
        <v>26=26</v>
      </c>
    </row>
    <row r="1395" spans="1:5" ht="30" hidden="1" customHeight="1">
      <c r="A1395" s="311" t="str">
        <f>IF((SUM('Раздел 1'!AE18:AE18)=SUM('Раздел 1'!AE16:AE17)),"","Неверно!")</f>
        <v/>
      </c>
      <c r="B1395" s="312" t="s">
        <v>24452</v>
      </c>
      <c r="C1395" s="313" t="s">
        <v>7290</v>
      </c>
      <c r="D1395" s="313" t="s">
        <v>18469</v>
      </c>
      <c r="E1395" s="313" t="str">
        <f>CONCATENATE(SUM('Раздел 1'!AE18:AE18),"=",SUM('Раздел 1'!AE16:AE17))</f>
        <v>18838332=18838332</v>
      </c>
    </row>
    <row r="1396" spans="1:5" ht="30" hidden="1" customHeight="1">
      <c r="A1396" s="311" t="str">
        <f>IF((SUM('Раздел 1'!E18:E18)=SUM('Раздел 1'!E16:E17)),"","Неверно!")</f>
        <v/>
      </c>
      <c r="B1396" s="312" t="s">
        <v>24452</v>
      </c>
      <c r="C1396" s="313" t="s">
        <v>7291</v>
      </c>
      <c r="D1396" s="313" t="s">
        <v>18469</v>
      </c>
      <c r="E1396" s="313" t="str">
        <f>CONCATENATE(SUM('Раздел 1'!E18:E18),"=",SUM('Раздел 1'!E16:E17))</f>
        <v>176=176</v>
      </c>
    </row>
    <row r="1397" spans="1:5" ht="30" hidden="1" customHeight="1">
      <c r="A1397" s="311" t="str">
        <f>IF((SUM('Раздел 1'!AF18:AF18)=SUM('Раздел 1'!AF16:AF17)),"","Неверно!")</f>
        <v/>
      </c>
      <c r="B1397" s="312" t="s">
        <v>24452</v>
      </c>
      <c r="C1397" s="313" t="s">
        <v>7292</v>
      </c>
      <c r="D1397" s="313" t="s">
        <v>18469</v>
      </c>
      <c r="E1397" s="313" t="str">
        <f>CONCATENATE(SUM('Раздел 1'!AF18:AF18),"=",SUM('Раздел 1'!AF16:AF17))</f>
        <v>0=0</v>
      </c>
    </row>
    <row r="1398" spans="1:5" ht="30" hidden="1" customHeight="1">
      <c r="A1398" s="311" t="str">
        <f>IF((SUM('Раздел 1'!AG18:AG18)=SUM('Раздел 1'!AG16:AG17)),"","Неверно!")</f>
        <v/>
      </c>
      <c r="B1398" s="312" t="s">
        <v>24452</v>
      </c>
      <c r="C1398" s="313" t="s">
        <v>7293</v>
      </c>
      <c r="D1398" s="313" t="s">
        <v>18469</v>
      </c>
      <c r="E1398" s="313" t="str">
        <f>CONCATENATE(SUM('Раздел 1'!AG18:AG18),"=",SUM('Раздел 1'!AG16:AG17))</f>
        <v>122845=122845</v>
      </c>
    </row>
    <row r="1399" spans="1:5" ht="30" hidden="1" customHeight="1">
      <c r="A1399" s="311" t="str">
        <f>IF((SUM('Раздел 1'!AH18:AH18)=SUM('Раздел 1'!AH16:AH17)),"","Неверно!")</f>
        <v/>
      </c>
      <c r="B1399" s="312" t="s">
        <v>24452</v>
      </c>
      <c r="C1399" s="313" t="s">
        <v>7294</v>
      </c>
      <c r="D1399" s="313" t="s">
        <v>18469</v>
      </c>
      <c r="E1399" s="313" t="str">
        <f>CONCATENATE(SUM('Раздел 1'!AH18:AH18),"=",SUM('Раздел 1'!AH16:AH17))</f>
        <v>1=1</v>
      </c>
    </row>
    <row r="1400" spans="1:5" ht="30" hidden="1" customHeight="1">
      <c r="A1400" s="311" t="str">
        <f>IF((SUM('Раздел 1'!AI18:AI18)=SUM('Раздел 1'!AI16:AI17)),"","Неверно!")</f>
        <v/>
      </c>
      <c r="B1400" s="312" t="s">
        <v>24452</v>
      </c>
      <c r="C1400" s="313" t="s">
        <v>7295</v>
      </c>
      <c r="D1400" s="313" t="s">
        <v>18469</v>
      </c>
      <c r="E1400" s="313" t="str">
        <f>CONCATENATE(SUM('Раздел 1'!AI18:AI18),"=",SUM('Раздел 1'!AI16:AI17))</f>
        <v>2=2</v>
      </c>
    </row>
    <row r="1401" spans="1:5" ht="30" hidden="1" customHeight="1">
      <c r="A1401" s="311" t="str">
        <f>IF((SUM('Раздел 1'!AJ18:AJ18)=SUM('Раздел 1'!AJ16:AJ17)),"","Неверно!")</f>
        <v/>
      </c>
      <c r="B1401" s="312" t="s">
        <v>24452</v>
      </c>
      <c r="C1401" s="313" t="s">
        <v>21233</v>
      </c>
      <c r="D1401" s="313" t="s">
        <v>18469</v>
      </c>
      <c r="E1401" s="313" t="str">
        <f>CONCATENATE(SUM('Раздел 1'!AJ18:AJ18),"=",SUM('Раздел 1'!AJ16:AJ17))</f>
        <v>0=0</v>
      </c>
    </row>
    <row r="1402" spans="1:5" ht="30" hidden="1" customHeight="1">
      <c r="A1402" s="311" t="str">
        <f>IF((SUM('Раздел 1'!F18:F18)=SUM('Раздел 1'!F16:F17)),"","Неверно!")</f>
        <v/>
      </c>
      <c r="B1402" s="312" t="s">
        <v>24452</v>
      </c>
      <c r="C1402" s="313" t="s">
        <v>7296</v>
      </c>
      <c r="D1402" s="313" t="s">
        <v>18469</v>
      </c>
      <c r="E1402" s="313" t="str">
        <f>CONCATENATE(SUM('Раздел 1'!F18:F18),"=",SUM('Раздел 1'!F16:F17))</f>
        <v>16=16</v>
      </c>
    </row>
    <row r="1403" spans="1:5" ht="30" hidden="1" customHeight="1">
      <c r="A1403" s="311" t="str">
        <f>IF((SUM('Раздел 1'!G18:G18)=SUM('Раздел 1'!G16:G17)),"","Неверно!")</f>
        <v/>
      </c>
      <c r="B1403" s="312" t="s">
        <v>24452</v>
      </c>
      <c r="C1403" s="313" t="s">
        <v>7297</v>
      </c>
      <c r="D1403" s="313" t="s">
        <v>18469</v>
      </c>
      <c r="E1403" s="313" t="str">
        <f>CONCATENATE(SUM('Раздел 1'!G18:G18),"=",SUM('Раздел 1'!G16:G17))</f>
        <v>109192672=109192672</v>
      </c>
    </row>
    <row r="1404" spans="1:5" ht="30" hidden="1" customHeight="1">
      <c r="A1404" s="311" t="str">
        <f>IF((SUM('Раздел 1'!H18:H18)=SUM('Раздел 1'!H16:H17)),"","Неверно!")</f>
        <v/>
      </c>
      <c r="B1404" s="312" t="s">
        <v>24452</v>
      </c>
      <c r="C1404" s="313" t="s">
        <v>7298</v>
      </c>
      <c r="D1404" s="313" t="s">
        <v>18469</v>
      </c>
      <c r="E1404" s="313" t="str">
        <f>CONCATENATE(SUM('Раздел 1'!H18:H18),"=",SUM('Раздел 1'!H16:H17))</f>
        <v>1967698=1967698</v>
      </c>
    </row>
    <row r="1405" spans="1:5" ht="30" hidden="1" customHeight="1">
      <c r="A1405" s="311" t="str">
        <f>IF((SUM('Раздел 1'!I18:I18)=SUM('Раздел 1'!I16:I17)),"","Неверно!")</f>
        <v/>
      </c>
      <c r="B1405" s="312" t="s">
        <v>24452</v>
      </c>
      <c r="C1405" s="313" t="s">
        <v>7299</v>
      </c>
      <c r="D1405" s="313" t="s">
        <v>18469</v>
      </c>
      <c r="E1405" s="313" t="str">
        <f>CONCATENATE(SUM('Раздел 1'!I18:I18),"=",SUM('Раздел 1'!I16:I17))</f>
        <v>382=382</v>
      </c>
    </row>
    <row r="1406" spans="1:5" ht="30" hidden="1" customHeight="1">
      <c r="A1406" s="311" t="str">
        <f>IF((SUM('Раздел 1'!J18:J18)=SUM('Раздел 1'!J16:J17)),"","Неверно!")</f>
        <v/>
      </c>
      <c r="B1406" s="312" t="s">
        <v>24452</v>
      </c>
      <c r="C1406" s="313" t="s">
        <v>7300</v>
      </c>
      <c r="D1406" s="313" t="s">
        <v>18469</v>
      </c>
      <c r="E1406" s="313" t="str">
        <f>CONCATENATE(SUM('Раздел 1'!J18:J18),"=",SUM('Раздел 1'!J16:J17))</f>
        <v>313=313</v>
      </c>
    </row>
    <row r="1407" spans="1:5" ht="30" hidden="1" customHeight="1">
      <c r="A1407" s="311" t="str">
        <f>IF((SUM('Раздел 1'!K18:K18)=SUM('Раздел 1'!K16:K17)),"","Неверно!")</f>
        <v/>
      </c>
      <c r="B1407" s="312" t="s">
        <v>24452</v>
      </c>
      <c r="C1407" s="313" t="s">
        <v>7301</v>
      </c>
      <c r="D1407" s="313" t="s">
        <v>18469</v>
      </c>
      <c r="E1407" s="313" t="str">
        <f>CONCATENATE(SUM('Раздел 1'!K18:K18),"=",SUM('Раздел 1'!K16:K17))</f>
        <v>93=93</v>
      </c>
    </row>
    <row r="1408" spans="1:5" ht="30" hidden="1" customHeight="1">
      <c r="A1408" s="311" t="str">
        <f>IF((SUM('Раздел 1'!C23:C23)=SUM('Раздел 1'!C18:C18)+SUM('Раздел 1'!C22:C22)),"","Неверно!")</f>
        <v/>
      </c>
      <c r="B1408" s="312" t="s">
        <v>24453</v>
      </c>
      <c r="C1408" s="313" t="s">
        <v>7236</v>
      </c>
      <c r="D1408" s="313" t="s">
        <v>18468</v>
      </c>
      <c r="E1408" s="313" t="str">
        <f>CONCATENATE(SUM('Раздел 1'!C23:C23),"=",SUM('Раздел 1'!C18:C18),"+",SUM('Раздел 1'!C22:C22))</f>
        <v>107=82+25</v>
      </c>
    </row>
    <row r="1409" spans="1:5" ht="30" hidden="1" customHeight="1">
      <c r="A1409" s="311" t="str">
        <f>IF((SUM('Раздел 1'!L23:L23)=SUM('Раздел 1'!L18:L18)+SUM('Раздел 1'!L22:L22)),"","Неверно!")</f>
        <v/>
      </c>
      <c r="B1409" s="312" t="s">
        <v>24453</v>
      </c>
      <c r="C1409" s="313" t="s">
        <v>7237</v>
      </c>
      <c r="D1409" s="313" t="s">
        <v>18468</v>
      </c>
      <c r="E1409" s="313" t="str">
        <f>CONCATENATE(SUM('Раздел 1'!L23:L23),"=",SUM('Раздел 1'!L18:L18),"+",SUM('Раздел 1'!L22:L22))</f>
        <v>0=0+0</v>
      </c>
    </row>
    <row r="1410" spans="1:5" ht="30" hidden="1" customHeight="1">
      <c r="A1410" s="311" t="str">
        <f>IF((SUM('Раздел 1'!M23:M23)=SUM('Раздел 1'!M18:M18)+SUM('Раздел 1'!M22:M22)),"","Неверно!")</f>
        <v/>
      </c>
      <c r="B1410" s="312" t="s">
        <v>24453</v>
      </c>
      <c r="C1410" s="313" t="s">
        <v>7238</v>
      </c>
      <c r="D1410" s="313" t="s">
        <v>18468</v>
      </c>
      <c r="E1410" s="313" t="str">
        <f>CONCATENATE(SUM('Раздел 1'!M23:M23),"=",SUM('Раздел 1'!M18:M18),"+",SUM('Раздел 1'!M22:M22))</f>
        <v>0=0+0</v>
      </c>
    </row>
    <row r="1411" spans="1:5" ht="30" hidden="1" customHeight="1">
      <c r="A1411" s="311" t="str">
        <f>IF((SUM('Раздел 1'!N23:N23)=SUM('Раздел 1'!N18:N18)+SUM('Раздел 1'!N22:N22)),"","Неверно!")</f>
        <v/>
      </c>
      <c r="B1411" s="312" t="s">
        <v>24453</v>
      </c>
      <c r="C1411" s="313" t="s">
        <v>7239</v>
      </c>
      <c r="D1411" s="313" t="s">
        <v>18468</v>
      </c>
      <c r="E1411" s="313" t="str">
        <f>CONCATENATE(SUM('Раздел 1'!N23:N23),"=",SUM('Раздел 1'!N18:N18),"+",SUM('Раздел 1'!N22:N22))</f>
        <v>77=69+8</v>
      </c>
    </row>
    <row r="1412" spans="1:5" ht="30" hidden="1" customHeight="1">
      <c r="A1412" s="311" t="str">
        <f>IF((SUM('Раздел 1'!O23:O23)=SUM('Раздел 1'!O18:O18)+SUM('Раздел 1'!O22:O22)),"","Неверно!")</f>
        <v/>
      </c>
      <c r="B1412" s="312" t="s">
        <v>24453</v>
      </c>
      <c r="C1412" s="313" t="s">
        <v>7240</v>
      </c>
      <c r="D1412" s="313" t="s">
        <v>18468</v>
      </c>
      <c r="E1412" s="313" t="str">
        <f>CONCATENATE(SUM('Раздел 1'!O23:O23),"=",SUM('Раздел 1'!O18:O18),"+",SUM('Раздел 1'!O22:O22))</f>
        <v>28=24+4</v>
      </c>
    </row>
    <row r="1413" spans="1:5" ht="30" hidden="1" customHeight="1">
      <c r="A1413" s="311" t="str">
        <f>IF((SUM('Раздел 1'!P23:P23)=SUM('Раздел 1'!P18:P18)+SUM('Раздел 1'!P22:P22)),"","Неверно!")</f>
        <v/>
      </c>
      <c r="B1413" s="312" t="s">
        <v>24453</v>
      </c>
      <c r="C1413" s="313" t="s">
        <v>7241</v>
      </c>
      <c r="D1413" s="313" t="s">
        <v>18468</v>
      </c>
      <c r="E1413" s="313" t="str">
        <f>CONCATENATE(SUM('Раздел 1'!P23:P23),"=",SUM('Раздел 1'!P18:P18),"+",SUM('Раздел 1'!P22:P22))</f>
        <v>0=0+0</v>
      </c>
    </row>
    <row r="1414" spans="1:5" ht="30" hidden="1" customHeight="1">
      <c r="A1414" s="311" t="str">
        <f>IF((SUM('Раздел 1'!Q23:Q23)=SUM('Раздел 1'!Q18:Q18)+SUM('Раздел 1'!Q22:Q22)),"","Неверно!")</f>
        <v/>
      </c>
      <c r="B1414" s="312" t="s">
        <v>24453</v>
      </c>
      <c r="C1414" s="313" t="s">
        <v>7242</v>
      </c>
      <c r="D1414" s="313" t="s">
        <v>18468</v>
      </c>
      <c r="E1414" s="313" t="str">
        <f>CONCATENATE(SUM('Раздел 1'!Q23:Q23),"=",SUM('Раздел 1'!Q18:Q18),"+",SUM('Раздел 1'!Q22:Q22))</f>
        <v>14=14+0</v>
      </c>
    </row>
    <row r="1415" spans="1:5" ht="30" hidden="1" customHeight="1">
      <c r="A1415" s="311" t="str">
        <f>IF((SUM('Раздел 1'!R23:R23)=SUM('Раздел 1'!R18:R18)+SUM('Раздел 1'!R22:R22)),"","Неверно!")</f>
        <v/>
      </c>
      <c r="B1415" s="312" t="s">
        <v>24453</v>
      </c>
      <c r="C1415" s="313" t="s">
        <v>7243</v>
      </c>
      <c r="D1415" s="313" t="s">
        <v>18468</v>
      </c>
      <c r="E1415" s="313" t="str">
        <f>CONCATENATE(SUM('Раздел 1'!R23:R23),"=",SUM('Раздел 1'!R18:R18),"+",SUM('Раздел 1'!R22:R22))</f>
        <v>13=12+1</v>
      </c>
    </row>
    <row r="1416" spans="1:5" ht="30" hidden="1" customHeight="1">
      <c r="A1416" s="311" t="str">
        <f>IF((SUM('Раздел 1'!S23:S23)=SUM('Раздел 1'!S18:S18)+SUM('Раздел 1'!S22:S22)),"","Неверно!")</f>
        <v/>
      </c>
      <c r="B1416" s="312" t="s">
        <v>24453</v>
      </c>
      <c r="C1416" s="313" t="s">
        <v>7244</v>
      </c>
      <c r="D1416" s="313" t="s">
        <v>18468</v>
      </c>
      <c r="E1416" s="313" t="str">
        <f>CONCATENATE(SUM('Раздел 1'!S23:S23),"=",SUM('Раздел 1'!S18:S18),"+",SUM('Раздел 1'!S22:S22))</f>
        <v>530=432+98</v>
      </c>
    </row>
    <row r="1417" spans="1:5" ht="30" hidden="1" customHeight="1">
      <c r="A1417" s="311" t="str">
        <f>IF((SUM('Раздел 1'!T23:T23)=SUM('Раздел 1'!T18:T18)+SUM('Раздел 1'!T22:T22)),"","Неверно!")</f>
        <v/>
      </c>
      <c r="B1417" s="312" t="s">
        <v>24453</v>
      </c>
      <c r="C1417" s="313" t="s">
        <v>7245</v>
      </c>
      <c r="D1417" s="313" t="s">
        <v>18468</v>
      </c>
      <c r="E1417" s="313" t="str">
        <f>CONCATENATE(SUM('Раздел 1'!T23:T23),"=",SUM('Раздел 1'!T18:T18),"+",SUM('Раздел 1'!T22:T22))</f>
        <v>0=0+0</v>
      </c>
    </row>
    <row r="1418" spans="1:5" ht="30" hidden="1" customHeight="1">
      <c r="A1418" s="311" t="str">
        <f>IF((SUM('Раздел 1'!U23:U23)=SUM('Раздел 1'!U18:U18)+SUM('Раздел 1'!U22:U22)),"","Неверно!")</f>
        <v/>
      </c>
      <c r="B1418" s="312" t="s">
        <v>24453</v>
      </c>
      <c r="C1418" s="313" t="s">
        <v>7246</v>
      </c>
      <c r="D1418" s="313" t="s">
        <v>18468</v>
      </c>
      <c r="E1418" s="313" t="str">
        <f>CONCATENATE(SUM('Раздел 1'!U23:U23),"=",SUM('Раздел 1'!U18:U18),"+",SUM('Раздел 1'!U22:U22))</f>
        <v>102=92+10</v>
      </c>
    </row>
    <row r="1419" spans="1:5" ht="30" hidden="1" customHeight="1">
      <c r="A1419" s="311" t="str">
        <f>IF((SUM('Раздел 1'!D23:D23)=SUM('Раздел 1'!D18:D18)+SUM('Раздел 1'!D22:D22)),"","Неверно!")</f>
        <v/>
      </c>
      <c r="B1419" s="312" t="s">
        <v>24453</v>
      </c>
      <c r="C1419" s="313" t="s">
        <v>7247</v>
      </c>
      <c r="D1419" s="313" t="s">
        <v>18468</v>
      </c>
      <c r="E1419" s="313" t="str">
        <f>CONCATENATE(SUM('Раздел 1'!D23:D23),"=",SUM('Раздел 1'!D18:D18),"+",SUM('Раздел 1'!D22:D22))</f>
        <v>530=447+83</v>
      </c>
    </row>
    <row r="1420" spans="1:5" ht="30" hidden="1" customHeight="1">
      <c r="A1420" s="311" t="str">
        <f>IF((SUM('Раздел 1'!V23:V23)=SUM('Раздел 1'!V18:V18)+SUM('Раздел 1'!V22:V22)),"","Неверно!")</f>
        <v/>
      </c>
      <c r="B1420" s="312" t="s">
        <v>24453</v>
      </c>
      <c r="C1420" s="313" t="s">
        <v>7248</v>
      </c>
      <c r="D1420" s="313" t="s">
        <v>18468</v>
      </c>
      <c r="E1420" s="313" t="str">
        <f>CONCATENATE(SUM('Раздел 1'!V23:V23),"=",SUM('Раздел 1'!V18:V18),"+",SUM('Раздел 1'!V22:V22))</f>
        <v>14=12+2</v>
      </c>
    </row>
    <row r="1421" spans="1:5" ht="30" hidden="1" customHeight="1">
      <c r="A1421" s="311" t="str">
        <f>IF((SUM('Раздел 1'!W23:W23)=SUM('Раздел 1'!W18:W18)+SUM('Раздел 1'!W22:W22)),"","Неверно!")</f>
        <v/>
      </c>
      <c r="B1421" s="312" t="s">
        <v>24453</v>
      </c>
      <c r="C1421" s="313" t="s">
        <v>7249</v>
      </c>
      <c r="D1421" s="313" t="s">
        <v>18468</v>
      </c>
      <c r="E1421" s="313" t="str">
        <f>CONCATENATE(SUM('Раздел 1'!W23:W23),"=",SUM('Раздел 1'!W18:W18),"+",SUM('Раздел 1'!W22:W22))</f>
        <v>5=5+0</v>
      </c>
    </row>
    <row r="1422" spans="1:5" ht="30" hidden="1" customHeight="1">
      <c r="A1422" s="311" t="str">
        <f>IF((SUM('Раздел 1'!X23:X23)=SUM('Раздел 1'!X18:X18)+SUM('Раздел 1'!X22:X22)),"","Неверно!")</f>
        <v/>
      </c>
      <c r="B1422" s="312" t="s">
        <v>24453</v>
      </c>
      <c r="C1422" s="313" t="s">
        <v>7250</v>
      </c>
      <c r="D1422" s="313" t="s">
        <v>18468</v>
      </c>
      <c r="E1422" s="313" t="str">
        <f>CONCATENATE(SUM('Раздел 1'!X23:X23),"=",SUM('Раздел 1'!X18:X18),"+",SUM('Раздел 1'!X22:X22))</f>
        <v>15=13+2</v>
      </c>
    </row>
    <row r="1423" spans="1:5" ht="30" hidden="1" customHeight="1">
      <c r="A1423" s="311" t="str">
        <f>IF((SUM('Раздел 1'!Y23:Y23)=SUM('Раздел 1'!Y18:Y18)+SUM('Раздел 1'!Y22:Y22)),"","Неверно!")</f>
        <v/>
      </c>
      <c r="B1423" s="312" t="s">
        <v>24453</v>
      </c>
      <c r="C1423" s="313" t="s">
        <v>7251</v>
      </c>
      <c r="D1423" s="313" t="s">
        <v>18468</v>
      </c>
      <c r="E1423" s="313" t="str">
        <f>CONCATENATE(SUM('Раздел 1'!Y23:Y23),"=",SUM('Раздел 1'!Y18:Y18),"+",SUM('Раздел 1'!Y22:Y22))</f>
        <v>21=18+3</v>
      </c>
    </row>
    <row r="1424" spans="1:5" ht="30" hidden="1" customHeight="1">
      <c r="A1424" s="311" t="str">
        <f>IF((SUM('Раздел 1'!Z23:Z23)=SUM('Раздел 1'!Z18:Z18)+SUM('Раздел 1'!Z22:Z22)),"","Неверно!")</f>
        <v/>
      </c>
      <c r="B1424" s="312" t="s">
        <v>24453</v>
      </c>
      <c r="C1424" s="313" t="s">
        <v>7252</v>
      </c>
      <c r="D1424" s="313" t="s">
        <v>18468</v>
      </c>
      <c r="E1424" s="313" t="str">
        <f>CONCATENATE(SUM('Раздел 1'!Z23:Z23),"=",SUM('Раздел 1'!Z18:Z18),"+",SUM('Раздел 1'!Z22:Z22))</f>
        <v>47=47+0</v>
      </c>
    </row>
    <row r="1425" spans="1:5" ht="30" hidden="1" customHeight="1">
      <c r="A1425" s="311" t="str">
        <f>IF((SUM('Раздел 1'!AA23:AA23)=SUM('Раздел 1'!AA18:AA18)+SUM('Раздел 1'!AA22:AA22)),"","Неверно!")</f>
        <v/>
      </c>
      <c r="B1425" s="312" t="s">
        <v>24453</v>
      </c>
      <c r="C1425" s="313" t="s">
        <v>7253</v>
      </c>
      <c r="D1425" s="313" t="s">
        <v>18468</v>
      </c>
      <c r="E1425" s="313" t="str">
        <f>CONCATENATE(SUM('Раздел 1'!AA23:AA23),"=",SUM('Раздел 1'!AA18:AA18),"+",SUM('Раздел 1'!AA22:AA22))</f>
        <v>53=53+0</v>
      </c>
    </row>
    <row r="1426" spans="1:5" ht="30" hidden="1" customHeight="1">
      <c r="A1426" s="311" t="str">
        <f>IF((SUM('Раздел 1'!AB23:AB23)=SUM('Раздел 1'!AB18:AB18)+SUM('Раздел 1'!AB22:AB22)),"","Неверно!")</f>
        <v/>
      </c>
      <c r="B1426" s="312" t="s">
        <v>24453</v>
      </c>
      <c r="C1426" s="313" t="s">
        <v>7254</v>
      </c>
      <c r="D1426" s="313" t="s">
        <v>18468</v>
      </c>
      <c r="E1426" s="313" t="str">
        <f>CONCATENATE(SUM('Раздел 1'!AB23:AB23),"=",SUM('Раздел 1'!AB18:AB18),"+",SUM('Раздел 1'!AB22:AB22))</f>
        <v>19=19+0</v>
      </c>
    </row>
    <row r="1427" spans="1:5" ht="30" hidden="1" customHeight="1">
      <c r="A1427" s="311" t="str">
        <f>IF((SUM('Раздел 1'!AC23:AC23)=SUM('Раздел 1'!AC18:AC18)+SUM('Раздел 1'!AC22:AC22)),"","Неверно!")</f>
        <v/>
      </c>
      <c r="B1427" s="312" t="s">
        <v>24453</v>
      </c>
      <c r="C1427" s="313" t="s">
        <v>7255</v>
      </c>
      <c r="D1427" s="313" t="s">
        <v>18468</v>
      </c>
      <c r="E1427" s="313" t="str">
        <f>CONCATENATE(SUM('Раздел 1'!AC23:AC23),"=",SUM('Раздел 1'!AC18:AC18),"+",SUM('Раздел 1'!AC22:AC22))</f>
        <v>25=25+0</v>
      </c>
    </row>
    <row r="1428" spans="1:5" ht="30" hidden="1" customHeight="1">
      <c r="A1428" s="311" t="str">
        <f>IF((SUM('Раздел 1'!AD23:AD23)=SUM('Раздел 1'!AD18:AD18)+SUM('Раздел 1'!AD22:AD22)),"","Неверно!")</f>
        <v/>
      </c>
      <c r="B1428" s="312" t="s">
        <v>24453</v>
      </c>
      <c r="C1428" s="313" t="s">
        <v>7256</v>
      </c>
      <c r="D1428" s="313" t="s">
        <v>18468</v>
      </c>
      <c r="E1428" s="313" t="str">
        <f>CONCATENATE(SUM('Раздел 1'!AD23:AD23),"=",SUM('Раздел 1'!AD18:AD18),"+",SUM('Раздел 1'!AD22:AD22))</f>
        <v>26=26+0</v>
      </c>
    </row>
    <row r="1429" spans="1:5" ht="30" hidden="1" customHeight="1">
      <c r="A1429" s="311" t="str">
        <f>IF((SUM('Раздел 1'!AE23:AE23)=SUM('Раздел 1'!AE18:AE18)+SUM('Раздел 1'!AE22:AE22)),"","Неверно!")</f>
        <v/>
      </c>
      <c r="B1429" s="312" t="s">
        <v>24453</v>
      </c>
      <c r="C1429" s="313" t="s">
        <v>7257</v>
      </c>
      <c r="D1429" s="313" t="s">
        <v>18468</v>
      </c>
      <c r="E1429" s="313" t="str">
        <f>CONCATENATE(SUM('Раздел 1'!AE23:AE23),"=",SUM('Раздел 1'!AE18:AE18),"+",SUM('Раздел 1'!AE22:AE22))</f>
        <v>18881167=18838332+42835</v>
      </c>
    </row>
    <row r="1430" spans="1:5" ht="30" hidden="1" customHeight="1">
      <c r="A1430" s="311" t="str">
        <f>IF((SUM('Раздел 1'!E23:E23)=SUM('Раздел 1'!E18:E18)+SUM('Раздел 1'!E22:E22)),"","Неверно!")</f>
        <v/>
      </c>
      <c r="B1430" s="312" t="s">
        <v>24453</v>
      </c>
      <c r="C1430" s="313" t="s">
        <v>7258</v>
      </c>
      <c r="D1430" s="313" t="s">
        <v>18468</v>
      </c>
      <c r="E1430" s="313" t="str">
        <f>CONCATENATE(SUM('Раздел 1'!E23:E23),"=",SUM('Раздел 1'!E18:E18),"+",SUM('Раздел 1'!E22:E22))</f>
        <v>230=176+54</v>
      </c>
    </row>
    <row r="1431" spans="1:5" ht="30" hidden="1" customHeight="1">
      <c r="A1431" s="311" t="str">
        <f>IF((SUM('Раздел 1'!AF23:AF23)=SUM('Раздел 1'!AF18:AF18)+SUM('Раздел 1'!AF22:AF22)),"","Неверно!")</f>
        <v/>
      </c>
      <c r="B1431" s="312" t="s">
        <v>24453</v>
      </c>
      <c r="C1431" s="313" t="s">
        <v>7259</v>
      </c>
      <c r="D1431" s="313" t="s">
        <v>18468</v>
      </c>
      <c r="E1431" s="313" t="str">
        <f>CONCATENATE(SUM('Раздел 1'!AF23:AF23),"=",SUM('Раздел 1'!AF18:AF18),"+",SUM('Раздел 1'!AF22:AF22))</f>
        <v>0=0+0</v>
      </c>
    </row>
    <row r="1432" spans="1:5" ht="30" hidden="1" customHeight="1">
      <c r="A1432" s="311" t="str">
        <f>IF((SUM('Раздел 1'!AG23:AG23)=SUM('Раздел 1'!AG18:AG18)+SUM('Раздел 1'!AG22:AG22)),"","Неверно!")</f>
        <v/>
      </c>
      <c r="B1432" s="312" t="s">
        <v>24453</v>
      </c>
      <c r="C1432" s="313" t="s">
        <v>7260</v>
      </c>
      <c r="D1432" s="313" t="s">
        <v>18468</v>
      </c>
      <c r="E1432" s="313" t="str">
        <f>CONCATENATE(SUM('Раздел 1'!AG23:AG23),"=",SUM('Раздел 1'!AG18:AG18),"+",SUM('Раздел 1'!AG22:AG22))</f>
        <v>230845=122845+108000</v>
      </c>
    </row>
    <row r="1433" spans="1:5" ht="30" hidden="1" customHeight="1">
      <c r="A1433" s="311" t="str">
        <f>IF((SUM('Раздел 1'!AH23:AH23)=SUM('Раздел 1'!AH18:AH18)+SUM('Раздел 1'!AH22:AH22)),"","Неверно!")</f>
        <v/>
      </c>
      <c r="B1433" s="312" t="s">
        <v>24453</v>
      </c>
      <c r="C1433" s="313" t="s">
        <v>7261</v>
      </c>
      <c r="D1433" s="313" t="s">
        <v>18468</v>
      </c>
      <c r="E1433" s="313" t="str">
        <f>CONCATENATE(SUM('Раздел 1'!AH23:AH23),"=",SUM('Раздел 1'!AH18:AH18),"+",SUM('Раздел 1'!AH22:AH22))</f>
        <v>1=1+0</v>
      </c>
    </row>
    <row r="1434" spans="1:5" ht="30" hidden="1" customHeight="1">
      <c r="A1434" s="311" t="str">
        <f>IF((SUM('Раздел 1'!AI23:AI23)=SUM('Раздел 1'!AI18:AI18)+SUM('Раздел 1'!AI22:AI22)),"","Неверно!")</f>
        <v/>
      </c>
      <c r="B1434" s="312" t="s">
        <v>24453</v>
      </c>
      <c r="C1434" s="313" t="s">
        <v>7262</v>
      </c>
      <c r="D1434" s="313" t="s">
        <v>18468</v>
      </c>
      <c r="E1434" s="313" t="str">
        <f>CONCATENATE(SUM('Раздел 1'!AI23:AI23),"=",SUM('Раздел 1'!AI18:AI18),"+",SUM('Раздел 1'!AI22:AI22))</f>
        <v>2=2+0</v>
      </c>
    </row>
    <row r="1435" spans="1:5" ht="30" hidden="1" customHeight="1">
      <c r="A1435" s="311" t="str">
        <f>IF((SUM('Раздел 1'!AJ23:AJ23)=SUM('Раздел 1'!AJ18:AJ18)+SUM('Раздел 1'!AJ22:AJ22)),"","Неверно!")</f>
        <v/>
      </c>
      <c r="B1435" s="312" t="s">
        <v>24453</v>
      </c>
      <c r="C1435" s="313" t="s">
        <v>21232</v>
      </c>
      <c r="D1435" s="313" t="s">
        <v>18468</v>
      </c>
      <c r="E1435" s="313" t="str">
        <f>CONCATENATE(SUM('Раздел 1'!AJ23:AJ23),"=",SUM('Раздел 1'!AJ18:AJ18),"+",SUM('Раздел 1'!AJ22:AJ22))</f>
        <v>0=0+0</v>
      </c>
    </row>
    <row r="1436" spans="1:5" ht="30" hidden="1" customHeight="1">
      <c r="A1436" s="311" t="str">
        <f>IF((SUM('Раздел 1'!F23:F23)=SUM('Раздел 1'!F18:F18)+SUM('Раздел 1'!F22:F22)),"","Неверно!")</f>
        <v/>
      </c>
      <c r="B1436" s="312" t="s">
        <v>24453</v>
      </c>
      <c r="C1436" s="313" t="s">
        <v>7263</v>
      </c>
      <c r="D1436" s="313" t="s">
        <v>18468</v>
      </c>
      <c r="E1436" s="313" t="str">
        <f>CONCATENATE(SUM('Раздел 1'!F23:F23),"=",SUM('Раздел 1'!F18:F18),"+",SUM('Раздел 1'!F22:F22))</f>
        <v>28=16+12</v>
      </c>
    </row>
    <row r="1437" spans="1:5" ht="30" hidden="1" customHeight="1">
      <c r="A1437" s="311" t="str">
        <f>IF((SUM('Раздел 1'!G23:G23)=SUM('Раздел 1'!G18:G18)+SUM('Раздел 1'!G22:G22)),"","Неверно!")</f>
        <v/>
      </c>
      <c r="B1437" s="312" t="s">
        <v>24453</v>
      </c>
      <c r="C1437" s="313" t="s">
        <v>7264</v>
      </c>
      <c r="D1437" s="313" t="s">
        <v>18468</v>
      </c>
      <c r="E1437" s="313" t="str">
        <f>CONCATENATE(SUM('Раздел 1'!G23:G23),"=",SUM('Раздел 1'!G18:G18),"+",SUM('Раздел 1'!G22:G22))</f>
        <v>109234073=109192672+41401</v>
      </c>
    </row>
    <row r="1438" spans="1:5" ht="30" hidden="1" customHeight="1">
      <c r="A1438" s="311" t="str">
        <f>IF((SUM('Раздел 1'!H23:H23)=SUM('Раздел 1'!H18:H18)+SUM('Раздел 1'!H22:H22)),"","Неверно!")</f>
        <v/>
      </c>
      <c r="B1438" s="312" t="s">
        <v>24453</v>
      </c>
      <c r="C1438" s="313" t="s">
        <v>7265</v>
      </c>
      <c r="D1438" s="313" t="s">
        <v>18468</v>
      </c>
      <c r="E1438" s="313" t="str">
        <f>CONCATENATE(SUM('Раздел 1'!H23:H23),"=",SUM('Раздел 1'!H18:H18),"+",SUM('Раздел 1'!H22:H22))</f>
        <v>1994698=1967698+27000</v>
      </c>
    </row>
    <row r="1439" spans="1:5" ht="30" hidden="1" customHeight="1">
      <c r="A1439" s="311" t="str">
        <f>IF((SUM('Раздел 1'!I23:I23)=SUM('Раздел 1'!I18:I18)+SUM('Раздел 1'!I22:I22)),"","Неверно!")</f>
        <v/>
      </c>
      <c r="B1439" s="312" t="s">
        <v>24453</v>
      </c>
      <c r="C1439" s="313" t="s">
        <v>7266</v>
      </c>
      <c r="D1439" s="313" t="s">
        <v>18468</v>
      </c>
      <c r="E1439" s="313" t="str">
        <f>CONCATENATE(SUM('Раздел 1'!I23:I23),"=",SUM('Раздел 1'!I18:I18),"+",SUM('Раздел 1'!I22:I22))</f>
        <v>475=382+93</v>
      </c>
    </row>
    <row r="1440" spans="1:5" ht="30" hidden="1" customHeight="1">
      <c r="A1440" s="311" t="str">
        <f>IF((SUM('Раздел 1'!J23:J23)=SUM('Раздел 1'!J18:J18)+SUM('Раздел 1'!J22:J22)),"","Неверно!")</f>
        <v/>
      </c>
      <c r="B1440" s="312" t="s">
        <v>24453</v>
      </c>
      <c r="C1440" s="313" t="s">
        <v>7267</v>
      </c>
      <c r="D1440" s="313" t="s">
        <v>18468</v>
      </c>
      <c r="E1440" s="313" t="str">
        <f>CONCATENATE(SUM('Раздел 1'!J23:J23),"=",SUM('Раздел 1'!J18:J18),"+",SUM('Раздел 1'!J22:J22))</f>
        <v>398=313+85</v>
      </c>
    </row>
    <row r="1441" spans="1:5" ht="30" hidden="1" customHeight="1">
      <c r="A1441" s="311" t="str">
        <f>IF((SUM('Раздел 1'!K23:K23)=SUM('Раздел 1'!K18:K18)+SUM('Раздел 1'!K22:K22)),"","Неверно!")</f>
        <v/>
      </c>
      <c r="B1441" s="312" t="s">
        <v>24453</v>
      </c>
      <c r="C1441" s="313" t="s">
        <v>7268</v>
      </c>
      <c r="D1441" s="313" t="s">
        <v>18468</v>
      </c>
      <c r="E1441" s="313" t="str">
        <f>CONCATENATE(SUM('Раздел 1'!K23:K23),"=",SUM('Раздел 1'!K18:K18),"+",SUM('Раздел 1'!K22:K22))</f>
        <v>108=93+15</v>
      </c>
    </row>
    <row r="1442" spans="1:5" ht="30" hidden="1" customHeight="1">
      <c r="A1442" s="311" t="str">
        <f>IF((SUM('Раздел 1'!C17:C17)=SUM('Раздел 2'!F251:F251)),"","Неверно!")</f>
        <v/>
      </c>
      <c r="B1442" s="312" t="s">
        <v>24454</v>
      </c>
      <c r="C1442" s="313" t="s">
        <v>21388</v>
      </c>
      <c r="D1442" s="313" t="s">
        <v>21389</v>
      </c>
      <c r="E1442" s="313" t="str">
        <f>CONCATENATE(SUM('Раздел 1'!C17:C17),"=",SUM('Раздел 2'!F251:F251))</f>
        <v>5=5</v>
      </c>
    </row>
    <row r="1443" spans="1:5" ht="30" hidden="1" customHeight="1">
      <c r="A1443" s="311" t="str">
        <f>IF((SUM('Раздел 1'!L17:L17)=SUM('Раздел 2'!O251:O251)),"","Неверно!")</f>
        <v/>
      </c>
      <c r="B1443" s="312" t="s">
        <v>24454</v>
      </c>
      <c r="C1443" s="313" t="s">
        <v>21390</v>
      </c>
      <c r="D1443" s="313" t="s">
        <v>21389</v>
      </c>
      <c r="E1443" s="313" t="str">
        <f>CONCATENATE(SUM('Раздел 1'!L17:L17),"=",SUM('Раздел 2'!O251:O251))</f>
        <v>0=0</v>
      </c>
    </row>
    <row r="1444" spans="1:5" ht="30" hidden="1" customHeight="1">
      <c r="A1444" s="311" t="str">
        <f>IF((SUM('Раздел 1'!M17:M17)=SUM('Раздел 2'!P251:P251)),"","Неверно!")</f>
        <v/>
      </c>
      <c r="B1444" s="312" t="s">
        <v>24454</v>
      </c>
      <c r="C1444" s="313" t="s">
        <v>21391</v>
      </c>
      <c r="D1444" s="313" t="s">
        <v>21389</v>
      </c>
      <c r="E1444" s="313" t="str">
        <f>CONCATENATE(SUM('Раздел 1'!M17:M17),"=",SUM('Раздел 2'!P251:P251))</f>
        <v>0=0</v>
      </c>
    </row>
    <row r="1445" spans="1:5" ht="30" hidden="1" customHeight="1">
      <c r="A1445" s="311" t="str">
        <f>IF((SUM('Раздел 1'!N17:N17)=SUM('Раздел 2'!Q251:Q251)),"","Неверно!")</f>
        <v/>
      </c>
      <c r="B1445" s="312" t="s">
        <v>24454</v>
      </c>
      <c r="C1445" s="313" t="s">
        <v>21392</v>
      </c>
      <c r="D1445" s="313" t="s">
        <v>21389</v>
      </c>
      <c r="E1445" s="313" t="str">
        <f>CONCATENATE(SUM('Раздел 1'!N17:N17),"=",SUM('Раздел 2'!Q251:Q251))</f>
        <v>0=0</v>
      </c>
    </row>
    <row r="1446" spans="1:5" ht="30" hidden="1" customHeight="1">
      <c r="A1446" s="311" t="str">
        <f>IF((SUM('Раздел 1'!O17:O17)=SUM('Раздел 2'!R251:R251)),"","Неверно!")</f>
        <v/>
      </c>
      <c r="B1446" s="312" t="s">
        <v>24454</v>
      </c>
      <c r="C1446" s="313" t="s">
        <v>21393</v>
      </c>
      <c r="D1446" s="313" t="s">
        <v>21389</v>
      </c>
      <c r="E1446" s="313" t="str">
        <f>CONCATENATE(SUM('Раздел 1'!O17:O17),"=",SUM('Раздел 2'!R251:R251))</f>
        <v>1=1</v>
      </c>
    </row>
    <row r="1447" spans="1:5" ht="30" hidden="1" customHeight="1">
      <c r="A1447" s="311" t="str">
        <f>IF((SUM('Раздел 1'!P17:P17)=SUM('Раздел 2'!S251:S251)),"","Неверно!")</f>
        <v/>
      </c>
      <c r="B1447" s="312" t="s">
        <v>24454</v>
      </c>
      <c r="C1447" s="313" t="s">
        <v>21394</v>
      </c>
      <c r="D1447" s="313" t="s">
        <v>21389</v>
      </c>
      <c r="E1447" s="313" t="str">
        <f>CONCATENATE(SUM('Раздел 1'!P17:P17),"=",SUM('Раздел 2'!S251:S251))</f>
        <v>0=0</v>
      </c>
    </row>
    <row r="1448" spans="1:5" ht="30" hidden="1" customHeight="1">
      <c r="A1448" s="311" t="str">
        <f>IF((SUM('Раздел 1'!Q17:Q17)=SUM('Раздел 2'!T251:T251)),"","Неверно!")</f>
        <v/>
      </c>
      <c r="B1448" s="312" t="s">
        <v>24454</v>
      </c>
      <c r="C1448" s="313" t="s">
        <v>21395</v>
      </c>
      <c r="D1448" s="313" t="s">
        <v>21389</v>
      </c>
      <c r="E1448" s="313" t="str">
        <f>CONCATENATE(SUM('Раздел 1'!Q17:Q17),"=",SUM('Раздел 2'!T251:T251))</f>
        <v>4=4</v>
      </c>
    </row>
    <row r="1449" spans="1:5" ht="30" hidden="1" customHeight="1">
      <c r="A1449" s="311" t="str">
        <f>IF((SUM('Раздел 1'!R17:R17)=SUM('Раздел 2'!U251:U251)),"","Неверно!")</f>
        <v/>
      </c>
      <c r="B1449" s="312" t="s">
        <v>24454</v>
      </c>
      <c r="C1449" s="313" t="s">
        <v>21396</v>
      </c>
      <c r="D1449" s="313" t="s">
        <v>21389</v>
      </c>
      <c r="E1449" s="313" t="str">
        <f>CONCATENATE(SUM('Раздел 1'!R17:R17),"=",SUM('Раздел 2'!U251:U251))</f>
        <v>0=0</v>
      </c>
    </row>
    <row r="1450" spans="1:5" ht="30" hidden="1" customHeight="1">
      <c r="A1450" s="311" t="str">
        <f>IF((SUM('Раздел 1'!S17:S17)=SUM('Раздел 2'!V251:V251)),"","Неверно!")</f>
        <v/>
      </c>
      <c r="B1450" s="312" t="s">
        <v>24454</v>
      </c>
      <c r="C1450" s="313" t="s">
        <v>21397</v>
      </c>
      <c r="D1450" s="313" t="s">
        <v>21389</v>
      </c>
      <c r="E1450" s="313" t="str">
        <f>CONCATENATE(SUM('Раздел 1'!S17:S17),"=",SUM('Раздел 2'!V251:V251))</f>
        <v>22=22</v>
      </c>
    </row>
    <row r="1451" spans="1:5" ht="30" hidden="1" customHeight="1">
      <c r="A1451" s="311" t="str">
        <f>IF((SUM('Раздел 1'!T17:T17)=SUM('Раздел 2'!W251:W251)),"","Неверно!")</f>
        <v/>
      </c>
      <c r="B1451" s="312" t="s">
        <v>24454</v>
      </c>
      <c r="C1451" s="313" t="s">
        <v>21398</v>
      </c>
      <c r="D1451" s="313" t="s">
        <v>21389</v>
      </c>
      <c r="E1451" s="313" t="str">
        <f>CONCATENATE(SUM('Раздел 1'!T17:T17),"=",SUM('Раздел 2'!W251:W251))</f>
        <v>0=0</v>
      </c>
    </row>
    <row r="1452" spans="1:5" ht="30" hidden="1" customHeight="1">
      <c r="A1452" s="311" t="str">
        <f>IF((SUM('Раздел 1'!U17:U17)=SUM('Раздел 2'!X251:X251)),"","Неверно!")</f>
        <v/>
      </c>
      <c r="B1452" s="312" t="s">
        <v>24454</v>
      </c>
      <c r="C1452" s="313" t="s">
        <v>21399</v>
      </c>
      <c r="D1452" s="313" t="s">
        <v>21389</v>
      </c>
      <c r="E1452" s="313" t="str">
        <f>CONCATENATE(SUM('Раздел 1'!U17:U17),"=",SUM('Раздел 2'!X251:X251))</f>
        <v>5=5</v>
      </c>
    </row>
    <row r="1453" spans="1:5" ht="30" hidden="1" customHeight="1">
      <c r="A1453" s="311" t="str">
        <f>IF((SUM('Раздел 1'!D17:D17)=SUM('Раздел 2'!G251:G251)),"","Неверно!")</f>
        <v/>
      </c>
      <c r="B1453" s="312" t="s">
        <v>24454</v>
      </c>
      <c r="C1453" s="313" t="s">
        <v>21400</v>
      </c>
      <c r="D1453" s="313" t="s">
        <v>21389</v>
      </c>
      <c r="E1453" s="313" t="str">
        <f>CONCATENATE(SUM('Раздел 1'!D17:D17),"=",SUM('Раздел 2'!G251:G251))</f>
        <v>22=22</v>
      </c>
    </row>
    <row r="1454" spans="1:5" ht="30" hidden="1" customHeight="1">
      <c r="A1454" s="311" t="str">
        <f>IF((SUM('Раздел 1'!V17:V17)=SUM('Раздел 2'!Y251:Y251)),"","Неверно!")</f>
        <v/>
      </c>
      <c r="B1454" s="312" t="s">
        <v>24454</v>
      </c>
      <c r="C1454" s="313" t="s">
        <v>21401</v>
      </c>
      <c r="D1454" s="313" t="s">
        <v>21389</v>
      </c>
      <c r="E1454" s="313" t="str">
        <f>CONCATENATE(SUM('Раздел 1'!V17:V17),"=",SUM('Раздел 2'!Y251:Y251))</f>
        <v>0=0</v>
      </c>
    </row>
    <row r="1455" spans="1:5" ht="30" hidden="1" customHeight="1">
      <c r="A1455" s="311" t="str">
        <f>IF((SUM('Раздел 1'!W17:W17)=SUM('Раздел 2'!Z251:Z251)),"","Неверно!")</f>
        <v/>
      </c>
      <c r="B1455" s="312" t="s">
        <v>24454</v>
      </c>
      <c r="C1455" s="313" t="s">
        <v>21402</v>
      </c>
      <c r="D1455" s="313" t="s">
        <v>21389</v>
      </c>
      <c r="E1455" s="313" t="str">
        <f>CONCATENATE(SUM('Раздел 1'!W17:W17),"=",SUM('Раздел 2'!Z251:Z251))</f>
        <v>0=0</v>
      </c>
    </row>
    <row r="1456" spans="1:5" ht="30" hidden="1" customHeight="1">
      <c r="A1456" s="311" t="str">
        <f>IF((SUM('Раздел 1'!X17:X17)=SUM('Раздел 2'!AA251:AA251)),"","Неверно!")</f>
        <v/>
      </c>
      <c r="B1456" s="312" t="s">
        <v>24454</v>
      </c>
      <c r="C1456" s="313" t="s">
        <v>21403</v>
      </c>
      <c r="D1456" s="313" t="s">
        <v>21389</v>
      </c>
      <c r="E1456" s="313" t="str">
        <f>CONCATENATE(SUM('Раздел 1'!X17:X17),"=",SUM('Раздел 2'!AA251:AA251))</f>
        <v>0=0</v>
      </c>
    </row>
    <row r="1457" spans="1:5" ht="30" hidden="1" customHeight="1">
      <c r="A1457" s="311" t="str">
        <f>IF((SUM('Раздел 1'!Y17:Y17)=SUM('Раздел 2'!AB251:AB251)),"","Неверно!")</f>
        <v/>
      </c>
      <c r="B1457" s="312" t="s">
        <v>24454</v>
      </c>
      <c r="C1457" s="313" t="s">
        <v>21404</v>
      </c>
      <c r="D1457" s="313" t="s">
        <v>21389</v>
      </c>
      <c r="E1457" s="313" t="str">
        <f>CONCATENATE(SUM('Раздел 1'!Y17:Y17),"=",SUM('Раздел 2'!AB251:AB251))</f>
        <v>0=0</v>
      </c>
    </row>
    <row r="1458" spans="1:5" ht="30" hidden="1" customHeight="1">
      <c r="A1458" s="311" t="str">
        <f>IF((SUM('Раздел 1'!Z17:Z17)=SUM('Раздел 2'!AC251:AC251)),"","Неверно!")</f>
        <v/>
      </c>
      <c r="B1458" s="312" t="s">
        <v>24454</v>
      </c>
      <c r="C1458" s="313" t="s">
        <v>21405</v>
      </c>
      <c r="D1458" s="313" t="s">
        <v>21389</v>
      </c>
      <c r="E1458" s="313" t="str">
        <f>CONCATENATE(SUM('Раздел 1'!Z17:Z17),"=",SUM('Раздел 2'!AC251:AC251))</f>
        <v>0=0</v>
      </c>
    </row>
    <row r="1459" spans="1:5" ht="30" hidden="1" customHeight="1">
      <c r="A1459" s="311" t="str">
        <f>IF((SUM('Раздел 1'!AA17:AA17)=SUM('Раздел 2'!AD251:AD251)),"","Неверно!")</f>
        <v/>
      </c>
      <c r="B1459" s="312" t="s">
        <v>24454</v>
      </c>
      <c r="C1459" s="313" t="s">
        <v>21406</v>
      </c>
      <c r="D1459" s="313" t="s">
        <v>21389</v>
      </c>
      <c r="E1459" s="313" t="str">
        <f>CONCATENATE(SUM('Раздел 1'!AA17:AA17),"=",SUM('Раздел 2'!AD251:AD251))</f>
        <v>0=0</v>
      </c>
    </row>
    <row r="1460" spans="1:5" ht="30" hidden="1" customHeight="1">
      <c r="A1460" s="311" t="str">
        <f>IF((SUM('Раздел 1'!AB17:AB17)=SUM('Раздел 2'!AE251:AE251)),"","Неверно!")</f>
        <v/>
      </c>
      <c r="B1460" s="312" t="s">
        <v>24454</v>
      </c>
      <c r="C1460" s="313" t="s">
        <v>21407</v>
      </c>
      <c r="D1460" s="313" t="s">
        <v>21389</v>
      </c>
      <c r="E1460" s="313" t="str">
        <f>CONCATENATE(SUM('Раздел 1'!AB17:AB17),"=",SUM('Раздел 2'!AE251:AE251))</f>
        <v>0=0</v>
      </c>
    </row>
    <row r="1461" spans="1:5" ht="30" hidden="1" customHeight="1">
      <c r="A1461" s="311" t="str">
        <f>IF((SUM('Раздел 1'!AC17:AC17)=SUM('Раздел 2'!AF251:AF251)),"","Неверно!")</f>
        <v/>
      </c>
      <c r="B1461" s="312" t="s">
        <v>24454</v>
      </c>
      <c r="C1461" s="313" t="s">
        <v>21408</v>
      </c>
      <c r="D1461" s="313" t="s">
        <v>21389</v>
      </c>
      <c r="E1461" s="313" t="str">
        <f>CONCATENATE(SUM('Раздел 1'!AC17:AC17),"=",SUM('Раздел 2'!AF251:AF251))</f>
        <v>0=0</v>
      </c>
    </row>
    <row r="1462" spans="1:5" ht="30" hidden="1" customHeight="1">
      <c r="A1462" s="311" t="str">
        <f>IF((SUM('Раздел 1'!AD17:AD17)=SUM('Раздел 2'!AG251:AG251)),"","Неверно!")</f>
        <v/>
      </c>
      <c r="B1462" s="312" t="s">
        <v>24454</v>
      </c>
      <c r="C1462" s="313" t="s">
        <v>21409</v>
      </c>
      <c r="D1462" s="313" t="s">
        <v>21389</v>
      </c>
      <c r="E1462" s="313" t="str">
        <f>CONCATENATE(SUM('Раздел 1'!AD17:AD17),"=",SUM('Раздел 2'!AG251:AG251))</f>
        <v>0=0</v>
      </c>
    </row>
    <row r="1463" spans="1:5" ht="30" hidden="1" customHeight="1">
      <c r="A1463" s="311" t="str">
        <f>IF((SUM('Раздел 1'!AE17:AE17)=SUM('Раздел 2'!AH251:AH251)),"","Неверно!")</f>
        <v/>
      </c>
      <c r="B1463" s="312" t="s">
        <v>24454</v>
      </c>
      <c r="C1463" s="313" t="s">
        <v>21410</v>
      </c>
      <c r="D1463" s="313" t="s">
        <v>21389</v>
      </c>
      <c r="E1463" s="313" t="str">
        <f>CONCATENATE(SUM('Раздел 1'!AE17:AE17),"=",SUM('Раздел 2'!AH251:AH251))</f>
        <v>0=0</v>
      </c>
    </row>
    <row r="1464" spans="1:5" ht="30" hidden="1" customHeight="1">
      <c r="A1464" s="311" t="str">
        <f>IF((SUM('Раздел 1'!E17:E17)=SUM('Раздел 2'!H251:H251)),"","Неверно!")</f>
        <v/>
      </c>
      <c r="B1464" s="312" t="s">
        <v>24454</v>
      </c>
      <c r="C1464" s="313" t="s">
        <v>21411</v>
      </c>
      <c r="D1464" s="313" t="s">
        <v>21389</v>
      </c>
      <c r="E1464" s="313" t="str">
        <f>CONCATENATE(SUM('Раздел 1'!E17:E17),"=",SUM('Раздел 2'!H251:H251))</f>
        <v>0=0</v>
      </c>
    </row>
    <row r="1465" spans="1:5" ht="30" hidden="1" customHeight="1">
      <c r="A1465" s="311" t="str">
        <f>IF((SUM('Раздел 1'!AF17:AF17)=SUM('Раздел 2'!AI251:AI251)),"","Неверно!")</f>
        <v/>
      </c>
      <c r="B1465" s="312" t="s">
        <v>24454</v>
      </c>
      <c r="C1465" s="313" t="s">
        <v>21412</v>
      </c>
      <c r="D1465" s="313" t="s">
        <v>21389</v>
      </c>
      <c r="E1465" s="313" t="str">
        <f>CONCATENATE(SUM('Раздел 1'!AF17:AF17),"=",SUM('Раздел 2'!AI251:AI251))</f>
        <v>0=0</v>
      </c>
    </row>
    <row r="1466" spans="1:5" ht="30" hidden="1" customHeight="1">
      <c r="A1466" s="311" t="str">
        <f>IF((SUM('Раздел 1'!AG17:AG17)=SUM('Раздел 2'!AJ251:AJ251)),"","Неверно!")</f>
        <v/>
      </c>
      <c r="B1466" s="312" t="s">
        <v>24454</v>
      </c>
      <c r="C1466" s="313" t="s">
        <v>21413</v>
      </c>
      <c r="D1466" s="313" t="s">
        <v>21389</v>
      </c>
      <c r="E1466" s="313" t="str">
        <f>CONCATENATE(SUM('Раздел 1'!AG17:AG17),"=",SUM('Раздел 2'!AJ251:AJ251))</f>
        <v>0=0</v>
      </c>
    </row>
    <row r="1467" spans="1:5" ht="30" hidden="1" customHeight="1">
      <c r="A1467" s="311" t="str">
        <f>IF((SUM('Раздел 1'!AH17:AH17)=SUM('Раздел 2'!AK251:AK251)),"","Неверно!")</f>
        <v/>
      </c>
      <c r="B1467" s="312" t="s">
        <v>24454</v>
      </c>
      <c r="C1467" s="313" t="s">
        <v>21414</v>
      </c>
      <c r="D1467" s="313" t="s">
        <v>21389</v>
      </c>
      <c r="E1467" s="313" t="str">
        <f>CONCATENATE(SUM('Раздел 1'!AH17:AH17),"=",SUM('Раздел 2'!AK251:AK251))</f>
        <v>0=0</v>
      </c>
    </row>
    <row r="1468" spans="1:5" ht="30" hidden="1" customHeight="1">
      <c r="A1468" s="311" t="str">
        <f>IF((SUM('Раздел 1'!AI17:AI17)=SUM('Раздел 2'!AL251:AL251)),"","Неверно!")</f>
        <v/>
      </c>
      <c r="B1468" s="312" t="s">
        <v>24454</v>
      </c>
      <c r="C1468" s="313" t="s">
        <v>21415</v>
      </c>
      <c r="D1468" s="313" t="s">
        <v>21389</v>
      </c>
      <c r="E1468" s="313" t="str">
        <f>CONCATENATE(SUM('Раздел 1'!AI17:AI17),"=",SUM('Раздел 2'!AL251:AL251))</f>
        <v>0=0</v>
      </c>
    </row>
    <row r="1469" spans="1:5" ht="30" hidden="1" customHeight="1">
      <c r="A1469" s="311" t="str">
        <f>IF((SUM('Раздел 1'!AJ17:AJ17)=SUM('Раздел 2'!AM251:AM251)),"","Неверно!")</f>
        <v/>
      </c>
      <c r="B1469" s="312" t="s">
        <v>24454</v>
      </c>
      <c r="C1469" s="313" t="s">
        <v>21416</v>
      </c>
      <c r="D1469" s="313" t="s">
        <v>21389</v>
      </c>
      <c r="E1469" s="313" t="str">
        <f>CONCATENATE(SUM('Раздел 1'!AJ17:AJ17),"=",SUM('Раздел 2'!AM251:AM251))</f>
        <v>0=0</v>
      </c>
    </row>
    <row r="1470" spans="1:5" ht="30" hidden="1" customHeight="1">
      <c r="A1470" s="311" t="str">
        <f>IF((SUM('Раздел 1'!F17:F17)=SUM('Раздел 2'!I251:I251)),"","Неверно!")</f>
        <v/>
      </c>
      <c r="B1470" s="312" t="s">
        <v>24454</v>
      </c>
      <c r="C1470" s="313" t="s">
        <v>21417</v>
      </c>
      <c r="D1470" s="313" t="s">
        <v>21389</v>
      </c>
      <c r="E1470" s="313" t="str">
        <f>CONCATENATE(SUM('Раздел 1'!F17:F17),"=",SUM('Раздел 2'!I251:I251))</f>
        <v>0=0</v>
      </c>
    </row>
    <row r="1471" spans="1:5" ht="30" hidden="1" customHeight="1">
      <c r="A1471" s="311" t="str">
        <f>IF((SUM('Раздел 1'!G17:G17)=SUM('Раздел 2'!J251:J251)),"","Неверно!")</f>
        <v/>
      </c>
      <c r="B1471" s="312" t="s">
        <v>24454</v>
      </c>
      <c r="C1471" s="313" t="s">
        <v>21418</v>
      </c>
      <c r="D1471" s="313" t="s">
        <v>21389</v>
      </c>
      <c r="E1471" s="313" t="str">
        <f>CONCATENATE(SUM('Раздел 1'!G17:G17),"=",SUM('Раздел 2'!J251:J251))</f>
        <v>0=0</v>
      </c>
    </row>
    <row r="1472" spans="1:5" ht="30" hidden="1" customHeight="1">
      <c r="A1472" s="311" t="str">
        <f>IF((SUM('Раздел 1'!H17:H17)=SUM('Раздел 2'!K251:K251)),"","Неверно!")</f>
        <v/>
      </c>
      <c r="B1472" s="312" t="s">
        <v>24454</v>
      </c>
      <c r="C1472" s="313" t="s">
        <v>21419</v>
      </c>
      <c r="D1472" s="313" t="s">
        <v>21389</v>
      </c>
      <c r="E1472" s="313" t="str">
        <f>CONCATENATE(SUM('Раздел 1'!H17:H17),"=",SUM('Раздел 2'!K251:K251))</f>
        <v>33600=33600</v>
      </c>
    </row>
    <row r="1473" spans="1:5" ht="30" hidden="1" customHeight="1">
      <c r="A1473" s="311" t="str">
        <f>IF((SUM('Раздел 1'!I17:I17)=SUM('Раздел 2'!L251:L251)),"","Неверно!")</f>
        <v/>
      </c>
      <c r="B1473" s="312" t="s">
        <v>24454</v>
      </c>
      <c r="C1473" s="313" t="s">
        <v>21420</v>
      </c>
      <c r="D1473" s="313" t="s">
        <v>21389</v>
      </c>
      <c r="E1473" s="313" t="str">
        <f>CONCATENATE(SUM('Раздел 1'!I17:I17),"=",SUM('Раздел 2'!L251:L251))</f>
        <v>17=17</v>
      </c>
    </row>
    <row r="1474" spans="1:5" ht="30" hidden="1" customHeight="1">
      <c r="A1474" s="311" t="str">
        <f>IF((SUM('Раздел 1'!J17:J17)=SUM('Раздел 2'!M251:M251)),"","Неверно!")</f>
        <v/>
      </c>
      <c r="B1474" s="312" t="s">
        <v>24454</v>
      </c>
      <c r="C1474" s="313" t="s">
        <v>21421</v>
      </c>
      <c r="D1474" s="313" t="s">
        <v>21389</v>
      </c>
      <c r="E1474" s="313" t="str">
        <f>CONCATENATE(SUM('Раздел 1'!J17:J17),"=",SUM('Раздел 2'!M251:M251))</f>
        <v>17=17</v>
      </c>
    </row>
    <row r="1475" spans="1:5" ht="30" hidden="1" customHeight="1">
      <c r="A1475" s="311" t="str">
        <f>IF((SUM('Раздел 1'!K17:K17)=SUM('Раздел 2'!N251:N251)),"","Неверно!")</f>
        <v/>
      </c>
      <c r="B1475" s="312" t="s">
        <v>24454</v>
      </c>
      <c r="C1475" s="313" t="s">
        <v>21422</v>
      </c>
      <c r="D1475" s="313" t="s">
        <v>21389</v>
      </c>
      <c r="E1475" s="313" t="str">
        <f>CONCATENATE(SUM('Раздел 1'!K17:K17),"=",SUM('Раздел 2'!N251:N251))</f>
        <v>0=0</v>
      </c>
    </row>
    <row r="1476" spans="1:5" ht="30" hidden="1" customHeight="1">
      <c r="A1476" s="311" t="str">
        <f>IF((SUM('Раздел 1'!C13:C13)=SUM('Раздел 2'!F148:F148)),"","Неверно!")</f>
        <v/>
      </c>
      <c r="B1476" s="312" t="s">
        <v>24455</v>
      </c>
      <c r="C1476" s="313" t="s">
        <v>21423</v>
      </c>
      <c r="D1476" s="313" t="s">
        <v>21424</v>
      </c>
      <c r="E1476" s="313" t="str">
        <f>CONCATENATE(SUM('Раздел 1'!C13:C13),"=",SUM('Раздел 2'!F148:F148))</f>
        <v>5=5</v>
      </c>
    </row>
    <row r="1477" spans="1:5" ht="30" hidden="1" customHeight="1">
      <c r="A1477" s="311" t="str">
        <f>IF((SUM('Раздел 1'!L13:L13)=SUM('Раздел 2'!O148:O148)),"","Неверно!")</f>
        <v/>
      </c>
      <c r="B1477" s="312" t="s">
        <v>24455</v>
      </c>
      <c r="C1477" s="313" t="s">
        <v>21425</v>
      </c>
      <c r="D1477" s="313" t="s">
        <v>21424</v>
      </c>
      <c r="E1477" s="313" t="str">
        <f>CONCATENATE(SUM('Раздел 1'!L13:L13),"=",SUM('Раздел 2'!O148:O148))</f>
        <v>0=0</v>
      </c>
    </row>
    <row r="1478" spans="1:5" ht="30" hidden="1" customHeight="1">
      <c r="A1478" s="311" t="str">
        <f>IF((SUM('Раздел 1'!M13:M13)=SUM('Раздел 2'!P148:P148)),"","Неверно!")</f>
        <v/>
      </c>
      <c r="B1478" s="312" t="s">
        <v>24455</v>
      </c>
      <c r="C1478" s="313" t="s">
        <v>21426</v>
      </c>
      <c r="D1478" s="313" t="s">
        <v>21424</v>
      </c>
      <c r="E1478" s="313" t="str">
        <f>CONCATENATE(SUM('Раздел 1'!M13:M13),"=",SUM('Раздел 2'!P148:P148))</f>
        <v>0=0</v>
      </c>
    </row>
    <row r="1479" spans="1:5" ht="30" hidden="1" customHeight="1">
      <c r="A1479" s="311" t="str">
        <f>IF((SUM('Раздел 1'!N13:N13)=SUM('Раздел 2'!Q148:Q148)),"","Неверно!")</f>
        <v/>
      </c>
      <c r="B1479" s="312" t="s">
        <v>24455</v>
      </c>
      <c r="C1479" s="313" t="s">
        <v>21427</v>
      </c>
      <c r="D1479" s="313" t="s">
        <v>21424</v>
      </c>
      <c r="E1479" s="313" t="str">
        <f>CONCATENATE(SUM('Раздел 1'!N13:N13),"=",SUM('Раздел 2'!Q148:Q148))</f>
        <v>1=1</v>
      </c>
    </row>
    <row r="1480" spans="1:5" ht="30" hidden="1" customHeight="1">
      <c r="A1480" s="311" t="str">
        <f>IF((SUM('Раздел 1'!O13:O13)=SUM('Раздел 2'!R148:R148)),"","Неверно!")</f>
        <v/>
      </c>
      <c r="B1480" s="312" t="s">
        <v>24455</v>
      </c>
      <c r="C1480" s="313" t="s">
        <v>21428</v>
      </c>
      <c r="D1480" s="313" t="s">
        <v>21424</v>
      </c>
      <c r="E1480" s="313" t="str">
        <f>CONCATENATE(SUM('Раздел 1'!O13:O13),"=",SUM('Раздел 2'!R148:R148))</f>
        <v>1=1</v>
      </c>
    </row>
    <row r="1481" spans="1:5" ht="30" hidden="1" customHeight="1">
      <c r="A1481" s="311" t="str">
        <f>IF((SUM('Раздел 1'!P13:P13)=SUM('Раздел 2'!S148:S148)),"","Неверно!")</f>
        <v/>
      </c>
      <c r="B1481" s="312" t="s">
        <v>24455</v>
      </c>
      <c r="C1481" s="313" t="s">
        <v>21429</v>
      </c>
      <c r="D1481" s="313" t="s">
        <v>21424</v>
      </c>
      <c r="E1481" s="313" t="str">
        <f>CONCATENATE(SUM('Раздел 1'!P13:P13),"=",SUM('Раздел 2'!S148:S148))</f>
        <v>0=0</v>
      </c>
    </row>
    <row r="1482" spans="1:5" ht="30" hidden="1" customHeight="1">
      <c r="A1482" s="311" t="str">
        <f>IF((SUM('Раздел 1'!Q13:Q13)=SUM('Раздел 2'!T148:T148)),"","Неверно!")</f>
        <v/>
      </c>
      <c r="B1482" s="312" t="s">
        <v>24455</v>
      </c>
      <c r="C1482" s="313" t="s">
        <v>21430</v>
      </c>
      <c r="D1482" s="313" t="s">
        <v>21424</v>
      </c>
      <c r="E1482" s="313" t="str">
        <f>CONCATENATE(SUM('Раздел 1'!Q13:Q13),"=",SUM('Раздел 2'!T148:T148))</f>
        <v>0=0</v>
      </c>
    </row>
    <row r="1483" spans="1:5" ht="30" hidden="1" customHeight="1">
      <c r="A1483" s="311" t="str">
        <f>IF((SUM('Раздел 1'!R13:R13)=SUM('Раздел 2'!U148:U148)),"","Неверно!")</f>
        <v/>
      </c>
      <c r="B1483" s="312" t="s">
        <v>24455</v>
      </c>
      <c r="C1483" s="313" t="s">
        <v>21431</v>
      </c>
      <c r="D1483" s="313" t="s">
        <v>21424</v>
      </c>
      <c r="E1483" s="313" t="str">
        <f>CONCATENATE(SUM('Раздел 1'!R13:R13),"=",SUM('Раздел 2'!U148:U148))</f>
        <v>1=1</v>
      </c>
    </row>
    <row r="1484" spans="1:5" ht="30" hidden="1" customHeight="1">
      <c r="A1484" s="311" t="str">
        <f>IF((SUM('Раздел 1'!S13:S13)=SUM('Раздел 2'!V148:V148)),"","Неверно!")</f>
        <v/>
      </c>
      <c r="B1484" s="312" t="s">
        <v>24455</v>
      </c>
      <c r="C1484" s="313" t="s">
        <v>21432</v>
      </c>
      <c r="D1484" s="313" t="s">
        <v>21424</v>
      </c>
      <c r="E1484" s="313" t="str">
        <f>CONCATENATE(SUM('Раздел 1'!S13:S13),"=",SUM('Раздел 2'!V148:V148))</f>
        <v>25=25</v>
      </c>
    </row>
    <row r="1485" spans="1:5" ht="30" hidden="1" customHeight="1">
      <c r="A1485" s="311" t="str">
        <f>IF((SUM('Раздел 1'!T13:T13)=SUM('Раздел 2'!W148:W148)),"","Неверно!")</f>
        <v/>
      </c>
      <c r="B1485" s="312" t="s">
        <v>24455</v>
      </c>
      <c r="C1485" s="313" t="s">
        <v>21433</v>
      </c>
      <c r="D1485" s="313" t="s">
        <v>21424</v>
      </c>
      <c r="E1485" s="313" t="str">
        <f>CONCATENATE(SUM('Раздел 1'!T13:T13),"=",SUM('Раздел 2'!W148:W148))</f>
        <v>0=0</v>
      </c>
    </row>
    <row r="1486" spans="1:5" ht="30" hidden="1" customHeight="1">
      <c r="A1486" s="311" t="str">
        <f>IF((SUM('Раздел 1'!U13:U13)=SUM('Раздел 2'!X148:X148)),"","Неверно!")</f>
        <v/>
      </c>
      <c r="B1486" s="312" t="s">
        <v>24455</v>
      </c>
      <c r="C1486" s="313" t="s">
        <v>21434</v>
      </c>
      <c r="D1486" s="313" t="s">
        <v>21424</v>
      </c>
      <c r="E1486" s="313" t="str">
        <f>CONCATENATE(SUM('Раздел 1'!U13:U13),"=",SUM('Раздел 2'!X148:X148))</f>
        <v>7=7</v>
      </c>
    </row>
    <row r="1487" spans="1:5" ht="30" hidden="1" customHeight="1">
      <c r="A1487" s="311" t="str">
        <f>IF((SUM('Раздел 1'!D13:D13)=SUM('Раздел 2'!G148:G148)),"","Неверно!")</f>
        <v/>
      </c>
      <c r="B1487" s="312" t="s">
        <v>24455</v>
      </c>
      <c r="C1487" s="313" t="s">
        <v>21435</v>
      </c>
      <c r="D1487" s="313" t="s">
        <v>21424</v>
      </c>
      <c r="E1487" s="313" t="str">
        <f>CONCATENATE(SUM('Раздел 1'!D13:D13),"=",SUM('Раздел 2'!G148:G148))</f>
        <v>27=27</v>
      </c>
    </row>
    <row r="1488" spans="1:5" ht="30" hidden="1" customHeight="1">
      <c r="A1488" s="311" t="str">
        <f>IF((SUM('Раздел 1'!V13:V13)=SUM('Раздел 2'!Y148:Y148)),"","Неверно!")</f>
        <v/>
      </c>
      <c r="B1488" s="312" t="s">
        <v>24455</v>
      </c>
      <c r="C1488" s="313" t="s">
        <v>21436</v>
      </c>
      <c r="D1488" s="313" t="s">
        <v>21424</v>
      </c>
      <c r="E1488" s="313" t="str">
        <f>CONCATENATE(SUM('Раздел 1'!V13:V13),"=",SUM('Раздел 2'!Y148:Y148))</f>
        <v>2=2</v>
      </c>
    </row>
    <row r="1489" spans="1:5" ht="30" hidden="1" customHeight="1">
      <c r="A1489" s="311" t="str">
        <f>IF((SUM('Раздел 1'!W13:W13)=SUM('Раздел 2'!Z148:Z148)),"","Неверно!")</f>
        <v/>
      </c>
      <c r="B1489" s="312" t="s">
        <v>24455</v>
      </c>
      <c r="C1489" s="313" t="s">
        <v>21437</v>
      </c>
      <c r="D1489" s="313" t="s">
        <v>21424</v>
      </c>
      <c r="E1489" s="313" t="str">
        <f>CONCATENATE(SUM('Раздел 1'!W13:W13),"=",SUM('Раздел 2'!Z148:Z148))</f>
        <v>0=0</v>
      </c>
    </row>
    <row r="1490" spans="1:5" ht="30" hidden="1" customHeight="1">
      <c r="A1490" s="311" t="str">
        <f>IF((SUM('Раздел 1'!X13:X13)=SUM('Раздел 2'!AA148:AA148)),"","Неверно!")</f>
        <v/>
      </c>
      <c r="B1490" s="312" t="s">
        <v>24455</v>
      </c>
      <c r="C1490" s="313" t="s">
        <v>21438</v>
      </c>
      <c r="D1490" s="313" t="s">
        <v>21424</v>
      </c>
      <c r="E1490" s="313" t="str">
        <f>CONCATENATE(SUM('Раздел 1'!X13:X13),"=",SUM('Раздел 2'!AA148:AA148))</f>
        <v>1=1</v>
      </c>
    </row>
    <row r="1491" spans="1:5" ht="30" hidden="1" customHeight="1">
      <c r="A1491" s="311" t="str">
        <f>IF((SUM('Раздел 1'!Y13:Y13)=SUM('Раздел 2'!AB148:AB148)),"","Неверно!")</f>
        <v/>
      </c>
      <c r="B1491" s="312" t="s">
        <v>24455</v>
      </c>
      <c r="C1491" s="313" t="s">
        <v>21439</v>
      </c>
      <c r="D1491" s="313" t="s">
        <v>21424</v>
      </c>
      <c r="E1491" s="313" t="str">
        <f>CONCATENATE(SUM('Раздел 1'!Y13:Y13),"=",SUM('Раздел 2'!AB148:AB148))</f>
        <v>2=2</v>
      </c>
    </row>
    <row r="1492" spans="1:5" ht="30" hidden="1" customHeight="1">
      <c r="A1492" s="311" t="str">
        <f>IF((SUM('Раздел 1'!Z13:Z13)=SUM('Раздел 2'!AC148:AC148)),"","Неверно!")</f>
        <v/>
      </c>
      <c r="B1492" s="312" t="s">
        <v>24455</v>
      </c>
      <c r="C1492" s="313" t="s">
        <v>21440</v>
      </c>
      <c r="D1492" s="313" t="s">
        <v>21424</v>
      </c>
      <c r="E1492" s="313" t="str">
        <f>CONCATENATE(SUM('Раздел 1'!Z13:Z13),"=",SUM('Раздел 2'!AC148:AC148))</f>
        <v>4=4</v>
      </c>
    </row>
    <row r="1493" spans="1:5" ht="30" hidden="1" customHeight="1">
      <c r="A1493" s="311" t="str">
        <f>IF((SUM('Раздел 1'!AA13:AA13)=SUM('Раздел 2'!AD148:AD148)),"","Неверно!")</f>
        <v/>
      </c>
      <c r="B1493" s="312" t="s">
        <v>24455</v>
      </c>
      <c r="C1493" s="313" t="s">
        <v>21441</v>
      </c>
      <c r="D1493" s="313" t="s">
        <v>21424</v>
      </c>
      <c r="E1493" s="313" t="str">
        <f>CONCATENATE(SUM('Раздел 1'!AA13:AA13),"=",SUM('Раздел 2'!AD148:AD148))</f>
        <v>3=3</v>
      </c>
    </row>
    <row r="1494" spans="1:5" ht="30" hidden="1" customHeight="1">
      <c r="A1494" s="311" t="str">
        <f>IF((SUM('Раздел 1'!AB13:AB13)=SUM('Раздел 2'!AE148:AE148)),"","Неверно!")</f>
        <v/>
      </c>
      <c r="B1494" s="312" t="s">
        <v>24455</v>
      </c>
      <c r="C1494" s="313" t="s">
        <v>21442</v>
      </c>
      <c r="D1494" s="313" t="s">
        <v>21424</v>
      </c>
      <c r="E1494" s="313" t="str">
        <f>CONCATENATE(SUM('Раздел 1'!AB13:AB13),"=",SUM('Раздел 2'!AE148:AE148))</f>
        <v>0=0</v>
      </c>
    </row>
    <row r="1495" spans="1:5" ht="30" hidden="1" customHeight="1">
      <c r="A1495" s="311" t="str">
        <f>IF((SUM('Раздел 1'!AC13:AC13)=SUM('Раздел 2'!AF148:AF148)),"","Неверно!")</f>
        <v/>
      </c>
      <c r="B1495" s="312" t="s">
        <v>24455</v>
      </c>
      <c r="C1495" s="313" t="s">
        <v>21443</v>
      </c>
      <c r="D1495" s="313" t="s">
        <v>21424</v>
      </c>
      <c r="E1495" s="313" t="str">
        <f>CONCATENATE(SUM('Раздел 1'!AC13:AC13),"=",SUM('Раздел 2'!AF148:AF148))</f>
        <v>0=0</v>
      </c>
    </row>
    <row r="1496" spans="1:5" ht="30" hidden="1" customHeight="1">
      <c r="A1496" s="311" t="str">
        <f>IF((SUM('Раздел 1'!AD13:AD13)=SUM('Раздел 2'!AG148:AG148)),"","Неверно!")</f>
        <v/>
      </c>
      <c r="B1496" s="312" t="s">
        <v>24455</v>
      </c>
      <c r="C1496" s="313" t="s">
        <v>21444</v>
      </c>
      <c r="D1496" s="313" t="s">
        <v>21424</v>
      </c>
      <c r="E1496" s="313" t="str">
        <f>CONCATENATE(SUM('Раздел 1'!AD13:AD13),"=",SUM('Раздел 2'!AG148:AG148))</f>
        <v>1=1</v>
      </c>
    </row>
    <row r="1497" spans="1:5" ht="30" hidden="1" customHeight="1">
      <c r="A1497" s="311" t="str">
        <f>IF((SUM('Раздел 1'!AE13:AE13)=SUM('Раздел 2'!AH148:AH148)),"","Неверно!")</f>
        <v/>
      </c>
      <c r="B1497" s="312" t="s">
        <v>24455</v>
      </c>
      <c r="C1497" s="313" t="s">
        <v>21445</v>
      </c>
      <c r="D1497" s="313" t="s">
        <v>21424</v>
      </c>
      <c r="E1497" s="313" t="str">
        <f>CONCATENATE(SUM('Раздел 1'!AE13:AE13),"=",SUM('Раздел 2'!AH148:AH148))</f>
        <v>37644=37644</v>
      </c>
    </row>
    <row r="1498" spans="1:5" ht="30" hidden="1" customHeight="1">
      <c r="A1498" s="311" t="str">
        <f>IF((SUM('Раздел 1'!E13:E13)=SUM('Раздел 2'!H148:H148)),"","Неверно!")</f>
        <v/>
      </c>
      <c r="B1498" s="312" t="s">
        <v>24455</v>
      </c>
      <c r="C1498" s="313" t="s">
        <v>21446</v>
      </c>
      <c r="D1498" s="313" t="s">
        <v>21424</v>
      </c>
      <c r="E1498" s="313" t="str">
        <f>CONCATENATE(SUM('Раздел 1'!E13:E13),"=",SUM('Раздел 2'!H148:H148))</f>
        <v>7=7</v>
      </c>
    </row>
    <row r="1499" spans="1:5" ht="30" hidden="1" customHeight="1">
      <c r="A1499" s="311" t="str">
        <f>IF((SUM('Раздел 1'!AF13:AF13)=SUM('Раздел 2'!AI148:AI148)),"","Неверно!")</f>
        <v/>
      </c>
      <c r="B1499" s="312" t="s">
        <v>24455</v>
      </c>
      <c r="C1499" s="313" t="s">
        <v>21447</v>
      </c>
      <c r="D1499" s="313" t="s">
        <v>21424</v>
      </c>
      <c r="E1499" s="313" t="str">
        <f>CONCATENATE(SUM('Раздел 1'!AF13:AF13),"=",SUM('Раздел 2'!AI148:AI148))</f>
        <v>0=0</v>
      </c>
    </row>
    <row r="1500" spans="1:5" ht="30" hidden="1" customHeight="1">
      <c r="A1500" s="311" t="str">
        <f>IF((SUM('Раздел 1'!AG13:AG13)=SUM('Раздел 2'!AJ148:AJ148)),"","Неверно!")</f>
        <v/>
      </c>
      <c r="B1500" s="312" t="s">
        <v>24455</v>
      </c>
      <c r="C1500" s="313" t="s">
        <v>21448</v>
      </c>
      <c r="D1500" s="313" t="s">
        <v>21424</v>
      </c>
      <c r="E1500" s="313" t="str">
        <f>CONCATENATE(SUM('Раздел 1'!AG13:AG13),"=",SUM('Раздел 2'!AJ148:AJ148))</f>
        <v>2000=2000</v>
      </c>
    </row>
    <row r="1501" spans="1:5" ht="30" hidden="1" customHeight="1">
      <c r="A1501" s="311" t="str">
        <f>IF((SUM('Раздел 1'!AH13:AH13)=SUM('Раздел 2'!AK148:AK148)),"","Неверно!")</f>
        <v/>
      </c>
      <c r="B1501" s="312" t="s">
        <v>24455</v>
      </c>
      <c r="C1501" s="313" t="s">
        <v>21449</v>
      </c>
      <c r="D1501" s="313" t="s">
        <v>21424</v>
      </c>
      <c r="E1501" s="313" t="str">
        <f>CONCATENATE(SUM('Раздел 1'!AH13:AH13),"=",SUM('Раздел 2'!AK148:AK148))</f>
        <v>0=0</v>
      </c>
    </row>
    <row r="1502" spans="1:5" ht="30" hidden="1" customHeight="1">
      <c r="A1502" s="311" t="str">
        <f>IF((SUM('Раздел 1'!AI13:AI13)=SUM('Раздел 2'!AL148:AL148)),"","Неверно!")</f>
        <v/>
      </c>
      <c r="B1502" s="312" t="s">
        <v>24455</v>
      </c>
      <c r="C1502" s="313" t="s">
        <v>21450</v>
      </c>
      <c r="D1502" s="313" t="s">
        <v>21424</v>
      </c>
      <c r="E1502" s="313" t="str">
        <f>CONCATENATE(SUM('Раздел 1'!AI13:AI13),"=",SUM('Раздел 2'!AL148:AL148))</f>
        <v>0=0</v>
      </c>
    </row>
    <row r="1503" spans="1:5" ht="30" hidden="1" customHeight="1">
      <c r="A1503" s="311" t="str">
        <f>IF((SUM('Раздел 1'!AJ13:AJ13)=SUM('Раздел 2'!AM148:AM148)),"","Неверно!")</f>
        <v/>
      </c>
      <c r="B1503" s="312" t="s">
        <v>24455</v>
      </c>
      <c r="C1503" s="313" t="s">
        <v>21451</v>
      </c>
      <c r="D1503" s="313" t="s">
        <v>21424</v>
      </c>
      <c r="E1503" s="313" t="str">
        <f>CONCATENATE(SUM('Раздел 1'!AJ13:AJ13),"=",SUM('Раздел 2'!AM148:AM148))</f>
        <v>0=0</v>
      </c>
    </row>
    <row r="1504" spans="1:5" ht="30" hidden="1" customHeight="1">
      <c r="A1504" s="311" t="str">
        <f>IF((SUM('Раздел 1'!F13:F13)=SUM('Раздел 2'!I148:I148)),"","Неверно!")</f>
        <v/>
      </c>
      <c r="B1504" s="312" t="s">
        <v>24455</v>
      </c>
      <c r="C1504" s="313" t="s">
        <v>21452</v>
      </c>
      <c r="D1504" s="313" t="s">
        <v>21424</v>
      </c>
      <c r="E1504" s="313" t="str">
        <f>CONCATENATE(SUM('Раздел 1'!F13:F13),"=",SUM('Раздел 2'!I148:I148))</f>
        <v>0=0</v>
      </c>
    </row>
    <row r="1505" spans="1:5" ht="30" hidden="1" customHeight="1">
      <c r="A1505" s="311" t="str">
        <f>IF((SUM('Раздел 1'!G13:G13)=SUM('Раздел 2'!J148:J148)),"","Неверно!")</f>
        <v/>
      </c>
      <c r="B1505" s="312" t="s">
        <v>24455</v>
      </c>
      <c r="C1505" s="313" t="s">
        <v>21453</v>
      </c>
      <c r="D1505" s="313" t="s">
        <v>21424</v>
      </c>
      <c r="E1505" s="313" t="str">
        <f>CONCATENATE(SUM('Раздел 1'!G13:G13),"=",SUM('Раздел 2'!J148:J148))</f>
        <v>3651862=3651862</v>
      </c>
    </row>
    <row r="1506" spans="1:5" ht="30" hidden="1" customHeight="1">
      <c r="A1506" s="311" t="str">
        <f>IF((SUM('Раздел 1'!H13:H13)=SUM('Раздел 2'!K148:K148)),"","Неверно!")</f>
        <v/>
      </c>
      <c r="B1506" s="312" t="s">
        <v>24455</v>
      </c>
      <c r="C1506" s="313" t="s">
        <v>21454</v>
      </c>
      <c r="D1506" s="313" t="s">
        <v>21424</v>
      </c>
      <c r="E1506" s="313" t="str">
        <f>CONCATENATE(SUM('Раздел 1'!H13:H13),"=",SUM('Раздел 2'!K148:K148))</f>
        <v>114817=114817</v>
      </c>
    </row>
    <row r="1507" spans="1:5" ht="30" hidden="1" customHeight="1">
      <c r="A1507" s="311" t="str">
        <f>IF((SUM('Раздел 1'!I13:I13)=SUM('Раздел 2'!L148:L148)),"","Неверно!")</f>
        <v/>
      </c>
      <c r="B1507" s="312" t="s">
        <v>24455</v>
      </c>
      <c r="C1507" s="313" t="s">
        <v>21455</v>
      </c>
      <c r="D1507" s="313" t="s">
        <v>21424</v>
      </c>
      <c r="E1507" s="313" t="str">
        <f>CONCATENATE(SUM('Раздел 1'!I13:I13),"=",SUM('Раздел 2'!L148:L148))</f>
        <v>23=23</v>
      </c>
    </row>
    <row r="1508" spans="1:5" ht="30" hidden="1" customHeight="1">
      <c r="A1508" s="311" t="str">
        <f>IF((SUM('Раздел 1'!J13:J13)=SUM('Раздел 2'!M148:M148)),"","Неверно!")</f>
        <v/>
      </c>
      <c r="B1508" s="312" t="s">
        <v>24455</v>
      </c>
      <c r="C1508" s="313" t="s">
        <v>21456</v>
      </c>
      <c r="D1508" s="313" t="s">
        <v>21424</v>
      </c>
      <c r="E1508" s="313" t="str">
        <f>CONCATENATE(SUM('Раздел 1'!J13:J13),"=",SUM('Раздел 2'!M148:M148))</f>
        <v>22=22</v>
      </c>
    </row>
    <row r="1509" spans="1:5" ht="30" hidden="1" customHeight="1">
      <c r="A1509" s="311" t="str">
        <f>IF((SUM('Раздел 1'!K13:K13)=SUM('Раздел 2'!N148:N148)),"","Неверно!")</f>
        <v/>
      </c>
      <c r="B1509" s="312" t="s">
        <v>24455</v>
      </c>
      <c r="C1509" s="313" t="s">
        <v>21457</v>
      </c>
      <c r="D1509" s="313" t="s">
        <v>21424</v>
      </c>
      <c r="E1509" s="313" t="str">
        <f>CONCATENATE(SUM('Раздел 1'!K13:K13),"=",SUM('Раздел 2'!N148:N148))</f>
        <v>8=8</v>
      </c>
    </row>
    <row r="1510" spans="1:5" ht="30" hidden="1" customHeight="1">
      <c r="A1510" s="311" t="str">
        <f>IF((SUM('Раздел 1'!L25:L25)=0),"","Неверно!")</f>
        <v/>
      </c>
      <c r="B1510" s="312" t="s">
        <v>24456</v>
      </c>
      <c r="C1510" s="313" t="s">
        <v>18420</v>
      </c>
      <c r="D1510" s="313" t="s">
        <v>18421</v>
      </c>
      <c r="E1510" s="313" t="str">
        <f>CONCATENATE(SUM('Раздел 1'!L25:L25),"=",0)</f>
        <v>0=0</v>
      </c>
    </row>
    <row r="1511" spans="1:5" ht="30" hidden="1" customHeight="1">
      <c r="A1511" s="311" t="str">
        <f>IF((SUM('Раздел 1'!L26:L26)=0),"","Неверно!")</f>
        <v/>
      </c>
      <c r="B1511" s="312" t="s">
        <v>24456</v>
      </c>
      <c r="C1511" s="313" t="s">
        <v>18422</v>
      </c>
      <c r="D1511" s="313" t="s">
        <v>18421</v>
      </c>
      <c r="E1511" s="313" t="str">
        <f>CONCATENATE(SUM('Раздел 1'!L26:L26),"=",0)</f>
        <v>0=0</v>
      </c>
    </row>
    <row r="1512" spans="1:5" ht="30" hidden="1" customHeight="1">
      <c r="A1512" s="311" t="str">
        <f>IF((SUM('Раздел 1'!M25:M25)=0),"","Неверно!")</f>
        <v/>
      </c>
      <c r="B1512" s="312" t="s">
        <v>24456</v>
      </c>
      <c r="C1512" s="313" t="s">
        <v>18423</v>
      </c>
      <c r="D1512" s="313" t="s">
        <v>18421</v>
      </c>
      <c r="E1512" s="313" t="str">
        <f>CONCATENATE(SUM('Раздел 1'!M25:M25),"=",0)</f>
        <v>0=0</v>
      </c>
    </row>
    <row r="1513" spans="1:5" ht="30" hidden="1" customHeight="1">
      <c r="A1513" s="311" t="str">
        <f>IF((SUM('Раздел 1'!M26:M26)=0),"","Неверно!")</f>
        <v/>
      </c>
      <c r="B1513" s="312" t="s">
        <v>24456</v>
      </c>
      <c r="C1513" s="313" t="s">
        <v>18424</v>
      </c>
      <c r="D1513" s="313" t="s">
        <v>18421</v>
      </c>
      <c r="E1513" s="313" t="str">
        <f>CONCATENATE(SUM('Раздел 1'!M26:M26),"=",0)</f>
        <v>0=0</v>
      </c>
    </row>
    <row r="1514" spans="1:5" ht="30" hidden="1" customHeight="1">
      <c r="A1514" s="311" t="str">
        <f>IF((SUM('Раздел 1'!C14:C14)=SUM('Раздел 2'!F167:F167)),"","Неверно!")</f>
        <v/>
      </c>
      <c r="B1514" s="312" t="s">
        <v>24457</v>
      </c>
      <c r="C1514" s="313" t="s">
        <v>21458</v>
      </c>
      <c r="D1514" s="313" t="s">
        <v>21459</v>
      </c>
      <c r="E1514" s="313" t="str">
        <f>CONCATENATE(SUM('Раздел 1'!C14:C14),"=",SUM('Раздел 2'!F167:F167))</f>
        <v>9=9</v>
      </c>
    </row>
    <row r="1515" spans="1:5" ht="30" hidden="1" customHeight="1">
      <c r="A1515" s="311" t="str">
        <f>IF((SUM('Раздел 1'!L14:L14)=SUM('Раздел 2'!O167:O167)),"","Неверно!")</f>
        <v/>
      </c>
      <c r="B1515" s="312" t="s">
        <v>24457</v>
      </c>
      <c r="C1515" s="313" t="s">
        <v>21460</v>
      </c>
      <c r="D1515" s="313" t="s">
        <v>21459</v>
      </c>
      <c r="E1515" s="313" t="str">
        <f>CONCATENATE(SUM('Раздел 1'!L14:L14),"=",SUM('Раздел 2'!O167:O167))</f>
        <v>0=0</v>
      </c>
    </row>
    <row r="1516" spans="1:5" ht="30" hidden="1" customHeight="1">
      <c r="A1516" s="311" t="str">
        <f>IF((SUM('Раздел 1'!M14:M14)=SUM('Раздел 2'!P167:P167)),"","Неверно!")</f>
        <v/>
      </c>
      <c r="B1516" s="312" t="s">
        <v>24457</v>
      </c>
      <c r="C1516" s="313" t="s">
        <v>21461</v>
      </c>
      <c r="D1516" s="313" t="s">
        <v>21459</v>
      </c>
      <c r="E1516" s="313" t="str">
        <f>CONCATENATE(SUM('Раздел 1'!M14:M14),"=",SUM('Раздел 2'!P167:P167))</f>
        <v>0=0</v>
      </c>
    </row>
    <row r="1517" spans="1:5" ht="30" hidden="1" customHeight="1">
      <c r="A1517" s="311" t="str">
        <f>IF((SUM('Раздел 1'!N14:N14)=SUM('Раздел 2'!Q167:Q167)),"","Неверно!")</f>
        <v/>
      </c>
      <c r="B1517" s="312" t="s">
        <v>24457</v>
      </c>
      <c r="C1517" s="313" t="s">
        <v>21462</v>
      </c>
      <c r="D1517" s="313" t="s">
        <v>21459</v>
      </c>
      <c r="E1517" s="313" t="str">
        <f>CONCATENATE(SUM('Раздел 1'!N14:N14),"=",SUM('Раздел 2'!Q167:Q167))</f>
        <v>19=19</v>
      </c>
    </row>
    <row r="1518" spans="1:5" ht="30" hidden="1" customHeight="1">
      <c r="A1518" s="311" t="str">
        <f>IF((SUM('Раздел 1'!O14:O14)=SUM('Раздел 2'!R167:R167)),"","Неверно!")</f>
        <v/>
      </c>
      <c r="B1518" s="312" t="s">
        <v>24457</v>
      </c>
      <c r="C1518" s="313" t="s">
        <v>21463</v>
      </c>
      <c r="D1518" s="313" t="s">
        <v>21459</v>
      </c>
      <c r="E1518" s="313" t="str">
        <f>CONCATENATE(SUM('Раздел 1'!O14:O14),"=",SUM('Раздел 2'!R167:R167))</f>
        <v>2=2</v>
      </c>
    </row>
    <row r="1519" spans="1:5" ht="30" hidden="1" customHeight="1">
      <c r="A1519" s="311" t="str">
        <f>IF((SUM('Раздел 1'!P14:P14)=SUM('Раздел 2'!S167:S167)),"","Неверно!")</f>
        <v/>
      </c>
      <c r="B1519" s="312" t="s">
        <v>24457</v>
      </c>
      <c r="C1519" s="313" t="s">
        <v>21464</v>
      </c>
      <c r="D1519" s="313" t="s">
        <v>21459</v>
      </c>
      <c r="E1519" s="313" t="str">
        <f>CONCATENATE(SUM('Раздел 1'!P14:P14),"=",SUM('Раздел 2'!S167:S167))</f>
        <v>0=0</v>
      </c>
    </row>
    <row r="1520" spans="1:5" ht="30" hidden="1" customHeight="1">
      <c r="A1520" s="311" t="str">
        <f>IF((SUM('Раздел 1'!Q14:Q14)=SUM('Раздел 2'!T167:T167)),"","Неверно!")</f>
        <v/>
      </c>
      <c r="B1520" s="312" t="s">
        <v>24457</v>
      </c>
      <c r="C1520" s="313" t="s">
        <v>21465</v>
      </c>
      <c r="D1520" s="313" t="s">
        <v>21459</v>
      </c>
      <c r="E1520" s="313" t="str">
        <f>CONCATENATE(SUM('Раздел 1'!Q14:Q14),"=",SUM('Раздел 2'!T167:T167))</f>
        <v>1=1</v>
      </c>
    </row>
    <row r="1521" spans="1:5" ht="30" hidden="1" customHeight="1">
      <c r="A1521" s="311" t="str">
        <f>IF((SUM('Раздел 1'!R14:R14)=SUM('Раздел 2'!U167:U167)),"","Неверно!")</f>
        <v/>
      </c>
      <c r="B1521" s="312" t="s">
        <v>24457</v>
      </c>
      <c r="C1521" s="313" t="s">
        <v>21466</v>
      </c>
      <c r="D1521" s="313" t="s">
        <v>21459</v>
      </c>
      <c r="E1521" s="313" t="str">
        <f>CONCATENATE(SUM('Раздел 1'!R14:R14),"=",SUM('Раздел 2'!U167:U167))</f>
        <v>2=2</v>
      </c>
    </row>
    <row r="1522" spans="1:5" ht="30" hidden="1" customHeight="1">
      <c r="A1522" s="311" t="str">
        <f>IF((SUM('Раздел 1'!S14:S14)=SUM('Раздел 2'!V167:V167)),"","Неверно!")</f>
        <v/>
      </c>
      <c r="B1522" s="312" t="s">
        <v>24457</v>
      </c>
      <c r="C1522" s="313" t="s">
        <v>21467</v>
      </c>
      <c r="D1522" s="313" t="s">
        <v>21459</v>
      </c>
      <c r="E1522" s="313" t="str">
        <f>CONCATENATE(SUM('Раздел 1'!S14:S14),"=",SUM('Раздел 2'!V167:V167))</f>
        <v>82=82</v>
      </c>
    </row>
    <row r="1523" spans="1:5" ht="30" hidden="1" customHeight="1">
      <c r="A1523" s="311" t="str">
        <f>IF((SUM('Раздел 1'!T14:T14)=SUM('Раздел 2'!W167:W167)),"","Неверно!")</f>
        <v/>
      </c>
      <c r="B1523" s="312" t="s">
        <v>24457</v>
      </c>
      <c r="C1523" s="313" t="s">
        <v>21468</v>
      </c>
      <c r="D1523" s="313" t="s">
        <v>21459</v>
      </c>
      <c r="E1523" s="313" t="str">
        <f>CONCATENATE(SUM('Раздел 1'!T14:T14),"=",SUM('Раздел 2'!W167:W167))</f>
        <v>0=0</v>
      </c>
    </row>
    <row r="1524" spans="1:5" ht="30" hidden="1" customHeight="1">
      <c r="A1524" s="311" t="str">
        <f>IF((SUM('Раздел 1'!U14:U14)=SUM('Раздел 2'!X167:X167)),"","Неверно!")</f>
        <v/>
      </c>
      <c r="B1524" s="312" t="s">
        <v>24457</v>
      </c>
      <c r="C1524" s="313" t="s">
        <v>21469</v>
      </c>
      <c r="D1524" s="313" t="s">
        <v>21459</v>
      </c>
      <c r="E1524" s="313" t="str">
        <f>CONCATENATE(SUM('Раздел 1'!U14:U14),"=",SUM('Раздел 2'!X167:X167))</f>
        <v>8=8</v>
      </c>
    </row>
    <row r="1525" spans="1:5" ht="30" hidden="1" customHeight="1">
      <c r="A1525" s="311" t="str">
        <f>IF((SUM('Раздел 1'!D14:D14)=SUM('Раздел 2'!G167:G167)),"","Неверно!")</f>
        <v/>
      </c>
      <c r="B1525" s="312" t="s">
        <v>24457</v>
      </c>
      <c r="C1525" s="313" t="s">
        <v>21470</v>
      </c>
      <c r="D1525" s="313" t="s">
        <v>21459</v>
      </c>
      <c r="E1525" s="313" t="str">
        <f>CONCATENATE(SUM('Раздел 1'!D14:D14),"=",SUM('Раздел 2'!G167:G167))</f>
        <v>82=82</v>
      </c>
    </row>
    <row r="1526" spans="1:5" ht="30" hidden="1" customHeight="1">
      <c r="A1526" s="311" t="str">
        <f>IF((SUM('Раздел 1'!V14:V14)=SUM('Раздел 2'!Y167:Y167)),"","Неверно!")</f>
        <v/>
      </c>
      <c r="B1526" s="312" t="s">
        <v>24457</v>
      </c>
      <c r="C1526" s="313" t="s">
        <v>21471</v>
      </c>
      <c r="D1526" s="313" t="s">
        <v>21459</v>
      </c>
      <c r="E1526" s="313" t="str">
        <f>CONCATENATE(SUM('Раздел 1'!V14:V14),"=",SUM('Раздел 2'!Y167:Y167))</f>
        <v>1=1</v>
      </c>
    </row>
    <row r="1527" spans="1:5" ht="30" hidden="1" customHeight="1">
      <c r="A1527" s="311" t="str">
        <f>IF((SUM('Раздел 1'!W14:W14)=SUM('Раздел 2'!Z167:Z167)),"","Неверно!")</f>
        <v/>
      </c>
      <c r="B1527" s="312" t="s">
        <v>24457</v>
      </c>
      <c r="C1527" s="313" t="s">
        <v>21472</v>
      </c>
      <c r="D1527" s="313" t="s">
        <v>21459</v>
      </c>
      <c r="E1527" s="313" t="str">
        <f>CONCATENATE(SUM('Раздел 1'!W14:W14),"=",SUM('Раздел 2'!Z167:Z167))</f>
        <v>1=1</v>
      </c>
    </row>
    <row r="1528" spans="1:5" ht="30" hidden="1" customHeight="1">
      <c r="A1528" s="311" t="str">
        <f>IF((SUM('Раздел 1'!X14:X14)=SUM('Раздел 2'!AA167:AA167)),"","Неверно!")</f>
        <v/>
      </c>
      <c r="B1528" s="312" t="s">
        <v>24457</v>
      </c>
      <c r="C1528" s="313" t="s">
        <v>21473</v>
      </c>
      <c r="D1528" s="313" t="s">
        <v>21459</v>
      </c>
      <c r="E1528" s="313" t="str">
        <f>CONCATENATE(SUM('Раздел 1'!X14:X14),"=",SUM('Раздел 2'!AA167:AA167))</f>
        <v>0=0</v>
      </c>
    </row>
    <row r="1529" spans="1:5" ht="30" hidden="1" customHeight="1">
      <c r="A1529" s="311" t="str">
        <f>IF((SUM('Раздел 1'!Y14:Y14)=SUM('Раздел 2'!AB167:AB167)),"","Неверно!")</f>
        <v/>
      </c>
      <c r="B1529" s="312" t="s">
        <v>24457</v>
      </c>
      <c r="C1529" s="313" t="s">
        <v>21474</v>
      </c>
      <c r="D1529" s="313" t="s">
        <v>21459</v>
      </c>
      <c r="E1529" s="313" t="str">
        <f>CONCATENATE(SUM('Раздел 1'!Y14:Y14),"=",SUM('Раздел 2'!AB167:AB167))</f>
        <v>2=2</v>
      </c>
    </row>
    <row r="1530" spans="1:5" ht="30" hidden="1" customHeight="1">
      <c r="A1530" s="311" t="str">
        <f>IF((SUM('Раздел 1'!Z14:Z14)=SUM('Раздел 2'!AC167:AC167)),"","Неверно!")</f>
        <v/>
      </c>
      <c r="B1530" s="312" t="s">
        <v>24457</v>
      </c>
      <c r="C1530" s="313" t="s">
        <v>21475</v>
      </c>
      <c r="D1530" s="313" t="s">
        <v>21459</v>
      </c>
      <c r="E1530" s="313" t="str">
        <f>CONCATENATE(SUM('Раздел 1'!Z14:Z14),"=",SUM('Раздел 2'!AC167:AC167))</f>
        <v>0=0</v>
      </c>
    </row>
    <row r="1531" spans="1:5" ht="30" hidden="1" customHeight="1">
      <c r="A1531" s="311" t="str">
        <f>IF((SUM('Раздел 1'!AA14:AA14)=SUM('Раздел 2'!AD167:AD167)),"","Неверно!")</f>
        <v/>
      </c>
      <c r="B1531" s="312" t="s">
        <v>24457</v>
      </c>
      <c r="C1531" s="313" t="s">
        <v>21476</v>
      </c>
      <c r="D1531" s="313" t="s">
        <v>21459</v>
      </c>
      <c r="E1531" s="313" t="str">
        <f>CONCATENATE(SUM('Раздел 1'!AA14:AA14),"=",SUM('Раздел 2'!AD167:AD167))</f>
        <v>2=2</v>
      </c>
    </row>
    <row r="1532" spans="1:5" ht="30" hidden="1" customHeight="1">
      <c r="A1532" s="311" t="str">
        <f>IF((SUM('Раздел 1'!AB14:AB14)=SUM('Раздел 2'!AE167:AE167)),"","Неверно!")</f>
        <v/>
      </c>
      <c r="B1532" s="312" t="s">
        <v>24457</v>
      </c>
      <c r="C1532" s="313" t="s">
        <v>21477</v>
      </c>
      <c r="D1532" s="313" t="s">
        <v>21459</v>
      </c>
      <c r="E1532" s="313" t="str">
        <f>CONCATENATE(SUM('Раздел 1'!AB14:AB14),"=",SUM('Раздел 2'!AE167:AE167))</f>
        <v>0=0</v>
      </c>
    </row>
    <row r="1533" spans="1:5" ht="30" hidden="1" customHeight="1">
      <c r="A1533" s="311" t="str">
        <f>IF((SUM('Раздел 1'!AC14:AC14)=SUM('Раздел 2'!AF167:AF167)),"","Неверно!")</f>
        <v/>
      </c>
      <c r="B1533" s="312" t="s">
        <v>24457</v>
      </c>
      <c r="C1533" s="313" t="s">
        <v>21478</v>
      </c>
      <c r="D1533" s="313" t="s">
        <v>21459</v>
      </c>
      <c r="E1533" s="313" t="str">
        <f>CONCATENATE(SUM('Раздел 1'!AC14:AC14),"=",SUM('Раздел 2'!AF167:AF167))</f>
        <v>1=1</v>
      </c>
    </row>
    <row r="1534" spans="1:5" ht="30" hidden="1" customHeight="1">
      <c r="A1534" s="311" t="str">
        <f>IF((SUM('Раздел 1'!AD14:AD14)=SUM('Раздел 2'!AG167:AG167)),"","Неверно!")</f>
        <v/>
      </c>
      <c r="B1534" s="312" t="s">
        <v>24457</v>
      </c>
      <c r="C1534" s="313" t="s">
        <v>21479</v>
      </c>
      <c r="D1534" s="313" t="s">
        <v>21459</v>
      </c>
      <c r="E1534" s="313" t="str">
        <f>CONCATENATE(SUM('Раздел 1'!AD14:AD14),"=",SUM('Раздел 2'!AG167:AG167))</f>
        <v>0=0</v>
      </c>
    </row>
    <row r="1535" spans="1:5" ht="30" hidden="1" customHeight="1">
      <c r="A1535" s="311" t="str">
        <f>IF((SUM('Раздел 1'!AE14:AE14)=SUM('Раздел 2'!AH167:AH167)),"","Неверно!")</f>
        <v/>
      </c>
      <c r="B1535" s="312" t="s">
        <v>24457</v>
      </c>
      <c r="C1535" s="313" t="s">
        <v>21480</v>
      </c>
      <c r="D1535" s="313" t="s">
        <v>21459</v>
      </c>
      <c r="E1535" s="313" t="str">
        <f>CONCATENATE(SUM('Раздел 1'!AE14:AE14),"=",SUM('Раздел 2'!AH167:AH167))</f>
        <v>404383=404383</v>
      </c>
    </row>
    <row r="1536" spans="1:5" ht="30" customHeight="1">
      <c r="A1536" s="311" t="str">
        <f>IF((SUM('Раздел 1'!E14:E14)=SUM('Раздел 2'!H167:H167)),"","Неверно!")</f>
        <v/>
      </c>
      <c r="B1536" s="312" t="s">
        <v>24457</v>
      </c>
      <c r="C1536" s="313" t="s">
        <v>21481</v>
      </c>
      <c r="D1536" s="313" t="s">
        <v>21459</v>
      </c>
      <c r="E1536" s="313" t="str">
        <f>CONCATENATE(SUM('Раздел 1'!E14:E14),"=",SUM('Раздел 2'!H167:H167))</f>
        <v>59=59</v>
      </c>
    </row>
    <row r="1537" spans="1:5" ht="30" hidden="1" customHeight="1">
      <c r="A1537" s="311" t="str">
        <f>IF((SUM('Раздел 1'!AF14:AF14)=SUM('Раздел 2'!AI167:AI167)),"","Неверно!")</f>
        <v/>
      </c>
      <c r="B1537" s="312" t="s">
        <v>24457</v>
      </c>
      <c r="C1537" s="313" t="s">
        <v>21482</v>
      </c>
      <c r="D1537" s="313" t="s">
        <v>21459</v>
      </c>
      <c r="E1537" s="313" t="str">
        <f>CONCATENATE(SUM('Раздел 1'!AF14:AF14),"=",SUM('Раздел 2'!AI167:AI167))</f>
        <v>0=0</v>
      </c>
    </row>
    <row r="1538" spans="1:5" ht="30" hidden="1" customHeight="1">
      <c r="A1538" s="311" t="str">
        <f>IF((SUM('Раздел 1'!AG14:AG14)=SUM('Раздел 2'!AJ167:AJ167)),"","Неверно!")</f>
        <v/>
      </c>
      <c r="B1538" s="312" t="s">
        <v>24457</v>
      </c>
      <c r="C1538" s="313" t="s">
        <v>21483</v>
      </c>
      <c r="D1538" s="313" t="s">
        <v>21459</v>
      </c>
      <c r="E1538" s="313" t="str">
        <f>CONCATENATE(SUM('Раздел 1'!AG14:AG14),"=",SUM('Раздел 2'!AJ167:AJ167))</f>
        <v>8705=8705</v>
      </c>
    </row>
    <row r="1539" spans="1:5" ht="30" hidden="1" customHeight="1">
      <c r="A1539" s="311" t="str">
        <f>IF((SUM('Раздел 1'!AH14:AH14)=SUM('Раздел 2'!AK167:AK167)),"","Неверно!")</f>
        <v/>
      </c>
      <c r="B1539" s="312" t="s">
        <v>24457</v>
      </c>
      <c r="C1539" s="313" t="s">
        <v>21484</v>
      </c>
      <c r="D1539" s="313" t="s">
        <v>21459</v>
      </c>
      <c r="E1539" s="313" t="str">
        <f>CONCATENATE(SUM('Раздел 1'!AH14:AH14),"=",SUM('Раздел 2'!AK167:AK167))</f>
        <v>0=0</v>
      </c>
    </row>
    <row r="1540" spans="1:5" ht="30" hidden="1" customHeight="1">
      <c r="A1540" s="311" t="str">
        <f>IF((SUM('Раздел 1'!AI14:AI14)=SUM('Раздел 2'!AL167:AL167)),"","Неверно!")</f>
        <v/>
      </c>
      <c r="B1540" s="312" t="s">
        <v>24457</v>
      </c>
      <c r="C1540" s="313" t="s">
        <v>21485</v>
      </c>
      <c r="D1540" s="313" t="s">
        <v>21459</v>
      </c>
      <c r="E1540" s="313" t="str">
        <f>CONCATENATE(SUM('Раздел 1'!AI14:AI14),"=",SUM('Раздел 2'!AL167:AL167))</f>
        <v>0=0</v>
      </c>
    </row>
    <row r="1541" spans="1:5" ht="30" hidden="1" customHeight="1">
      <c r="A1541" s="311" t="str">
        <f>IF((SUM('Раздел 1'!AJ14:AJ14)=SUM('Раздел 2'!AM167:AM167)),"","Неверно!")</f>
        <v/>
      </c>
      <c r="B1541" s="312" t="s">
        <v>24457</v>
      </c>
      <c r="C1541" s="313" t="s">
        <v>21486</v>
      </c>
      <c r="D1541" s="313" t="s">
        <v>21459</v>
      </c>
      <c r="E1541" s="313" t="str">
        <f>CONCATENATE(SUM('Раздел 1'!AJ14:AJ14),"=",SUM('Раздел 2'!AM167:AM167))</f>
        <v>0=0</v>
      </c>
    </row>
    <row r="1542" spans="1:5" ht="30" hidden="1" customHeight="1">
      <c r="A1542" s="311" t="str">
        <f>IF((SUM('Раздел 1'!F14:F14)=SUM('Раздел 2'!I167:I167)),"","Неверно!")</f>
        <v/>
      </c>
      <c r="B1542" s="312" t="s">
        <v>24457</v>
      </c>
      <c r="C1542" s="313" t="s">
        <v>21487</v>
      </c>
      <c r="D1542" s="313" t="s">
        <v>21459</v>
      </c>
      <c r="E1542" s="313" t="str">
        <f>CONCATENATE(SUM('Раздел 1'!F14:F14),"=",SUM('Раздел 2'!I167:I167))</f>
        <v>1=1</v>
      </c>
    </row>
    <row r="1543" spans="1:5" ht="30" hidden="1" customHeight="1">
      <c r="A1543" s="311" t="str">
        <f>IF((SUM('Раздел 1'!G14:G14)=SUM('Раздел 2'!J167:J167)),"","Неверно!")</f>
        <v/>
      </c>
      <c r="B1543" s="312" t="s">
        <v>24457</v>
      </c>
      <c r="C1543" s="313" t="s">
        <v>21488</v>
      </c>
      <c r="D1543" s="313" t="s">
        <v>21459</v>
      </c>
      <c r="E1543" s="313" t="str">
        <f>CONCATENATE(SUM('Раздел 1'!G14:G14),"=",SUM('Раздел 2'!J167:J167))</f>
        <v>2690278=2690278</v>
      </c>
    </row>
    <row r="1544" spans="1:5" ht="30" hidden="1" customHeight="1">
      <c r="A1544" s="311" t="str">
        <f>IF((SUM('Раздел 1'!H14:H14)=SUM('Раздел 2'!K167:K167)),"","Неверно!")</f>
        <v/>
      </c>
      <c r="B1544" s="312" t="s">
        <v>24457</v>
      </c>
      <c r="C1544" s="313" t="s">
        <v>21489</v>
      </c>
      <c r="D1544" s="313" t="s">
        <v>21459</v>
      </c>
      <c r="E1544" s="313" t="str">
        <f>CONCATENATE(SUM('Раздел 1'!H14:H14),"=",SUM('Раздел 2'!K167:K167))</f>
        <v>95744=95744</v>
      </c>
    </row>
    <row r="1545" spans="1:5" ht="30" hidden="1" customHeight="1">
      <c r="A1545" s="311" t="str">
        <f>IF((SUM('Раздел 1'!I14:I14)=SUM('Раздел 2'!L167:L167)),"","Неверно!")</f>
        <v/>
      </c>
      <c r="B1545" s="312" t="s">
        <v>24457</v>
      </c>
      <c r="C1545" s="313" t="s">
        <v>21490</v>
      </c>
      <c r="D1545" s="313" t="s">
        <v>21459</v>
      </c>
      <c r="E1545" s="313" t="str">
        <f>CONCATENATE(SUM('Раздел 1'!I14:I14),"=",SUM('Раздел 2'!L167:L167))</f>
        <v>77=77</v>
      </c>
    </row>
    <row r="1546" spans="1:5" ht="30" hidden="1" customHeight="1">
      <c r="A1546" s="311" t="str">
        <f>IF((SUM('Раздел 1'!J14:J14)=SUM('Раздел 2'!M167:M167)),"","Неверно!")</f>
        <v/>
      </c>
      <c r="B1546" s="312" t="s">
        <v>24457</v>
      </c>
      <c r="C1546" s="313" t="s">
        <v>21491</v>
      </c>
      <c r="D1546" s="313" t="s">
        <v>21459</v>
      </c>
      <c r="E1546" s="313" t="str">
        <f>CONCATENATE(SUM('Раздел 1'!J14:J14),"=",SUM('Раздел 2'!M167:M167))</f>
        <v>58=58</v>
      </c>
    </row>
    <row r="1547" spans="1:5" ht="30" hidden="1" customHeight="1">
      <c r="A1547" s="311" t="str">
        <f>IF((SUM('Раздел 1'!K14:K14)=SUM('Раздел 2'!N167:N167)),"","Неверно!")</f>
        <v/>
      </c>
      <c r="B1547" s="312" t="s">
        <v>24457</v>
      </c>
      <c r="C1547" s="313" t="s">
        <v>21492</v>
      </c>
      <c r="D1547" s="313" t="s">
        <v>21459</v>
      </c>
      <c r="E1547" s="313" t="str">
        <f>CONCATENATE(SUM('Раздел 1'!K14:K14),"=",SUM('Раздел 2'!N167:N167))</f>
        <v>3=3</v>
      </c>
    </row>
    <row r="1548" spans="1:5" ht="30" hidden="1" customHeight="1">
      <c r="A1548" s="311" t="str">
        <f>IF((SUM('Раздел 1'!C12:C12)=SUM('Раздел 2'!F85:F85)),"","Неверно!")</f>
        <v/>
      </c>
      <c r="B1548" s="312" t="s">
        <v>24458</v>
      </c>
      <c r="C1548" s="313" t="s">
        <v>21493</v>
      </c>
      <c r="D1548" s="313" t="s">
        <v>21494</v>
      </c>
      <c r="E1548" s="313" t="str">
        <f>CONCATENATE(SUM('Раздел 1'!C12:C12),"=",SUM('Раздел 2'!F85:F85))</f>
        <v>3=3</v>
      </c>
    </row>
    <row r="1549" spans="1:5" ht="30" hidden="1" customHeight="1">
      <c r="A1549" s="311" t="str">
        <f>IF((SUM('Раздел 1'!L12:L12)=SUM('Раздел 2'!O85:O85)),"","Неверно!")</f>
        <v/>
      </c>
      <c r="B1549" s="312" t="s">
        <v>24458</v>
      </c>
      <c r="C1549" s="313" t="s">
        <v>21495</v>
      </c>
      <c r="D1549" s="313" t="s">
        <v>21494</v>
      </c>
      <c r="E1549" s="313" t="str">
        <f>CONCATENATE(SUM('Раздел 1'!L12:L12),"=",SUM('Раздел 2'!O85:O85))</f>
        <v>0=0</v>
      </c>
    </row>
    <row r="1550" spans="1:5" ht="30" hidden="1" customHeight="1">
      <c r="A1550" s="311" t="str">
        <f>IF((SUM('Раздел 1'!M12:M12)=SUM('Раздел 2'!P85:P85)),"","Неверно!")</f>
        <v/>
      </c>
      <c r="B1550" s="312" t="s">
        <v>24458</v>
      </c>
      <c r="C1550" s="313" t="s">
        <v>21496</v>
      </c>
      <c r="D1550" s="313" t="s">
        <v>21494</v>
      </c>
      <c r="E1550" s="313" t="str">
        <f>CONCATENATE(SUM('Раздел 1'!M12:M12),"=",SUM('Раздел 2'!P85:P85))</f>
        <v>0=0</v>
      </c>
    </row>
    <row r="1551" spans="1:5" ht="30" hidden="1" customHeight="1">
      <c r="A1551" s="311" t="str">
        <f>IF((SUM('Раздел 1'!N12:N12)=SUM('Раздел 2'!Q85:Q85)),"","Неверно!")</f>
        <v/>
      </c>
      <c r="B1551" s="312" t="s">
        <v>24458</v>
      </c>
      <c r="C1551" s="313" t="s">
        <v>21497</v>
      </c>
      <c r="D1551" s="313" t="s">
        <v>21494</v>
      </c>
      <c r="E1551" s="313" t="str">
        <f>CONCATENATE(SUM('Раздел 1'!N12:N12),"=",SUM('Раздел 2'!Q85:Q85))</f>
        <v>0=0</v>
      </c>
    </row>
    <row r="1552" spans="1:5" ht="30" hidden="1" customHeight="1">
      <c r="A1552" s="311" t="str">
        <f>IF((SUM('Раздел 1'!O12:O12)=SUM('Раздел 2'!R85:R85)),"","Неверно!")</f>
        <v/>
      </c>
      <c r="B1552" s="312" t="s">
        <v>24458</v>
      </c>
      <c r="C1552" s="313" t="s">
        <v>21498</v>
      </c>
      <c r="D1552" s="313" t="s">
        <v>21494</v>
      </c>
      <c r="E1552" s="313" t="str">
        <f>CONCATENATE(SUM('Раздел 1'!O12:O12),"=",SUM('Раздел 2'!R85:R85))</f>
        <v>1=1</v>
      </c>
    </row>
    <row r="1553" spans="1:5" ht="30" hidden="1" customHeight="1">
      <c r="A1553" s="311" t="str">
        <f>IF((SUM('Раздел 1'!P12:P12)=SUM('Раздел 2'!S85:S85)),"","Неверно!")</f>
        <v/>
      </c>
      <c r="B1553" s="312" t="s">
        <v>24458</v>
      </c>
      <c r="C1553" s="313" t="s">
        <v>21499</v>
      </c>
      <c r="D1553" s="313" t="s">
        <v>21494</v>
      </c>
      <c r="E1553" s="313" t="str">
        <f>CONCATENATE(SUM('Раздел 1'!P12:P12),"=",SUM('Раздел 2'!S85:S85))</f>
        <v>0=0</v>
      </c>
    </row>
    <row r="1554" spans="1:5" ht="30" hidden="1" customHeight="1">
      <c r="A1554" s="311" t="str">
        <f>IF((SUM('Раздел 1'!Q12:Q12)=SUM('Раздел 2'!T85:T85)),"","Неверно!")</f>
        <v/>
      </c>
      <c r="B1554" s="312" t="s">
        <v>24458</v>
      </c>
      <c r="C1554" s="313" t="s">
        <v>21500</v>
      </c>
      <c r="D1554" s="313" t="s">
        <v>21494</v>
      </c>
      <c r="E1554" s="313" t="str">
        <f>CONCATENATE(SUM('Раздел 1'!Q12:Q12),"=",SUM('Раздел 2'!T85:T85))</f>
        <v>0=0</v>
      </c>
    </row>
    <row r="1555" spans="1:5" ht="30" hidden="1" customHeight="1">
      <c r="A1555" s="311" t="str">
        <f>IF((SUM('Раздел 1'!R12:R12)=SUM('Раздел 2'!U85:U85)),"","Неверно!")</f>
        <v/>
      </c>
      <c r="B1555" s="312" t="s">
        <v>24458</v>
      </c>
      <c r="C1555" s="313" t="s">
        <v>21501</v>
      </c>
      <c r="D1555" s="313" t="s">
        <v>21494</v>
      </c>
      <c r="E1555" s="313" t="str">
        <f>CONCATENATE(SUM('Раздел 1'!R12:R12),"=",SUM('Раздел 2'!U85:U85))</f>
        <v>0=0</v>
      </c>
    </row>
    <row r="1556" spans="1:5" ht="30" hidden="1" customHeight="1">
      <c r="A1556" s="311" t="str">
        <f>IF((SUM('Раздел 1'!S12:S12)=SUM('Раздел 2'!V85:V85)),"","Неверно!")</f>
        <v/>
      </c>
      <c r="B1556" s="312" t="s">
        <v>24458</v>
      </c>
      <c r="C1556" s="313" t="s">
        <v>21502</v>
      </c>
      <c r="D1556" s="313" t="s">
        <v>21494</v>
      </c>
      <c r="E1556" s="313" t="str">
        <f>CONCATENATE(SUM('Раздел 1'!S12:S12),"=",SUM('Раздел 2'!V85:V85))</f>
        <v>8=8</v>
      </c>
    </row>
    <row r="1557" spans="1:5" ht="30" hidden="1" customHeight="1">
      <c r="A1557" s="311" t="str">
        <f>IF((SUM('Раздел 1'!T12:T12)=SUM('Раздел 2'!W85:W85)),"","Неверно!")</f>
        <v/>
      </c>
      <c r="B1557" s="312" t="s">
        <v>24458</v>
      </c>
      <c r="C1557" s="313" t="s">
        <v>21503</v>
      </c>
      <c r="D1557" s="313" t="s">
        <v>21494</v>
      </c>
      <c r="E1557" s="313" t="str">
        <f>CONCATENATE(SUM('Раздел 1'!T12:T12),"=",SUM('Раздел 2'!W85:W85))</f>
        <v>0=0</v>
      </c>
    </row>
    <row r="1558" spans="1:5" ht="30" hidden="1" customHeight="1">
      <c r="A1558" s="311" t="str">
        <f>IF((SUM('Раздел 1'!U12:U12)=SUM('Раздел 2'!X85:X85)),"","Неверно!")</f>
        <v/>
      </c>
      <c r="B1558" s="312" t="s">
        <v>24458</v>
      </c>
      <c r="C1558" s="313" t="s">
        <v>21504</v>
      </c>
      <c r="D1558" s="313" t="s">
        <v>21494</v>
      </c>
      <c r="E1558" s="313" t="str">
        <f>CONCATENATE(SUM('Раздел 1'!U12:U12),"=",SUM('Раздел 2'!X85:X85))</f>
        <v>2=2</v>
      </c>
    </row>
    <row r="1559" spans="1:5" ht="30" hidden="1" customHeight="1">
      <c r="A1559" s="311" t="str">
        <f>IF((SUM('Раздел 1'!D12:D12)=SUM('Раздел 2'!G85:G85)),"","Неверно!")</f>
        <v/>
      </c>
      <c r="B1559" s="312" t="s">
        <v>24458</v>
      </c>
      <c r="C1559" s="313" t="s">
        <v>21505</v>
      </c>
      <c r="D1559" s="313" t="s">
        <v>21494</v>
      </c>
      <c r="E1559" s="313" t="str">
        <f>CONCATENATE(SUM('Раздел 1'!D12:D12),"=",SUM('Раздел 2'!G85:G85))</f>
        <v>7=7</v>
      </c>
    </row>
    <row r="1560" spans="1:5" ht="30" hidden="1" customHeight="1">
      <c r="A1560" s="311" t="str">
        <f>IF((SUM('Раздел 1'!V12:V12)=SUM('Раздел 2'!Y85:Y85)),"","Неверно!")</f>
        <v/>
      </c>
      <c r="B1560" s="312" t="s">
        <v>24458</v>
      </c>
      <c r="C1560" s="313" t="s">
        <v>21506</v>
      </c>
      <c r="D1560" s="313" t="s">
        <v>21494</v>
      </c>
      <c r="E1560" s="313" t="str">
        <f>CONCATENATE(SUM('Раздел 1'!V12:V12),"=",SUM('Раздел 2'!Y85:Y85))</f>
        <v>0=0</v>
      </c>
    </row>
    <row r="1561" spans="1:5" ht="30" hidden="1" customHeight="1">
      <c r="A1561" s="311" t="str">
        <f>IF((SUM('Раздел 1'!W12:W12)=SUM('Раздел 2'!Z85:Z85)),"","Неверно!")</f>
        <v/>
      </c>
      <c r="B1561" s="312" t="s">
        <v>24458</v>
      </c>
      <c r="C1561" s="313" t="s">
        <v>21507</v>
      </c>
      <c r="D1561" s="313" t="s">
        <v>21494</v>
      </c>
      <c r="E1561" s="313" t="str">
        <f>CONCATENATE(SUM('Раздел 1'!W12:W12),"=",SUM('Раздел 2'!Z85:Z85))</f>
        <v>0=0</v>
      </c>
    </row>
    <row r="1562" spans="1:5" ht="30" hidden="1" customHeight="1">
      <c r="A1562" s="311" t="str">
        <f>IF((SUM('Раздел 1'!X12:X12)=SUM('Раздел 2'!AA85:AA85)),"","Неверно!")</f>
        <v/>
      </c>
      <c r="B1562" s="312" t="s">
        <v>24458</v>
      </c>
      <c r="C1562" s="313" t="s">
        <v>21508</v>
      </c>
      <c r="D1562" s="313" t="s">
        <v>21494</v>
      </c>
      <c r="E1562" s="313" t="str">
        <f>CONCATENATE(SUM('Раздел 1'!X12:X12),"=",SUM('Раздел 2'!AA85:AA85))</f>
        <v>3=3</v>
      </c>
    </row>
    <row r="1563" spans="1:5" ht="30" hidden="1" customHeight="1">
      <c r="A1563" s="311" t="str">
        <f>IF((SUM('Раздел 1'!Y12:Y12)=SUM('Раздел 2'!AB85:AB85)),"","Неверно!")</f>
        <v/>
      </c>
      <c r="B1563" s="312" t="s">
        <v>24458</v>
      </c>
      <c r="C1563" s="313" t="s">
        <v>21509</v>
      </c>
      <c r="D1563" s="313" t="s">
        <v>21494</v>
      </c>
      <c r="E1563" s="313" t="str">
        <f>CONCATENATE(SUM('Раздел 1'!Y12:Y12),"=",SUM('Раздел 2'!AB85:AB85))</f>
        <v>1=1</v>
      </c>
    </row>
    <row r="1564" spans="1:5" ht="30" hidden="1" customHeight="1">
      <c r="A1564" s="311" t="str">
        <f>IF((SUM('Раздел 1'!Z12:Z12)=SUM('Раздел 2'!AC85:AC85)),"","Неверно!")</f>
        <v/>
      </c>
      <c r="B1564" s="312" t="s">
        <v>24458</v>
      </c>
      <c r="C1564" s="313" t="s">
        <v>21510</v>
      </c>
      <c r="D1564" s="313" t="s">
        <v>21494</v>
      </c>
      <c r="E1564" s="313" t="str">
        <f>CONCATENATE(SUM('Раздел 1'!Z12:Z12),"=",SUM('Раздел 2'!AC85:AC85))</f>
        <v>1=1</v>
      </c>
    </row>
    <row r="1565" spans="1:5" ht="30" hidden="1" customHeight="1">
      <c r="A1565" s="311" t="str">
        <f>IF((SUM('Раздел 1'!AA12:AA12)=SUM('Раздел 2'!AD85:AD85)),"","Неверно!")</f>
        <v/>
      </c>
      <c r="B1565" s="312" t="s">
        <v>24458</v>
      </c>
      <c r="C1565" s="313" t="s">
        <v>21511</v>
      </c>
      <c r="D1565" s="313" t="s">
        <v>21494</v>
      </c>
      <c r="E1565" s="313" t="str">
        <f>CONCATENATE(SUM('Раздел 1'!AA12:AA12),"=",SUM('Раздел 2'!AD85:AD85))</f>
        <v>1=1</v>
      </c>
    </row>
    <row r="1566" spans="1:5" ht="30" hidden="1" customHeight="1">
      <c r="A1566" s="311" t="str">
        <f>IF((SUM('Раздел 1'!AB12:AB12)=SUM('Раздел 2'!AE85:AE85)),"","Неверно!")</f>
        <v/>
      </c>
      <c r="B1566" s="312" t="s">
        <v>24458</v>
      </c>
      <c r="C1566" s="313" t="s">
        <v>21512</v>
      </c>
      <c r="D1566" s="313" t="s">
        <v>21494</v>
      </c>
      <c r="E1566" s="313" t="str">
        <f>CONCATENATE(SUM('Раздел 1'!AB12:AB12),"=",SUM('Раздел 2'!AE85:AE85))</f>
        <v>1=1</v>
      </c>
    </row>
    <row r="1567" spans="1:5" ht="30" hidden="1" customHeight="1">
      <c r="A1567" s="311" t="str">
        <f>IF((SUM('Раздел 1'!AC12:AC12)=SUM('Раздел 2'!AF85:AF85)),"","Неверно!")</f>
        <v/>
      </c>
      <c r="B1567" s="312" t="s">
        <v>24458</v>
      </c>
      <c r="C1567" s="313" t="s">
        <v>21513</v>
      </c>
      <c r="D1567" s="313" t="s">
        <v>21494</v>
      </c>
      <c r="E1567" s="313" t="str">
        <f>CONCATENATE(SUM('Раздел 1'!AC12:AC12),"=",SUM('Раздел 2'!AF85:AF85))</f>
        <v>0=0</v>
      </c>
    </row>
    <row r="1568" spans="1:5" ht="30" hidden="1" customHeight="1">
      <c r="A1568" s="311" t="str">
        <f>IF((SUM('Раздел 1'!AD12:AD12)=SUM('Раздел 2'!AG85:AG85)),"","Неверно!")</f>
        <v/>
      </c>
      <c r="B1568" s="312" t="s">
        <v>24458</v>
      </c>
      <c r="C1568" s="313" t="s">
        <v>21514</v>
      </c>
      <c r="D1568" s="313" t="s">
        <v>21494</v>
      </c>
      <c r="E1568" s="313" t="str">
        <f>CONCATENATE(SUM('Раздел 1'!AD12:AD12),"=",SUM('Раздел 2'!AG85:AG85))</f>
        <v>1=1</v>
      </c>
    </row>
    <row r="1569" spans="1:5" ht="30" hidden="1" customHeight="1">
      <c r="A1569" s="311" t="str">
        <f>IF((SUM('Раздел 1'!AE12:AE12)=SUM('Раздел 2'!AH85:AH85)),"","Неверно!")</f>
        <v/>
      </c>
      <c r="B1569" s="312" t="s">
        <v>24458</v>
      </c>
      <c r="C1569" s="313" t="s">
        <v>21515</v>
      </c>
      <c r="D1569" s="313" t="s">
        <v>21494</v>
      </c>
      <c r="E1569" s="313" t="str">
        <f>CONCATENATE(SUM('Раздел 1'!AE12:AE12),"=",SUM('Раздел 2'!AH85:AH85))</f>
        <v>226442=226442</v>
      </c>
    </row>
    <row r="1570" spans="1:5" ht="30" hidden="1" customHeight="1">
      <c r="A1570" s="311" t="str">
        <f>IF((SUM('Раздел 1'!E12:E12)=SUM('Раздел 2'!H85:H85)),"","Неверно!")</f>
        <v/>
      </c>
      <c r="B1570" s="312" t="s">
        <v>24458</v>
      </c>
      <c r="C1570" s="313" t="s">
        <v>21516</v>
      </c>
      <c r="D1570" s="313" t="s">
        <v>21494</v>
      </c>
      <c r="E1570" s="313" t="str">
        <f>CONCATENATE(SUM('Раздел 1'!E12:E12),"=",SUM('Раздел 2'!H85:H85))</f>
        <v>1=1</v>
      </c>
    </row>
    <row r="1571" spans="1:5" ht="30" hidden="1" customHeight="1">
      <c r="A1571" s="311" t="str">
        <f>IF((SUM('Раздел 1'!AF12:AF12)=SUM('Раздел 2'!AI85:AI85)),"","Неверно!")</f>
        <v/>
      </c>
      <c r="B1571" s="312" t="s">
        <v>24458</v>
      </c>
      <c r="C1571" s="313" t="s">
        <v>21517</v>
      </c>
      <c r="D1571" s="313" t="s">
        <v>21494</v>
      </c>
      <c r="E1571" s="313" t="str">
        <f>CONCATENATE(SUM('Раздел 1'!AF12:AF12),"=",SUM('Раздел 2'!AI85:AI85))</f>
        <v>0=0</v>
      </c>
    </row>
    <row r="1572" spans="1:5" ht="30" hidden="1" customHeight="1">
      <c r="A1572" s="311" t="str">
        <f>IF((SUM('Раздел 1'!AG12:AG12)=SUM('Раздел 2'!AJ85:AJ85)),"","Неверно!")</f>
        <v/>
      </c>
      <c r="B1572" s="312" t="s">
        <v>24458</v>
      </c>
      <c r="C1572" s="313" t="s">
        <v>21518</v>
      </c>
      <c r="D1572" s="313" t="s">
        <v>21494</v>
      </c>
      <c r="E1572" s="313" t="str">
        <f>CONCATENATE(SUM('Раздел 1'!AG12:AG12),"=",SUM('Раздел 2'!AJ85:AJ85))</f>
        <v>12000=12000</v>
      </c>
    </row>
    <row r="1573" spans="1:5" ht="30" hidden="1" customHeight="1">
      <c r="A1573" s="311" t="str">
        <f>IF((SUM('Раздел 1'!AH12:AH12)=SUM('Раздел 2'!AK85:AK85)),"","Неверно!")</f>
        <v/>
      </c>
      <c r="B1573" s="312" t="s">
        <v>24458</v>
      </c>
      <c r="C1573" s="313" t="s">
        <v>21519</v>
      </c>
      <c r="D1573" s="313" t="s">
        <v>21494</v>
      </c>
      <c r="E1573" s="313" t="str">
        <f>CONCATENATE(SUM('Раздел 1'!AH12:AH12),"=",SUM('Раздел 2'!AK85:AK85))</f>
        <v>0=0</v>
      </c>
    </row>
    <row r="1574" spans="1:5" ht="30" hidden="1" customHeight="1">
      <c r="A1574" s="311" t="str">
        <f>IF((SUM('Раздел 1'!AI12:AI12)=SUM('Раздел 2'!AL85:AL85)),"","Неверно!")</f>
        <v/>
      </c>
      <c r="B1574" s="312" t="s">
        <v>24458</v>
      </c>
      <c r="C1574" s="313" t="s">
        <v>21520</v>
      </c>
      <c r="D1574" s="313" t="s">
        <v>21494</v>
      </c>
      <c r="E1574" s="313" t="str">
        <f>CONCATENATE(SUM('Раздел 1'!AI12:AI12),"=",SUM('Раздел 2'!AL85:AL85))</f>
        <v>0=0</v>
      </c>
    </row>
    <row r="1575" spans="1:5" ht="30" hidden="1" customHeight="1">
      <c r="A1575" s="311" t="str">
        <f>IF((SUM('Раздел 1'!AJ12:AJ12)=SUM('Раздел 2'!AM85:AM85)),"","Неверно!")</f>
        <v/>
      </c>
      <c r="B1575" s="312" t="s">
        <v>24458</v>
      </c>
      <c r="C1575" s="313" t="s">
        <v>21521</v>
      </c>
      <c r="D1575" s="313" t="s">
        <v>21494</v>
      </c>
      <c r="E1575" s="313" t="str">
        <f>CONCATENATE(SUM('Раздел 1'!AJ12:AJ12),"=",SUM('Раздел 2'!AM85:AM85))</f>
        <v>0=0</v>
      </c>
    </row>
    <row r="1576" spans="1:5" ht="30" hidden="1" customHeight="1">
      <c r="A1576" s="311" t="str">
        <f>IF((SUM('Раздел 1'!F12:F12)=SUM('Раздел 2'!I85:I85)),"","Неверно!")</f>
        <v/>
      </c>
      <c r="B1576" s="312" t="s">
        <v>24458</v>
      </c>
      <c r="C1576" s="313" t="s">
        <v>21522</v>
      </c>
      <c r="D1576" s="313" t="s">
        <v>21494</v>
      </c>
      <c r="E1576" s="313" t="str">
        <f>CONCATENATE(SUM('Раздел 1'!F12:F12),"=",SUM('Раздел 2'!I85:I85))</f>
        <v>0=0</v>
      </c>
    </row>
    <row r="1577" spans="1:5" ht="30" hidden="1" customHeight="1">
      <c r="A1577" s="311" t="str">
        <f>IF((SUM('Раздел 1'!G12:G12)=SUM('Раздел 2'!J85:J85)),"","Неверно!")</f>
        <v/>
      </c>
      <c r="B1577" s="312" t="s">
        <v>24458</v>
      </c>
      <c r="C1577" s="313" t="s">
        <v>21523</v>
      </c>
      <c r="D1577" s="313" t="s">
        <v>21494</v>
      </c>
      <c r="E1577" s="313" t="str">
        <f>CONCATENATE(SUM('Раздел 1'!G12:G12),"=",SUM('Раздел 2'!J85:J85))</f>
        <v>8367278=8367278</v>
      </c>
    </row>
    <row r="1578" spans="1:5" ht="30" hidden="1" customHeight="1">
      <c r="A1578" s="311" t="str">
        <f>IF((SUM('Раздел 1'!H12:H12)=SUM('Раздел 2'!K85:K85)),"","Неверно!")</f>
        <v/>
      </c>
      <c r="B1578" s="312" t="s">
        <v>24458</v>
      </c>
      <c r="C1578" s="313" t="s">
        <v>21524</v>
      </c>
      <c r="D1578" s="313" t="s">
        <v>21494</v>
      </c>
      <c r="E1578" s="313" t="str">
        <f>CONCATENATE(SUM('Раздел 1'!H12:H12),"=",SUM('Раздел 2'!K85:K85))</f>
        <v>0=0</v>
      </c>
    </row>
    <row r="1579" spans="1:5" ht="30" hidden="1" customHeight="1">
      <c r="A1579" s="311" t="str">
        <f>IF((SUM('Раздел 1'!I12:I12)=SUM('Раздел 2'!L85:L85)),"","Неверно!")</f>
        <v/>
      </c>
      <c r="B1579" s="312" t="s">
        <v>24458</v>
      </c>
      <c r="C1579" s="313" t="s">
        <v>21525</v>
      </c>
      <c r="D1579" s="313" t="s">
        <v>21494</v>
      </c>
      <c r="E1579" s="313" t="str">
        <f>CONCATENATE(SUM('Раздел 1'!I12:I12),"=",SUM('Раздел 2'!L85:L85))</f>
        <v>7=7</v>
      </c>
    </row>
    <row r="1580" spans="1:5" ht="30" hidden="1" customHeight="1">
      <c r="A1580" s="311" t="str">
        <f>IF((SUM('Раздел 1'!J12:J12)=SUM('Раздел 2'!M85:M85)),"","Неверно!")</f>
        <v/>
      </c>
      <c r="B1580" s="312" t="s">
        <v>24458</v>
      </c>
      <c r="C1580" s="313" t="s">
        <v>21526</v>
      </c>
      <c r="D1580" s="313" t="s">
        <v>21494</v>
      </c>
      <c r="E1580" s="313" t="str">
        <f>CONCATENATE(SUM('Раздел 1'!J12:J12),"=",SUM('Раздел 2'!M85:M85))</f>
        <v>7=7</v>
      </c>
    </row>
    <row r="1581" spans="1:5" ht="30" hidden="1" customHeight="1">
      <c r="A1581" s="311" t="str">
        <f>IF((SUM('Раздел 1'!K12:K12)=SUM('Раздел 2'!N85:N85)),"","Неверно!")</f>
        <v/>
      </c>
      <c r="B1581" s="312" t="s">
        <v>24458</v>
      </c>
      <c r="C1581" s="313" t="s">
        <v>21527</v>
      </c>
      <c r="D1581" s="313" t="s">
        <v>21494</v>
      </c>
      <c r="E1581" s="313" t="str">
        <f>CONCATENATE(SUM('Раздел 1'!K12:K12),"=",SUM('Раздел 2'!N85:N85))</f>
        <v>3=3</v>
      </c>
    </row>
    <row r="1582" spans="1:5" ht="30" hidden="1" customHeight="1">
      <c r="A1582" s="311" t="str">
        <f>IF((SUM('Раздел 1'!C16:C16)=SUM('Раздел 2'!F230:F230)),"","Неверно!")</f>
        <v/>
      </c>
      <c r="B1582" s="312" t="s">
        <v>24459</v>
      </c>
      <c r="C1582" s="313" t="s">
        <v>21528</v>
      </c>
      <c r="D1582" s="313" t="s">
        <v>21529</v>
      </c>
      <c r="E1582" s="313" t="str">
        <f>CONCATENATE(SUM('Раздел 1'!C16:C16),"=",SUM('Раздел 2'!F230:F230))</f>
        <v>77=77</v>
      </c>
    </row>
    <row r="1583" spans="1:5" ht="30" hidden="1" customHeight="1">
      <c r="A1583" s="311" t="str">
        <f>IF((SUM('Раздел 1'!L16:L16)=SUM('Раздел 2'!O230:O230)),"","Неверно!")</f>
        <v/>
      </c>
      <c r="B1583" s="312" t="s">
        <v>24459</v>
      </c>
      <c r="C1583" s="313" t="s">
        <v>21530</v>
      </c>
      <c r="D1583" s="313" t="s">
        <v>21529</v>
      </c>
      <c r="E1583" s="313" t="str">
        <f>CONCATENATE(SUM('Раздел 1'!L16:L16),"=",SUM('Раздел 2'!O230:O230))</f>
        <v>0=0</v>
      </c>
    </row>
    <row r="1584" spans="1:5" ht="30" hidden="1" customHeight="1">
      <c r="A1584" s="311" t="str">
        <f>IF((SUM('Раздел 1'!M16:M16)=SUM('Раздел 2'!P230:P230)),"","Неверно!")</f>
        <v/>
      </c>
      <c r="B1584" s="312" t="s">
        <v>24459</v>
      </c>
      <c r="C1584" s="313" t="s">
        <v>21531</v>
      </c>
      <c r="D1584" s="313" t="s">
        <v>21529</v>
      </c>
      <c r="E1584" s="313" t="str">
        <f>CONCATENATE(SUM('Раздел 1'!M16:M16),"=",SUM('Раздел 2'!P230:P230))</f>
        <v>0=0</v>
      </c>
    </row>
    <row r="1585" spans="1:5" ht="30" hidden="1" customHeight="1">
      <c r="A1585" s="311" t="str">
        <f>IF((SUM('Раздел 1'!N16:N16)=SUM('Раздел 2'!Q230:Q230)),"","Неверно!")</f>
        <v/>
      </c>
      <c r="B1585" s="312" t="s">
        <v>24459</v>
      </c>
      <c r="C1585" s="313" t="s">
        <v>21532</v>
      </c>
      <c r="D1585" s="313" t="s">
        <v>21529</v>
      </c>
      <c r="E1585" s="313" t="str">
        <f>CONCATENATE(SUM('Раздел 1'!N16:N16),"=",SUM('Раздел 2'!Q230:Q230))</f>
        <v>69=69</v>
      </c>
    </row>
    <row r="1586" spans="1:5" ht="30" hidden="1" customHeight="1">
      <c r="A1586" s="311" t="str">
        <f>IF((SUM('Раздел 1'!O16:O16)=SUM('Раздел 2'!R230:R230)),"","Неверно!")</f>
        <v/>
      </c>
      <c r="B1586" s="312" t="s">
        <v>24459</v>
      </c>
      <c r="C1586" s="313" t="s">
        <v>21533</v>
      </c>
      <c r="D1586" s="313" t="s">
        <v>21529</v>
      </c>
      <c r="E1586" s="313" t="str">
        <f>CONCATENATE(SUM('Раздел 1'!O16:O16),"=",SUM('Раздел 2'!R230:R230))</f>
        <v>23=23</v>
      </c>
    </row>
    <row r="1587" spans="1:5" ht="30" hidden="1" customHeight="1">
      <c r="A1587" s="311" t="str">
        <f>IF((SUM('Раздел 1'!P16:P16)=SUM('Раздел 2'!S230:S230)),"","Неверно!")</f>
        <v/>
      </c>
      <c r="B1587" s="312" t="s">
        <v>24459</v>
      </c>
      <c r="C1587" s="313" t="s">
        <v>21534</v>
      </c>
      <c r="D1587" s="313" t="s">
        <v>21529</v>
      </c>
      <c r="E1587" s="313" t="str">
        <f>CONCATENATE(SUM('Раздел 1'!P16:P16),"=",SUM('Раздел 2'!S230:S230))</f>
        <v>0=0</v>
      </c>
    </row>
    <row r="1588" spans="1:5" ht="30" hidden="1" customHeight="1">
      <c r="A1588" s="311" t="str">
        <f>IF((SUM('Раздел 1'!Q16:Q16)=SUM('Раздел 2'!T230:T230)),"","Неверно!")</f>
        <v/>
      </c>
      <c r="B1588" s="312" t="s">
        <v>24459</v>
      </c>
      <c r="C1588" s="313" t="s">
        <v>21535</v>
      </c>
      <c r="D1588" s="313" t="s">
        <v>21529</v>
      </c>
      <c r="E1588" s="313" t="str">
        <f>CONCATENATE(SUM('Раздел 1'!Q16:Q16),"=",SUM('Раздел 2'!T230:T230))</f>
        <v>10=10</v>
      </c>
    </row>
    <row r="1589" spans="1:5" ht="30" hidden="1" customHeight="1">
      <c r="A1589" s="311" t="str">
        <f>IF((SUM('Раздел 1'!R16:R16)=SUM('Раздел 2'!U230:U230)),"","Неверно!")</f>
        <v/>
      </c>
      <c r="B1589" s="312" t="s">
        <v>24459</v>
      </c>
      <c r="C1589" s="313" t="s">
        <v>21536</v>
      </c>
      <c r="D1589" s="313" t="s">
        <v>21529</v>
      </c>
      <c r="E1589" s="313" t="str">
        <f>CONCATENATE(SUM('Раздел 1'!R16:R16),"=",SUM('Раздел 2'!U230:U230))</f>
        <v>12=12</v>
      </c>
    </row>
    <row r="1590" spans="1:5" ht="30" hidden="1" customHeight="1">
      <c r="A1590" s="311" t="str">
        <f>IF((SUM('Раздел 1'!S16:S16)=SUM('Раздел 2'!V230:V230)),"","Неверно!")</f>
        <v/>
      </c>
      <c r="B1590" s="312" t="s">
        <v>24459</v>
      </c>
      <c r="C1590" s="313" t="s">
        <v>21537</v>
      </c>
      <c r="D1590" s="313" t="s">
        <v>21529</v>
      </c>
      <c r="E1590" s="313" t="str">
        <f>CONCATENATE(SUM('Раздел 1'!S16:S16),"=",SUM('Раздел 2'!V230:V230))</f>
        <v>410=410</v>
      </c>
    </row>
    <row r="1591" spans="1:5" ht="30" hidden="1" customHeight="1">
      <c r="A1591" s="311" t="str">
        <f>IF((SUM('Раздел 1'!T16:T16)=SUM('Раздел 2'!W230:W230)),"","Неверно!")</f>
        <v/>
      </c>
      <c r="B1591" s="312" t="s">
        <v>24459</v>
      </c>
      <c r="C1591" s="313" t="s">
        <v>21538</v>
      </c>
      <c r="D1591" s="313" t="s">
        <v>21529</v>
      </c>
      <c r="E1591" s="313" t="str">
        <f>CONCATENATE(SUM('Раздел 1'!T16:T16),"=",SUM('Раздел 2'!W230:W230))</f>
        <v>0=0</v>
      </c>
    </row>
    <row r="1592" spans="1:5" ht="30" hidden="1" customHeight="1">
      <c r="A1592" s="311" t="str">
        <f>IF((SUM('Раздел 1'!U16:U16)=SUM('Раздел 2'!X230:X230)),"","Неверно!")</f>
        <v/>
      </c>
      <c r="B1592" s="312" t="s">
        <v>24459</v>
      </c>
      <c r="C1592" s="313" t="s">
        <v>21539</v>
      </c>
      <c r="D1592" s="313" t="s">
        <v>21529</v>
      </c>
      <c r="E1592" s="313" t="str">
        <f>CONCATENATE(SUM('Раздел 1'!U16:U16),"=",SUM('Раздел 2'!X230:X230))</f>
        <v>87=87</v>
      </c>
    </row>
    <row r="1593" spans="1:5" ht="30" hidden="1" customHeight="1">
      <c r="A1593" s="311" t="str">
        <f>IF((SUM('Раздел 1'!D16:D16)=SUM('Раздел 2'!G230:G230)),"","Неверно!")</f>
        <v/>
      </c>
      <c r="B1593" s="312" t="s">
        <v>24459</v>
      </c>
      <c r="C1593" s="313" t="s">
        <v>21540</v>
      </c>
      <c r="D1593" s="313" t="s">
        <v>21529</v>
      </c>
      <c r="E1593" s="313" t="str">
        <f>CONCATENATE(SUM('Раздел 1'!D16:D16),"=",SUM('Раздел 2'!G230:G230))</f>
        <v>425=425</v>
      </c>
    </row>
    <row r="1594" spans="1:5" ht="30" hidden="1" customHeight="1">
      <c r="A1594" s="311" t="str">
        <f>IF((SUM('Раздел 1'!V16:V16)=SUM('Раздел 2'!Y230:Y230)),"","Неверно!")</f>
        <v/>
      </c>
      <c r="B1594" s="312" t="s">
        <v>24459</v>
      </c>
      <c r="C1594" s="313" t="s">
        <v>21541</v>
      </c>
      <c r="D1594" s="313" t="s">
        <v>21529</v>
      </c>
      <c r="E1594" s="313" t="str">
        <f>CONCATENATE(SUM('Раздел 1'!V16:V16),"=",SUM('Раздел 2'!Y230:Y230))</f>
        <v>12=12</v>
      </c>
    </row>
    <row r="1595" spans="1:5" ht="30" hidden="1" customHeight="1">
      <c r="A1595" s="311" t="str">
        <f>IF((SUM('Раздел 1'!W16:W16)=SUM('Раздел 2'!Z230:Z230)),"","Неверно!")</f>
        <v/>
      </c>
      <c r="B1595" s="312" t="s">
        <v>24459</v>
      </c>
      <c r="C1595" s="313" t="s">
        <v>21542</v>
      </c>
      <c r="D1595" s="313" t="s">
        <v>21529</v>
      </c>
      <c r="E1595" s="313" t="str">
        <f>CONCATENATE(SUM('Раздел 1'!W16:W16),"=",SUM('Раздел 2'!Z230:Z230))</f>
        <v>5=5</v>
      </c>
    </row>
    <row r="1596" spans="1:5" ht="30" hidden="1" customHeight="1">
      <c r="A1596" s="311" t="str">
        <f>IF((SUM('Раздел 1'!X16:X16)=SUM('Раздел 2'!AA230:AA230)),"","Неверно!")</f>
        <v/>
      </c>
      <c r="B1596" s="312" t="s">
        <v>24459</v>
      </c>
      <c r="C1596" s="313" t="s">
        <v>21543</v>
      </c>
      <c r="D1596" s="313" t="s">
        <v>21529</v>
      </c>
      <c r="E1596" s="313" t="str">
        <f>CONCATENATE(SUM('Раздел 1'!X16:X16),"=",SUM('Раздел 2'!AA230:AA230))</f>
        <v>13=13</v>
      </c>
    </row>
    <row r="1597" spans="1:5" ht="30" hidden="1" customHeight="1">
      <c r="A1597" s="311" t="str">
        <f>IF((SUM('Раздел 1'!Y16:Y16)=SUM('Раздел 2'!AB230:AB230)),"","Неверно!")</f>
        <v/>
      </c>
      <c r="B1597" s="312" t="s">
        <v>24459</v>
      </c>
      <c r="C1597" s="313" t="s">
        <v>21544</v>
      </c>
      <c r="D1597" s="313" t="s">
        <v>21529</v>
      </c>
      <c r="E1597" s="313" t="str">
        <f>CONCATENATE(SUM('Раздел 1'!Y16:Y16),"=",SUM('Раздел 2'!AB230:AB230))</f>
        <v>18=18</v>
      </c>
    </row>
    <row r="1598" spans="1:5" ht="30" hidden="1" customHeight="1">
      <c r="A1598" s="311" t="str">
        <f>IF((SUM('Раздел 1'!Z16:Z16)=SUM('Раздел 2'!AC230:AC230)),"","Неверно!")</f>
        <v/>
      </c>
      <c r="B1598" s="312" t="s">
        <v>24459</v>
      </c>
      <c r="C1598" s="313" t="s">
        <v>21545</v>
      </c>
      <c r="D1598" s="313" t="s">
        <v>21529</v>
      </c>
      <c r="E1598" s="313" t="str">
        <f>CONCATENATE(SUM('Раздел 1'!Z16:Z16),"=",SUM('Раздел 2'!AC230:AC230))</f>
        <v>47=47</v>
      </c>
    </row>
    <row r="1599" spans="1:5" ht="30" hidden="1" customHeight="1">
      <c r="A1599" s="311" t="str">
        <f>IF((SUM('Раздел 1'!AA16:AA16)=SUM('Раздел 2'!AD230:AD230)),"","Неверно!")</f>
        <v/>
      </c>
      <c r="B1599" s="312" t="s">
        <v>24459</v>
      </c>
      <c r="C1599" s="313" t="s">
        <v>21546</v>
      </c>
      <c r="D1599" s="313" t="s">
        <v>21529</v>
      </c>
      <c r="E1599" s="313" t="str">
        <f>CONCATENATE(SUM('Раздел 1'!AA16:AA16),"=",SUM('Раздел 2'!AD230:AD230))</f>
        <v>53=53</v>
      </c>
    </row>
    <row r="1600" spans="1:5" ht="30" hidden="1" customHeight="1">
      <c r="A1600" s="311" t="str">
        <f>IF((SUM('Раздел 1'!AB16:AB16)=SUM('Раздел 2'!AE230:AE230)),"","Неверно!")</f>
        <v/>
      </c>
      <c r="B1600" s="312" t="s">
        <v>24459</v>
      </c>
      <c r="C1600" s="313" t="s">
        <v>21547</v>
      </c>
      <c r="D1600" s="313" t="s">
        <v>21529</v>
      </c>
      <c r="E1600" s="313" t="str">
        <f>CONCATENATE(SUM('Раздел 1'!AB16:AB16),"=",SUM('Раздел 2'!AE230:AE230))</f>
        <v>19=19</v>
      </c>
    </row>
    <row r="1601" spans="1:5" ht="30" hidden="1" customHeight="1">
      <c r="A1601" s="311" t="str">
        <f>IF((SUM('Раздел 1'!AC16:AC16)=SUM('Раздел 2'!AF230:AF230)),"","Неверно!")</f>
        <v/>
      </c>
      <c r="B1601" s="312" t="s">
        <v>24459</v>
      </c>
      <c r="C1601" s="313" t="s">
        <v>21548</v>
      </c>
      <c r="D1601" s="313" t="s">
        <v>21529</v>
      </c>
      <c r="E1601" s="313" t="str">
        <f>CONCATENATE(SUM('Раздел 1'!AC16:AC16),"=",SUM('Раздел 2'!AF230:AF230))</f>
        <v>25=25</v>
      </c>
    </row>
    <row r="1602" spans="1:5" ht="30" hidden="1" customHeight="1">
      <c r="A1602" s="311" t="str">
        <f>IF((SUM('Раздел 1'!AD16:AD16)=SUM('Раздел 2'!AG230:AG230)),"","Неверно!")</f>
        <v/>
      </c>
      <c r="B1602" s="312" t="s">
        <v>24459</v>
      </c>
      <c r="C1602" s="313" t="s">
        <v>21549</v>
      </c>
      <c r="D1602" s="313" t="s">
        <v>21529</v>
      </c>
      <c r="E1602" s="313" t="str">
        <f>CONCATENATE(SUM('Раздел 1'!AD16:AD16),"=",SUM('Раздел 2'!AG230:AG230))</f>
        <v>26=26</v>
      </c>
    </row>
    <row r="1603" spans="1:5" ht="30" hidden="1" customHeight="1">
      <c r="A1603" s="311" t="str">
        <f>IF((SUM('Раздел 1'!AE16:AE16)=SUM('Раздел 2'!AH230:AH230)),"","Неверно!")</f>
        <v/>
      </c>
      <c r="B1603" s="312" t="s">
        <v>24459</v>
      </c>
      <c r="C1603" s="313" t="s">
        <v>21550</v>
      </c>
      <c r="D1603" s="313" t="s">
        <v>21529</v>
      </c>
      <c r="E1603" s="313" t="str">
        <f>CONCATENATE(SUM('Раздел 1'!AE16:AE16),"=",SUM('Раздел 2'!AH230:AH230))</f>
        <v>18838332=18838332</v>
      </c>
    </row>
    <row r="1604" spans="1:5" ht="30" hidden="1" customHeight="1">
      <c r="A1604" s="311" t="str">
        <f>IF((SUM('Раздел 1'!E16:E16)=SUM('Раздел 2'!H230:H230)),"","Неверно!")</f>
        <v/>
      </c>
      <c r="B1604" s="312" t="s">
        <v>24459</v>
      </c>
      <c r="C1604" s="313" t="s">
        <v>21551</v>
      </c>
      <c r="D1604" s="313" t="s">
        <v>21529</v>
      </c>
      <c r="E1604" s="313" t="str">
        <f>CONCATENATE(SUM('Раздел 1'!E16:E16),"=",SUM('Раздел 2'!H230:H230))</f>
        <v>176=176</v>
      </c>
    </row>
    <row r="1605" spans="1:5" ht="30" hidden="1" customHeight="1">
      <c r="A1605" s="311" t="str">
        <f>IF((SUM('Раздел 1'!AF16:AF16)=SUM('Раздел 2'!AI230:AI230)),"","Неверно!")</f>
        <v/>
      </c>
      <c r="B1605" s="312" t="s">
        <v>24459</v>
      </c>
      <c r="C1605" s="313" t="s">
        <v>21552</v>
      </c>
      <c r="D1605" s="313" t="s">
        <v>21529</v>
      </c>
      <c r="E1605" s="313" t="str">
        <f>CONCATENATE(SUM('Раздел 1'!AF16:AF16),"=",SUM('Раздел 2'!AI230:AI230))</f>
        <v>0=0</v>
      </c>
    </row>
    <row r="1606" spans="1:5" ht="30" hidden="1" customHeight="1">
      <c r="A1606" s="311" t="str">
        <f>IF((SUM('Раздел 1'!AG16:AG16)=SUM('Раздел 2'!AJ230:AJ230)),"","Неверно!")</f>
        <v/>
      </c>
      <c r="B1606" s="312" t="s">
        <v>24459</v>
      </c>
      <c r="C1606" s="313" t="s">
        <v>21553</v>
      </c>
      <c r="D1606" s="313" t="s">
        <v>21529</v>
      </c>
      <c r="E1606" s="313" t="str">
        <f>CONCATENATE(SUM('Раздел 1'!AG16:AG16),"=",SUM('Раздел 2'!AJ230:AJ230))</f>
        <v>122845=122845</v>
      </c>
    </row>
    <row r="1607" spans="1:5" ht="30" hidden="1" customHeight="1">
      <c r="A1607" s="311" t="str">
        <f>IF((SUM('Раздел 1'!AH16:AH16)=SUM('Раздел 2'!AK230:AK230)),"","Неверно!")</f>
        <v/>
      </c>
      <c r="B1607" s="312" t="s">
        <v>24459</v>
      </c>
      <c r="C1607" s="313" t="s">
        <v>21554</v>
      </c>
      <c r="D1607" s="313" t="s">
        <v>21529</v>
      </c>
      <c r="E1607" s="313" t="str">
        <f>CONCATENATE(SUM('Раздел 1'!AH16:AH16),"=",SUM('Раздел 2'!AK230:AK230))</f>
        <v>1=1</v>
      </c>
    </row>
    <row r="1608" spans="1:5" ht="30" hidden="1" customHeight="1">
      <c r="A1608" s="311" t="str">
        <f>IF((SUM('Раздел 1'!AI16:AI16)=SUM('Раздел 2'!AL230:AL230)),"","Неверно!")</f>
        <v/>
      </c>
      <c r="B1608" s="312" t="s">
        <v>24459</v>
      </c>
      <c r="C1608" s="313" t="s">
        <v>21555</v>
      </c>
      <c r="D1608" s="313" t="s">
        <v>21529</v>
      </c>
      <c r="E1608" s="313" t="str">
        <f>CONCATENATE(SUM('Раздел 1'!AI16:AI16),"=",SUM('Раздел 2'!AL230:AL230))</f>
        <v>2=2</v>
      </c>
    </row>
    <row r="1609" spans="1:5" ht="30" hidden="1" customHeight="1">
      <c r="A1609" s="311" t="str">
        <f>IF((SUM('Раздел 1'!AJ16:AJ16)=SUM('Раздел 2'!AM230:AM230)),"","Неверно!")</f>
        <v/>
      </c>
      <c r="B1609" s="312" t="s">
        <v>24459</v>
      </c>
      <c r="C1609" s="313" t="s">
        <v>21556</v>
      </c>
      <c r="D1609" s="313" t="s">
        <v>21529</v>
      </c>
      <c r="E1609" s="313" t="str">
        <f>CONCATENATE(SUM('Раздел 1'!AJ16:AJ16),"=",SUM('Раздел 2'!AM230:AM230))</f>
        <v>0=0</v>
      </c>
    </row>
    <row r="1610" spans="1:5" ht="30" hidden="1" customHeight="1">
      <c r="A1610" s="311" t="str">
        <f>IF((SUM('Раздел 1'!F16:F16)=SUM('Раздел 2'!I230:I230)),"","Неверно!")</f>
        <v/>
      </c>
      <c r="B1610" s="312" t="s">
        <v>24459</v>
      </c>
      <c r="C1610" s="313" t="s">
        <v>21557</v>
      </c>
      <c r="D1610" s="313" t="s">
        <v>21529</v>
      </c>
      <c r="E1610" s="313" t="str">
        <f>CONCATENATE(SUM('Раздел 1'!F16:F16),"=",SUM('Раздел 2'!I230:I230))</f>
        <v>16=16</v>
      </c>
    </row>
    <row r="1611" spans="1:5" ht="30" hidden="1" customHeight="1">
      <c r="A1611" s="311" t="str">
        <f>IF((SUM('Раздел 1'!G16:G16)=SUM('Раздел 2'!J230:J230)),"","Неверно!")</f>
        <v/>
      </c>
      <c r="B1611" s="312" t="s">
        <v>24459</v>
      </c>
      <c r="C1611" s="313" t="s">
        <v>21558</v>
      </c>
      <c r="D1611" s="313" t="s">
        <v>21529</v>
      </c>
      <c r="E1611" s="313" t="str">
        <f>CONCATENATE(SUM('Раздел 1'!G16:G16),"=",SUM('Раздел 2'!J230:J230))</f>
        <v>109192672=109192672</v>
      </c>
    </row>
    <row r="1612" spans="1:5" ht="30" hidden="1" customHeight="1">
      <c r="A1612" s="311" t="str">
        <f>IF((SUM('Раздел 1'!H16:H16)=SUM('Раздел 2'!K230:K230)),"","Неверно!")</f>
        <v/>
      </c>
      <c r="B1612" s="312" t="s">
        <v>24459</v>
      </c>
      <c r="C1612" s="313" t="s">
        <v>21559</v>
      </c>
      <c r="D1612" s="313" t="s">
        <v>21529</v>
      </c>
      <c r="E1612" s="313" t="str">
        <f>CONCATENATE(SUM('Раздел 1'!H16:H16),"=",SUM('Раздел 2'!K230:K230))</f>
        <v>1934098=1934098</v>
      </c>
    </row>
    <row r="1613" spans="1:5" ht="30" hidden="1" customHeight="1">
      <c r="A1613" s="311" t="str">
        <f>IF((SUM('Раздел 1'!I16:I16)=SUM('Раздел 2'!L230:L230)),"","Неверно!")</f>
        <v/>
      </c>
      <c r="B1613" s="312" t="s">
        <v>24459</v>
      </c>
      <c r="C1613" s="313" t="s">
        <v>21560</v>
      </c>
      <c r="D1613" s="313" t="s">
        <v>21529</v>
      </c>
      <c r="E1613" s="313" t="str">
        <f>CONCATENATE(SUM('Раздел 1'!I16:I16),"=",SUM('Раздел 2'!L230:L230))</f>
        <v>365=365</v>
      </c>
    </row>
    <row r="1614" spans="1:5" ht="30" hidden="1" customHeight="1">
      <c r="A1614" s="311" t="str">
        <f>IF((SUM('Раздел 1'!J16:J16)=SUM('Раздел 2'!M230:M230)),"","Неверно!")</f>
        <v/>
      </c>
      <c r="B1614" s="312" t="s">
        <v>24459</v>
      </c>
      <c r="C1614" s="313" t="s">
        <v>21561</v>
      </c>
      <c r="D1614" s="313" t="s">
        <v>21529</v>
      </c>
      <c r="E1614" s="313" t="str">
        <f>CONCATENATE(SUM('Раздел 1'!J16:J16),"=",SUM('Раздел 2'!M230:M230))</f>
        <v>296=296</v>
      </c>
    </row>
    <row r="1615" spans="1:5" ht="30" hidden="1" customHeight="1">
      <c r="A1615" s="311" t="str">
        <f>IF((SUM('Раздел 1'!K16:K16)=SUM('Раздел 2'!N230:N230)),"","Неверно!")</f>
        <v/>
      </c>
      <c r="B1615" s="312" t="s">
        <v>24459</v>
      </c>
      <c r="C1615" s="313" t="s">
        <v>21562</v>
      </c>
      <c r="D1615" s="313" t="s">
        <v>21529</v>
      </c>
      <c r="E1615" s="313" t="str">
        <f>CONCATENATE(SUM('Раздел 1'!K16:K16),"=",SUM('Раздел 2'!N230:N230))</f>
        <v>93=93</v>
      </c>
    </row>
    <row r="1616" spans="1:5" ht="30" hidden="1" customHeight="1">
      <c r="A1616" s="311" t="str">
        <f>IF((SUM('Раздел 1'!C18:C18)=SUM('Раздел 2'!F11:F11)),"","Неверно!")</f>
        <v/>
      </c>
      <c r="B1616" s="312" t="s">
        <v>24460</v>
      </c>
      <c r="C1616" s="313" t="s">
        <v>7142</v>
      </c>
      <c r="D1616" s="313" t="s">
        <v>18415</v>
      </c>
      <c r="E1616" s="313" t="str">
        <f>CONCATENATE(SUM('Раздел 1'!C18:C18),"=",SUM('Раздел 2'!F11:F11))</f>
        <v>82=82</v>
      </c>
    </row>
    <row r="1617" spans="1:5" ht="30" hidden="1" customHeight="1">
      <c r="A1617" s="311" t="str">
        <f>IF((SUM('Раздел 1'!L18:L18)=SUM('Раздел 2'!O11:O11)),"","Неверно!")</f>
        <v/>
      </c>
      <c r="B1617" s="312" t="s">
        <v>24460</v>
      </c>
      <c r="C1617" s="313" t="s">
        <v>7143</v>
      </c>
      <c r="D1617" s="313" t="s">
        <v>18415</v>
      </c>
      <c r="E1617" s="313" t="str">
        <f>CONCATENATE(SUM('Раздел 1'!L18:L18),"=",SUM('Раздел 2'!O11:O11))</f>
        <v>0=0</v>
      </c>
    </row>
    <row r="1618" spans="1:5" ht="30" hidden="1" customHeight="1">
      <c r="A1618" s="311" t="str">
        <f>IF((SUM('Раздел 1'!M18:M18)=SUM('Раздел 2'!P11:P11)),"","Неверно!")</f>
        <v/>
      </c>
      <c r="B1618" s="312" t="s">
        <v>24460</v>
      </c>
      <c r="C1618" s="313" t="s">
        <v>7144</v>
      </c>
      <c r="D1618" s="313" t="s">
        <v>18415</v>
      </c>
      <c r="E1618" s="313" t="str">
        <f>CONCATENATE(SUM('Раздел 1'!M18:M18),"=",SUM('Раздел 2'!P11:P11))</f>
        <v>0=0</v>
      </c>
    </row>
    <row r="1619" spans="1:5" ht="30" hidden="1" customHeight="1">
      <c r="A1619" s="311" t="str">
        <f>IF((SUM('Раздел 1'!N18:N18)=SUM('Раздел 2'!Q11:Q11)),"","Неверно!")</f>
        <v/>
      </c>
      <c r="B1619" s="312" t="s">
        <v>24460</v>
      </c>
      <c r="C1619" s="313" t="s">
        <v>7145</v>
      </c>
      <c r="D1619" s="313" t="s">
        <v>18415</v>
      </c>
      <c r="E1619" s="313" t="str">
        <f>CONCATENATE(SUM('Раздел 1'!N18:N18),"=",SUM('Раздел 2'!Q11:Q11))</f>
        <v>69=69</v>
      </c>
    </row>
    <row r="1620" spans="1:5" ht="30" hidden="1" customHeight="1">
      <c r="A1620" s="311" t="str">
        <f>IF((SUM('Раздел 1'!O18:O18)=SUM('Раздел 2'!R11:R11)),"","Неверно!")</f>
        <v/>
      </c>
      <c r="B1620" s="312" t="s">
        <v>24460</v>
      </c>
      <c r="C1620" s="313" t="s">
        <v>7146</v>
      </c>
      <c r="D1620" s="313" t="s">
        <v>18415</v>
      </c>
      <c r="E1620" s="313" t="str">
        <f>CONCATENATE(SUM('Раздел 1'!O18:O18),"=",SUM('Раздел 2'!R11:R11))</f>
        <v>24=24</v>
      </c>
    </row>
    <row r="1621" spans="1:5" ht="30" hidden="1" customHeight="1">
      <c r="A1621" s="311" t="str">
        <f>IF((SUM('Раздел 1'!P18:P18)=SUM('Раздел 2'!S11:S11)),"","Неверно!")</f>
        <v/>
      </c>
      <c r="B1621" s="312" t="s">
        <v>24460</v>
      </c>
      <c r="C1621" s="313" t="s">
        <v>7147</v>
      </c>
      <c r="D1621" s="313" t="s">
        <v>18415</v>
      </c>
      <c r="E1621" s="313" t="str">
        <f>CONCATENATE(SUM('Раздел 1'!P18:P18),"=",SUM('Раздел 2'!S11:S11))</f>
        <v>0=0</v>
      </c>
    </row>
    <row r="1622" spans="1:5" ht="30" hidden="1" customHeight="1">
      <c r="A1622" s="311" t="str">
        <f>IF((SUM('Раздел 1'!Q18:Q18)=SUM('Раздел 2'!T11:T11)),"","Неверно!")</f>
        <v/>
      </c>
      <c r="B1622" s="312" t="s">
        <v>24460</v>
      </c>
      <c r="C1622" s="313" t="s">
        <v>7148</v>
      </c>
      <c r="D1622" s="313" t="s">
        <v>18415</v>
      </c>
      <c r="E1622" s="313" t="str">
        <f>CONCATENATE(SUM('Раздел 1'!Q18:Q18),"=",SUM('Раздел 2'!T11:T11))</f>
        <v>14=14</v>
      </c>
    </row>
    <row r="1623" spans="1:5" ht="30" hidden="1" customHeight="1">
      <c r="A1623" s="311" t="str">
        <f>IF((SUM('Раздел 1'!R18:R18)=SUM('Раздел 2'!U11:U11)),"","Неверно!")</f>
        <v/>
      </c>
      <c r="B1623" s="312" t="s">
        <v>24460</v>
      </c>
      <c r="C1623" s="313" t="s">
        <v>7149</v>
      </c>
      <c r="D1623" s="313" t="s">
        <v>18415</v>
      </c>
      <c r="E1623" s="313" t="str">
        <f>CONCATENATE(SUM('Раздел 1'!R18:R18),"=",SUM('Раздел 2'!U11:U11))</f>
        <v>12=12</v>
      </c>
    </row>
    <row r="1624" spans="1:5" ht="30" hidden="1" customHeight="1">
      <c r="A1624" s="311" t="str">
        <f>IF((SUM('Раздел 1'!S18:S18)=SUM('Раздел 2'!V11:V11)),"","Неверно!")</f>
        <v/>
      </c>
      <c r="B1624" s="312" t="s">
        <v>24460</v>
      </c>
      <c r="C1624" s="313" t="s">
        <v>7150</v>
      </c>
      <c r="D1624" s="313" t="s">
        <v>18415</v>
      </c>
      <c r="E1624" s="313" t="str">
        <f>CONCATENATE(SUM('Раздел 1'!S18:S18),"=",SUM('Раздел 2'!V11:V11))</f>
        <v>432=432</v>
      </c>
    </row>
    <row r="1625" spans="1:5" ht="30" hidden="1" customHeight="1">
      <c r="A1625" s="311" t="str">
        <f>IF((SUM('Раздел 1'!T18:T18)=SUM('Раздел 2'!W11:W11)),"","Неверно!")</f>
        <v/>
      </c>
      <c r="B1625" s="312" t="s">
        <v>24460</v>
      </c>
      <c r="C1625" s="313" t="s">
        <v>7151</v>
      </c>
      <c r="D1625" s="313" t="s">
        <v>18415</v>
      </c>
      <c r="E1625" s="313" t="str">
        <f>CONCATENATE(SUM('Раздел 1'!T18:T18),"=",SUM('Раздел 2'!W11:W11))</f>
        <v>0=0</v>
      </c>
    </row>
    <row r="1626" spans="1:5" ht="30" hidden="1" customHeight="1">
      <c r="A1626" s="311" t="str">
        <f>IF((SUM('Раздел 1'!U18:U18)=SUM('Раздел 2'!X11:X11)),"","Неверно!")</f>
        <v/>
      </c>
      <c r="B1626" s="312" t="s">
        <v>24460</v>
      </c>
      <c r="C1626" s="313" t="s">
        <v>7152</v>
      </c>
      <c r="D1626" s="313" t="s">
        <v>18415</v>
      </c>
      <c r="E1626" s="313" t="str">
        <f>CONCATENATE(SUM('Раздел 1'!U18:U18),"=",SUM('Раздел 2'!X11:X11))</f>
        <v>92=92</v>
      </c>
    </row>
    <row r="1627" spans="1:5" ht="30" hidden="1" customHeight="1">
      <c r="A1627" s="311" t="str">
        <f>IF((SUM('Раздел 1'!D18:D18)=SUM('Раздел 2'!G11:G11)),"","Неверно!")</f>
        <v/>
      </c>
      <c r="B1627" s="312" t="s">
        <v>24460</v>
      </c>
      <c r="C1627" s="313" t="s">
        <v>7153</v>
      </c>
      <c r="D1627" s="313" t="s">
        <v>18415</v>
      </c>
      <c r="E1627" s="313" t="str">
        <f>CONCATENATE(SUM('Раздел 1'!D18:D18),"=",SUM('Раздел 2'!G11:G11))</f>
        <v>447=447</v>
      </c>
    </row>
    <row r="1628" spans="1:5" ht="30" hidden="1" customHeight="1">
      <c r="A1628" s="311" t="str">
        <f>IF((SUM('Раздел 1'!V18:V18)=SUM('Раздел 2'!Y11:Y11)),"","Неверно!")</f>
        <v/>
      </c>
      <c r="B1628" s="312" t="s">
        <v>24460</v>
      </c>
      <c r="C1628" s="313" t="s">
        <v>7154</v>
      </c>
      <c r="D1628" s="313" t="s">
        <v>18415</v>
      </c>
      <c r="E1628" s="313" t="str">
        <f>CONCATENATE(SUM('Раздел 1'!V18:V18),"=",SUM('Раздел 2'!Y11:Y11))</f>
        <v>12=12</v>
      </c>
    </row>
    <row r="1629" spans="1:5" ht="30" hidden="1" customHeight="1">
      <c r="A1629" s="311" t="str">
        <f>IF((SUM('Раздел 1'!W18:W18)=SUM('Раздел 2'!Z11:Z11)),"","Неверно!")</f>
        <v/>
      </c>
      <c r="B1629" s="312" t="s">
        <v>24460</v>
      </c>
      <c r="C1629" s="313" t="s">
        <v>7155</v>
      </c>
      <c r="D1629" s="313" t="s">
        <v>18415</v>
      </c>
      <c r="E1629" s="313" t="str">
        <f>CONCATENATE(SUM('Раздел 1'!W18:W18),"=",SUM('Раздел 2'!Z11:Z11))</f>
        <v>5=5</v>
      </c>
    </row>
    <row r="1630" spans="1:5" ht="30" hidden="1" customHeight="1">
      <c r="A1630" s="311" t="str">
        <f>IF((SUM('Раздел 1'!X18:X18)=SUM('Раздел 2'!AA11:AA11)),"","Неверно!")</f>
        <v/>
      </c>
      <c r="B1630" s="312" t="s">
        <v>24460</v>
      </c>
      <c r="C1630" s="313" t="s">
        <v>7156</v>
      </c>
      <c r="D1630" s="313" t="s">
        <v>18415</v>
      </c>
      <c r="E1630" s="313" t="str">
        <f>CONCATENATE(SUM('Раздел 1'!X18:X18),"=",SUM('Раздел 2'!AA11:AA11))</f>
        <v>13=13</v>
      </c>
    </row>
    <row r="1631" spans="1:5" ht="30" hidden="1" customHeight="1">
      <c r="A1631" s="311" t="str">
        <f>IF((SUM('Раздел 1'!Y18:Y18)=SUM('Раздел 2'!AB11:AB11)),"","Неверно!")</f>
        <v/>
      </c>
      <c r="B1631" s="312" t="s">
        <v>24460</v>
      </c>
      <c r="C1631" s="313" t="s">
        <v>7157</v>
      </c>
      <c r="D1631" s="313" t="s">
        <v>18415</v>
      </c>
      <c r="E1631" s="313" t="str">
        <f>CONCATENATE(SUM('Раздел 1'!Y18:Y18),"=",SUM('Раздел 2'!AB11:AB11))</f>
        <v>18=18</v>
      </c>
    </row>
    <row r="1632" spans="1:5" ht="30" hidden="1" customHeight="1">
      <c r="A1632" s="311" t="str">
        <f>IF((SUM('Раздел 1'!Z18:Z18)=SUM('Раздел 2'!AC11:AC11)),"","Неверно!")</f>
        <v/>
      </c>
      <c r="B1632" s="312" t="s">
        <v>24460</v>
      </c>
      <c r="C1632" s="313" t="s">
        <v>7158</v>
      </c>
      <c r="D1632" s="313" t="s">
        <v>18415</v>
      </c>
      <c r="E1632" s="313" t="str">
        <f>CONCATENATE(SUM('Раздел 1'!Z18:Z18),"=",SUM('Раздел 2'!AC11:AC11))</f>
        <v>47=47</v>
      </c>
    </row>
    <row r="1633" spans="1:5" ht="30" hidden="1" customHeight="1">
      <c r="A1633" s="311" t="str">
        <f>IF((SUM('Раздел 1'!AA18:AA18)=SUM('Раздел 2'!AD11:AD11)),"","Неверно!")</f>
        <v/>
      </c>
      <c r="B1633" s="312" t="s">
        <v>24460</v>
      </c>
      <c r="C1633" s="313" t="s">
        <v>7159</v>
      </c>
      <c r="D1633" s="313" t="s">
        <v>18415</v>
      </c>
      <c r="E1633" s="313" t="str">
        <f>CONCATENATE(SUM('Раздел 1'!AA18:AA18),"=",SUM('Раздел 2'!AD11:AD11))</f>
        <v>53=53</v>
      </c>
    </row>
    <row r="1634" spans="1:5" ht="30" hidden="1" customHeight="1">
      <c r="A1634" s="311" t="str">
        <f>IF((SUM('Раздел 1'!AB18:AB18)=SUM('Раздел 2'!AE11:AE11)),"","Неверно!")</f>
        <v/>
      </c>
      <c r="B1634" s="312" t="s">
        <v>24460</v>
      </c>
      <c r="C1634" s="313" t="s">
        <v>7160</v>
      </c>
      <c r="D1634" s="313" t="s">
        <v>18415</v>
      </c>
      <c r="E1634" s="313" t="str">
        <f>CONCATENATE(SUM('Раздел 1'!AB18:AB18),"=",SUM('Раздел 2'!AE11:AE11))</f>
        <v>19=19</v>
      </c>
    </row>
    <row r="1635" spans="1:5" ht="30" hidden="1" customHeight="1">
      <c r="A1635" s="311" t="str">
        <f>IF((SUM('Раздел 1'!AC18:AC18)=SUM('Раздел 2'!AF11:AF11)),"","Неверно!")</f>
        <v/>
      </c>
      <c r="B1635" s="312" t="s">
        <v>24460</v>
      </c>
      <c r="C1635" s="313" t="s">
        <v>7161</v>
      </c>
      <c r="D1635" s="313" t="s">
        <v>18415</v>
      </c>
      <c r="E1635" s="313" t="str">
        <f>CONCATENATE(SUM('Раздел 1'!AC18:AC18),"=",SUM('Раздел 2'!AF11:AF11))</f>
        <v>25=25</v>
      </c>
    </row>
    <row r="1636" spans="1:5" ht="30" hidden="1" customHeight="1">
      <c r="A1636" s="311" t="str">
        <f>IF((SUM('Раздел 1'!AD18:AD18)=SUM('Раздел 2'!AG11:AG11)),"","Неверно!")</f>
        <v/>
      </c>
      <c r="B1636" s="312" t="s">
        <v>24460</v>
      </c>
      <c r="C1636" s="313" t="s">
        <v>7162</v>
      </c>
      <c r="D1636" s="313" t="s">
        <v>18415</v>
      </c>
      <c r="E1636" s="313" t="str">
        <f>CONCATENATE(SUM('Раздел 1'!AD18:AD18),"=",SUM('Раздел 2'!AG11:AG11))</f>
        <v>26=26</v>
      </c>
    </row>
    <row r="1637" spans="1:5" ht="30" hidden="1" customHeight="1">
      <c r="A1637" s="311" t="str">
        <f>IF((SUM('Раздел 1'!AE18:AE18)=SUM('Раздел 2'!AH11:AH11)),"","Неверно!")</f>
        <v/>
      </c>
      <c r="B1637" s="312" t="s">
        <v>24460</v>
      </c>
      <c r="C1637" s="313" t="s">
        <v>7163</v>
      </c>
      <c r="D1637" s="313" t="s">
        <v>18415</v>
      </c>
      <c r="E1637" s="313" t="str">
        <f>CONCATENATE(SUM('Раздел 1'!AE18:AE18),"=",SUM('Раздел 2'!AH11:AH11))</f>
        <v>18838332=18838332</v>
      </c>
    </row>
    <row r="1638" spans="1:5" ht="30" hidden="1" customHeight="1">
      <c r="A1638" s="311" t="str">
        <f>IF((SUM('Раздел 1'!E18:E18)=SUM('Раздел 2'!H11:H11)),"","Неверно!")</f>
        <v/>
      </c>
      <c r="B1638" s="312" t="s">
        <v>24460</v>
      </c>
      <c r="C1638" s="313" t="s">
        <v>7164</v>
      </c>
      <c r="D1638" s="313" t="s">
        <v>18415</v>
      </c>
      <c r="E1638" s="313" t="str">
        <f>CONCATENATE(SUM('Раздел 1'!E18:E18),"=",SUM('Раздел 2'!H11:H11))</f>
        <v>176=176</v>
      </c>
    </row>
    <row r="1639" spans="1:5" ht="30" hidden="1" customHeight="1">
      <c r="A1639" s="311" t="str">
        <f>IF((SUM('Раздел 1'!AF18:AF18)=SUM('Раздел 2'!AI11:AI11)),"","Неверно!")</f>
        <v/>
      </c>
      <c r="B1639" s="312" t="s">
        <v>24460</v>
      </c>
      <c r="C1639" s="313" t="s">
        <v>7165</v>
      </c>
      <c r="D1639" s="313" t="s">
        <v>18415</v>
      </c>
      <c r="E1639" s="313" t="str">
        <f>CONCATENATE(SUM('Раздел 1'!AF18:AF18),"=",SUM('Раздел 2'!AI11:AI11))</f>
        <v>0=0</v>
      </c>
    </row>
    <row r="1640" spans="1:5" ht="30" hidden="1" customHeight="1">
      <c r="A1640" s="311" t="str">
        <f>IF((SUM('Раздел 1'!AG18:AG18)=SUM('Раздел 2'!AJ11:AJ11)),"","Неверно!")</f>
        <v/>
      </c>
      <c r="B1640" s="312" t="s">
        <v>24460</v>
      </c>
      <c r="C1640" s="313" t="s">
        <v>7166</v>
      </c>
      <c r="D1640" s="313" t="s">
        <v>18415</v>
      </c>
      <c r="E1640" s="313" t="str">
        <f>CONCATENATE(SUM('Раздел 1'!AG18:AG18),"=",SUM('Раздел 2'!AJ11:AJ11))</f>
        <v>122845=122845</v>
      </c>
    </row>
    <row r="1641" spans="1:5" ht="30" hidden="1" customHeight="1">
      <c r="A1641" s="311" t="str">
        <f>IF((SUM('Раздел 1'!AH18:AH18)=SUM('Раздел 2'!AK11:AK11)),"","Неверно!")</f>
        <v/>
      </c>
      <c r="B1641" s="312" t="s">
        <v>24460</v>
      </c>
      <c r="C1641" s="313" t="s">
        <v>7167</v>
      </c>
      <c r="D1641" s="313" t="s">
        <v>18415</v>
      </c>
      <c r="E1641" s="313" t="str">
        <f>CONCATENATE(SUM('Раздел 1'!AH18:AH18),"=",SUM('Раздел 2'!AK11:AK11))</f>
        <v>1=1</v>
      </c>
    </row>
    <row r="1642" spans="1:5" ht="30" hidden="1" customHeight="1">
      <c r="A1642" s="311" t="str">
        <f>IF((SUM('Раздел 1'!AI18:AI18)=SUM('Раздел 2'!AL11:AL11)),"","Неверно!")</f>
        <v/>
      </c>
      <c r="B1642" s="312" t="s">
        <v>24460</v>
      </c>
      <c r="C1642" s="313" t="s">
        <v>7168</v>
      </c>
      <c r="D1642" s="313" t="s">
        <v>18415</v>
      </c>
      <c r="E1642" s="313" t="str">
        <f>CONCATENATE(SUM('Раздел 1'!AI18:AI18),"=",SUM('Раздел 2'!AL11:AL11))</f>
        <v>2=2</v>
      </c>
    </row>
    <row r="1643" spans="1:5" ht="30" hidden="1" customHeight="1">
      <c r="A1643" s="311" t="str">
        <f>IF((SUM('Раздел 1'!AJ18:AJ18)=SUM('Раздел 2'!AM11:AM11)),"","Неверно!")</f>
        <v/>
      </c>
      <c r="B1643" s="312" t="s">
        <v>24460</v>
      </c>
      <c r="C1643" s="313" t="s">
        <v>21231</v>
      </c>
      <c r="D1643" s="313" t="s">
        <v>18415</v>
      </c>
      <c r="E1643" s="313" t="str">
        <f>CONCATENATE(SUM('Раздел 1'!AJ18:AJ18),"=",SUM('Раздел 2'!AM11:AM11))</f>
        <v>0=0</v>
      </c>
    </row>
    <row r="1644" spans="1:5" ht="30" hidden="1" customHeight="1">
      <c r="A1644" s="311" t="str">
        <f>IF((SUM('Раздел 1'!F18:F18)=SUM('Раздел 2'!I11:I11)),"","Неверно!")</f>
        <v/>
      </c>
      <c r="B1644" s="312" t="s">
        <v>24460</v>
      </c>
      <c r="C1644" s="313" t="s">
        <v>7169</v>
      </c>
      <c r="D1644" s="313" t="s">
        <v>18415</v>
      </c>
      <c r="E1644" s="313" t="str">
        <f>CONCATENATE(SUM('Раздел 1'!F18:F18),"=",SUM('Раздел 2'!I11:I11))</f>
        <v>16=16</v>
      </c>
    </row>
    <row r="1645" spans="1:5" ht="30" hidden="1" customHeight="1">
      <c r="A1645" s="311" t="str">
        <f>IF((SUM('Раздел 1'!G18:G18)=SUM('Раздел 2'!J11:J11)),"","Неверно!")</f>
        <v/>
      </c>
      <c r="B1645" s="312" t="s">
        <v>24460</v>
      </c>
      <c r="C1645" s="313" t="s">
        <v>7170</v>
      </c>
      <c r="D1645" s="313" t="s">
        <v>18415</v>
      </c>
      <c r="E1645" s="313" t="str">
        <f>CONCATENATE(SUM('Раздел 1'!G18:G18),"=",SUM('Раздел 2'!J11:J11))</f>
        <v>109192672=109192672</v>
      </c>
    </row>
    <row r="1646" spans="1:5" ht="30" hidden="1" customHeight="1">
      <c r="A1646" s="311" t="str">
        <f>IF((SUM('Раздел 1'!H18:H18)=SUM('Раздел 2'!K11:K11)),"","Неверно!")</f>
        <v/>
      </c>
      <c r="B1646" s="312" t="s">
        <v>24460</v>
      </c>
      <c r="C1646" s="313" t="s">
        <v>7171</v>
      </c>
      <c r="D1646" s="313" t="s">
        <v>18415</v>
      </c>
      <c r="E1646" s="313" t="str">
        <f>CONCATENATE(SUM('Раздел 1'!H18:H18),"=",SUM('Раздел 2'!K11:K11))</f>
        <v>1967698=1967698</v>
      </c>
    </row>
    <row r="1647" spans="1:5" ht="30" hidden="1" customHeight="1">
      <c r="A1647" s="311" t="str">
        <f>IF((SUM('Раздел 1'!I18:I18)=SUM('Раздел 2'!L11:L11)),"","Неверно!")</f>
        <v/>
      </c>
      <c r="B1647" s="312" t="s">
        <v>24460</v>
      </c>
      <c r="C1647" s="313" t="s">
        <v>7172</v>
      </c>
      <c r="D1647" s="313" t="s">
        <v>18415</v>
      </c>
      <c r="E1647" s="313" t="str">
        <f>CONCATENATE(SUM('Раздел 1'!I18:I18),"=",SUM('Раздел 2'!L11:L11))</f>
        <v>382=382</v>
      </c>
    </row>
    <row r="1648" spans="1:5" ht="30" hidden="1" customHeight="1">
      <c r="A1648" s="311" t="str">
        <f>IF((SUM('Раздел 1'!J18:J18)=SUM('Раздел 2'!M11:M11)),"","Неверно!")</f>
        <v/>
      </c>
      <c r="B1648" s="312" t="s">
        <v>24460</v>
      </c>
      <c r="C1648" s="313" t="s">
        <v>7173</v>
      </c>
      <c r="D1648" s="313" t="s">
        <v>18415</v>
      </c>
      <c r="E1648" s="313" t="str">
        <f>CONCATENATE(SUM('Раздел 1'!J18:J18),"=",SUM('Раздел 2'!M11:M11))</f>
        <v>313=313</v>
      </c>
    </row>
    <row r="1649" spans="1:5" ht="30" hidden="1" customHeight="1">
      <c r="A1649" s="311" t="str">
        <f>IF((SUM('Раздел 1'!K18:K18)=SUM('Раздел 2'!N11:N11)),"","Неверно!")</f>
        <v/>
      </c>
      <c r="B1649" s="312" t="s">
        <v>24460</v>
      </c>
      <c r="C1649" s="313" t="s">
        <v>7174</v>
      </c>
      <c r="D1649" s="313" t="s">
        <v>18415</v>
      </c>
      <c r="E1649" s="313" t="str">
        <f>CONCATENATE(SUM('Раздел 1'!K18:K18),"=",SUM('Раздел 2'!N11:N11))</f>
        <v>93=93</v>
      </c>
    </row>
    <row r="1650" spans="1:5" ht="30" hidden="1" customHeight="1">
      <c r="A1650" s="311" t="str">
        <f>IF((SUM('Раздел 1'!Y25:Y25)=0),"","Неверно!")</f>
        <v/>
      </c>
      <c r="B1650" s="312" t="s">
        <v>24461</v>
      </c>
      <c r="C1650" s="313" t="s">
        <v>7127</v>
      </c>
      <c r="D1650" s="313" t="s">
        <v>18414</v>
      </c>
      <c r="E1650" s="313" t="str">
        <f>CONCATENATE(SUM('Раздел 1'!Y25:Y25),"=",0)</f>
        <v>0=0</v>
      </c>
    </row>
    <row r="1651" spans="1:5" ht="30" hidden="1" customHeight="1">
      <c r="A1651" s="311" t="str">
        <f>IF((SUM('Раздел 1'!Y26:Y26)=0),"","Неверно!")</f>
        <v/>
      </c>
      <c r="B1651" s="312" t="s">
        <v>24461</v>
      </c>
      <c r="C1651" s="313" t="s">
        <v>7128</v>
      </c>
      <c r="D1651" s="313" t="s">
        <v>18414</v>
      </c>
      <c r="E1651" s="313" t="str">
        <f>CONCATENATE(SUM('Раздел 1'!Y26:Y26),"=",0)</f>
        <v>0=0</v>
      </c>
    </row>
    <row r="1652" spans="1:5" ht="30" hidden="1" customHeight="1">
      <c r="A1652" s="311" t="str">
        <f>IF((SUM('Раздел 1'!Z25:Z25)=0),"","Неверно!")</f>
        <v/>
      </c>
      <c r="B1652" s="312" t="s">
        <v>24461</v>
      </c>
      <c r="C1652" s="313" t="s">
        <v>7129</v>
      </c>
      <c r="D1652" s="313" t="s">
        <v>18414</v>
      </c>
      <c r="E1652" s="313" t="str">
        <f>CONCATENATE(SUM('Раздел 1'!Z25:Z25),"=",0)</f>
        <v>0=0</v>
      </c>
    </row>
    <row r="1653" spans="1:5" ht="30" hidden="1" customHeight="1">
      <c r="A1653" s="311" t="str">
        <f>IF((SUM('Раздел 1'!Z26:Z26)=0),"","Неверно!")</f>
        <v/>
      </c>
      <c r="B1653" s="312" t="s">
        <v>24461</v>
      </c>
      <c r="C1653" s="313" t="s">
        <v>7130</v>
      </c>
      <c r="D1653" s="313" t="s">
        <v>18414</v>
      </c>
      <c r="E1653" s="313" t="str">
        <f>CONCATENATE(SUM('Раздел 1'!Z26:Z26),"=",0)</f>
        <v>0=0</v>
      </c>
    </row>
    <row r="1654" spans="1:5" ht="30" hidden="1" customHeight="1">
      <c r="A1654" s="311" t="str">
        <f>IF((SUM('Раздел 1'!AA25:AA25)=0),"","Неверно!")</f>
        <v/>
      </c>
      <c r="B1654" s="312" t="s">
        <v>24461</v>
      </c>
      <c r="C1654" s="313" t="s">
        <v>7131</v>
      </c>
      <c r="D1654" s="313" t="s">
        <v>18414</v>
      </c>
      <c r="E1654" s="313" t="str">
        <f>CONCATENATE(SUM('Раздел 1'!AA25:AA25),"=",0)</f>
        <v>0=0</v>
      </c>
    </row>
    <row r="1655" spans="1:5" ht="30" hidden="1" customHeight="1">
      <c r="A1655" s="311" t="str">
        <f>IF((SUM('Раздел 1'!AA26:AA26)=0),"","Неверно!")</f>
        <v/>
      </c>
      <c r="B1655" s="312" t="s">
        <v>24461</v>
      </c>
      <c r="C1655" s="313" t="s">
        <v>7132</v>
      </c>
      <c r="D1655" s="313" t="s">
        <v>18414</v>
      </c>
      <c r="E1655" s="313" t="str">
        <f>CONCATENATE(SUM('Раздел 1'!AA26:AA26),"=",0)</f>
        <v>0=0</v>
      </c>
    </row>
    <row r="1656" spans="1:5" ht="30" hidden="1" customHeight="1">
      <c r="A1656" s="311" t="str">
        <f>IF((SUM('Раздел 1'!AB25:AB25)=0),"","Неверно!")</f>
        <v/>
      </c>
      <c r="B1656" s="312" t="s">
        <v>24461</v>
      </c>
      <c r="C1656" s="313" t="s">
        <v>7133</v>
      </c>
      <c r="D1656" s="313" t="s">
        <v>18414</v>
      </c>
      <c r="E1656" s="313" t="str">
        <f>CONCATENATE(SUM('Раздел 1'!AB25:AB25),"=",0)</f>
        <v>0=0</v>
      </c>
    </row>
    <row r="1657" spans="1:5" ht="30" hidden="1" customHeight="1">
      <c r="A1657" s="311" t="str">
        <f>IF((SUM('Раздел 1'!AB26:AB26)=0),"","Неверно!")</f>
        <v/>
      </c>
      <c r="B1657" s="312" t="s">
        <v>24461</v>
      </c>
      <c r="C1657" s="313" t="s">
        <v>7134</v>
      </c>
      <c r="D1657" s="313" t="s">
        <v>18414</v>
      </c>
      <c r="E1657" s="313" t="str">
        <f>CONCATENATE(SUM('Раздел 1'!AB26:AB26),"=",0)</f>
        <v>0=0</v>
      </c>
    </row>
    <row r="1658" spans="1:5" ht="30" hidden="1" customHeight="1">
      <c r="A1658" s="311" t="str">
        <f>IF((SUM('Раздел 1'!AC25:AC25)=0),"","Неверно!")</f>
        <v/>
      </c>
      <c r="B1658" s="312" t="s">
        <v>24461</v>
      </c>
      <c r="C1658" s="313" t="s">
        <v>7135</v>
      </c>
      <c r="D1658" s="313" t="s">
        <v>18414</v>
      </c>
      <c r="E1658" s="313" t="str">
        <f>CONCATENATE(SUM('Раздел 1'!AC25:AC25),"=",0)</f>
        <v>0=0</v>
      </c>
    </row>
    <row r="1659" spans="1:5" ht="30" hidden="1" customHeight="1">
      <c r="A1659" s="311" t="str">
        <f>IF((SUM('Раздел 1'!AC26:AC26)=0),"","Неверно!")</f>
        <v/>
      </c>
      <c r="B1659" s="312" t="s">
        <v>24461</v>
      </c>
      <c r="C1659" s="313" t="s">
        <v>7136</v>
      </c>
      <c r="D1659" s="313" t="s">
        <v>18414</v>
      </c>
      <c r="E1659" s="313" t="str">
        <f>CONCATENATE(SUM('Раздел 1'!AC26:AC26),"=",0)</f>
        <v>0=0</v>
      </c>
    </row>
    <row r="1660" spans="1:5" ht="30" hidden="1" customHeight="1">
      <c r="A1660" s="311" t="str">
        <f>IF((SUM('Раздел 1'!AD25:AD25)=0),"","Неверно!")</f>
        <v/>
      </c>
      <c r="B1660" s="312" t="s">
        <v>24461</v>
      </c>
      <c r="C1660" s="313" t="s">
        <v>7137</v>
      </c>
      <c r="D1660" s="313" t="s">
        <v>18414</v>
      </c>
      <c r="E1660" s="313" t="str">
        <f>CONCATENATE(SUM('Раздел 1'!AD25:AD25),"=",0)</f>
        <v>0=0</v>
      </c>
    </row>
    <row r="1661" spans="1:5" ht="30" hidden="1" customHeight="1">
      <c r="A1661" s="311" t="str">
        <f>IF((SUM('Раздел 1'!AD26:AD26)=0),"","Неверно!")</f>
        <v/>
      </c>
      <c r="B1661" s="312" t="s">
        <v>24461</v>
      </c>
      <c r="C1661" s="313" t="s">
        <v>7138</v>
      </c>
      <c r="D1661" s="313" t="s">
        <v>18414</v>
      </c>
      <c r="E1661" s="313" t="str">
        <f>CONCATENATE(SUM('Раздел 1'!AD26:AD26),"=",0)</f>
        <v>0=0</v>
      </c>
    </row>
    <row r="1662" spans="1:5" ht="30" hidden="1" customHeight="1">
      <c r="A1662" s="311" t="str">
        <f>IF((SUM('Раздел 1'!AE25:AE25)=0),"","Неверно!")</f>
        <v/>
      </c>
      <c r="B1662" s="312" t="s">
        <v>24461</v>
      </c>
      <c r="C1662" s="313" t="s">
        <v>7139</v>
      </c>
      <c r="D1662" s="313" t="s">
        <v>18414</v>
      </c>
      <c r="E1662" s="313" t="str">
        <f>CONCATENATE(SUM('Раздел 1'!AE25:AE25),"=",0)</f>
        <v>0=0</v>
      </c>
    </row>
    <row r="1663" spans="1:5" ht="30" hidden="1" customHeight="1">
      <c r="A1663" s="311" t="str">
        <f>IF((SUM('Раздел 1'!AE26:AE26)=0),"","Неверно!")</f>
        <v/>
      </c>
      <c r="B1663" s="312" t="s">
        <v>24461</v>
      </c>
      <c r="C1663" s="313" t="s">
        <v>7140</v>
      </c>
      <c r="D1663" s="313" t="s">
        <v>18414</v>
      </c>
      <c r="E1663" s="313" t="str">
        <f>CONCATENATE(SUM('Раздел 1'!AE26:AE26),"=",0)</f>
        <v>0=0</v>
      </c>
    </row>
    <row r="1664" spans="1:5" ht="30" hidden="1" customHeight="1">
      <c r="A1664" s="311" t="str">
        <f>IF((SUM('Раздел 1'!AG25:AG25)=0),"","Неверно!")</f>
        <v/>
      </c>
      <c r="B1664" s="312" t="s">
        <v>24462</v>
      </c>
      <c r="C1664" s="313" t="s">
        <v>7121</v>
      </c>
      <c r="D1664" s="313" t="s">
        <v>18413</v>
      </c>
      <c r="E1664" s="313" t="str">
        <f>CONCATENATE(SUM('Раздел 1'!AG25:AG25),"=",0)</f>
        <v>0=0</v>
      </c>
    </row>
    <row r="1665" spans="1:5" ht="30" hidden="1" customHeight="1">
      <c r="A1665" s="311" t="str">
        <f>IF((SUM('Раздел 1'!AG26:AG26)=0),"","Неверно!")</f>
        <v/>
      </c>
      <c r="B1665" s="312" t="s">
        <v>24462</v>
      </c>
      <c r="C1665" s="313" t="s">
        <v>7122</v>
      </c>
      <c r="D1665" s="313" t="s">
        <v>18413</v>
      </c>
      <c r="E1665" s="313" t="str">
        <f>CONCATENATE(SUM('Раздел 1'!AG26:AG26),"=",0)</f>
        <v>0=0</v>
      </c>
    </row>
    <row r="1666" spans="1:5" ht="30" hidden="1" customHeight="1">
      <c r="A1666" s="311" t="str">
        <f>IF((SUM('Раздел 1'!AH25:AH25)=0),"","Неверно!")</f>
        <v/>
      </c>
      <c r="B1666" s="312" t="s">
        <v>24462</v>
      </c>
      <c r="C1666" s="313" t="s">
        <v>7123</v>
      </c>
      <c r="D1666" s="313" t="s">
        <v>18413</v>
      </c>
      <c r="E1666" s="313" t="str">
        <f>CONCATENATE(SUM('Раздел 1'!AH25:AH25),"=",0)</f>
        <v>0=0</v>
      </c>
    </row>
    <row r="1667" spans="1:5" ht="30" hidden="1" customHeight="1">
      <c r="A1667" s="311" t="str">
        <f>IF((SUM('Раздел 1'!AH26:AH26)=0),"","Неверно!")</f>
        <v/>
      </c>
      <c r="B1667" s="312" t="s">
        <v>24462</v>
      </c>
      <c r="C1667" s="313" t="s">
        <v>7124</v>
      </c>
      <c r="D1667" s="313" t="s">
        <v>18413</v>
      </c>
      <c r="E1667" s="313" t="str">
        <f>CONCATENATE(SUM('Раздел 1'!AH26:AH26),"=",0)</f>
        <v>0=0</v>
      </c>
    </row>
    <row r="1668" spans="1:5" ht="30" hidden="1" customHeight="1">
      <c r="A1668" s="311" t="str">
        <f>IF((SUM('Раздел 1'!AI25:AI25)=0),"","Неверно!")</f>
        <v/>
      </c>
      <c r="B1668" s="312" t="s">
        <v>24462</v>
      </c>
      <c r="C1668" s="313" t="s">
        <v>7125</v>
      </c>
      <c r="D1668" s="313" t="s">
        <v>18413</v>
      </c>
      <c r="E1668" s="313" t="str">
        <f>CONCATENATE(SUM('Раздел 1'!AI25:AI25),"=",0)</f>
        <v>0=0</v>
      </c>
    </row>
    <row r="1669" spans="1:5" ht="30" hidden="1" customHeight="1">
      <c r="A1669" s="311" t="str">
        <f>IF((SUM('Раздел 1'!AI26:AI26)=0),"","Неверно!")</f>
        <v/>
      </c>
      <c r="B1669" s="312" t="s">
        <v>24462</v>
      </c>
      <c r="C1669" s="313" t="s">
        <v>7126</v>
      </c>
      <c r="D1669" s="313" t="s">
        <v>18413</v>
      </c>
      <c r="E1669" s="313" t="str">
        <f>CONCATENATE(SUM('Раздел 1'!AI26:AI26),"=",0)</f>
        <v>0=0</v>
      </c>
    </row>
    <row r="1670" spans="1:5" ht="30" hidden="1" customHeight="1">
      <c r="A1670" s="311" t="str">
        <f>IF((SUM('Раздел 1'!C23:C23)=SUM('Раздел 2'!F11:F11)+SUM('Раздел 3'!F11:F11)),"","Неверно!")</f>
        <v/>
      </c>
      <c r="B1670" s="312" t="s">
        <v>24463</v>
      </c>
      <c r="C1670" s="313" t="s">
        <v>7088</v>
      </c>
      <c r="D1670" s="313" t="s">
        <v>18412</v>
      </c>
      <c r="E1670" s="313" t="str">
        <f>CONCATENATE(SUM('Раздел 1'!C23:C23),"=",SUM('Раздел 2'!F11:F11),"+",SUM('Раздел 3'!F11:F11))</f>
        <v>107=82+25</v>
      </c>
    </row>
    <row r="1671" spans="1:5" ht="30" hidden="1" customHeight="1">
      <c r="A1671" s="311" t="str">
        <f>IF((SUM('Раздел 1'!L23:L23)=SUM('Раздел 2'!O11:O11)+SUM('Раздел 3'!O11:O11)),"","Неверно!")</f>
        <v/>
      </c>
      <c r="B1671" s="312" t="s">
        <v>24463</v>
      </c>
      <c r="C1671" s="313" t="s">
        <v>7089</v>
      </c>
      <c r="D1671" s="313" t="s">
        <v>18412</v>
      </c>
      <c r="E1671" s="313" t="str">
        <f>CONCATENATE(SUM('Раздел 1'!L23:L23),"=",SUM('Раздел 2'!O11:O11),"+",SUM('Раздел 3'!O11:O11))</f>
        <v>0=0+0</v>
      </c>
    </row>
    <row r="1672" spans="1:5" ht="30" hidden="1" customHeight="1">
      <c r="A1672" s="311" t="str">
        <f>IF((SUM('Раздел 1'!M23:M23)=SUM('Раздел 2'!P11:P11)+SUM('Раздел 3'!P11:P11)),"","Неверно!")</f>
        <v/>
      </c>
      <c r="B1672" s="312" t="s">
        <v>24463</v>
      </c>
      <c r="C1672" s="313" t="s">
        <v>7090</v>
      </c>
      <c r="D1672" s="313" t="s">
        <v>18412</v>
      </c>
      <c r="E1672" s="313" t="str">
        <f>CONCATENATE(SUM('Раздел 1'!M23:M23),"=",SUM('Раздел 2'!P11:P11),"+",SUM('Раздел 3'!P11:P11))</f>
        <v>0=0+0</v>
      </c>
    </row>
    <row r="1673" spans="1:5" ht="30" hidden="1" customHeight="1">
      <c r="A1673" s="311" t="str">
        <f>IF((SUM('Раздел 1'!N23:N23)=SUM('Раздел 2'!Q11:Q11)+SUM('Раздел 3'!Q11:Q11)),"","Неверно!")</f>
        <v/>
      </c>
      <c r="B1673" s="312" t="s">
        <v>24463</v>
      </c>
      <c r="C1673" s="313" t="s">
        <v>7091</v>
      </c>
      <c r="D1673" s="313" t="s">
        <v>18412</v>
      </c>
      <c r="E1673" s="313" t="str">
        <f>CONCATENATE(SUM('Раздел 1'!N23:N23),"=",SUM('Раздел 2'!Q11:Q11),"+",SUM('Раздел 3'!Q11:Q11))</f>
        <v>77=69+8</v>
      </c>
    </row>
    <row r="1674" spans="1:5" ht="30" hidden="1" customHeight="1">
      <c r="A1674" s="311" t="str">
        <f>IF((SUM('Раздел 1'!O23:O23)=SUM('Раздел 2'!R11:R11)+SUM('Раздел 3'!R11:R11)),"","Неверно!")</f>
        <v/>
      </c>
      <c r="B1674" s="312" t="s">
        <v>24463</v>
      </c>
      <c r="C1674" s="313" t="s">
        <v>7092</v>
      </c>
      <c r="D1674" s="313" t="s">
        <v>18412</v>
      </c>
      <c r="E1674" s="313" t="str">
        <f>CONCATENATE(SUM('Раздел 1'!O23:O23),"=",SUM('Раздел 2'!R11:R11),"+",SUM('Раздел 3'!R11:R11))</f>
        <v>28=24+4</v>
      </c>
    </row>
    <row r="1675" spans="1:5" ht="30" hidden="1" customHeight="1">
      <c r="A1675" s="311" t="str">
        <f>IF((SUM('Раздел 1'!P23:P23)=SUM('Раздел 2'!S11:S11)+SUM('Раздел 3'!S11:S11)),"","Неверно!")</f>
        <v/>
      </c>
      <c r="B1675" s="312" t="s">
        <v>24463</v>
      </c>
      <c r="C1675" s="313" t="s">
        <v>7093</v>
      </c>
      <c r="D1675" s="313" t="s">
        <v>18412</v>
      </c>
      <c r="E1675" s="313" t="str">
        <f>CONCATENATE(SUM('Раздел 1'!P23:P23),"=",SUM('Раздел 2'!S11:S11),"+",SUM('Раздел 3'!S11:S11))</f>
        <v>0=0+0</v>
      </c>
    </row>
    <row r="1676" spans="1:5" ht="30" hidden="1" customHeight="1">
      <c r="A1676" s="311" t="str">
        <f>IF((SUM('Раздел 1'!Q23:Q23)=SUM('Раздел 2'!T11:T11)+SUM('Раздел 3'!T11:T11)),"","Неверно!")</f>
        <v/>
      </c>
      <c r="B1676" s="312" t="s">
        <v>24463</v>
      </c>
      <c r="C1676" s="313" t="s">
        <v>7094</v>
      </c>
      <c r="D1676" s="313" t="s">
        <v>18412</v>
      </c>
      <c r="E1676" s="313" t="str">
        <f>CONCATENATE(SUM('Раздел 1'!Q23:Q23),"=",SUM('Раздел 2'!T11:T11),"+",SUM('Раздел 3'!T11:T11))</f>
        <v>14=14+0</v>
      </c>
    </row>
    <row r="1677" spans="1:5" ht="30" hidden="1" customHeight="1">
      <c r="A1677" s="311" t="str">
        <f>IF((SUM('Раздел 1'!R23:R23)=SUM('Раздел 2'!U11:U11)+SUM('Раздел 3'!U11:U11)),"","Неверно!")</f>
        <v/>
      </c>
      <c r="B1677" s="312" t="s">
        <v>24463</v>
      </c>
      <c r="C1677" s="313" t="s">
        <v>7095</v>
      </c>
      <c r="D1677" s="313" t="s">
        <v>18412</v>
      </c>
      <c r="E1677" s="313" t="str">
        <f>CONCATENATE(SUM('Раздел 1'!R23:R23),"=",SUM('Раздел 2'!U11:U11),"+",SUM('Раздел 3'!U11:U11))</f>
        <v>13=12+1</v>
      </c>
    </row>
    <row r="1678" spans="1:5" ht="30" hidden="1" customHeight="1">
      <c r="A1678" s="311" t="str">
        <f>IF((SUM('Раздел 1'!S23:S23)=SUM('Раздел 2'!V11:V11)+SUM('Раздел 3'!V11:V11)),"","Неверно!")</f>
        <v/>
      </c>
      <c r="B1678" s="312" t="s">
        <v>24463</v>
      </c>
      <c r="C1678" s="313" t="s">
        <v>7096</v>
      </c>
      <c r="D1678" s="313" t="s">
        <v>18412</v>
      </c>
      <c r="E1678" s="313" t="str">
        <f>CONCATENATE(SUM('Раздел 1'!S23:S23),"=",SUM('Раздел 2'!V11:V11),"+",SUM('Раздел 3'!V11:V11))</f>
        <v>530=432+98</v>
      </c>
    </row>
    <row r="1679" spans="1:5" ht="30" hidden="1" customHeight="1">
      <c r="A1679" s="311" t="str">
        <f>IF((SUM('Раздел 1'!T23:T23)=SUM('Раздел 2'!W11:W11)+SUM('Раздел 3'!W11:W11)),"","Неверно!")</f>
        <v/>
      </c>
      <c r="B1679" s="312" t="s">
        <v>24463</v>
      </c>
      <c r="C1679" s="313" t="s">
        <v>7097</v>
      </c>
      <c r="D1679" s="313" t="s">
        <v>18412</v>
      </c>
      <c r="E1679" s="313" t="str">
        <f>CONCATENATE(SUM('Раздел 1'!T23:T23),"=",SUM('Раздел 2'!W11:W11),"+",SUM('Раздел 3'!W11:W11))</f>
        <v>0=0+0</v>
      </c>
    </row>
    <row r="1680" spans="1:5" ht="30" hidden="1" customHeight="1">
      <c r="A1680" s="311" t="str">
        <f>IF((SUM('Раздел 1'!U23:U23)=SUM('Раздел 2'!X11:X11)+SUM('Раздел 3'!X11:X11)),"","Неверно!")</f>
        <v/>
      </c>
      <c r="B1680" s="312" t="s">
        <v>24463</v>
      </c>
      <c r="C1680" s="313" t="s">
        <v>7098</v>
      </c>
      <c r="D1680" s="313" t="s">
        <v>18412</v>
      </c>
      <c r="E1680" s="313" t="str">
        <f>CONCATENATE(SUM('Раздел 1'!U23:U23),"=",SUM('Раздел 2'!X11:X11),"+",SUM('Раздел 3'!X11:X11))</f>
        <v>102=92+10</v>
      </c>
    </row>
    <row r="1681" spans="1:5" ht="30" hidden="1" customHeight="1">
      <c r="A1681" s="311" t="str">
        <f>IF((SUM('Раздел 1'!D23:D23)=SUM('Раздел 2'!G11:G11)+SUM('Раздел 3'!G11:G11)),"","Неверно!")</f>
        <v/>
      </c>
      <c r="B1681" s="312" t="s">
        <v>24463</v>
      </c>
      <c r="C1681" s="313" t="s">
        <v>7099</v>
      </c>
      <c r="D1681" s="313" t="s">
        <v>18412</v>
      </c>
      <c r="E1681" s="313" t="str">
        <f>CONCATENATE(SUM('Раздел 1'!D23:D23),"=",SUM('Раздел 2'!G11:G11),"+",SUM('Раздел 3'!G11:G11))</f>
        <v>530=447+83</v>
      </c>
    </row>
    <row r="1682" spans="1:5" ht="30" hidden="1" customHeight="1">
      <c r="A1682" s="311" t="str">
        <f>IF((SUM('Раздел 1'!V23:V23)=SUM('Раздел 2'!Y11:Y11)+SUM('Раздел 3'!Y11:Y11)),"","Неверно!")</f>
        <v/>
      </c>
      <c r="B1682" s="312" t="s">
        <v>24463</v>
      </c>
      <c r="C1682" s="313" t="s">
        <v>7100</v>
      </c>
      <c r="D1682" s="313" t="s">
        <v>18412</v>
      </c>
      <c r="E1682" s="313" t="str">
        <f>CONCATENATE(SUM('Раздел 1'!V23:V23),"=",SUM('Раздел 2'!Y11:Y11),"+",SUM('Раздел 3'!Y11:Y11))</f>
        <v>14=12+2</v>
      </c>
    </row>
    <row r="1683" spans="1:5" ht="30" hidden="1" customHeight="1">
      <c r="A1683" s="311" t="str">
        <f>IF((SUM('Раздел 1'!W23:W23)=SUM('Раздел 2'!Z11:Z11)+SUM('Раздел 3'!Z11:Z11)),"","Неверно!")</f>
        <v/>
      </c>
      <c r="B1683" s="312" t="s">
        <v>24463</v>
      </c>
      <c r="C1683" s="313" t="s">
        <v>7101</v>
      </c>
      <c r="D1683" s="313" t="s">
        <v>18412</v>
      </c>
      <c r="E1683" s="313" t="str">
        <f>CONCATENATE(SUM('Раздел 1'!W23:W23),"=",SUM('Раздел 2'!Z11:Z11),"+",SUM('Раздел 3'!Z11:Z11))</f>
        <v>5=5+0</v>
      </c>
    </row>
    <row r="1684" spans="1:5" ht="30" hidden="1" customHeight="1">
      <c r="A1684" s="311" t="str">
        <f>IF((SUM('Раздел 1'!X23:X23)=SUM('Раздел 2'!AA11:AA11)+SUM('Раздел 3'!AA11:AA11)),"","Неверно!")</f>
        <v/>
      </c>
      <c r="B1684" s="312" t="s">
        <v>24463</v>
      </c>
      <c r="C1684" s="313" t="s">
        <v>7102</v>
      </c>
      <c r="D1684" s="313" t="s">
        <v>18412</v>
      </c>
      <c r="E1684" s="313" t="str">
        <f>CONCATENATE(SUM('Раздел 1'!X23:X23),"=",SUM('Раздел 2'!AA11:AA11),"+",SUM('Раздел 3'!AA11:AA11))</f>
        <v>15=13+2</v>
      </c>
    </row>
    <row r="1685" spans="1:5" ht="30" hidden="1" customHeight="1">
      <c r="A1685" s="311" t="str">
        <f>IF((SUM('Раздел 1'!Y23:Y23)=SUM('Раздел 2'!AB11:AB11)+SUM('Раздел 3'!AB11:AB11)),"","Неверно!")</f>
        <v/>
      </c>
      <c r="B1685" s="312" t="s">
        <v>24463</v>
      </c>
      <c r="C1685" s="313" t="s">
        <v>7103</v>
      </c>
      <c r="D1685" s="313" t="s">
        <v>18412</v>
      </c>
      <c r="E1685" s="313" t="str">
        <f>CONCATENATE(SUM('Раздел 1'!Y23:Y23),"=",SUM('Раздел 2'!AB11:AB11),"+",SUM('Раздел 3'!AB11:AB11))</f>
        <v>21=18+3</v>
      </c>
    </row>
    <row r="1686" spans="1:5" ht="30" hidden="1" customHeight="1">
      <c r="A1686" s="311" t="str">
        <f>IF((SUM('Раздел 1'!Z23:Z23)=SUM('Раздел 2'!AC11:AC11)+SUM('Раздел 3'!AC11:AC11)),"","Неверно!")</f>
        <v/>
      </c>
      <c r="B1686" s="312" t="s">
        <v>24463</v>
      </c>
      <c r="C1686" s="313" t="s">
        <v>7104</v>
      </c>
      <c r="D1686" s="313" t="s">
        <v>18412</v>
      </c>
      <c r="E1686" s="313" t="str">
        <f>CONCATENATE(SUM('Раздел 1'!Z23:Z23),"=",SUM('Раздел 2'!AC11:AC11),"+",SUM('Раздел 3'!AC11:AC11))</f>
        <v>47=47+0</v>
      </c>
    </row>
    <row r="1687" spans="1:5" ht="30" hidden="1" customHeight="1">
      <c r="A1687" s="311" t="str">
        <f>IF((SUM('Раздел 1'!AA23:AA23)=SUM('Раздел 2'!AD11:AD11)+SUM('Раздел 3'!AD11:AD11)),"","Неверно!")</f>
        <v/>
      </c>
      <c r="B1687" s="312" t="s">
        <v>24463</v>
      </c>
      <c r="C1687" s="313" t="s">
        <v>7105</v>
      </c>
      <c r="D1687" s="313" t="s">
        <v>18412</v>
      </c>
      <c r="E1687" s="313" t="str">
        <f>CONCATENATE(SUM('Раздел 1'!AA23:AA23),"=",SUM('Раздел 2'!AD11:AD11),"+",SUM('Раздел 3'!AD11:AD11))</f>
        <v>53=53+0</v>
      </c>
    </row>
    <row r="1688" spans="1:5" ht="30" hidden="1" customHeight="1">
      <c r="A1688" s="311" t="str">
        <f>IF((SUM('Раздел 1'!AB23:AB23)=SUM('Раздел 2'!AE11:AE11)+SUM('Раздел 3'!AE11:AE11)),"","Неверно!")</f>
        <v/>
      </c>
      <c r="B1688" s="312" t="s">
        <v>24463</v>
      </c>
      <c r="C1688" s="313" t="s">
        <v>7106</v>
      </c>
      <c r="D1688" s="313" t="s">
        <v>18412</v>
      </c>
      <c r="E1688" s="313" t="str">
        <f>CONCATENATE(SUM('Раздел 1'!AB23:AB23),"=",SUM('Раздел 2'!AE11:AE11),"+",SUM('Раздел 3'!AE11:AE11))</f>
        <v>19=19+0</v>
      </c>
    </row>
    <row r="1689" spans="1:5" ht="30" hidden="1" customHeight="1">
      <c r="A1689" s="311" t="str">
        <f>IF((SUM('Раздел 1'!AC23:AC23)=SUM('Раздел 2'!AF11:AF11)+SUM('Раздел 3'!AF11:AF11)),"","Неверно!")</f>
        <v/>
      </c>
      <c r="B1689" s="312" t="s">
        <v>24463</v>
      </c>
      <c r="C1689" s="313" t="s">
        <v>7107</v>
      </c>
      <c r="D1689" s="313" t="s">
        <v>18412</v>
      </c>
      <c r="E1689" s="313" t="str">
        <f>CONCATENATE(SUM('Раздел 1'!AC23:AC23),"=",SUM('Раздел 2'!AF11:AF11),"+",SUM('Раздел 3'!AF11:AF11))</f>
        <v>25=25+0</v>
      </c>
    </row>
    <row r="1690" spans="1:5" ht="30" hidden="1" customHeight="1">
      <c r="A1690" s="311" t="str">
        <f>IF((SUM('Раздел 1'!AD23:AD23)=SUM('Раздел 2'!AG11:AG11)+SUM('Раздел 3'!AG11:AG11)),"","Неверно!")</f>
        <v/>
      </c>
      <c r="B1690" s="312" t="s">
        <v>24463</v>
      </c>
      <c r="C1690" s="313" t="s">
        <v>7108</v>
      </c>
      <c r="D1690" s="313" t="s">
        <v>18412</v>
      </c>
      <c r="E1690" s="313" t="str">
        <f>CONCATENATE(SUM('Раздел 1'!AD23:AD23),"=",SUM('Раздел 2'!AG11:AG11),"+",SUM('Раздел 3'!AG11:AG11))</f>
        <v>26=26+0</v>
      </c>
    </row>
    <row r="1691" spans="1:5" ht="30" hidden="1" customHeight="1">
      <c r="A1691" s="311" t="str">
        <f>IF((SUM('Раздел 1'!AE23:AE23)=SUM('Раздел 2'!AH11:AH11)+SUM('Раздел 3'!AH11:AH11)),"","Неверно!")</f>
        <v/>
      </c>
      <c r="B1691" s="312" t="s">
        <v>24463</v>
      </c>
      <c r="C1691" s="313" t="s">
        <v>7109</v>
      </c>
      <c r="D1691" s="313" t="s">
        <v>18412</v>
      </c>
      <c r="E1691" s="313" t="str">
        <f>CONCATENATE(SUM('Раздел 1'!AE23:AE23),"=",SUM('Раздел 2'!AH11:AH11),"+",SUM('Раздел 3'!AH11:AH11))</f>
        <v>18881167=18838332+42835</v>
      </c>
    </row>
    <row r="1692" spans="1:5" ht="30" hidden="1" customHeight="1">
      <c r="A1692" s="311" t="str">
        <f>IF((SUM('Раздел 1'!E23:E23)=SUM('Раздел 2'!H11:H11)+SUM('Раздел 3'!H11:H11)),"","Неверно!")</f>
        <v/>
      </c>
      <c r="B1692" s="312" t="s">
        <v>24463</v>
      </c>
      <c r="C1692" s="313" t="s">
        <v>7110</v>
      </c>
      <c r="D1692" s="313" t="s">
        <v>18412</v>
      </c>
      <c r="E1692" s="313" t="str">
        <f>CONCATENATE(SUM('Раздел 1'!E23:E23),"=",SUM('Раздел 2'!H11:H11),"+",SUM('Раздел 3'!H11:H11))</f>
        <v>230=176+54</v>
      </c>
    </row>
    <row r="1693" spans="1:5" ht="30" hidden="1" customHeight="1">
      <c r="A1693" s="311" t="str">
        <f>IF((SUM('Раздел 1'!AF23:AF23)=SUM('Раздел 2'!AI11:AI11)+SUM('Раздел 3'!AI11:AI11)),"","Неверно!")</f>
        <v/>
      </c>
      <c r="B1693" s="312" t="s">
        <v>24463</v>
      </c>
      <c r="C1693" s="313" t="s">
        <v>7111</v>
      </c>
      <c r="D1693" s="313" t="s">
        <v>18412</v>
      </c>
      <c r="E1693" s="313" t="str">
        <f>CONCATENATE(SUM('Раздел 1'!AF23:AF23),"=",SUM('Раздел 2'!AI11:AI11),"+",SUM('Раздел 3'!AI11:AI11))</f>
        <v>0=0+0</v>
      </c>
    </row>
    <row r="1694" spans="1:5" ht="30" hidden="1" customHeight="1">
      <c r="A1694" s="311" t="str">
        <f>IF((SUM('Раздел 1'!AG23:AG23)=SUM('Раздел 2'!AJ11:AJ11)+SUM('Раздел 3'!AJ11:AJ11)),"","Неверно!")</f>
        <v/>
      </c>
      <c r="B1694" s="312" t="s">
        <v>24463</v>
      </c>
      <c r="C1694" s="313" t="s">
        <v>7112</v>
      </c>
      <c r="D1694" s="313" t="s">
        <v>18412</v>
      </c>
      <c r="E1694" s="313" t="str">
        <f>CONCATENATE(SUM('Раздел 1'!AG23:AG23),"=",SUM('Раздел 2'!AJ11:AJ11),"+",SUM('Раздел 3'!AJ11:AJ11))</f>
        <v>230845=122845+108000</v>
      </c>
    </row>
    <row r="1695" spans="1:5" ht="30" hidden="1" customHeight="1">
      <c r="A1695" s="311" t="str">
        <f>IF((SUM('Раздел 1'!AH23:AH23)=SUM('Раздел 2'!AK11:AK11)+SUM('Раздел 3'!AK11:AK11)),"","Неверно!")</f>
        <v/>
      </c>
      <c r="B1695" s="312" t="s">
        <v>24463</v>
      </c>
      <c r="C1695" s="313" t="s">
        <v>7113</v>
      </c>
      <c r="D1695" s="313" t="s">
        <v>18412</v>
      </c>
      <c r="E1695" s="313" t="str">
        <f>CONCATENATE(SUM('Раздел 1'!AH23:AH23),"=",SUM('Раздел 2'!AK11:AK11),"+",SUM('Раздел 3'!AK11:AK11))</f>
        <v>1=1+0</v>
      </c>
    </row>
    <row r="1696" spans="1:5" ht="30" hidden="1" customHeight="1">
      <c r="A1696" s="311" t="str">
        <f>IF((SUM('Раздел 1'!AI23:AI23)=SUM('Раздел 2'!AL11:AL11)+SUM('Раздел 3'!AL11:AL11)),"","Неверно!")</f>
        <v/>
      </c>
      <c r="B1696" s="312" t="s">
        <v>24463</v>
      </c>
      <c r="C1696" s="313" t="s">
        <v>7114</v>
      </c>
      <c r="D1696" s="313" t="s">
        <v>18412</v>
      </c>
      <c r="E1696" s="313" t="str">
        <f>CONCATENATE(SUM('Раздел 1'!AI23:AI23),"=",SUM('Раздел 2'!AL11:AL11),"+",SUM('Раздел 3'!AL11:AL11))</f>
        <v>2=2+0</v>
      </c>
    </row>
    <row r="1697" spans="1:5" ht="30" hidden="1" customHeight="1">
      <c r="A1697" s="311" t="str">
        <f>IF((SUM('Раздел 1'!AJ23:AJ23)=SUM('Раздел 2'!AM11:AM11)+SUM('Раздел 3'!AM11:AM11)),"","Неверно!")</f>
        <v/>
      </c>
      <c r="B1697" s="312" t="s">
        <v>24463</v>
      </c>
      <c r="C1697" s="313" t="s">
        <v>21230</v>
      </c>
      <c r="D1697" s="313" t="s">
        <v>18412</v>
      </c>
      <c r="E1697" s="313" t="str">
        <f>CONCATENATE(SUM('Раздел 1'!AJ23:AJ23),"=",SUM('Раздел 2'!AM11:AM11),"+",SUM('Раздел 3'!AM11:AM11))</f>
        <v>0=0+0</v>
      </c>
    </row>
    <row r="1698" spans="1:5" ht="30" hidden="1" customHeight="1">
      <c r="A1698" s="311" t="str">
        <f>IF((SUM('Раздел 1'!F23:F23)=SUM('Раздел 2'!I11:I11)+SUM('Раздел 3'!I11:I11)),"","Неверно!")</f>
        <v/>
      </c>
      <c r="B1698" s="312" t="s">
        <v>24463</v>
      </c>
      <c r="C1698" s="313" t="s">
        <v>7115</v>
      </c>
      <c r="D1698" s="313" t="s">
        <v>18412</v>
      </c>
      <c r="E1698" s="313" t="str">
        <f>CONCATENATE(SUM('Раздел 1'!F23:F23),"=",SUM('Раздел 2'!I11:I11),"+",SUM('Раздел 3'!I11:I11))</f>
        <v>28=16+12</v>
      </c>
    </row>
    <row r="1699" spans="1:5" ht="30" hidden="1" customHeight="1">
      <c r="A1699" s="311" t="str">
        <f>IF((SUM('Раздел 1'!G23:G23)=SUM('Раздел 2'!J11:J11)+SUM('Раздел 3'!J11:J11)),"","Неверно!")</f>
        <v/>
      </c>
      <c r="B1699" s="312" t="s">
        <v>24463</v>
      </c>
      <c r="C1699" s="313" t="s">
        <v>7116</v>
      </c>
      <c r="D1699" s="313" t="s">
        <v>18412</v>
      </c>
      <c r="E1699" s="313" t="str">
        <f>CONCATENATE(SUM('Раздел 1'!G23:G23),"=",SUM('Раздел 2'!J11:J11),"+",SUM('Раздел 3'!J11:J11))</f>
        <v>109234073=109192672+41401</v>
      </c>
    </row>
    <row r="1700" spans="1:5" ht="30" hidden="1" customHeight="1">
      <c r="A1700" s="311" t="str">
        <f>IF((SUM('Раздел 1'!H23:H23)=SUM('Раздел 2'!K11:K11)+SUM('Раздел 3'!K11:K11)),"","Неверно!")</f>
        <v/>
      </c>
      <c r="B1700" s="312" t="s">
        <v>24463</v>
      </c>
      <c r="C1700" s="313" t="s">
        <v>7117</v>
      </c>
      <c r="D1700" s="313" t="s">
        <v>18412</v>
      </c>
      <c r="E1700" s="313" t="str">
        <f>CONCATENATE(SUM('Раздел 1'!H23:H23),"=",SUM('Раздел 2'!K11:K11),"+",SUM('Раздел 3'!K11:K11))</f>
        <v>1994698=1967698+27000</v>
      </c>
    </row>
    <row r="1701" spans="1:5" ht="30" hidden="1" customHeight="1">
      <c r="A1701" s="311" t="str">
        <f>IF((SUM('Раздел 1'!I23:I23)=SUM('Раздел 2'!L11:L11)+SUM('Раздел 3'!L11:L11)),"","Неверно!")</f>
        <v/>
      </c>
      <c r="B1701" s="312" t="s">
        <v>24463</v>
      </c>
      <c r="C1701" s="313" t="s">
        <v>7118</v>
      </c>
      <c r="D1701" s="313" t="s">
        <v>18412</v>
      </c>
      <c r="E1701" s="313" t="str">
        <f>CONCATENATE(SUM('Раздел 1'!I23:I23),"=",SUM('Раздел 2'!L11:L11),"+",SUM('Раздел 3'!L11:L11))</f>
        <v>475=382+93</v>
      </c>
    </row>
    <row r="1702" spans="1:5" ht="30" hidden="1" customHeight="1">
      <c r="A1702" s="311" t="str">
        <f>IF((SUM('Раздел 1'!J23:J23)=SUM('Раздел 2'!M11:M11)+SUM('Раздел 3'!M11:M11)),"","Неверно!")</f>
        <v/>
      </c>
      <c r="B1702" s="312" t="s">
        <v>24463</v>
      </c>
      <c r="C1702" s="313" t="s">
        <v>7119</v>
      </c>
      <c r="D1702" s="313" t="s">
        <v>18412</v>
      </c>
      <c r="E1702" s="313" t="str">
        <f>CONCATENATE(SUM('Раздел 1'!J23:J23),"=",SUM('Раздел 2'!M11:M11),"+",SUM('Раздел 3'!M11:M11))</f>
        <v>398=313+85</v>
      </c>
    </row>
    <row r="1703" spans="1:5" ht="30" hidden="1" customHeight="1">
      <c r="A1703" s="311" t="str">
        <f>IF((SUM('Раздел 1'!K23:K23)=SUM('Раздел 2'!N11:N11)+SUM('Раздел 3'!N11:N11)),"","Неверно!")</f>
        <v/>
      </c>
      <c r="B1703" s="312" t="s">
        <v>24463</v>
      </c>
      <c r="C1703" s="313" t="s">
        <v>7120</v>
      </c>
      <c r="D1703" s="313" t="s">
        <v>18412</v>
      </c>
      <c r="E1703" s="313" t="str">
        <f>CONCATENATE(SUM('Раздел 1'!K23:K23),"=",SUM('Раздел 2'!N11:N11),"+",SUM('Раздел 3'!N11:N11))</f>
        <v>108=93+15</v>
      </c>
    </row>
    <row r="1704" spans="1:5" ht="30" hidden="1" customHeight="1">
      <c r="A1704" s="311" t="str">
        <f>IF((SUM('Раздел 1'!C24:C24)&lt;=SUM('Раздел 1'!C23:C23)),"","Неверно!")</f>
        <v/>
      </c>
      <c r="B1704" s="312" t="s">
        <v>24464</v>
      </c>
      <c r="C1704" s="313" t="s">
        <v>7038</v>
      </c>
      <c r="D1704" s="313" t="s">
        <v>18410</v>
      </c>
      <c r="E1704" s="313" t="str">
        <f>CONCATENATE(SUM('Раздел 1'!C24:C24),"&lt;=",SUM('Раздел 1'!C23:C23))</f>
        <v>6&lt;=107</v>
      </c>
    </row>
    <row r="1705" spans="1:5" ht="30" hidden="1" customHeight="1">
      <c r="A1705" s="311" t="str">
        <f>IF((SUM('Раздел 1'!L24:L24)&lt;=SUM('Раздел 1'!L23:L23)),"","Неверно!")</f>
        <v/>
      </c>
      <c r="B1705" s="312" t="s">
        <v>24464</v>
      </c>
      <c r="C1705" s="313" t="s">
        <v>7039</v>
      </c>
      <c r="D1705" s="313" t="s">
        <v>18410</v>
      </c>
      <c r="E1705" s="313" t="str">
        <f>CONCATENATE(SUM('Раздел 1'!L24:L24),"&lt;=",SUM('Раздел 1'!L23:L23))</f>
        <v>0&lt;=0</v>
      </c>
    </row>
    <row r="1706" spans="1:5" ht="30" hidden="1" customHeight="1">
      <c r="A1706" s="311" t="str">
        <f>IF((SUM('Раздел 1'!M24:M24)&lt;=SUM('Раздел 1'!M23:M23)),"","Неверно!")</f>
        <v/>
      </c>
      <c r="B1706" s="312" t="s">
        <v>24464</v>
      </c>
      <c r="C1706" s="313" t="s">
        <v>7040</v>
      </c>
      <c r="D1706" s="313" t="s">
        <v>18410</v>
      </c>
      <c r="E1706" s="313" t="str">
        <f>CONCATENATE(SUM('Раздел 1'!M24:M24),"&lt;=",SUM('Раздел 1'!M23:M23))</f>
        <v>0&lt;=0</v>
      </c>
    </row>
    <row r="1707" spans="1:5" ht="30" hidden="1" customHeight="1">
      <c r="A1707" s="311" t="str">
        <f>IF((SUM('Раздел 1'!N24:N24)&lt;=SUM('Раздел 1'!N23:N23)),"","Неверно!")</f>
        <v/>
      </c>
      <c r="B1707" s="312" t="s">
        <v>24464</v>
      </c>
      <c r="C1707" s="313" t="s">
        <v>7041</v>
      </c>
      <c r="D1707" s="313" t="s">
        <v>18410</v>
      </c>
      <c r="E1707" s="313" t="str">
        <f>CONCATENATE(SUM('Раздел 1'!N24:N24),"&lt;=",SUM('Раздел 1'!N23:N23))</f>
        <v>2&lt;=77</v>
      </c>
    </row>
    <row r="1708" spans="1:5" ht="30" hidden="1" customHeight="1">
      <c r="A1708" s="311" t="str">
        <f>IF((SUM('Раздел 1'!O24:O24)&lt;=SUM('Раздел 1'!O23:O23)),"","Неверно!")</f>
        <v/>
      </c>
      <c r="B1708" s="312" t="s">
        <v>24464</v>
      </c>
      <c r="C1708" s="313" t="s">
        <v>7042</v>
      </c>
      <c r="D1708" s="313" t="s">
        <v>18410</v>
      </c>
      <c r="E1708" s="313" t="str">
        <f>CONCATENATE(SUM('Раздел 1'!O24:O24),"&lt;=",SUM('Раздел 1'!O23:O23))</f>
        <v>0&lt;=28</v>
      </c>
    </row>
    <row r="1709" spans="1:5" ht="30" hidden="1" customHeight="1">
      <c r="A1709" s="311" t="str">
        <f>IF((SUM('Раздел 1'!P24:P24)&lt;=SUM('Раздел 1'!P23:P23)),"","Неверно!")</f>
        <v/>
      </c>
      <c r="B1709" s="312" t="s">
        <v>24464</v>
      </c>
      <c r="C1709" s="313" t="s">
        <v>7043</v>
      </c>
      <c r="D1709" s="313" t="s">
        <v>18410</v>
      </c>
      <c r="E1709" s="313" t="str">
        <f>CONCATENATE(SUM('Раздел 1'!P24:P24),"&lt;=",SUM('Раздел 1'!P23:P23))</f>
        <v>0&lt;=0</v>
      </c>
    </row>
    <row r="1710" spans="1:5" ht="30" hidden="1" customHeight="1">
      <c r="A1710" s="311" t="str">
        <f>IF((SUM('Раздел 1'!Q24:Q24)&lt;=SUM('Раздел 1'!Q23:Q23)),"","Неверно!")</f>
        <v/>
      </c>
      <c r="B1710" s="312" t="s">
        <v>24464</v>
      </c>
      <c r="C1710" s="313" t="s">
        <v>7044</v>
      </c>
      <c r="D1710" s="313" t="s">
        <v>18410</v>
      </c>
      <c r="E1710" s="313" t="str">
        <f>CONCATENATE(SUM('Раздел 1'!Q24:Q24),"&lt;=",SUM('Раздел 1'!Q23:Q23))</f>
        <v>0&lt;=14</v>
      </c>
    </row>
    <row r="1711" spans="1:5" ht="30" hidden="1" customHeight="1">
      <c r="A1711" s="311" t="str">
        <f>IF((SUM('Раздел 1'!R24:R24)&lt;=SUM('Раздел 1'!R23:R23)),"","Неверно!")</f>
        <v/>
      </c>
      <c r="B1711" s="312" t="s">
        <v>24464</v>
      </c>
      <c r="C1711" s="313" t="s">
        <v>7045</v>
      </c>
      <c r="D1711" s="313" t="s">
        <v>18410</v>
      </c>
      <c r="E1711" s="313" t="str">
        <f>CONCATENATE(SUM('Раздел 1'!R24:R24),"&lt;=",SUM('Раздел 1'!R23:R23))</f>
        <v>1&lt;=13</v>
      </c>
    </row>
    <row r="1712" spans="1:5" ht="30" hidden="1" customHeight="1">
      <c r="A1712" s="311" t="str">
        <f>IF((SUM('Раздел 1'!S24:S24)&lt;=SUM('Раздел 1'!S23:S23)),"","Неверно!")</f>
        <v/>
      </c>
      <c r="B1712" s="312" t="s">
        <v>24464</v>
      </c>
      <c r="C1712" s="313" t="s">
        <v>7046</v>
      </c>
      <c r="D1712" s="313" t="s">
        <v>18410</v>
      </c>
      <c r="E1712" s="313" t="str">
        <f>CONCATENATE(SUM('Раздел 1'!S24:S24),"&lt;=",SUM('Раздел 1'!S23:S23))</f>
        <v>29&lt;=530</v>
      </c>
    </row>
    <row r="1713" spans="1:5" ht="30" hidden="1" customHeight="1">
      <c r="A1713" s="311" t="str">
        <f>IF((SUM('Раздел 1'!T24:T24)&lt;=SUM('Раздел 1'!T23:T23)),"","Неверно!")</f>
        <v/>
      </c>
      <c r="B1713" s="312" t="s">
        <v>24464</v>
      </c>
      <c r="C1713" s="313" t="s">
        <v>7047</v>
      </c>
      <c r="D1713" s="313" t="s">
        <v>18410</v>
      </c>
      <c r="E1713" s="313" t="str">
        <f>CONCATENATE(SUM('Раздел 1'!T24:T24),"&lt;=",SUM('Раздел 1'!T23:T23))</f>
        <v>0&lt;=0</v>
      </c>
    </row>
    <row r="1714" spans="1:5" ht="30" hidden="1" customHeight="1">
      <c r="A1714" s="311" t="str">
        <f>IF((SUM('Раздел 1'!U24:U24)&lt;=SUM('Раздел 1'!U23:U23)),"","Неверно!")</f>
        <v/>
      </c>
      <c r="B1714" s="312" t="s">
        <v>24464</v>
      </c>
      <c r="C1714" s="313" t="s">
        <v>7048</v>
      </c>
      <c r="D1714" s="313" t="s">
        <v>18410</v>
      </c>
      <c r="E1714" s="313" t="str">
        <f>CONCATENATE(SUM('Раздел 1'!U24:U24),"&lt;=",SUM('Раздел 1'!U23:U23))</f>
        <v>5&lt;=102</v>
      </c>
    </row>
    <row r="1715" spans="1:5" ht="30" hidden="1" customHeight="1">
      <c r="A1715" s="311" t="str">
        <f>IF((SUM('Раздел 1'!D24:D24)&lt;=SUM('Раздел 1'!D23:D23)),"","Неверно!")</f>
        <v/>
      </c>
      <c r="B1715" s="312" t="s">
        <v>24464</v>
      </c>
      <c r="C1715" s="313" t="s">
        <v>7049</v>
      </c>
      <c r="D1715" s="313" t="s">
        <v>18410</v>
      </c>
      <c r="E1715" s="313" t="str">
        <f>CONCATENATE(SUM('Раздел 1'!D24:D24),"&lt;=",SUM('Раздел 1'!D23:D23))</f>
        <v>28&lt;=530</v>
      </c>
    </row>
    <row r="1716" spans="1:5" ht="30" hidden="1" customHeight="1">
      <c r="A1716" s="311" t="str">
        <f>IF((SUM('Раздел 1'!V24:V24)&lt;=SUM('Раздел 1'!V23:V23)),"","Неверно!")</f>
        <v/>
      </c>
      <c r="B1716" s="312" t="s">
        <v>24464</v>
      </c>
      <c r="C1716" s="313" t="s">
        <v>7050</v>
      </c>
      <c r="D1716" s="313" t="s">
        <v>18410</v>
      </c>
      <c r="E1716" s="313" t="str">
        <f>CONCATENATE(SUM('Раздел 1'!V24:V24),"&lt;=",SUM('Раздел 1'!V23:V23))</f>
        <v>2&lt;=14</v>
      </c>
    </row>
    <row r="1717" spans="1:5" ht="30" hidden="1" customHeight="1">
      <c r="A1717" s="311" t="str">
        <f>IF((SUM('Раздел 1'!W24:W24)&lt;=SUM('Раздел 1'!W23:W23)),"","Неверно!")</f>
        <v/>
      </c>
      <c r="B1717" s="312" t="s">
        <v>24464</v>
      </c>
      <c r="C1717" s="313" t="s">
        <v>7051</v>
      </c>
      <c r="D1717" s="313" t="s">
        <v>18410</v>
      </c>
      <c r="E1717" s="313" t="str">
        <f>CONCATENATE(SUM('Раздел 1'!W24:W24),"&lt;=",SUM('Раздел 1'!W23:W23))</f>
        <v>0&lt;=5</v>
      </c>
    </row>
    <row r="1718" spans="1:5" ht="30" hidden="1" customHeight="1">
      <c r="A1718" s="311" t="str">
        <f>IF((SUM('Раздел 1'!X24:X24)&lt;=SUM('Раздел 1'!X23:X23)),"","Неверно!")</f>
        <v/>
      </c>
      <c r="B1718" s="312" t="s">
        <v>24464</v>
      </c>
      <c r="C1718" s="313" t="s">
        <v>7052</v>
      </c>
      <c r="D1718" s="313" t="s">
        <v>18410</v>
      </c>
      <c r="E1718" s="313" t="str">
        <f>CONCATENATE(SUM('Раздел 1'!X24:X24),"&lt;=",SUM('Раздел 1'!X23:X23))</f>
        <v>0&lt;=15</v>
      </c>
    </row>
    <row r="1719" spans="1:5" ht="30" hidden="1" customHeight="1">
      <c r="A1719" s="311" t="str">
        <f>IF((SUM('Раздел 1'!Y24:Y24)&lt;=SUM('Раздел 1'!Y23:Y23)),"","Неверно!")</f>
        <v/>
      </c>
      <c r="B1719" s="312" t="s">
        <v>24464</v>
      </c>
      <c r="C1719" s="313" t="s">
        <v>7053</v>
      </c>
      <c r="D1719" s="313" t="s">
        <v>18410</v>
      </c>
      <c r="E1719" s="313" t="str">
        <f>CONCATENATE(SUM('Раздел 1'!Y24:Y24),"&lt;=",SUM('Раздел 1'!Y23:Y23))</f>
        <v>2&lt;=21</v>
      </c>
    </row>
    <row r="1720" spans="1:5" ht="30" hidden="1" customHeight="1">
      <c r="A1720" s="311" t="str">
        <f>IF((SUM('Раздел 1'!Z24:Z24)&lt;=SUM('Раздел 1'!Z23:Z23)),"","Неверно!")</f>
        <v/>
      </c>
      <c r="B1720" s="312" t="s">
        <v>24464</v>
      </c>
      <c r="C1720" s="313" t="s">
        <v>7054</v>
      </c>
      <c r="D1720" s="313" t="s">
        <v>18410</v>
      </c>
      <c r="E1720" s="313" t="str">
        <f>CONCATENATE(SUM('Раздел 1'!Z24:Z24),"&lt;=",SUM('Раздел 1'!Z23:Z23))</f>
        <v>0&lt;=47</v>
      </c>
    </row>
    <row r="1721" spans="1:5" ht="30" hidden="1" customHeight="1">
      <c r="A1721" s="311" t="str">
        <f>IF((SUM('Раздел 1'!AA24:AA24)&lt;=SUM('Раздел 1'!AA23:AA23)),"","Неверно!")</f>
        <v/>
      </c>
      <c r="B1721" s="312" t="s">
        <v>24464</v>
      </c>
      <c r="C1721" s="313" t="s">
        <v>7055</v>
      </c>
      <c r="D1721" s="313" t="s">
        <v>18410</v>
      </c>
      <c r="E1721" s="313" t="str">
        <f>CONCATENATE(SUM('Раздел 1'!AA24:AA24),"&lt;=",SUM('Раздел 1'!AA23:AA23))</f>
        <v>1&lt;=53</v>
      </c>
    </row>
    <row r="1722" spans="1:5" ht="30" hidden="1" customHeight="1">
      <c r="A1722" s="311" t="str">
        <f>IF((SUM('Раздел 1'!AB24:AB24)&lt;=SUM('Раздел 1'!AB23:AB23)),"","Неверно!")</f>
        <v/>
      </c>
      <c r="B1722" s="312" t="s">
        <v>24464</v>
      </c>
      <c r="C1722" s="313" t="s">
        <v>7056</v>
      </c>
      <c r="D1722" s="313" t="s">
        <v>18410</v>
      </c>
      <c r="E1722" s="313" t="str">
        <f>CONCATENATE(SUM('Раздел 1'!AB24:AB24),"&lt;=",SUM('Раздел 1'!AB23:AB23))</f>
        <v>0&lt;=19</v>
      </c>
    </row>
    <row r="1723" spans="1:5" ht="30" hidden="1" customHeight="1">
      <c r="A1723" s="311" t="str">
        <f>IF((SUM('Раздел 1'!AC24:AC24)&lt;=SUM('Раздел 1'!AC23:AC23)),"","Неверно!")</f>
        <v/>
      </c>
      <c r="B1723" s="312" t="s">
        <v>24464</v>
      </c>
      <c r="C1723" s="313" t="s">
        <v>7057</v>
      </c>
      <c r="D1723" s="313" t="s">
        <v>18410</v>
      </c>
      <c r="E1723" s="313" t="str">
        <f>CONCATENATE(SUM('Раздел 1'!AC24:AC24),"&lt;=",SUM('Раздел 1'!AC23:AC23))</f>
        <v>0&lt;=25</v>
      </c>
    </row>
    <row r="1724" spans="1:5" ht="30" hidden="1" customHeight="1">
      <c r="A1724" s="311" t="str">
        <f>IF((SUM('Раздел 1'!AD24:AD24)&lt;=SUM('Раздел 1'!AD23:AD23)),"","Неверно!")</f>
        <v/>
      </c>
      <c r="B1724" s="312" t="s">
        <v>24464</v>
      </c>
      <c r="C1724" s="313" t="s">
        <v>7058</v>
      </c>
      <c r="D1724" s="313" t="s">
        <v>18410</v>
      </c>
      <c r="E1724" s="313" t="str">
        <f>CONCATENATE(SUM('Раздел 1'!AD24:AD24),"&lt;=",SUM('Раздел 1'!AD23:AD23))</f>
        <v>0&lt;=26</v>
      </c>
    </row>
    <row r="1725" spans="1:5" ht="30" hidden="1" customHeight="1">
      <c r="A1725" s="311" t="str">
        <f>IF((SUM('Раздел 1'!AE24:AE24)&lt;=SUM('Раздел 1'!AE23:AE23)),"","Неверно!")</f>
        <v/>
      </c>
      <c r="B1725" s="312" t="s">
        <v>24464</v>
      </c>
      <c r="C1725" s="313" t="s">
        <v>7059</v>
      </c>
      <c r="D1725" s="313" t="s">
        <v>18410</v>
      </c>
      <c r="E1725" s="313" t="str">
        <f>CONCATENATE(SUM('Раздел 1'!AE24:AE24),"&lt;=",SUM('Раздел 1'!AE23:AE23))</f>
        <v>52299&lt;=18881167</v>
      </c>
    </row>
    <row r="1726" spans="1:5" ht="30" hidden="1" customHeight="1">
      <c r="A1726" s="311" t="str">
        <f>IF((SUM('Раздел 1'!E24:E24)&lt;=SUM('Раздел 1'!E23:E23)),"","Неверно!")</f>
        <v/>
      </c>
      <c r="B1726" s="312" t="s">
        <v>24464</v>
      </c>
      <c r="C1726" s="313" t="s">
        <v>7060</v>
      </c>
      <c r="D1726" s="313" t="s">
        <v>18410</v>
      </c>
      <c r="E1726" s="313" t="str">
        <f>CONCATENATE(SUM('Раздел 1'!E24:E24),"&lt;=",SUM('Раздел 1'!E23:E23))</f>
        <v>0&lt;=230</v>
      </c>
    </row>
    <row r="1727" spans="1:5" ht="30" hidden="1" customHeight="1">
      <c r="A1727" s="311" t="str">
        <f>IF((SUM('Раздел 1'!AF24:AF24)&lt;=SUM('Раздел 1'!AF23:AF23)),"","Неверно!")</f>
        <v/>
      </c>
      <c r="B1727" s="312" t="s">
        <v>24464</v>
      </c>
      <c r="C1727" s="313" t="s">
        <v>7061</v>
      </c>
      <c r="D1727" s="313" t="s">
        <v>18410</v>
      </c>
      <c r="E1727" s="313" t="str">
        <f>CONCATENATE(SUM('Раздел 1'!AF24:AF24),"&lt;=",SUM('Раздел 1'!AF23:AF23))</f>
        <v>0&lt;=0</v>
      </c>
    </row>
    <row r="1728" spans="1:5" ht="30" hidden="1" customHeight="1">
      <c r="A1728" s="311" t="str">
        <f>IF((SUM('Раздел 1'!AG24:AG24)&lt;=SUM('Раздел 1'!AG23:AG23)),"","Неверно!")</f>
        <v/>
      </c>
      <c r="B1728" s="312" t="s">
        <v>24464</v>
      </c>
      <c r="C1728" s="313" t="s">
        <v>7062</v>
      </c>
      <c r="D1728" s="313" t="s">
        <v>18410</v>
      </c>
      <c r="E1728" s="313" t="str">
        <f>CONCATENATE(SUM('Раздел 1'!AG24:AG24),"&lt;=",SUM('Раздел 1'!AG23:AG23))</f>
        <v>8000&lt;=230845</v>
      </c>
    </row>
    <row r="1729" spans="1:5" ht="30" hidden="1" customHeight="1">
      <c r="A1729" s="311" t="str">
        <f>IF((SUM('Раздел 1'!AH24:AH24)&lt;=SUM('Раздел 1'!AH23:AH23)),"","Неверно!")</f>
        <v/>
      </c>
      <c r="B1729" s="312" t="s">
        <v>24464</v>
      </c>
      <c r="C1729" s="313" t="s">
        <v>7063</v>
      </c>
      <c r="D1729" s="313" t="s">
        <v>18410</v>
      </c>
      <c r="E1729" s="313" t="str">
        <f>CONCATENATE(SUM('Раздел 1'!AH24:AH24),"&lt;=",SUM('Раздел 1'!AH23:AH23))</f>
        <v>0&lt;=1</v>
      </c>
    </row>
    <row r="1730" spans="1:5" ht="30" hidden="1" customHeight="1">
      <c r="A1730" s="311" t="str">
        <f>IF((SUM('Раздел 1'!AI24:AI24)&lt;=SUM('Раздел 1'!AI23:AI23)),"","Неверно!")</f>
        <v/>
      </c>
      <c r="B1730" s="312" t="s">
        <v>24464</v>
      </c>
      <c r="C1730" s="313" t="s">
        <v>7064</v>
      </c>
      <c r="D1730" s="313" t="s">
        <v>18410</v>
      </c>
      <c r="E1730" s="313" t="str">
        <f>CONCATENATE(SUM('Раздел 1'!AI24:AI24),"&lt;=",SUM('Раздел 1'!AI23:AI23))</f>
        <v>0&lt;=2</v>
      </c>
    </row>
    <row r="1731" spans="1:5" ht="30" hidden="1" customHeight="1">
      <c r="A1731" s="311" t="str">
        <f>IF((SUM('Раздел 1'!AJ24:AJ24)&lt;=SUM('Раздел 1'!AJ23:AJ23)),"","Неверно!")</f>
        <v/>
      </c>
      <c r="B1731" s="312" t="s">
        <v>24464</v>
      </c>
      <c r="C1731" s="313" t="s">
        <v>21229</v>
      </c>
      <c r="D1731" s="313" t="s">
        <v>18410</v>
      </c>
      <c r="E1731" s="313" t="str">
        <f>CONCATENATE(SUM('Раздел 1'!AJ24:AJ24),"&lt;=",SUM('Раздел 1'!AJ23:AJ23))</f>
        <v>0&lt;=0</v>
      </c>
    </row>
    <row r="1732" spans="1:5" ht="30" hidden="1" customHeight="1">
      <c r="A1732" s="311" t="str">
        <f>IF((SUM('Раздел 1'!F24:F24)&lt;=SUM('Раздел 1'!F23:F23)),"","Неверно!")</f>
        <v/>
      </c>
      <c r="B1732" s="312" t="s">
        <v>24464</v>
      </c>
      <c r="C1732" s="313" t="s">
        <v>7065</v>
      </c>
      <c r="D1732" s="313" t="s">
        <v>18410</v>
      </c>
      <c r="E1732" s="313" t="str">
        <f>CONCATENATE(SUM('Раздел 1'!F24:F24),"&lt;=",SUM('Раздел 1'!F23:F23))</f>
        <v>28&lt;=28</v>
      </c>
    </row>
    <row r="1733" spans="1:5" ht="30" hidden="1" customHeight="1">
      <c r="A1733" s="311" t="str">
        <f>IF((SUM('Раздел 1'!G24:G24)&lt;=SUM('Раздел 1'!G23:G23)),"","Неверно!")</f>
        <v/>
      </c>
      <c r="B1733" s="312" t="s">
        <v>24464</v>
      </c>
      <c r="C1733" s="313" t="s">
        <v>7066</v>
      </c>
      <c r="D1733" s="313" t="s">
        <v>18410</v>
      </c>
      <c r="E1733" s="313" t="str">
        <f>CONCATENATE(SUM('Раздел 1'!G24:G24),"&lt;=",SUM('Раздел 1'!G23:G23))</f>
        <v>339368&lt;=109234073</v>
      </c>
    </row>
    <row r="1734" spans="1:5" ht="30" hidden="1" customHeight="1">
      <c r="A1734" s="311" t="str">
        <f>IF((SUM('Раздел 1'!H24:H24)&lt;=SUM('Раздел 1'!H23:H23)),"","Неверно!")</f>
        <v/>
      </c>
      <c r="B1734" s="312" t="s">
        <v>24464</v>
      </c>
      <c r="C1734" s="313" t="s">
        <v>7067</v>
      </c>
      <c r="D1734" s="313" t="s">
        <v>18410</v>
      </c>
      <c r="E1734" s="313" t="str">
        <f>CONCATENATE(SUM('Раздел 1'!H24:H24),"&lt;=",SUM('Раздел 1'!H23:H23))</f>
        <v>0&lt;=1994698</v>
      </c>
    </row>
    <row r="1735" spans="1:5" ht="30" hidden="1" customHeight="1">
      <c r="A1735" s="311" t="str">
        <f>IF((SUM('Раздел 1'!I24:I24)&lt;=SUM('Раздел 1'!I23:I23)),"","Неверно!")</f>
        <v/>
      </c>
      <c r="B1735" s="312" t="s">
        <v>24464</v>
      </c>
      <c r="C1735" s="313" t="s">
        <v>7068</v>
      </c>
      <c r="D1735" s="313" t="s">
        <v>18410</v>
      </c>
      <c r="E1735" s="313" t="str">
        <f>CONCATENATE(SUM('Раздел 1'!I24:I24),"&lt;=",SUM('Раздел 1'!I23:I23))</f>
        <v>28&lt;=475</v>
      </c>
    </row>
    <row r="1736" spans="1:5" ht="30" hidden="1" customHeight="1">
      <c r="A1736" s="311" t="str">
        <f>IF((SUM('Раздел 1'!J24:J24)&lt;=SUM('Раздел 1'!J23:J23)),"","Неверно!")</f>
        <v/>
      </c>
      <c r="B1736" s="312" t="s">
        <v>24464</v>
      </c>
      <c r="C1736" s="313" t="s">
        <v>7069</v>
      </c>
      <c r="D1736" s="313" t="s">
        <v>18410</v>
      </c>
      <c r="E1736" s="313" t="str">
        <f>CONCATENATE(SUM('Раздел 1'!J24:J24),"&lt;=",SUM('Раздел 1'!J23:J23))</f>
        <v>26&lt;=398</v>
      </c>
    </row>
    <row r="1737" spans="1:5" ht="30" hidden="1" customHeight="1">
      <c r="A1737" s="311" t="str">
        <f>IF((SUM('Раздел 1'!K24:K24)&lt;=SUM('Раздел 1'!K23:K23)),"","Неверно!")</f>
        <v/>
      </c>
      <c r="B1737" s="312" t="s">
        <v>24464</v>
      </c>
      <c r="C1737" s="313" t="s">
        <v>7070</v>
      </c>
      <c r="D1737" s="313" t="s">
        <v>18410</v>
      </c>
      <c r="E1737" s="313" t="str">
        <f>CONCATENATE(SUM('Раздел 1'!K24:K24),"&lt;=",SUM('Раздел 1'!K23:K23))</f>
        <v>15&lt;=108</v>
      </c>
    </row>
    <row r="1738" spans="1:5" ht="30" hidden="1" customHeight="1">
      <c r="A1738" s="311" t="str">
        <f>IF((SUM('Раздел 1'!C19:C19)=SUM('Раздел 3'!F29:F29)+SUM('Раздел 3'!F55:F55)+SUM('Раздел 3'!F89:F89)+SUM('Раздел 3'!F132:F132)+SUM('Раздел 3'!F137:F137)+SUM('Раздел 3'!F155:F155)),"","Неверно!")</f>
        <v/>
      </c>
      <c r="B1738" s="312" t="s">
        <v>24465</v>
      </c>
      <c r="C1738" s="313" t="s">
        <v>20745</v>
      </c>
      <c r="D1738" s="313" t="s">
        <v>20746</v>
      </c>
      <c r="E1738" s="313" t="str">
        <f>CONCATENATE(SUM('Раздел 1'!C19:C19),"=",SUM('Раздел 3'!F29:F29),"+",SUM('Раздел 3'!F55:F55),"+",SUM('Раздел 3'!F89:F89),"+",SUM('Раздел 3'!F132:F132),"+",SUM('Раздел 3'!F137:F137),"+",SUM('Раздел 3'!F155:F155))</f>
        <v>3=0+3+0+0+0+0</v>
      </c>
    </row>
    <row r="1739" spans="1:5" ht="30" hidden="1" customHeight="1">
      <c r="A1739" s="311" t="str">
        <f>IF((SUM('Раздел 1'!L19:L19)=SUM('Раздел 3'!O29:O29)+SUM('Раздел 3'!O55:O55)+SUM('Раздел 3'!O89:O89)+SUM('Раздел 3'!O132:O132)+SUM('Раздел 3'!O137:O137)+SUM('Раздел 3'!O155:O155)),"","Неверно!")</f>
        <v/>
      </c>
      <c r="B1739" s="312" t="s">
        <v>24465</v>
      </c>
      <c r="C1739" s="313" t="s">
        <v>20747</v>
      </c>
      <c r="D1739" s="313" t="s">
        <v>20746</v>
      </c>
      <c r="E1739" s="313" t="str">
        <f>CONCATENATE(SUM('Раздел 1'!L19:L19),"=",SUM('Раздел 3'!O29:O29),"+",SUM('Раздел 3'!O55:O55),"+",SUM('Раздел 3'!O89:O89),"+",SUM('Раздел 3'!O132:O132),"+",SUM('Раздел 3'!O137:O137),"+",SUM('Раздел 3'!O155:O155))</f>
        <v>0=0+0+0+0+0+0</v>
      </c>
    </row>
    <row r="1740" spans="1:5" ht="30" hidden="1" customHeight="1">
      <c r="A1740" s="311" t="str">
        <f>IF((SUM('Раздел 1'!M19:M19)=SUM('Раздел 3'!P29:P29)+SUM('Раздел 3'!P55:P55)+SUM('Раздел 3'!P89:P89)+SUM('Раздел 3'!P132:P132)+SUM('Раздел 3'!P137:P137)+SUM('Раздел 3'!P155:P155)),"","Неверно!")</f>
        <v/>
      </c>
      <c r="B1740" s="312" t="s">
        <v>24465</v>
      </c>
      <c r="C1740" s="313" t="s">
        <v>20748</v>
      </c>
      <c r="D1740" s="313" t="s">
        <v>20746</v>
      </c>
      <c r="E1740" s="313" t="str">
        <f>CONCATENATE(SUM('Раздел 1'!M19:M19),"=",SUM('Раздел 3'!P29:P29),"+",SUM('Раздел 3'!P55:P55),"+",SUM('Раздел 3'!P89:P89),"+",SUM('Раздел 3'!P132:P132),"+",SUM('Раздел 3'!P137:P137),"+",SUM('Раздел 3'!P155:P155))</f>
        <v>0=0+0+0+0+0+0</v>
      </c>
    </row>
    <row r="1741" spans="1:5" ht="30" hidden="1" customHeight="1">
      <c r="A1741" s="311" t="str">
        <f>IF((SUM('Раздел 1'!N19:N19)=SUM('Раздел 3'!Q29:Q29)+SUM('Раздел 3'!Q55:Q55)+SUM('Раздел 3'!Q89:Q89)+SUM('Раздел 3'!Q132:Q132)+SUM('Раздел 3'!Q137:Q137)+SUM('Раздел 3'!Q155:Q155)),"","Неверно!")</f>
        <v/>
      </c>
      <c r="B1741" s="312" t="s">
        <v>24465</v>
      </c>
      <c r="C1741" s="313" t="s">
        <v>20749</v>
      </c>
      <c r="D1741" s="313" t="s">
        <v>20746</v>
      </c>
      <c r="E1741" s="313" t="str">
        <f>CONCATENATE(SUM('Раздел 1'!N19:N19),"=",SUM('Раздел 3'!Q29:Q29),"+",SUM('Раздел 3'!Q55:Q55),"+",SUM('Раздел 3'!Q89:Q89),"+",SUM('Раздел 3'!Q132:Q132),"+",SUM('Раздел 3'!Q137:Q137),"+",SUM('Раздел 3'!Q155:Q155))</f>
        <v>7=0+7+0+0+0+0</v>
      </c>
    </row>
    <row r="1742" spans="1:5" ht="30" hidden="1" customHeight="1">
      <c r="A1742" s="311" t="str">
        <f>IF((SUM('Раздел 1'!O19:O19)=SUM('Раздел 3'!R29:R29)+SUM('Раздел 3'!R55:R55)+SUM('Раздел 3'!R89:R89)+SUM('Раздел 3'!R132:R132)+SUM('Раздел 3'!R137:R137)+SUM('Раздел 3'!R155:R155)),"","Неверно!")</f>
        <v/>
      </c>
      <c r="B1742" s="312" t="s">
        <v>24465</v>
      </c>
      <c r="C1742" s="313" t="s">
        <v>20750</v>
      </c>
      <c r="D1742" s="313" t="s">
        <v>20746</v>
      </c>
      <c r="E1742" s="313" t="str">
        <f>CONCATENATE(SUM('Раздел 1'!O19:O19),"=",SUM('Раздел 3'!R29:R29),"+",SUM('Раздел 3'!R55:R55),"+",SUM('Раздел 3'!R89:R89),"+",SUM('Раздел 3'!R132:R132),"+",SUM('Раздел 3'!R137:R137),"+",SUM('Раздел 3'!R155:R155))</f>
        <v>3=0+3+0+0+0+0</v>
      </c>
    </row>
    <row r="1743" spans="1:5" ht="30" hidden="1" customHeight="1">
      <c r="A1743" s="311" t="str">
        <f>IF((SUM('Раздел 1'!P19:P19)=SUM('Раздел 3'!S29:S29)+SUM('Раздел 3'!S55:S55)+SUM('Раздел 3'!S89:S89)+SUM('Раздел 3'!S132:S132)+SUM('Раздел 3'!S137:S137)+SUM('Раздел 3'!S155:S155)),"","Неверно!")</f>
        <v/>
      </c>
      <c r="B1743" s="312" t="s">
        <v>24465</v>
      </c>
      <c r="C1743" s="313" t="s">
        <v>20751</v>
      </c>
      <c r="D1743" s="313" t="s">
        <v>20746</v>
      </c>
      <c r="E1743" s="313" t="str">
        <f>CONCATENATE(SUM('Раздел 1'!P19:P19),"=",SUM('Раздел 3'!S29:S29),"+",SUM('Раздел 3'!S55:S55),"+",SUM('Раздел 3'!S89:S89),"+",SUM('Раздел 3'!S132:S132),"+",SUM('Раздел 3'!S137:S137),"+",SUM('Раздел 3'!S155:S155))</f>
        <v>0=0+0+0+0+0+0</v>
      </c>
    </row>
    <row r="1744" spans="1:5" ht="30" hidden="1" customHeight="1">
      <c r="A1744" s="311" t="str">
        <f>IF((SUM('Раздел 1'!Q19:Q19)=SUM('Раздел 3'!T29:T29)+SUM('Раздел 3'!T55:T55)+SUM('Раздел 3'!T89:T89)+SUM('Раздел 3'!T132:T132)+SUM('Раздел 3'!T137:T137)+SUM('Раздел 3'!T155:T155)),"","Неверно!")</f>
        <v/>
      </c>
      <c r="B1744" s="312" t="s">
        <v>24465</v>
      </c>
      <c r="C1744" s="313" t="s">
        <v>20752</v>
      </c>
      <c r="D1744" s="313" t="s">
        <v>20746</v>
      </c>
      <c r="E1744" s="313" t="str">
        <f>CONCATENATE(SUM('Раздел 1'!Q19:Q19),"=",SUM('Раздел 3'!T29:T29),"+",SUM('Раздел 3'!T55:T55),"+",SUM('Раздел 3'!T89:T89),"+",SUM('Раздел 3'!T132:T132),"+",SUM('Раздел 3'!T137:T137),"+",SUM('Раздел 3'!T155:T155))</f>
        <v>0=0+0+0+0+0+0</v>
      </c>
    </row>
    <row r="1745" spans="1:5" ht="30" hidden="1" customHeight="1">
      <c r="A1745" s="311" t="str">
        <f>IF((SUM('Раздел 1'!R19:R19)=SUM('Раздел 3'!U29:U29)+SUM('Раздел 3'!U55:U55)+SUM('Раздел 3'!U89:U89)+SUM('Раздел 3'!U132:U132)+SUM('Раздел 3'!U137:U137)+SUM('Раздел 3'!U155:U155)),"","Неверно!")</f>
        <v/>
      </c>
      <c r="B1745" s="312" t="s">
        <v>24465</v>
      </c>
      <c r="C1745" s="313" t="s">
        <v>20753</v>
      </c>
      <c r="D1745" s="313" t="s">
        <v>20746</v>
      </c>
      <c r="E1745" s="313" t="str">
        <f>CONCATENATE(SUM('Раздел 1'!R19:R19),"=",SUM('Раздел 3'!U29:U29),"+",SUM('Раздел 3'!U55:U55),"+",SUM('Раздел 3'!U89:U89),"+",SUM('Раздел 3'!U132:U132),"+",SUM('Раздел 3'!U137:U137),"+",SUM('Раздел 3'!U155:U155))</f>
        <v>0=0+0+0+0+0+0</v>
      </c>
    </row>
    <row r="1746" spans="1:5" ht="30" hidden="1" customHeight="1">
      <c r="A1746" s="311" t="str">
        <f>IF((SUM('Раздел 1'!S19:S19)=SUM('Раздел 3'!V29:V29)+SUM('Раздел 3'!V55:V55)+SUM('Раздел 3'!V89:V89)+SUM('Раздел 3'!V132:V132)+SUM('Раздел 3'!V137:V137)+SUM('Раздел 3'!V155:V155)),"","Неверно!")</f>
        <v/>
      </c>
      <c r="B1746" s="312" t="s">
        <v>24465</v>
      </c>
      <c r="C1746" s="313" t="s">
        <v>20754</v>
      </c>
      <c r="D1746" s="313" t="s">
        <v>20746</v>
      </c>
      <c r="E1746" s="313" t="str">
        <f>CONCATENATE(SUM('Раздел 1'!S19:S19),"=",SUM('Раздел 3'!V29:V29),"+",SUM('Раздел 3'!V55:V55),"+",SUM('Раздел 3'!V89:V89),"+",SUM('Раздел 3'!V132:V132),"+",SUM('Раздел 3'!V137:V137),"+",SUM('Раздел 3'!V155:V155))</f>
        <v>15=0+15+0+0+0+0</v>
      </c>
    </row>
    <row r="1747" spans="1:5" ht="30" hidden="1" customHeight="1">
      <c r="A1747" s="311" t="str">
        <f>IF((SUM('Раздел 1'!T19:T19)=SUM('Раздел 3'!W29:W29)+SUM('Раздел 3'!W55:W55)+SUM('Раздел 3'!W89:W89)+SUM('Раздел 3'!W132:W132)+SUM('Раздел 3'!W137:W137)+SUM('Раздел 3'!W155:W155)),"","Неверно!")</f>
        <v/>
      </c>
      <c r="B1747" s="312" t="s">
        <v>24465</v>
      </c>
      <c r="C1747" s="313" t="s">
        <v>20755</v>
      </c>
      <c r="D1747" s="313" t="s">
        <v>20746</v>
      </c>
      <c r="E1747" s="313" t="str">
        <f>CONCATENATE(SUM('Раздел 1'!T19:T19),"=",SUM('Раздел 3'!W29:W29),"+",SUM('Раздел 3'!W55:W55),"+",SUM('Раздел 3'!W89:W89),"+",SUM('Раздел 3'!W132:W132),"+",SUM('Раздел 3'!W137:W137),"+",SUM('Раздел 3'!W155:W155))</f>
        <v>0=0+0+0+0+0+0</v>
      </c>
    </row>
    <row r="1748" spans="1:5" ht="30" hidden="1" customHeight="1">
      <c r="A1748" s="311" t="str">
        <f>IF((SUM('Раздел 1'!U19:U19)=SUM('Раздел 3'!X29:X29)+SUM('Раздел 3'!X55:X55)+SUM('Раздел 3'!X89:X89)+SUM('Раздел 3'!X132:X132)+SUM('Раздел 3'!X137:X137)+SUM('Раздел 3'!X155:X155)),"","Неверно!")</f>
        <v/>
      </c>
      <c r="B1748" s="312" t="s">
        <v>24465</v>
      </c>
      <c r="C1748" s="313" t="s">
        <v>20756</v>
      </c>
      <c r="D1748" s="313" t="s">
        <v>20746</v>
      </c>
      <c r="E1748" s="313" t="str">
        <f>CONCATENATE(SUM('Раздел 1'!U19:U19),"=",SUM('Раздел 3'!X29:X29),"+",SUM('Раздел 3'!X55:X55),"+",SUM('Раздел 3'!X89:X89),"+",SUM('Раздел 3'!X132:X132),"+",SUM('Раздел 3'!X137:X137),"+",SUM('Раздел 3'!X155:X155))</f>
        <v>3=0+3+0+0+0+0</v>
      </c>
    </row>
    <row r="1749" spans="1:5" ht="30" hidden="1" customHeight="1">
      <c r="A1749" s="311" t="str">
        <f>IF((SUM('Раздел 1'!D19:D19)=SUM('Раздел 3'!G29:G29)+SUM('Раздел 3'!G55:G55)+SUM('Раздел 3'!G89:G89)+SUM('Раздел 3'!G132:G132)+SUM('Раздел 3'!G137:G137)+SUM('Раздел 3'!G155:G155)),"","Неверно!")</f>
        <v/>
      </c>
      <c r="B1749" s="312" t="s">
        <v>24465</v>
      </c>
      <c r="C1749" s="313" t="s">
        <v>20757</v>
      </c>
      <c r="D1749" s="313" t="s">
        <v>20746</v>
      </c>
      <c r="E1749" s="313" t="str">
        <f>CONCATENATE(SUM('Раздел 1'!D19:D19),"=",SUM('Раздел 3'!G29:G29),"+",SUM('Раздел 3'!G55:G55),"+",SUM('Раздел 3'!G89:G89),"+",SUM('Раздел 3'!G132:G132),"+",SUM('Раздел 3'!G137:G137),"+",SUM('Раздел 3'!G155:G155))</f>
        <v>15=0+15+0+0+0+0</v>
      </c>
    </row>
    <row r="1750" spans="1:5" ht="30" hidden="1" customHeight="1">
      <c r="A1750" s="311" t="str">
        <f>IF((SUM('Раздел 1'!V19:V19)=SUM('Раздел 3'!Y29:Y29)+SUM('Раздел 3'!Y55:Y55)+SUM('Раздел 3'!Y89:Y89)+SUM('Раздел 3'!Y132:Y132)+SUM('Раздел 3'!Y137:Y137)+SUM('Раздел 3'!Y155:Y155)),"","Неверно!")</f>
        <v/>
      </c>
      <c r="B1750" s="312" t="s">
        <v>24465</v>
      </c>
      <c r="C1750" s="313" t="s">
        <v>20758</v>
      </c>
      <c r="D1750" s="313" t="s">
        <v>20746</v>
      </c>
      <c r="E1750" s="313" t="str">
        <f>CONCATENATE(SUM('Раздел 1'!V19:V19),"=",SUM('Раздел 3'!Y29:Y29),"+",SUM('Раздел 3'!Y55:Y55),"+",SUM('Раздел 3'!Y89:Y89),"+",SUM('Раздел 3'!Y132:Y132),"+",SUM('Раздел 3'!Y137:Y137),"+",SUM('Раздел 3'!Y155:Y155))</f>
        <v>0=0+0+0+0+0+0</v>
      </c>
    </row>
    <row r="1751" spans="1:5" ht="30" hidden="1" customHeight="1">
      <c r="A1751" s="311" t="str">
        <f>IF((SUM('Раздел 1'!W19:W19)=SUM('Раздел 3'!Z29:Z29)+SUM('Раздел 3'!Z55:Z55)+SUM('Раздел 3'!Z89:Z89)+SUM('Раздел 3'!Z132:Z132)+SUM('Раздел 3'!Z137:Z137)+SUM('Раздел 3'!Z155:Z155)),"","Неверно!")</f>
        <v/>
      </c>
      <c r="B1751" s="312" t="s">
        <v>24465</v>
      </c>
      <c r="C1751" s="313" t="s">
        <v>20759</v>
      </c>
      <c r="D1751" s="313" t="s">
        <v>20746</v>
      </c>
      <c r="E1751" s="313" t="str">
        <f>CONCATENATE(SUM('Раздел 1'!W19:W19),"=",SUM('Раздел 3'!Z29:Z29),"+",SUM('Раздел 3'!Z55:Z55),"+",SUM('Раздел 3'!Z89:Z89),"+",SUM('Раздел 3'!Z132:Z132),"+",SUM('Раздел 3'!Z137:Z137),"+",SUM('Раздел 3'!Z155:Z155))</f>
        <v>0=0+0+0+0+0+0</v>
      </c>
    </row>
    <row r="1752" spans="1:5" ht="30" hidden="1" customHeight="1">
      <c r="A1752" s="311" t="str">
        <f>IF((SUM('Раздел 1'!X19:X19)=SUM('Раздел 3'!AA29:AA29)+SUM('Раздел 3'!AA55:AA55)+SUM('Раздел 3'!AA89:AA89)+SUM('Раздел 3'!AA132:AA132)+SUM('Раздел 3'!AA137:AA137)+SUM('Раздел 3'!AA155:AA155)),"","Неверно!")</f>
        <v/>
      </c>
      <c r="B1752" s="312" t="s">
        <v>24465</v>
      </c>
      <c r="C1752" s="313" t="s">
        <v>20760</v>
      </c>
      <c r="D1752" s="313" t="s">
        <v>20746</v>
      </c>
      <c r="E1752" s="313" t="str">
        <f>CONCATENATE(SUM('Раздел 1'!X19:X19),"=",SUM('Раздел 3'!AA29:AA29),"+",SUM('Раздел 3'!AA55:AA55),"+",SUM('Раздел 3'!AA89:AA89),"+",SUM('Раздел 3'!AA132:AA132),"+",SUM('Раздел 3'!AA137:AA137),"+",SUM('Раздел 3'!AA155:AA155))</f>
        <v>0=0+0+0+0+0+0</v>
      </c>
    </row>
    <row r="1753" spans="1:5" ht="30" hidden="1" customHeight="1">
      <c r="A1753" s="311" t="str">
        <f>IF((SUM('Раздел 1'!Y19:Y19)=SUM('Раздел 3'!AB29:AB29)+SUM('Раздел 3'!AB55:AB55)+SUM('Раздел 3'!AB89:AB89)+SUM('Раздел 3'!AB132:AB132)+SUM('Раздел 3'!AB137:AB137)+SUM('Раздел 3'!AB155:AB155)),"","Неверно!")</f>
        <v/>
      </c>
      <c r="B1753" s="312" t="s">
        <v>24465</v>
      </c>
      <c r="C1753" s="313" t="s">
        <v>20761</v>
      </c>
      <c r="D1753" s="313" t="s">
        <v>20746</v>
      </c>
      <c r="E1753" s="313" t="str">
        <f>CONCATENATE(SUM('Раздел 1'!Y19:Y19),"=",SUM('Раздел 3'!AB29:AB29),"+",SUM('Раздел 3'!AB55:AB55),"+",SUM('Раздел 3'!AB89:AB89),"+",SUM('Раздел 3'!AB132:AB132),"+",SUM('Раздел 3'!AB137:AB137),"+",SUM('Раздел 3'!AB155:AB155))</f>
        <v>0=0+0+0+0+0+0</v>
      </c>
    </row>
    <row r="1754" spans="1:5" ht="30" hidden="1" customHeight="1">
      <c r="A1754" s="311" t="str">
        <f>IF((SUM('Раздел 1'!Z19:Z19)=SUM('Раздел 3'!AC29:AC29)+SUM('Раздел 3'!AC55:AC55)+SUM('Раздел 3'!AC89:AC89)+SUM('Раздел 3'!AC132:AC132)+SUM('Раздел 3'!AC137:AC137)+SUM('Раздел 3'!AC155:AC155)),"","Неверно!")</f>
        <v/>
      </c>
      <c r="B1754" s="312" t="s">
        <v>24465</v>
      </c>
      <c r="C1754" s="313" t="s">
        <v>20762</v>
      </c>
      <c r="D1754" s="313" t="s">
        <v>20746</v>
      </c>
      <c r="E1754" s="313" t="str">
        <f>CONCATENATE(SUM('Раздел 1'!Z19:Z19),"=",SUM('Раздел 3'!AC29:AC29),"+",SUM('Раздел 3'!AC55:AC55),"+",SUM('Раздел 3'!AC89:AC89),"+",SUM('Раздел 3'!AC132:AC132),"+",SUM('Раздел 3'!AC137:AC137),"+",SUM('Раздел 3'!AC155:AC155))</f>
        <v>0=0+0+0+0+0+0</v>
      </c>
    </row>
    <row r="1755" spans="1:5" ht="30" hidden="1" customHeight="1">
      <c r="A1755" s="311" t="str">
        <f>IF((SUM('Раздел 1'!AA19:AA19)=SUM('Раздел 3'!AD29:AD29)+SUM('Раздел 3'!AD55:AD55)+SUM('Раздел 3'!AD89:AD89)+SUM('Раздел 3'!AD132:AD132)+SUM('Раздел 3'!AD137:AD137)+SUM('Раздел 3'!AD155:AD155)),"","Неверно!")</f>
        <v/>
      </c>
      <c r="B1755" s="312" t="s">
        <v>24465</v>
      </c>
      <c r="C1755" s="313" t="s">
        <v>20763</v>
      </c>
      <c r="D1755" s="313" t="s">
        <v>20746</v>
      </c>
      <c r="E1755" s="313" t="str">
        <f>CONCATENATE(SUM('Раздел 1'!AA19:AA19),"=",SUM('Раздел 3'!AD29:AD29),"+",SUM('Раздел 3'!AD55:AD55),"+",SUM('Раздел 3'!AD89:AD89),"+",SUM('Раздел 3'!AD132:AD132),"+",SUM('Раздел 3'!AD137:AD137),"+",SUM('Раздел 3'!AD155:AD155))</f>
        <v>0=0+0+0+0+0+0</v>
      </c>
    </row>
    <row r="1756" spans="1:5" ht="30" hidden="1" customHeight="1">
      <c r="A1756" s="311" t="str">
        <f>IF((SUM('Раздел 1'!AB19:AB19)=SUM('Раздел 3'!AE29:AE29)+SUM('Раздел 3'!AE55:AE55)+SUM('Раздел 3'!AE89:AE89)+SUM('Раздел 3'!AE132:AE132)+SUM('Раздел 3'!AE137:AE137)+SUM('Раздел 3'!AE155:AE155)),"","Неверно!")</f>
        <v/>
      </c>
      <c r="B1756" s="312" t="s">
        <v>24465</v>
      </c>
      <c r="C1756" s="313" t="s">
        <v>20764</v>
      </c>
      <c r="D1756" s="313" t="s">
        <v>20746</v>
      </c>
      <c r="E1756" s="313" t="str">
        <f>CONCATENATE(SUM('Раздел 1'!AB19:AB19),"=",SUM('Раздел 3'!AE29:AE29),"+",SUM('Раздел 3'!AE55:AE55),"+",SUM('Раздел 3'!AE89:AE89),"+",SUM('Раздел 3'!AE132:AE132),"+",SUM('Раздел 3'!AE137:AE137),"+",SUM('Раздел 3'!AE155:AE155))</f>
        <v>0=0+0+0+0+0+0</v>
      </c>
    </row>
    <row r="1757" spans="1:5" ht="30" hidden="1" customHeight="1">
      <c r="A1757" s="311" t="str">
        <f>IF((SUM('Раздел 1'!AC19:AC19)=SUM('Раздел 3'!AF29:AF29)+SUM('Раздел 3'!AF55:AF55)+SUM('Раздел 3'!AF89:AF89)+SUM('Раздел 3'!AF132:AF132)+SUM('Раздел 3'!AF137:AF137)+SUM('Раздел 3'!AF155:AF155)),"","Неверно!")</f>
        <v/>
      </c>
      <c r="B1757" s="312" t="s">
        <v>24465</v>
      </c>
      <c r="C1757" s="313" t="s">
        <v>20765</v>
      </c>
      <c r="D1757" s="313" t="s">
        <v>20746</v>
      </c>
      <c r="E1757" s="313" t="str">
        <f>CONCATENATE(SUM('Раздел 1'!AC19:AC19),"=",SUM('Раздел 3'!AF29:AF29),"+",SUM('Раздел 3'!AF55:AF55),"+",SUM('Раздел 3'!AF89:AF89),"+",SUM('Раздел 3'!AF132:AF132),"+",SUM('Раздел 3'!AF137:AF137),"+",SUM('Раздел 3'!AF155:AF155))</f>
        <v>0=0+0+0+0+0+0</v>
      </c>
    </row>
    <row r="1758" spans="1:5" ht="30" hidden="1" customHeight="1">
      <c r="A1758" s="311" t="str">
        <f>IF((SUM('Раздел 1'!AD19:AD19)=SUM('Раздел 3'!AG29:AG29)+SUM('Раздел 3'!AG55:AG55)+SUM('Раздел 3'!AG89:AG89)+SUM('Раздел 3'!AG132:AG132)+SUM('Раздел 3'!AG137:AG137)+SUM('Раздел 3'!AG155:AG155)),"","Неверно!")</f>
        <v/>
      </c>
      <c r="B1758" s="312" t="s">
        <v>24465</v>
      </c>
      <c r="C1758" s="313" t="s">
        <v>20766</v>
      </c>
      <c r="D1758" s="313" t="s">
        <v>20746</v>
      </c>
      <c r="E1758" s="313" t="str">
        <f>CONCATENATE(SUM('Раздел 1'!AD19:AD19),"=",SUM('Раздел 3'!AG29:AG29),"+",SUM('Раздел 3'!AG55:AG55),"+",SUM('Раздел 3'!AG89:AG89),"+",SUM('Раздел 3'!AG132:AG132),"+",SUM('Раздел 3'!AG137:AG137),"+",SUM('Раздел 3'!AG155:AG155))</f>
        <v>0=0+0+0+0+0+0</v>
      </c>
    </row>
    <row r="1759" spans="1:5" ht="30" hidden="1" customHeight="1">
      <c r="A1759" s="311" t="str">
        <f>IF((SUM('Раздел 1'!AE19:AE19)=SUM('Раздел 3'!AH29:AH29)+SUM('Раздел 3'!AH55:AH55)+SUM('Раздел 3'!AH89:AH89)+SUM('Раздел 3'!AH132:AH132)+SUM('Раздел 3'!AH137:AH137)+SUM('Раздел 3'!AH155:AH155)),"","Неверно!")</f>
        <v/>
      </c>
      <c r="B1759" s="312" t="s">
        <v>24465</v>
      </c>
      <c r="C1759" s="313" t="s">
        <v>20767</v>
      </c>
      <c r="D1759" s="313" t="s">
        <v>20746</v>
      </c>
      <c r="E1759" s="313" t="str">
        <f>CONCATENATE(SUM('Раздел 1'!AE19:AE19),"=",SUM('Раздел 3'!AH29:AH29),"+",SUM('Раздел 3'!AH55:AH55),"+",SUM('Раздел 3'!AH89:AH89),"+",SUM('Раздел 3'!AH132:AH132),"+",SUM('Раздел 3'!AH137:AH137),"+",SUM('Раздел 3'!AH155:AH155))</f>
        <v>0=0+0+0+0+0+0</v>
      </c>
    </row>
    <row r="1760" spans="1:5" ht="30" hidden="1" customHeight="1">
      <c r="A1760" s="311" t="str">
        <f>IF((SUM('Раздел 1'!E19:E19)=SUM('Раздел 3'!H29:H29)+SUM('Раздел 3'!H55:H55)+SUM('Раздел 3'!H89:H89)+SUM('Раздел 3'!H132:H132)+SUM('Раздел 3'!H137:H137)+SUM('Раздел 3'!H155:H155)),"","Неверно!")</f>
        <v/>
      </c>
      <c r="B1760" s="312" t="s">
        <v>24465</v>
      </c>
      <c r="C1760" s="313" t="s">
        <v>20768</v>
      </c>
      <c r="D1760" s="313" t="s">
        <v>20746</v>
      </c>
      <c r="E1760" s="313" t="str">
        <f>CONCATENATE(SUM('Раздел 1'!E19:E19),"=",SUM('Раздел 3'!H29:H29),"+",SUM('Раздел 3'!H55:H55),"+",SUM('Раздел 3'!H89:H89),"+",SUM('Раздел 3'!H132:H132),"+",SUM('Раздел 3'!H137:H137),"+",SUM('Раздел 3'!H155:H155))</f>
        <v>0=0+0+0+0+0+0</v>
      </c>
    </row>
    <row r="1761" spans="1:5" ht="30" hidden="1" customHeight="1">
      <c r="A1761" s="311" t="str">
        <f>IF((SUM('Раздел 1'!AF19:AF19)=SUM('Раздел 3'!AI29:AI29)+SUM('Раздел 3'!AI55:AI55)+SUM('Раздел 3'!AI89:AI89)+SUM('Раздел 3'!AI132:AI132)+SUM('Раздел 3'!AI137:AI137)+SUM('Раздел 3'!AI155:AI155)),"","Неверно!")</f>
        <v/>
      </c>
      <c r="B1761" s="312" t="s">
        <v>24465</v>
      </c>
      <c r="C1761" s="313" t="s">
        <v>20769</v>
      </c>
      <c r="D1761" s="313" t="s">
        <v>20746</v>
      </c>
      <c r="E1761" s="313" t="str">
        <f>CONCATENATE(SUM('Раздел 1'!AF19:AF19),"=",SUM('Раздел 3'!AI29:AI29),"+",SUM('Раздел 3'!AI55:AI55),"+",SUM('Раздел 3'!AI89:AI89),"+",SUM('Раздел 3'!AI132:AI132),"+",SUM('Раздел 3'!AI137:AI137),"+",SUM('Раздел 3'!AI155:AI155))</f>
        <v>0=0+0+0+0+0+0</v>
      </c>
    </row>
    <row r="1762" spans="1:5" ht="30" hidden="1" customHeight="1">
      <c r="A1762" s="311" t="str">
        <f>IF((SUM('Раздел 1'!AG19:AG19)=SUM('Раздел 3'!AJ29:AJ29)+SUM('Раздел 3'!AJ55:AJ55)+SUM('Раздел 3'!AJ89:AJ89)+SUM('Раздел 3'!AJ132:AJ132)+SUM('Раздел 3'!AJ137:AJ137)+SUM('Раздел 3'!AJ155:AJ155)),"","Неверно!")</f>
        <v/>
      </c>
      <c r="B1762" s="312" t="s">
        <v>24465</v>
      </c>
      <c r="C1762" s="313" t="s">
        <v>20770</v>
      </c>
      <c r="D1762" s="313" t="s">
        <v>20746</v>
      </c>
      <c r="E1762" s="313" t="str">
        <f>CONCATENATE(SUM('Раздел 1'!AG19:AG19),"=",SUM('Раздел 3'!AJ29:AJ29),"+",SUM('Раздел 3'!AJ55:AJ55),"+",SUM('Раздел 3'!AJ89:AJ89),"+",SUM('Раздел 3'!AJ132:AJ132),"+",SUM('Раздел 3'!AJ137:AJ137),"+",SUM('Раздел 3'!AJ155:AJ155))</f>
        <v>0=0+0+0+0+0+0</v>
      </c>
    </row>
    <row r="1763" spans="1:5" ht="30" hidden="1" customHeight="1">
      <c r="A1763" s="311" t="str">
        <f>IF((SUM('Раздел 1'!AH19:AH19)=SUM('Раздел 3'!AK29:AK29)+SUM('Раздел 3'!AK55:AK55)+SUM('Раздел 3'!AK89:AK89)+SUM('Раздел 3'!AK132:AK132)+SUM('Раздел 3'!AK137:AK137)+SUM('Раздел 3'!AK155:AK155)),"","Неверно!")</f>
        <v/>
      </c>
      <c r="B1763" s="312" t="s">
        <v>24465</v>
      </c>
      <c r="C1763" s="313" t="s">
        <v>20771</v>
      </c>
      <c r="D1763" s="313" t="s">
        <v>20746</v>
      </c>
      <c r="E1763" s="313" t="str">
        <f>CONCATENATE(SUM('Раздел 1'!AH19:AH19),"=",SUM('Раздел 3'!AK29:AK29),"+",SUM('Раздел 3'!AK55:AK55),"+",SUM('Раздел 3'!AK89:AK89),"+",SUM('Раздел 3'!AK132:AK132),"+",SUM('Раздел 3'!AK137:AK137),"+",SUM('Раздел 3'!AK155:AK155))</f>
        <v>0=0+0+0+0+0+0</v>
      </c>
    </row>
    <row r="1764" spans="1:5" ht="30" hidden="1" customHeight="1">
      <c r="A1764" s="311" t="str">
        <f>IF((SUM('Раздел 1'!AI19:AI19)=SUM('Раздел 3'!AL29:AL29)+SUM('Раздел 3'!AL55:AL55)+SUM('Раздел 3'!AL89:AL89)+SUM('Раздел 3'!AL132:AL132)+SUM('Раздел 3'!AL137:AL137)+SUM('Раздел 3'!AL155:AL155)),"","Неверно!")</f>
        <v/>
      </c>
      <c r="B1764" s="312" t="s">
        <v>24465</v>
      </c>
      <c r="C1764" s="313" t="s">
        <v>20772</v>
      </c>
      <c r="D1764" s="313" t="s">
        <v>20746</v>
      </c>
      <c r="E1764" s="313" t="str">
        <f>CONCATENATE(SUM('Раздел 1'!AI19:AI19),"=",SUM('Раздел 3'!AL29:AL29),"+",SUM('Раздел 3'!AL55:AL55),"+",SUM('Раздел 3'!AL89:AL89),"+",SUM('Раздел 3'!AL132:AL132),"+",SUM('Раздел 3'!AL137:AL137),"+",SUM('Раздел 3'!AL155:AL155))</f>
        <v>0=0+0+0+0+0+0</v>
      </c>
    </row>
    <row r="1765" spans="1:5" ht="30" hidden="1" customHeight="1">
      <c r="A1765" s="311" t="str">
        <f>IF((SUM('Раздел 1'!AJ19:AJ19)=SUM('Раздел 3'!AM29:AM29)+SUM('Раздел 3'!AM55:AM55)+SUM('Раздел 3'!AM89:AM89)+SUM('Раздел 3'!AM132:AM132)+SUM('Раздел 3'!AM137:AM137)+SUM('Раздел 3'!AM155:AM155)),"","Неверно!")</f>
        <v/>
      </c>
      <c r="B1765" s="312" t="s">
        <v>24465</v>
      </c>
      <c r="C1765" s="313" t="s">
        <v>21228</v>
      </c>
      <c r="D1765" s="313" t="s">
        <v>20746</v>
      </c>
      <c r="E1765" s="313" t="str">
        <f>CONCATENATE(SUM('Раздел 1'!AJ19:AJ19),"=",SUM('Раздел 3'!AM29:AM29),"+",SUM('Раздел 3'!AM55:AM55),"+",SUM('Раздел 3'!AM89:AM89),"+",SUM('Раздел 3'!AM132:AM132),"+",SUM('Раздел 3'!AM137:AM137),"+",SUM('Раздел 3'!AM155:AM155))</f>
        <v>0=0+0+0+0+0+0</v>
      </c>
    </row>
    <row r="1766" spans="1:5" ht="30" hidden="1" customHeight="1">
      <c r="A1766" s="311" t="str">
        <f>IF((SUM('Раздел 1'!F19:F19)=SUM('Раздел 3'!I29:I29)+SUM('Раздел 3'!I55:I55)+SUM('Раздел 3'!I89:I89)+SUM('Раздел 3'!I132:I132)+SUM('Раздел 3'!I137:I137)+SUM('Раздел 3'!I155:I155)),"","Неверно!")</f>
        <v/>
      </c>
      <c r="B1766" s="312" t="s">
        <v>24465</v>
      </c>
      <c r="C1766" s="313" t="s">
        <v>20773</v>
      </c>
      <c r="D1766" s="313" t="s">
        <v>20746</v>
      </c>
      <c r="E1766" s="313" t="str">
        <f>CONCATENATE(SUM('Раздел 1'!F19:F19),"=",SUM('Раздел 3'!I29:I29),"+",SUM('Раздел 3'!I55:I55),"+",SUM('Раздел 3'!I89:I89),"+",SUM('Раздел 3'!I132:I132),"+",SUM('Раздел 3'!I137:I137),"+",SUM('Раздел 3'!I155:I155))</f>
        <v>1=0+1+0+0+0+0</v>
      </c>
    </row>
    <row r="1767" spans="1:5" ht="30" hidden="1" customHeight="1">
      <c r="A1767" s="311" t="str">
        <f>IF((SUM('Раздел 1'!G19:G19)=SUM('Раздел 3'!J29:J29)+SUM('Раздел 3'!J55:J55)+SUM('Раздел 3'!J89:J89)+SUM('Раздел 3'!J132:J132)+SUM('Раздел 3'!J137:J137)+SUM('Раздел 3'!J155:J155)),"","Неверно!")</f>
        <v/>
      </c>
      <c r="B1767" s="312" t="s">
        <v>24465</v>
      </c>
      <c r="C1767" s="313" t="s">
        <v>20774</v>
      </c>
      <c r="D1767" s="313" t="s">
        <v>20746</v>
      </c>
      <c r="E1767" s="313" t="str">
        <f>CONCATENATE(SUM('Раздел 1'!G19:G19),"=",SUM('Раздел 3'!J29:J29),"+",SUM('Раздел 3'!J55:J55),"+",SUM('Раздел 3'!J89:J89),"+",SUM('Раздел 3'!J132:J132),"+",SUM('Раздел 3'!J137:J137),"+",SUM('Раздел 3'!J155:J155))</f>
        <v>0=0+0+0+0+0+0</v>
      </c>
    </row>
    <row r="1768" spans="1:5" ht="30" hidden="1" customHeight="1">
      <c r="A1768" s="311" t="str">
        <f>IF((SUM('Раздел 1'!H19:H19)=SUM('Раздел 3'!K29:K29)+SUM('Раздел 3'!K55:K55)+SUM('Раздел 3'!K89:K89)+SUM('Раздел 3'!K132:K132)+SUM('Раздел 3'!K137:K137)+SUM('Раздел 3'!K155:K155)),"","Неверно!")</f>
        <v/>
      </c>
      <c r="B1768" s="312" t="s">
        <v>24465</v>
      </c>
      <c r="C1768" s="313" t="s">
        <v>20775</v>
      </c>
      <c r="D1768" s="313" t="s">
        <v>20746</v>
      </c>
      <c r="E1768" s="313" t="str">
        <f>CONCATENATE(SUM('Раздел 1'!H19:H19),"=",SUM('Раздел 3'!K29:K29),"+",SUM('Раздел 3'!K55:K55),"+",SUM('Раздел 3'!K89:K89),"+",SUM('Раздел 3'!K132:K132),"+",SUM('Раздел 3'!K137:K137),"+",SUM('Раздел 3'!K155:K155))</f>
        <v>27000=0+27000+0+0+0+0</v>
      </c>
    </row>
    <row r="1769" spans="1:5" ht="30" hidden="1" customHeight="1">
      <c r="A1769" s="311" t="str">
        <f>IF((SUM('Раздел 1'!I19:I19)=SUM('Раздел 3'!L29:L29)+SUM('Раздел 3'!L55:L55)+SUM('Раздел 3'!L89:L89)+SUM('Раздел 3'!L132:L132)+SUM('Раздел 3'!L137:L137)+SUM('Раздел 3'!L155:L155)),"","Неверно!")</f>
        <v/>
      </c>
      <c r="B1769" s="312" t="s">
        <v>24465</v>
      </c>
      <c r="C1769" s="313" t="s">
        <v>20776</v>
      </c>
      <c r="D1769" s="313" t="s">
        <v>20746</v>
      </c>
      <c r="E1769" s="313" t="str">
        <f>CONCATENATE(SUM('Раздел 1'!I19:I19),"=",SUM('Раздел 3'!L29:L29),"+",SUM('Раздел 3'!L55:L55),"+",SUM('Раздел 3'!L89:L89),"+",SUM('Раздел 3'!L132:L132),"+",SUM('Раздел 3'!L137:L137),"+",SUM('Раздел 3'!L155:L155))</f>
        <v>12=0+12+0+0+0+0</v>
      </c>
    </row>
    <row r="1770" spans="1:5" ht="30" hidden="1" customHeight="1">
      <c r="A1770" s="311" t="str">
        <f>IF((SUM('Раздел 1'!J19:J19)=SUM('Раздел 3'!M29:M29)+SUM('Раздел 3'!M55:M55)+SUM('Раздел 3'!M89:M89)+SUM('Раздел 3'!M132:M132)+SUM('Раздел 3'!M137:M137)+SUM('Раздел 3'!M155:M155)),"","Неверно!")</f>
        <v/>
      </c>
      <c r="B1770" s="312" t="s">
        <v>24465</v>
      </c>
      <c r="C1770" s="313" t="s">
        <v>20777</v>
      </c>
      <c r="D1770" s="313" t="s">
        <v>20746</v>
      </c>
      <c r="E1770" s="313" t="str">
        <f>CONCATENATE(SUM('Раздел 1'!J19:J19),"=",SUM('Раздел 3'!M29:M29),"+",SUM('Раздел 3'!M55:M55),"+",SUM('Раздел 3'!M89:M89),"+",SUM('Раздел 3'!M132:M132),"+",SUM('Раздел 3'!M137:M137),"+",SUM('Раздел 3'!M155:M155))</f>
        <v>5=0+5+0+0+0+0</v>
      </c>
    </row>
    <row r="1771" spans="1:5" ht="30" hidden="1" customHeight="1">
      <c r="A1771" s="311" t="str">
        <f>IF((SUM('Раздел 1'!K19:K19)=SUM('Раздел 3'!N29:N29)+SUM('Раздел 3'!N55:N55)+SUM('Раздел 3'!N89:N89)+SUM('Раздел 3'!N132:N132)+SUM('Раздел 3'!N137:N137)+SUM('Раздел 3'!N155:N155)),"","Неверно!")</f>
        <v/>
      </c>
      <c r="B1771" s="312" t="s">
        <v>24465</v>
      </c>
      <c r="C1771" s="313" t="s">
        <v>20778</v>
      </c>
      <c r="D1771" s="313" t="s">
        <v>20746</v>
      </c>
      <c r="E1771" s="313" t="str">
        <f>CONCATENATE(SUM('Раздел 1'!K19:K19),"=",SUM('Раздел 3'!N29:N29),"+",SUM('Раздел 3'!N55:N55),"+",SUM('Раздел 3'!N89:N89),"+",SUM('Раздел 3'!N132:N132),"+",SUM('Раздел 3'!N137:N137),"+",SUM('Раздел 3'!N155:N155))</f>
        <v>3=0+3+0+0+0+0</v>
      </c>
    </row>
    <row r="1772" spans="1:5" ht="30" hidden="1" customHeight="1">
      <c r="A1772" s="311" t="str">
        <f>IF((SUM('Раздел 1'!G25:G25)=0),"","Неверно!")</f>
        <v/>
      </c>
      <c r="B1772" s="312" t="s">
        <v>24466</v>
      </c>
      <c r="C1772" s="313" t="s">
        <v>18144</v>
      </c>
      <c r="D1772" s="313" t="s">
        <v>18145</v>
      </c>
      <c r="E1772" s="313" t="str">
        <f>CONCATENATE(SUM('Раздел 1'!G25:G25),"=",0)</f>
        <v>0=0</v>
      </c>
    </row>
    <row r="1773" spans="1:5" ht="30" hidden="1" customHeight="1">
      <c r="A1773" s="311" t="str">
        <f>IF((SUM('Раздел 1'!G26:G26)=0),"","Неверно!")</f>
        <v/>
      </c>
      <c r="B1773" s="312" t="s">
        <v>24466</v>
      </c>
      <c r="C1773" s="313" t="s">
        <v>18146</v>
      </c>
      <c r="D1773" s="313" t="s">
        <v>18145</v>
      </c>
      <c r="E1773" s="313" t="str">
        <f>CONCATENATE(SUM('Раздел 1'!G26:G26),"=",0)</f>
        <v>0=0</v>
      </c>
    </row>
    <row r="1774" spans="1:5" ht="30" hidden="1" customHeight="1">
      <c r="A1774" s="311" t="str">
        <f>IF((SUM('Раздел 1'!H25:H25)=0),"","Неверно!")</f>
        <v/>
      </c>
      <c r="B1774" s="312" t="s">
        <v>24466</v>
      </c>
      <c r="C1774" s="313" t="s">
        <v>18147</v>
      </c>
      <c r="D1774" s="313" t="s">
        <v>18145</v>
      </c>
      <c r="E1774" s="313" t="str">
        <f>CONCATENATE(SUM('Раздел 1'!H25:H25),"=",0)</f>
        <v>0=0</v>
      </c>
    </row>
    <row r="1775" spans="1:5" ht="30" hidden="1" customHeight="1">
      <c r="A1775" s="311" t="str">
        <f>IF((SUM('Раздел 1'!H26:H26)=0),"","Неверно!")</f>
        <v/>
      </c>
      <c r="B1775" s="312" t="s">
        <v>24466</v>
      </c>
      <c r="C1775" s="313" t="s">
        <v>18148</v>
      </c>
      <c r="D1775" s="313" t="s">
        <v>18145</v>
      </c>
      <c r="E1775" s="313" t="str">
        <f>CONCATENATE(SUM('Раздел 1'!H26:H26),"=",0)</f>
        <v>0=0</v>
      </c>
    </row>
    <row r="1776" spans="1:5" ht="30" hidden="1" customHeight="1">
      <c r="A1776" s="311" t="str">
        <f>IF((SUM('Раздел 1'!D11:D11)&gt;=SUM('Раздел 1'!F11:F11)),"","Неверно!")</f>
        <v/>
      </c>
      <c r="B1776" s="312" t="s">
        <v>24467</v>
      </c>
      <c r="C1776" s="313" t="s">
        <v>18796</v>
      </c>
      <c r="D1776" s="313" t="s">
        <v>18797</v>
      </c>
      <c r="E1776" s="313" t="str">
        <f>CONCATENATE(SUM('Раздел 1'!D11:D11),"&gt;=",SUM('Раздел 1'!F11:F11))</f>
        <v>51&gt;=2</v>
      </c>
    </row>
    <row r="1777" spans="1:5" ht="30" hidden="1" customHeight="1">
      <c r="A1777" s="311" t="str">
        <f>IF((SUM('Раздел 1'!D20:D20)&gt;=SUM('Раздел 1'!F20:F20)),"","Неверно!")</f>
        <v/>
      </c>
      <c r="B1777" s="312" t="s">
        <v>24467</v>
      </c>
      <c r="C1777" s="313" t="s">
        <v>18798</v>
      </c>
      <c r="D1777" s="313" t="s">
        <v>18797</v>
      </c>
      <c r="E1777" s="313" t="str">
        <f>CONCATENATE(SUM('Раздел 1'!D20:D20),"&gt;=",SUM('Раздел 1'!F20:F20))</f>
        <v>2&gt;=0</v>
      </c>
    </row>
    <row r="1778" spans="1:5" ht="30" hidden="1" customHeight="1">
      <c r="A1778" s="311" t="str">
        <f>IF((SUM('Раздел 1'!D21:D21)&gt;=SUM('Раздел 1'!F21:F21)),"","Неверно!")</f>
        <v/>
      </c>
      <c r="B1778" s="312" t="s">
        <v>24467</v>
      </c>
      <c r="C1778" s="313" t="s">
        <v>18799</v>
      </c>
      <c r="D1778" s="313" t="s">
        <v>18797</v>
      </c>
      <c r="E1778" s="313" t="str">
        <f>CONCATENATE(SUM('Раздел 1'!D21:D21),"&gt;=",SUM('Раздел 1'!F21:F21))</f>
        <v>66&gt;=11</v>
      </c>
    </row>
    <row r="1779" spans="1:5" ht="30" hidden="1" customHeight="1">
      <c r="A1779" s="311" t="str">
        <f>IF((SUM('Раздел 1'!D22:D22)&gt;=SUM('Раздел 1'!F22:F22)),"","Неверно!")</f>
        <v/>
      </c>
      <c r="B1779" s="312" t="s">
        <v>24467</v>
      </c>
      <c r="C1779" s="313" t="s">
        <v>18800</v>
      </c>
      <c r="D1779" s="313" t="s">
        <v>18797</v>
      </c>
      <c r="E1779" s="313" t="str">
        <f>CONCATENATE(SUM('Раздел 1'!D22:D22),"&gt;=",SUM('Раздел 1'!F22:F22))</f>
        <v>83&gt;=12</v>
      </c>
    </row>
    <row r="1780" spans="1:5" ht="30" hidden="1" customHeight="1">
      <c r="A1780" s="311" t="str">
        <f>IF((SUM('Раздел 1'!D23:D23)&gt;=SUM('Раздел 1'!F23:F23)),"","Неверно!")</f>
        <v/>
      </c>
      <c r="B1780" s="312" t="s">
        <v>24467</v>
      </c>
      <c r="C1780" s="313" t="s">
        <v>18801</v>
      </c>
      <c r="D1780" s="313" t="s">
        <v>18797</v>
      </c>
      <c r="E1780" s="313" t="str">
        <f>CONCATENATE(SUM('Раздел 1'!D23:D23),"&gt;=",SUM('Раздел 1'!F23:F23))</f>
        <v>530&gt;=28</v>
      </c>
    </row>
    <row r="1781" spans="1:5" ht="30" hidden="1" customHeight="1">
      <c r="A1781" s="311" t="str">
        <f>IF((SUM('Раздел 1'!D24:D24)&gt;=SUM('Раздел 1'!F24:F24)),"","Неверно!")</f>
        <v/>
      </c>
      <c r="B1781" s="312" t="s">
        <v>24467</v>
      </c>
      <c r="C1781" s="313" t="s">
        <v>18802</v>
      </c>
      <c r="D1781" s="313" t="s">
        <v>18797</v>
      </c>
      <c r="E1781" s="313" t="str">
        <f>CONCATENATE(SUM('Раздел 1'!D24:D24),"&gt;=",SUM('Раздел 1'!F24:F24))</f>
        <v>28&gt;=28</v>
      </c>
    </row>
    <row r="1782" spans="1:5" ht="30" hidden="1" customHeight="1">
      <c r="A1782" s="311" t="str">
        <f>IF((SUM('Раздел 1'!D25:D25)&gt;=SUM('Раздел 1'!F25:F25)),"","Неверно!")</f>
        <v/>
      </c>
      <c r="B1782" s="312" t="s">
        <v>24467</v>
      </c>
      <c r="C1782" s="313" t="s">
        <v>18803</v>
      </c>
      <c r="D1782" s="313" t="s">
        <v>18797</v>
      </c>
      <c r="E1782" s="313" t="str">
        <f>CONCATENATE(SUM('Раздел 1'!D25:D25),"&gt;=",SUM('Раздел 1'!F25:F25))</f>
        <v>198&gt;=0</v>
      </c>
    </row>
    <row r="1783" spans="1:5" ht="30" hidden="1" customHeight="1">
      <c r="A1783" s="311" t="str">
        <f>IF((SUM('Раздел 1'!D26:D26)&gt;=SUM('Раздел 1'!F26:F26)),"","Неверно!")</f>
        <v/>
      </c>
      <c r="B1783" s="312" t="s">
        <v>24467</v>
      </c>
      <c r="C1783" s="313" t="s">
        <v>18804</v>
      </c>
      <c r="D1783" s="313" t="s">
        <v>18797</v>
      </c>
      <c r="E1783" s="313" t="str">
        <f>CONCATENATE(SUM('Раздел 1'!D26:D26),"&gt;=",SUM('Раздел 1'!F26:F26))</f>
        <v>23&gt;=0</v>
      </c>
    </row>
    <row r="1784" spans="1:5" ht="30" hidden="1" customHeight="1">
      <c r="A1784" s="311" t="str">
        <f>IF((SUM('Раздел 1'!D27:D27)&gt;=SUM('Раздел 1'!F27:F27)),"","Неверно!")</f>
        <v/>
      </c>
      <c r="B1784" s="312" t="s">
        <v>24467</v>
      </c>
      <c r="C1784" s="313" t="s">
        <v>18805</v>
      </c>
      <c r="D1784" s="313" t="s">
        <v>18797</v>
      </c>
      <c r="E1784" s="313" t="str">
        <f>CONCATENATE(SUM('Раздел 1'!D27:D27),"&gt;=",SUM('Раздел 1'!F27:F27))</f>
        <v>751&gt;=28</v>
      </c>
    </row>
    <row r="1785" spans="1:5" ht="30" hidden="1" customHeight="1">
      <c r="A1785" s="311" t="str">
        <f>IF((SUM('Раздел 1'!D12:D12)&gt;=SUM('Раздел 1'!F12:F12)),"","Неверно!")</f>
        <v/>
      </c>
      <c r="B1785" s="312" t="s">
        <v>24467</v>
      </c>
      <c r="C1785" s="313" t="s">
        <v>18806</v>
      </c>
      <c r="D1785" s="313" t="s">
        <v>18797</v>
      </c>
      <c r="E1785" s="313" t="str">
        <f>CONCATENATE(SUM('Раздел 1'!D12:D12),"&gt;=",SUM('Раздел 1'!F12:F12))</f>
        <v>7&gt;=0</v>
      </c>
    </row>
    <row r="1786" spans="1:5" ht="30" hidden="1" customHeight="1">
      <c r="A1786" s="311" t="str">
        <f>IF((SUM('Раздел 1'!D13:D13)&gt;=SUM('Раздел 1'!F13:F13)),"","Неверно!")</f>
        <v/>
      </c>
      <c r="B1786" s="312" t="s">
        <v>24467</v>
      </c>
      <c r="C1786" s="313" t="s">
        <v>18807</v>
      </c>
      <c r="D1786" s="313" t="s">
        <v>18797</v>
      </c>
      <c r="E1786" s="313" t="str">
        <f>CONCATENATE(SUM('Раздел 1'!D13:D13),"&gt;=",SUM('Раздел 1'!F13:F13))</f>
        <v>27&gt;=0</v>
      </c>
    </row>
    <row r="1787" spans="1:5" ht="30" hidden="1" customHeight="1">
      <c r="A1787" s="311" t="str">
        <f>IF((SUM('Раздел 1'!D14:D14)&gt;=SUM('Раздел 1'!F14:F14)),"","Неверно!")</f>
        <v/>
      </c>
      <c r="B1787" s="312" t="s">
        <v>24467</v>
      </c>
      <c r="C1787" s="313" t="s">
        <v>18808</v>
      </c>
      <c r="D1787" s="313" t="s">
        <v>18797</v>
      </c>
      <c r="E1787" s="313" t="str">
        <f>CONCATENATE(SUM('Раздел 1'!D14:D14),"&gt;=",SUM('Раздел 1'!F14:F14))</f>
        <v>82&gt;=1</v>
      </c>
    </row>
    <row r="1788" spans="1:5" ht="30" hidden="1" customHeight="1">
      <c r="A1788" s="311" t="str">
        <f>IF((SUM('Раздел 1'!D15:D15)&gt;=SUM('Раздел 1'!F15:F15)),"","Неверно!")</f>
        <v/>
      </c>
      <c r="B1788" s="312" t="s">
        <v>24467</v>
      </c>
      <c r="C1788" s="313" t="s">
        <v>18809</v>
      </c>
      <c r="D1788" s="313" t="s">
        <v>18797</v>
      </c>
      <c r="E1788" s="313" t="str">
        <f>CONCATENATE(SUM('Раздел 1'!D15:D15),"&gt;=",SUM('Раздел 1'!F15:F15))</f>
        <v>258&gt;=13</v>
      </c>
    </row>
    <row r="1789" spans="1:5" ht="30" hidden="1" customHeight="1">
      <c r="A1789" s="311" t="str">
        <f>IF((SUM('Раздел 1'!D16:D16)&gt;=SUM('Раздел 1'!F16:F16)),"","Неверно!")</f>
        <v/>
      </c>
      <c r="B1789" s="312" t="s">
        <v>24467</v>
      </c>
      <c r="C1789" s="313" t="s">
        <v>18810</v>
      </c>
      <c r="D1789" s="313" t="s">
        <v>18797</v>
      </c>
      <c r="E1789" s="313" t="str">
        <f>CONCATENATE(SUM('Раздел 1'!D16:D16),"&gt;=",SUM('Раздел 1'!F16:F16))</f>
        <v>425&gt;=16</v>
      </c>
    </row>
    <row r="1790" spans="1:5" ht="30" hidden="1" customHeight="1">
      <c r="A1790" s="311" t="str">
        <f>IF((SUM('Раздел 1'!D17:D17)&gt;=SUM('Раздел 1'!F17:F17)),"","Неверно!")</f>
        <v/>
      </c>
      <c r="B1790" s="312" t="s">
        <v>24467</v>
      </c>
      <c r="C1790" s="313" t="s">
        <v>18811</v>
      </c>
      <c r="D1790" s="313" t="s">
        <v>18797</v>
      </c>
      <c r="E1790" s="313" t="str">
        <f>CONCATENATE(SUM('Раздел 1'!D17:D17),"&gt;=",SUM('Раздел 1'!F17:F17))</f>
        <v>22&gt;=0</v>
      </c>
    </row>
    <row r="1791" spans="1:5" ht="30" hidden="1" customHeight="1">
      <c r="A1791" s="311" t="str">
        <f>IF((SUM('Раздел 1'!D18:D18)&gt;=SUM('Раздел 1'!F18:F18)),"","Неверно!")</f>
        <v/>
      </c>
      <c r="B1791" s="312" t="s">
        <v>24467</v>
      </c>
      <c r="C1791" s="313" t="s">
        <v>18812</v>
      </c>
      <c r="D1791" s="313" t="s">
        <v>18797</v>
      </c>
      <c r="E1791" s="313" t="str">
        <f>CONCATENATE(SUM('Раздел 1'!D18:D18),"&gt;=",SUM('Раздел 1'!F18:F18))</f>
        <v>447&gt;=16</v>
      </c>
    </row>
    <row r="1792" spans="1:5" ht="30" hidden="1" customHeight="1">
      <c r="A1792" s="311" t="str">
        <f>IF((SUM('Раздел 1'!D19:D19)&gt;=SUM('Раздел 1'!F19:F19)),"","Неверно!")</f>
        <v/>
      </c>
      <c r="B1792" s="312" t="s">
        <v>24467</v>
      </c>
      <c r="C1792" s="313" t="s">
        <v>18813</v>
      </c>
      <c r="D1792" s="313" t="s">
        <v>18797</v>
      </c>
      <c r="E1792" s="313" t="str">
        <f>CONCATENATE(SUM('Раздел 1'!D19:D19),"&gt;=",SUM('Раздел 1'!F19:F19))</f>
        <v>15&gt;=1</v>
      </c>
    </row>
    <row r="1793" spans="1:5" ht="30" hidden="1" customHeight="1">
      <c r="A1793" s="311" t="str">
        <f>IF((SUM('Раздел 1'!C27:C27)=SUM('Раздел 1'!C23:C23)+SUM('Раздел 1'!C25:C25)+SUM('Раздел 1'!C26:C26)),"","Неверно!")</f>
        <v/>
      </c>
      <c r="B1793" s="312" t="s">
        <v>24468</v>
      </c>
      <c r="C1793" s="313" t="s">
        <v>7368</v>
      </c>
      <c r="D1793" s="313" t="s">
        <v>18472</v>
      </c>
      <c r="E1793" s="313" t="str">
        <f>CONCATENATE(SUM('Раздел 1'!C27:C27),"=",SUM('Раздел 1'!C23:C23),"+",SUM('Раздел 1'!C25:C25),"+",SUM('Раздел 1'!C26:C26))</f>
        <v>140=107+21+12</v>
      </c>
    </row>
    <row r="1794" spans="1:5" ht="30" hidden="1" customHeight="1">
      <c r="A1794" s="311" t="str">
        <f>IF((SUM('Раздел 1'!L27:L27)=SUM('Раздел 1'!L23:L23)+SUM('Раздел 1'!L25:L25)+SUM('Раздел 1'!L26:L26)),"","Неверно!")</f>
        <v/>
      </c>
      <c r="B1794" s="312" t="s">
        <v>24468</v>
      </c>
      <c r="C1794" s="313" t="s">
        <v>7369</v>
      </c>
      <c r="D1794" s="313" t="s">
        <v>18472</v>
      </c>
      <c r="E1794" s="313" t="str">
        <f>CONCATENATE(SUM('Раздел 1'!L27:L27),"=",SUM('Раздел 1'!L23:L23),"+",SUM('Раздел 1'!L25:L25),"+",SUM('Раздел 1'!L26:L26))</f>
        <v>0=0+0+0</v>
      </c>
    </row>
    <row r="1795" spans="1:5" ht="30" hidden="1" customHeight="1">
      <c r="A1795" s="311" t="str">
        <f>IF((SUM('Раздел 1'!M27:M27)=SUM('Раздел 1'!M23:M23)+SUM('Раздел 1'!M25:M25)+SUM('Раздел 1'!M26:M26)),"","Неверно!")</f>
        <v/>
      </c>
      <c r="B1795" s="312" t="s">
        <v>24468</v>
      </c>
      <c r="C1795" s="313" t="s">
        <v>7370</v>
      </c>
      <c r="D1795" s="313" t="s">
        <v>18472</v>
      </c>
      <c r="E1795" s="313" t="str">
        <f>CONCATENATE(SUM('Раздел 1'!M27:M27),"=",SUM('Раздел 1'!M23:M23),"+",SUM('Раздел 1'!M25:M25),"+",SUM('Раздел 1'!M26:M26))</f>
        <v>0=0+0+0</v>
      </c>
    </row>
    <row r="1796" spans="1:5" ht="30" hidden="1" customHeight="1">
      <c r="A1796" s="311" t="str">
        <f>IF((SUM('Раздел 1'!N27:N27)=SUM('Раздел 1'!N23:N23)+SUM('Раздел 1'!N25:N25)+SUM('Раздел 1'!N26:N26)),"","Неверно!")</f>
        <v/>
      </c>
      <c r="B1796" s="312" t="s">
        <v>24468</v>
      </c>
      <c r="C1796" s="313" t="s">
        <v>7371</v>
      </c>
      <c r="D1796" s="313" t="s">
        <v>18472</v>
      </c>
      <c r="E1796" s="313" t="str">
        <f>CONCATENATE(SUM('Раздел 1'!N27:N27),"=",SUM('Раздел 1'!N23:N23),"+",SUM('Раздел 1'!N25:N25),"+",SUM('Раздел 1'!N26:N26))</f>
        <v>89=77+11+1</v>
      </c>
    </row>
    <row r="1797" spans="1:5" ht="30" hidden="1" customHeight="1">
      <c r="A1797" s="311" t="str">
        <f>IF((SUM('Раздел 1'!O27:O27)=SUM('Раздел 1'!O23:O23)+SUM('Раздел 1'!O25:O25)+SUM('Раздел 1'!O26:O26)),"","Неверно!")</f>
        <v/>
      </c>
      <c r="B1797" s="312" t="s">
        <v>24468</v>
      </c>
      <c r="C1797" s="313" t="s">
        <v>7372</v>
      </c>
      <c r="D1797" s="313" t="s">
        <v>18472</v>
      </c>
      <c r="E1797" s="313" t="str">
        <f>CONCATENATE(SUM('Раздел 1'!O27:O27),"=",SUM('Раздел 1'!O23:O23),"+",SUM('Раздел 1'!O25:O25),"+",SUM('Раздел 1'!O26:O26))</f>
        <v>31=28+2+1</v>
      </c>
    </row>
    <row r="1798" spans="1:5" ht="30" hidden="1" customHeight="1">
      <c r="A1798" s="311" t="str">
        <f>IF((SUM('Раздел 1'!P27:P27)=SUM('Раздел 1'!P23:P23)+SUM('Раздел 1'!P25:P25)+SUM('Раздел 1'!P26:P26)),"","Неверно!")</f>
        <v/>
      </c>
      <c r="B1798" s="312" t="s">
        <v>24468</v>
      </c>
      <c r="C1798" s="313" t="s">
        <v>7373</v>
      </c>
      <c r="D1798" s="313" t="s">
        <v>18472</v>
      </c>
      <c r="E1798" s="313" t="str">
        <f>CONCATENATE(SUM('Раздел 1'!P27:P27),"=",SUM('Раздел 1'!P23:P23),"+",SUM('Раздел 1'!P25:P25),"+",SUM('Раздел 1'!P26:P26))</f>
        <v>0=0+0+0</v>
      </c>
    </row>
    <row r="1799" spans="1:5" ht="30" hidden="1" customHeight="1">
      <c r="A1799" s="311" t="str">
        <f>IF((SUM('Раздел 1'!Q27:Q27)=SUM('Раздел 1'!Q23:Q23)+SUM('Раздел 1'!Q25:Q25)+SUM('Раздел 1'!Q26:Q26)),"","Неверно!")</f>
        <v/>
      </c>
      <c r="B1799" s="312" t="s">
        <v>24468</v>
      </c>
      <c r="C1799" s="313" t="s">
        <v>7374</v>
      </c>
      <c r="D1799" s="313" t="s">
        <v>18472</v>
      </c>
      <c r="E1799" s="313" t="str">
        <f>CONCATENATE(SUM('Раздел 1'!Q27:Q27),"=",SUM('Раздел 1'!Q23:Q23),"+",SUM('Раздел 1'!Q25:Q25),"+",SUM('Раздел 1'!Q26:Q26))</f>
        <v>23=14+9+0</v>
      </c>
    </row>
    <row r="1800" spans="1:5" ht="30" hidden="1" customHeight="1">
      <c r="A1800" s="311" t="str">
        <f>IF((SUM('Раздел 1'!R27:R27)=SUM('Раздел 1'!R23:R23)+SUM('Раздел 1'!R25:R25)+SUM('Раздел 1'!R26:R26)),"","Неверно!")</f>
        <v/>
      </c>
      <c r="B1800" s="312" t="s">
        <v>24468</v>
      </c>
      <c r="C1800" s="313" t="s">
        <v>7375</v>
      </c>
      <c r="D1800" s="313" t="s">
        <v>18472</v>
      </c>
      <c r="E1800" s="313" t="str">
        <f>CONCATENATE(SUM('Раздел 1'!R27:R27),"=",SUM('Раздел 1'!R23:R23),"+",SUM('Раздел 1'!R25:R25),"+",SUM('Раздел 1'!R26:R26))</f>
        <v>18=13+5+0</v>
      </c>
    </row>
    <row r="1801" spans="1:5" ht="30" hidden="1" customHeight="1">
      <c r="A1801" s="311" t="str">
        <f>IF((SUM('Раздел 1'!S27:S27)=SUM('Раздел 1'!S23:S23)+SUM('Раздел 1'!S25:S25)+SUM('Раздел 1'!S26:S26)),"","Неверно!")</f>
        <v/>
      </c>
      <c r="B1801" s="312" t="s">
        <v>24468</v>
      </c>
      <c r="C1801" s="313" t="s">
        <v>7376</v>
      </c>
      <c r="D1801" s="313" t="s">
        <v>18472</v>
      </c>
      <c r="E1801" s="313" t="str">
        <f>CONCATENATE(SUM('Раздел 1'!S27:S27),"=",SUM('Раздел 1'!S23:S23),"+",SUM('Раздел 1'!S25:S25),"+",SUM('Раздел 1'!S26:S26))</f>
        <v>753=530+193+30</v>
      </c>
    </row>
    <row r="1802" spans="1:5" ht="30" hidden="1" customHeight="1">
      <c r="A1802" s="311" t="str">
        <f>IF((SUM('Раздел 1'!T27:T27)=SUM('Раздел 1'!T23:T23)+SUM('Раздел 1'!T25:T25)+SUM('Раздел 1'!T26:T26)),"","Неверно!")</f>
        <v/>
      </c>
      <c r="B1802" s="312" t="s">
        <v>24468</v>
      </c>
      <c r="C1802" s="313" t="s">
        <v>7377</v>
      </c>
      <c r="D1802" s="313" t="s">
        <v>18472</v>
      </c>
      <c r="E1802" s="313" t="str">
        <f>CONCATENATE(SUM('Раздел 1'!T27:T27),"=",SUM('Раздел 1'!T23:T23),"+",SUM('Раздел 1'!T25:T25),"+",SUM('Раздел 1'!T26:T26))</f>
        <v>0=0+0+0</v>
      </c>
    </row>
    <row r="1803" spans="1:5" ht="30" hidden="1" customHeight="1">
      <c r="A1803" s="311" t="str">
        <f>IF((SUM('Раздел 1'!U27:U27)=SUM('Раздел 1'!U23:U23)+SUM('Раздел 1'!U25:U25)+SUM('Раздел 1'!U26:U26)),"","Неверно!")</f>
        <v/>
      </c>
      <c r="B1803" s="312" t="s">
        <v>24468</v>
      </c>
      <c r="C1803" s="313" t="s">
        <v>7378</v>
      </c>
      <c r="D1803" s="313" t="s">
        <v>18472</v>
      </c>
      <c r="E1803" s="313" t="str">
        <f>CONCATENATE(SUM('Раздел 1'!U27:U27),"=",SUM('Раздел 1'!U23:U23),"+",SUM('Раздел 1'!U25:U25),"+",SUM('Раздел 1'!U26:U26))</f>
        <v>133=102+26+5</v>
      </c>
    </row>
    <row r="1804" spans="1:5" ht="30" hidden="1" customHeight="1">
      <c r="A1804" s="311" t="str">
        <f>IF((SUM('Раздел 1'!D27:D27)=SUM('Раздел 1'!D23:D23)+SUM('Раздел 1'!D25:D25)+SUM('Раздел 1'!D26:D26)),"","Неверно!")</f>
        <v/>
      </c>
      <c r="B1804" s="312" t="s">
        <v>24468</v>
      </c>
      <c r="C1804" s="313" t="s">
        <v>7379</v>
      </c>
      <c r="D1804" s="313" t="s">
        <v>18472</v>
      </c>
      <c r="E1804" s="313" t="str">
        <f>CONCATENATE(SUM('Раздел 1'!D27:D27),"=",SUM('Раздел 1'!D23:D23),"+",SUM('Раздел 1'!D25:D25),"+",SUM('Раздел 1'!D26:D26))</f>
        <v>751=530+198+23</v>
      </c>
    </row>
    <row r="1805" spans="1:5" ht="30" hidden="1" customHeight="1">
      <c r="A1805" s="311" t="str">
        <f>IF((SUM('Раздел 1'!V27:V27)=SUM('Раздел 1'!V23:V23)+SUM('Раздел 1'!V25:V25)+SUM('Раздел 1'!V26:V26)),"","Неверно!")</f>
        <v/>
      </c>
      <c r="B1805" s="312" t="s">
        <v>24468</v>
      </c>
      <c r="C1805" s="313" t="s">
        <v>7380</v>
      </c>
      <c r="D1805" s="313" t="s">
        <v>18472</v>
      </c>
      <c r="E1805" s="313" t="str">
        <f>CONCATENATE(SUM('Раздел 1'!V27:V27),"=",SUM('Раздел 1'!V23:V23),"+",SUM('Раздел 1'!V25:V25),"+",SUM('Раздел 1'!V26:V26))</f>
        <v>14=14+0+0</v>
      </c>
    </row>
    <row r="1806" spans="1:5" ht="30" hidden="1" customHeight="1">
      <c r="A1806" s="311" t="str">
        <f>IF((SUM('Раздел 1'!W27:W27)=SUM('Раздел 1'!W23:W23)+SUM('Раздел 1'!W25:W25)+SUM('Раздел 1'!W26:W26)),"","Неверно!")</f>
        <v/>
      </c>
      <c r="B1806" s="312" t="s">
        <v>24468</v>
      </c>
      <c r="C1806" s="313" t="s">
        <v>7381</v>
      </c>
      <c r="D1806" s="313" t="s">
        <v>18472</v>
      </c>
      <c r="E1806" s="313" t="str">
        <f>CONCATENATE(SUM('Раздел 1'!W27:W27),"=",SUM('Раздел 1'!W23:W23),"+",SUM('Раздел 1'!W25:W25),"+",SUM('Раздел 1'!W26:W26))</f>
        <v>5=5+0+0</v>
      </c>
    </row>
    <row r="1807" spans="1:5" ht="30" hidden="1" customHeight="1">
      <c r="A1807" s="311" t="str">
        <f>IF((SUM('Раздел 1'!X27:X27)=SUM('Раздел 1'!X23:X23)+SUM('Раздел 1'!X25:X25)+SUM('Раздел 1'!X26:X26)),"","Неверно!")</f>
        <v/>
      </c>
      <c r="B1807" s="312" t="s">
        <v>24468</v>
      </c>
      <c r="C1807" s="313" t="s">
        <v>7382</v>
      </c>
      <c r="D1807" s="313" t="s">
        <v>18472</v>
      </c>
      <c r="E1807" s="313" t="str">
        <f>CONCATENATE(SUM('Раздел 1'!X27:X27),"=",SUM('Раздел 1'!X23:X23),"+",SUM('Раздел 1'!X25:X25),"+",SUM('Раздел 1'!X26:X26))</f>
        <v>15=15+0+0</v>
      </c>
    </row>
    <row r="1808" spans="1:5" ht="30" hidden="1" customHeight="1">
      <c r="A1808" s="311" t="str">
        <f>IF((SUM('Раздел 1'!Y27:Y27)=SUM('Раздел 1'!Y23:Y23)+SUM('Раздел 1'!Y25:Y25)+SUM('Раздел 1'!Y26:Y26)),"","Неверно!")</f>
        <v/>
      </c>
      <c r="B1808" s="312" t="s">
        <v>24468</v>
      </c>
      <c r="C1808" s="313" t="s">
        <v>7383</v>
      </c>
      <c r="D1808" s="313" t="s">
        <v>18472</v>
      </c>
      <c r="E1808" s="313" t="str">
        <f>CONCATENATE(SUM('Раздел 1'!Y27:Y27),"=",SUM('Раздел 1'!Y23:Y23),"+",SUM('Раздел 1'!Y25:Y25),"+",SUM('Раздел 1'!Y26:Y26))</f>
        <v>21=21+0+0</v>
      </c>
    </row>
    <row r="1809" spans="1:5" ht="30" hidden="1" customHeight="1">
      <c r="A1809" s="311" t="str">
        <f>IF((SUM('Раздел 1'!Z27:Z27)=SUM('Раздел 1'!Z23:Z23)+SUM('Раздел 1'!Z25:Z25)+SUM('Раздел 1'!Z26:Z26)),"","Неверно!")</f>
        <v/>
      </c>
      <c r="B1809" s="312" t="s">
        <v>24468</v>
      </c>
      <c r="C1809" s="313" t="s">
        <v>7384</v>
      </c>
      <c r="D1809" s="313" t="s">
        <v>18472</v>
      </c>
      <c r="E1809" s="313" t="str">
        <f>CONCATENATE(SUM('Раздел 1'!Z27:Z27),"=",SUM('Раздел 1'!Z23:Z23),"+",SUM('Раздел 1'!Z25:Z25),"+",SUM('Раздел 1'!Z26:Z26))</f>
        <v>47=47+0+0</v>
      </c>
    </row>
    <row r="1810" spans="1:5" ht="30" hidden="1" customHeight="1">
      <c r="A1810" s="311" t="str">
        <f>IF((SUM('Раздел 1'!AA27:AA27)=SUM('Раздел 1'!AA23:AA23)+SUM('Раздел 1'!AA25:AA25)+SUM('Раздел 1'!AA26:AA26)),"","Неверно!")</f>
        <v/>
      </c>
      <c r="B1810" s="312" t="s">
        <v>24468</v>
      </c>
      <c r="C1810" s="313" t="s">
        <v>7385</v>
      </c>
      <c r="D1810" s="313" t="s">
        <v>18472</v>
      </c>
      <c r="E1810" s="313" t="str">
        <f>CONCATENATE(SUM('Раздел 1'!AA27:AA27),"=",SUM('Раздел 1'!AA23:AA23),"+",SUM('Раздел 1'!AA25:AA25),"+",SUM('Раздел 1'!AA26:AA26))</f>
        <v>53=53+0+0</v>
      </c>
    </row>
    <row r="1811" spans="1:5" ht="30" hidden="1" customHeight="1">
      <c r="A1811" s="311" t="str">
        <f>IF((SUM('Раздел 1'!AB27:AB27)=SUM('Раздел 1'!AB23:AB23)+SUM('Раздел 1'!AB25:AB25)+SUM('Раздел 1'!AB26:AB26)),"","Неверно!")</f>
        <v/>
      </c>
      <c r="B1811" s="312" t="s">
        <v>24468</v>
      </c>
      <c r="C1811" s="313" t="s">
        <v>7386</v>
      </c>
      <c r="D1811" s="313" t="s">
        <v>18472</v>
      </c>
      <c r="E1811" s="313" t="str">
        <f>CONCATENATE(SUM('Раздел 1'!AB27:AB27),"=",SUM('Раздел 1'!AB23:AB23),"+",SUM('Раздел 1'!AB25:AB25),"+",SUM('Раздел 1'!AB26:AB26))</f>
        <v>19=19+0+0</v>
      </c>
    </row>
    <row r="1812" spans="1:5" ht="30" hidden="1" customHeight="1">
      <c r="A1812" s="311" t="str">
        <f>IF((SUM('Раздел 1'!AC27:AC27)=SUM('Раздел 1'!AC23:AC23)+SUM('Раздел 1'!AC25:AC25)+SUM('Раздел 1'!AC26:AC26)),"","Неверно!")</f>
        <v/>
      </c>
      <c r="B1812" s="312" t="s">
        <v>24468</v>
      </c>
      <c r="C1812" s="313" t="s">
        <v>7387</v>
      </c>
      <c r="D1812" s="313" t="s">
        <v>18472</v>
      </c>
      <c r="E1812" s="313" t="str">
        <f>CONCATENATE(SUM('Раздел 1'!AC27:AC27),"=",SUM('Раздел 1'!AC23:AC23),"+",SUM('Раздел 1'!AC25:AC25),"+",SUM('Раздел 1'!AC26:AC26))</f>
        <v>25=25+0+0</v>
      </c>
    </row>
    <row r="1813" spans="1:5" ht="30" hidden="1" customHeight="1">
      <c r="A1813" s="311" t="str">
        <f>IF((SUM('Раздел 1'!AD27:AD27)=SUM('Раздел 1'!AD23:AD23)+SUM('Раздел 1'!AD25:AD25)+SUM('Раздел 1'!AD26:AD26)),"","Неверно!")</f>
        <v/>
      </c>
      <c r="B1813" s="312" t="s">
        <v>24468</v>
      </c>
      <c r="C1813" s="313" t="s">
        <v>7388</v>
      </c>
      <c r="D1813" s="313" t="s">
        <v>18472</v>
      </c>
      <c r="E1813" s="313" t="str">
        <f>CONCATENATE(SUM('Раздел 1'!AD27:AD27),"=",SUM('Раздел 1'!AD23:AD23),"+",SUM('Раздел 1'!AD25:AD25),"+",SUM('Раздел 1'!AD26:AD26))</f>
        <v>26=26+0+0</v>
      </c>
    </row>
    <row r="1814" spans="1:5" ht="30" hidden="1" customHeight="1">
      <c r="A1814" s="311" t="str">
        <f>IF((SUM('Раздел 1'!AE27:AE27)=SUM('Раздел 1'!AE23:AE23)+SUM('Раздел 1'!AE25:AE25)+SUM('Раздел 1'!AE26:AE26)),"","Неверно!")</f>
        <v/>
      </c>
      <c r="B1814" s="312" t="s">
        <v>24468</v>
      </c>
      <c r="C1814" s="313" t="s">
        <v>7389</v>
      </c>
      <c r="D1814" s="313" t="s">
        <v>18472</v>
      </c>
      <c r="E1814" s="313" t="str">
        <f>CONCATENATE(SUM('Раздел 1'!AE27:AE27),"=",SUM('Раздел 1'!AE23:AE23),"+",SUM('Раздел 1'!AE25:AE25),"+",SUM('Раздел 1'!AE26:AE26))</f>
        <v>18881167=18881167+0+0</v>
      </c>
    </row>
    <row r="1815" spans="1:5" ht="30" hidden="1" customHeight="1">
      <c r="A1815" s="311" t="str">
        <f>IF((SUM('Раздел 1'!E27:E27)=SUM('Раздел 1'!E23:E23)+SUM('Раздел 1'!E25:E25)+SUM('Раздел 1'!E26:E26)),"","Неверно!")</f>
        <v/>
      </c>
      <c r="B1815" s="312" t="s">
        <v>24468</v>
      </c>
      <c r="C1815" s="313" t="s">
        <v>7390</v>
      </c>
      <c r="D1815" s="313" t="s">
        <v>18472</v>
      </c>
      <c r="E1815" s="313" t="str">
        <f>CONCATENATE(SUM('Раздел 1'!E27:E27),"=",SUM('Раздел 1'!E23:E23),"+",SUM('Раздел 1'!E25:E25),"+",SUM('Раздел 1'!E26:E26))</f>
        <v>308=230+66+12</v>
      </c>
    </row>
    <row r="1816" spans="1:5" ht="30" hidden="1" customHeight="1">
      <c r="A1816" s="311" t="str">
        <f>IF((SUM('Раздел 1'!AF27:AF27)=SUM('Раздел 1'!AF23:AF23)+SUM('Раздел 1'!AF25:AF25)+SUM('Раздел 1'!AF26:AF26)),"","Неверно!")</f>
        <v/>
      </c>
      <c r="B1816" s="312" t="s">
        <v>24468</v>
      </c>
      <c r="C1816" s="313" t="s">
        <v>7391</v>
      </c>
      <c r="D1816" s="313" t="s">
        <v>18472</v>
      </c>
      <c r="E1816" s="313" t="str">
        <f>CONCATENATE(SUM('Раздел 1'!AF27:AF27),"=",SUM('Раздел 1'!AF23:AF23),"+",SUM('Раздел 1'!AF25:AF25),"+",SUM('Раздел 1'!AF26:AF26))</f>
        <v>0=0+0+0</v>
      </c>
    </row>
    <row r="1817" spans="1:5" ht="30" hidden="1" customHeight="1">
      <c r="A1817" s="311" t="str">
        <f>IF((SUM('Раздел 1'!AG27:AG27)=SUM('Раздел 1'!AG23:AG23)+SUM('Раздел 1'!AG25:AG25)+SUM('Раздел 1'!AG26:AG26)),"","Неверно!")</f>
        <v/>
      </c>
      <c r="B1817" s="312" t="s">
        <v>24468</v>
      </c>
      <c r="C1817" s="313" t="s">
        <v>7392</v>
      </c>
      <c r="D1817" s="313" t="s">
        <v>18472</v>
      </c>
      <c r="E1817" s="313" t="str">
        <f>CONCATENATE(SUM('Раздел 1'!AG27:AG27),"=",SUM('Раздел 1'!AG23:AG23),"+",SUM('Раздел 1'!AG25:AG25),"+",SUM('Раздел 1'!AG26:AG26))</f>
        <v>230845=230845+0+0</v>
      </c>
    </row>
    <row r="1818" spans="1:5" ht="30" hidden="1" customHeight="1">
      <c r="A1818" s="311" t="str">
        <f>IF((SUM('Раздел 1'!AH27:AH27)=SUM('Раздел 1'!AH23:AH23)+SUM('Раздел 1'!AH25:AH25)+SUM('Раздел 1'!AH26:AH26)),"","Неверно!")</f>
        <v/>
      </c>
      <c r="B1818" s="312" t="s">
        <v>24468</v>
      </c>
      <c r="C1818" s="313" t="s">
        <v>7393</v>
      </c>
      <c r="D1818" s="313" t="s">
        <v>18472</v>
      </c>
      <c r="E1818" s="313" t="str">
        <f>CONCATENATE(SUM('Раздел 1'!AH27:AH27),"=",SUM('Раздел 1'!AH23:AH23),"+",SUM('Раздел 1'!AH25:AH25),"+",SUM('Раздел 1'!AH26:AH26))</f>
        <v>1=1+0+0</v>
      </c>
    </row>
    <row r="1819" spans="1:5" ht="30" hidden="1" customHeight="1">
      <c r="A1819" s="311" t="str">
        <f>IF((SUM('Раздел 1'!AI27:AI27)=SUM('Раздел 1'!AI23:AI23)+SUM('Раздел 1'!AI25:AI25)+SUM('Раздел 1'!AI26:AI26)),"","Неверно!")</f>
        <v/>
      </c>
      <c r="B1819" s="312" t="s">
        <v>24468</v>
      </c>
      <c r="C1819" s="313" t="s">
        <v>7394</v>
      </c>
      <c r="D1819" s="313" t="s">
        <v>18472</v>
      </c>
      <c r="E1819" s="313" t="str">
        <f>CONCATENATE(SUM('Раздел 1'!AI27:AI27),"=",SUM('Раздел 1'!AI23:AI23),"+",SUM('Раздел 1'!AI25:AI25),"+",SUM('Раздел 1'!AI26:AI26))</f>
        <v>2=2+0+0</v>
      </c>
    </row>
    <row r="1820" spans="1:5" ht="30" hidden="1" customHeight="1">
      <c r="A1820" s="311" t="str">
        <f>IF((SUM('Раздел 1'!AJ27:AJ27)=SUM('Раздел 1'!AJ23:AJ23)+SUM('Раздел 1'!AJ25:AJ25)+SUM('Раздел 1'!AJ26:AJ26)),"","Неверно!")</f>
        <v/>
      </c>
      <c r="B1820" s="312" t="s">
        <v>24468</v>
      </c>
      <c r="C1820" s="313" t="s">
        <v>21227</v>
      </c>
      <c r="D1820" s="313" t="s">
        <v>18472</v>
      </c>
      <c r="E1820" s="313" t="str">
        <f>CONCATENATE(SUM('Раздел 1'!AJ27:AJ27),"=",SUM('Раздел 1'!AJ23:AJ23),"+",SUM('Раздел 1'!AJ25:AJ25),"+",SUM('Раздел 1'!AJ26:AJ26))</f>
        <v>0=0+0+0</v>
      </c>
    </row>
    <row r="1821" spans="1:5" ht="30" hidden="1" customHeight="1">
      <c r="A1821" s="311" t="str">
        <f>IF((SUM('Раздел 1'!F27:F27)=SUM('Раздел 1'!F23:F23)+SUM('Раздел 1'!F25:F25)+SUM('Раздел 1'!F26:F26)),"","Неверно!")</f>
        <v/>
      </c>
      <c r="B1821" s="312" t="s">
        <v>24468</v>
      </c>
      <c r="C1821" s="313" t="s">
        <v>7395</v>
      </c>
      <c r="D1821" s="313" t="s">
        <v>18472</v>
      </c>
      <c r="E1821" s="313" t="str">
        <f>CONCATENATE(SUM('Раздел 1'!F27:F27),"=",SUM('Раздел 1'!F23:F23),"+",SUM('Раздел 1'!F25:F25),"+",SUM('Раздел 1'!F26:F26))</f>
        <v>28=28+0+0</v>
      </c>
    </row>
    <row r="1822" spans="1:5" ht="30" hidden="1" customHeight="1">
      <c r="A1822" s="311" t="str">
        <f>IF((SUM('Раздел 1'!G27:G27)=SUM('Раздел 1'!G23:G23)+SUM('Раздел 1'!G25:G25)+SUM('Раздел 1'!G26:G26)),"","Неверно!")</f>
        <v/>
      </c>
      <c r="B1822" s="312" t="s">
        <v>24468</v>
      </c>
      <c r="C1822" s="313" t="s">
        <v>7396</v>
      </c>
      <c r="D1822" s="313" t="s">
        <v>18472</v>
      </c>
      <c r="E1822" s="313" t="str">
        <f>CONCATENATE(SUM('Раздел 1'!G27:G27),"=",SUM('Раздел 1'!G23:G23),"+",SUM('Раздел 1'!G25:G25),"+",SUM('Раздел 1'!G26:G26))</f>
        <v>109234073=109234073+0+0</v>
      </c>
    </row>
    <row r="1823" spans="1:5" ht="30" hidden="1" customHeight="1">
      <c r="A1823" s="311" t="str">
        <f>IF((SUM('Раздел 1'!H27:H27)=SUM('Раздел 1'!H23:H23)+SUM('Раздел 1'!H25:H25)+SUM('Раздел 1'!H26:H26)),"","Неверно!")</f>
        <v/>
      </c>
      <c r="B1823" s="312" t="s">
        <v>24468</v>
      </c>
      <c r="C1823" s="313" t="s">
        <v>7397</v>
      </c>
      <c r="D1823" s="313" t="s">
        <v>18472</v>
      </c>
      <c r="E1823" s="313" t="str">
        <f>CONCATENATE(SUM('Раздел 1'!H27:H27),"=",SUM('Раздел 1'!H23:H23),"+",SUM('Раздел 1'!H25:H25),"+",SUM('Раздел 1'!H26:H26))</f>
        <v>1994698=1994698+0+0</v>
      </c>
    </row>
    <row r="1824" spans="1:5" ht="30" hidden="1" customHeight="1">
      <c r="A1824" s="311" t="str">
        <f>IF((SUM('Раздел 1'!I27:I27)=SUM('Раздел 1'!I23:I23)+SUM('Раздел 1'!I25:I25)+SUM('Раздел 1'!I26:I26)),"","Неверно!")</f>
        <v/>
      </c>
      <c r="B1824" s="312" t="s">
        <v>24468</v>
      </c>
      <c r="C1824" s="313" t="s">
        <v>7398</v>
      </c>
      <c r="D1824" s="313" t="s">
        <v>18472</v>
      </c>
      <c r="E1824" s="313" t="str">
        <f>CONCATENATE(SUM('Раздел 1'!I27:I27),"=",SUM('Раздел 1'!I23:I23),"+",SUM('Раздел 1'!I25:I25),"+",SUM('Раздел 1'!I26:I26))</f>
        <v>681=475+177+29</v>
      </c>
    </row>
    <row r="1825" spans="1:5" ht="30" hidden="1" customHeight="1">
      <c r="A1825" s="311" t="str">
        <f>IF((SUM('Раздел 1'!J27:J27)=SUM('Раздел 1'!J23:J23)+SUM('Раздел 1'!J25:J25)+SUM('Раздел 1'!J26:J26)),"","Неверно!")</f>
        <v/>
      </c>
      <c r="B1825" s="312" t="s">
        <v>24468</v>
      </c>
      <c r="C1825" s="313" t="s">
        <v>7399</v>
      </c>
      <c r="D1825" s="313" t="s">
        <v>18472</v>
      </c>
      <c r="E1825" s="313" t="str">
        <f>CONCATENATE(SUM('Раздел 1'!J27:J27),"=",SUM('Раздел 1'!J23:J23),"+",SUM('Раздел 1'!J25:J25),"+",SUM('Раздел 1'!J26:J26))</f>
        <v>592=398+166+28</v>
      </c>
    </row>
    <row r="1826" spans="1:5" ht="30" hidden="1" customHeight="1">
      <c r="A1826" s="311" t="str">
        <f>IF((SUM('Раздел 1'!K27:K27)=SUM('Раздел 1'!K23:K23)+SUM('Раздел 1'!K25:K25)+SUM('Раздел 1'!K26:K26)),"","Неверно!")</f>
        <v/>
      </c>
      <c r="B1826" s="312" t="s">
        <v>24468</v>
      </c>
      <c r="C1826" s="313" t="s">
        <v>7400</v>
      </c>
      <c r="D1826" s="313" t="s">
        <v>18472</v>
      </c>
      <c r="E1826" s="313" t="str">
        <f>CONCATENATE(SUM('Раздел 1'!K27:K27),"=",SUM('Раздел 1'!K23:K23),"+",SUM('Раздел 1'!K25:K25),"+",SUM('Раздел 1'!K26:K26))</f>
        <v>121=108+11+2</v>
      </c>
    </row>
    <row r="1827" spans="1:5" ht="30" hidden="1" customHeight="1">
      <c r="A1827" s="311" t="str">
        <f>IF((SUM('Раздел 1'!I11:I11)=SUM('Раздел 1'!J11:J11)+SUM('Раздел 1'!N11:N11)),"","Неверно!")</f>
        <v/>
      </c>
      <c r="B1827" s="312" t="s">
        <v>24469</v>
      </c>
      <c r="C1827" s="313" t="s">
        <v>7213</v>
      </c>
      <c r="D1827" s="313" t="s">
        <v>18461</v>
      </c>
      <c r="E1827" s="313" t="str">
        <f>CONCATENATE(SUM('Раздел 1'!I11:I11),"=",SUM('Раздел 1'!J11:J11),"+",SUM('Раздел 1'!N11:N11))</f>
        <v>45=39+6</v>
      </c>
    </row>
    <row r="1828" spans="1:5" ht="30" hidden="1" customHeight="1">
      <c r="A1828" s="311" t="str">
        <f>IF((SUM('Раздел 1'!I20:I20)=SUM('Раздел 1'!J20:J20)+SUM('Раздел 1'!N20:N20)),"","Неверно!")</f>
        <v/>
      </c>
      <c r="B1828" s="312" t="s">
        <v>24469</v>
      </c>
      <c r="C1828" s="313" t="s">
        <v>7214</v>
      </c>
      <c r="D1828" s="313" t="s">
        <v>18461</v>
      </c>
      <c r="E1828" s="313" t="str">
        <f>CONCATENATE(SUM('Раздел 1'!I20:I20),"=",SUM('Раздел 1'!J20:J20),"+",SUM('Раздел 1'!N20:N20))</f>
        <v>3=3+0</v>
      </c>
    </row>
    <row r="1829" spans="1:5" ht="30" hidden="1" customHeight="1">
      <c r="A1829" s="311" t="str">
        <f>IF((SUM('Раздел 1'!I21:I21)=SUM('Раздел 1'!J21:J21)+SUM('Раздел 1'!N21:N21)),"","Неверно!")</f>
        <v/>
      </c>
      <c r="B1829" s="312" t="s">
        <v>24469</v>
      </c>
      <c r="C1829" s="313" t="s">
        <v>7215</v>
      </c>
      <c r="D1829" s="313" t="s">
        <v>18461</v>
      </c>
      <c r="E1829" s="313" t="str">
        <f>CONCATENATE(SUM('Раздел 1'!I21:I21),"=",SUM('Раздел 1'!J21:J21),"+",SUM('Раздел 1'!N21:N21))</f>
        <v>78=77+1</v>
      </c>
    </row>
    <row r="1830" spans="1:5" ht="30" hidden="1" customHeight="1">
      <c r="A1830" s="311" t="str">
        <f>IF((SUM('Раздел 1'!I22:I22)=SUM('Раздел 1'!J22:J22)+SUM('Раздел 1'!N22:N22)),"","Неверно!")</f>
        <v/>
      </c>
      <c r="B1830" s="312" t="s">
        <v>24469</v>
      </c>
      <c r="C1830" s="313" t="s">
        <v>7216</v>
      </c>
      <c r="D1830" s="313" t="s">
        <v>18461</v>
      </c>
      <c r="E1830" s="313" t="str">
        <f>CONCATENATE(SUM('Раздел 1'!I22:I22),"=",SUM('Раздел 1'!J22:J22),"+",SUM('Раздел 1'!N22:N22))</f>
        <v>93=85+8</v>
      </c>
    </row>
    <row r="1831" spans="1:5" ht="30" hidden="1" customHeight="1">
      <c r="A1831" s="311" t="str">
        <f>IF((SUM('Раздел 1'!I23:I23)=SUM('Раздел 1'!J23:J23)+SUM('Раздел 1'!N23:N23)),"","Неверно!")</f>
        <v/>
      </c>
      <c r="B1831" s="312" t="s">
        <v>24469</v>
      </c>
      <c r="C1831" s="313" t="s">
        <v>7217</v>
      </c>
      <c r="D1831" s="313" t="s">
        <v>18461</v>
      </c>
      <c r="E1831" s="313" t="str">
        <f>CONCATENATE(SUM('Раздел 1'!I23:I23),"=",SUM('Раздел 1'!J23:J23),"+",SUM('Раздел 1'!N23:N23))</f>
        <v>475=398+77</v>
      </c>
    </row>
    <row r="1832" spans="1:5" ht="30" hidden="1" customHeight="1">
      <c r="A1832" s="311" t="str">
        <f>IF((SUM('Раздел 1'!I24:I24)=SUM('Раздел 1'!J24:J24)+SUM('Раздел 1'!N24:N24)),"","Неверно!")</f>
        <v/>
      </c>
      <c r="B1832" s="312" t="s">
        <v>24469</v>
      </c>
      <c r="C1832" s="313" t="s">
        <v>7218</v>
      </c>
      <c r="D1832" s="313" t="s">
        <v>18461</v>
      </c>
      <c r="E1832" s="313" t="str">
        <f>CONCATENATE(SUM('Раздел 1'!I24:I24),"=",SUM('Раздел 1'!J24:J24),"+",SUM('Раздел 1'!N24:N24))</f>
        <v>28=26+2</v>
      </c>
    </row>
    <row r="1833" spans="1:5" ht="30" hidden="1" customHeight="1">
      <c r="A1833" s="311" t="str">
        <f>IF((SUM('Раздел 1'!I25:I25)=SUM('Раздел 1'!J25:J25)+SUM('Раздел 1'!N25:N25)),"","Неверно!")</f>
        <v/>
      </c>
      <c r="B1833" s="312" t="s">
        <v>24469</v>
      </c>
      <c r="C1833" s="313" t="s">
        <v>7219</v>
      </c>
      <c r="D1833" s="313" t="s">
        <v>18461</v>
      </c>
      <c r="E1833" s="313" t="str">
        <f>CONCATENATE(SUM('Раздел 1'!I25:I25),"=",SUM('Раздел 1'!J25:J25),"+",SUM('Раздел 1'!N25:N25))</f>
        <v>177=166+11</v>
      </c>
    </row>
    <row r="1834" spans="1:5" ht="30" hidden="1" customHeight="1">
      <c r="A1834" s="311" t="str">
        <f>IF((SUM('Раздел 1'!I26:I26)=SUM('Раздел 1'!J26:J26)+SUM('Раздел 1'!N26:N26)),"","Неверно!")</f>
        <v/>
      </c>
      <c r="B1834" s="312" t="s">
        <v>24469</v>
      </c>
      <c r="C1834" s="313" t="s">
        <v>7220</v>
      </c>
      <c r="D1834" s="313" t="s">
        <v>18461</v>
      </c>
      <c r="E1834" s="313" t="str">
        <f>CONCATENATE(SUM('Раздел 1'!I26:I26),"=",SUM('Раздел 1'!J26:J26),"+",SUM('Раздел 1'!N26:N26))</f>
        <v>29=28+1</v>
      </c>
    </row>
    <row r="1835" spans="1:5" ht="30" hidden="1" customHeight="1">
      <c r="A1835" s="311" t="str">
        <f>IF((SUM('Раздел 1'!I27:I27)=SUM('Раздел 1'!J27:J27)+SUM('Раздел 1'!N27:N27)),"","Неверно!")</f>
        <v/>
      </c>
      <c r="B1835" s="312" t="s">
        <v>24469</v>
      </c>
      <c r="C1835" s="313" t="s">
        <v>7221</v>
      </c>
      <c r="D1835" s="313" t="s">
        <v>18461</v>
      </c>
      <c r="E1835" s="313" t="str">
        <f>CONCATENATE(SUM('Раздел 1'!I27:I27),"=",SUM('Раздел 1'!J27:J27),"+",SUM('Раздел 1'!N27:N27))</f>
        <v>681=592+89</v>
      </c>
    </row>
    <row r="1836" spans="1:5" ht="30" hidden="1" customHeight="1">
      <c r="A1836" s="311" t="str">
        <f>IF((SUM('Раздел 1'!I12:I12)=SUM('Раздел 1'!J12:J12)+SUM('Раздел 1'!N12:N12)),"","Неверно!")</f>
        <v/>
      </c>
      <c r="B1836" s="312" t="s">
        <v>24469</v>
      </c>
      <c r="C1836" s="313" t="s">
        <v>7222</v>
      </c>
      <c r="D1836" s="313" t="s">
        <v>18461</v>
      </c>
      <c r="E1836" s="313" t="str">
        <f>CONCATENATE(SUM('Раздел 1'!I12:I12),"=",SUM('Раздел 1'!J12:J12),"+",SUM('Раздел 1'!N12:N12))</f>
        <v>7=7+0</v>
      </c>
    </row>
    <row r="1837" spans="1:5" ht="30" hidden="1" customHeight="1">
      <c r="A1837" s="311" t="str">
        <f>IF((SUM('Раздел 1'!I13:I13)=SUM('Раздел 1'!J13:J13)+SUM('Раздел 1'!N13:N13)),"","Неверно!")</f>
        <v/>
      </c>
      <c r="B1837" s="312" t="s">
        <v>24469</v>
      </c>
      <c r="C1837" s="313" t="s">
        <v>7223</v>
      </c>
      <c r="D1837" s="313" t="s">
        <v>18461</v>
      </c>
      <c r="E1837" s="313" t="str">
        <f>CONCATENATE(SUM('Раздел 1'!I13:I13),"=",SUM('Раздел 1'!J13:J13),"+",SUM('Раздел 1'!N13:N13))</f>
        <v>23=22+1</v>
      </c>
    </row>
    <row r="1838" spans="1:5" ht="30" hidden="1" customHeight="1">
      <c r="A1838" s="311" t="str">
        <f>IF((SUM('Раздел 1'!I14:I14)=SUM('Раздел 1'!J14:J14)+SUM('Раздел 1'!N14:N14)),"","Неверно!")</f>
        <v/>
      </c>
      <c r="B1838" s="312" t="s">
        <v>24469</v>
      </c>
      <c r="C1838" s="313" t="s">
        <v>7224</v>
      </c>
      <c r="D1838" s="313" t="s">
        <v>18461</v>
      </c>
      <c r="E1838" s="313" t="str">
        <f>CONCATENATE(SUM('Раздел 1'!I14:I14),"=",SUM('Раздел 1'!J14:J14),"+",SUM('Раздел 1'!N14:N14))</f>
        <v>77=58+19</v>
      </c>
    </row>
    <row r="1839" spans="1:5" ht="30" hidden="1" customHeight="1">
      <c r="A1839" s="311" t="str">
        <f>IF((SUM('Раздел 1'!I15:I15)=SUM('Раздел 1'!J15:J15)+SUM('Раздел 1'!N15:N15)),"","Неверно!")</f>
        <v/>
      </c>
      <c r="B1839" s="312" t="s">
        <v>24469</v>
      </c>
      <c r="C1839" s="313" t="s">
        <v>7225</v>
      </c>
      <c r="D1839" s="313" t="s">
        <v>18461</v>
      </c>
      <c r="E1839" s="313" t="str">
        <f>CONCATENATE(SUM('Раздел 1'!I15:I15),"=",SUM('Раздел 1'!J15:J15),"+",SUM('Раздел 1'!N15:N15))</f>
        <v>213=170+43</v>
      </c>
    </row>
    <row r="1840" spans="1:5" ht="30" hidden="1" customHeight="1">
      <c r="A1840" s="311" t="str">
        <f>IF((SUM('Раздел 1'!I16:I16)=SUM('Раздел 1'!J16:J16)+SUM('Раздел 1'!N16:N16)),"","Неверно!")</f>
        <v/>
      </c>
      <c r="B1840" s="312" t="s">
        <v>24469</v>
      </c>
      <c r="C1840" s="313" t="s">
        <v>7226</v>
      </c>
      <c r="D1840" s="313" t="s">
        <v>18461</v>
      </c>
      <c r="E1840" s="313" t="str">
        <f>CONCATENATE(SUM('Раздел 1'!I16:I16),"=",SUM('Раздел 1'!J16:J16),"+",SUM('Раздел 1'!N16:N16))</f>
        <v>365=296+69</v>
      </c>
    </row>
    <row r="1841" spans="1:5" ht="30" hidden="1" customHeight="1">
      <c r="A1841" s="311" t="str">
        <f>IF((SUM('Раздел 1'!I17:I17)=SUM('Раздел 1'!J17:J17)+SUM('Раздел 1'!N17:N17)),"","Неверно!")</f>
        <v/>
      </c>
      <c r="B1841" s="312" t="s">
        <v>24469</v>
      </c>
      <c r="C1841" s="313" t="s">
        <v>7227</v>
      </c>
      <c r="D1841" s="313" t="s">
        <v>18461</v>
      </c>
      <c r="E1841" s="313" t="str">
        <f>CONCATENATE(SUM('Раздел 1'!I17:I17),"=",SUM('Раздел 1'!J17:J17),"+",SUM('Раздел 1'!N17:N17))</f>
        <v>17=17+0</v>
      </c>
    </row>
    <row r="1842" spans="1:5" ht="30" hidden="1" customHeight="1">
      <c r="A1842" s="311" t="str">
        <f>IF((SUM('Раздел 1'!I18:I18)=SUM('Раздел 1'!J18:J18)+SUM('Раздел 1'!N18:N18)),"","Неверно!")</f>
        <v/>
      </c>
      <c r="B1842" s="312" t="s">
        <v>24469</v>
      </c>
      <c r="C1842" s="313" t="s">
        <v>7228</v>
      </c>
      <c r="D1842" s="313" t="s">
        <v>18461</v>
      </c>
      <c r="E1842" s="313" t="str">
        <f>CONCATENATE(SUM('Раздел 1'!I18:I18),"=",SUM('Раздел 1'!J18:J18),"+",SUM('Раздел 1'!N18:N18))</f>
        <v>382=313+69</v>
      </c>
    </row>
    <row r="1843" spans="1:5" ht="30" hidden="1" customHeight="1">
      <c r="A1843" s="311" t="str">
        <f>IF((SUM('Раздел 1'!I19:I19)=SUM('Раздел 1'!J19:J19)+SUM('Раздел 1'!N19:N19)),"","Неверно!")</f>
        <v/>
      </c>
      <c r="B1843" s="312" t="s">
        <v>24469</v>
      </c>
      <c r="C1843" s="313" t="s">
        <v>7229</v>
      </c>
      <c r="D1843" s="313" t="s">
        <v>18461</v>
      </c>
      <c r="E1843" s="313" t="str">
        <f>CONCATENATE(SUM('Раздел 1'!I19:I19),"=",SUM('Раздел 1'!J19:J19),"+",SUM('Раздел 1'!N19:N19))</f>
        <v>12=5+7</v>
      </c>
    </row>
    <row r="1844" spans="1:5" ht="30" hidden="1" customHeight="1">
      <c r="A1844" s="311" t="str">
        <f>IF((SUM('Раздел 1'!S25:S25)=SUM('Раздел 9'!E9:E9)+SUM('Раздел 8'!D40:D40)),"","Неверно!")</f>
        <v/>
      </c>
      <c r="B1844" s="312" t="s">
        <v>24470</v>
      </c>
      <c r="C1844" s="313" t="s">
        <v>20794</v>
      </c>
      <c r="D1844" s="313" t="s">
        <v>20795</v>
      </c>
      <c r="E1844" s="313" t="str">
        <f>CONCATENATE(SUM('Раздел 1'!S25:S25),"=",SUM('Раздел 9'!E9:E9),"+",SUM('Раздел 8'!D40:D40))</f>
        <v>193=193+0</v>
      </c>
    </row>
    <row r="1845" spans="1:5" ht="30" hidden="1" customHeight="1">
      <c r="A1845" s="311" t="str">
        <f>IF((SUM('Раздел 1'!S11:S11)&gt;=SUM('Раздел 1'!Y11:AD11)),"","Неверно!")</f>
        <v/>
      </c>
      <c r="B1845" s="312" t="s">
        <v>24471</v>
      </c>
      <c r="C1845" s="313" t="s">
        <v>7071</v>
      </c>
      <c r="D1845" s="313" t="s">
        <v>18411</v>
      </c>
      <c r="E1845" s="313" t="str">
        <f>CONCATENATE(SUM('Раздел 1'!S11:S11),"&gt;=",SUM('Раздел 1'!Y11:AD11))</f>
        <v>48&gt;=6</v>
      </c>
    </row>
    <row r="1846" spans="1:5" ht="30" hidden="1" customHeight="1">
      <c r="A1846" s="311" t="str">
        <f>IF((SUM('Раздел 1'!S20:S20)&gt;=SUM('Раздел 1'!Y20:AD20)),"","Неверно!")</f>
        <v/>
      </c>
      <c r="B1846" s="312" t="s">
        <v>24471</v>
      </c>
      <c r="C1846" s="313" t="s">
        <v>7072</v>
      </c>
      <c r="D1846" s="313" t="s">
        <v>18411</v>
      </c>
      <c r="E1846" s="313" t="str">
        <f>CONCATENATE(SUM('Раздел 1'!S20:S20),"&gt;=",SUM('Раздел 1'!Y20:AD20))</f>
        <v>3&gt;=3</v>
      </c>
    </row>
    <row r="1847" spans="1:5" ht="30" hidden="1" customHeight="1">
      <c r="A1847" s="311" t="str">
        <f>IF((SUM('Раздел 1'!S21:S21)&gt;=SUM('Раздел 1'!Y21:AD21)),"","Неверно!")</f>
        <v/>
      </c>
      <c r="B1847" s="312" t="s">
        <v>24471</v>
      </c>
      <c r="C1847" s="313" t="s">
        <v>7073</v>
      </c>
      <c r="D1847" s="313" t="s">
        <v>18411</v>
      </c>
      <c r="E1847" s="313" t="str">
        <f>CONCATENATE(SUM('Раздел 1'!S21:S21),"&gt;=",SUM('Раздел 1'!Y21:AD21))</f>
        <v>80&gt;=0</v>
      </c>
    </row>
    <row r="1848" spans="1:5" ht="30" hidden="1" customHeight="1">
      <c r="A1848" s="311" t="str">
        <f>IF((SUM('Раздел 1'!S22:S22)&gt;=SUM('Раздел 1'!Y22:AD22)),"","Неверно!")</f>
        <v/>
      </c>
      <c r="B1848" s="312" t="s">
        <v>24471</v>
      </c>
      <c r="C1848" s="313" t="s">
        <v>7074</v>
      </c>
      <c r="D1848" s="313" t="s">
        <v>18411</v>
      </c>
      <c r="E1848" s="313" t="str">
        <f>CONCATENATE(SUM('Раздел 1'!S22:S22),"&gt;=",SUM('Раздел 1'!Y22:AD22))</f>
        <v>98&gt;=3</v>
      </c>
    </row>
    <row r="1849" spans="1:5" ht="30" hidden="1" customHeight="1">
      <c r="A1849" s="311" t="str">
        <f>IF((SUM('Раздел 1'!S23:S23)&gt;=SUM('Раздел 1'!Y23:AD23)),"","Неверно!")</f>
        <v/>
      </c>
      <c r="B1849" s="312" t="s">
        <v>24471</v>
      </c>
      <c r="C1849" s="313" t="s">
        <v>7075</v>
      </c>
      <c r="D1849" s="313" t="s">
        <v>18411</v>
      </c>
      <c r="E1849" s="313" t="str">
        <f>CONCATENATE(SUM('Раздел 1'!S23:S23),"&gt;=",SUM('Раздел 1'!Y23:AD23))</f>
        <v>530&gt;=191</v>
      </c>
    </row>
    <row r="1850" spans="1:5" ht="30" hidden="1" customHeight="1">
      <c r="A1850" s="311" t="str">
        <f>IF((SUM('Раздел 1'!S24:S24)&gt;=SUM('Раздел 1'!Y24:AD24)),"","Неверно!")</f>
        <v/>
      </c>
      <c r="B1850" s="312" t="s">
        <v>24471</v>
      </c>
      <c r="C1850" s="313" t="s">
        <v>7076</v>
      </c>
      <c r="D1850" s="313" t="s">
        <v>18411</v>
      </c>
      <c r="E1850" s="313" t="str">
        <f>CONCATENATE(SUM('Раздел 1'!S24:S24),"&gt;=",SUM('Раздел 1'!Y24:AD24))</f>
        <v>29&gt;=3</v>
      </c>
    </row>
    <row r="1851" spans="1:5" ht="30" hidden="1" customHeight="1">
      <c r="A1851" s="311" t="str">
        <f>IF((SUM('Раздел 1'!S25:S25)&gt;=SUM('Раздел 1'!Y25:AD25)),"","Неверно!")</f>
        <v/>
      </c>
      <c r="B1851" s="312" t="s">
        <v>24471</v>
      </c>
      <c r="C1851" s="313" t="s">
        <v>7077</v>
      </c>
      <c r="D1851" s="313" t="s">
        <v>18411</v>
      </c>
      <c r="E1851" s="313" t="str">
        <f>CONCATENATE(SUM('Раздел 1'!S25:S25),"&gt;=",SUM('Раздел 1'!Y25:AD25))</f>
        <v>193&gt;=0</v>
      </c>
    </row>
    <row r="1852" spans="1:5" ht="30" hidden="1" customHeight="1">
      <c r="A1852" s="311" t="str">
        <f>IF((SUM('Раздел 1'!S26:S26)&gt;=SUM('Раздел 1'!Y26:AD26)),"","Неверно!")</f>
        <v/>
      </c>
      <c r="B1852" s="312" t="s">
        <v>24471</v>
      </c>
      <c r="C1852" s="313" t="s">
        <v>7078</v>
      </c>
      <c r="D1852" s="313" t="s">
        <v>18411</v>
      </c>
      <c r="E1852" s="313" t="str">
        <f>CONCATENATE(SUM('Раздел 1'!S26:S26),"&gt;=",SUM('Раздел 1'!Y26:AD26))</f>
        <v>30&gt;=0</v>
      </c>
    </row>
    <row r="1853" spans="1:5" ht="30" hidden="1" customHeight="1">
      <c r="A1853" s="311" t="str">
        <f>IF((SUM('Раздел 1'!S27:S27)&gt;=SUM('Раздел 1'!Y27:AD27)),"","Неверно!")</f>
        <v/>
      </c>
      <c r="B1853" s="312" t="s">
        <v>24471</v>
      </c>
      <c r="C1853" s="313" t="s">
        <v>7079</v>
      </c>
      <c r="D1853" s="313" t="s">
        <v>18411</v>
      </c>
      <c r="E1853" s="313" t="str">
        <f>CONCATENATE(SUM('Раздел 1'!S27:S27),"&gt;=",SUM('Раздел 1'!Y27:AD27))</f>
        <v>753&gt;=191</v>
      </c>
    </row>
    <row r="1854" spans="1:5" ht="30" hidden="1" customHeight="1">
      <c r="A1854" s="311" t="str">
        <f>IF((SUM('Раздел 1'!S12:S12)&gt;=SUM('Раздел 1'!Y12:AD12)),"","Неверно!")</f>
        <v/>
      </c>
      <c r="B1854" s="312" t="s">
        <v>24471</v>
      </c>
      <c r="C1854" s="313" t="s">
        <v>7080</v>
      </c>
      <c r="D1854" s="313" t="s">
        <v>18411</v>
      </c>
      <c r="E1854" s="313" t="str">
        <f>CONCATENATE(SUM('Раздел 1'!S12:S12),"&gt;=",SUM('Раздел 1'!Y12:AD12))</f>
        <v>8&gt;=5</v>
      </c>
    </row>
    <row r="1855" spans="1:5" ht="30" hidden="1" customHeight="1">
      <c r="A1855" s="311" t="str">
        <f>IF((SUM('Раздел 1'!S13:S13)&gt;=SUM('Раздел 1'!Y13:AD13)),"","Неверно!")</f>
        <v/>
      </c>
      <c r="B1855" s="312" t="s">
        <v>24471</v>
      </c>
      <c r="C1855" s="313" t="s">
        <v>7081</v>
      </c>
      <c r="D1855" s="313" t="s">
        <v>18411</v>
      </c>
      <c r="E1855" s="313" t="str">
        <f>CONCATENATE(SUM('Раздел 1'!S13:S13),"&gt;=",SUM('Раздел 1'!Y13:AD13))</f>
        <v>25&gt;=10</v>
      </c>
    </row>
    <row r="1856" spans="1:5" ht="30" hidden="1" customHeight="1">
      <c r="A1856" s="311" t="str">
        <f>IF((SUM('Раздел 1'!S14:S14)&gt;=SUM('Раздел 1'!Y14:AD14)),"","Неверно!")</f>
        <v/>
      </c>
      <c r="B1856" s="312" t="s">
        <v>24471</v>
      </c>
      <c r="C1856" s="313" t="s">
        <v>7082</v>
      </c>
      <c r="D1856" s="313" t="s">
        <v>18411</v>
      </c>
      <c r="E1856" s="313" t="str">
        <f>CONCATENATE(SUM('Раздел 1'!S14:S14),"&gt;=",SUM('Раздел 1'!Y14:AD14))</f>
        <v>82&gt;=5</v>
      </c>
    </row>
    <row r="1857" spans="1:5" ht="30" hidden="1" customHeight="1">
      <c r="A1857" s="311" t="str">
        <f>IF((SUM('Раздел 1'!S15:S15)&gt;=SUM('Раздел 1'!Y15:AD15)),"","Неверно!")</f>
        <v/>
      </c>
      <c r="B1857" s="312" t="s">
        <v>24471</v>
      </c>
      <c r="C1857" s="313" t="s">
        <v>7083</v>
      </c>
      <c r="D1857" s="313" t="s">
        <v>18411</v>
      </c>
      <c r="E1857" s="313" t="str">
        <f>CONCATENATE(SUM('Раздел 1'!S15:S15),"&gt;=",SUM('Раздел 1'!Y15:AD15))</f>
        <v>247&gt;=162</v>
      </c>
    </row>
    <row r="1858" spans="1:5" ht="30" hidden="1" customHeight="1">
      <c r="A1858" s="311" t="str">
        <f>IF((SUM('Раздел 1'!S16:S16)&gt;=SUM('Раздел 1'!Y16:AD16)),"","Неверно!")</f>
        <v/>
      </c>
      <c r="B1858" s="312" t="s">
        <v>24471</v>
      </c>
      <c r="C1858" s="313" t="s">
        <v>7084</v>
      </c>
      <c r="D1858" s="313" t="s">
        <v>18411</v>
      </c>
      <c r="E1858" s="313" t="str">
        <f>CONCATENATE(SUM('Раздел 1'!S16:S16),"&gt;=",SUM('Раздел 1'!Y16:AD16))</f>
        <v>410&gt;=188</v>
      </c>
    </row>
    <row r="1859" spans="1:5" ht="30" hidden="1" customHeight="1">
      <c r="A1859" s="311" t="str">
        <f>IF((SUM('Раздел 1'!S17:S17)&gt;=SUM('Раздел 1'!Y17:AD17)),"","Неверно!")</f>
        <v/>
      </c>
      <c r="B1859" s="312" t="s">
        <v>24471</v>
      </c>
      <c r="C1859" s="313" t="s">
        <v>7085</v>
      </c>
      <c r="D1859" s="313" t="s">
        <v>18411</v>
      </c>
      <c r="E1859" s="313" t="str">
        <f>CONCATENATE(SUM('Раздел 1'!S17:S17),"&gt;=",SUM('Раздел 1'!Y17:AD17))</f>
        <v>22&gt;=0</v>
      </c>
    </row>
    <row r="1860" spans="1:5" ht="30" hidden="1" customHeight="1">
      <c r="A1860" s="311" t="str">
        <f>IF((SUM('Раздел 1'!S18:S18)&gt;=SUM('Раздел 1'!Y18:AD18)),"","Неверно!")</f>
        <v/>
      </c>
      <c r="B1860" s="312" t="s">
        <v>24471</v>
      </c>
      <c r="C1860" s="313" t="s">
        <v>7086</v>
      </c>
      <c r="D1860" s="313" t="s">
        <v>18411</v>
      </c>
      <c r="E1860" s="313" t="str">
        <f>CONCATENATE(SUM('Раздел 1'!S18:S18),"&gt;=",SUM('Раздел 1'!Y18:AD18))</f>
        <v>432&gt;=188</v>
      </c>
    </row>
    <row r="1861" spans="1:5" ht="30" hidden="1" customHeight="1">
      <c r="A1861" s="311" t="str">
        <f>IF((SUM('Раздел 1'!S19:S19)&gt;=SUM('Раздел 1'!Y19:AD19)),"","Неверно!")</f>
        <v/>
      </c>
      <c r="B1861" s="312" t="s">
        <v>24471</v>
      </c>
      <c r="C1861" s="313" t="s">
        <v>7087</v>
      </c>
      <c r="D1861" s="313" t="s">
        <v>18411</v>
      </c>
      <c r="E1861" s="313" t="str">
        <f>CONCATENATE(SUM('Раздел 1'!S19:S19),"&gt;=",SUM('Раздел 1'!Y19:AD19))</f>
        <v>15&gt;=0</v>
      </c>
    </row>
    <row r="1862" spans="1:5" ht="30" hidden="1" customHeight="1">
      <c r="A1862" s="311" t="str">
        <f>IF((SUM('Раздел 1'!O11:O11)&gt;=SUM('Раздел 1'!P11:P11)),"","Неверно!")</f>
        <v/>
      </c>
      <c r="B1862" s="312" t="s">
        <v>24472</v>
      </c>
      <c r="C1862" s="313" t="s">
        <v>7021</v>
      </c>
      <c r="D1862" s="313" t="s">
        <v>18409</v>
      </c>
      <c r="E1862" s="313" t="str">
        <f>CONCATENATE(SUM('Раздел 1'!O11:O11),"&gt;=",SUM('Раздел 1'!P11:P11))</f>
        <v>3&gt;=0</v>
      </c>
    </row>
    <row r="1863" spans="1:5" ht="30" hidden="1" customHeight="1">
      <c r="A1863" s="311" t="str">
        <f>IF((SUM('Раздел 1'!O20:O20)&gt;=SUM('Раздел 1'!P20:P20)),"","Неверно!")</f>
        <v/>
      </c>
      <c r="B1863" s="312" t="s">
        <v>24472</v>
      </c>
      <c r="C1863" s="313" t="s">
        <v>7022</v>
      </c>
      <c r="D1863" s="313" t="s">
        <v>18409</v>
      </c>
      <c r="E1863" s="313" t="str">
        <f>CONCATENATE(SUM('Раздел 1'!O20:O20),"&gt;=",SUM('Раздел 1'!P20:P20))</f>
        <v>0&gt;=0</v>
      </c>
    </row>
    <row r="1864" spans="1:5" ht="30" hidden="1" customHeight="1">
      <c r="A1864" s="311" t="str">
        <f>IF((SUM('Раздел 1'!O21:O21)&gt;=SUM('Раздел 1'!P21:P21)),"","Неверно!")</f>
        <v/>
      </c>
      <c r="B1864" s="312" t="s">
        <v>24472</v>
      </c>
      <c r="C1864" s="313" t="s">
        <v>7023</v>
      </c>
      <c r="D1864" s="313" t="s">
        <v>18409</v>
      </c>
      <c r="E1864" s="313" t="str">
        <f>CONCATENATE(SUM('Раздел 1'!O21:O21),"&gt;=",SUM('Раздел 1'!P21:P21))</f>
        <v>1&gt;=0</v>
      </c>
    </row>
    <row r="1865" spans="1:5" ht="30" hidden="1" customHeight="1">
      <c r="A1865" s="311" t="str">
        <f>IF((SUM('Раздел 1'!O22:O22)&gt;=SUM('Раздел 1'!P22:P22)),"","Неверно!")</f>
        <v/>
      </c>
      <c r="B1865" s="312" t="s">
        <v>24472</v>
      </c>
      <c r="C1865" s="313" t="s">
        <v>7024</v>
      </c>
      <c r="D1865" s="313" t="s">
        <v>18409</v>
      </c>
      <c r="E1865" s="313" t="str">
        <f>CONCATENATE(SUM('Раздел 1'!O22:O22),"&gt;=",SUM('Раздел 1'!P22:P22))</f>
        <v>4&gt;=0</v>
      </c>
    </row>
    <row r="1866" spans="1:5" ht="30" hidden="1" customHeight="1">
      <c r="A1866" s="311" t="str">
        <f>IF((SUM('Раздел 1'!O23:O23)&gt;=SUM('Раздел 1'!P23:P23)),"","Неверно!")</f>
        <v/>
      </c>
      <c r="B1866" s="312" t="s">
        <v>24472</v>
      </c>
      <c r="C1866" s="313" t="s">
        <v>7025</v>
      </c>
      <c r="D1866" s="313" t="s">
        <v>18409</v>
      </c>
      <c r="E1866" s="313" t="str">
        <f>CONCATENATE(SUM('Раздел 1'!O23:O23),"&gt;=",SUM('Раздел 1'!P23:P23))</f>
        <v>28&gt;=0</v>
      </c>
    </row>
    <row r="1867" spans="1:5" ht="30" hidden="1" customHeight="1">
      <c r="A1867" s="311" t="str">
        <f>IF((SUM('Раздел 1'!O24:O24)&gt;=SUM('Раздел 1'!P24:P24)),"","Неверно!")</f>
        <v/>
      </c>
      <c r="B1867" s="312" t="s">
        <v>24472</v>
      </c>
      <c r="C1867" s="313" t="s">
        <v>7026</v>
      </c>
      <c r="D1867" s="313" t="s">
        <v>18409</v>
      </c>
      <c r="E1867" s="313" t="str">
        <f>CONCATENATE(SUM('Раздел 1'!O24:O24),"&gt;=",SUM('Раздел 1'!P24:P24))</f>
        <v>0&gt;=0</v>
      </c>
    </row>
    <row r="1868" spans="1:5" ht="30" hidden="1" customHeight="1">
      <c r="A1868" s="311" t="str">
        <f>IF((SUM('Раздел 1'!O25:O25)&gt;=SUM('Раздел 1'!P25:P25)),"","Неверно!")</f>
        <v/>
      </c>
      <c r="B1868" s="312" t="s">
        <v>24472</v>
      </c>
      <c r="C1868" s="313" t="s">
        <v>7027</v>
      </c>
      <c r="D1868" s="313" t="s">
        <v>18409</v>
      </c>
      <c r="E1868" s="313" t="str">
        <f>CONCATENATE(SUM('Раздел 1'!O25:O25),"&gt;=",SUM('Раздел 1'!P25:P25))</f>
        <v>2&gt;=0</v>
      </c>
    </row>
    <row r="1869" spans="1:5" ht="30" hidden="1" customHeight="1">
      <c r="A1869" s="311" t="str">
        <f>IF((SUM('Раздел 1'!O26:O26)&gt;=SUM('Раздел 1'!P26:P26)),"","Неверно!")</f>
        <v/>
      </c>
      <c r="B1869" s="312" t="s">
        <v>24472</v>
      </c>
      <c r="C1869" s="313" t="s">
        <v>7028</v>
      </c>
      <c r="D1869" s="313" t="s">
        <v>18409</v>
      </c>
      <c r="E1869" s="313" t="str">
        <f>CONCATENATE(SUM('Раздел 1'!O26:O26),"&gt;=",SUM('Раздел 1'!P26:P26))</f>
        <v>1&gt;=0</v>
      </c>
    </row>
    <row r="1870" spans="1:5" ht="30" hidden="1" customHeight="1">
      <c r="A1870" s="311" t="str">
        <f>IF((SUM('Раздел 1'!O27:O27)&gt;=SUM('Раздел 1'!P27:P27)),"","Неверно!")</f>
        <v/>
      </c>
      <c r="B1870" s="312" t="s">
        <v>24472</v>
      </c>
      <c r="C1870" s="313" t="s">
        <v>7029</v>
      </c>
      <c r="D1870" s="313" t="s">
        <v>18409</v>
      </c>
      <c r="E1870" s="313" t="str">
        <f>CONCATENATE(SUM('Раздел 1'!O27:O27),"&gt;=",SUM('Раздел 1'!P27:P27))</f>
        <v>31&gt;=0</v>
      </c>
    </row>
    <row r="1871" spans="1:5" ht="30" hidden="1" customHeight="1">
      <c r="A1871" s="311" t="str">
        <f>IF((SUM('Раздел 1'!O12:O12)&gt;=SUM('Раздел 1'!P12:P12)),"","Неверно!")</f>
        <v/>
      </c>
      <c r="B1871" s="312" t="s">
        <v>24472</v>
      </c>
      <c r="C1871" s="313" t="s">
        <v>7030</v>
      </c>
      <c r="D1871" s="313" t="s">
        <v>18409</v>
      </c>
      <c r="E1871" s="313" t="str">
        <f>CONCATENATE(SUM('Раздел 1'!O12:O12),"&gt;=",SUM('Раздел 1'!P12:P12))</f>
        <v>1&gt;=0</v>
      </c>
    </row>
    <row r="1872" spans="1:5" ht="30" hidden="1" customHeight="1">
      <c r="A1872" s="311" t="str">
        <f>IF((SUM('Раздел 1'!O13:O13)&gt;=SUM('Раздел 1'!P13:P13)),"","Неверно!")</f>
        <v/>
      </c>
      <c r="B1872" s="312" t="s">
        <v>24472</v>
      </c>
      <c r="C1872" s="313" t="s">
        <v>7031</v>
      </c>
      <c r="D1872" s="313" t="s">
        <v>18409</v>
      </c>
      <c r="E1872" s="313" t="str">
        <f>CONCATENATE(SUM('Раздел 1'!O13:O13),"&gt;=",SUM('Раздел 1'!P13:P13))</f>
        <v>1&gt;=0</v>
      </c>
    </row>
    <row r="1873" spans="1:5" ht="30" hidden="1" customHeight="1">
      <c r="A1873" s="311" t="str">
        <f>IF((SUM('Раздел 1'!O14:O14)&gt;=SUM('Раздел 1'!P14:P14)),"","Неверно!")</f>
        <v/>
      </c>
      <c r="B1873" s="312" t="s">
        <v>24472</v>
      </c>
      <c r="C1873" s="313" t="s">
        <v>7032</v>
      </c>
      <c r="D1873" s="313" t="s">
        <v>18409</v>
      </c>
      <c r="E1873" s="313" t="str">
        <f>CONCATENATE(SUM('Раздел 1'!O14:O14),"&gt;=",SUM('Раздел 1'!P14:P14))</f>
        <v>2&gt;=0</v>
      </c>
    </row>
    <row r="1874" spans="1:5" ht="30" hidden="1" customHeight="1">
      <c r="A1874" s="311" t="str">
        <f>IF((SUM('Раздел 1'!O15:O15)&gt;=SUM('Раздел 1'!P15:P15)),"","Неверно!")</f>
        <v/>
      </c>
      <c r="B1874" s="312" t="s">
        <v>24472</v>
      </c>
      <c r="C1874" s="313" t="s">
        <v>7033</v>
      </c>
      <c r="D1874" s="313" t="s">
        <v>18409</v>
      </c>
      <c r="E1874" s="313" t="str">
        <f>CONCATENATE(SUM('Раздел 1'!O15:O15),"&gt;=",SUM('Раздел 1'!P15:P15))</f>
        <v>16&gt;=0</v>
      </c>
    </row>
    <row r="1875" spans="1:5" ht="30" hidden="1" customHeight="1">
      <c r="A1875" s="311" t="str">
        <f>IF((SUM('Раздел 1'!O16:O16)&gt;=SUM('Раздел 1'!P16:P16)),"","Неверно!")</f>
        <v/>
      </c>
      <c r="B1875" s="312" t="s">
        <v>24472</v>
      </c>
      <c r="C1875" s="313" t="s">
        <v>7034</v>
      </c>
      <c r="D1875" s="313" t="s">
        <v>18409</v>
      </c>
      <c r="E1875" s="313" t="str">
        <f>CONCATENATE(SUM('Раздел 1'!O16:O16),"&gt;=",SUM('Раздел 1'!P16:P16))</f>
        <v>23&gt;=0</v>
      </c>
    </row>
    <row r="1876" spans="1:5" ht="30" hidden="1" customHeight="1">
      <c r="A1876" s="311" t="str">
        <f>IF((SUM('Раздел 1'!O17:O17)&gt;=SUM('Раздел 1'!P17:P17)),"","Неверно!")</f>
        <v/>
      </c>
      <c r="B1876" s="312" t="s">
        <v>24472</v>
      </c>
      <c r="C1876" s="313" t="s">
        <v>7035</v>
      </c>
      <c r="D1876" s="313" t="s">
        <v>18409</v>
      </c>
      <c r="E1876" s="313" t="str">
        <f>CONCATENATE(SUM('Раздел 1'!O17:O17),"&gt;=",SUM('Раздел 1'!P17:P17))</f>
        <v>1&gt;=0</v>
      </c>
    </row>
    <row r="1877" spans="1:5" ht="30" hidden="1" customHeight="1">
      <c r="A1877" s="311" t="str">
        <f>IF((SUM('Раздел 1'!O18:O18)&gt;=SUM('Раздел 1'!P18:P18)),"","Неверно!")</f>
        <v/>
      </c>
      <c r="B1877" s="312" t="s">
        <v>24472</v>
      </c>
      <c r="C1877" s="313" t="s">
        <v>7036</v>
      </c>
      <c r="D1877" s="313" t="s">
        <v>18409</v>
      </c>
      <c r="E1877" s="313" t="str">
        <f>CONCATENATE(SUM('Раздел 1'!O18:O18),"&gt;=",SUM('Раздел 1'!P18:P18))</f>
        <v>24&gt;=0</v>
      </c>
    </row>
    <row r="1878" spans="1:5" ht="30" hidden="1" customHeight="1">
      <c r="A1878" s="311" t="str">
        <f>IF((SUM('Раздел 1'!O19:O19)&gt;=SUM('Раздел 1'!P19:P19)),"","Неверно!")</f>
        <v/>
      </c>
      <c r="B1878" s="312" t="s">
        <v>24472</v>
      </c>
      <c r="C1878" s="313" t="s">
        <v>7037</v>
      </c>
      <c r="D1878" s="313" t="s">
        <v>18409</v>
      </c>
      <c r="E1878" s="313" t="str">
        <f>CONCATENATE(SUM('Раздел 1'!O19:O19),"&gt;=",SUM('Раздел 1'!P19:P19))</f>
        <v>3&gt;=0</v>
      </c>
    </row>
    <row r="1879" spans="1:5" ht="30" hidden="1" customHeight="1">
      <c r="A1879" s="311" t="str">
        <f>IF((SUM('Раздел 1'!J11:J11)&gt;=SUM('Раздел 1'!L11:L11)),"","Неверно!")</f>
        <v/>
      </c>
      <c r="B1879" s="312" t="s">
        <v>24473</v>
      </c>
      <c r="C1879" s="313" t="s">
        <v>7004</v>
      </c>
      <c r="D1879" s="313" t="s">
        <v>18408</v>
      </c>
      <c r="E1879" s="313" t="str">
        <f>CONCATENATE(SUM('Раздел 1'!J11:J11),"&gt;=",SUM('Раздел 1'!L11:L11))</f>
        <v>39&gt;=0</v>
      </c>
    </row>
    <row r="1880" spans="1:5" ht="30" hidden="1" customHeight="1">
      <c r="A1880" s="311" t="str">
        <f>IF((SUM('Раздел 1'!J20:J20)&gt;=SUM('Раздел 1'!L20:L20)),"","Неверно!")</f>
        <v/>
      </c>
      <c r="B1880" s="312" t="s">
        <v>24473</v>
      </c>
      <c r="C1880" s="313" t="s">
        <v>7005</v>
      </c>
      <c r="D1880" s="313" t="s">
        <v>18408</v>
      </c>
      <c r="E1880" s="313" t="str">
        <f>CONCATENATE(SUM('Раздел 1'!J20:J20),"&gt;=",SUM('Раздел 1'!L20:L20))</f>
        <v>3&gt;=0</v>
      </c>
    </row>
    <row r="1881" spans="1:5" ht="30" hidden="1" customHeight="1">
      <c r="A1881" s="311" t="str">
        <f>IF((SUM('Раздел 1'!J21:J21)&gt;=SUM('Раздел 1'!L21:L21)),"","Неверно!")</f>
        <v/>
      </c>
      <c r="B1881" s="312" t="s">
        <v>24473</v>
      </c>
      <c r="C1881" s="313" t="s">
        <v>7006</v>
      </c>
      <c r="D1881" s="313" t="s">
        <v>18408</v>
      </c>
      <c r="E1881" s="313" t="str">
        <f>CONCATENATE(SUM('Раздел 1'!J21:J21),"&gt;=",SUM('Раздел 1'!L21:L21))</f>
        <v>77&gt;=0</v>
      </c>
    </row>
    <row r="1882" spans="1:5" ht="30" hidden="1" customHeight="1">
      <c r="A1882" s="311" t="str">
        <f>IF((SUM('Раздел 1'!J22:J22)&gt;=SUM('Раздел 1'!L22:L22)),"","Неверно!")</f>
        <v/>
      </c>
      <c r="B1882" s="312" t="s">
        <v>24473</v>
      </c>
      <c r="C1882" s="313" t="s">
        <v>7007</v>
      </c>
      <c r="D1882" s="313" t="s">
        <v>18408</v>
      </c>
      <c r="E1882" s="313" t="str">
        <f>CONCATENATE(SUM('Раздел 1'!J22:J22),"&gt;=",SUM('Раздел 1'!L22:L22))</f>
        <v>85&gt;=0</v>
      </c>
    </row>
    <row r="1883" spans="1:5" ht="30" hidden="1" customHeight="1">
      <c r="A1883" s="311" t="str">
        <f>IF((SUM('Раздел 1'!J23:J23)&gt;=SUM('Раздел 1'!L23:L23)),"","Неверно!")</f>
        <v/>
      </c>
      <c r="B1883" s="312" t="s">
        <v>24473</v>
      </c>
      <c r="C1883" s="313" t="s">
        <v>7008</v>
      </c>
      <c r="D1883" s="313" t="s">
        <v>18408</v>
      </c>
      <c r="E1883" s="313" t="str">
        <f>CONCATENATE(SUM('Раздел 1'!J23:J23),"&gt;=",SUM('Раздел 1'!L23:L23))</f>
        <v>398&gt;=0</v>
      </c>
    </row>
    <row r="1884" spans="1:5" ht="30" hidden="1" customHeight="1">
      <c r="A1884" s="311" t="str">
        <f>IF((SUM('Раздел 1'!J24:J24)&gt;=SUM('Раздел 1'!L24:L24)),"","Неверно!")</f>
        <v/>
      </c>
      <c r="B1884" s="312" t="s">
        <v>24473</v>
      </c>
      <c r="C1884" s="313" t="s">
        <v>7009</v>
      </c>
      <c r="D1884" s="313" t="s">
        <v>18408</v>
      </c>
      <c r="E1884" s="313" t="str">
        <f>CONCATENATE(SUM('Раздел 1'!J24:J24),"&gt;=",SUM('Раздел 1'!L24:L24))</f>
        <v>26&gt;=0</v>
      </c>
    </row>
    <row r="1885" spans="1:5" ht="30" hidden="1" customHeight="1">
      <c r="A1885" s="311" t="str">
        <f>IF((SUM('Раздел 1'!J25:J25)&gt;=SUM('Раздел 1'!L25:L25)),"","Неверно!")</f>
        <v/>
      </c>
      <c r="B1885" s="312" t="s">
        <v>24473</v>
      </c>
      <c r="C1885" s="313" t="s">
        <v>7010</v>
      </c>
      <c r="D1885" s="313" t="s">
        <v>18408</v>
      </c>
      <c r="E1885" s="313" t="str">
        <f>CONCATENATE(SUM('Раздел 1'!J25:J25),"&gt;=",SUM('Раздел 1'!L25:L25))</f>
        <v>166&gt;=0</v>
      </c>
    </row>
    <row r="1886" spans="1:5" ht="30" hidden="1" customHeight="1">
      <c r="A1886" s="311" t="str">
        <f>IF((SUM('Раздел 1'!J26:J26)&gt;=SUM('Раздел 1'!L26:L26)),"","Неверно!")</f>
        <v/>
      </c>
      <c r="B1886" s="312" t="s">
        <v>24473</v>
      </c>
      <c r="C1886" s="313" t="s">
        <v>7011</v>
      </c>
      <c r="D1886" s="313" t="s">
        <v>18408</v>
      </c>
      <c r="E1886" s="313" t="str">
        <f>CONCATENATE(SUM('Раздел 1'!J26:J26),"&gt;=",SUM('Раздел 1'!L26:L26))</f>
        <v>28&gt;=0</v>
      </c>
    </row>
    <row r="1887" spans="1:5" ht="30" hidden="1" customHeight="1">
      <c r="A1887" s="311" t="str">
        <f>IF((SUM('Раздел 1'!J27:J27)&gt;=SUM('Раздел 1'!L27:L27)),"","Неверно!")</f>
        <v/>
      </c>
      <c r="B1887" s="312" t="s">
        <v>24473</v>
      </c>
      <c r="C1887" s="313" t="s">
        <v>7012</v>
      </c>
      <c r="D1887" s="313" t="s">
        <v>18408</v>
      </c>
      <c r="E1887" s="313" t="str">
        <f>CONCATENATE(SUM('Раздел 1'!J27:J27),"&gt;=",SUM('Раздел 1'!L27:L27))</f>
        <v>592&gt;=0</v>
      </c>
    </row>
    <row r="1888" spans="1:5" ht="30" hidden="1" customHeight="1">
      <c r="A1888" s="311" t="str">
        <f>IF((SUM('Раздел 1'!J12:J12)&gt;=SUM('Раздел 1'!L12:L12)),"","Неверно!")</f>
        <v/>
      </c>
      <c r="B1888" s="312" t="s">
        <v>24473</v>
      </c>
      <c r="C1888" s="313" t="s">
        <v>7013</v>
      </c>
      <c r="D1888" s="313" t="s">
        <v>18408</v>
      </c>
      <c r="E1888" s="313" t="str">
        <f>CONCATENATE(SUM('Раздел 1'!J12:J12),"&gt;=",SUM('Раздел 1'!L12:L12))</f>
        <v>7&gt;=0</v>
      </c>
    </row>
    <row r="1889" spans="1:5" ht="30" hidden="1" customHeight="1">
      <c r="A1889" s="311" t="str">
        <f>IF((SUM('Раздел 1'!J13:J13)&gt;=SUM('Раздел 1'!L13:L13)),"","Неверно!")</f>
        <v/>
      </c>
      <c r="B1889" s="312" t="s">
        <v>24473</v>
      </c>
      <c r="C1889" s="313" t="s">
        <v>7014</v>
      </c>
      <c r="D1889" s="313" t="s">
        <v>18408</v>
      </c>
      <c r="E1889" s="313" t="str">
        <f>CONCATENATE(SUM('Раздел 1'!J13:J13),"&gt;=",SUM('Раздел 1'!L13:L13))</f>
        <v>22&gt;=0</v>
      </c>
    </row>
    <row r="1890" spans="1:5" ht="30" hidden="1" customHeight="1">
      <c r="A1890" s="311" t="str">
        <f>IF((SUM('Раздел 1'!J14:J14)&gt;=SUM('Раздел 1'!L14:L14)),"","Неверно!")</f>
        <v/>
      </c>
      <c r="B1890" s="312" t="s">
        <v>24473</v>
      </c>
      <c r="C1890" s="313" t="s">
        <v>7015</v>
      </c>
      <c r="D1890" s="313" t="s">
        <v>18408</v>
      </c>
      <c r="E1890" s="313" t="str">
        <f>CONCATENATE(SUM('Раздел 1'!J14:J14),"&gt;=",SUM('Раздел 1'!L14:L14))</f>
        <v>58&gt;=0</v>
      </c>
    </row>
    <row r="1891" spans="1:5" ht="30" hidden="1" customHeight="1">
      <c r="A1891" s="311" t="str">
        <f>IF((SUM('Раздел 1'!J15:J15)&gt;=SUM('Раздел 1'!L15:L15)),"","Неверно!")</f>
        <v/>
      </c>
      <c r="B1891" s="312" t="s">
        <v>24473</v>
      </c>
      <c r="C1891" s="313" t="s">
        <v>7016</v>
      </c>
      <c r="D1891" s="313" t="s">
        <v>18408</v>
      </c>
      <c r="E1891" s="313" t="str">
        <f>CONCATENATE(SUM('Раздел 1'!J15:J15),"&gt;=",SUM('Раздел 1'!L15:L15))</f>
        <v>170&gt;=0</v>
      </c>
    </row>
    <row r="1892" spans="1:5" ht="30" hidden="1" customHeight="1">
      <c r="A1892" s="311" t="str">
        <f>IF((SUM('Раздел 1'!J16:J16)&gt;=SUM('Раздел 1'!L16:L16)),"","Неверно!")</f>
        <v/>
      </c>
      <c r="B1892" s="312" t="s">
        <v>24473</v>
      </c>
      <c r="C1892" s="313" t="s">
        <v>7017</v>
      </c>
      <c r="D1892" s="313" t="s">
        <v>18408</v>
      </c>
      <c r="E1892" s="313" t="str">
        <f>CONCATENATE(SUM('Раздел 1'!J16:J16),"&gt;=",SUM('Раздел 1'!L16:L16))</f>
        <v>296&gt;=0</v>
      </c>
    </row>
    <row r="1893" spans="1:5" ht="30" hidden="1" customHeight="1">
      <c r="A1893" s="311" t="str">
        <f>IF((SUM('Раздел 1'!J17:J17)&gt;=SUM('Раздел 1'!L17:L17)),"","Неверно!")</f>
        <v/>
      </c>
      <c r="B1893" s="312" t="s">
        <v>24473</v>
      </c>
      <c r="C1893" s="313" t="s">
        <v>7018</v>
      </c>
      <c r="D1893" s="313" t="s">
        <v>18408</v>
      </c>
      <c r="E1893" s="313" t="str">
        <f>CONCATENATE(SUM('Раздел 1'!J17:J17),"&gt;=",SUM('Раздел 1'!L17:L17))</f>
        <v>17&gt;=0</v>
      </c>
    </row>
    <row r="1894" spans="1:5" ht="30" hidden="1" customHeight="1">
      <c r="A1894" s="311" t="str">
        <f>IF((SUM('Раздел 1'!J18:J18)&gt;=SUM('Раздел 1'!L18:L18)),"","Неверно!")</f>
        <v/>
      </c>
      <c r="B1894" s="312" t="s">
        <v>24473</v>
      </c>
      <c r="C1894" s="313" t="s">
        <v>7019</v>
      </c>
      <c r="D1894" s="313" t="s">
        <v>18408</v>
      </c>
      <c r="E1894" s="313" t="str">
        <f>CONCATENATE(SUM('Раздел 1'!J18:J18),"&gt;=",SUM('Раздел 1'!L18:L18))</f>
        <v>313&gt;=0</v>
      </c>
    </row>
    <row r="1895" spans="1:5" ht="30" hidden="1" customHeight="1">
      <c r="A1895" s="311" t="str">
        <f>IF((SUM('Раздел 1'!J19:J19)&gt;=SUM('Раздел 1'!L19:L19)),"","Неверно!")</f>
        <v/>
      </c>
      <c r="B1895" s="312" t="s">
        <v>24473</v>
      </c>
      <c r="C1895" s="313" t="s">
        <v>7020</v>
      </c>
      <c r="D1895" s="313" t="s">
        <v>18408</v>
      </c>
      <c r="E1895" s="313" t="str">
        <f>CONCATENATE(SUM('Раздел 1'!J19:J19),"&gt;=",SUM('Раздел 1'!L19:L19))</f>
        <v>5&gt;=0</v>
      </c>
    </row>
    <row r="1896" spans="1:5" ht="30" hidden="1" customHeight="1">
      <c r="A1896" s="311" t="str">
        <f>IF((SUM('Раздел 1'!J11:J11)&gt;=SUM('Раздел 1'!K11:K11)),"","Неверно!")</f>
        <v/>
      </c>
      <c r="B1896" s="312" t="s">
        <v>24474</v>
      </c>
      <c r="C1896" s="313" t="s">
        <v>6987</v>
      </c>
      <c r="D1896" s="313" t="s">
        <v>18407</v>
      </c>
      <c r="E1896" s="313" t="str">
        <f>CONCATENATE(SUM('Раздел 1'!J11:J11),"&gt;=",SUM('Раздел 1'!K11:K11))</f>
        <v>39&gt;=9</v>
      </c>
    </row>
    <row r="1897" spans="1:5" ht="30" hidden="1" customHeight="1">
      <c r="A1897" s="311" t="str">
        <f>IF((SUM('Раздел 1'!J20:J20)&gt;=SUM('Раздел 1'!K20:K20)),"","Неверно!")</f>
        <v/>
      </c>
      <c r="B1897" s="312" t="s">
        <v>24474</v>
      </c>
      <c r="C1897" s="313" t="s">
        <v>6988</v>
      </c>
      <c r="D1897" s="313" t="s">
        <v>18407</v>
      </c>
      <c r="E1897" s="313" t="str">
        <f>CONCATENATE(SUM('Раздел 1'!J20:J20),"&gt;=",SUM('Раздел 1'!K20:K20))</f>
        <v>3&gt;=0</v>
      </c>
    </row>
    <row r="1898" spans="1:5" ht="30" hidden="1" customHeight="1">
      <c r="A1898" s="311" t="str">
        <f>IF((SUM('Раздел 1'!J21:J21)&gt;=SUM('Раздел 1'!K21:K21)),"","Неверно!")</f>
        <v/>
      </c>
      <c r="B1898" s="312" t="s">
        <v>24474</v>
      </c>
      <c r="C1898" s="313" t="s">
        <v>6989</v>
      </c>
      <c r="D1898" s="313" t="s">
        <v>18407</v>
      </c>
      <c r="E1898" s="313" t="str">
        <f>CONCATENATE(SUM('Раздел 1'!J21:J21),"&gt;=",SUM('Раздел 1'!K21:K21))</f>
        <v>77&gt;=12</v>
      </c>
    </row>
    <row r="1899" spans="1:5" ht="30" hidden="1" customHeight="1">
      <c r="A1899" s="311" t="str">
        <f>IF((SUM('Раздел 1'!J22:J22)&gt;=SUM('Раздел 1'!K22:K22)),"","Неверно!")</f>
        <v/>
      </c>
      <c r="B1899" s="312" t="s">
        <v>24474</v>
      </c>
      <c r="C1899" s="313" t="s">
        <v>6990</v>
      </c>
      <c r="D1899" s="313" t="s">
        <v>18407</v>
      </c>
      <c r="E1899" s="313" t="str">
        <f>CONCATENATE(SUM('Раздел 1'!J22:J22),"&gt;=",SUM('Раздел 1'!K22:K22))</f>
        <v>85&gt;=15</v>
      </c>
    </row>
    <row r="1900" spans="1:5" ht="30" hidden="1" customHeight="1">
      <c r="A1900" s="311" t="str">
        <f>IF((SUM('Раздел 1'!J23:J23)&gt;=SUM('Раздел 1'!K23:K23)),"","Неверно!")</f>
        <v/>
      </c>
      <c r="B1900" s="312" t="s">
        <v>24474</v>
      </c>
      <c r="C1900" s="313" t="s">
        <v>6991</v>
      </c>
      <c r="D1900" s="313" t="s">
        <v>18407</v>
      </c>
      <c r="E1900" s="313" t="str">
        <f>CONCATENATE(SUM('Раздел 1'!J23:J23),"&gt;=",SUM('Раздел 1'!K23:K23))</f>
        <v>398&gt;=108</v>
      </c>
    </row>
    <row r="1901" spans="1:5" ht="30" hidden="1" customHeight="1">
      <c r="A1901" s="311" t="str">
        <f>IF((SUM('Раздел 1'!J24:J24)&gt;=SUM('Раздел 1'!K24:K24)),"","Неверно!")</f>
        <v/>
      </c>
      <c r="B1901" s="312" t="s">
        <v>24474</v>
      </c>
      <c r="C1901" s="313" t="s">
        <v>6992</v>
      </c>
      <c r="D1901" s="313" t="s">
        <v>18407</v>
      </c>
      <c r="E1901" s="313" t="str">
        <f>CONCATENATE(SUM('Раздел 1'!J24:J24),"&gt;=",SUM('Раздел 1'!K24:K24))</f>
        <v>26&gt;=15</v>
      </c>
    </row>
    <row r="1902" spans="1:5" ht="30" hidden="1" customHeight="1">
      <c r="A1902" s="311" t="str">
        <f>IF((SUM('Раздел 1'!J25:J25)&gt;=SUM('Раздел 1'!K25:K25)),"","Неверно!")</f>
        <v/>
      </c>
      <c r="B1902" s="312" t="s">
        <v>24474</v>
      </c>
      <c r="C1902" s="313" t="s">
        <v>6993</v>
      </c>
      <c r="D1902" s="313" t="s">
        <v>18407</v>
      </c>
      <c r="E1902" s="313" t="str">
        <f>CONCATENATE(SUM('Раздел 1'!J25:J25),"&gt;=",SUM('Раздел 1'!K25:K25))</f>
        <v>166&gt;=11</v>
      </c>
    </row>
    <row r="1903" spans="1:5" ht="30" hidden="1" customHeight="1">
      <c r="A1903" s="311" t="str">
        <f>IF((SUM('Раздел 1'!J26:J26)&gt;=SUM('Раздел 1'!K26:K26)),"","Неверно!")</f>
        <v/>
      </c>
      <c r="B1903" s="312" t="s">
        <v>24474</v>
      </c>
      <c r="C1903" s="313" t="s">
        <v>6994</v>
      </c>
      <c r="D1903" s="313" t="s">
        <v>18407</v>
      </c>
      <c r="E1903" s="313" t="str">
        <f>CONCATENATE(SUM('Раздел 1'!J26:J26),"&gt;=",SUM('Раздел 1'!K26:K26))</f>
        <v>28&gt;=2</v>
      </c>
    </row>
    <row r="1904" spans="1:5" ht="30" hidden="1" customHeight="1">
      <c r="A1904" s="311" t="str">
        <f>IF((SUM('Раздел 1'!J27:J27)&gt;=SUM('Раздел 1'!K27:K27)),"","Неверно!")</f>
        <v/>
      </c>
      <c r="B1904" s="312" t="s">
        <v>24474</v>
      </c>
      <c r="C1904" s="313" t="s">
        <v>6995</v>
      </c>
      <c r="D1904" s="313" t="s">
        <v>18407</v>
      </c>
      <c r="E1904" s="313" t="str">
        <f>CONCATENATE(SUM('Раздел 1'!J27:J27),"&gt;=",SUM('Раздел 1'!K27:K27))</f>
        <v>592&gt;=121</v>
      </c>
    </row>
    <row r="1905" spans="1:5" ht="30" hidden="1" customHeight="1">
      <c r="A1905" s="311" t="str">
        <f>IF((SUM('Раздел 1'!J12:J12)&gt;=SUM('Раздел 1'!K12:K12)),"","Неверно!")</f>
        <v/>
      </c>
      <c r="B1905" s="312" t="s">
        <v>24474</v>
      </c>
      <c r="C1905" s="313" t="s">
        <v>6996</v>
      </c>
      <c r="D1905" s="313" t="s">
        <v>18407</v>
      </c>
      <c r="E1905" s="313" t="str">
        <f>CONCATENATE(SUM('Раздел 1'!J12:J12),"&gt;=",SUM('Раздел 1'!K12:K12))</f>
        <v>7&gt;=3</v>
      </c>
    </row>
    <row r="1906" spans="1:5" ht="30" hidden="1" customHeight="1">
      <c r="A1906" s="311" t="str">
        <f>IF((SUM('Раздел 1'!J13:J13)&gt;=SUM('Раздел 1'!K13:K13)),"","Неверно!")</f>
        <v/>
      </c>
      <c r="B1906" s="312" t="s">
        <v>24474</v>
      </c>
      <c r="C1906" s="313" t="s">
        <v>6997</v>
      </c>
      <c r="D1906" s="313" t="s">
        <v>18407</v>
      </c>
      <c r="E1906" s="313" t="str">
        <f>CONCATENATE(SUM('Раздел 1'!J13:J13),"&gt;=",SUM('Раздел 1'!K13:K13))</f>
        <v>22&gt;=8</v>
      </c>
    </row>
    <row r="1907" spans="1:5" ht="30" hidden="1" customHeight="1">
      <c r="A1907" s="311" t="str">
        <f>IF((SUM('Раздел 1'!J14:J14)&gt;=SUM('Раздел 1'!K14:K14)),"","Неверно!")</f>
        <v/>
      </c>
      <c r="B1907" s="312" t="s">
        <v>24474</v>
      </c>
      <c r="C1907" s="313" t="s">
        <v>6998</v>
      </c>
      <c r="D1907" s="313" t="s">
        <v>18407</v>
      </c>
      <c r="E1907" s="313" t="str">
        <f>CONCATENATE(SUM('Раздел 1'!J14:J14),"&gt;=",SUM('Раздел 1'!K14:K14))</f>
        <v>58&gt;=3</v>
      </c>
    </row>
    <row r="1908" spans="1:5" ht="30" hidden="1" customHeight="1">
      <c r="A1908" s="311" t="str">
        <f>IF((SUM('Раздел 1'!J15:J15)&gt;=SUM('Раздел 1'!K15:K15)),"","Неверно!")</f>
        <v/>
      </c>
      <c r="B1908" s="312" t="s">
        <v>24474</v>
      </c>
      <c r="C1908" s="313" t="s">
        <v>6999</v>
      </c>
      <c r="D1908" s="313" t="s">
        <v>18407</v>
      </c>
      <c r="E1908" s="313" t="str">
        <f>CONCATENATE(SUM('Раздел 1'!J15:J15),"&gt;=",SUM('Раздел 1'!K15:K15))</f>
        <v>170&gt;=70</v>
      </c>
    </row>
    <row r="1909" spans="1:5" ht="30" hidden="1" customHeight="1">
      <c r="A1909" s="311" t="str">
        <f>IF((SUM('Раздел 1'!J16:J16)&gt;=SUM('Раздел 1'!K16:K16)),"","Неверно!")</f>
        <v/>
      </c>
      <c r="B1909" s="312" t="s">
        <v>24474</v>
      </c>
      <c r="C1909" s="313" t="s">
        <v>7000</v>
      </c>
      <c r="D1909" s="313" t="s">
        <v>18407</v>
      </c>
      <c r="E1909" s="313" t="str">
        <f>CONCATENATE(SUM('Раздел 1'!J16:J16),"&gt;=",SUM('Раздел 1'!K16:K16))</f>
        <v>296&gt;=93</v>
      </c>
    </row>
    <row r="1910" spans="1:5" ht="30" hidden="1" customHeight="1">
      <c r="A1910" s="311" t="str">
        <f>IF((SUM('Раздел 1'!J17:J17)&gt;=SUM('Раздел 1'!K17:K17)),"","Неверно!")</f>
        <v/>
      </c>
      <c r="B1910" s="312" t="s">
        <v>24474</v>
      </c>
      <c r="C1910" s="313" t="s">
        <v>7001</v>
      </c>
      <c r="D1910" s="313" t="s">
        <v>18407</v>
      </c>
      <c r="E1910" s="313" t="str">
        <f>CONCATENATE(SUM('Раздел 1'!J17:J17),"&gt;=",SUM('Раздел 1'!K17:K17))</f>
        <v>17&gt;=0</v>
      </c>
    </row>
    <row r="1911" spans="1:5" ht="30" hidden="1" customHeight="1">
      <c r="A1911" s="311" t="str">
        <f>IF((SUM('Раздел 1'!J18:J18)&gt;=SUM('Раздел 1'!K18:K18)),"","Неверно!")</f>
        <v/>
      </c>
      <c r="B1911" s="312" t="s">
        <v>24474</v>
      </c>
      <c r="C1911" s="313" t="s">
        <v>7002</v>
      </c>
      <c r="D1911" s="313" t="s">
        <v>18407</v>
      </c>
      <c r="E1911" s="313" t="str">
        <f>CONCATENATE(SUM('Раздел 1'!J18:J18),"&gt;=",SUM('Раздел 1'!K18:K18))</f>
        <v>313&gt;=93</v>
      </c>
    </row>
    <row r="1912" spans="1:5" ht="30" hidden="1" customHeight="1">
      <c r="A1912" s="311" t="str">
        <f>IF((SUM('Раздел 1'!J19:J19)&gt;=SUM('Раздел 1'!K19:K19)),"","Неверно!")</f>
        <v/>
      </c>
      <c r="B1912" s="312" t="s">
        <v>24474</v>
      </c>
      <c r="C1912" s="313" t="s">
        <v>7003</v>
      </c>
      <c r="D1912" s="313" t="s">
        <v>18407</v>
      </c>
      <c r="E1912" s="313" t="str">
        <f>CONCATENATE(SUM('Раздел 1'!J19:J19),"&gt;=",SUM('Раздел 1'!K19:K19))</f>
        <v>5&gt;=3</v>
      </c>
    </row>
    <row r="1913" spans="1:5" ht="30" hidden="1" customHeight="1">
      <c r="A1913" s="311" t="str">
        <f>IF((SUM('Раздел 1'!I11:I11)&gt;=SUM('Раздел 1'!N11:N11)),"","Неверно!")</f>
        <v/>
      </c>
      <c r="B1913" s="312" t="s">
        <v>24475</v>
      </c>
      <c r="C1913" s="313" t="s">
        <v>6970</v>
      </c>
      <c r="D1913" s="313" t="s">
        <v>18406</v>
      </c>
      <c r="E1913" s="313" t="str">
        <f>CONCATENATE(SUM('Раздел 1'!I11:I11),"&gt;=",SUM('Раздел 1'!N11:N11))</f>
        <v>45&gt;=6</v>
      </c>
    </row>
    <row r="1914" spans="1:5" ht="30" hidden="1" customHeight="1">
      <c r="A1914" s="311" t="str">
        <f>IF((SUM('Раздел 1'!I20:I20)&gt;=SUM('Раздел 1'!N20:N20)),"","Неверно!")</f>
        <v/>
      </c>
      <c r="B1914" s="312" t="s">
        <v>24475</v>
      </c>
      <c r="C1914" s="313" t="s">
        <v>6971</v>
      </c>
      <c r="D1914" s="313" t="s">
        <v>18406</v>
      </c>
      <c r="E1914" s="313" t="str">
        <f>CONCATENATE(SUM('Раздел 1'!I20:I20),"&gt;=",SUM('Раздел 1'!N20:N20))</f>
        <v>3&gt;=0</v>
      </c>
    </row>
    <row r="1915" spans="1:5" ht="30" hidden="1" customHeight="1">
      <c r="A1915" s="311" t="str">
        <f>IF((SUM('Раздел 1'!I21:I21)&gt;=SUM('Раздел 1'!N21:N21)),"","Неверно!")</f>
        <v/>
      </c>
      <c r="B1915" s="312" t="s">
        <v>24475</v>
      </c>
      <c r="C1915" s="313" t="s">
        <v>6972</v>
      </c>
      <c r="D1915" s="313" t="s">
        <v>18406</v>
      </c>
      <c r="E1915" s="313" t="str">
        <f>CONCATENATE(SUM('Раздел 1'!I21:I21),"&gt;=",SUM('Раздел 1'!N21:N21))</f>
        <v>78&gt;=1</v>
      </c>
    </row>
    <row r="1916" spans="1:5" ht="30" hidden="1" customHeight="1">
      <c r="A1916" s="311" t="str">
        <f>IF((SUM('Раздел 1'!I22:I22)&gt;=SUM('Раздел 1'!N22:N22)),"","Неверно!")</f>
        <v/>
      </c>
      <c r="B1916" s="312" t="s">
        <v>24475</v>
      </c>
      <c r="C1916" s="313" t="s">
        <v>6973</v>
      </c>
      <c r="D1916" s="313" t="s">
        <v>18406</v>
      </c>
      <c r="E1916" s="313" t="str">
        <f>CONCATENATE(SUM('Раздел 1'!I22:I22),"&gt;=",SUM('Раздел 1'!N22:N22))</f>
        <v>93&gt;=8</v>
      </c>
    </row>
    <row r="1917" spans="1:5" ht="30" hidden="1" customHeight="1">
      <c r="A1917" s="311" t="str">
        <f>IF((SUM('Раздел 1'!I23:I23)&gt;=SUM('Раздел 1'!N23:N23)),"","Неверно!")</f>
        <v/>
      </c>
      <c r="B1917" s="312" t="s">
        <v>24475</v>
      </c>
      <c r="C1917" s="313" t="s">
        <v>6974</v>
      </c>
      <c r="D1917" s="313" t="s">
        <v>18406</v>
      </c>
      <c r="E1917" s="313" t="str">
        <f>CONCATENATE(SUM('Раздел 1'!I23:I23),"&gt;=",SUM('Раздел 1'!N23:N23))</f>
        <v>475&gt;=77</v>
      </c>
    </row>
    <row r="1918" spans="1:5" ht="30" hidden="1" customHeight="1">
      <c r="A1918" s="311" t="str">
        <f>IF((SUM('Раздел 1'!I24:I24)&gt;=SUM('Раздел 1'!N24:N24)),"","Неверно!")</f>
        <v/>
      </c>
      <c r="B1918" s="312" t="s">
        <v>24475</v>
      </c>
      <c r="C1918" s="313" t="s">
        <v>6975</v>
      </c>
      <c r="D1918" s="313" t="s">
        <v>18406</v>
      </c>
      <c r="E1918" s="313" t="str">
        <f>CONCATENATE(SUM('Раздел 1'!I24:I24),"&gt;=",SUM('Раздел 1'!N24:N24))</f>
        <v>28&gt;=2</v>
      </c>
    </row>
    <row r="1919" spans="1:5" ht="30" hidden="1" customHeight="1">
      <c r="A1919" s="311" t="str">
        <f>IF((SUM('Раздел 1'!I25:I25)&gt;=SUM('Раздел 1'!N25:N25)),"","Неверно!")</f>
        <v/>
      </c>
      <c r="B1919" s="312" t="s">
        <v>24475</v>
      </c>
      <c r="C1919" s="313" t="s">
        <v>6976</v>
      </c>
      <c r="D1919" s="313" t="s">
        <v>18406</v>
      </c>
      <c r="E1919" s="313" t="str">
        <f>CONCATENATE(SUM('Раздел 1'!I25:I25),"&gt;=",SUM('Раздел 1'!N25:N25))</f>
        <v>177&gt;=11</v>
      </c>
    </row>
    <row r="1920" spans="1:5" ht="30" hidden="1" customHeight="1">
      <c r="A1920" s="311" t="str">
        <f>IF((SUM('Раздел 1'!I26:I26)&gt;=SUM('Раздел 1'!N26:N26)),"","Неверно!")</f>
        <v/>
      </c>
      <c r="B1920" s="312" t="s">
        <v>24475</v>
      </c>
      <c r="C1920" s="313" t="s">
        <v>6977</v>
      </c>
      <c r="D1920" s="313" t="s">
        <v>18406</v>
      </c>
      <c r="E1920" s="313" t="str">
        <f>CONCATENATE(SUM('Раздел 1'!I26:I26),"&gt;=",SUM('Раздел 1'!N26:N26))</f>
        <v>29&gt;=1</v>
      </c>
    </row>
    <row r="1921" spans="1:5" ht="30" hidden="1" customHeight="1">
      <c r="A1921" s="311" t="str">
        <f>IF((SUM('Раздел 1'!I27:I27)&gt;=SUM('Раздел 1'!N27:N27)),"","Неверно!")</f>
        <v/>
      </c>
      <c r="B1921" s="312" t="s">
        <v>24475</v>
      </c>
      <c r="C1921" s="313" t="s">
        <v>6978</v>
      </c>
      <c r="D1921" s="313" t="s">
        <v>18406</v>
      </c>
      <c r="E1921" s="313" t="str">
        <f>CONCATENATE(SUM('Раздел 1'!I27:I27),"&gt;=",SUM('Раздел 1'!N27:N27))</f>
        <v>681&gt;=89</v>
      </c>
    </row>
    <row r="1922" spans="1:5" ht="30" hidden="1" customHeight="1">
      <c r="A1922" s="311" t="str">
        <f>IF((SUM('Раздел 1'!I12:I12)&gt;=SUM('Раздел 1'!N12:N12)),"","Неверно!")</f>
        <v/>
      </c>
      <c r="B1922" s="312" t="s">
        <v>24475</v>
      </c>
      <c r="C1922" s="313" t="s">
        <v>6979</v>
      </c>
      <c r="D1922" s="313" t="s">
        <v>18406</v>
      </c>
      <c r="E1922" s="313" t="str">
        <f>CONCATENATE(SUM('Раздел 1'!I12:I12),"&gt;=",SUM('Раздел 1'!N12:N12))</f>
        <v>7&gt;=0</v>
      </c>
    </row>
    <row r="1923" spans="1:5" ht="30" hidden="1" customHeight="1">
      <c r="A1923" s="311" t="str">
        <f>IF((SUM('Раздел 1'!I13:I13)&gt;=SUM('Раздел 1'!N13:N13)),"","Неверно!")</f>
        <v/>
      </c>
      <c r="B1923" s="312" t="s">
        <v>24475</v>
      </c>
      <c r="C1923" s="313" t="s">
        <v>6980</v>
      </c>
      <c r="D1923" s="313" t="s">
        <v>18406</v>
      </c>
      <c r="E1923" s="313" t="str">
        <f>CONCATENATE(SUM('Раздел 1'!I13:I13),"&gt;=",SUM('Раздел 1'!N13:N13))</f>
        <v>23&gt;=1</v>
      </c>
    </row>
    <row r="1924" spans="1:5" ht="30" hidden="1" customHeight="1">
      <c r="A1924" s="311" t="str">
        <f>IF((SUM('Раздел 1'!I14:I14)&gt;=SUM('Раздел 1'!N14:N14)),"","Неверно!")</f>
        <v/>
      </c>
      <c r="B1924" s="312" t="s">
        <v>24475</v>
      </c>
      <c r="C1924" s="313" t="s">
        <v>6981</v>
      </c>
      <c r="D1924" s="313" t="s">
        <v>18406</v>
      </c>
      <c r="E1924" s="313" t="str">
        <f>CONCATENATE(SUM('Раздел 1'!I14:I14),"&gt;=",SUM('Раздел 1'!N14:N14))</f>
        <v>77&gt;=19</v>
      </c>
    </row>
    <row r="1925" spans="1:5" ht="30" hidden="1" customHeight="1">
      <c r="A1925" s="311" t="str">
        <f>IF((SUM('Раздел 1'!I15:I15)&gt;=SUM('Раздел 1'!N15:N15)),"","Неверно!")</f>
        <v/>
      </c>
      <c r="B1925" s="312" t="s">
        <v>24475</v>
      </c>
      <c r="C1925" s="313" t="s">
        <v>6982</v>
      </c>
      <c r="D1925" s="313" t="s">
        <v>18406</v>
      </c>
      <c r="E1925" s="313" t="str">
        <f>CONCATENATE(SUM('Раздел 1'!I15:I15),"&gt;=",SUM('Раздел 1'!N15:N15))</f>
        <v>213&gt;=43</v>
      </c>
    </row>
    <row r="1926" spans="1:5" ht="30" hidden="1" customHeight="1">
      <c r="A1926" s="311" t="str">
        <f>IF((SUM('Раздел 1'!I16:I16)&gt;=SUM('Раздел 1'!N16:N16)),"","Неверно!")</f>
        <v/>
      </c>
      <c r="B1926" s="312" t="s">
        <v>24475</v>
      </c>
      <c r="C1926" s="313" t="s">
        <v>6983</v>
      </c>
      <c r="D1926" s="313" t="s">
        <v>18406</v>
      </c>
      <c r="E1926" s="313" t="str">
        <f>CONCATENATE(SUM('Раздел 1'!I16:I16),"&gt;=",SUM('Раздел 1'!N16:N16))</f>
        <v>365&gt;=69</v>
      </c>
    </row>
    <row r="1927" spans="1:5" ht="30" hidden="1" customHeight="1">
      <c r="A1927" s="311" t="str">
        <f>IF((SUM('Раздел 1'!I17:I17)&gt;=SUM('Раздел 1'!N17:N17)),"","Неверно!")</f>
        <v/>
      </c>
      <c r="B1927" s="312" t="s">
        <v>24475</v>
      </c>
      <c r="C1927" s="313" t="s">
        <v>6984</v>
      </c>
      <c r="D1927" s="313" t="s">
        <v>18406</v>
      </c>
      <c r="E1927" s="313" t="str">
        <f>CONCATENATE(SUM('Раздел 1'!I17:I17),"&gt;=",SUM('Раздел 1'!N17:N17))</f>
        <v>17&gt;=0</v>
      </c>
    </row>
    <row r="1928" spans="1:5" ht="30" hidden="1" customHeight="1">
      <c r="A1928" s="311" t="str">
        <f>IF((SUM('Раздел 1'!I18:I18)&gt;=SUM('Раздел 1'!N18:N18)),"","Неверно!")</f>
        <v/>
      </c>
      <c r="B1928" s="312" t="s">
        <v>24475</v>
      </c>
      <c r="C1928" s="313" t="s">
        <v>6985</v>
      </c>
      <c r="D1928" s="313" t="s">
        <v>18406</v>
      </c>
      <c r="E1928" s="313" t="str">
        <f>CONCATENATE(SUM('Раздел 1'!I18:I18),"&gt;=",SUM('Раздел 1'!N18:N18))</f>
        <v>382&gt;=69</v>
      </c>
    </row>
    <row r="1929" spans="1:5" ht="30" hidden="1" customHeight="1">
      <c r="A1929" s="311" t="str">
        <f>IF((SUM('Раздел 1'!I19:I19)&gt;=SUM('Раздел 1'!N19:N19)),"","Неверно!")</f>
        <v/>
      </c>
      <c r="B1929" s="312" t="s">
        <v>24475</v>
      </c>
      <c r="C1929" s="313" t="s">
        <v>6986</v>
      </c>
      <c r="D1929" s="313" t="s">
        <v>18406</v>
      </c>
      <c r="E1929" s="313" t="str">
        <f>CONCATENATE(SUM('Раздел 1'!I19:I19),"&gt;=",SUM('Раздел 1'!N19:N19))</f>
        <v>12&gt;=7</v>
      </c>
    </row>
    <row r="1930" spans="1:5" ht="30" hidden="1" customHeight="1">
      <c r="A1930" s="311" t="str">
        <f>IF((SUM('Раздел 1'!I11:I11)&gt;=SUM('Раздел 1'!M11:M11)),"","Неверно!")</f>
        <v/>
      </c>
      <c r="B1930" s="312" t="s">
        <v>24476</v>
      </c>
      <c r="C1930" s="313" t="s">
        <v>6953</v>
      </c>
      <c r="D1930" s="313" t="s">
        <v>18405</v>
      </c>
      <c r="E1930" s="313" t="str">
        <f>CONCATENATE(SUM('Раздел 1'!I11:I11),"&gt;=",SUM('Раздел 1'!M11:M11))</f>
        <v>45&gt;=0</v>
      </c>
    </row>
    <row r="1931" spans="1:5" ht="30" hidden="1" customHeight="1">
      <c r="A1931" s="311" t="str">
        <f>IF((SUM('Раздел 1'!I20:I20)&gt;=SUM('Раздел 1'!M20:M20)),"","Неверно!")</f>
        <v/>
      </c>
      <c r="B1931" s="312" t="s">
        <v>24476</v>
      </c>
      <c r="C1931" s="313" t="s">
        <v>6954</v>
      </c>
      <c r="D1931" s="313" t="s">
        <v>18405</v>
      </c>
      <c r="E1931" s="313" t="str">
        <f>CONCATENATE(SUM('Раздел 1'!I20:I20),"&gt;=",SUM('Раздел 1'!M20:M20))</f>
        <v>3&gt;=0</v>
      </c>
    </row>
    <row r="1932" spans="1:5" ht="30" hidden="1" customHeight="1">
      <c r="A1932" s="311" t="str">
        <f>IF((SUM('Раздел 1'!I21:I21)&gt;=SUM('Раздел 1'!M21:M21)),"","Неверно!")</f>
        <v/>
      </c>
      <c r="B1932" s="312" t="s">
        <v>24476</v>
      </c>
      <c r="C1932" s="313" t="s">
        <v>6955</v>
      </c>
      <c r="D1932" s="313" t="s">
        <v>18405</v>
      </c>
      <c r="E1932" s="313" t="str">
        <f>CONCATENATE(SUM('Раздел 1'!I21:I21),"&gt;=",SUM('Раздел 1'!M21:M21))</f>
        <v>78&gt;=0</v>
      </c>
    </row>
    <row r="1933" spans="1:5" ht="30" hidden="1" customHeight="1">
      <c r="A1933" s="311" t="str">
        <f>IF((SUM('Раздел 1'!I22:I22)&gt;=SUM('Раздел 1'!M22:M22)),"","Неверно!")</f>
        <v/>
      </c>
      <c r="B1933" s="312" t="s">
        <v>24476</v>
      </c>
      <c r="C1933" s="313" t="s">
        <v>6956</v>
      </c>
      <c r="D1933" s="313" t="s">
        <v>18405</v>
      </c>
      <c r="E1933" s="313" t="str">
        <f>CONCATENATE(SUM('Раздел 1'!I22:I22),"&gt;=",SUM('Раздел 1'!M22:M22))</f>
        <v>93&gt;=0</v>
      </c>
    </row>
    <row r="1934" spans="1:5" ht="30" hidden="1" customHeight="1">
      <c r="A1934" s="311" t="str">
        <f>IF((SUM('Раздел 1'!I23:I23)&gt;=SUM('Раздел 1'!M23:M23)),"","Неверно!")</f>
        <v/>
      </c>
      <c r="B1934" s="312" t="s">
        <v>24476</v>
      </c>
      <c r="C1934" s="313" t="s">
        <v>6957</v>
      </c>
      <c r="D1934" s="313" t="s">
        <v>18405</v>
      </c>
      <c r="E1934" s="313" t="str">
        <f>CONCATENATE(SUM('Раздел 1'!I23:I23),"&gt;=",SUM('Раздел 1'!M23:M23))</f>
        <v>475&gt;=0</v>
      </c>
    </row>
    <row r="1935" spans="1:5" ht="30" hidden="1" customHeight="1">
      <c r="A1935" s="311" t="str">
        <f>IF((SUM('Раздел 1'!I24:I24)&gt;=SUM('Раздел 1'!M24:M24)),"","Неверно!")</f>
        <v/>
      </c>
      <c r="B1935" s="312" t="s">
        <v>24476</v>
      </c>
      <c r="C1935" s="313" t="s">
        <v>6958</v>
      </c>
      <c r="D1935" s="313" t="s">
        <v>18405</v>
      </c>
      <c r="E1935" s="313" t="str">
        <f>CONCATENATE(SUM('Раздел 1'!I24:I24),"&gt;=",SUM('Раздел 1'!M24:M24))</f>
        <v>28&gt;=0</v>
      </c>
    </row>
    <row r="1936" spans="1:5" ht="30" hidden="1" customHeight="1">
      <c r="A1936" s="311" t="str">
        <f>IF((SUM('Раздел 1'!I25:I25)&gt;=SUM('Раздел 1'!M25:M25)),"","Неверно!")</f>
        <v/>
      </c>
      <c r="B1936" s="312" t="s">
        <v>24476</v>
      </c>
      <c r="C1936" s="313" t="s">
        <v>6959</v>
      </c>
      <c r="D1936" s="313" t="s">
        <v>18405</v>
      </c>
      <c r="E1936" s="313" t="str">
        <f>CONCATENATE(SUM('Раздел 1'!I25:I25),"&gt;=",SUM('Раздел 1'!M25:M25))</f>
        <v>177&gt;=0</v>
      </c>
    </row>
    <row r="1937" spans="1:5" ht="30" hidden="1" customHeight="1">
      <c r="A1937" s="311" t="str">
        <f>IF((SUM('Раздел 1'!I26:I26)&gt;=SUM('Раздел 1'!M26:M26)),"","Неверно!")</f>
        <v/>
      </c>
      <c r="B1937" s="312" t="s">
        <v>24476</v>
      </c>
      <c r="C1937" s="313" t="s">
        <v>6960</v>
      </c>
      <c r="D1937" s="313" t="s">
        <v>18405</v>
      </c>
      <c r="E1937" s="313" t="str">
        <f>CONCATENATE(SUM('Раздел 1'!I26:I26),"&gt;=",SUM('Раздел 1'!M26:M26))</f>
        <v>29&gt;=0</v>
      </c>
    </row>
    <row r="1938" spans="1:5" ht="30" hidden="1" customHeight="1">
      <c r="A1938" s="311" t="str">
        <f>IF((SUM('Раздел 1'!I27:I27)&gt;=SUM('Раздел 1'!M27:M27)),"","Неверно!")</f>
        <v/>
      </c>
      <c r="B1938" s="312" t="s">
        <v>24476</v>
      </c>
      <c r="C1938" s="313" t="s">
        <v>6961</v>
      </c>
      <c r="D1938" s="313" t="s">
        <v>18405</v>
      </c>
      <c r="E1938" s="313" t="str">
        <f>CONCATENATE(SUM('Раздел 1'!I27:I27),"&gt;=",SUM('Раздел 1'!M27:M27))</f>
        <v>681&gt;=0</v>
      </c>
    </row>
    <row r="1939" spans="1:5" ht="30" hidden="1" customHeight="1">
      <c r="A1939" s="311" t="str">
        <f>IF((SUM('Раздел 1'!I12:I12)&gt;=SUM('Раздел 1'!M12:M12)),"","Неверно!")</f>
        <v/>
      </c>
      <c r="B1939" s="312" t="s">
        <v>24476</v>
      </c>
      <c r="C1939" s="313" t="s">
        <v>6962</v>
      </c>
      <c r="D1939" s="313" t="s">
        <v>18405</v>
      </c>
      <c r="E1939" s="313" t="str">
        <f>CONCATENATE(SUM('Раздел 1'!I12:I12),"&gt;=",SUM('Раздел 1'!M12:M12))</f>
        <v>7&gt;=0</v>
      </c>
    </row>
    <row r="1940" spans="1:5" ht="30" hidden="1" customHeight="1">
      <c r="A1940" s="311" t="str">
        <f>IF((SUM('Раздел 1'!I13:I13)&gt;=SUM('Раздел 1'!M13:M13)),"","Неверно!")</f>
        <v/>
      </c>
      <c r="B1940" s="312" t="s">
        <v>24476</v>
      </c>
      <c r="C1940" s="313" t="s">
        <v>6963</v>
      </c>
      <c r="D1940" s="313" t="s">
        <v>18405</v>
      </c>
      <c r="E1940" s="313" t="str">
        <f>CONCATENATE(SUM('Раздел 1'!I13:I13),"&gt;=",SUM('Раздел 1'!M13:M13))</f>
        <v>23&gt;=0</v>
      </c>
    </row>
    <row r="1941" spans="1:5" ht="30" hidden="1" customHeight="1">
      <c r="A1941" s="311" t="str">
        <f>IF((SUM('Раздел 1'!I14:I14)&gt;=SUM('Раздел 1'!M14:M14)),"","Неверно!")</f>
        <v/>
      </c>
      <c r="B1941" s="312" t="s">
        <v>24476</v>
      </c>
      <c r="C1941" s="313" t="s">
        <v>6964</v>
      </c>
      <c r="D1941" s="313" t="s">
        <v>18405</v>
      </c>
      <c r="E1941" s="313" t="str">
        <f>CONCATENATE(SUM('Раздел 1'!I14:I14),"&gt;=",SUM('Раздел 1'!M14:M14))</f>
        <v>77&gt;=0</v>
      </c>
    </row>
    <row r="1942" spans="1:5" ht="30" hidden="1" customHeight="1">
      <c r="A1942" s="311" t="str">
        <f>IF((SUM('Раздел 1'!I15:I15)&gt;=SUM('Раздел 1'!M15:M15)),"","Неверно!")</f>
        <v/>
      </c>
      <c r="B1942" s="312" t="s">
        <v>24476</v>
      </c>
      <c r="C1942" s="313" t="s">
        <v>6965</v>
      </c>
      <c r="D1942" s="313" t="s">
        <v>18405</v>
      </c>
      <c r="E1942" s="313" t="str">
        <f>CONCATENATE(SUM('Раздел 1'!I15:I15),"&gt;=",SUM('Раздел 1'!M15:M15))</f>
        <v>213&gt;=0</v>
      </c>
    </row>
    <row r="1943" spans="1:5" ht="30" hidden="1" customHeight="1">
      <c r="A1943" s="311" t="str">
        <f>IF((SUM('Раздел 1'!I16:I16)&gt;=SUM('Раздел 1'!M16:M16)),"","Неверно!")</f>
        <v/>
      </c>
      <c r="B1943" s="312" t="s">
        <v>24476</v>
      </c>
      <c r="C1943" s="313" t="s">
        <v>6966</v>
      </c>
      <c r="D1943" s="313" t="s">
        <v>18405</v>
      </c>
      <c r="E1943" s="313" t="str">
        <f>CONCATENATE(SUM('Раздел 1'!I16:I16),"&gt;=",SUM('Раздел 1'!M16:M16))</f>
        <v>365&gt;=0</v>
      </c>
    </row>
    <row r="1944" spans="1:5" ht="30" hidden="1" customHeight="1">
      <c r="A1944" s="311" t="str">
        <f>IF((SUM('Раздел 1'!I17:I17)&gt;=SUM('Раздел 1'!M17:M17)),"","Неверно!")</f>
        <v/>
      </c>
      <c r="B1944" s="312" t="s">
        <v>24476</v>
      </c>
      <c r="C1944" s="313" t="s">
        <v>6967</v>
      </c>
      <c r="D1944" s="313" t="s">
        <v>18405</v>
      </c>
      <c r="E1944" s="313" t="str">
        <f>CONCATENATE(SUM('Раздел 1'!I17:I17),"&gt;=",SUM('Раздел 1'!M17:M17))</f>
        <v>17&gt;=0</v>
      </c>
    </row>
    <row r="1945" spans="1:5" ht="30" hidden="1" customHeight="1">
      <c r="A1945" s="311" t="str">
        <f>IF((SUM('Раздел 1'!I18:I18)&gt;=SUM('Раздел 1'!M18:M18)),"","Неверно!")</f>
        <v/>
      </c>
      <c r="B1945" s="312" t="s">
        <v>24476</v>
      </c>
      <c r="C1945" s="313" t="s">
        <v>6968</v>
      </c>
      <c r="D1945" s="313" t="s">
        <v>18405</v>
      </c>
      <c r="E1945" s="313" t="str">
        <f>CONCATENATE(SUM('Раздел 1'!I18:I18),"&gt;=",SUM('Раздел 1'!M18:M18))</f>
        <v>382&gt;=0</v>
      </c>
    </row>
    <row r="1946" spans="1:5" ht="30" hidden="1" customHeight="1">
      <c r="A1946" s="311" t="str">
        <f>IF((SUM('Раздел 1'!I19:I19)&gt;=SUM('Раздел 1'!M19:M19)),"","Неверно!")</f>
        <v/>
      </c>
      <c r="B1946" s="312" t="s">
        <v>24476</v>
      </c>
      <c r="C1946" s="313" t="s">
        <v>6969</v>
      </c>
      <c r="D1946" s="313" t="s">
        <v>18405</v>
      </c>
      <c r="E1946" s="313" t="str">
        <f>CONCATENATE(SUM('Раздел 1'!I19:I19),"&gt;=",SUM('Раздел 1'!M19:M19))</f>
        <v>12&gt;=0</v>
      </c>
    </row>
    <row r="1947" spans="1:5" ht="30" hidden="1" customHeight="1">
      <c r="A1947" s="311" t="str">
        <f>IF((SUM('Раздел 1'!I11:I11)&gt;=SUM('Раздел 1'!J11:J11)),"","Неверно!")</f>
        <v/>
      </c>
      <c r="B1947" s="312" t="s">
        <v>24477</v>
      </c>
      <c r="C1947" s="313" t="s">
        <v>6936</v>
      </c>
      <c r="D1947" s="313" t="s">
        <v>18404</v>
      </c>
      <c r="E1947" s="313" t="str">
        <f>CONCATENATE(SUM('Раздел 1'!I11:I11),"&gt;=",SUM('Раздел 1'!J11:J11))</f>
        <v>45&gt;=39</v>
      </c>
    </row>
    <row r="1948" spans="1:5" ht="30" hidden="1" customHeight="1">
      <c r="A1948" s="311" t="str">
        <f>IF((SUM('Раздел 1'!I20:I20)&gt;=SUM('Раздел 1'!J20:J20)),"","Неверно!")</f>
        <v/>
      </c>
      <c r="B1948" s="312" t="s">
        <v>24477</v>
      </c>
      <c r="C1948" s="313" t="s">
        <v>6937</v>
      </c>
      <c r="D1948" s="313" t="s">
        <v>18404</v>
      </c>
      <c r="E1948" s="313" t="str">
        <f>CONCATENATE(SUM('Раздел 1'!I20:I20),"&gt;=",SUM('Раздел 1'!J20:J20))</f>
        <v>3&gt;=3</v>
      </c>
    </row>
    <row r="1949" spans="1:5" ht="30" hidden="1" customHeight="1">
      <c r="A1949" s="311" t="str">
        <f>IF((SUM('Раздел 1'!I21:I21)&gt;=SUM('Раздел 1'!J21:J21)),"","Неверно!")</f>
        <v/>
      </c>
      <c r="B1949" s="312" t="s">
        <v>24477</v>
      </c>
      <c r="C1949" s="313" t="s">
        <v>6938</v>
      </c>
      <c r="D1949" s="313" t="s">
        <v>18404</v>
      </c>
      <c r="E1949" s="313" t="str">
        <f>CONCATENATE(SUM('Раздел 1'!I21:I21),"&gt;=",SUM('Раздел 1'!J21:J21))</f>
        <v>78&gt;=77</v>
      </c>
    </row>
    <row r="1950" spans="1:5" ht="30" hidden="1" customHeight="1">
      <c r="A1950" s="311" t="str">
        <f>IF((SUM('Раздел 1'!I22:I22)&gt;=SUM('Раздел 1'!J22:J22)),"","Неверно!")</f>
        <v/>
      </c>
      <c r="B1950" s="312" t="s">
        <v>24477</v>
      </c>
      <c r="C1950" s="313" t="s">
        <v>6939</v>
      </c>
      <c r="D1950" s="313" t="s">
        <v>18404</v>
      </c>
      <c r="E1950" s="313" t="str">
        <f>CONCATENATE(SUM('Раздел 1'!I22:I22),"&gt;=",SUM('Раздел 1'!J22:J22))</f>
        <v>93&gt;=85</v>
      </c>
    </row>
    <row r="1951" spans="1:5" ht="30" hidden="1" customHeight="1">
      <c r="A1951" s="311" t="str">
        <f>IF((SUM('Раздел 1'!I23:I23)&gt;=SUM('Раздел 1'!J23:J23)),"","Неверно!")</f>
        <v/>
      </c>
      <c r="B1951" s="312" t="s">
        <v>24477</v>
      </c>
      <c r="C1951" s="313" t="s">
        <v>6940</v>
      </c>
      <c r="D1951" s="313" t="s">
        <v>18404</v>
      </c>
      <c r="E1951" s="313" t="str">
        <f>CONCATENATE(SUM('Раздел 1'!I23:I23),"&gt;=",SUM('Раздел 1'!J23:J23))</f>
        <v>475&gt;=398</v>
      </c>
    </row>
    <row r="1952" spans="1:5" ht="30" hidden="1" customHeight="1">
      <c r="A1952" s="311" t="str">
        <f>IF((SUM('Раздел 1'!I24:I24)&gt;=SUM('Раздел 1'!J24:J24)),"","Неверно!")</f>
        <v/>
      </c>
      <c r="B1952" s="312" t="s">
        <v>24477</v>
      </c>
      <c r="C1952" s="313" t="s">
        <v>6941</v>
      </c>
      <c r="D1952" s="313" t="s">
        <v>18404</v>
      </c>
      <c r="E1952" s="313" t="str">
        <f>CONCATENATE(SUM('Раздел 1'!I24:I24),"&gt;=",SUM('Раздел 1'!J24:J24))</f>
        <v>28&gt;=26</v>
      </c>
    </row>
    <row r="1953" spans="1:5" ht="30" hidden="1" customHeight="1">
      <c r="A1953" s="311" t="str">
        <f>IF((SUM('Раздел 1'!I25:I25)&gt;=SUM('Раздел 1'!J25:J25)),"","Неверно!")</f>
        <v/>
      </c>
      <c r="B1953" s="312" t="s">
        <v>24477</v>
      </c>
      <c r="C1953" s="313" t="s">
        <v>6942</v>
      </c>
      <c r="D1953" s="313" t="s">
        <v>18404</v>
      </c>
      <c r="E1953" s="313" t="str">
        <f>CONCATENATE(SUM('Раздел 1'!I25:I25),"&gt;=",SUM('Раздел 1'!J25:J25))</f>
        <v>177&gt;=166</v>
      </c>
    </row>
    <row r="1954" spans="1:5" ht="30" hidden="1" customHeight="1">
      <c r="A1954" s="311" t="str">
        <f>IF((SUM('Раздел 1'!I26:I26)&gt;=SUM('Раздел 1'!J26:J26)),"","Неверно!")</f>
        <v/>
      </c>
      <c r="B1954" s="312" t="s">
        <v>24477</v>
      </c>
      <c r="C1954" s="313" t="s">
        <v>6943</v>
      </c>
      <c r="D1954" s="313" t="s">
        <v>18404</v>
      </c>
      <c r="E1954" s="313" t="str">
        <f>CONCATENATE(SUM('Раздел 1'!I26:I26),"&gt;=",SUM('Раздел 1'!J26:J26))</f>
        <v>29&gt;=28</v>
      </c>
    </row>
    <row r="1955" spans="1:5" ht="30" hidden="1" customHeight="1">
      <c r="A1955" s="311" t="str">
        <f>IF((SUM('Раздел 1'!I27:I27)&gt;=SUM('Раздел 1'!J27:J27)),"","Неверно!")</f>
        <v/>
      </c>
      <c r="B1955" s="312" t="s">
        <v>24477</v>
      </c>
      <c r="C1955" s="313" t="s">
        <v>6944</v>
      </c>
      <c r="D1955" s="313" t="s">
        <v>18404</v>
      </c>
      <c r="E1955" s="313" t="str">
        <f>CONCATENATE(SUM('Раздел 1'!I27:I27),"&gt;=",SUM('Раздел 1'!J27:J27))</f>
        <v>681&gt;=592</v>
      </c>
    </row>
    <row r="1956" spans="1:5" ht="30" hidden="1" customHeight="1">
      <c r="A1956" s="311" t="str">
        <f>IF((SUM('Раздел 1'!I12:I12)&gt;=SUM('Раздел 1'!J12:J12)),"","Неверно!")</f>
        <v/>
      </c>
      <c r="B1956" s="312" t="s">
        <v>24477</v>
      </c>
      <c r="C1956" s="313" t="s">
        <v>6945</v>
      </c>
      <c r="D1956" s="313" t="s">
        <v>18404</v>
      </c>
      <c r="E1956" s="313" t="str">
        <f>CONCATENATE(SUM('Раздел 1'!I12:I12),"&gt;=",SUM('Раздел 1'!J12:J12))</f>
        <v>7&gt;=7</v>
      </c>
    </row>
    <row r="1957" spans="1:5" ht="30" hidden="1" customHeight="1">
      <c r="A1957" s="311" t="str">
        <f>IF((SUM('Раздел 1'!I13:I13)&gt;=SUM('Раздел 1'!J13:J13)),"","Неверно!")</f>
        <v/>
      </c>
      <c r="B1957" s="312" t="s">
        <v>24477</v>
      </c>
      <c r="C1957" s="313" t="s">
        <v>6946</v>
      </c>
      <c r="D1957" s="313" t="s">
        <v>18404</v>
      </c>
      <c r="E1957" s="313" t="str">
        <f>CONCATENATE(SUM('Раздел 1'!I13:I13),"&gt;=",SUM('Раздел 1'!J13:J13))</f>
        <v>23&gt;=22</v>
      </c>
    </row>
    <row r="1958" spans="1:5" ht="30" hidden="1" customHeight="1">
      <c r="A1958" s="311" t="str">
        <f>IF((SUM('Раздел 1'!I14:I14)&gt;=SUM('Раздел 1'!J14:J14)),"","Неверно!")</f>
        <v/>
      </c>
      <c r="B1958" s="312" t="s">
        <v>24477</v>
      </c>
      <c r="C1958" s="313" t="s">
        <v>6947</v>
      </c>
      <c r="D1958" s="313" t="s">
        <v>18404</v>
      </c>
      <c r="E1958" s="313" t="str">
        <f>CONCATENATE(SUM('Раздел 1'!I14:I14),"&gt;=",SUM('Раздел 1'!J14:J14))</f>
        <v>77&gt;=58</v>
      </c>
    </row>
    <row r="1959" spans="1:5" ht="30" hidden="1" customHeight="1">
      <c r="A1959" s="311" t="str">
        <f>IF((SUM('Раздел 1'!I15:I15)&gt;=SUM('Раздел 1'!J15:J15)),"","Неверно!")</f>
        <v/>
      </c>
      <c r="B1959" s="312" t="s">
        <v>24477</v>
      </c>
      <c r="C1959" s="313" t="s">
        <v>6948</v>
      </c>
      <c r="D1959" s="313" t="s">
        <v>18404</v>
      </c>
      <c r="E1959" s="313" t="str">
        <f>CONCATENATE(SUM('Раздел 1'!I15:I15),"&gt;=",SUM('Раздел 1'!J15:J15))</f>
        <v>213&gt;=170</v>
      </c>
    </row>
    <row r="1960" spans="1:5" ht="30" hidden="1" customHeight="1">
      <c r="A1960" s="311" t="str">
        <f>IF((SUM('Раздел 1'!I16:I16)&gt;=SUM('Раздел 1'!J16:J16)),"","Неверно!")</f>
        <v/>
      </c>
      <c r="B1960" s="312" t="s">
        <v>24477</v>
      </c>
      <c r="C1960" s="313" t="s">
        <v>6949</v>
      </c>
      <c r="D1960" s="313" t="s">
        <v>18404</v>
      </c>
      <c r="E1960" s="313" t="str">
        <f>CONCATENATE(SUM('Раздел 1'!I16:I16),"&gt;=",SUM('Раздел 1'!J16:J16))</f>
        <v>365&gt;=296</v>
      </c>
    </row>
    <row r="1961" spans="1:5" ht="30" hidden="1" customHeight="1">
      <c r="A1961" s="311" t="str">
        <f>IF((SUM('Раздел 1'!I17:I17)&gt;=SUM('Раздел 1'!J17:J17)),"","Неверно!")</f>
        <v/>
      </c>
      <c r="B1961" s="312" t="s">
        <v>24477</v>
      </c>
      <c r="C1961" s="313" t="s">
        <v>6950</v>
      </c>
      <c r="D1961" s="313" t="s">
        <v>18404</v>
      </c>
      <c r="E1961" s="313" t="str">
        <f>CONCATENATE(SUM('Раздел 1'!I17:I17),"&gt;=",SUM('Раздел 1'!J17:J17))</f>
        <v>17&gt;=17</v>
      </c>
    </row>
    <row r="1962" spans="1:5" ht="30" hidden="1" customHeight="1">
      <c r="A1962" s="311" t="str">
        <f>IF((SUM('Раздел 1'!I18:I18)&gt;=SUM('Раздел 1'!J18:J18)),"","Неверно!")</f>
        <v/>
      </c>
      <c r="B1962" s="312" t="s">
        <v>24477</v>
      </c>
      <c r="C1962" s="313" t="s">
        <v>6951</v>
      </c>
      <c r="D1962" s="313" t="s">
        <v>18404</v>
      </c>
      <c r="E1962" s="313" t="str">
        <f>CONCATENATE(SUM('Раздел 1'!I18:I18),"&gt;=",SUM('Раздел 1'!J18:J18))</f>
        <v>382&gt;=313</v>
      </c>
    </row>
    <row r="1963" spans="1:5" ht="30" hidden="1" customHeight="1">
      <c r="A1963" s="311" t="str">
        <f>IF((SUM('Раздел 1'!I19:I19)&gt;=SUM('Раздел 1'!J19:J19)),"","Неверно!")</f>
        <v/>
      </c>
      <c r="B1963" s="312" t="s">
        <v>24477</v>
      </c>
      <c r="C1963" s="313" t="s">
        <v>6952</v>
      </c>
      <c r="D1963" s="313" t="s">
        <v>18404</v>
      </c>
      <c r="E1963" s="313" t="str">
        <f>CONCATENATE(SUM('Раздел 1'!I19:I19),"&gt;=",SUM('Раздел 1'!J19:J19))</f>
        <v>12&gt;=5</v>
      </c>
    </row>
    <row r="1964" spans="1:5" ht="30" hidden="1" customHeight="1">
      <c r="A1964" s="311" t="str">
        <f>IF((SUM('Раздел 1'!D11:D11)&gt;=SUM('Раздел 1'!E11:E11)),"","Неверно!")</f>
        <v/>
      </c>
      <c r="B1964" s="312" t="s">
        <v>24478</v>
      </c>
      <c r="C1964" s="313" t="s">
        <v>18386</v>
      </c>
      <c r="D1964" s="313" t="s">
        <v>18387</v>
      </c>
      <c r="E1964" s="313" t="str">
        <f>CONCATENATE(SUM('Раздел 1'!D11:D11),"&gt;=",SUM('Раздел 1'!E11:E11))</f>
        <v>51&gt;=2</v>
      </c>
    </row>
    <row r="1965" spans="1:5" ht="30" hidden="1" customHeight="1">
      <c r="A1965" s="311" t="str">
        <f>IF((SUM('Раздел 1'!D20:D20)&gt;=SUM('Раздел 1'!E20:E20)),"","Неверно!")</f>
        <v/>
      </c>
      <c r="B1965" s="312" t="s">
        <v>24478</v>
      </c>
      <c r="C1965" s="313" t="s">
        <v>18388</v>
      </c>
      <c r="D1965" s="313" t="s">
        <v>18387</v>
      </c>
      <c r="E1965" s="313" t="str">
        <f>CONCATENATE(SUM('Раздел 1'!D20:D20),"&gt;=",SUM('Раздел 1'!E20:E20))</f>
        <v>2&gt;=2</v>
      </c>
    </row>
    <row r="1966" spans="1:5" ht="30" hidden="1" customHeight="1">
      <c r="A1966" s="311" t="str">
        <f>IF((SUM('Раздел 1'!D21:D21)&gt;=SUM('Раздел 1'!E21:E21)),"","Неверно!")</f>
        <v/>
      </c>
      <c r="B1966" s="312" t="s">
        <v>24478</v>
      </c>
      <c r="C1966" s="313" t="s">
        <v>18389</v>
      </c>
      <c r="D1966" s="313" t="s">
        <v>18387</v>
      </c>
      <c r="E1966" s="313" t="str">
        <f>CONCATENATE(SUM('Раздел 1'!D21:D21),"&gt;=",SUM('Раздел 1'!E21:E21))</f>
        <v>66&gt;=52</v>
      </c>
    </row>
    <row r="1967" spans="1:5" ht="30" hidden="1" customHeight="1">
      <c r="A1967" s="311" t="str">
        <f>IF((SUM('Раздел 1'!D22:D22)&gt;=SUM('Раздел 1'!E22:E22)),"","Неверно!")</f>
        <v/>
      </c>
      <c r="B1967" s="312" t="s">
        <v>24478</v>
      </c>
      <c r="C1967" s="313" t="s">
        <v>18390</v>
      </c>
      <c r="D1967" s="313" t="s">
        <v>18387</v>
      </c>
      <c r="E1967" s="313" t="str">
        <f>CONCATENATE(SUM('Раздел 1'!D22:D22),"&gt;=",SUM('Раздел 1'!E22:E22))</f>
        <v>83&gt;=54</v>
      </c>
    </row>
    <row r="1968" spans="1:5" ht="30" hidden="1" customHeight="1">
      <c r="A1968" s="311" t="str">
        <f>IF((SUM('Раздел 1'!D23:D23)&gt;=SUM('Раздел 1'!E23:E23)),"","Неверно!")</f>
        <v/>
      </c>
      <c r="B1968" s="312" t="s">
        <v>24478</v>
      </c>
      <c r="C1968" s="313" t="s">
        <v>18391</v>
      </c>
      <c r="D1968" s="313" t="s">
        <v>18387</v>
      </c>
      <c r="E1968" s="313" t="str">
        <f>CONCATENATE(SUM('Раздел 1'!D23:D23),"&gt;=",SUM('Раздел 1'!E23:E23))</f>
        <v>530&gt;=230</v>
      </c>
    </row>
    <row r="1969" spans="1:5" ht="30" hidden="1" customHeight="1">
      <c r="A1969" s="311" t="str">
        <f>IF((SUM('Раздел 1'!D24:D24)&gt;=SUM('Раздел 1'!E24:E24)),"","Неверно!")</f>
        <v/>
      </c>
      <c r="B1969" s="312" t="s">
        <v>24478</v>
      </c>
      <c r="C1969" s="313" t="s">
        <v>18392</v>
      </c>
      <c r="D1969" s="313" t="s">
        <v>18387</v>
      </c>
      <c r="E1969" s="313" t="str">
        <f>CONCATENATE(SUM('Раздел 1'!D24:D24),"&gt;=",SUM('Раздел 1'!E24:E24))</f>
        <v>28&gt;=0</v>
      </c>
    </row>
    <row r="1970" spans="1:5" ht="30" hidden="1" customHeight="1">
      <c r="A1970" s="311" t="str">
        <f>IF((SUM('Раздел 1'!D25:D25)&gt;=SUM('Раздел 1'!E25:E25)),"","Неверно!")</f>
        <v/>
      </c>
      <c r="B1970" s="312" t="s">
        <v>24478</v>
      </c>
      <c r="C1970" s="313" t="s">
        <v>18393</v>
      </c>
      <c r="D1970" s="313" t="s">
        <v>18387</v>
      </c>
      <c r="E1970" s="313" t="str">
        <f>CONCATENATE(SUM('Раздел 1'!D25:D25),"&gt;=",SUM('Раздел 1'!E25:E25))</f>
        <v>198&gt;=66</v>
      </c>
    </row>
    <row r="1971" spans="1:5" ht="30" hidden="1" customHeight="1">
      <c r="A1971" s="311" t="str">
        <f>IF((SUM('Раздел 1'!D26:D26)&gt;=SUM('Раздел 1'!E26:E26)),"","Неверно!")</f>
        <v/>
      </c>
      <c r="B1971" s="312" t="s">
        <v>24478</v>
      </c>
      <c r="C1971" s="313" t="s">
        <v>18394</v>
      </c>
      <c r="D1971" s="313" t="s">
        <v>18387</v>
      </c>
      <c r="E1971" s="313" t="str">
        <f>CONCATENATE(SUM('Раздел 1'!D26:D26),"&gt;=",SUM('Раздел 1'!E26:E26))</f>
        <v>23&gt;=12</v>
      </c>
    </row>
    <row r="1972" spans="1:5" ht="30" hidden="1" customHeight="1">
      <c r="A1972" s="311" t="str">
        <f>IF((SUM('Раздел 1'!D27:D27)&gt;=SUM('Раздел 1'!E27:E27)),"","Неверно!")</f>
        <v/>
      </c>
      <c r="B1972" s="312" t="s">
        <v>24478</v>
      </c>
      <c r="C1972" s="313" t="s">
        <v>18395</v>
      </c>
      <c r="D1972" s="313" t="s">
        <v>18387</v>
      </c>
      <c r="E1972" s="313" t="str">
        <f>CONCATENATE(SUM('Раздел 1'!D27:D27),"&gt;=",SUM('Раздел 1'!E27:E27))</f>
        <v>751&gt;=308</v>
      </c>
    </row>
    <row r="1973" spans="1:5" ht="30" hidden="1" customHeight="1">
      <c r="A1973" s="311" t="str">
        <f>IF((SUM('Раздел 1'!D12:D12)&gt;=SUM('Раздел 1'!E12:E12)),"","Неверно!")</f>
        <v/>
      </c>
      <c r="B1973" s="312" t="s">
        <v>24478</v>
      </c>
      <c r="C1973" s="313" t="s">
        <v>18396</v>
      </c>
      <c r="D1973" s="313" t="s">
        <v>18387</v>
      </c>
      <c r="E1973" s="313" t="str">
        <f>CONCATENATE(SUM('Раздел 1'!D12:D12),"&gt;=",SUM('Раздел 1'!E12:E12))</f>
        <v>7&gt;=1</v>
      </c>
    </row>
    <row r="1974" spans="1:5" ht="30" hidden="1" customHeight="1">
      <c r="A1974" s="311" t="str">
        <f>IF((SUM('Раздел 1'!D13:D13)&gt;=SUM('Раздел 1'!E13:E13)),"","Неверно!")</f>
        <v/>
      </c>
      <c r="B1974" s="312" t="s">
        <v>24478</v>
      </c>
      <c r="C1974" s="313" t="s">
        <v>18397</v>
      </c>
      <c r="D1974" s="313" t="s">
        <v>18387</v>
      </c>
      <c r="E1974" s="313" t="str">
        <f>CONCATENATE(SUM('Раздел 1'!D13:D13),"&gt;=",SUM('Раздел 1'!E13:E13))</f>
        <v>27&gt;=7</v>
      </c>
    </row>
    <row r="1975" spans="1:5" ht="30" hidden="1" customHeight="1">
      <c r="A1975" s="311" t="str">
        <f>IF((SUM('Раздел 1'!D14:D14)&gt;=SUM('Раздел 1'!E14:E14)),"","Неверно!")</f>
        <v/>
      </c>
      <c r="B1975" s="312" t="s">
        <v>24478</v>
      </c>
      <c r="C1975" s="313" t="s">
        <v>18398</v>
      </c>
      <c r="D1975" s="313" t="s">
        <v>18387</v>
      </c>
      <c r="E1975" s="313" t="str">
        <f>CONCATENATE(SUM('Раздел 1'!D14:D14),"&gt;=",SUM('Раздел 1'!E14:E14))</f>
        <v>82&gt;=59</v>
      </c>
    </row>
    <row r="1976" spans="1:5" ht="30" hidden="1" customHeight="1">
      <c r="A1976" s="311" t="str">
        <f>IF((SUM('Раздел 1'!D15:D15)&gt;=SUM('Раздел 1'!E15:E15)),"","Неверно!")</f>
        <v/>
      </c>
      <c r="B1976" s="312" t="s">
        <v>24478</v>
      </c>
      <c r="C1976" s="313" t="s">
        <v>18399</v>
      </c>
      <c r="D1976" s="313" t="s">
        <v>18387</v>
      </c>
      <c r="E1976" s="313" t="str">
        <f>CONCATENATE(SUM('Раздел 1'!D15:D15),"&gt;=",SUM('Раздел 1'!E15:E15))</f>
        <v>258&gt;=107</v>
      </c>
    </row>
    <row r="1977" spans="1:5" ht="30" hidden="1" customHeight="1">
      <c r="A1977" s="311" t="str">
        <f>IF((SUM('Раздел 1'!D16:D16)&gt;=SUM('Раздел 1'!E16:E16)),"","Неверно!")</f>
        <v/>
      </c>
      <c r="B1977" s="312" t="s">
        <v>24478</v>
      </c>
      <c r="C1977" s="313" t="s">
        <v>18400</v>
      </c>
      <c r="D1977" s="313" t="s">
        <v>18387</v>
      </c>
      <c r="E1977" s="313" t="str">
        <f>CONCATENATE(SUM('Раздел 1'!D16:D16),"&gt;=",SUM('Раздел 1'!E16:E16))</f>
        <v>425&gt;=176</v>
      </c>
    </row>
    <row r="1978" spans="1:5" ht="30" hidden="1" customHeight="1">
      <c r="A1978" s="311" t="str">
        <f>IF((SUM('Раздел 1'!D17:D17)&gt;=SUM('Раздел 1'!E17:E17)),"","Неверно!")</f>
        <v/>
      </c>
      <c r="B1978" s="312" t="s">
        <v>24478</v>
      </c>
      <c r="C1978" s="313" t="s">
        <v>18401</v>
      </c>
      <c r="D1978" s="313" t="s">
        <v>18387</v>
      </c>
      <c r="E1978" s="313" t="str">
        <f>CONCATENATE(SUM('Раздел 1'!D17:D17),"&gt;=",SUM('Раздел 1'!E17:E17))</f>
        <v>22&gt;=0</v>
      </c>
    </row>
    <row r="1979" spans="1:5" ht="30" hidden="1" customHeight="1">
      <c r="A1979" s="311" t="str">
        <f>IF((SUM('Раздел 1'!D18:D18)&gt;=SUM('Раздел 1'!E18:E18)),"","Неверно!")</f>
        <v/>
      </c>
      <c r="B1979" s="312" t="s">
        <v>24478</v>
      </c>
      <c r="C1979" s="313" t="s">
        <v>18402</v>
      </c>
      <c r="D1979" s="313" t="s">
        <v>18387</v>
      </c>
      <c r="E1979" s="313" t="str">
        <f>CONCATENATE(SUM('Раздел 1'!D18:D18),"&gt;=",SUM('Раздел 1'!E18:E18))</f>
        <v>447&gt;=176</v>
      </c>
    </row>
    <row r="1980" spans="1:5" ht="30" hidden="1" customHeight="1">
      <c r="A1980" s="311" t="str">
        <f>IF((SUM('Раздел 1'!D19:D19)&gt;=SUM('Раздел 1'!E19:E19)),"","Неверно!")</f>
        <v/>
      </c>
      <c r="B1980" s="312" t="s">
        <v>24478</v>
      </c>
      <c r="C1980" s="313" t="s">
        <v>18403</v>
      </c>
      <c r="D1980" s="313" t="s">
        <v>18387</v>
      </c>
      <c r="E1980" s="313" t="str">
        <f>CONCATENATE(SUM('Раздел 1'!D19:D19),"&gt;=",SUM('Раздел 1'!E19:E19))</f>
        <v>15&gt;=0</v>
      </c>
    </row>
    <row r="1981" spans="1:5" ht="30" hidden="1" customHeight="1">
      <c r="A1981" s="311" t="str">
        <f>IF((SUM('Раздел 1'!S11:S11)=SUM('Раздел 1'!I11:I11)+SUM('Раздел 1'!O11:O11)+SUM('Раздел 1'!Q11:Q11)+SUM('Раздел 1'!R11:R11)),"","Неверно!")</f>
        <v/>
      </c>
      <c r="B1981" s="312" t="s">
        <v>24479</v>
      </c>
      <c r="C1981" s="313" t="s">
        <v>6919</v>
      </c>
      <c r="D1981" s="313" t="s">
        <v>18385</v>
      </c>
      <c r="E1981" s="313" t="str">
        <f>CONCATENATE(SUM('Раздел 1'!S11:S11),"=",SUM('Раздел 1'!I11:I11),"+",SUM('Раздел 1'!O11:O11),"+",SUM('Раздел 1'!Q11:Q11),"+",SUM('Раздел 1'!R11:R11))</f>
        <v>48=45+3+0+0</v>
      </c>
    </row>
    <row r="1982" spans="1:5" ht="30" hidden="1" customHeight="1">
      <c r="A1982" s="311" t="str">
        <f>IF((SUM('Раздел 1'!S20:S20)=SUM('Раздел 1'!I20:I20)+SUM('Раздел 1'!O20:O20)+SUM('Раздел 1'!Q20:Q20)+SUM('Раздел 1'!R20:R20)),"","Неверно!")</f>
        <v/>
      </c>
      <c r="B1982" s="312" t="s">
        <v>24479</v>
      </c>
      <c r="C1982" s="313" t="s">
        <v>6920</v>
      </c>
      <c r="D1982" s="313" t="s">
        <v>18385</v>
      </c>
      <c r="E1982" s="313" t="str">
        <f>CONCATENATE(SUM('Раздел 1'!S20:S20),"=",SUM('Раздел 1'!I20:I20),"+",SUM('Раздел 1'!O20:O20),"+",SUM('Раздел 1'!Q20:Q20),"+",SUM('Раздел 1'!R20:R20))</f>
        <v>3=3+0+0+0</v>
      </c>
    </row>
    <row r="1983" spans="1:5" ht="30" hidden="1" customHeight="1">
      <c r="A1983" s="311" t="str">
        <f>IF((SUM('Раздел 1'!S21:S21)=SUM('Раздел 1'!I21:I21)+SUM('Раздел 1'!O21:O21)+SUM('Раздел 1'!Q21:Q21)+SUM('Раздел 1'!R21:R21)),"","Неверно!")</f>
        <v/>
      </c>
      <c r="B1983" s="312" t="s">
        <v>24479</v>
      </c>
      <c r="C1983" s="313" t="s">
        <v>6921</v>
      </c>
      <c r="D1983" s="313" t="s">
        <v>18385</v>
      </c>
      <c r="E1983" s="313" t="str">
        <f>CONCATENATE(SUM('Раздел 1'!S21:S21),"=",SUM('Раздел 1'!I21:I21),"+",SUM('Раздел 1'!O21:O21),"+",SUM('Раздел 1'!Q21:Q21),"+",SUM('Раздел 1'!R21:R21))</f>
        <v>80=78+1+0+1</v>
      </c>
    </row>
    <row r="1984" spans="1:5" ht="30" hidden="1" customHeight="1">
      <c r="A1984" s="311" t="str">
        <f>IF((SUM('Раздел 1'!S22:S22)=SUM('Раздел 1'!I22:I22)+SUM('Раздел 1'!O22:O22)+SUM('Раздел 1'!Q22:Q22)+SUM('Раздел 1'!R22:R22)),"","Неверно!")</f>
        <v/>
      </c>
      <c r="B1984" s="312" t="s">
        <v>24479</v>
      </c>
      <c r="C1984" s="313" t="s">
        <v>6922</v>
      </c>
      <c r="D1984" s="313" t="s">
        <v>18385</v>
      </c>
      <c r="E1984" s="313" t="str">
        <f>CONCATENATE(SUM('Раздел 1'!S22:S22),"=",SUM('Раздел 1'!I22:I22),"+",SUM('Раздел 1'!O22:O22),"+",SUM('Раздел 1'!Q22:Q22),"+",SUM('Раздел 1'!R22:R22))</f>
        <v>98=93+4+0+1</v>
      </c>
    </row>
    <row r="1985" spans="1:5" ht="30" hidden="1" customHeight="1">
      <c r="A1985" s="311" t="str">
        <f>IF((SUM('Раздел 1'!S23:S23)=SUM('Раздел 1'!I23:I23)+SUM('Раздел 1'!O23:O23)+SUM('Раздел 1'!Q23:Q23)+SUM('Раздел 1'!R23:R23)),"","Неверно!")</f>
        <v/>
      </c>
      <c r="B1985" s="312" t="s">
        <v>24479</v>
      </c>
      <c r="C1985" s="313" t="s">
        <v>6923</v>
      </c>
      <c r="D1985" s="313" t="s">
        <v>18385</v>
      </c>
      <c r="E1985" s="313" t="str">
        <f>CONCATENATE(SUM('Раздел 1'!S23:S23),"=",SUM('Раздел 1'!I23:I23),"+",SUM('Раздел 1'!O23:O23),"+",SUM('Раздел 1'!Q23:Q23),"+",SUM('Раздел 1'!R23:R23))</f>
        <v>530=475+28+14+13</v>
      </c>
    </row>
    <row r="1986" spans="1:5" ht="30" hidden="1" customHeight="1">
      <c r="A1986" s="311" t="str">
        <f>IF((SUM('Раздел 1'!S24:S24)=SUM('Раздел 1'!I24:I24)+SUM('Раздел 1'!O24:O24)+SUM('Раздел 1'!Q24:Q24)+SUM('Раздел 1'!R24:R24)),"","Неверно!")</f>
        <v/>
      </c>
      <c r="B1986" s="312" t="s">
        <v>24479</v>
      </c>
      <c r="C1986" s="313" t="s">
        <v>6924</v>
      </c>
      <c r="D1986" s="313" t="s">
        <v>18385</v>
      </c>
      <c r="E1986" s="313" t="str">
        <f>CONCATENATE(SUM('Раздел 1'!S24:S24),"=",SUM('Раздел 1'!I24:I24),"+",SUM('Раздел 1'!O24:O24),"+",SUM('Раздел 1'!Q24:Q24),"+",SUM('Раздел 1'!R24:R24))</f>
        <v>29=28+0+0+1</v>
      </c>
    </row>
    <row r="1987" spans="1:5" ht="30" hidden="1" customHeight="1">
      <c r="A1987" s="311" t="str">
        <f>IF((SUM('Раздел 1'!S25:S25)=SUM('Раздел 1'!I25:I25)+SUM('Раздел 1'!O25:O25)+SUM('Раздел 1'!Q25:Q25)+SUM('Раздел 1'!R25:R25)),"","Неверно!")</f>
        <v/>
      </c>
      <c r="B1987" s="312" t="s">
        <v>24479</v>
      </c>
      <c r="C1987" s="313" t="s">
        <v>6925</v>
      </c>
      <c r="D1987" s="313" t="s">
        <v>18385</v>
      </c>
      <c r="E1987" s="313" t="str">
        <f>CONCATENATE(SUM('Раздел 1'!S25:S25),"=",SUM('Раздел 1'!I25:I25),"+",SUM('Раздел 1'!O25:O25),"+",SUM('Раздел 1'!Q25:Q25),"+",SUM('Раздел 1'!R25:R25))</f>
        <v>193=177+2+9+5</v>
      </c>
    </row>
    <row r="1988" spans="1:5" ht="30" hidden="1" customHeight="1">
      <c r="A1988" s="311" t="str">
        <f>IF((SUM('Раздел 1'!S26:S26)=SUM('Раздел 1'!I26:I26)+SUM('Раздел 1'!O26:O26)+SUM('Раздел 1'!Q26:Q26)+SUM('Раздел 1'!R26:R26)),"","Неверно!")</f>
        <v/>
      </c>
      <c r="B1988" s="312" t="s">
        <v>24479</v>
      </c>
      <c r="C1988" s="313" t="s">
        <v>6926</v>
      </c>
      <c r="D1988" s="313" t="s">
        <v>18385</v>
      </c>
      <c r="E1988" s="313" t="str">
        <f>CONCATENATE(SUM('Раздел 1'!S26:S26),"=",SUM('Раздел 1'!I26:I26),"+",SUM('Раздел 1'!O26:O26),"+",SUM('Раздел 1'!Q26:Q26),"+",SUM('Раздел 1'!R26:R26))</f>
        <v>30=29+1+0+0</v>
      </c>
    </row>
    <row r="1989" spans="1:5" ht="30" hidden="1" customHeight="1">
      <c r="A1989" s="311" t="str">
        <f>IF((SUM('Раздел 1'!S27:S27)=SUM('Раздел 1'!I27:I27)+SUM('Раздел 1'!O27:O27)+SUM('Раздел 1'!Q27:Q27)+SUM('Раздел 1'!R27:R27)),"","Неверно!")</f>
        <v/>
      </c>
      <c r="B1989" s="312" t="s">
        <v>24479</v>
      </c>
      <c r="C1989" s="313" t="s">
        <v>6927</v>
      </c>
      <c r="D1989" s="313" t="s">
        <v>18385</v>
      </c>
      <c r="E1989" s="313" t="str">
        <f>CONCATENATE(SUM('Раздел 1'!S27:S27),"=",SUM('Раздел 1'!I27:I27),"+",SUM('Раздел 1'!O27:O27),"+",SUM('Раздел 1'!Q27:Q27),"+",SUM('Раздел 1'!R27:R27))</f>
        <v>753=681+31+23+18</v>
      </c>
    </row>
    <row r="1990" spans="1:5" ht="30" hidden="1" customHeight="1">
      <c r="A1990" s="311" t="str">
        <f>IF((SUM('Раздел 1'!S12:S12)=SUM('Раздел 1'!I12:I12)+SUM('Раздел 1'!O12:O12)+SUM('Раздел 1'!Q12:Q12)+SUM('Раздел 1'!R12:R12)),"","Неверно!")</f>
        <v/>
      </c>
      <c r="B1990" s="312" t="s">
        <v>24479</v>
      </c>
      <c r="C1990" s="313" t="s">
        <v>6928</v>
      </c>
      <c r="D1990" s="313" t="s">
        <v>18385</v>
      </c>
      <c r="E1990" s="313" t="str">
        <f>CONCATENATE(SUM('Раздел 1'!S12:S12),"=",SUM('Раздел 1'!I12:I12),"+",SUM('Раздел 1'!O12:O12),"+",SUM('Раздел 1'!Q12:Q12),"+",SUM('Раздел 1'!R12:R12))</f>
        <v>8=7+1+0+0</v>
      </c>
    </row>
    <row r="1991" spans="1:5" ht="30" hidden="1" customHeight="1">
      <c r="A1991" s="311" t="str">
        <f>IF((SUM('Раздел 1'!S13:S13)=SUM('Раздел 1'!I13:I13)+SUM('Раздел 1'!O13:O13)+SUM('Раздел 1'!Q13:Q13)+SUM('Раздел 1'!R13:R13)),"","Неверно!")</f>
        <v/>
      </c>
      <c r="B1991" s="312" t="s">
        <v>24479</v>
      </c>
      <c r="C1991" s="313" t="s">
        <v>6929</v>
      </c>
      <c r="D1991" s="313" t="s">
        <v>18385</v>
      </c>
      <c r="E1991" s="313" t="str">
        <f>CONCATENATE(SUM('Раздел 1'!S13:S13),"=",SUM('Раздел 1'!I13:I13),"+",SUM('Раздел 1'!O13:O13),"+",SUM('Раздел 1'!Q13:Q13),"+",SUM('Раздел 1'!R13:R13))</f>
        <v>25=23+1+0+1</v>
      </c>
    </row>
    <row r="1992" spans="1:5" ht="30" hidden="1" customHeight="1">
      <c r="A1992" s="311" t="str">
        <f>IF((SUM('Раздел 1'!S14:S14)=SUM('Раздел 1'!I14:I14)+SUM('Раздел 1'!O14:O14)+SUM('Раздел 1'!Q14:Q14)+SUM('Раздел 1'!R14:R14)),"","Неверно!")</f>
        <v/>
      </c>
      <c r="B1992" s="312" t="s">
        <v>24479</v>
      </c>
      <c r="C1992" s="313" t="s">
        <v>6930</v>
      </c>
      <c r="D1992" s="313" t="s">
        <v>18385</v>
      </c>
      <c r="E1992" s="313" t="str">
        <f>CONCATENATE(SUM('Раздел 1'!S14:S14),"=",SUM('Раздел 1'!I14:I14),"+",SUM('Раздел 1'!O14:O14),"+",SUM('Раздел 1'!Q14:Q14),"+",SUM('Раздел 1'!R14:R14))</f>
        <v>82=77+2+1+2</v>
      </c>
    </row>
    <row r="1993" spans="1:5" ht="30" hidden="1" customHeight="1">
      <c r="A1993" s="311" t="str">
        <f>IF((SUM('Раздел 1'!S15:S15)=SUM('Раздел 1'!I15:I15)+SUM('Раздел 1'!O15:O15)+SUM('Раздел 1'!Q15:Q15)+SUM('Раздел 1'!R15:R15)),"","Неверно!")</f>
        <v/>
      </c>
      <c r="B1993" s="312" t="s">
        <v>24479</v>
      </c>
      <c r="C1993" s="313" t="s">
        <v>6931</v>
      </c>
      <c r="D1993" s="313" t="s">
        <v>18385</v>
      </c>
      <c r="E1993" s="313" t="str">
        <f>CONCATENATE(SUM('Раздел 1'!S15:S15),"=",SUM('Раздел 1'!I15:I15),"+",SUM('Раздел 1'!O15:O15),"+",SUM('Раздел 1'!Q15:Q15),"+",SUM('Раздел 1'!R15:R15))</f>
        <v>247=213+16+9+9</v>
      </c>
    </row>
    <row r="1994" spans="1:5" ht="30" hidden="1" customHeight="1">
      <c r="A1994" s="311" t="str">
        <f>IF((SUM('Раздел 1'!S16:S16)=SUM('Раздел 1'!I16:I16)+SUM('Раздел 1'!O16:O16)+SUM('Раздел 1'!Q16:Q16)+SUM('Раздел 1'!R16:R16)),"","Неверно!")</f>
        <v/>
      </c>
      <c r="B1994" s="312" t="s">
        <v>24479</v>
      </c>
      <c r="C1994" s="313" t="s">
        <v>6932</v>
      </c>
      <c r="D1994" s="313" t="s">
        <v>18385</v>
      </c>
      <c r="E1994" s="313" t="str">
        <f>CONCATENATE(SUM('Раздел 1'!S16:S16),"=",SUM('Раздел 1'!I16:I16),"+",SUM('Раздел 1'!O16:O16),"+",SUM('Раздел 1'!Q16:Q16),"+",SUM('Раздел 1'!R16:R16))</f>
        <v>410=365+23+10+12</v>
      </c>
    </row>
    <row r="1995" spans="1:5" ht="30" hidden="1" customHeight="1">
      <c r="A1995" s="311" t="str">
        <f>IF((SUM('Раздел 1'!S17:S17)=SUM('Раздел 1'!I17:I17)+SUM('Раздел 1'!O17:O17)+SUM('Раздел 1'!Q17:Q17)+SUM('Раздел 1'!R17:R17)),"","Неверно!")</f>
        <v/>
      </c>
      <c r="B1995" s="312" t="s">
        <v>24479</v>
      </c>
      <c r="C1995" s="313" t="s">
        <v>6933</v>
      </c>
      <c r="D1995" s="313" t="s">
        <v>18385</v>
      </c>
      <c r="E1995" s="313" t="str">
        <f>CONCATENATE(SUM('Раздел 1'!S17:S17),"=",SUM('Раздел 1'!I17:I17),"+",SUM('Раздел 1'!O17:O17),"+",SUM('Раздел 1'!Q17:Q17),"+",SUM('Раздел 1'!R17:R17))</f>
        <v>22=17+1+4+0</v>
      </c>
    </row>
    <row r="1996" spans="1:5" ht="30" hidden="1" customHeight="1">
      <c r="A1996" s="311" t="str">
        <f>IF((SUM('Раздел 1'!S18:S18)=SUM('Раздел 1'!I18:I18)+SUM('Раздел 1'!O18:O18)+SUM('Раздел 1'!Q18:Q18)+SUM('Раздел 1'!R18:R18)),"","Неверно!")</f>
        <v/>
      </c>
      <c r="B1996" s="312" t="s">
        <v>24479</v>
      </c>
      <c r="C1996" s="313" t="s">
        <v>6934</v>
      </c>
      <c r="D1996" s="313" t="s">
        <v>18385</v>
      </c>
      <c r="E1996" s="313" t="str">
        <f>CONCATENATE(SUM('Раздел 1'!S18:S18),"=",SUM('Раздел 1'!I18:I18),"+",SUM('Раздел 1'!O18:O18),"+",SUM('Раздел 1'!Q18:Q18),"+",SUM('Раздел 1'!R18:R18))</f>
        <v>432=382+24+14+12</v>
      </c>
    </row>
    <row r="1997" spans="1:5" ht="30" hidden="1" customHeight="1">
      <c r="A1997" s="311" t="str">
        <f>IF((SUM('Раздел 1'!S19:S19)=SUM('Раздел 1'!I19:I19)+SUM('Раздел 1'!O19:O19)+SUM('Раздел 1'!Q19:Q19)+SUM('Раздел 1'!R19:R19)),"","Неверно!")</f>
        <v/>
      </c>
      <c r="B1997" s="312" t="s">
        <v>24479</v>
      </c>
      <c r="C1997" s="313" t="s">
        <v>6935</v>
      </c>
      <c r="D1997" s="313" t="s">
        <v>18385</v>
      </c>
      <c r="E1997" s="313" t="str">
        <f>CONCATENATE(SUM('Раздел 1'!S19:S19),"=",SUM('Раздел 1'!I19:I19),"+",SUM('Раздел 1'!O19:O19),"+",SUM('Раздел 1'!Q19:Q19),"+",SUM('Раздел 1'!R19:R19))</f>
        <v>15=12+3+0+0</v>
      </c>
    </row>
    <row r="1998" spans="1:5" ht="30" hidden="1" customHeight="1">
      <c r="A1998" s="311" t="str">
        <f>IF((SUM('Раздел 1'!C11:D11)=SUM('Раздел 1'!S11:S11)+SUM('Раздел 1'!U11:U11)+SUM('Раздел 1'!W11:W11)),"","Неверно!")</f>
        <v/>
      </c>
      <c r="B1998" s="312" t="s">
        <v>24480</v>
      </c>
      <c r="C1998" s="313" t="s">
        <v>6902</v>
      </c>
      <c r="D1998" s="313" t="s">
        <v>18384</v>
      </c>
      <c r="E1998" s="313" t="str">
        <f>CONCATENATE(SUM('Раздел 1'!C11:D11),"=",SUM('Раздел 1'!S11:S11),"+",SUM('Раздел 1'!U11:U11),"+",SUM('Раздел 1'!W11:W11))</f>
        <v>60=48+11+1</v>
      </c>
    </row>
    <row r="1999" spans="1:5" ht="30" hidden="1" customHeight="1">
      <c r="A1999" s="311" t="str">
        <f>IF((SUM('Раздел 1'!C20:D20)=SUM('Раздел 1'!S20:S20)+SUM('Раздел 1'!U20:U20)+SUM('Раздел 1'!W20:W20)),"","Неверно!")</f>
        <v/>
      </c>
      <c r="B1999" s="312" t="s">
        <v>24480</v>
      </c>
      <c r="C1999" s="313" t="s">
        <v>6903</v>
      </c>
      <c r="D1999" s="313" t="s">
        <v>18384</v>
      </c>
      <c r="E1999" s="313" t="str">
        <f>CONCATENATE(SUM('Раздел 1'!C20:D20),"=",SUM('Раздел 1'!S20:S20),"+",SUM('Раздел 1'!U20:U20),"+",SUM('Раздел 1'!W20:W20))</f>
        <v>3=3+0+0</v>
      </c>
    </row>
    <row r="2000" spans="1:5" ht="30" hidden="1" customHeight="1">
      <c r="A2000" s="311" t="str">
        <f>IF((SUM('Раздел 1'!C21:D21)=SUM('Раздел 1'!S21:S21)+SUM('Раздел 1'!U21:U21)+SUM('Раздел 1'!W21:W21)),"","Неверно!")</f>
        <v/>
      </c>
      <c r="B2000" s="312" t="s">
        <v>24480</v>
      </c>
      <c r="C2000" s="313" t="s">
        <v>6904</v>
      </c>
      <c r="D2000" s="313" t="s">
        <v>18384</v>
      </c>
      <c r="E2000" s="313" t="str">
        <f>CONCATENATE(SUM('Раздел 1'!C21:D21),"=",SUM('Раздел 1'!S21:S21),"+",SUM('Раздел 1'!U21:U21),"+",SUM('Раздел 1'!W21:W21))</f>
        <v>87=80+7+0</v>
      </c>
    </row>
    <row r="2001" spans="1:5" ht="30" hidden="1" customHeight="1">
      <c r="A2001" s="311" t="str">
        <f>IF((SUM('Раздел 1'!C22:D22)=SUM('Раздел 1'!S22:S22)+SUM('Раздел 1'!U22:U22)+SUM('Раздел 1'!W22:W22)),"","Неверно!")</f>
        <v/>
      </c>
      <c r="B2001" s="312" t="s">
        <v>24480</v>
      </c>
      <c r="C2001" s="313" t="s">
        <v>6905</v>
      </c>
      <c r="D2001" s="313" t="s">
        <v>18384</v>
      </c>
      <c r="E2001" s="313" t="str">
        <f>CONCATENATE(SUM('Раздел 1'!C22:D22),"=",SUM('Раздел 1'!S22:S22),"+",SUM('Раздел 1'!U22:U22),"+",SUM('Раздел 1'!W22:W22))</f>
        <v>108=98+10+0</v>
      </c>
    </row>
    <row r="2002" spans="1:5" ht="30" hidden="1" customHeight="1">
      <c r="A2002" s="311" t="str">
        <f>IF((SUM('Раздел 1'!C23:D23)=SUM('Раздел 1'!S23:S23)+SUM('Раздел 1'!U23:U23)+SUM('Раздел 1'!W23:W23)),"","Неверно!")</f>
        <v/>
      </c>
      <c r="B2002" s="312" t="s">
        <v>24480</v>
      </c>
      <c r="C2002" s="313" t="s">
        <v>6906</v>
      </c>
      <c r="D2002" s="313" t="s">
        <v>18384</v>
      </c>
      <c r="E2002" s="313" t="str">
        <f>CONCATENATE(SUM('Раздел 1'!C23:D23),"=",SUM('Раздел 1'!S23:S23),"+",SUM('Раздел 1'!U23:U23),"+",SUM('Раздел 1'!W23:W23))</f>
        <v>637=530+102+5</v>
      </c>
    </row>
    <row r="2003" spans="1:5" ht="30" hidden="1" customHeight="1">
      <c r="A2003" s="311" t="str">
        <f>IF((SUM('Раздел 1'!C24:D24)=SUM('Раздел 1'!S24:S24)+SUM('Раздел 1'!U24:U24)+SUM('Раздел 1'!W24:W24)),"","Неверно!")</f>
        <v/>
      </c>
      <c r="B2003" s="312" t="s">
        <v>24480</v>
      </c>
      <c r="C2003" s="313" t="s">
        <v>6907</v>
      </c>
      <c r="D2003" s="313" t="s">
        <v>18384</v>
      </c>
      <c r="E2003" s="313" t="str">
        <f>CONCATENATE(SUM('Раздел 1'!C24:D24),"=",SUM('Раздел 1'!S24:S24),"+",SUM('Раздел 1'!U24:U24),"+",SUM('Раздел 1'!W24:W24))</f>
        <v>34=29+5+0</v>
      </c>
    </row>
    <row r="2004" spans="1:5" ht="30" hidden="1" customHeight="1">
      <c r="A2004" s="311" t="str">
        <f>IF((SUM('Раздел 1'!C25:D25)=SUM('Раздел 1'!S25:S25)+SUM('Раздел 1'!U25:U25)+SUM('Раздел 1'!W25:W25)),"","Неверно!")</f>
        <v/>
      </c>
      <c r="B2004" s="312" t="s">
        <v>24480</v>
      </c>
      <c r="C2004" s="313" t="s">
        <v>6908</v>
      </c>
      <c r="D2004" s="313" t="s">
        <v>18384</v>
      </c>
      <c r="E2004" s="313" t="str">
        <f>CONCATENATE(SUM('Раздел 1'!C25:D25),"=",SUM('Раздел 1'!S25:S25),"+",SUM('Раздел 1'!U25:U25),"+",SUM('Раздел 1'!W25:W25))</f>
        <v>219=193+26+0</v>
      </c>
    </row>
    <row r="2005" spans="1:5" ht="30" hidden="1" customHeight="1">
      <c r="A2005" s="311" t="str">
        <f>IF((SUM('Раздел 1'!C26:D26)=SUM('Раздел 1'!S26:S26)+SUM('Раздел 1'!U26:U26)+SUM('Раздел 1'!W26:W26)),"","Неверно!")</f>
        <v/>
      </c>
      <c r="B2005" s="312" t="s">
        <v>24480</v>
      </c>
      <c r="C2005" s="313" t="s">
        <v>6909</v>
      </c>
      <c r="D2005" s="313" t="s">
        <v>18384</v>
      </c>
      <c r="E2005" s="313" t="str">
        <f>CONCATENATE(SUM('Раздел 1'!C26:D26),"=",SUM('Раздел 1'!S26:S26),"+",SUM('Раздел 1'!U26:U26),"+",SUM('Раздел 1'!W26:W26))</f>
        <v>35=30+5+0</v>
      </c>
    </row>
    <row r="2006" spans="1:5" ht="30" hidden="1" customHeight="1">
      <c r="A2006" s="311" t="str">
        <f>IF((SUM('Раздел 1'!C27:D27)=SUM('Раздел 1'!S27:S27)+SUM('Раздел 1'!U27:U27)+SUM('Раздел 1'!W27:W27)),"","Неверно!")</f>
        <v/>
      </c>
      <c r="B2006" s="312" t="s">
        <v>24480</v>
      </c>
      <c r="C2006" s="313" t="s">
        <v>6910</v>
      </c>
      <c r="D2006" s="313" t="s">
        <v>18384</v>
      </c>
      <c r="E2006" s="313" t="str">
        <f>CONCATENATE(SUM('Раздел 1'!C27:D27),"=",SUM('Раздел 1'!S27:S27),"+",SUM('Раздел 1'!U27:U27),"+",SUM('Раздел 1'!W27:W27))</f>
        <v>891=753+133+5</v>
      </c>
    </row>
    <row r="2007" spans="1:5" ht="30" hidden="1" customHeight="1">
      <c r="A2007" s="311" t="str">
        <f>IF((SUM('Раздел 1'!C12:D12)=SUM('Раздел 1'!S12:S12)+SUM('Раздел 1'!U12:U12)+SUM('Раздел 1'!W12:W12)),"","Неверно!")</f>
        <v/>
      </c>
      <c r="B2007" s="312" t="s">
        <v>24480</v>
      </c>
      <c r="C2007" s="313" t="s">
        <v>6911</v>
      </c>
      <c r="D2007" s="313" t="s">
        <v>18384</v>
      </c>
      <c r="E2007" s="313" t="str">
        <f>CONCATENATE(SUM('Раздел 1'!C12:D12),"=",SUM('Раздел 1'!S12:S12),"+",SUM('Раздел 1'!U12:U12),"+",SUM('Раздел 1'!W12:W12))</f>
        <v>10=8+2+0</v>
      </c>
    </row>
    <row r="2008" spans="1:5" ht="30" hidden="1" customHeight="1">
      <c r="A2008" s="311" t="str">
        <f>IF((SUM('Раздел 1'!C13:D13)=SUM('Раздел 1'!S13:S13)+SUM('Раздел 1'!U13:U13)+SUM('Раздел 1'!W13:W13)),"","Неверно!")</f>
        <v/>
      </c>
      <c r="B2008" s="312" t="s">
        <v>24480</v>
      </c>
      <c r="C2008" s="313" t="s">
        <v>6912</v>
      </c>
      <c r="D2008" s="313" t="s">
        <v>18384</v>
      </c>
      <c r="E2008" s="313" t="str">
        <f>CONCATENATE(SUM('Раздел 1'!C13:D13),"=",SUM('Раздел 1'!S13:S13),"+",SUM('Раздел 1'!U13:U13),"+",SUM('Раздел 1'!W13:W13))</f>
        <v>32=25+7+0</v>
      </c>
    </row>
    <row r="2009" spans="1:5" ht="30" hidden="1" customHeight="1">
      <c r="A2009" s="311" t="str">
        <f>IF((SUM('Раздел 1'!C14:D14)=SUM('Раздел 1'!S14:S14)+SUM('Раздел 1'!U14:U14)+SUM('Раздел 1'!W14:W14)),"","Неверно!")</f>
        <v/>
      </c>
      <c r="B2009" s="312" t="s">
        <v>24480</v>
      </c>
      <c r="C2009" s="313" t="s">
        <v>6913</v>
      </c>
      <c r="D2009" s="313" t="s">
        <v>18384</v>
      </c>
      <c r="E2009" s="313" t="str">
        <f>CONCATENATE(SUM('Раздел 1'!C14:D14),"=",SUM('Раздел 1'!S14:S14),"+",SUM('Раздел 1'!U14:U14),"+",SUM('Раздел 1'!W14:W14))</f>
        <v>91=82+8+1</v>
      </c>
    </row>
    <row r="2010" spans="1:5" ht="30" hidden="1" customHeight="1">
      <c r="A2010" s="311" t="str">
        <f>IF((SUM('Раздел 1'!C15:D15)=SUM('Раздел 1'!S15:S15)+SUM('Раздел 1'!U15:U15)+SUM('Раздел 1'!W15:W15)),"","Неверно!")</f>
        <v/>
      </c>
      <c r="B2010" s="312" t="s">
        <v>24480</v>
      </c>
      <c r="C2010" s="313" t="s">
        <v>6914</v>
      </c>
      <c r="D2010" s="313" t="s">
        <v>18384</v>
      </c>
      <c r="E2010" s="313" t="str">
        <f>CONCATENATE(SUM('Раздел 1'!C15:D15),"=",SUM('Раздел 1'!S15:S15),"+",SUM('Раздел 1'!U15:U15),"+",SUM('Раздел 1'!W15:W15))</f>
        <v>309=247+59+3</v>
      </c>
    </row>
    <row r="2011" spans="1:5" ht="30" hidden="1" customHeight="1">
      <c r="A2011" s="311" t="str">
        <f>IF((SUM('Раздел 1'!C16:D16)=SUM('Раздел 1'!S16:S16)+SUM('Раздел 1'!U16:U16)+SUM('Раздел 1'!W16:W16)),"","Неверно!")</f>
        <v/>
      </c>
      <c r="B2011" s="312" t="s">
        <v>24480</v>
      </c>
      <c r="C2011" s="313" t="s">
        <v>6915</v>
      </c>
      <c r="D2011" s="313" t="s">
        <v>18384</v>
      </c>
      <c r="E2011" s="313" t="str">
        <f>CONCATENATE(SUM('Раздел 1'!C16:D16),"=",SUM('Раздел 1'!S16:S16),"+",SUM('Раздел 1'!U16:U16),"+",SUM('Раздел 1'!W16:W16))</f>
        <v>502=410+87+5</v>
      </c>
    </row>
    <row r="2012" spans="1:5" ht="30" hidden="1" customHeight="1">
      <c r="A2012" s="311" t="str">
        <f>IF((SUM('Раздел 1'!C17:D17)=SUM('Раздел 1'!S17:S17)+SUM('Раздел 1'!U17:U17)+SUM('Раздел 1'!W17:W17)),"","Неверно!")</f>
        <v/>
      </c>
      <c r="B2012" s="312" t="s">
        <v>24480</v>
      </c>
      <c r="C2012" s="313" t="s">
        <v>6916</v>
      </c>
      <c r="D2012" s="313" t="s">
        <v>18384</v>
      </c>
      <c r="E2012" s="313" t="str">
        <f>CONCATENATE(SUM('Раздел 1'!C17:D17),"=",SUM('Раздел 1'!S17:S17),"+",SUM('Раздел 1'!U17:U17),"+",SUM('Раздел 1'!W17:W17))</f>
        <v>27=22+5+0</v>
      </c>
    </row>
    <row r="2013" spans="1:5" ht="30" hidden="1" customHeight="1">
      <c r="A2013" s="311" t="str">
        <f>IF((SUM('Раздел 1'!C18:D18)=SUM('Раздел 1'!S18:S18)+SUM('Раздел 1'!U18:U18)+SUM('Раздел 1'!W18:W18)),"","Неверно!")</f>
        <v/>
      </c>
      <c r="B2013" s="312" t="s">
        <v>24480</v>
      </c>
      <c r="C2013" s="313" t="s">
        <v>6917</v>
      </c>
      <c r="D2013" s="313" t="s">
        <v>18384</v>
      </c>
      <c r="E2013" s="313" t="str">
        <f>CONCATENATE(SUM('Раздел 1'!C18:D18),"=",SUM('Раздел 1'!S18:S18),"+",SUM('Раздел 1'!U18:U18),"+",SUM('Раздел 1'!W18:W18))</f>
        <v>529=432+92+5</v>
      </c>
    </row>
    <row r="2014" spans="1:5" ht="30" hidden="1" customHeight="1">
      <c r="A2014" s="311" t="str">
        <f>IF((SUM('Раздел 1'!C19:D19)=SUM('Раздел 1'!S19:S19)+SUM('Раздел 1'!U19:U19)+SUM('Раздел 1'!W19:W19)),"","Неверно!")</f>
        <v/>
      </c>
      <c r="B2014" s="312" t="s">
        <v>24480</v>
      </c>
      <c r="C2014" s="313" t="s">
        <v>6918</v>
      </c>
      <c r="D2014" s="313" t="s">
        <v>18384</v>
      </c>
      <c r="E2014" s="313" t="str">
        <f>CONCATENATE(SUM('Раздел 1'!C19:D19),"=",SUM('Раздел 1'!S19:S19),"+",SUM('Раздел 1'!U19:U19),"+",SUM('Раздел 1'!W19:W19))</f>
        <v>18=15+3+0</v>
      </c>
    </row>
    <row r="2015" spans="1:5" ht="30" hidden="1" customHeight="1">
      <c r="A2015" s="311" t="str">
        <f>IF((SUM('Раздел 1'!S11:S11)&gt;=SUM('Раздел 1'!T11:T11)),"","Неверно!")</f>
        <v/>
      </c>
      <c r="B2015" s="312" t="s">
        <v>24481</v>
      </c>
      <c r="C2015" s="313" t="s">
        <v>8365</v>
      </c>
      <c r="D2015" s="313" t="s">
        <v>18143</v>
      </c>
      <c r="E2015" s="313" t="str">
        <f>CONCATENATE(SUM('Раздел 1'!S11:S11),"&gt;=",SUM('Раздел 1'!T11:T11))</f>
        <v>48&gt;=0</v>
      </c>
    </row>
    <row r="2016" spans="1:5" ht="30" hidden="1" customHeight="1">
      <c r="A2016" s="311" t="str">
        <f>IF((SUM('Раздел 1'!S20:S20)&gt;=SUM('Раздел 1'!T20:T20)),"","Неверно!")</f>
        <v/>
      </c>
      <c r="B2016" s="312" t="s">
        <v>24481</v>
      </c>
      <c r="C2016" s="313" t="s">
        <v>8366</v>
      </c>
      <c r="D2016" s="313" t="s">
        <v>18143</v>
      </c>
      <c r="E2016" s="313" t="str">
        <f>CONCATENATE(SUM('Раздел 1'!S20:S20),"&gt;=",SUM('Раздел 1'!T20:T20))</f>
        <v>3&gt;=0</v>
      </c>
    </row>
    <row r="2017" spans="1:5" ht="30" hidden="1" customHeight="1">
      <c r="A2017" s="311" t="str">
        <f>IF((SUM('Раздел 1'!S21:S21)&gt;=SUM('Раздел 1'!T21:T21)),"","Неверно!")</f>
        <v/>
      </c>
      <c r="B2017" s="312" t="s">
        <v>24481</v>
      </c>
      <c r="C2017" s="313" t="s">
        <v>8367</v>
      </c>
      <c r="D2017" s="313" t="s">
        <v>18143</v>
      </c>
      <c r="E2017" s="313" t="str">
        <f>CONCATENATE(SUM('Раздел 1'!S21:S21),"&gt;=",SUM('Раздел 1'!T21:T21))</f>
        <v>80&gt;=0</v>
      </c>
    </row>
    <row r="2018" spans="1:5" ht="30" hidden="1" customHeight="1">
      <c r="A2018" s="311" t="str">
        <f>IF((SUM('Раздел 1'!S22:S22)&gt;=SUM('Раздел 1'!T22:T22)),"","Неверно!")</f>
        <v/>
      </c>
      <c r="B2018" s="312" t="s">
        <v>24481</v>
      </c>
      <c r="C2018" s="313" t="s">
        <v>8368</v>
      </c>
      <c r="D2018" s="313" t="s">
        <v>18143</v>
      </c>
      <c r="E2018" s="313" t="str">
        <f>CONCATENATE(SUM('Раздел 1'!S22:S22),"&gt;=",SUM('Раздел 1'!T22:T22))</f>
        <v>98&gt;=0</v>
      </c>
    </row>
    <row r="2019" spans="1:5" ht="30" hidden="1" customHeight="1">
      <c r="A2019" s="311" t="str">
        <f>IF((SUM('Раздел 1'!S23:S23)&gt;=SUM('Раздел 1'!T23:T23)),"","Неверно!")</f>
        <v/>
      </c>
      <c r="B2019" s="312" t="s">
        <v>24481</v>
      </c>
      <c r="C2019" s="313" t="s">
        <v>8369</v>
      </c>
      <c r="D2019" s="313" t="s">
        <v>18143</v>
      </c>
      <c r="E2019" s="313" t="str">
        <f>CONCATENATE(SUM('Раздел 1'!S23:S23),"&gt;=",SUM('Раздел 1'!T23:T23))</f>
        <v>530&gt;=0</v>
      </c>
    </row>
    <row r="2020" spans="1:5" ht="30" hidden="1" customHeight="1">
      <c r="A2020" s="311" t="str">
        <f>IF((SUM('Раздел 1'!S24:S24)&gt;=SUM('Раздел 1'!T24:T24)),"","Неверно!")</f>
        <v/>
      </c>
      <c r="B2020" s="312" t="s">
        <v>24481</v>
      </c>
      <c r="C2020" s="313" t="s">
        <v>8370</v>
      </c>
      <c r="D2020" s="313" t="s">
        <v>18143</v>
      </c>
      <c r="E2020" s="313" t="str">
        <f>CONCATENATE(SUM('Раздел 1'!S24:S24),"&gt;=",SUM('Раздел 1'!T24:T24))</f>
        <v>29&gt;=0</v>
      </c>
    </row>
    <row r="2021" spans="1:5" ht="30" hidden="1" customHeight="1">
      <c r="A2021" s="311" t="str">
        <f>IF((SUM('Раздел 1'!S25:S25)&gt;=SUM('Раздел 1'!T25:T25)),"","Неверно!")</f>
        <v/>
      </c>
      <c r="B2021" s="312" t="s">
        <v>24481</v>
      </c>
      <c r="C2021" s="313" t="s">
        <v>8371</v>
      </c>
      <c r="D2021" s="313" t="s">
        <v>18143</v>
      </c>
      <c r="E2021" s="313" t="str">
        <f>CONCATENATE(SUM('Раздел 1'!S25:S25),"&gt;=",SUM('Раздел 1'!T25:T25))</f>
        <v>193&gt;=0</v>
      </c>
    </row>
    <row r="2022" spans="1:5" ht="30" hidden="1" customHeight="1">
      <c r="A2022" s="311" t="str">
        <f>IF((SUM('Раздел 1'!S26:S26)&gt;=SUM('Раздел 1'!T26:T26)),"","Неверно!")</f>
        <v/>
      </c>
      <c r="B2022" s="312" t="s">
        <v>24481</v>
      </c>
      <c r="C2022" s="313" t="s">
        <v>8372</v>
      </c>
      <c r="D2022" s="313" t="s">
        <v>18143</v>
      </c>
      <c r="E2022" s="313" t="str">
        <f>CONCATENATE(SUM('Раздел 1'!S26:S26),"&gt;=",SUM('Раздел 1'!T26:T26))</f>
        <v>30&gt;=0</v>
      </c>
    </row>
    <row r="2023" spans="1:5" ht="30" hidden="1" customHeight="1">
      <c r="A2023" s="311" t="str">
        <f>IF((SUM('Раздел 1'!S27:S27)&gt;=SUM('Раздел 1'!T27:T27)),"","Неверно!")</f>
        <v/>
      </c>
      <c r="B2023" s="312" t="s">
        <v>24481</v>
      </c>
      <c r="C2023" s="313" t="s">
        <v>8373</v>
      </c>
      <c r="D2023" s="313" t="s">
        <v>18143</v>
      </c>
      <c r="E2023" s="313" t="str">
        <f>CONCATENATE(SUM('Раздел 1'!S27:S27),"&gt;=",SUM('Раздел 1'!T27:T27))</f>
        <v>753&gt;=0</v>
      </c>
    </row>
    <row r="2024" spans="1:5" ht="30" hidden="1" customHeight="1">
      <c r="A2024" s="311" t="str">
        <f>IF((SUM('Раздел 1'!S12:S12)&gt;=SUM('Раздел 1'!T12:T12)),"","Неверно!")</f>
        <v/>
      </c>
      <c r="B2024" s="312" t="s">
        <v>24481</v>
      </c>
      <c r="C2024" s="313" t="s">
        <v>8374</v>
      </c>
      <c r="D2024" s="313" t="s">
        <v>18143</v>
      </c>
      <c r="E2024" s="313" t="str">
        <f>CONCATENATE(SUM('Раздел 1'!S12:S12),"&gt;=",SUM('Раздел 1'!T12:T12))</f>
        <v>8&gt;=0</v>
      </c>
    </row>
    <row r="2025" spans="1:5" ht="30" hidden="1" customHeight="1">
      <c r="A2025" s="311" t="str">
        <f>IF((SUM('Раздел 1'!S13:S13)&gt;=SUM('Раздел 1'!T13:T13)),"","Неверно!")</f>
        <v/>
      </c>
      <c r="B2025" s="312" t="s">
        <v>24481</v>
      </c>
      <c r="C2025" s="313" t="s">
        <v>8375</v>
      </c>
      <c r="D2025" s="313" t="s">
        <v>18143</v>
      </c>
      <c r="E2025" s="313" t="str">
        <f>CONCATENATE(SUM('Раздел 1'!S13:S13),"&gt;=",SUM('Раздел 1'!T13:T13))</f>
        <v>25&gt;=0</v>
      </c>
    </row>
    <row r="2026" spans="1:5" ht="30" hidden="1" customHeight="1">
      <c r="A2026" s="311" t="str">
        <f>IF((SUM('Раздел 1'!S14:S14)&gt;=SUM('Раздел 1'!T14:T14)),"","Неверно!")</f>
        <v/>
      </c>
      <c r="B2026" s="312" t="s">
        <v>24481</v>
      </c>
      <c r="C2026" s="313" t="s">
        <v>8376</v>
      </c>
      <c r="D2026" s="313" t="s">
        <v>18143</v>
      </c>
      <c r="E2026" s="313" t="str">
        <f>CONCATENATE(SUM('Раздел 1'!S14:S14),"&gt;=",SUM('Раздел 1'!T14:T14))</f>
        <v>82&gt;=0</v>
      </c>
    </row>
    <row r="2027" spans="1:5" ht="30" hidden="1" customHeight="1">
      <c r="A2027" s="311" t="str">
        <f>IF((SUM('Раздел 1'!S15:S15)&gt;=SUM('Раздел 1'!T15:T15)),"","Неверно!")</f>
        <v/>
      </c>
      <c r="B2027" s="312" t="s">
        <v>24481</v>
      </c>
      <c r="C2027" s="313" t="s">
        <v>8377</v>
      </c>
      <c r="D2027" s="313" t="s">
        <v>18143</v>
      </c>
      <c r="E2027" s="313" t="str">
        <f>CONCATENATE(SUM('Раздел 1'!S15:S15),"&gt;=",SUM('Раздел 1'!T15:T15))</f>
        <v>247&gt;=0</v>
      </c>
    </row>
    <row r="2028" spans="1:5" ht="30" hidden="1" customHeight="1">
      <c r="A2028" s="311" t="str">
        <f>IF((SUM('Раздел 1'!S16:S16)&gt;=SUM('Раздел 1'!T16:T16)),"","Неверно!")</f>
        <v/>
      </c>
      <c r="B2028" s="312" t="s">
        <v>24481</v>
      </c>
      <c r="C2028" s="313" t="s">
        <v>8378</v>
      </c>
      <c r="D2028" s="313" t="s">
        <v>18143</v>
      </c>
      <c r="E2028" s="313" t="str">
        <f>CONCATENATE(SUM('Раздел 1'!S16:S16),"&gt;=",SUM('Раздел 1'!T16:T16))</f>
        <v>410&gt;=0</v>
      </c>
    </row>
    <row r="2029" spans="1:5" ht="30" hidden="1" customHeight="1">
      <c r="A2029" s="311" t="str">
        <f>IF((SUM('Раздел 1'!S17:S17)&gt;=SUM('Раздел 1'!T17:T17)),"","Неверно!")</f>
        <v/>
      </c>
      <c r="B2029" s="312" t="s">
        <v>24481</v>
      </c>
      <c r="C2029" s="313" t="s">
        <v>8379</v>
      </c>
      <c r="D2029" s="313" t="s">
        <v>18143</v>
      </c>
      <c r="E2029" s="313" t="str">
        <f>CONCATENATE(SUM('Раздел 1'!S17:S17),"&gt;=",SUM('Раздел 1'!T17:T17))</f>
        <v>22&gt;=0</v>
      </c>
    </row>
    <row r="2030" spans="1:5" ht="30" hidden="1" customHeight="1">
      <c r="A2030" s="311" t="str">
        <f>IF((SUM('Раздел 1'!S18:S18)&gt;=SUM('Раздел 1'!T18:T18)),"","Неверно!")</f>
        <v/>
      </c>
      <c r="B2030" s="312" t="s">
        <v>24481</v>
      </c>
      <c r="C2030" s="313" t="s">
        <v>8380</v>
      </c>
      <c r="D2030" s="313" t="s">
        <v>18143</v>
      </c>
      <c r="E2030" s="313" t="str">
        <f>CONCATENATE(SUM('Раздел 1'!S18:S18),"&gt;=",SUM('Раздел 1'!T18:T18))</f>
        <v>432&gt;=0</v>
      </c>
    </row>
    <row r="2031" spans="1:5" ht="30" hidden="1" customHeight="1">
      <c r="A2031" s="311" t="str">
        <f>IF((SUM('Раздел 1'!S19:S19)&gt;=SUM('Раздел 1'!T19:T19)),"","Неверно!")</f>
        <v/>
      </c>
      <c r="B2031" s="312" t="s">
        <v>24481</v>
      </c>
      <c r="C2031" s="313" t="s">
        <v>8381</v>
      </c>
      <c r="D2031" s="313" t="s">
        <v>18143</v>
      </c>
      <c r="E2031" s="313" t="str">
        <f>CONCATENATE(SUM('Раздел 1'!S19:S19),"&gt;=",SUM('Раздел 1'!T19:T19))</f>
        <v>15&gt;=0</v>
      </c>
    </row>
    <row r="2032" spans="1:5" ht="30" hidden="1" customHeight="1">
      <c r="A2032" s="311" t="str">
        <f>IF((SUM('Раздел 2'!F257:F257)&lt;=SUM('Раздел 2'!F230:F230)),"","Неверно!")</f>
        <v/>
      </c>
      <c r="B2032" s="312" t="s">
        <v>24482</v>
      </c>
      <c r="C2032" s="313" t="s">
        <v>21563</v>
      </c>
      <c r="D2032" s="313" t="s">
        <v>21564</v>
      </c>
      <c r="E2032" s="313" t="str">
        <f>CONCATENATE(SUM('Раздел 2'!F257:F257),"&lt;=",SUM('Раздел 2'!F230:F230))</f>
        <v>35&lt;=77</v>
      </c>
    </row>
    <row r="2033" spans="1:5" ht="30" hidden="1" customHeight="1">
      <c r="A2033" s="311" t="str">
        <f>IF((SUM('Раздел 2'!O257:O257)&lt;=SUM('Раздел 2'!O230:O230)),"","Неверно!")</f>
        <v/>
      </c>
      <c r="B2033" s="312" t="s">
        <v>24482</v>
      </c>
      <c r="C2033" s="313" t="s">
        <v>21565</v>
      </c>
      <c r="D2033" s="313" t="s">
        <v>21564</v>
      </c>
      <c r="E2033" s="313" t="str">
        <f>CONCATENATE(SUM('Раздел 2'!O257:O257),"&lt;=",SUM('Раздел 2'!O230:O230))</f>
        <v>0&lt;=0</v>
      </c>
    </row>
    <row r="2034" spans="1:5" ht="30" hidden="1" customHeight="1">
      <c r="A2034" s="311" t="str">
        <f>IF((SUM('Раздел 2'!P257:P257)&lt;=SUM('Раздел 2'!P230:P230)),"","Неверно!")</f>
        <v/>
      </c>
      <c r="B2034" s="312" t="s">
        <v>24482</v>
      </c>
      <c r="C2034" s="313" t="s">
        <v>21566</v>
      </c>
      <c r="D2034" s="313" t="s">
        <v>21564</v>
      </c>
      <c r="E2034" s="313" t="str">
        <f>CONCATENATE(SUM('Раздел 2'!P257:P257),"&lt;=",SUM('Раздел 2'!P230:P230))</f>
        <v>0&lt;=0</v>
      </c>
    </row>
    <row r="2035" spans="1:5" ht="30" hidden="1" customHeight="1">
      <c r="A2035" s="311" t="str">
        <f>IF((SUM('Раздел 2'!Q257:Q257)&lt;=SUM('Раздел 2'!Q230:Q230)),"","Неверно!")</f>
        <v/>
      </c>
      <c r="B2035" s="312" t="s">
        <v>24482</v>
      </c>
      <c r="C2035" s="313" t="s">
        <v>21567</v>
      </c>
      <c r="D2035" s="313" t="s">
        <v>21564</v>
      </c>
      <c r="E2035" s="313" t="str">
        <f>CONCATENATE(SUM('Раздел 2'!Q257:Q257),"&lt;=",SUM('Раздел 2'!Q230:Q230))</f>
        <v>45&lt;=69</v>
      </c>
    </row>
    <row r="2036" spans="1:5" ht="30" hidden="1" customHeight="1">
      <c r="A2036" s="311" t="str">
        <f>IF((SUM('Раздел 2'!R257:R257)&lt;=SUM('Раздел 2'!R230:R230)),"","Неверно!")</f>
        <v/>
      </c>
      <c r="B2036" s="312" t="s">
        <v>24482</v>
      </c>
      <c r="C2036" s="313" t="s">
        <v>21568</v>
      </c>
      <c r="D2036" s="313" t="s">
        <v>21564</v>
      </c>
      <c r="E2036" s="313" t="str">
        <f>CONCATENATE(SUM('Раздел 2'!R257:R257),"&lt;=",SUM('Раздел 2'!R230:R230))</f>
        <v>15&lt;=23</v>
      </c>
    </row>
    <row r="2037" spans="1:5" ht="30" hidden="1" customHeight="1">
      <c r="A2037" s="311" t="str">
        <f>IF((SUM('Раздел 2'!S257:S257)&lt;=SUM('Раздел 2'!S230:S230)),"","Неверно!")</f>
        <v/>
      </c>
      <c r="B2037" s="312" t="s">
        <v>24482</v>
      </c>
      <c r="C2037" s="313" t="s">
        <v>21569</v>
      </c>
      <c r="D2037" s="313" t="s">
        <v>21564</v>
      </c>
      <c r="E2037" s="313" t="str">
        <f>CONCATENATE(SUM('Раздел 2'!S257:S257),"&lt;=",SUM('Раздел 2'!S230:S230))</f>
        <v>0&lt;=0</v>
      </c>
    </row>
    <row r="2038" spans="1:5" ht="30" hidden="1" customHeight="1">
      <c r="A2038" s="311" t="str">
        <f>IF((SUM('Раздел 2'!T257:T257)&lt;=SUM('Раздел 2'!T230:T230)),"","Неверно!")</f>
        <v/>
      </c>
      <c r="B2038" s="312" t="s">
        <v>24482</v>
      </c>
      <c r="C2038" s="313" t="s">
        <v>21570</v>
      </c>
      <c r="D2038" s="313" t="s">
        <v>21564</v>
      </c>
      <c r="E2038" s="313" t="str">
        <f>CONCATENATE(SUM('Раздел 2'!T257:T257),"&lt;=",SUM('Раздел 2'!T230:T230))</f>
        <v>2&lt;=10</v>
      </c>
    </row>
    <row r="2039" spans="1:5" ht="30" hidden="1" customHeight="1">
      <c r="A2039" s="311" t="str">
        <f>IF((SUM('Раздел 2'!U257:U257)&lt;=SUM('Раздел 2'!U230:U230)),"","Неверно!")</f>
        <v/>
      </c>
      <c r="B2039" s="312" t="s">
        <v>24482</v>
      </c>
      <c r="C2039" s="313" t="s">
        <v>21571</v>
      </c>
      <c r="D2039" s="313" t="s">
        <v>21564</v>
      </c>
      <c r="E2039" s="313" t="str">
        <f>CONCATENATE(SUM('Раздел 2'!U257:U257),"&lt;=",SUM('Раздел 2'!U230:U230))</f>
        <v>9&lt;=12</v>
      </c>
    </row>
    <row r="2040" spans="1:5" ht="30" hidden="1" customHeight="1">
      <c r="A2040" s="311" t="str">
        <f>IF((SUM('Раздел 2'!V257:V257)&lt;=SUM('Раздел 2'!V230:V230)),"","Неверно!")</f>
        <v/>
      </c>
      <c r="B2040" s="312" t="s">
        <v>24482</v>
      </c>
      <c r="C2040" s="313" t="s">
        <v>21572</v>
      </c>
      <c r="D2040" s="313" t="s">
        <v>21564</v>
      </c>
      <c r="E2040" s="313" t="str">
        <f>CONCATENATE(SUM('Раздел 2'!V257:V257),"&lt;=",SUM('Раздел 2'!V230:V230))</f>
        <v>188&lt;=410</v>
      </c>
    </row>
    <row r="2041" spans="1:5" ht="30" hidden="1" customHeight="1">
      <c r="A2041" s="311" t="str">
        <f>IF((SUM('Раздел 2'!W257:W257)&lt;=SUM('Раздел 2'!W230:W230)),"","Неверно!")</f>
        <v/>
      </c>
      <c r="B2041" s="312" t="s">
        <v>24482</v>
      </c>
      <c r="C2041" s="313" t="s">
        <v>21573</v>
      </c>
      <c r="D2041" s="313" t="s">
        <v>21564</v>
      </c>
      <c r="E2041" s="313" t="str">
        <f>CONCATENATE(SUM('Раздел 2'!W257:W257),"&lt;=",SUM('Раздел 2'!W230:W230))</f>
        <v>0&lt;=0</v>
      </c>
    </row>
    <row r="2042" spans="1:5" ht="30" hidden="1" customHeight="1">
      <c r="A2042" s="311" t="str">
        <f>IF((SUM('Раздел 2'!X257:X257)&lt;=SUM('Раздел 2'!X230:X230)),"","Неверно!")</f>
        <v/>
      </c>
      <c r="B2042" s="312" t="s">
        <v>24482</v>
      </c>
      <c r="C2042" s="313" t="s">
        <v>21574</v>
      </c>
      <c r="D2042" s="313" t="s">
        <v>21564</v>
      </c>
      <c r="E2042" s="313" t="str">
        <f>CONCATENATE(SUM('Раздел 2'!X257:X257),"&lt;=",SUM('Раздел 2'!X230:X230))</f>
        <v>19&lt;=87</v>
      </c>
    </row>
    <row r="2043" spans="1:5" ht="30" hidden="1" customHeight="1">
      <c r="A2043" s="311" t="str">
        <f>IF((SUM('Раздел 2'!G257:G257)&lt;=SUM('Раздел 2'!G230:G230)),"","Неверно!")</f>
        <v/>
      </c>
      <c r="B2043" s="312" t="s">
        <v>24482</v>
      </c>
      <c r="C2043" s="313" t="s">
        <v>21575</v>
      </c>
      <c r="D2043" s="313" t="s">
        <v>21564</v>
      </c>
      <c r="E2043" s="313" t="str">
        <f>CONCATENATE(SUM('Раздел 2'!G257:G257),"&lt;=",SUM('Раздел 2'!G230:G230))</f>
        <v>176&lt;=425</v>
      </c>
    </row>
    <row r="2044" spans="1:5" ht="30" hidden="1" customHeight="1">
      <c r="A2044" s="311" t="str">
        <f>IF((SUM('Раздел 2'!Y257:Y257)&lt;=SUM('Раздел 2'!Y230:Y230)),"","Неверно!")</f>
        <v/>
      </c>
      <c r="B2044" s="312" t="s">
        <v>24482</v>
      </c>
      <c r="C2044" s="313" t="s">
        <v>21576</v>
      </c>
      <c r="D2044" s="313" t="s">
        <v>21564</v>
      </c>
      <c r="E2044" s="313" t="str">
        <f>CONCATENATE(SUM('Раздел 2'!Y257:Y257),"&lt;=",SUM('Раздел 2'!Y230:Y230))</f>
        <v>2&lt;=12</v>
      </c>
    </row>
    <row r="2045" spans="1:5" ht="30" hidden="1" customHeight="1">
      <c r="A2045" s="311" t="str">
        <f>IF((SUM('Раздел 2'!Z257:Z257)&lt;=SUM('Раздел 2'!Z230:Z230)),"","Неверно!")</f>
        <v/>
      </c>
      <c r="B2045" s="312" t="s">
        <v>24482</v>
      </c>
      <c r="C2045" s="313" t="s">
        <v>21577</v>
      </c>
      <c r="D2045" s="313" t="s">
        <v>21564</v>
      </c>
      <c r="E2045" s="313" t="str">
        <f>CONCATENATE(SUM('Раздел 2'!Z257:Z257),"&lt;=",SUM('Раздел 2'!Z230:Z230))</f>
        <v>4&lt;=5</v>
      </c>
    </row>
    <row r="2046" spans="1:5" ht="30" hidden="1" customHeight="1">
      <c r="A2046" s="311" t="str">
        <f>IF((SUM('Раздел 2'!AA257:AA257)&lt;=SUM('Раздел 2'!AA230:AA230)),"","Неверно!")</f>
        <v/>
      </c>
      <c r="B2046" s="312" t="s">
        <v>24482</v>
      </c>
      <c r="C2046" s="313" t="s">
        <v>21578</v>
      </c>
      <c r="D2046" s="313" t="s">
        <v>21564</v>
      </c>
      <c r="E2046" s="313" t="str">
        <f>CONCATENATE(SUM('Раздел 2'!AA257:AA257),"&lt;=",SUM('Раздел 2'!AA230:AA230))</f>
        <v>2&lt;=13</v>
      </c>
    </row>
    <row r="2047" spans="1:5" ht="30" hidden="1" customHeight="1">
      <c r="A2047" s="311" t="str">
        <f>IF((SUM('Раздел 2'!AB257:AB257)&lt;=SUM('Раздел 2'!AB230:AB230)),"","Неверно!")</f>
        <v/>
      </c>
      <c r="B2047" s="312" t="s">
        <v>24482</v>
      </c>
      <c r="C2047" s="313" t="s">
        <v>21579</v>
      </c>
      <c r="D2047" s="313" t="s">
        <v>21564</v>
      </c>
      <c r="E2047" s="313" t="str">
        <f>CONCATENATE(SUM('Раздел 2'!AB257:AB257),"&lt;=",SUM('Раздел 2'!AB230:AB230))</f>
        <v>12&lt;=18</v>
      </c>
    </row>
    <row r="2048" spans="1:5" ht="30" hidden="1" customHeight="1">
      <c r="A2048" s="311" t="str">
        <f>IF((SUM('Раздел 2'!AC257:AC257)&lt;=SUM('Раздел 2'!AC230:AC230)),"","Неверно!")</f>
        <v/>
      </c>
      <c r="B2048" s="312" t="s">
        <v>24482</v>
      </c>
      <c r="C2048" s="313" t="s">
        <v>21580</v>
      </c>
      <c r="D2048" s="313" t="s">
        <v>21564</v>
      </c>
      <c r="E2048" s="313" t="str">
        <f>CONCATENATE(SUM('Раздел 2'!AC257:AC257),"&lt;=",SUM('Раздел 2'!AC230:AC230))</f>
        <v>34&lt;=47</v>
      </c>
    </row>
    <row r="2049" spans="1:5" ht="30" hidden="1" customHeight="1">
      <c r="A2049" s="311" t="str">
        <f>IF((SUM('Раздел 2'!AD257:AD257)&lt;=SUM('Раздел 2'!AD230:AD230)),"","Неверно!")</f>
        <v/>
      </c>
      <c r="B2049" s="312" t="s">
        <v>24482</v>
      </c>
      <c r="C2049" s="313" t="s">
        <v>21581</v>
      </c>
      <c r="D2049" s="313" t="s">
        <v>21564</v>
      </c>
      <c r="E2049" s="313" t="str">
        <f>CONCATENATE(SUM('Раздел 2'!AD257:AD257),"&lt;=",SUM('Раздел 2'!AD230:AD230))</f>
        <v>26&lt;=53</v>
      </c>
    </row>
    <row r="2050" spans="1:5" ht="30" hidden="1" customHeight="1">
      <c r="A2050" s="311" t="str">
        <f>IF((SUM('Раздел 2'!AE257:AE257)&lt;=SUM('Раздел 2'!AE230:AE230)),"","Неверно!")</f>
        <v/>
      </c>
      <c r="B2050" s="312" t="s">
        <v>24482</v>
      </c>
      <c r="C2050" s="313" t="s">
        <v>21582</v>
      </c>
      <c r="D2050" s="313" t="s">
        <v>21564</v>
      </c>
      <c r="E2050" s="313" t="str">
        <f>CONCATENATE(SUM('Раздел 2'!AE257:AE257),"&lt;=",SUM('Раздел 2'!AE230:AE230))</f>
        <v>6&lt;=19</v>
      </c>
    </row>
    <row r="2051" spans="1:5" ht="30" hidden="1" customHeight="1">
      <c r="A2051" s="311" t="str">
        <f>IF((SUM('Раздел 2'!AF257:AF257)&lt;=SUM('Раздел 2'!AF230:AF230)),"","Неверно!")</f>
        <v/>
      </c>
      <c r="B2051" s="312" t="s">
        <v>24482</v>
      </c>
      <c r="C2051" s="313" t="s">
        <v>21583</v>
      </c>
      <c r="D2051" s="313" t="s">
        <v>21564</v>
      </c>
      <c r="E2051" s="313" t="str">
        <f>CONCATENATE(SUM('Раздел 2'!AF257:AF257),"&lt;=",SUM('Раздел 2'!AF230:AF230))</f>
        <v>13&lt;=25</v>
      </c>
    </row>
    <row r="2052" spans="1:5" ht="30" hidden="1" customHeight="1">
      <c r="A2052" s="311" t="str">
        <f>IF((SUM('Раздел 2'!AG257:AG257)&lt;=SUM('Раздел 2'!AG230:AG230)),"","Неверно!")</f>
        <v/>
      </c>
      <c r="B2052" s="312" t="s">
        <v>24482</v>
      </c>
      <c r="C2052" s="313" t="s">
        <v>21584</v>
      </c>
      <c r="D2052" s="313" t="s">
        <v>21564</v>
      </c>
      <c r="E2052" s="313" t="str">
        <f>CONCATENATE(SUM('Раздел 2'!AG257:AG257),"&lt;=",SUM('Раздел 2'!AG230:AG230))</f>
        <v>13&lt;=26</v>
      </c>
    </row>
    <row r="2053" spans="1:5" ht="30" hidden="1" customHeight="1">
      <c r="A2053" s="311" t="str">
        <f>IF((SUM('Раздел 2'!AH257:AH257)&lt;=SUM('Раздел 2'!AH230:AH230)),"","Неверно!")</f>
        <v/>
      </c>
      <c r="B2053" s="312" t="s">
        <v>24482</v>
      </c>
      <c r="C2053" s="313" t="s">
        <v>21585</v>
      </c>
      <c r="D2053" s="313" t="s">
        <v>21564</v>
      </c>
      <c r="E2053" s="313" t="str">
        <f>CONCATENATE(SUM('Раздел 2'!AH257:AH257),"&lt;=",SUM('Раздел 2'!AH230:AH230))</f>
        <v>13155300&lt;=18838332</v>
      </c>
    </row>
    <row r="2054" spans="1:5" ht="30" hidden="1" customHeight="1">
      <c r="A2054" s="311" t="str">
        <f>IF((SUM('Раздел 2'!H257:H257)&lt;=SUM('Раздел 2'!H230:H230)),"","Неверно!")</f>
        <v/>
      </c>
      <c r="B2054" s="312" t="s">
        <v>24482</v>
      </c>
      <c r="C2054" s="313" t="s">
        <v>21586</v>
      </c>
      <c r="D2054" s="313" t="s">
        <v>21564</v>
      </c>
      <c r="E2054" s="313" t="str">
        <f>CONCATENATE(SUM('Раздел 2'!H257:H257),"&lt;=",SUM('Раздел 2'!H230:H230))</f>
        <v>174&lt;=176</v>
      </c>
    </row>
    <row r="2055" spans="1:5" ht="30" hidden="1" customHeight="1">
      <c r="A2055" s="311" t="str">
        <f>IF((SUM('Раздел 2'!AI257:AI257)&lt;=SUM('Раздел 2'!AI230:AI230)),"","Неверно!")</f>
        <v/>
      </c>
      <c r="B2055" s="312" t="s">
        <v>24482</v>
      </c>
      <c r="C2055" s="313" t="s">
        <v>21587</v>
      </c>
      <c r="D2055" s="313" t="s">
        <v>21564</v>
      </c>
      <c r="E2055" s="313" t="str">
        <f>CONCATENATE(SUM('Раздел 2'!AI257:AI257),"&lt;=",SUM('Раздел 2'!AI230:AI230))</f>
        <v>0&lt;=0</v>
      </c>
    </row>
    <row r="2056" spans="1:5" ht="30" hidden="1" customHeight="1">
      <c r="A2056" s="311" t="str">
        <f>IF((SUM('Раздел 2'!AJ257:AJ257)&lt;=SUM('Раздел 2'!AJ230:AJ230)),"","Неверно!")</f>
        <v/>
      </c>
      <c r="B2056" s="312" t="s">
        <v>24482</v>
      </c>
      <c r="C2056" s="313" t="s">
        <v>21588</v>
      </c>
      <c r="D2056" s="313" t="s">
        <v>21564</v>
      </c>
      <c r="E2056" s="313" t="str">
        <f>CONCATENATE(SUM('Раздел 2'!AJ257:AJ257),"&lt;=",SUM('Раздел 2'!AJ230:AJ230))</f>
        <v>28546&lt;=122845</v>
      </c>
    </row>
    <row r="2057" spans="1:5" ht="30" hidden="1" customHeight="1">
      <c r="A2057" s="311" t="str">
        <f>IF((SUM('Раздел 2'!AK257:AK257)&lt;=SUM('Раздел 2'!AK230:AK230)),"","Неверно!")</f>
        <v/>
      </c>
      <c r="B2057" s="312" t="s">
        <v>24482</v>
      </c>
      <c r="C2057" s="313" t="s">
        <v>21589</v>
      </c>
      <c r="D2057" s="313" t="s">
        <v>21564</v>
      </c>
      <c r="E2057" s="313" t="str">
        <f>CONCATENATE(SUM('Раздел 2'!AK257:AK257),"&lt;=",SUM('Раздел 2'!AK230:AK230))</f>
        <v>1&lt;=1</v>
      </c>
    </row>
    <row r="2058" spans="1:5" ht="30" hidden="1" customHeight="1">
      <c r="A2058" s="311" t="str">
        <f>IF((SUM('Раздел 2'!AL257:AL257)&lt;=SUM('Раздел 2'!AL230:AL230)),"","Неверно!")</f>
        <v/>
      </c>
      <c r="B2058" s="312" t="s">
        <v>24482</v>
      </c>
      <c r="C2058" s="313" t="s">
        <v>21590</v>
      </c>
      <c r="D2058" s="313" t="s">
        <v>21564</v>
      </c>
      <c r="E2058" s="313" t="str">
        <f>CONCATENATE(SUM('Раздел 2'!AL257:AL257),"&lt;=",SUM('Раздел 2'!AL230:AL230))</f>
        <v>1&lt;=2</v>
      </c>
    </row>
    <row r="2059" spans="1:5" ht="30" hidden="1" customHeight="1">
      <c r="A2059" s="311" t="str">
        <f>IF((SUM('Раздел 2'!AM257:AM257)&lt;=SUM('Раздел 2'!AM230:AM230)),"","Неверно!")</f>
        <v/>
      </c>
      <c r="B2059" s="312" t="s">
        <v>24482</v>
      </c>
      <c r="C2059" s="313" t="s">
        <v>21591</v>
      </c>
      <c r="D2059" s="313" t="s">
        <v>21564</v>
      </c>
      <c r="E2059" s="313" t="str">
        <f>CONCATENATE(SUM('Раздел 2'!AM257:AM257),"&lt;=",SUM('Раздел 2'!AM230:AM230))</f>
        <v>0&lt;=0</v>
      </c>
    </row>
    <row r="2060" spans="1:5" ht="30" hidden="1" customHeight="1">
      <c r="A2060" s="311" t="str">
        <f>IF((SUM('Раздел 2'!I257:I257)&lt;=SUM('Раздел 2'!I230:I230)),"","Неверно!")</f>
        <v/>
      </c>
      <c r="B2060" s="312" t="s">
        <v>24482</v>
      </c>
      <c r="C2060" s="313" t="s">
        <v>21592</v>
      </c>
      <c r="D2060" s="313" t="s">
        <v>21564</v>
      </c>
      <c r="E2060" s="313" t="str">
        <f>CONCATENATE(SUM('Раздел 2'!I257:I257),"&lt;=",SUM('Раздел 2'!I230:I230))</f>
        <v>2&lt;=16</v>
      </c>
    </row>
    <row r="2061" spans="1:5" ht="30" hidden="1" customHeight="1">
      <c r="A2061" s="311" t="str">
        <f>IF((SUM('Раздел 2'!J257:J257)&lt;=SUM('Раздел 2'!J230:J230)),"","Неверно!")</f>
        <v/>
      </c>
      <c r="B2061" s="312" t="s">
        <v>24482</v>
      </c>
      <c r="C2061" s="313" t="s">
        <v>21593</v>
      </c>
      <c r="D2061" s="313" t="s">
        <v>21564</v>
      </c>
      <c r="E2061" s="313" t="str">
        <f>CONCATENATE(SUM('Раздел 2'!J257:J257),"&lt;=",SUM('Раздел 2'!J230:J230))</f>
        <v>30829564&lt;=109192672</v>
      </c>
    </row>
    <row r="2062" spans="1:5" ht="30" hidden="1" customHeight="1">
      <c r="A2062" s="311" t="str">
        <f>IF((SUM('Раздел 2'!K257:K257)&lt;=SUM('Раздел 2'!K230:K230)),"","Неверно!")</f>
        <v/>
      </c>
      <c r="B2062" s="312" t="s">
        <v>24482</v>
      </c>
      <c r="C2062" s="313" t="s">
        <v>21594</v>
      </c>
      <c r="D2062" s="313" t="s">
        <v>21564</v>
      </c>
      <c r="E2062" s="313" t="str">
        <f>CONCATENATE(SUM('Раздел 2'!K257:K257),"&lt;=",SUM('Раздел 2'!K230:K230))</f>
        <v>960890&lt;=1934098</v>
      </c>
    </row>
    <row r="2063" spans="1:5" ht="30" hidden="1" customHeight="1">
      <c r="A2063" s="311" t="str">
        <f>IF((SUM('Раздел 2'!L257:L257)&lt;=SUM('Раздел 2'!L230:L230)),"","Неверно!")</f>
        <v/>
      </c>
      <c r="B2063" s="312" t="s">
        <v>24482</v>
      </c>
      <c r="C2063" s="313" t="s">
        <v>21595</v>
      </c>
      <c r="D2063" s="313" t="s">
        <v>21564</v>
      </c>
      <c r="E2063" s="313" t="str">
        <f>CONCATENATE(SUM('Раздел 2'!L257:L257),"&lt;=",SUM('Раздел 2'!L230:L230))</f>
        <v>162&lt;=365</v>
      </c>
    </row>
    <row r="2064" spans="1:5" ht="30" hidden="1" customHeight="1">
      <c r="A2064" s="311" t="str">
        <f>IF((SUM('Раздел 2'!M257:M257)&lt;=SUM('Раздел 2'!M230:M230)),"","Неверно!")</f>
        <v/>
      </c>
      <c r="B2064" s="312" t="s">
        <v>24482</v>
      </c>
      <c r="C2064" s="313" t="s">
        <v>21596</v>
      </c>
      <c r="D2064" s="313" t="s">
        <v>21564</v>
      </c>
      <c r="E2064" s="313" t="str">
        <f>CONCATENATE(SUM('Раздел 2'!M257:M257),"&lt;=",SUM('Раздел 2'!M230:M230))</f>
        <v>117&lt;=296</v>
      </c>
    </row>
    <row r="2065" spans="1:5" ht="30" hidden="1" customHeight="1">
      <c r="A2065" s="311" t="str">
        <f>IF((SUM('Раздел 2'!N257:N257)&lt;=SUM('Раздел 2'!N230:N230)),"","Неверно!")</f>
        <v/>
      </c>
      <c r="B2065" s="312" t="s">
        <v>24482</v>
      </c>
      <c r="C2065" s="313" t="s">
        <v>21597</v>
      </c>
      <c r="D2065" s="313" t="s">
        <v>21564</v>
      </c>
      <c r="E2065" s="313" t="str">
        <f>CONCATENATE(SUM('Раздел 2'!N257:N257),"&lt;=",SUM('Раздел 2'!N230:N230))</f>
        <v>24&lt;=93</v>
      </c>
    </row>
    <row r="2066" spans="1:5" ht="30" hidden="1" customHeight="1">
      <c r="A2066" s="311" t="str">
        <f>IF((SUM('Раздел 2'!F259:F259)&lt;=SUM('Раздел 2'!F230:F230)),"","Неверно!")</f>
        <v/>
      </c>
      <c r="B2066" s="312" t="s">
        <v>24483</v>
      </c>
      <c r="C2066" s="313" t="s">
        <v>21598</v>
      </c>
      <c r="D2066" s="313" t="s">
        <v>21599</v>
      </c>
      <c r="E2066" s="313" t="str">
        <f>CONCATENATE(SUM('Раздел 2'!F259:F259),"&lt;=",SUM('Раздел 2'!F230:F230))</f>
        <v>31&lt;=77</v>
      </c>
    </row>
    <row r="2067" spans="1:5" ht="30" hidden="1" customHeight="1">
      <c r="A2067" s="311" t="str">
        <f>IF((SUM('Раздел 2'!O259:O259)&lt;=SUM('Раздел 2'!O230:O230)),"","Неверно!")</f>
        <v/>
      </c>
      <c r="B2067" s="312" t="s">
        <v>24483</v>
      </c>
      <c r="C2067" s="313" t="s">
        <v>21600</v>
      </c>
      <c r="D2067" s="313" t="s">
        <v>21599</v>
      </c>
      <c r="E2067" s="313" t="str">
        <f>CONCATENATE(SUM('Раздел 2'!O259:O259),"&lt;=",SUM('Раздел 2'!O230:O230))</f>
        <v>0&lt;=0</v>
      </c>
    </row>
    <row r="2068" spans="1:5" ht="30" hidden="1" customHeight="1">
      <c r="A2068" s="311" t="str">
        <f>IF((SUM('Раздел 2'!P259:P259)&lt;=SUM('Раздел 2'!P230:P230)),"","Неверно!")</f>
        <v/>
      </c>
      <c r="B2068" s="312" t="s">
        <v>24483</v>
      </c>
      <c r="C2068" s="313" t="s">
        <v>21601</v>
      </c>
      <c r="D2068" s="313" t="s">
        <v>21599</v>
      </c>
      <c r="E2068" s="313" t="str">
        <f>CONCATENATE(SUM('Раздел 2'!P259:P259),"&lt;=",SUM('Раздел 2'!P230:P230))</f>
        <v>0&lt;=0</v>
      </c>
    </row>
    <row r="2069" spans="1:5" ht="30" hidden="1" customHeight="1">
      <c r="A2069" s="311" t="str">
        <f>IF((SUM('Раздел 2'!Q259:Q259)&lt;=SUM('Раздел 2'!Q230:Q230)),"","Неверно!")</f>
        <v/>
      </c>
      <c r="B2069" s="312" t="s">
        <v>24483</v>
      </c>
      <c r="C2069" s="313" t="s">
        <v>21602</v>
      </c>
      <c r="D2069" s="313" t="s">
        <v>21599</v>
      </c>
      <c r="E2069" s="313" t="str">
        <f>CONCATENATE(SUM('Раздел 2'!Q259:Q259),"&lt;=",SUM('Раздел 2'!Q230:Q230))</f>
        <v>16&lt;=69</v>
      </c>
    </row>
    <row r="2070" spans="1:5" ht="30" hidden="1" customHeight="1">
      <c r="A2070" s="311" t="str">
        <f>IF((SUM('Раздел 2'!R259:R259)&lt;=SUM('Раздел 2'!R230:R230)),"","Неверно!")</f>
        <v/>
      </c>
      <c r="B2070" s="312" t="s">
        <v>24483</v>
      </c>
      <c r="C2070" s="313" t="s">
        <v>21603</v>
      </c>
      <c r="D2070" s="313" t="s">
        <v>21599</v>
      </c>
      <c r="E2070" s="313" t="str">
        <f>CONCATENATE(SUM('Раздел 2'!R259:R259),"&lt;=",SUM('Раздел 2'!R230:R230))</f>
        <v>6&lt;=23</v>
      </c>
    </row>
    <row r="2071" spans="1:5" ht="30" hidden="1" customHeight="1">
      <c r="A2071" s="311" t="str">
        <f>IF((SUM('Раздел 2'!S259:S259)&lt;=SUM('Раздел 2'!S230:S230)),"","Неверно!")</f>
        <v/>
      </c>
      <c r="B2071" s="312" t="s">
        <v>24483</v>
      </c>
      <c r="C2071" s="313" t="s">
        <v>21604</v>
      </c>
      <c r="D2071" s="313" t="s">
        <v>21599</v>
      </c>
      <c r="E2071" s="313" t="str">
        <f>CONCATENATE(SUM('Раздел 2'!S259:S259),"&lt;=",SUM('Раздел 2'!S230:S230))</f>
        <v>0&lt;=0</v>
      </c>
    </row>
    <row r="2072" spans="1:5" ht="30" hidden="1" customHeight="1">
      <c r="A2072" s="311" t="str">
        <f>IF((SUM('Раздел 2'!T259:T259)&lt;=SUM('Раздел 2'!T230:T230)),"","Неверно!")</f>
        <v/>
      </c>
      <c r="B2072" s="312" t="s">
        <v>24483</v>
      </c>
      <c r="C2072" s="313" t="s">
        <v>21605</v>
      </c>
      <c r="D2072" s="313" t="s">
        <v>21599</v>
      </c>
      <c r="E2072" s="313" t="str">
        <f>CONCATENATE(SUM('Раздел 2'!T259:T259),"&lt;=",SUM('Раздел 2'!T230:T230))</f>
        <v>5&lt;=10</v>
      </c>
    </row>
    <row r="2073" spans="1:5" ht="30" hidden="1" customHeight="1">
      <c r="A2073" s="311" t="str">
        <f>IF((SUM('Раздел 2'!U259:U259)&lt;=SUM('Раздел 2'!U230:U230)),"","Неверно!")</f>
        <v/>
      </c>
      <c r="B2073" s="312" t="s">
        <v>24483</v>
      </c>
      <c r="C2073" s="313" t="s">
        <v>21606</v>
      </c>
      <c r="D2073" s="313" t="s">
        <v>21599</v>
      </c>
      <c r="E2073" s="313" t="str">
        <f>CONCATENATE(SUM('Раздел 2'!U259:U259),"&lt;=",SUM('Раздел 2'!U230:U230))</f>
        <v>1&lt;=12</v>
      </c>
    </row>
    <row r="2074" spans="1:5" ht="30" hidden="1" customHeight="1">
      <c r="A2074" s="311" t="str">
        <f>IF((SUM('Раздел 2'!V259:V259)&lt;=SUM('Раздел 2'!V230:V230)),"","Неверно!")</f>
        <v/>
      </c>
      <c r="B2074" s="312" t="s">
        <v>24483</v>
      </c>
      <c r="C2074" s="313" t="s">
        <v>21607</v>
      </c>
      <c r="D2074" s="313" t="s">
        <v>21599</v>
      </c>
      <c r="E2074" s="313" t="str">
        <f>CONCATENATE(SUM('Раздел 2'!V259:V259),"&lt;=",SUM('Раздел 2'!V230:V230))</f>
        <v>147&lt;=410</v>
      </c>
    </row>
    <row r="2075" spans="1:5" ht="30" hidden="1" customHeight="1">
      <c r="A2075" s="311" t="str">
        <f>IF((SUM('Раздел 2'!W259:W259)&lt;=SUM('Раздел 2'!W230:W230)),"","Неверно!")</f>
        <v/>
      </c>
      <c r="B2075" s="312" t="s">
        <v>24483</v>
      </c>
      <c r="C2075" s="313" t="s">
        <v>21608</v>
      </c>
      <c r="D2075" s="313" t="s">
        <v>21599</v>
      </c>
      <c r="E2075" s="313" t="str">
        <f>CONCATENATE(SUM('Раздел 2'!W259:W259),"&lt;=",SUM('Раздел 2'!W230:W230))</f>
        <v>0&lt;=0</v>
      </c>
    </row>
    <row r="2076" spans="1:5" ht="30" hidden="1" customHeight="1">
      <c r="A2076" s="311" t="str">
        <f>IF((SUM('Раздел 2'!X259:X259)&lt;=SUM('Раздел 2'!X230:X230)),"","Неверно!")</f>
        <v/>
      </c>
      <c r="B2076" s="312" t="s">
        <v>24483</v>
      </c>
      <c r="C2076" s="313" t="s">
        <v>21609</v>
      </c>
      <c r="D2076" s="313" t="s">
        <v>21599</v>
      </c>
      <c r="E2076" s="313" t="str">
        <f>CONCATENATE(SUM('Раздел 2'!X259:X259),"&lt;=",SUM('Раздел 2'!X230:X230))</f>
        <v>39&lt;=87</v>
      </c>
    </row>
    <row r="2077" spans="1:5" ht="30" hidden="1" customHeight="1">
      <c r="A2077" s="311" t="str">
        <f>IF((SUM('Раздел 2'!G259:G259)&lt;=SUM('Раздел 2'!G230:G230)),"","Неверно!")</f>
        <v/>
      </c>
      <c r="B2077" s="312" t="s">
        <v>24483</v>
      </c>
      <c r="C2077" s="313" t="s">
        <v>21610</v>
      </c>
      <c r="D2077" s="313" t="s">
        <v>21599</v>
      </c>
      <c r="E2077" s="313" t="str">
        <f>CONCATENATE(SUM('Раздел 2'!G259:G259),"&lt;=",SUM('Раздел 2'!G230:G230))</f>
        <v>156&lt;=425</v>
      </c>
    </row>
    <row r="2078" spans="1:5" ht="30" hidden="1" customHeight="1">
      <c r="A2078" s="311" t="str">
        <f>IF((SUM('Раздел 2'!Y259:Y259)&lt;=SUM('Раздел 2'!Y230:Y230)),"","Неверно!")</f>
        <v/>
      </c>
      <c r="B2078" s="312" t="s">
        <v>24483</v>
      </c>
      <c r="C2078" s="313" t="s">
        <v>21611</v>
      </c>
      <c r="D2078" s="313" t="s">
        <v>21599</v>
      </c>
      <c r="E2078" s="313" t="str">
        <f>CONCATENATE(SUM('Раздел 2'!Y259:Y259),"&lt;=",SUM('Раздел 2'!Y230:Y230))</f>
        <v>10&lt;=12</v>
      </c>
    </row>
    <row r="2079" spans="1:5" ht="30" hidden="1" customHeight="1">
      <c r="A2079" s="311" t="str">
        <f>IF((SUM('Раздел 2'!Z259:Z259)&lt;=SUM('Раздел 2'!Z230:Z230)),"","Неверно!")</f>
        <v/>
      </c>
      <c r="B2079" s="312" t="s">
        <v>24483</v>
      </c>
      <c r="C2079" s="313" t="s">
        <v>21612</v>
      </c>
      <c r="D2079" s="313" t="s">
        <v>21599</v>
      </c>
      <c r="E2079" s="313" t="str">
        <f>CONCATENATE(SUM('Раздел 2'!Z259:Z259),"&lt;=",SUM('Раздел 2'!Z230:Z230))</f>
        <v>1&lt;=5</v>
      </c>
    </row>
    <row r="2080" spans="1:5" ht="30" hidden="1" customHeight="1">
      <c r="A2080" s="311" t="str">
        <f>IF((SUM('Раздел 2'!AA259:AA259)&lt;=SUM('Раздел 2'!AA230:AA230)),"","Неверно!")</f>
        <v/>
      </c>
      <c r="B2080" s="312" t="s">
        <v>24483</v>
      </c>
      <c r="C2080" s="313" t="s">
        <v>21613</v>
      </c>
      <c r="D2080" s="313" t="s">
        <v>21599</v>
      </c>
      <c r="E2080" s="313" t="str">
        <f>CONCATENATE(SUM('Раздел 2'!AA259:AA259),"&lt;=",SUM('Раздел 2'!AA230:AA230))</f>
        <v>8&lt;=13</v>
      </c>
    </row>
    <row r="2081" spans="1:5" ht="30" hidden="1" customHeight="1">
      <c r="A2081" s="311" t="str">
        <f>IF((SUM('Раздел 2'!AB259:AB259)&lt;=SUM('Раздел 2'!AB230:AB230)),"","Неверно!")</f>
        <v/>
      </c>
      <c r="B2081" s="312" t="s">
        <v>24483</v>
      </c>
      <c r="C2081" s="313" t="s">
        <v>21614</v>
      </c>
      <c r="D2081" s="313" t="s">
        <v>21599</v>
      </c>
      <c r="E2081" s="313" t="str">
        <f>CONCATENATE(SUM('Раздел 2'!AB259:AB259),"&lt;=",SUM('Раздел 2'!AB230:AB230))</f>
        <v>6&lt;=18</v>
      </c>
    </row>
    <row r="2082" spans="1:5" ht="30" hidden="1" customHeight="1">
      <c r="A2082" s="311" t="str">
        <f>IF((SUM('Раздел 2'!AC259:AC259)&lt;=SUM('Раздел 2'!AC230:AC230)),"","Неверно!")</f>
        <v/>
      </c>
      <c r="B2082" s="312" t="s">
        <v>24483</v>
      </c>
      <c r="C2082" s="313" t="s">
        <v>21615</v>
      </c>
      <c r="D2082" s="313" t="s">
        <v>21599</v>
      </c>
      <c r="E2082" s="313" t="str">
        <f>CONCATENATE(SUM('Раздел 2'!AC259:AC259),"&lt;=",SUM('Раздел 2'!AC230:AC230))</f>
        <v>11&lt;=47</v>
      </c>
    </row>
    <row r="2083" spans="1:5" ht="30" hidden="1" customHeight="1">
      <c r="A2083" s="311" t="str">
        <f>IF((SUM('Раздел 2'!AD259:AD259)&lt;=SUM('Раздел 2'!AD230:AD230)),"","Неверно!")</f>
        <v/>
      </c>
      <c r="B2083" s="312" t="s">
        <v>24483</v>
      </c>
      <c r="C2083" s="313" t="s">
        <v>21616</v>
      </c>
      <c r="D2083" s="313" t="s">
        <v>21599</v>
      </c>
      <c r="E2083" s="313" t="str">
        <f>CONCATENATE(SUM('Раздел 2'!AD259:AD259),"&lt;=",SUM('Раздел 2'!AD230:AD230))</f>
        <v>13&lt;=53</v>
      </c>
    </row>
    <row r="2084" spans="1:5" ht="30" hidden="1" customHeight="1">
      <c r="A2084" s="311" t="str">
        <f>IF((SUM('Раздел 2'!AE259:AE259)&lt;=SUM('Раздел 2'!AE230:AE230)),"","Неверно!")</f>
        <v/>
      </c>
      <c r="B2084" s="312" t="s">
        <v>24483</v>
      </c>
      <c r="C2084" s="313" t="s">
        <v>21617</v>
      </c>
      <c r="D2084" s="313" t="s">
        <v>21599</v>
      </c>
      <c r="E2084" s="313" t="str">
        <f>CONCATENATE(SUM('Раздел 2'!AE259:AE259),"&lt;=",SUM('Раздел 2'!AE230:AE230))</f>
        <v>11&lt;=19</v>
      </c>
    </row>
    <row r="2085" spans="1:5" ht="30" hidden="1" customHeight="1">
      <c r="A2085" s="311" t="str">
        <f>IF((SUM('Раздел 2'!AF259:AF259)&lt;=SUM('Раздел 2'!AF230:AF230)),"","Неверно!")</f>
        <v/>
      </c>
      <c r="B2085" s="312" t="s">
        <v>24483</v>
      </c>
      <c r="C2085" s="313" t="s">
        <v>21618</v>
      </c>
      <c r="D2085" s="313" t="s">
        <v>21599</v>
      </c>
      <c r="E2085" s="313" t="str">
        <f>CONCATENATE(SUM('Раздел 2'!AF259:AF259),"&lt;=",SUM('Раздел 2'!AF230:AF230))</f>
        <v>5&lt;=25</v>
      </c>
    </row>
    <row r="2086" spans="1:5" ht="30" hidden="1" customHeight="1">
      <c r="A2086" s="311" t="str">
        <f>IF((SUM('Раздел 2'!AG259:AG259)&lt;=SUM('Раздел 2'!AG230:AG230)),"","Неверно!")</f>
        <v/>
      </c>
      <c r="B2086" s="312" t="s">
        <v>24483</v>
      </c>
      <c r="C2086" s="313" t="s">
        <v>21619</v>
      </c>
      <c r="D2086" s="313" t="s">
        <v>21599</v>
      </c>
      <c r="E2086" s="313" t="str">
        <f>CONCATENATE(SUM('Раздел 2'!AG259:AG259),"&lt;=",SUM('Раздел 2'!AG230:AG230))</f>
        <v>8&lt;=26</v>
      </c>
    </row>
    <row r="2087" spans="1:5" ht="30" hidden="1" customHeight="1">
      <c r="A2087" s="311" t="str">
        <f>IF((SUM('Раздел 2'!AH259:AH259)&lt;=SUM('Раздел 2'!AH230:AH230)),"","Неверно!")</f>
        <v/>
      </c>
      <c r="B2087" s="312" t="s">
        <v>24483</v>
      </c>
      <c r="C2087" s="313" t="s">
        <v>21620</v>
      </c>
      <c r="D2087" s="313" t="s">
        <v>21599</v>
      </c>
      <c r="E2087" s="313" t="str">
        <f>CONCATENATE(SUM('Раздел 2'!AH259:AH259),"&lt;=",SUM('Раздел 2'!AH230:AH230))</f>
        <v>4773225&lt;=18838332</v>
      </c>
    </row>
    <row r="2088" spans="1:5" ht="30" hidden="1" customHeight="1">
      <c r="A2088" s="311" t="str">
        <f>IF((SUM('Раздел 2'!H259:H259)&lt;=SUM('Раздел 2'!H230:H230)),"","Неверно!")</f>
        <v/>
      </c>
      <c r="B2088" s="312" t="s">
        <v>24483</v>
      </c>
      <c r="C2088" s="313" t="s">
        <v>21621</v>
      </c>
      <c r="D2088" s="313" t="s">
        <v>21599</v>
      </c>
      <c r="E2088" s="313" t="str">
        <f>CONCATENATE(SUM('Раздел 2'!H259:H259),"&lt;=",SUM('Раздел 2'!H230:H230))</f>
        <v>0&lt;=176</v>
      </c>
    </row>
    <row r="2089" spans="1:5" ht="30" hidden="1" customHeight="1">
      <c r="A2089" s="311" t="str">
        <f>IF((SUM('Раздел 2'!AI259:AI259)&lt;=SUM('Раздел 2'!AI230:AI230)),"","Неверно!")</f>
        <v/>
      </c>
      <c r="B2089" s="312" t="s">
        <v>24483</v>
      </c>
      <c r="C2089" s="313" t="s">
        <v>21622</v>
      </c>
      <c r="D2089" s="313" t="s">
        <v>21599</v>
      </c>
      <c r="E2089" s="313" t="str">
        <f>CONCATENATE(SUM('Раздел 2'!AI259:AI259),"&lt;=",SUM('Раздел 2'!AI230:AI230))</f>
        <v>0&lt;=0</v>
      </c>
    </row>
    <row r="2090" spans="1:5" ht="30" hidden="1" customHeight="1">
      <c r="A2090" s="311" t="str">
        <f>IF((SUM('Раздел 2'!AJ259:AJ259)&lt;=SUM('Раздел 2'!AJ230:AJ230)),"","Неверно!")</f>
        <v/>
      </c>
      <c r="B2090" s="312" t="s">
        <v>24483</v>
      </c>
      <c r="C2090" s="313" t="s">
        <v>21623</v>
      </c>
      <c r="D2090" s="313" t="s">
        <v>21599</v>
      </c>
      <c r="E2090" s="313" t="str">
        <f>CONCATENATE(SUM('Раздел 2'!AJ259:AJ259),"&lt;=",SUM('Раздел 2'!AJ230:AJ230))</f>
        <v>56072&lt;=122845</v>
      </c>
    </row>
    <row r="2091" spans="1:5" ht="30" hidden="1" customHeight="1">
      <c r="A2091" s="311" t="str">
        <f>IF((SUM('Раздел 2'!AK259:AK259)&lt;=SUM('Раздел 2'!AK230:AK230)),"","Неверно!")</f>
        <v/>
      </c>
      <c r="B2091" s="312" t="s">
        <v>24483</v>
      </c>
      <c r="C2091" s="313" t="s">
        <v>21624</v>
      </c>
      <c r="D2091" s="313" t="s">
        <v>21599</v>
      </c>
      <c r="E2091" s="313" t="str">
        <f>CONCATENATE(SUM('Раздел 2'!AK259:AK259),"&lt;=",SUM('Раздел 2'!AK230:AK230))</f>
        <v>0&lt;=1</v>
      </c>
    </row>
    <row r="2092" spans="1:5" ht="30" hidden="1" customHeight="1">
      <c r="A2092" s="311" t="str">
        <f>IF((SUM('Раздел 2'!AL259:AL259)&lt;=SUM('Раздел 2'!AL230:AL230)),"","Неверно!")</f>
        <v/>
      </c>
      <c r="B2092" s="312" t="s">
        <v>24483</v>
      </c>
      <c r="C2092" s="313" t="s">
        <v>21625</v>
      </c>
      <c r="D2092" s="313" t="s">
        <v>21599</v>
      </c>
      <c r="E2092" s="313" t="str">
        <f>CONCATENATE(SUM('Раздел 2'!AL259:AL259),"&lt;=",SUM('Раздел 2'!AL230:AL230))</f>
        <v>1&lt;=2</v>
      </c>
    </row>
    <row r="2093" spans="1:5" ht="30" hidden="1" customHeight="1">
      <c r="A2093" s="311" t="str">
        <f>IF((SUM('Раздел 2'!AM259:AM259)&lt;=SUM('Раздел 2'!AM230:AM230)),"","Неверно!")</f>
        <v/>
      </c>
      <c r="B2093" s="312" t="s">
        <v>24483</v>
      </c>
      <c r="C2093" s="313" t="s">
        <v>21626</v>
      </c>
      <c r="D2093" s="313" t="s">
        <v>21599</v>
      </c>
      <c r="E2093" s="313" t="str">
        <f>CONCATENATE(SUM('Раздел 2'!AM259:AM259),"&lt;=",SUM('Раздел 2'!AM230:AM230))</f>
        <v>0&lt;=0</v>
      </c>
    </row>
    <row r="2094" spans="1:5" ht="30" hidden="1" customHeight="1">
      <c r="A2094" s="311" t="str">
        <f>IF((SUM('Раздел 2'!I259:I259)&lt;=SUM('Раздел 2'!I230:I230)),"","Неверно!")</f>
        <v/>
      </c>
      <c r="B2094" s="312" t="s">
        <v>24483</v>
      </c>
      <c r="C2094" s="313" t="s">
        <v>21627</v>
      </c>
      <c r="D2094" s="313" t="s">
        <v>21599</v>
      </c>
      <c r="E2094" s="313" t="str">
        <f>CONCATENATE(SUM('Раздел 2'!I259:I259),"&lt;=",SUM('Раздел 2'!I230:I230))</f>
        <v>4&lt;=16</v>
      </c>
    </row>
    <row r="2095" spans="1:5" ht="30" hidden="1" customHeight="1">
      <c r="A2095" s="311" t="str">
        <f>IF((SUM('Раздел 2'!J259:J259)&lt;=SUM('Раздел 2'!J230:J230)),"","Неверно!")</f>
        <v/>
      </c>
      <c r="B2095" s="312" t="s">
        <v>24483</v>
      </c>
      <c r="C2095" s="313" t="s">
        <v>21628</v>
      </c>
      <c r="D2095" s="313" t="s">
        <v>21599</v>
      </c>
      <c r="E2095" s="313" t="str">
        <f>CONCATENATE(SUM('Раздел 2'!J259:J259),"&lt;=",SUM('Раздел 2'!J230:J230))</f>
        <v>49660461&lt;=109192672</v>
      </c>
    </row>
    <row r="2096" spans="1:5" ht="30" hidden="1" customHeight="1">
      <c r="A2096" s="311" t="str">
        <f>IF((SUM('Раздел 2'!K259:K259)&lt;=SUM('Раздел 2'!K230:K230)),"","Неверно!")</f>
        <v/>
      </c>
      <c r="B2096" s="312" t="s">
        <v>24483</v>
      </c>
      <c r="C2096" s="313" t="s">
        <v>21629</v>
      </c>
      <c r="D2096" s="313" t="s">
        <v>21599</v>
      </c>
      <c r="E2096" s="313" t="str">
        <f>CONCATENATE(SUM('Раздел 2'!K259:K259),"&lt;=",SUM('Раздел 2'!K230:K230))</f>
        <v>695347&lt;=1934098</v>
      </c>
    </row>
    <row r="2097" spans="1:5" ht="30" hidden="1" customHeight="1">
      <c r="A2097" s="311" t="str">
        <f>IF((SUM('Раздел 2'!L259:L259)&lt;=SUM('Раздел 2'!L230:L230)),"","Неверно!")</f>
        <v/>
      </c>
      <c r="B2097" s="312" t="s">
        <v>24483</v>
      </c>
      <c r="C2097" s="313" t="s">
        <v>21630</v>
      </c>
      <c r="D2097" s="313" t="s">
        <v>21599</v>
      </c>
      <c r="E2097" s="313" t="str">
        <f>CONCATENATE(SUM('Раздел 2'!L259:L259),"&lt;=",SUM('Раздел 2'!L230:L230))</f>
        <v>135&lt;=365</v>
      </c>
    </row>
    <row r="2098" spans="1:5" ht="30" hidden="1" customHeight="1">
      <c r="A2098" s="311" t="str">
        <f>IF((SUM('Раздел 2'!M259:M259)&lt;=SUM('Раздел 2'!M230:M230)),"","Неверно!")</f>
        <v/>
      </c>
      <c r="B2098" s="312" t="s">
        <v>24483</v>
      </c>
      <c r="C2098" s="313" t="s">
        <v>21631</v>
      </c>
      <c r="D2098" s="313" t="s">
        <v>21599</v>
      </c>
      <c r="E2098" s="313" t="str">
        <f>CONCATENATE(SUM('Раздел 2'!M259:M259),"&lt;=",SUM('Раздел 2'!M230:M230))</f>
        <v>119&lt;=296</v>
      </c>
    </row>
    <row r="2099" spans="1:5" ht="30" hidden="1" customHeight="1">
      <c r="A2099" s="311" t="str">
        <f>IF((SUM('Раздел 2'!N259:N259)&lt;=SUM('Раздел 2'!N230:N230)),"","Неверно!")</f>
        <v/>
      </c>
      <c r="B2099" s="312" t="s">
        <v>24483</v>
      </c>
      <c r="C2099" s="313" t="s">
        <v>21632</v>
      </c>
      <c r="D2099" s="313" t="s">
        <v>21599</v>
      </c>
      <c r="E2099" s="313" t="str">
        <f>CONCATENATE(SUM('Раздел 2'!N259:N259),"&lt;=",SUM('Раздел 2'!N230:N230))</f>
        <v>38&lt;=93</v>
      </c>
    </row>
    <row r="2100" spans="1:5" ht="30" hidden="1" customHeight="1">
      <c r="A2100" s="311" t="str">
        <f>IF((SUM('Раздел 2'!F260:F260)&lt;=SUM('Раздел 2'!F230:F230)),"","Неверно!")</f>
        <v/>
      </c>
      <c r="B2100" s="312" t="s">
        <v>24484</v>
      </c>
      <c r="C2100" s="313" t="s">
        <v>21633</v>
      </c>
      <c r="D2100" s="313" t="s">
        <v>21634</v>
      </c>
      <c r="E2100" s="313" t="str">
        <f>CONCATENATE(SUM('Раздел 2'!F260:F260),"&lt;=",SUM('Раздел 2'!F230:F230))</f>
        <v>0&lt;=77</v>
      </c>
    </row>
    <row r="2101" spans="1:5" ht="30" hidden="1" customHeight="1">
      <c r="A2101" s="311" t="str">
        <f>IF((SUM('Раздел 2'!O260:O260)&lt;=SUM('Раздел 2'!O230:O230)),"","Неверно!")</f>
        <v/>
      </c>
      <c r="B2101" s="312" t="s">
        <v>24484</v>
      </c>
      <c r="C2101" s="313" t="s">
        <v>21635</v>
      </c>
      <c r="D2101" s="313" t="s">
        <v>21634</v>
      </c>
      <c r="E2101" s="313" t="str">
        <f>CONCATENATE(SUM('Раздел 2'!O260:O260),"&lt;=",SUM('Раздел 2'!O230:O230))</f>
        <v>0&lt;=0</v>
      </c>
    </row>
    <row r="2102" spans="1:5" ht="30" hidden="1" customHeight="1">
      <c r="A2102" s="311" t="str">
        <f>IF((SUM('Раздел 2'!P260:P260)&lt;=SUM('Раздел 2'!P230:P230)),"","Неверно!")</f>
        <v/>
      </c>
      <c r="B2102" s="312" t="s">
        <v>24484</v>
      </c>
      <c r="C2102" s="313" t="s">
        <v>21636</v>
      </c>
      <c r="D2102" s="313" t="s">
        <v>21634</v>
      </c>
      <c r="E2102" s="313" t="str">
        <f>CONCATENATE(SUM('Раздел 2'!P260:P260),"&lt;=",SUM('Раздел 2'!P230:P230))</f>
        <v>0&lt;=0</v>
      </c>
    </row>
    <row r="2103" spans="1:5" ht="30" hidden="1" customHeight="1">
      <c r="A2103" s="311" t="str">
        <f>IF((SUM('Раздел 2'!Q260:Q260)&lt;=SUM('Раздел 2'!Q230:Q230)),"","Неверно!")</f>
        <v/>
      </c>
      <c r="B2103" s="312" t="s">
        <v>24484</v>
      </c>
      <c r="C2103" s="313" t="s">
        <v>21637</v>
      </c>
      <c r="D2103" s="313" t="s">
        <v>21634</v>
      </c>
      <c r="E2103" s="313" t="str">
        <f>CONCATENATE(SUM('Раздел 2'!Q260:Q260),"&lt;=",SUM('Раздел 2'!Q230:Q230))</f>
        <v>0&lt;=69</v>
      </c>
    </row>
    <row r="2104" spans="1:5" ht="30" hidden="1" customHeight="1">
      <c r="A2104" s="311" t="str">
        <f>IF((SUM('Раздел 2'!R260:R260)&lt;=SUM('Раздел 2'!R230:R230)),"","Неверно!")</f>
        <v/>
      </c>
      <c r="B2104" s="312" t="s">
        <v>24484</v>
      </c>
      <c r="C2104" s="313" t="s">
        <v>21638</v>
      </c>
      <c r="D2104" s="313" t="s">
        <v>21634</v>
      </c>
      <c r="E2104" s="313" t="str">
        <f>CONCATENATE(SUM('Раздел 2'!R260:R260),"&lt;=",SUM('Раздел 2'!R230:R230))</f>
        <v>0&lt;=23</v>
      </c>
    </row>
    <row r="2105" spans="1:5" ht="30" hidden="1" customHeight="1">
      <c r="A2105" s="311" t="str">
        <f>IF((SUM('Раздел 2'!S260:S260)&lt;=SUM('Раздел 2'!S230:S230)),"","Неверно!")</f>
        <v/>
      </c>
      <c r="B2105" s="312" t="s">
        <v>24484</v>
      </c>
      <c r="C2105" s="313" t="s">
        <v>21639</v>
      </c>
      <c r="D2105" s="313" t="s">
        <v>21634</v>
      </c>
      <c r="E2105" s="313" t="str">
        <f>CONCATENATE(SUM('Раздел 2'!S260:S260),"&lt;=",SUM('Раздел 2'!S230:S230))</f>
        <v>0&lt;=0</v>
      </c>
    </row>
    <row r="2106" spans="1:5" ht="30" hidden="1" customHeight="1">
      <c r="A2106" s="311" t="str">
        <f>IF((SUM('Раздел 2'!T260:T260)&lt;=SUM('Раздел 2'!T230:T230)),"","Неверно!")</f>
        <v/>
      </c>
      <c r="B2106" s="312" t="s">
        <v>24484</v>
      </c>
      <c r="C2106" s="313" t="s">
        <v>21640</v>
      </c>
      <c r="D2106" s="313" t="s">
        <v>21634</v>
      </c>
      <c r="E2106" s="313" t="str">
        <f>CONCATENATE(SUM('Раздел 2'!T260:T260),"&lt;=",SUM('Раздел 2'!T230:T230))</f>
        <v>0&lt;=10</v>
      </c>
    </row>
    <row r="2107" spans="1:5" ht="30" hidden="1" customHeight="1">
      <c r="A2107" s="311" t="str">
        <f>IF((SUM('Раздел 2'!U260:U260)&lt;=SUM('Раздел 2'!U230:U230)),"","Неверно!")</f>
        <v/>
      </c>
      <c r="B2107" s="312" t="s">
        <v>24484</v>
      </c>
      <c r="C2107" s="313" t="s">
        <v>21641</v>
      </c>
      <c r="D2107" s="313" t="s">
        <v>21634</v>
      </c>
      <c r="E2107" s="313" t="str">
        <f>CONCATENATE(SUM('Раздел 2'!U260:U260),"&lt;=",SUM('Раздел 2'!U230:U230))</f>
        <v>0&lt;=12</v>
      </c>
    </row>
    <row r="2108" spans="1:5" ht="30" hidden="1" customHeight="1">
      <c r="A2108" s="311" t="str">
        <f>IF((SUM('Раздел 2'!V260:V260)&lt;=SUM('Раздел 2'!V230:V230)),"","Неверно!")</f>
        <v/>
      </c>
      <c r="B2108" s="312" t="s">
        <v>24484</v>
      </c>
      <c r="C2108" s="313" t="s">
        <v>21642</v>
      </c>
      <c r="D2108" s="313" t="s">
        <v>21634</v>
      </c>
      <c r="E2108" s="313" t="str">
        <f>CONCATENATE(SUM('Раздел 2'!V260:V260),"&lt;=",SUM('Раздел 2'!V230:V230))</f>
        <v>1&lt;=410</v>
      </c>
    </row>
    <row r="2109" spans="1:5" ht="30" hidden="1" customHeight="1">
      <c r="A2109" s="311" t="str">
        <f>IF((SUM('Раздел 2'!W260:W260)&lt;=SUM('Раздел 2'!W230:W230)),"","Неверно!")</f>
        <v/>
      </c>
      <c r="B2109" s="312" t="s">
        <v>24484</v>
      </c>
      <c r="C2109" s="313" t="s">
        <v>21643</v>
      </c>
      <c r="D2109" s="313" t="s">
        <v>21634</v>
      </c>
      <c r="E2109" s="313" t="str">
        <f>CONCATENATE(SUM('Раздел 2'!W260:W260),"&lt;=",SUM('Раздел 2'!W230:W230))</f>
        <v>0&lt;=0</v>
      </c>
    </row>
    <row r="2110" spans="1:5" ht="30" hidden="1" customHeight="1">
      <c r="A2110" s="311" t="str">
        <f>IF((SUM('Раздел 2'!X260:X260)&lt;=SUM('Раздел 2'!X230:X230)),"","Неверно!")</f>
        <v/>
      </c>
      <c r="B2110" s="312" t="s">
        <v>24484</v>
      </c>
      <c r="C2110" s="313" t="s">
        <v>21644</v>
      </c>
      <c r="D2110" s="313" t="s">
        <v>21634</v>
      </c>
      <c r="E2110" s="313" t="str">
        <f>CONCATENATE(SUM('Раздел 2'!X260:X260),"&lt;=",SUM('Раздел 2'!X230:X230))</f>
        <v>1&lt;=87</v>
      </c>
    </row>
    <row r="2111" spans="1:5" ht="30" hidden="1" customHeight="1">
      <c r="A2111" s="311" t="str">
        <f>IF((SUM('Раздел 2'!G260:G260)&lt;=SUM('Раздел 2'!G230:G230)),"","Неверно!")</f>
        <v/>
      </c>
      <c r="B2111" s="312" t="s">
        <v>24484</v>
      </c>
      <c r="C2111" s="313" t="s">
        <v>21645</v>
      </c>
      <c r="D2111" s="313" t="s">
        <v>21634</v>
      </c>
      <c r="E2111" s="313" t="str">
        <f>CONCATENATE(SUM('Раздел 2'!G260:G260),"&lt;=",SUM('Раздел 2'!G230:G230))</f>
        <v>2&lt;=425</v>
      </c>
    </row>
    <row r="2112" spans="1:5" ht="30" hidden="1" customHeight="1">
      <c r="A2112" s="311" t="str">
        <f>IF((SUM('Раздел 2'!Y260:Y260)&lt;=SUM('Раздел 2'!Y230:Y230)),"","Неверно!")</f>
        <v/>
      </c>
      <c r="B2112" s="312" t="s">
        <v>24484</v>
      </c>
      <c r="C2112" s="313" t="s">
        <v>21646</v>
      </c>
      <c r="D2112" s="313" t="s">
        <v>21634</v>
      </c>
      <c r="E2112" s="313" t="str">
        <f>CONCATENATE(SUM('Раздел 2'!Y260:Y260),"&lt;=",SUM('Раздел 2'!Y230:Y230))</f>
        <v>0&lt;=12</v>
      </c>
    </row>
    <row r="2113" spans="1:5" ht="30" hidden="1" customHeight="1">
      <c r="A2113" s="311" t="str">
        <f>IF((SUM('Раздел 2'!Z260:Z260)&lt;=SUM('Раздел 2'!Z230:Z230)),"","Неверно!")</f>
        <v/>
      </c>
      <c r="B2113" s="312" t="s">
        <v>24484</v>
      </c>
      <c r="C2113" s="313" t="s">
        <v>21647</v>
      </c>
      <c r="D2113" s="313" t="s">
        <v>21634</v>
      </c>
      <c r="E2113" s="313" t="str">
        <f>CONCATENATE(SUM('Раздел 2'!Z260:Z260),"&lt;=",SUM('Раздел 2'!Z230:Z230))</f>
        <v>0&lt;=5</v>
      </c>
    </row>
    <row r="2114" spans="1:5" ht="30" hidden="1" customHeight="1">
      <c r="A2114" s="311" t="str">
        <f>IF((SUM('Раздел 2'!AA260:AA260)&lt;=SUM('Раздел 2'!AA230:AA230)),"","Неверно!")</f>
        <v/>
      </c>
      <c r="B2114" s="312" t="s">
        <v>24484</v>
      </c>
      <c r="C2114" s="313" t="s">
        <v>21648</v>
      </c>
      <c r="D2114" s="313" t="s">
        <v>21634</v>
      </c>
      <c r="E2114" s="313" t="str">
        <f>CONCATENATE(SUM('Раздел 2'!AA260:AA260),"&lt;=",SUM('Раздел 2'!AA230:AA230))</f>
        <v>0&lt;=13</v>
      </c>
    </row>
    <row r="2115" spans="1:5" ht="30" hidden="1" customHeight="1">
      <c r="A2115" s="311" t="str">
        <f>IF((SUM('Раздел 2'!AB260:AB260)&lt;=SUM('Раздел 2'!AB230:AB230)),"","Неверно!")</f>
        <v/>
      </c>
      <c r="B2115" s="312" t="s">
        <v>24484</v>
      </c>
      <c r="C2115" s="313" t="s">
        <v>21649</v>
      </c>
      <c r="D2115" s="313" t="s">
        <v>21634</v>
      </c>
      <c r="E2115" s="313" t="str">
        <f>CONCATENATE(SUM('Раздел 2'!AB260:AB260),"&lt;=",SUM('Раздел 2'!AB230:AB230))</f>
        <v>0&lt;=18</v>
      </c>
    </row>
    <row r="2116" spans="1:5" ht="30" hidden="1" customHeight="1">
      <c r="A2116" s="311" t="str">
        <f>IF((SUM('Раздел 2'!AC260:AC260)&lt;=SUM('Раздел 2'!AC230:AC230)),"","Неверно!")</f>
        <v/>
      </c>
      <c r="B2116" s="312" t="s">
        <v>24484</v>
      </c>
      <c r="C2116" s="313" t="s">
        <v>21650</v>
      </c>
      <c r="D2116" s="313" t="s">
        <v>21634</v>
      </c>
      <c r="E2116" s="313" t="str">
        <f>CONCATENATE(SUM('Раздел 2'!AC260:AC260),"&lt;=",SUM('Раздел 2'!AC230:AC230))</f>
        <v>0&lt;=47</v>
      </c>
    </row>
    <row r="2117" spans="1:5" ht="30" hidden="1" customHeight="1">
      <c r="A2117" s="311" t="str">
        <f>IF((SUM('Раздел 2'!AD260:AD260)&lt;=SUM('Раздел 2'!AD230:AD230)),"","Неверно!")</f>
        <v/>
      </c>
      <c r="B2117" s="312" t="s">
        <v>24484</v>
      </c>
      <c r="C2117" s="313" t="s">
        <v>21651</v>
      </c>
      <c r="D2117" s="313" t="s">
        <v>21634</v>
      </c>
      <c r="E2117" s="313" t="str">
        <f>CONCATENATE(SUM('Раздел 2'!AD260:AD260),"&lt;=",SUM('Раздел 2'!AD230:AD230))</f>
        <v>0&lt;=53</v>
      </c>
    </row>
    <row r="2118" spans="1:5" ht="30" hidden="1" customHeight="1">
      <c r="A2118" s="311" t="str">
        <f>IF((SUM('Раздел 2'!AE260:AE260)&lt;=SUM('Раздел 2'!AE230:AE230)),"","Неверно!")</f>
        <v/>
      </c>
      <c r="B2118" s="312" t="s">
        <v>24484</v>
      </c>
      <c r="C2118" s="313" t="s">
        <v>21652</v>
      </c>
      <c r="D2118" s="313" t="s">
        <v>21634</v>
      </c>
      <c r="E2118" s="313" t="str">
        <f>CONCATENATE(SUM('Раздел 2'!AE260:AE260),"&lt;=",SUM('Раздел 2'!AE230:AE230))</f>
        <v>0&lt;=19</v>
      </c>
    </row>
    <row r="2119" spans="1:5" ht="30" hidden="1" customHeight="1">
      <c r="A2119" s="311" t="str">
        <f>IF((SUM('Раздел 2'!AF260:AF260)&lt;=SUM('Раздел 2'!AF230:AF230)),"","Неверно!")</f>
        <v/>
      </c>
      <c r="B2119" s="312" t="s">
        <v>24484</v>
      </c>
      <c r="C2119" s="313" t="s">
        <v>21653</v>
      </c>
      <c r="D2119" s="313" t="s">
        <v>21634</v>
      </c>
      <c r="E2119" s="313" t="str">
        <f>CONCATENATE(SUM('Раздел 2'!AF260:AF260),"&lt;=",SUM('Раздел 2'!AF230:AF230))</f>
        <v>0&lt;=25</v>
      </c>
    </row>
    <row r="2120" spans="1:5" ht="30" hidden="1" customHeight="1">
      <c r="A2120" s="311" t="str">
        <f>IF((SUM('Раздел 2'!AG260:AG260)&lt;=SUM('Раздел 2'!AG230:AG230)),"","Неверно!")</f>
        <v/>
      </c>
      <c r="B2120" s="312" t="s">
        <v>24484</v>
      </c>
      <c r="C2120" s="313" t="s">
        <v>21654</v>
      </c>
      <c r="D2120" s="313" t="s">
        <v>21634</v>
      </c>
      <c r="E2120" s="313" t="str">
        <f>CONCATENATE(SUM('Раздел 2'!AG260:AG260),"&lt;=",SUM('Раздел 2'!AG230:AG230))</f>
        <v>0&lt;=26</v>
      </c>
    </row>
    <row r="2121" spans="1:5" ht="30" hidden="1" customHeight="1">
      <c r="A2121" s="311" t="str">
        <f>IF((SUM('Раздел 2'!AH260:AH260)&lt;=SUM('Раздел 2'!AH230:AH230)),"","Неверно!")</f>
        <v/>
      </c>
      <c r="B2121" s="312" t="s">
        <v>24484</v>
      </c>
      <c r="C2121" s="313" t="s">
        <v>21655</v>
      </c>
      <c r="D2121" s="313" t="s">
        <v>21634</v>
      </c>
      <c r="E2121" s="313" t="str">
        <f>CONCATENATE(SUM('Раздел 2'!AH260:AH260),"&lt;=",SUM('Раздел 2'!AH230:AH230))</f>
        <v>0&lt;=18838332</v>
      </c>
    </row>
    <row r="2122" spans="1:5" ht="30" hidden="1" customHeight="1">
      <c r="A2122" s="311" t="str">
        <f>IF((SUM('Раздел 2'!H260:H260)&lt;=SUM('Раздел 2'!H230:H230)),"","Неверно!")</f>
        <v/>
      </c>
      <c r="B2122" s="312" t="s">
        <v>24484</v>
      </c>
      <c r="C2122" s="313" t="s">
        <v>21656</v>
      </c>
      <c r="D2122" s="313" t="s">
        <v>21634</v>
      </c>
      <c r="E2122" s="313" t="str">
        <f>CONCATENATE(SUM('Раздел 2'!H260:H260),"&lt;=",SUM('Раздел 2'!H230:H230))</f>
        <v>2&lt;=176</v>
      </c>
    </row>
    <row r="2123" spans="1:5" ht="30" hidden="1" customHeight="1">
      <c r="A2123" s="311" t="str">
        <f>IF((SUM('Раздел 2'!AI260:AI260)&lt;=SUM('Раздел 2'!AI230:AI230)),"","Неверно!")</f>
        <v/>
      </c>
      <c r="B2123" s="312" t="s">
        <v>24484</v>
      </c>
      <c r="C2123" s="313" t="s">
        <v>21657</v>
      </c>
      <c r="D2123" s="313" t="s">
        <v>21634</v>
      </c>
      <c r="E2123" s="313" t="str">
        <f>CONCATENATE(SUM('Раздел 2'!AI260:AI260),"&lt;=",SUM('Раздел 2'!AI230:AI230))</f>
        <v>0&lt;=0</v>
      </c>
    </row>
    <row r="2124" spans="1:5" ht="30" hidden="1" customHeight="1">
      <c r="A2124" s="311" t="str">
        <f>IF((SUM('Раздел 2'!AJ260:AJ260)&lt;=SUM('Раздел 2'!AJ230:AJ230)),"","Неверно!")</f>
        <v/>
      </c>
      <c r="B2124" s="312" t="s">
        <v>24484</v>
      </c>
      <c r="C2124" s="313" t="s">
        <v>21658</v>
      </c>
      <c r="D2124" s="313" t="s">
        <v>21634</v>
      </c>
      <c r="E2124" s="313" t="str">
        <f>CONCATENATE(SUM('Раздел 2'!AJ260:AJ260),"&lt;=",SUM('Раздел 2'!AJ230:AJ230))</f>
        <v>0&lt;=122845</v>
      </c>
    </row>
    <row r="2125" spans="1:5" ht="30" hidden="1" customHeight="1">
      <c r="A2125" s="311" t="str">
        <f>IF((SUM('Раздел 2'!AK260:AK260)&lt;=SUM('Раздел 2'!AK230:AK230)),"","Неверно!")</f>
        <v/>
      </c>
      <c r="B2125" s="312" t="s">
        <v>24484</v>
      </c>
      <c r="C2125" s="313" t="s">
        <v>21659</v>
      </c>
      <c r="D2125" s="313" t="s">
        <v>21634</v>
      </c>
      <c r="E2125" s="313" t="str">
        <f>CONCATENATE(SUM('Раздел 2'!AK260:AK260),"&lt;=",SUM('Раздел 2'!AK230:AK230))</f>
        <v>0&lt;=1</v>
      </c>
    </row>
    <row r="2126" spans="1:5" ht="30" hidden="1" customHeight="1">
      <c r="A2126" s="311" t="str">
        <f>IF((SUM('Раздел 2'!AL260:AL260)&lt;=SUM('Раздел 2'!AL230:AL230)),"","Неверно!")</f>
        <v/>
      </c>
      <c r="B2126" s="312" t="s">
        <v>24484</v>
      </c>
      <c r="C2126" s="313" t="s">
        <v>21660</v>
      </c>
      <c r="D2126" s="313" t="s">
        <v>21634</v>
      </c>
      <c r="E2126" s="313" t="str">
        <f>CONCATENATE(SUM('Раздел 2'!AL260:AL260),"&lt;=",SUM('Раздел 2'!AL230:AL230))</f>
        <v>0&lt;=2</v>
      </c>
    </row>
    <row r="2127" spans="1:5" ht="30" hidden="1" customHeight="1">
      <c r="A2127" s="311" t="str">
        <f>IF((SUM('Раздел 2'!AM260:AM260)&lt;=SUM('Раздел 2'!AM230:AM230)),"","Неверно!")</f>
        <v/>
      </c>
      <c r="B2127" s="312" t="s">
        <v>24484</v>
      </c>
      <c r="C2127" s="313" t="s">
        <v>21661</v>
      </c>
      <c r="D2127" s="313" t="s">
        <v>21634</v>
      </c>
      <c r="E2127" s="313" t="str">
        <f>CONCATENATE(SUM('Раздел 2'!AM260:AM260),"&lt;=",SUM('Раздел 2'!AM230:AM230))</f>
        <v>0&lt;=0</v>
      </c>
    </row>
    <row r="2128" spans="1:5" ht="30" hidden="1" customHeight="1">
      <c r="A2128" s="311" t="str">
        <f>IF((SUM('Раздел 2'!I260:I260)&lt;=SUM('Раздел 2'!I230:I230)),"","Неверно!")</f>
        <v/>
      </c>
      <c r="B2128" s="312" t="s">
        <v>24484</v>
      </c>
      <c r="C2128" s="313" t="s">
        <v>21662</v>
      </c>
      <c r="D2128" s="313" t="s">
        <v>21634</v>
      </c>
      <c r="E2128" s="313" t="str">
        <f>CONCATENATE(SUM('Раздел 2'!I260:I260),"&lt;=",SUM('Раздел 2'!I230:I230))</f>
        <v>0&lt;=16</v>
      </c>
    </row>
    <row r="2129" spans="1:5" ht="30" hidden="1" customHeight="1">
      <c r="A2129" s="311" t="str">
        <f>IF((SUM('Раздел 2'!J260:J260)&lt;=SUM('Раздел 2'!J230:J230)),"","Неверно!")</f>
        <v/>
      </c>
      <c r="B2129" s="312" t="s">
        <v>24484</v>
      </c>
      <c r="C2129" s="313" t="s">
        <v>21663</v>
      </c>
      <c r="D2129" s="313" t="s">
        <v>21634</v>
      </c>
      <c r="E2129" s="313" t="str">
        <f>CONCATENATE(SUM('Раздел 2'!J260:J260),"&lt;=",SUM('Раздел 2'!J230:J230))</f>
        <v>0&lt;=109192672</v>
      </c>
    </row>
    <row r="2130" spans="1:5" ht="30" hidden="1" customHeight="1">
      <c r="A2130" s="311" t="str">
        <f>IF((SUM('Раздел 2'!K260:K260)&lt;=SUM('Раздел 2'!K230:K230)),"","Неверно!")</f>
        <v/>
      </c>
      <c r="B2130" s="312" t="s">
        <v>24484</v>
      </c>
      <c r="C2130" s="313" t="s">
        <v>21664</v>
      </c>
      <c r="D2130" s="313" t="s">
        <v>21634</v>
      </c>
      <c r="E2130" s="313" t="str">
        <f>CONCATENATE(SUM('Раздел 2'!K260:K260),"&lt;=",SUM('Раздел 2'!K230:K230))</f>
        <v>0&lt;=1934098</v>
      </c>
    </row>
    <row r="2131" spans="1:5" ht="30" hidden="1" customHeight="1">
      <c r="A2131" s="311" t="str">
        <f>IF((SUM('Раздел 2'!L260:L260)&lt;=SUM('Раздел 2'!L230:L230)),"","Неверно!")</f>
        <v/>
      </c>
      <c r="B2131" s="312" t="s">
        <v>24484</v>
      </c>
      <c r="C2131" s="313" t="s">
        <v>21665</v>
      </c>
      <c r="D2131" s="313" t="s">
        <v>21634</v>
      </c>
      <c r="E2131" s="313" t="str">
        <f>CONCATENATE(SUM('Раздел 2'!L260:L260),"&lt;=",SUM('Раздел 2'!L230:L230))</f>
        <v>1&lt;=365</v>
      </c>
    </row>
    <row r="2132" spans="1:5" ht="30" hidden="1" customHeight="1">
      <c r="A2132" s="311" t="str">
        <f>IF((SUM('Раздел 2'!M260:M260)&lt;=SUM('Раздел 2'!M230:M230)),"","Неверно!")</f>
        <v/>
      </c>
      <c r="B2132" s="312" t="s">
        <v>24484</v>
      </c>
      <c r="C2132" s="313" t="s">
        <v>21666</v>
      </c>
      <c r="D2132" s="313" t="s">
        <v>21634</v>
      </c>
      <c r="E2132" s="313" t="str">
        <f>CONCATENATE(SUM('Раздел 2'!M260:M260),"&lt;=",SUM('Раздел 2'!M230:M230))</f>
        <v>1&lt;=296</v>
      </c>
    </row>
    <row r="2133" spans="1:5" ht="30" hidden="1" customHeight="1">
      <c r="A2133" s="311" t="str">
        <f>IF((SUM('Раздел 2'!N260:N260)&lt;=SUM('Раздел 2'!N230:N230)),"","Неверно!")</f>
        <v/>
      </c>
      <c r="B2133" s="312" t="s">
        <v>24484</v>
      </c>
      <c r="C2133" s="313" t="s">
        <v>21667</v>
      </c>
      <c r="D2133" s="313" t="s">
        <v>21634</v>
      </c>
      <c r="E2133" s="313" t="str">
        <f>CONCATENATE(SUM('Раздел 2'!N260:N260),"&lt;=",SUM('Раздел 2'!N230:N230))</f>
        <v>0&lt;=93</v>
      </c>
    </row>
    <row r="2134" spans="1:5" ht="30" hidden="1" customHeight="1">
      <c r="A2134" s="311" t="str">
        <f>IF((SUM('Раздел 2'!F30:F30)=0),"","Неверно!")</f>
        <v/>
      </c>
      <c r="B2134" s="312" t="s">
        <v>24485</v>
      </c>
      <c r="C2134" s="313" t="s">
        <v>19494</v>
      </c>
      <c r="D2134" s="313" t="s">
        <v>19495</v>
      </c>
      <c r="E2134" s="313" t="str">
        <f>CONCATENATE(SUM('Раздел 2'!F30:F30),"=",0)</f>
        <v>0=0</v>
      </c>
    </row>
    <row r="2135" spans="1:5" ht="30" hidden="1" customHeight="1">
      <c r="A2135" s="311" t="str">
        <f>IF((SUM('Раздел 2'!O30:O30)=0),"","Неверно!")</f>
        <v/>
      </c>
      <c r="B2135" s="312" t="s">
        <v>24485</v>
      </c>
      <c r="C2135" s="313" t="s">
        <v>8382</v>
      </c>
      <c r="D2135" s="313" t="s">
        <v>19495</v>
      </c>
      <c r="E2135" s="313" t="str">
        <f>CONCATENATE(SUM('Раздел 2'!O30:O30),"=",0)</f>
        <v>0=0</v>
      </c>
    </row>
    <row r="2136" spans="1:5" ht="30" hidden="1" customHeight="1">
      <c r="A2136" s="311" t="str">
        <f>IF((SUM('Раздел 2'!P30:P30)=0),"","Неверно!")</f>
        <v/>
      </c>
      <c r="B2136" s="312" t="s">
        <v>24485</v>
      </c>
      <c r="C2136" s="313" t="s">
        <v>8387</v>
      </c>
      <c r="D2136" s="313" t="s">
        <v>19495</v>
      </c>
      <c r="E2136" s="313" t="str">
        <f>CONCATENATE(SUM('Раздел 2'!P30:P30),"=",0)</f>
        <v>0=0</v>
      </c>
    </row>
    <row r="2137" spans="1:5" ht="30" hidden="1" customHeight="1">
      <c r="A2137" s="311" t="str">
        <f>IF((SUM('Раздел 2'!Q30:Q30)=0),"","Неверно!")</f>
        <v/>
      </c>
      <c r="B2137" s="312" t="s">
        <v>24485</v>
      </c>
      <c r="C2137" s="313" t="s">
        <v>19496</v>
      </c>
      <c r="D2137" s="313" t="s">
        <v>19495</v>
      </c>
      <c r="E2137" s="313" t="str">
        <f>CONCATENATE(SUM('Раздел 2'!Q30:Q30),"=",0)</f>
        <v>0=0</v>
      </c>
    </row>
    <row r="2138" spans="1:5" ht="30" hidden="1" customHeight="1">
      <c r="A2138" s="311" t="str">
        <f>IF((SUM('Раздел 2'!R30:R30)=0),"","Неверно!")</f>
        <v/>
      </c>
      <c r="B2138" s="312" t="s">
        <v>24485</v>
      </c>
      <c r="C2138" s="313" t="s">
        <v>19497</v>
      </c>
      <c r="D2138" s="313" t="s">
        <v>19495</v>
      </c>
      <c r="E2138" s="313" t="str">
        <f>CONCATENATE(SUM('Раздел 2'!R30:R30),"=",0)</f>
        <v>0=0</v>
      </c>
    </row>
    <row r="2139" spans="1:5" ht="30" hidden="1" customHeight="1">
      <c r="A2139" s="311" t="str">
        <f>IF((SUM('Раздел 2'!S30:S30)=0),"","Неверно!")</f>
        <v/>
      </c>
      <c r="B2139" s="312" t="s">
        <v>24485</v>
      </c>
      <c r="C2139" s="313" t="s">
        <v>19498</v>
      </c>
      <c r="D2139" s="313" t="s">
        <v>19495</v>
      </c>
      <c r="E2139" s="313" t="str">
        <f>CONCATENATE(SUM('Раздел 2'!S30:S30),"=",0)</f>
        <v>0=0</v>
      </c>
    </row>
    <row r="2140" spans="1:5" ht="30" hidden="1" customHeight="1">
      <c r="A2140" s="311" t="str">
        <f>IF((SUM('Раздел 2'!T30:T30)=0),"","Неверно!")</f>
        <v/>
      </c>
      <c r="B2140" s="312" t="s">
        <v>24485</v>
      </c>
      <c r="C2140" s="313" t="s">
        <v>19499</v>
      </c>
      <c r="D2140" s="313" t="s">
        <v>19495</v>
      </c>
      <c r="E2140" s="313" t="str">
        <f>CONCATENATE(SUM('Раздел 2'!T30:T30),"=",0)</f>
        <v>0=0</v>
      </c>
    </row>
    <row r="2141" spans="1:5" ht="30" hidden="1" customHeight="1">
      <c r="A2141" s="311" t="str">
        <f>IF((SUM('Раздел 2'!U30:U30)=0),"","Неверно!")</f>
        <v/>
      </c>
      <c r="B2141" s="312" t="s">
        <v>24485</v>
      </c>
      <c r="C2141" s="313" t="s">
        <v>19500</v>
      </c>
      <c r="D2141" s="313" t="s">
        <v>19495</v>
      </c>
      <c r="E2141" s="313" t="str">
        <f>CONCATENATE(SUM('Раздел 2'!U30:U30),"=",0)</f>
        <v>0=0</v>
      </c>
    </row>
    <row r="2142" spans="1:5" ht="30" hidden="1" customHeight="1">
      <c r="A2142" s="311" t="str">
        <f>IF((SUM('Раздел 2'!V30:V30)=0),"","Неверно!")</f>
        <v/>
      </c>
      <c r="B2142" s="312" t="s">
        <v>24485</v>
      </c>
      <c r="C2142" s="313" t="s">
        <v>19501</v>
      </c>
      <c r="D2142" s="313" t="s">
        <v>19495</v>
      </c>
      <c r="E2142" s="313" t="str">
        <f>CONCATENATE(SUM('Раздел 2'!V30:V30),"=",0)</f>
        <v>0=0</v>
      </c>
    </row>
    <row r="2143" spans="1:5" ht="30" hidden="1" customHeight="1">
      <c r="A2143" s="311" t="str">
        <f>IF((SUM('Раздел 2'!W30:W30)=0),"","Неверно!")</f>
        <v/>
      </c>
      <c r="B2143" s="312" t="s">
        <v>24485</v>
      </c>
      <c r="C2143" s="313" t="s">
        <v>19502</v>
      </c>
      <c r="D2143" s="313" t="s">
        <v>19495</v>
      </c>
      <c r="E2143" s="313" t="str">
        <f>CONCATENATE(SUM('Раздел 2'!W30:W30),"=",0)</f>
        <v>0=0</v>
      </c>
    </row>
    <row r="2144" spans="1:5" ht="30" hidden="1" customHeight="1">
      <c r="A2144" s="311" t="str">
        <f>IF((SUM('Раздел 2'!X30:X30)=0),"","Неверно!")</f>
        <v/>
      </c>
      <c r="B2144" s="312" t="s">
        <v>24485</v>
      </c>
      <c r="C2144" s="313" t="s">
        <v>19503</v>
      </c>
      <c r="D2144" s="313" t="s">
        <v>19495</v>
      </c>
      <c r="E2144" s="313" t="str">
        <f>CONCATENATE(SUM('Раздел 2'!X30:X30),"=",0)</f>
        <v>0=0</v>
      </c>
    </row>
    <row r="2145" spans="1:5" ht="30" hidden="1" customHeight="1">
      <c r="A2145" s="311" t="str">
        <f>IF((SUM('Раздел 2'!G30:G30)=0),"","Неверно!")</f>
        <v/>
      </c>
      <c r="B2145" s="312" t="s">
        <v>24485</v>
      </c>
      <c r="C2145" s="313" t="s">
        <v>19504</v>
      </c>
      <c r="D2145" s="313" t="s">
        <v>19495</v>
      </c>
      <c r="E2145" s="313" t="str">
        <f>CONCATENATE(SUM('Раздел 2'!G30:G30),"=",0)</f>
        <v>0=0</v>
      </c>
    </row>
    <row r="2146" spans="1:5" ht="30" hidden="1" customHeight="1">
      <c r="A2146" s="311" t="str">
        <f>IF((SUM('Раздел 2'!Y30:Y30)=0),"","Неверно!")</f>
        <v/>
      </c>
      <c r="B2146" s="312" t="s">
        <v>24485</v>
      </c>
      <c r="C2146" s="313" t="s">
        <v>19505</v>
      </c>
      <c r="D2146" s="313" t="s">
        <v>19495</v>
      </c>
      <c r="E2146" s="313" t="str">
        <f>CONCATENATE(SUM('Раздел 2'!Y30:Y30),"=",0)</f>
        <v>0=0</v>
      </c>
    </row>
    <row r="2147" spans="1:5" ht="30" hidden="1" customHeight="1">
      <c r="A2147" s="311" t="str">
        <f>IF((SUM('Раздел 2'!Z30:Z30)=0),"","Неверно!")</f>
        <v/>
      </c>
      <c r="B2147" s="312" t="s">
        <v>24485</v>
      </c>
      <c r="C2147" s="313" t="s">
        <v>19506</v>
      </c>
      <c r="D2147" s="313" t="s">
        <v>19495</v>
      </c>
      <c r="E2147" s="313" t="str">
        <f>CONCATENATE(SUM('Раздел 2'!Z30:Z30),"=",0)</f>
        <v>0=0</v>
      </c>
    </row>
    <row r="2148" spans="1:5" ht="30" hidden="1" customHeight="1">
      <c r="A2148" s="311" t="str">
        <f>IF((SUM('Раздел 2'!AA30:AA30)=0),"","Неверно!")</f>
        <v/>
      </c>
      <c r="B2148" s="312" t="s">
        <v>24485</v>
      </c>
      <c r="C2148" s="313" t="s">
        <v>19507</v>
      </c>
      <c r="D2148" s="313" t="s">
        <v>19495</v>
      </c>
      <c r="E2148" s="313" t="str">
        <f>CONCATENATE(SUM('Раздел 2'!AA30:AA30),"=",0)</f>
        <v>0=0</v>
      </c>
    </row>
    <row r="2149" spans="1:5" ht="30" hidden="1" customHeight="1">
      <c r="A2149" s="311" t="str">
        <f>IF((SUM('Раздел 2'!AB30:AB30)=0),"","Неверно!")</f>
        <v/>
      </c>
      <c r="B2149" s="312" t="s">
        <v>24485</v>
      </c>
      <c r="C2149" s="313" t="s">
        <v>9637</v>
      </c>
      <c r="D2149" s="313" t="s">
        <v>19495</v>
      </c>
      <c r="E2149" s="313" t="str">
        <f>CONCATENATE(SUM('Раздел 2'!AB30:AB30),"=",0)</f>
        <v>0=0</v>
      </c>
    </row>
    <row r="2150" spans="1:5" ht="30" hidden="1" customHeight="1">
      <c r="A2150" s="311" t="str">
        <f>IF((SUM('Раздел 2'!AC30:AC30)=0),"","Неверно!")</f>
        <v/>
      </c>
      <c r="B2150" s="312" t="s">
        <v>24485</v>
      </c>
      <c r="C2150" s="313" t="s">
        <v>9638</v>
      </c>
      <c r="D2150" s="313" t="s">
        <v>19495</v>
      </c>
      <c r="E2150" s="313" t="str">
        <f>CONCATENATE(SUM('Раздел 2'!AC30:AC30),"=",0)</f>
        <v>0=0</v>
      </c>
    </row>
    <row r="2151" spans="1:5" ht="30" hidden="1" customHeight="1">
      <c r="A2151" s="311" t="str">
        <f>IF((SUM('Раздел 2'!AD30:AD30)=0),"","Неверно!")</f>
        <v/>
      </c>
      <c r="B2151" s="312" t="s">
        <v>24485</v>
      </c>
      <c r="C2151" s="313" t="s">
        <v>9639</v>
      </c>
      <c r="D2151" s="313" t="s">
        <v>19495</v>
      </c>
      <c r="E2151" s="313" t="str">
        <f>CONCATENATE(SUM('Раздел 2'!AD30:AD30),"=",0)</f>
        <v>0=0</v>
      </c>
    </row>
    <row r="2152" spans="1:5" ht="30" hidden="1" customHeight="1">
      <c r="A2152" s="311" t="str">
        <f>IF((SUM('Раздел 2'!AE30:AE30)=0),"","Неверно!")</f>
        <v/>
      </c>
      <c r="B2152" s="312" t="s">
        <v>24485</v>
      </c>
      <c r="C2152" s="313" t="s">
        <v>9640</v>
      </c>
      <c r="D2152" s="313" t="s">
        <v>19495</v>
      </c>
      <c r="E2152" s="313" t="str">
        <f>CONCATENATE(SUM('Раздел 2'!AE30:AE30),"=",0)</f>
        <v>0=0</v>
      </c>
    </row>
    <row r="2153" spans="1:5" ht="30" hidden="1" customHeight="1">
      <c r="A2153" s="311" t="str">
        <f>IF((SUM('Раздел 2'!AF30:AF30)=0),"","Неверно!")</f>
        <v/>
      </c>
      <c r="B2153" s="312" t="s">
        <v>24485</v>
      </c>
      <c r="C2153" s="313" t="s">
        <v>9641</v>
      </c>
      <c r="D2153" s="313" t="s">
        <v>19495</v>
      </c>
      <c r="E2153" s="313" t="str">
        <f>CONCATENATE(SUM('Раздел 2'!AF30:AF30),"=",0)</f>
        <v>0=0</v>
      </c>
    </row>
    <row r="2154" spans="1:5" ht="30" hidden="1" customHeight="1">
      <c r="A2154" s="311" t="str">
        <f>IF((SUM('Раздел 2'!AG30:AG30)=0),"","Неверно!")</f>
        <v/>
      </c>
      <c r="B2154" s="312" t="s">
        <v>24485</v>
      </c>
      <c r="C2154" s="313" t="s">
        <v>9642</v>
      </c>
      <c r="D2154" s="313" t="s">
        <v>19495</v>
      </c>
      <c r="E2154" s="313" t="str">
        <f>CONCATENATE(SUM('Раздел 2'!AG30:AG30),"=",0)</f>
        <v>0=0</v>
      </c>
    </row>
    <row r="2155" spans="1:5" ht="30" hidden="1" customHeight="1">
      <c r="A2155" s="311" t="str">
        <f>IF((SUM('Раздел 2'!AH30:AH30)=0),"","Неверно!")</f>
        <v/>
      </c>
      <c r="B2155" s="312" t="s">
        <v>24485</v>
      </c>
      <c r="C2155" s="313" t="s">
        <v>19508</v>
      </c>
      <c r="D2155" s="313" t="s">
        <v>19495</v>
      </c>
      <c r="E2155" s="313" t="str">
        <f>CONCATENATE(SUM('Раздел 2'!AH30:AH30),"=",0)</f>
        <v>0=0</v>
      </c>
    </row>
    <row r="2156" spans="1:5" ht="30" hidden="1" customHeight="1">
      <c r="A2156" s="311" t="str">
        <f>IF((SUM('Раздел 2'!H30:H30)=0),"","Неверно!")</f>
        <v/>
      </c>
      <c r="B2156" s="312" t="s">
        <v>24485</v>
      </c>
      <c r="C2156" s="313" t="s">
        <v>19509</v>
      </c>
      <c r="D2156" s="313" t="s">
        <v>19495</v>
      </c>
      <c r="E2156" s="313" t="str">
        <f>CONCATENATE(SUM('Раздел 2'!H30:H30),"=",0)</f>
        <v>0=0</v>
      </c>
    </row>
    <row r="2157" spans="1:5" ht="30" hidden="1" customHeight="1">
      <c r="A2157" s="311" t="str">
        <f>IF((SUM('Раздел 2'!AI30:AI30)=0),"","Неверно!")</f>
        <v/>
      </c>
      <c r="B2157" s="312" t="s">
        <v>24485</v>
      </c>
      <c r="C2157" s="313" t="s">
        <v>19510</v>
      </c>
      <c r="D2157" s="313" t="s">
        <v>19495</v>
      </c>
      <c r="E2157" s="313" t="str">
        <f>CONCATENATE(SUM('Раздел 2'!AI30:AI30),"=",0)</f>
        <v>0=0</v>
      </c>
    </row>
    <row r="2158" spans="1:5" ht="30" hidden="1" customHeight="1">
      <c r="A2158" s="311" t="str">
        <f>IF((SUM('Раздел 2'!AJ30:AJ30)=0),"","Неверно!")</f>
        <v/>
      </c>
      <c r="B2158" s="312" t="s">
        <v>24485</v>
      </c>
      <c r="C2158" s="313" t="s">
        <v>19511</v>
      </c>
      <c r="D2158" s="313" t="s">
        <v>19495</v>
      </c>
      <c r="E2158" s="313" t="str">
        <f>CONCATENATE(SUM('Раздел 2'!AJ30:AJ30),"=",0)</f>
        <v>0=0</v>
      </c>
    </row>
    <row r="2159" spans="1:5" ht="30" hidden="1" customHeight="1">
      <c r="A2159" s="311" t="str">
        <f>IF((SUM('Раздел 2'!AK30:AK30)=0),"","Неверно!")</f>
        <v/>
      </c>
      <c r="B2159" s="312" t="s">
        <v>24485</v>
      </c>
      <c r="C2159" s="313" t="s">
        <v>19512</v>
      </c>
      <c r="D2159" s="313" t="s">
        <v>19495</v>
      </c>
      <c r="E2159" s="313" t="str">
        <f>CONCATENATE(SUM('Раздел 2'!AK30:AK30),"=",0)</f>
        <v>0=0</v>
      </c>
    </row>
    <row r="2160" spans="1:5" ht="30" hidden="1" customHeight="1">
      <c r="A2160" s="311" t="str">
        <f>IF((SUM('Раздел 2'!AL30:AL30)=0),"","Неверно!")</f>
        <v/>
      </c>
      <c r="B2160" s="312" t="s">
        <v>24485</v>
      </c>
      <c r="C2160" s="313" t="s">
        <v>19513</v>
      </c>
      <c r="D2160" s="313" t="s">
        <v>19495</v>
      </c>
      <c r="E2160" s="313" t="str">
        <f>CONCATENATE(SUM('Раздел 2'!AL30:AL30),"=",0)</f>
        <v>0=0</v>
      </c>
    </row>
    <row r="2161" spans="1:5" ht="30" hidden="1" customHeight="1">
      <c r="A2161" s="311" t="str">
        <f>IF((SUM('Раздел 2'!AM30:AM30)=0),"","Неверно!")</f>
        <v/>
      </c>
      <c r="B2161" s="312" t="s">
        <v>24485</v>
      </c>
      <c r="C2161" s="313" t="s">
        <v>21226</v>
      </c>
      <c r="D2161" s="313" t="s">
        <v>19495</v>
      </c>
      <c r="E2161" s="313" t="str">
        <f>CONCATENATE(SUM('Раздел 2'!AM30:AM30),"=",0)</f>
        <v>0=0</v>
      </c>
    </row>
    <row r="2162" spans="1:5" ht="30" hidden="1" customHeight="1">
      <c r="A2162" s="311" t="str">
        <f>IF((SUM('Раздел 2'!I30:I30)=0),"","Неверно!")</f>
        <v/>
      </c>
      <c r="B2162" s="312" t="s">
        <v>24485</v>
      </c>
      <c r="C2162" s="313" t="s">
        <v>19514</v>
      </c>
      <c r="D2162" s="313" t="s">
        <v>19495</v>
      </c>
      <c r="E2162" s="313" t="str">
        <f>CONCATENATE(SUM('Раздел 2'!I30:I30),"=",0)</f>
        <v>0=0</v>
      </c>
    </row>
    <row r="2163" spans="1:5" ht="30" hidden="1" customHeight="1">
      <c r="A2163" s="311" t="str">
        <f>IF((SUM('Раздел 2'!J30:J30)=0),"","Неверно!")</f>
        <v/>
      </c>
      <c r="B2163" s="312" t="s">
        <v>24485</v>
      </c>
      <c r="C2163" s="313" t="s">
        <v>19515</v>
      </c>
      <c r="D2163" s="313" t="s">
        <v>19495</v>
      </c>
      <c r="E2163" s="313" t="str">
        <f>CONCATENATE(SUM('Раздел 2'!J30:J30),"=",0)</f>
        <v>0=0</v>
      </c>
    </row>
    <row r="2164" spans="1:5" ht="30" hidden="1" customHeight="1">
      <c r="A2164" s="311" t="str">
        <f>IF((SUM('Раздел 2'!K30:K30)=0),"","Неверно!")</f>
        <v/>
      </c>
      <c r="B2164" s="312" t="s">
        <v>24485</v>
      </c>
      <c r="C2164" s="313" t="s">
        <v>19516</v>
      </c>
      <c r="D2164" s="313" t="s">
        <v>19495</v>
      </c>
      <c r="E2164" s="313" t="str">
        <f>CONCATENATE(SUM('Раздел 2'!K30:K30),"=",0)</f>
        <v>0=0</v>
      </c>
    </row>
    <row r="2165" spans="1:5" ht="30" hidden="1" customHeight="1">
      <c r="A2165" s="311" t="str">
        <f>IF((SUM('Раздел 2'!L30:L30)=0),"","Неверно!")</f>
        <v/>
      </c>
      <c r="B2165" s="312" t="s">
        <v>24485</v>
      </c>
      <c r="C2165" s="313" t="s">
        <v>19517</v>
      </c>
      <c r="D2165" s="313" t="s">
        <v>19495</v>
      </c>
      <c r="E2165" s="313" t="str">
        <f>CONCATENATE(SUM('Раздел 2'!L30:L30),"=",0)</f>
        <v>0=0</v>
      </c>
    </row>
    <row r="2166" spans="1:5" ht="30" hidden="1" customHeight="1">
      <c r="A2166" s="311" t="str">
        <f>IF((SUM('Раздел 2'!M30:M30)=0),"","Неверно!")</f>
        <v/>
      </c>
      <c r="B2166" s="312" t="s">
        <v>24485</v>
      </c>
      <c r="C2166" s="313" t="s">
        <v>19518</v>
      </c>
      <c r="D2166" s="313" t="s">
        <v>19495</v>
      </c>
      <c r="E2166" s="313" t="str">
        <f>CONCATENATE(SUM('Раздел 2'!M30:M30),"=",0)</f>
        <v>0=0</v>
      </c>
    </row>
    <row r="2167" spans="1:5" ht="30" hidden="1" customHeight="1">
      <c r="A2167" s="311" t="str">
        <f>IF((SUM('Раздел 2'!N30:N30)=0),"","Неверно!")</f>
        <v/>
      </c>
      <c r="B2167" s="312" t="s">
        <v>24485</v>
      </c>
      <c r="C2167" s="313" t="s">
        <v>19519</v>
      </c>
      <c r="D2167" s="313" t="s">
        <v>19495</v>
      </c>
      <c r="E2167" s="313" t="str">
        <f>CONCATENATE(SUM('Раздел 2'!N30:N30),"=",0)</f>
        <v>0=0</v>
      </c>
    </row>
    <row r="2168" spans="1:5" ht="30" hidden="1" customHeight="1">
      <c r="A2168" s="311" t="str">
        <f>IF((SUM('Раздел 2'!O12:O12)=0),"","Неверно!")</f>
        <v/>
      </c>
      <c r="B2168" s="312" t="s">
        <v>24486</v>
      </c>
      <c r="C2168" s="313" t="s">
        <v>1611</v>
      </c>
      <c r="D2168" s="313" t="s">
        <v>18234</v>
      </c>
      <c r="E2168" s="313" t="str">
        <f>CONCATENATE(SUM('Раздел 2'!O12:O12),"=",0)</f>
        <v>0=0</v>
      </c>
    </row>
    <row r="2169" spans="1:5" ht="30" hidden="1" customHeight="1">
      <c r="A2169" s="311" t="str">
        <f>IF((SUM('Раздел 2'!P12:P12)=0),"","Неверно!")</f>
        <v/>
      </c>
      <c r="B2169" s="312" t="s">
        <v>24486</v>
      </c>
      <c r="C2169" s="313" t="s">
        <v>1612</v>
      </c>
      <c r="D2169" s="313" t="s">
        <v>18234</v>
      </c>
      <c r="E2169" s="313" t="str">
        <f>CONCATENATE(SUM('Раздел 2'!P12:P12),"=",0)</f>
        <v>0=0</v>
      </c>
    </row>
    <row r="2170" spans="1:5" ht="30" hidden="1" customHeight="1">
      <c r="A2170" s="311" t="str">
        <f>IF((SUM('Раздел 2'!O86:O86)=0),"","Неверно!")</f>
        <v/>
      </c>
      <c r="B2170" s="312" t="s">
        <v>24487</v>
      </c>
      <c r="C2170" s="313" t="s">
        <v>1491</v>
      </c>
      <c r="D2170" s="313" t="s">
        <v>21668</v>
      </c>
      <c r="E2170" s="313" t="str">
        <f>CONCATENATE(SUM('Раздел 2'!O86:O86),"=",0)</f>
        <v>0=0</v>
      </c>
    </row>
    <row r="2171" spans="1:5" ht="30" hidden="1" customHeight="1">
      <c r="A2171" s="311" t="str">
        <f>IF((SUM('Раздел 2'!O87:O87)=0),"","Неверно!")</f>
        <v/>
      </c>
      <c r="B2171" s="312" t="s">
        <v>24487</v>
      </c>
      <c r="C2171" s="313" t="s">
        <v>1492</v>
      </c>
      <c r="D2171" s="313" t="s">
        <v>21668</v>
      </c>
      <c r="E2171" s="313" t="str">
        <f>CONCATENATE(SUM('Раздел 2'!O87:O87),"=",0)</f>
        <v>0=0</v>
      </c>
    </row>
    <row r="2172" spans="1:5" ht="30" hidden="1" customHeight="1">
      <c r="A2172" s="311" t="str">
        <f>IF((SUM('Раздел 2'!O88:O88)=0),"","Неверно!")</f>
        <v/>
      </c>
      <c r="B2172" s="312" t="s">
        <v>24487</v>
      </c>
      <c r="C2172" s="313" t="s">
        <v>1493</v>
      </c>
      <c r="D2172" s="313" t="s">
        <v>21668</v>
      </c>
      <c r="E2172" s="313" t="str">
        <f>CONCATENATE(SUM('Раздел 2'!O88:O88),"=",0)</f>
        <v>0=0</v>
      </c>
    </row>
    <row r="2173" spans="1:5" ht="30" hidden="1" customHeight="1">
      <c r="A2173" s="311" t="str">
        <f>IF((SUM('Раздел 2'!F255:F255)&gt;=SUM('Раздел 2'!F256:F256)),"","Неверно!")</f>
        <v/>
      </c>
      <c r="B2173" s="312" t="s">
        <v>24488</v>
      </c>
      <c r="C2173" s="313" t="s">
        <v>21669</v>
      </c>
      <c r="D2173" s="313" t="s">
        <v>21670</v>
      </c>
      <c r="E2173" s="313" t="str">
        <f>CONCATENATE(SUM('Раздел 2'!F255:F255),"&gt;=",SUM('Раздел 2'!F256:F256))</f>
        <v>11&gt;=2</v>
      </c>
    </row>
    <row r="2174" spans="1:5" ht="30" hidden="1" customHeight="1">
      <c r="A2174" s="311" t="str">
        <f>IF((SUM('Раздел 2'!O255:O255)&gt;=SUM('Раздел 2'!O256:O256)),"","Неверно!")</f>
        <v/>
      </c>
      <c r="B2174" s="312" t="s">
        <v>24488</v>
      </c>
      <c r="C2174" s="313" t="s">
        <v>21671</v>
      </c>
      <c r="D2174" s="313" t="s">
        <v>21670</v>
      </c>
      <c r="E2174" s="313" t="str">
        <f>CONCATENATE(SUM('Раздел 2'!O255:O255),"&gt;=",SUM('Раздел 2'!O256:O256))</f>
        <v>0&gt;=0</v>
      </c>
    </row>
    <row r="2175" spans="1:5" ht="30" hidden="1" customHeight="1">
      <c r="A2175" s="311" t="str">
        <f>IF((SUM('Раздел 2'!P255:P255)&gt;=SUM('Раздел 2'!P256:P256)),"","Неверно!")</f>
        <v/>
      </c>
      <c r="B2175" s="312" t="s">
        <v>24488</v>
      </c>
      <c r="C2175" s="313" t="s">
        <v>21672</v>
      </c>
      <c r="D2175" s="313" t="s">
        <v>21670</v>
      </c>
      <c r="E2175" s="313" t="str">
        <f>CONCATENATE(SUM('Раздел 2'!P255:P255),"&gt;=",SUM('Раздел 2'!P256:P256))</f>
        <v>0&gt;=0</v>
      </c>
    </row>
    <row r="2176" spans="1:5" ht="30" hidden="1" customHeight="1">
      <c r="A2176" s="311" t="str">
        <f>IF((SUM('Раздел 2'!Q255:Q255)&gt;=SUM('Раздел 2'!Q256:Q256)),"","Неверно!")</f>
        <v/>
      </c>
      <c r="B2176" s="312" t="s">
        <v>24488</v>
      </c>
      <c r="C2176" s="313" t="s">
        <v>21673</v>
      </c>
      <c r="D2176" s="313" t="s">
        <v>21670</v>
      </c>
      <c r="E2176" s="313" t="str">
        <f>CONCATENATE(SUM('Раздел 2'!Q255:Q255),"&gt;=",SUM('Раздел 2'!Q256:Q256))</f>
        <v>8&gt;=0</v>
      </c>
    </row>
    <row r="2177" spans="1:5" ht="30" hidden="1" customHeight="1">
      <c r="A2177" s="311" t="str">
        <f>IF((SUM('Раздел 2'!R255:R255)&gt;=SUM('Раздел 2'!R256:R256)),"","Неверно!")</f>
        <v/>
      </c>
      <c r="B2177" s="312" t="s">
        <v>24488</v>
      </c>
      <c r="C2177" s="313" t="s">
        <v>21674</v>
      </c>
      <c r="D2177" s="313" t="s">
        <v>21670</v>
      </c>
      <c r="E2177" s="313" t="str">
        <f>CONCATENATE(SUM('Раздел 2'!R255:R255),"&gt;=",SUM('Раздел 2'!R256:R256))</f>
        <v>2&gt;=0</v>
      </c>
    </row>
    <row r="2178" spans="1:5" ht="30" hidden="1" customHeight="1">
      <c r="A2178" s="311" t="str">
        <f>IF((SUM('Раздел 2'!S255:S255)&gt;=SUM('Раздел 2'!S256:S256)),"","Неверно!")</f>
        <v/>
      </c>
      <c r="B2178" s="312" t="s">
        <v>24488</v>
      </c>
      <c r="C2178" s="313" t="s">
        <v>21675</v>
      </c>
      <c r="D2178" s="313" t="s">
        <v>21670</v>
      </c>
      <c r="E2178" s="313" t="str">
        <f>CONCATENATE(SUM('Раздел 2'!S255:S255),"&gt;=",SUM('Раздел 2'!S256:S256))</f>
        <v>0&gt;=0</v>
      </c>
    </row>
    <row r="2179" spans="1:5" ht="30" hidden="1" customHeight="1">
      <c r="A2179" s="311" t="str">
        <f>IF((SUM('Раздел 2'!T255:T255)&gt;=SUM('Раздел 2'!T256:T256)),"","Неверно!")</f>
        <v/>
      </c>
      <c r="B2179" s="312" t="s">
        <v>24488</v>
      </c>
      <c r="C2179" s="313" t="s">
        <v>21676</v>
      </c>
      <c r="D2179" s="313" t="s">
        <v>21670</v>
      </c>
      <c r="E2179" s="313" t="str">
        <f>CONCATENATE(SUM('Раздел 2'!T255:T255),"&gt;=",SUM('Раздел 2'!T256:T256))</f>
        <v>3&gt;=1</v>
      </c>
    </row>
    <row r="2180" spans="1:5" ht="30" hidden="1" customHeight="1">
      <c r="A2180" s="311" t="str">
        <f>IF((SUM('Раздел 2'!U255:U255)&gt;=SUM('Раздел 2'!U256:U256)),"","Неверно!")</f>
        <v/>
      </c>
      <c r="B2180" s="312" t="s">
        <v>24488</v>
      </c>
      <c r="C2180" s="313" t="s">
        <v>21677</v>
      </c>
      <c r="D2180" s="313" t="s">
        <v>21670</v>
      </c>
      <c r="E2180" s="313" t="str">
        <f>CONCATENATE(SUM('Раздел 2'!U255:U255),"&gt;=",SUM('Раздел 2'!U256:U256))</f>
        <v>2&gt;=0</v>
      </c>
    </row>
    <row r="2181" spans="1:5" ht="30" hidden="1" customHeight="1">
      <c r="A2181" s="311" t="str">
        <f>IF((SUM('Раздел 2'!V255:V255)&gt;=SUM('Раздел 2'!V256:V256)),"","Неверно!")</f>
        <v/>
      </c>
      <c r="B2181" s="312" t="s">
        <v>24488</v>
      </c>
      <c r="C2181" s="313" t="s">
        <v>21678</v>
      </c>
      <c r="D2181" s="313" t="s">
        <v>21670</v>
      </c>
      <c r="E2181" s="313" t="str">
        <f>CONCATENATE(SUM('Раздел 2'!V255:V255),"&gt;=",SUM('Раздел 2'!V256:V256))</f>
        <v>74&gt;=23</v>
      </c>
    </row>
    <row r="2182" spans="1:5" ht="30" hidden="1" customHeight="1">
      <c r="A2182" s="311" t="str">
        <f>IF((SUM('Раздел 2'!W255:W255)&gt;=SUM('Раздел 2'!W256:W256)),"","Неверно!")</f>
        <v/>
      </c>
      <c r="B2182" s="312" t="s">
        <v>24488</v>
      </c>
      <c r="C2182" s="313" t="s">
        <v>21679</v>
      </c>
      <c r="D2182" s="313" t="s">
        <v>21670</v>
      </c>
      <c r="E2182" s="313" t="str">
        <f>CONCATENATE(SUM('Раздел 2'!W255:W255),"&gt;=",SUM('Раздел 2'!W256:W256))</f>
        <v>0&gt;=0</v>
      </c>
    </row>
    <row r="2183" spans="1:5" ht="30" hidden="1" customHeight="1">
      <c r="A2183" s="311" t="str">
        <f>IF((SUM('Раздел 2'!X255:X255)&gt;=SUM('Раздел 2'!X256:X256)),"","Неверно!")</f>
        <v/>
      </c>
      <c r="B2183" s="312" t="s">
        <v>24488</v>
      </c>
      <c r="C2183" s="313" t="s">
        <v>21680</v>
      </c>
      <c r="D2183" s="313" t="s">
        <v>21670</v>
      </c>
      <c r="E2183" s="313" t="str">
        <f>CONCATENATE(SUM('Раздел 2'!X255:X255),"&gt;=",SUM('Раздел 2'!X256:X256))</f>
        <v>28&gt;=15</v>
      </c>
    </row>
    <row r="2184" spans="1:5" ht="30" hidden="1" customHeight="1">
      <c r="A2184" s="311" t="str">
        <f>IF((SUM('Раздел 2'!G255:G255)&gt;=SUM('Раздел 2'!G256:G256)),"","Неверно!")</f>
        <v/>
      </c>
      <c r="B2184" s="312" t="s">
        <v>24488</v>
      </c>
      <c r="C2184" s="313" t="s">
        <v>21681</v>
      </c>
      <c r="D2184" s="313" t="s">
        <v>21670</v>
      </c>
      <c r="E2184" s="313" t="str">
        <f>CONCATENATE(SUM('Раздел 2'!G255:G255),"&gt;=",SUM('Раздел 2'!G256:G256))</f>
        <v>91&gt;=36</v>
      </c>
    </row>
    <row r="2185" spans="1:5" ht="30" hidden="1" customHeight="1">
      <c r="A2185" s="311" t="str">
        <f>IF((SUM('Раздел 2'!Y255:Y255)&gt;=SUM('Раздел 2'!Y256:Y256)),"","Неверно!")</f>
        <v/>
      </c>
      <c r="B2185" s="312" t="s">
        <v>24488</v>
      </c>
      <c r="C2185" s="313" t="s">
        <v>21682</v>
      </c>
      <c r="D2185" s="313" t="s">
        <v>21670</v>
      </c>
      <c r="E2185" s="313" t="str">
        <f>CONCATENATE(SUM('Раздел 2'!Y255:Y255),"&gt;=",SUM('Раздел 2'!Y256:Y256))</f>
        <v>0&gt;=0</v>
      </c>
    </row>
    <row r="2186" spans="1:5" ht="30" hidden="1" customHeight="1">
      <c r="A2186" s="311" t="str">
        <f>IF((SUM('Раздел 2'!Z255:Z255)&gt;=SUM('Раздел 2'!Z256:Z256)),"","Неверно!")</f>
        <v/>
      </c>
      <c r="B2186" s="312" t="s">
        <v>24488</v>
      </c>
      <c r="C2186" s="313" t="s">
        <v>21683</v>
      </c>
      <c r="D2186" s="313" t="s">
        <v>21670</v>
      </c>
      <c r="E2186" s="313" t="str">
        <f>CONCATENATE(SUM('Раздел 2'!Z255:Z255),"&gt;=",SUM('Раздел 2'!Z256:Z256))</f>
        <v>0&gt;=0</v>
      </c>
    </row>
    <row r="2187" spans="1:5" ht="30" hidden="1" customHeight="1">
      <c r="A2187" s="311" t="str">
        <f>IF((SUM('Раздел 2'!AA255:AA255)&gt;=SUM('Раздел 2'!AA256:AA256)),"","Неверно!")</f>
        <v/>
      </c>
      <c r="B2187" s="312" t="s">
        <v>24488</v>
      </c>
      <c r="C2187" s="313" t="s">
        <v>21684</v>
      </c>
      <c r="D2187" s="313" t="s">
        <v>21670</v>
      </c>
      <c r="E2187" s="313" t="str">
        <f>CONCATENATE(SUM('Раздел 2'!AA255:AA255),"&gt;=",SUM('Раздел 2'!AA256:AA256))</f>
        <v>3&gt;=0</v>
      </c>
    </row>
    <row r="2188" spans="1:5" ht="30" hidden="1" customHeight="1">
      <c r="A2188" s="311" t="str">
        <f>IF((SUM('Раздел 2'!AB255:AB255)&gt;=SUM('Раздел 2'!AB256:AB256)),"","Неверно!")</f>
        <v/>
      </c>
      <c r="B2188" s="312" t="s">
        <v>24488</v>
      </c>
      <c r="C2188" s="313" t="s">
        <v>21685</v>
      </c>
      <c r="D2188" s="313" t="s">
        <v>21670</v>
      </c>
      <c r="E2188" s="313" t="str">
        <f>CONCATENATE(SUM('Раздел 2'!AB255:AB255),"&gt;=",SUM('Раздел 2'!AB256:AB256))</f>
        <v>0&gt;=0</v>
      </c>
    </row>
    <row r="2189" spans="1:5" ht="30" hidden="1" customHeight="1">
      <c r="A2189" s="311" t="str">
        <f>IF((SUM('Раздел 2'!AC255:AC255)&gt;=SUM('Раздел 2'!AC256:AC256)),"","Неверно!")</f>
        <v/>
      </c>
      <c r="B2189" s="312" t="s">
        <v>24488</v>
      </c>
      <c r="C2189" s="313" t="s">
        <v>21686</v>
      </c>
      <c r="D2189" s="313" t="s">
        <v>21670</v>
      </c>
      <c r="E2189" s="313" t="str">
        <f>CONCATENATE(SUM('Раздел 2'!AC255:AC255),"&gt;=",SUM('Раздел 2'!AC256:AC256))</f>
        <v>2&gt;=0</v>
      </c>
    </row>
    <row r="2190" spans="1:5" ht="30" hidden="1" customHeight="1">
      <c r="A2190" s="311" t="str">
        <f>IF((SUM('Раздел 2'!AD255:AD255)&gt;=SUM('Раздел 2'!AD256:AD256)),"","Неверно!")</f>
        <v/>
      </c>
      <c r="B2190" s="312" t="s">
        <v>24488</v>
      </c>
      <c r="C2190" s="313" t="s">
        <v>21687</v>
      </c>
      <c r="D2190" s="313" t="s">
        <v>21670</v>
      </c>
      <c r="E2190" s="313" t="str">
        <f>CONCATENATE(SUM('Раздел 2'!AD255:AD255),"&gt;=",SUM('Раздел 2'!AD256:AD256))</f>
        <v>14&gt;=1</v>
      </c>
    </row>
    <row r="2191" spans="1:5" ht="30" hidden="1" customHeight="1">
      <c r="A2191" s="311" t="str">
        <f>IF((SUM('Раздел 2'!AE255:AE255)&gt;=SUM('Раздел 2'!AE256:AE256)),"","Неверно!")</f>
        <v/>
      </c>
      <c r="B2191" s="312" t="s">
        <v>24488</v>
      </c>
      <c r="C2191" s="313" t="s">
        <v>21688</v>
      </c>
      <c r="D2191" s="313" t="s">
        <v>21670</v>
      </c>
      <c r="E2191" s="313" t="str">
        <f>CONCATENATE(SUM('Раздел 2'!AE255:AE255),"&gt;=",SUM('Раздел 2'!AE256:AE256))</f>
        <v>2&gt;=0</v>
      </c>
    </row>
    <row r="2192" spans="1:5" ht="30" hidden="1" customHeight="1">
      <c r="A2192" s="311" t="str">
        <f>IF((SUM('Раздел 2'!AF255:AF255)&gt;=SUM('Раздел 2'!AF256:AF256)),"","Неверно!")</f>
        <v/>
      </c>
      <c r="B2192" s="312" t="s">
        <v>24488</v>
      </c>
      <c r="C2192" s="313" t="s">
        <v>21689</v>
      </c>
      <c r="D2192" s="313" t="s">
        <v>21670</v>
      </c>
      <c r="E2192" s="313" t="str">
        <f>CONCATENATE(SUM('Раздел 2'!AF255:AF255),"&gt;=",SUM('Раздел 2'!AF256:AF256))</f>
        <v>7&gt;=1</v>
      </c>
    </row>
    <row r="2193" spans="1:5" ht="30" hidden="1" customHeight="1">
      <c r="A2193" s="311" t="str">
        <f>IF((SUM('Раздел 2'!AG255:AG255)&gt;=SUM('Раздел 2'!AG256:AG256)),"","Неверно!")</f>
        <v/>
      </c>
      <c r="B2193" s="312" t="s">
        <v>24488</v>
      </c>
      <c r="C2193" s="313" t="s">
        <v>21690</v>
      </c>
      <c r="D2193" s="313" t="s">
        <v>21670</v>
      </c>
      <c r="E2193" s="313" t="str">
        <f>CONCATENATE(SUM('Раздел 2'!AG255:AG255),"&gt;=",SUM('Раздел 2'!AG256:AG256))</f>
        <v>5&gt;=0</v>
      </c>
    </row>
    <row r="2194" spans="1:5" ht="30" hidden="1" customHeight="1">
      <c r="A2194" s="311" t="str">
        <f>IF((SUM('Раздел 2'!AH255:AH255)&gt;=SUM('Раздел 2'!AH256:AH256)),"","Неверно!")</f>
        <v/>
      </c>
      <c r="B2194" s="312" t="s">
        <v>24488</v>
      </c>
      <c r="C2194" s="313" t="s">
        <v>21691</v>
      </c>
      <c r="D2194" s="313" t="s">
        <v>21670</v>
      </c>
      <c r="E2194" s="313" t="str">
        <f>CONCATENATE(SUM('Раздел 2'!AH255:AH255),"&gt;=",SUM('Раздел 2'!AH256:AH256))</f>
        <v>909807&gt;=60431</v>
      </c>
    </row>
    <row r="2195" spans="1:5" ht="30" hidden="1" customHeight="1">
      <c r="A2195" s="311" t="str">
        <f>IF((SUM('Раздел 2'!H255:H255)&gt;=SUM('Раздел 2'!H256:H256)),"","Неверно!")</f>
        <v/>
      </c>
      <c r="B2195" s="312" t="s">
        <v>24488</v>
      </c>
      <c r="C2195" s="313" t="s">
        <v>21692</v>
      </c>
      <c r="D2195" s="313" t="s">
        <v>21670</v>
      </c>
      <c r="E2195" s="313" t="str">
        <f>CONCATENATE(SUM('Раздел 2'!H255:H255),"&gt;=",SUM('Раздел 2'!H256:H256))</f>
        <v>0&gt;=0</v>
      </c>
    </row>
    <row r="2196" spans="1:5" ht="30" hidden="1" customHeight="1">
      <c r="A2196" s="311" t="str">
        <f>IF((SUM('Раздел 2'!AI255:AI255)&gt;=SUM('Раздел 2'!AI256:AI256)),"","Неверно!")</f>
        <v/>
      </c>
      <c r="B2196" s="312" t="s">
        <v>24488</v>
      </c>
      <c r="C2196" s="313" t="s">
        <v>21693</v>
      </c>
      <c r="D2196" s="313" t="s">
        <v>21670</v>
      </c>
      <c r="E2196" s="313" t="str">
        <f>CONCATENATE(SUM('Раздел 2'!AI255:AI255),"&gt;=",SUM('Раздел 2'!AI256:AI256))</f>
        <v>0&gt;=0</v>
      </c>
    </row>
    <row r="2197" spans="1:5" ht="30" hidden="1" customHeight="1">
      <c r="A2197" s="311" t="str">
        <f>IF((SUM('Раздел 2'!AJ255:AJ255)&gt;=SUM('Раздел 2'!AJ256:AJ256)),"","Неверно!")</f>
        <v/>
      </c>
      <c r="B2197" s="312" t="s">
        <v>24488</v>
      </c>
      <c r="C2197" s="313" t="s">
        <v>21694</v>
      </c>
      <c r="D2197" s="313" t="s">
        <v>21670</v>
      </c>
      <c r="E2197" s="313" t="str">
        <f>CONCATENATE(SUM('Раздел 2'!AJ255:AJ255),"&gt;=",SUM('Раздел 2'!AJ256:AJ256))</f>
        <v>38227&gt;=0</v>
      </c>
    </row>
    <row r="2198" spans="1:5" ht="30" hidden="1" customHeight="1">
      <c r="A2198" s="311" t="str">
        <f>IF((SUM('Раздел 2'!AK255:AK255)&gt;=SUM('Раздел 2'!AK256:AK256)),"","Неверно!")</f>
        <v/>
      </c>
      <c r="B2198" s="312" t="s">
        <v>24488</v>
      </c>
      <c r="C2198" s="313" t="s">
        <v>21695</v>
      </c>
      <c r="D2198" s="313" t="s">
        <v>21670</v>
      </c>
      <c r="E2198" s="313" t="str">
        <f>CONCATENATE(SUM('Раздел 2'!AK255:AK255),"&gt;=",SUM('Раздел 2'!AK256:AK256))</f>
        <v>0&gt;=0</v>
      </c>
    </row>
    <row r="2199" spans="1:5" ht="30" hidden="1" customHeight="1">
      <c r="A2199" s="311" t="str">
        <f>IF((SUM('Раздел 2'!AL255:AL255)&gt;=SUM('Раздел 2'!AL256:AL256)),"","Неверно!")</f>
        <v/>
      </c>
      <c r="B2199" s="312" t="s">
        <v>24488</v>
      </c>
      <c r="C2199" s="313" t="s">
        <v>21696</v>
      </c>
      <c r="D2199" s="313" t="s">
        <v>21670</v>
      </c>
      <c r="E2199" s="313" t="str">
        <f>CONCATENATE(SUM('Раздел 2'!AL255:AL255),"&gt;=",SUM('Раздел 2'!AL256:AL256))</f>
        <v>0&gt;=0</v>
      </c>
    </row>
    <row r="2200" spans="1:5" ht="30" hidden="1" customHeight="1">
      <c r="A2200" s="311" t="str">
        <f>IF((SUM('Раздел 2'!AM255:AM255)&gt;=SUM('Раздел 2'!AM256:AM256)),"","Неверно!")</f>
        <v/>
      </c>
      <c r="B2200" s="312" t="s">
        <v>24488</v>
      </c>
      <c r="C2200" s="313" t="s">
        <v>21697</v>
      </c>
      <c r="D2200" s="313" t="s">
        <v>21670</v>
      </c>
      <c r="E2200" s="313" t="str">
        <f>CONCATENATE(SUM('Раздел 2'!AM255:AM255),"&gt;=",SUM('Раздел 2'!AM256:AM256))</f>
        <v>0&gt;=0</v>
      </c>
    </row>
    <row r="2201" spans="1:5" ht="30" hidden="1" customHeight="1">
      <c r="A2201" s="311" t="str">
        <f>IF((SUM('Раздел 2'!I255:I255)&gt;=SUM('Раздел 2'!I256:I256)),"","Неверно!")</f>
        <v/>
      </c>
      <c r="B2201" s="312" t="s">
        <v>24488</v>
      </c>
      <c r="C2201" s="313" t="s">
        <v>21698</v>
      </c>
      <c r="D2201" s="313" t="s">
        <v>21670</v>
      </c>
      <c r="E2201" s="313" t="str">
        <f>CONCATENATE(SUM('Раздел 2'!I255:I255),"&gt;=",SUM('Раздел 2'!I256:I256))</f>
        <v>10&gt;=9</v>
      </c>
    </row>
    <row r="2202" spans="1:5" ht="30" hidden="1" customHeight="1">
      <c r="A2202" s="311" t="str">
        <f>IF((SUM('Раздел 2'!J255:J255)&gt;=SUM('Раздел 2'!J256:J256)),"","Неверно!")</f>
        <v/>
      </c>
      <c r="B2202" s="312" t="s">
        <v>24488</v>
      </c>
      <c r="C2202" s="313" t="s">
        <v>21699</v>
      </c>
      <c r="D2202" s="313" t="s">
        <v>21670</v>
      </c>
      <c r="E2202" s="313" t="str">
        <f>CONCATENATE(SUM('Раздел 2'!J255:J255),"&gt;=",SUM('Раздел 2'!J256:J256))</f>
        <v>28702647&gt;=1102705</v>
      </c>
    </row>
    <row r="2203" spans="1:5" ht="30" hidden="1" customHeight="1">
      <c r="A2203" s="311" t="str">
        <f>IF((SUM('Раздел 2'!K255:K255)&gt;=SUM('Раздел 2'!K256:K256)),"","Неверно!")</f>
        <v/>
      </c>
      <c r="B2203" s="312" t="s">
        <v>24488</v>
      </c>
      <c r="C2203" s="313" t="s">
        <v>21700</v>
      </c>
      <c r="D2203" s="313" t="s">
        <v>21670</v>
      </c>
      <c r="E2203" s="313" t="str">
        <f>CONCATENATE(SUM('Раздел 2'!K255:K255),"&gt;=",SUM('Раздел 2'!K256:K256))</f>
        <v>277861&gt;=72939</v>
      </c>
    </row>
    <row r="2204" spans="1:5" ht="30" hidden="1" customHeight="1">
      <c r="A2204" s="311" t="str">
        <f>IF((SUM('Раздел 2'!L255:L255)&gt;=SUM('Раздел 2'!L256:L256)),"","Неверно!")</f>
        <v/>
      </c>
      <c r="B2204" s="312" t="s">
        <v>24488</v>
      </c>
      <c r="C2204" s="313" t="s">
        <v>21701</v>
      </c>
      <c r="D2204" s="313" t="s">
        <v>21670</v>
      </c>
      <c r="E2204" s="313" t="str">
        <f>CONCATENATE(SUM('Раздел 2'!L255:L255),"&gt;=",SUM('Раздел 2'!L256:L256))</f>
        <v>67&gt;=22</v>
      </c>
    </row>
    <row r="2205" spans="1:5" ht="30" hidden="1" customHeight="1">
      <c r="A2205" s="311" t="str">
        <f>IF((SUM('Раздел 2'!M255:M255)&gt;=SUM('Раздел 2'!M256:M256)),"","Неверно!")</f>
        <v/>
      </c>
      <c r="B2205" s="312" t="s">
        <v>24488</v>
      </c>
      <c r="C2205" s="313" t="s">
        <v>21702</v>
      </c>
      <c r="D2205" s="313" t="s">
        <v>21670</v>
      </c>
      <c r="E2205" s="313" t="str">
        <f>CONCATENATE(SUM('Раздел 2'!M255:M255),"&gt;=",SUM('Раздел 2'!M256:M256))</f>
        <v>59&gt;=22</v>
      </c>
    </row>
    <row r="2206" spans="1:5" ht="30" hidden="1" customHeight="1">
      <c r="A2206" s="311" t="str">
        <f>IF((SUM('Раздел 2'!N255:N255)&gt;=SUM('Раздел 2'!N256:N256)),"","Неверно!")</f>
        <v/>
      </c>
      <c r="B2206" s="312" t="s">
        <v>24488</v>
      </c>
      <c r="C2206" s="313" t="s">
        <v>21703</v>
      </c>
      <c r="D2206" s="313" t="s">
        <v>21670</v>
      </c>
      <c r="E2206" s="313" t="str">
        <f>CONCATENATE(SUM('Раздел 2'!N255:N255),"&gt;=",SUM('Раздел 2'!N256:N256))</f>
        <v>31&gt;=18</v>
      </c>
    </row>
    <row r="2207" spans="1:5" ht="30" hidden="1" customHeight="1">
      <c r="A2207" s="311" t="str">
        <f>IF((SUM('Раздел 2'!F257:F257)&gt;=SUM('Раздел 2'!F258:F258)),"","Неверно!")</f>
        <v/>
      </c>
      <c r="B2207" s="312" t="s">
        <v>24489</v>
      </c>
      <c r="C2207" s="313" t="s">
        <v>21704</v>
      </c>
      <c r="D2207" s="313" t="s">
        <v>21705</v>
      </c>
      <c r="E2207" s="313" t="str">
        <f>CONCATENATE(SUM('Раздел 2'!F257:F257),"&gt;=",SUM('Раздел 2'!F258:F258))</f>
        <v>35&gt;=3</v>
      </c>
    </row>
    <row r="2208" spans="1:5" ht="30" hidden="1" customHeight="1">
      <c r="A2208" s="311" t="str">
        <f>IF((SUM('Раздел 2'!O257:O257)&gt;=SUM('Раздел 2'!O258:O258)),"","Неверно!")</f>
        <v/>
      </c>
      <c r="B2208" s="312" t="s">
        <v>24489</v>
      </c>
      <c r="C2208" s="313" t="s">
        <v>21706</v>
      </c>
      <c r="D2208" s="313" t="s">
        <v>21705</v>
      </c>
      <c r="E2208" s="313" t="str">
        <f>CONCATENATE(SUM('Раздел 2'!O257:O257),"&gt;=",SUM('Раздел 2'!O258:O258))</f>
        <v>0&gt;=0</v>
      </c>
    </row>
    <row r="2209" spans="1:5" ht="30" hidden="1" customHeight="1">
      <c r="A2209" s="311" t="str">
        <f>IF((SUM('Раздел 2'!P257:P257)&gt;=SUM('Раздел 2'!P258:P258)),"","Неверно!")</f>
        <v/>
      </c>
      <c r="B2209" s="312" t="s">
        <v>24489</v>
      </c>
      <c r="C2209" s="313" t="s">
        <v>21707</v>
      </c>
      <c r="D2209" s="313" t="s">
        <v>21705</v>
      </c>
      <c r="E2209" s="313" t="str">
        <f>CONCATENATE(SUM('Раздел 2'!P257:P257),"&gt;=",SUM('Раздел 2'!P258:P258))</f>
        <v>0&gt;=0</v>
      </c>
    </row>
    <row r="2210" spans="1:5" ht="30" hidden="1" customHeight="1">
      <c r="A2210" s="311" t="str">
        <f>IF((SUM('Раздел 2'!Q257:Q257)&gt;=SUM('Раздел 2'!Q258:Q258)),"","Неверно!")</f>
        <v/>
      </c>
      <c r="B2210" s="312" t="s">
        <v>24489</v>
      </c>
      <c r="C2210" s="313" t="s">
        <v>21708</v>
      </c>
      <c r="D2210" s="313" t="s">
        <v>21705</v>
      </c>
      <c r="E2210" s="313" t="str">
        <f>CONCATENATE(SUM('Раздел 2'!Q257:Q257),"&gt;=",SUM('Раздел 2'!Q258:Q258))</f>
        <v>45&gt;=5</v>
      </c>
    </row>
    <row r="2211" spans="1:5" ht="30" hidden="1" customHeight="1">
      <c r="A2211" s="311" t="str">
        <f>IF((SUM('Раздел 2'!R257:R257)&gt;=SUM('Раздел 2'!R258:R258)),"","Неверно!")</f>
        <v/>
      </c>
      <c r="B2211" s="312" t="s">
        <v>24489</v>
      </c>
      <c r="C2211" s="313" t="s">
        <v>21709</v>
      </c>
      <c r="D2211" s="313" t="s">
        <v>21705</v>
      </c>
      <c r="E2211" s="313" t="str">
        <f>CONCATENATE(SUM('Раздел 2'!R257:R257),"&gt;=",SUM('Раздел 2'!R258:R258))</f>
        <v>15&gt;=0</v>
      </c>
    </row>
    <row r="2212" spans="1:5" ht="30" hidden="1" customHeight="1">
      <c r="A2212" s="311" t="str">
        <f>IF((SUM('Раздел 2'!S257:S257)&gt;=SUM('Раздел 2'!S258:S258)),"","Неверно!")</f>
        <v/>
      </c>
      <c r="B2212" s="312" t="s">
        <v>24489</v>
      </c>
      <c r="C2212" s="313" t="s">
        <v>21710</v>
      </c>
      <c r="D2212" s="313" t="s">
        <v>21705</v>
      </c>
      <c r="E2212" s="313" t="str">
        <f>CONCATENATE(SUM('Раздел 2'!S257:S257),"&gt;=",SUM('Раздел 2'!S258:S258))</f>
        <v>0&gt;=0</v>
      </c>
    </row>
    <row r="2213" spans="1:5" ht="30" hidden="1" customHeight="1">
      <c r="A2213" s="311" t="str">
        <f>IF((SUM('Раздел 2'!T257:T257)&gt;=SUM('Раздел 2'!T258:T258)),"","Неверно!")</f>
        <v/>
      </c>
      <c r="B2213" s="312" t="s">
        <v>24489</v>
      </c>
      <c r="C2213" s="313" t="s">
        <v>21711</v>
      </c>
      <c r="D2213" s="313" t="s">
        <v>21705</v>
      </c>
      <c r="E2213" s="313" t="str">
        <f>CONCATENATE(SUM('Раздел 2'!T257:T257),"&gt;=",SUM('Раздел 2'!T258:T258))</f>
        <v>2&gt;=0</v>
      </c>
    </row>
    <row r="2214" spans="1:5" ht="30" hidden="1" customHeight="1">
      <c r="A2214" s="311" t="str">
        <f>IF((SUM('Раздел 2'!U257:U257)&gt;=SUM('Раздел 2'!U258:U258)),"","Неверно!")</f>
        <v/>
      </c>
      <c r="B2214" s="312" t="s">
        <v>24489</v>
      </c>
      <c r="C2214" s="313" t="s">
        <v>21712</v>
      </c>
      <c r="D2214" s="313" t="s">
        <v>21705</v>
      </c>
      <c r="E2214" s="313" t="str">
        <f>CONCATENATE(SUM('Раздел 2'!U257:U257),"&gt;=",SUM('Раздел 2'!U258:U258))</f>
        <v>9&gt;=1</v>
      </c>
    </row>
    <row r="2215" spans="1:5" ht="30" hidden="1" customHeight="1">
      <c r="A2215" s="311" t="str">
        <f>IF((SUM('Раздел 2'!V257:V257)&gt;=SUM('Раздел 2'!V258:V258)),"","Неверно!")</f>
        <v/>
      </c>
      <c r="B2215" s="312" t="s">
        <v>24489</v>
      </c>
      <c r="C2215" s="313" t="s">
        <v>21713</v>
      </c>
      <c r="D2215" s="313" t="s">
        <v>21705</v>
      </c>
      <c r="E2215" s="313" t="str">
        <f>CONCATENATE(SUM('Раздел 2'!V257:V257),"&gt;=",SUM('Раздел 2'!V258:V258))</f>
        <v>188&gt;=17</v>
      </c>
    </row>
    <row r="2216" spans="1:5" ht="30" hidden="1" customHeight="1">
      <c r="A2216" s="311" t="str">
        <f>IF((SUM('Раздел 2'!W257:W257)&gt;=SUM('Раздел 2'!W258:W258)),"","Неверно!")</f>
        <v/>
      </c>
      <c r="B2216" s="312" t="s">
        <v>24489</v>
      </c>
      <c r="C2216" s="313" t="s">
        <v>21714</v>
      </c>
      <c r="D2216" s="313" t="s">
        <v>21705</v>
      </c>
      <c r="E2216" s="313" t="str">
        <f>CONCATENATE(SUM('Раздел 2'!W257:W257),"&gt;=",SUM('Раздел 2'!W258:W258))</f>
        <v>0&gt;=0</v>
      </c>
    </row>
    <row r="2217" spans="1:5" ht="30" hidden="1" customHeight="1">
      <c r="A2217" s="311" t="str">
        <f>IF((SUM('Раздел 2'!X257:X257)&gt;=SUM('Раздел 2'!X258:X258)),"","Неверно!")</f>
        <v/>
      </c>
      <c r="B2217" s="312" t="s">
        <v>24489</v>
      </c>
      <c r="C2217" s="313" t="s">
        <v>21715</v>
      </c>
      <c r="D2217" s="313" t="s">
        <v>21705</v>
      </c>
      <c r="E2217" s="313" t="str">
        <f>CONCATENATE(SUM('Раздел 2'!X257:X257),"&gt;=",SUM('Раздел 2'!X258:X258))</f>
        <v>19&gt;=3</v>
      </c>
    </row>
    <row r="2218" spans="1:5" ht="30" hidden="1" customHeight="1">
      <c r="A2218" s="311" t="str">
        <f>IF((SUM('Раздел 2'!G257:G257)&gt;=SUM('Раздел 2'!G258:G258)),"","Неверно!")</f>
        <v/>
      </c>
      <c r="B2218" s="312" t="s">
        <v>24489</v>
      </c>
      <c r="C2218" s="313" t="s">
        <v>21716</v>
      </c>
      <c r="D2218" s="313" t="s">
        <v>21705</v>
      </c>
      <c r="E2218" s="313" t="str">
        <f>CONCATENATE(SUM('Раздел 2'!G257:G257),"&gt;=",SUM('Раздел 2'!G258:G258))</f>
        <v>176&gt;=18</v>
      </c>
    </row>
    <row r="2219" spans="1:5" ht="30" hidden="1" customHeight="1">
      <c r="A2219" s="311" t="str">
        <f>IF((SUM('Раздел 2'!Y257:Y257)&gt;=SUM('Раздел 2'!Y258:Y258)),"","Неверно!")</f>
        <v/>
      </c>
      <c r="B2219" s="312" t="s">
        <v>24489</v>
      </c>
      <c r="C2219" s="313" t="s">
        <v>21717</v>
      </c>
      <c r="D2219" s="313" t="s">
        <v>21705</v>
      </c>
      <c r="E2219" s="313" t="str">
        <f>CONCATENATE(SUM('Раздел 2'!Y257:Y257),"&gt;=",SUM('Раздел 2'!Y258:Y258))</f>
        <v>2&gt;=0</v>
      </c>
    </row>
    <row r="2220" spans="1:5" ht="30" hidden="1" customHeight="1">
      <c r="A2220" s="311" t="str">
        <f>IF((SUM('Раздел 2'!Z257:Z257)&gt;=SUM('Раздел 2'!Z258:Z258)),"","Неверно!")</f>
        <v/>
      </c>
      <c r="B2220" s="312" t="s">
        <v>24489</v>
      </c>
      <c r="C2220" s="313" t="s">
        <v>21718</v>
      </c>
      <c r="D2220" s="313" t="s">
        <v>21705</v>
      </c>
      <c r="E2220" s="313" t="str">
        <f>CONCATENATE(SUM('Раздел 2'!Z257:Z257),"&gt;=",SUM('Раздел 2'!Z258:Z258))</f>
        <v>4&gt;=1</v>
      </c>
    </row>
    <row r="2221" spans="1:5" ht="30" hidden="1" customHeight="1">
      <c r="A2221" s="311" t="str">
        <f>IF((SUM('Раздел 2'!AA257:AA257)&gt;=SUM('Раздел 2'!AA258:AA258)),"","Неверно!")</f>
        <v/>
      </c>
      <c r="B2221" s="312" t="s">
        <v>24489</v>
      </c>
      <c r="C2221" s="313" t="s">
        <v>21719</v>
      </c>
      <c r="D2221" s="313" t="s">
        <v>21705</v>
      </c>
      <c r="E2221" s="313" t="str">
        <f>CONCATENATE(SUM('Раздел 2'!AA257:AA257),"&gt;=",SUM('Раздел 2'!AA258:AA258))</f>
        <v>2&gt;=0</v>
      </c>
    </row>
    <row r="2222" spans="1:5" ht="30" hidden="1" customHeight="1">
      <c r="A2222" s="311" t="str">
        <f>IF((SUM('Раздел 2'!AB257:AB257)&gt;=SUM('Раздел 2'!AB258:AB258)),"","Неверно!")</f>
        <v/>
      </c>
      <c r="B2222" s="312" t="s">
        <v>24489</v>
      </c>
      <c r="C2222" s="313" t="s">
        <v>21720</v>
      </c>
      <c r="D2222" s="313" t="s">
        <v>21705</v>
      </c>
      <c r="E2222" s="313" t="str">
        <f>CONCATENATE(SUM('Раздел 2'!AB257:AB257),"&gt;=",SUM('Раздел 2'!AB258:AB258))</f>
        <v>12&gt;=0</v>
      </c>
    </row>
    <row r="2223" spans="1:5" ht="30" hidden="1" customHeight="1">
      <c r="A2223" s="311" t="str">
        <f>IF((SUM('Раздел 2'!AC257:AC257)&gt;=SUM('Раздел 2'!AC258:AC258)),"","Неверно!")</f>
        <v/>
      </c>
      <c r="B2223" s="312" t="s">
        <v>24489</v>
      </c>
      <c r="C2223" s="313" t="s">
        <v>21721</v>
      </c>
      <c r="D2223" s="313" t="s">
        <v>21705</v>
      </c>
      <c r="E2223" s="313" t="str">
        <f>CONCATENATE(SUM('Раздел 2'!AC257:AC257),"&gt;=",SUM('Раздел 2'!AC258:AC258))</f>
        <v>34&gt;=1</v>
      </c>
    </row>
    <row r="2224" spans="1:5" ht="30" hidden="1" customHeight="1">
      <c r="A2224" s="311" t="str">
        <f>IF((SUM('Раздел 2'!AD257:AD257)&gt;=SUM('Раздел 2'!AD258:AD258)),"","Неверно!")</f>
        <v/>
      </c>
      <c r="B2224" s="312" t="s">
        <v>24489</v>
      </c>
      <c r="C2224" s="313" t="s">
        <v>21722</v>
      </c>
      <c r="D2224" s="313" t="s">
        <v>21705</v>
      </c>
      <c r="E2224" s="313" t="str">
        <f>CONCATENATE(SUM('Раздел 2'!AD257:AD257),"&gt;=",SUM('Раздел 2'!AD258:AD258))</f>
        <v>26&gt;=2</v>
      </c>
    </row>
    <row r="2225" spans="1:5" ht="30" hidden="1" customHeight="1">
      <c r="A2225" s="311" t="str">
        <f>IF((SUM('Раздел 2'!AE257:AE257)&gt;=SUM('Раздел 2'!AE258:AE258)),"","Неверно!")</f>
        <v/>
      </c>
      <c r="B2225" s="312" t="s">
        <v>24489</v>
      </c>
      <c r="C2225" s="313" t="s">
        <v>21723</v>
      </c>
      <c r="D2225" s="313" t="s">
        <v>21705</v>
      </c>
      <c r="E2225" s="313" t="str">
        <f>CONCATENATE(SUM('Раздел 2'!AE257:AE257),"&gt;=",SUM('Раздел 2'!AE258:AE258))</f>
        <v>6&gt;=0</v>
      </c>
    </row>
    <row r="2226" spans="1:5" ht="30" hidden="1" customHeight="1">
      <c r="A2226" s="311" t="str">
        <f>IF((SUM('Раздел 2'!AF257:AF257)&gt;=SUM('Раздел 2'!AF258:AF258)),"","Неверно!")</f>
        <v/>
      </c>
      <c r="B2226" s="312" t="s">
        <v>24489</v>
      </c>
      <c r="C2226" s="313" t="s">
        <v>21724</v>
      </c>
      <c r="D2226" s="313" t="s">
        <v>21705</v>
      </c>
      <c r="E2226" s="313" t="str">
        <f>CONCATENATE(SUM('Раздел 2'!AF257:AF257),"&gt;=",SUM('Раздел 2'!AF258:AF258))</f>
        <v>13&gt;=0</v>
      </c>
    </row>
    <row r="2227" spans="1:5" ht="30" hidden="1" customHeight="1">
      <c r="A2227" s="311" t="str">
        <f>IF((SUM('Раздел 2'!AG257:AG257)&gt;=SUM('Раздел 2'!AG258:AG258)),"","Неверно!")</f>
        <v/>
      </c>
      <c r="B2227" s="312" t="s">
        <v>24489</v>
      </c>
      <c r="C2227" s="313" t="s">
        <v>21725</v>
      </c>
      <c r="D2227" s="313" t="s">
        <v>21705</v>
      </c>
      <c r="E2227" s="313" t="str">
        <f>CONCATENATE(SUM('Раздел 2'!AG257:AG257),"&gt;=",SUM('Раздел 2'!AG258:AG258))</f>
        <v>13&gt;=1</v>
      </c>
    </row>
    <row r="2228" spans="1:5" ht="30" hidden="1" customHeight="1">
      <c r="A2228" s="311" t="str">
        <f>IF((SUM('Раздел 2'!AH257:AH257)&gt;=SUM('Раздел 2'!AH258:AH258)),"","Неверно!")</f>
        <v/>
      </c>
      <c r="B2228" s="312" t="s">
        <v>24489</v>
      </c>
      <c r="C2228" s="313" t="s">
        <v>21726</v>
      </c>
      <c r="D2228" s="313" t="s">
        <v>21705</v>
      </c>
      <c r="E2228" s="313" t="str">
        <f>CONCATENATE(SUM('Раздел 2'!AH257:AH257),"&gt;=",SUM('Раздел 2'!AH258:AH258))</f>
        <v>13155300&gt;=15000</v>
      </c>
    </row>
    <row r="2229" spans="1:5" ht="30" hidden="1" customHeight="1">
      <c r="A2229" s="311" t="str">
        <f>IF((SUM('Раздел 2'!H257:H257)&gt;=SUM('Раздел 2'!H258:H258)),"","Неверно!")</f>
        <v/>
      </c>
      <c r="B2229" s="312" t="s">
        <v>24489</v>
      </c>
      <c r="C2229" s="313" t="s">
        <v>21727</v>
      </c>
      <c r="D2229" s="313" t="s">
        <v>21705</v>
      </c>
      <c r="E2229" s="313" t="str">
        <f>CONCATENATE(SUM('Раздел 2'!H257:H257),"&gt;=",SUM('Раздел 2'!H258:H258))</f>
        <v>174&gt;=16</v>
      </c>
    </row>
    <row r="2230" spans="1:5" ht="30" hidden="1" customHeight="1">
      <c r="A2230" s="311" t="str">
        <f>IF((SUM('Раздел 2'!AI257:AI257)&gt;=SUM('Раздел 2'!AI258:AI258)),"","Неверно!")</f>
        <v/>
      </c>
      <c r="B2230" s="312" t="s">
        <v>24489</v>
      </c>
      <c r="C2230" s="313" t="s">
        <v>21728</v>
      </c>
      <c r="D2230" s="313" t="s">
        <v>21705</v>
      </c>
      <c r="E2230" s="313" t="str">
        <f>CONCATENATE(SUM('Раздел 2'!AI257:AI257),"&gt;=",SUM('Раздел 2'!AI258:AI258))</f>
        <v>0&gt;=0</v>
      </c>
    </row>
    <row r="2231" spans="1:5" ht="30" hidden="1" customHeight="1">
      <c r="A2231" s="311" t="str">
        <f>IF((SUM('Раздел 2'!AJ257:AJ257)&gt;=SUM('Раздел 2'!AJ258:AJ258)),"","Неверно!")</f>
        <v/>
      </c>
      <c r="B2231" s="312" t="s">
        <v>24489</v>
      </c>
      <c r="C2231" s="313" t="s">
        <v>21729</v>
      </c>
      <c r="D2231" s="313" t="s">
        <v>21705</v>
      </c>
      <c r="E2231" s="313" t="str">
        <f>CONCATENATE(SUM('Раздел 2'!AJ257:AJ257),"&gt;=",SUM('Раздел 2'!AJ258:AJ258))</f>
        <v>28546&gt;=12900</v>
      </c>
    </row>
    <row r="2232" spans="1:5" ht="30" hidden="1" customHeight="1">
      <c r="A2232" s="311" t="str">
        <f>IF((SUM('Раздел 2'!AK257:AK257)&gt;=SUM('Раздел 2'!AK258:AK258)),"","Неверно!")</f>
        <v/>
      </c>
      <c r="B2232" s="312" t="s">
        <v>24489</v>
      </c>
      <c r="C2232" s="313" t="s">
        <v>21730</v>
      </c>
      <c r="D2232" s="313" t="s">
        <v>21705</v>
      </c>
      <c r="E2232" s="313" t="str">
        <f>CONCATENATE(SUM('Раздел 2'!AK257:AK257),"&gt;=",SUM('Раздел 2'!AK258:AK258))</f>
        <v>1&gt;=0</v>
      </c>
    </row>
    <row r="2233" spans="1:5" ht="30" hidden="1" customHeight="1">
      <c r="A2233" s="311" t="str">
        <f>IF((SUM('Раздел 2'!AL257:AL257)&gt;=SUM('Раздел 2'!AL258:AL258)),"","Неверно!")</f>
        <v/>
      </c>
      <c r="B2233" s="312" t="s">
        <v>24489</v>
      </c>
      <c r="C2233" s="313" t="s">
        <v>21731</v>
      </c>
      <c r="D2233" s="313" t="s">
        <v>21705</v>
      </c>
      <c r="E2233" s="313" t="str">
        <f>CONCATENATE(SUM('Раздел 2'!AL257:AL257),"&gt;=",SUM('Раздел 2'!AL258:AL258))</f>
        <v>1&gt;=1</v>
      </c>
    </row>
    <row r="2234" spans="1:5" ht="30" hidden="1" customHeight="1">
      <c r="A2234" s="311" t="str">
        <f>IF((SUM('Раздел 2'!AM257:AM257)&gt;=SUM('Раздел 2'!AM258:AM258)),"","Неверно!")</f>
        <v/>
      </c>
      <c r="B2234" s="312" t="s">
        <v>24489</v>
      </c>
      <c r="C2234" s="313" t="s">
        <v>21732</v>
      </c>
      <c r="D2234" s="313" t="s">
        <v>21705</v>
      </c>
      <c r="E2234" s="313" t="str">
        <f>CONCATENATE(SUM('Раздел 2'!AM257:AM257),"&gt;=",SUM('Раздел 2'!AM258:AM258))</f>
        <v>0&gt;=0</v>
      </c>
    </row>
    <row r="2235" spans="1:5" ht="30" hidden="1" customHeight="1">
      <c r="A2235" s="311" t="str">
        <f>IF((SUM('Раздел 2'!I257:I257)&gt;=SUM('Раздел 2'!I258:I258)),"","Неверно!")</f>
        <v/>
      </c>
      <c r="B2235" s="312" t="s">
        <v>24489</v>
      </c>
      <c r="C2235" s="313" t="s">
        <v>21733</v>
      </c>
      <c r="D2235" s="313" t="s">
        <v>21705</v>
      </c>
      <c r="E2235" s="313" t="str">
        <f>CONCATENATE(SUM('Раздел 2'!I257:I257),"&gt;=",SUM('Раздел 2'!I258:I258))</f>
        <v>2&gt;=2</v>
      </c>
    </row>
    <row r="2236" spans="1:5" ht="30" hidden="1" customHeight="1">
      <c r="A2236" s="311" t="str">
        <f>IF((SUM('Раздел 2'!J257:J257)&gt;=SUM('Раздел 2'!J258:J258)),"","Неверно!")</f>
        <v/>
      </c>
      <c r="B2236" s="312" t="s">
        <v>24489</v>
      </c>
      <c r="C2236" s="313" t="s">
        <v>21734</v>
      </c>
      <c r="D2236" s="313" t="s">
        <v>21705</v>
      </c>
      <c r="E2236" s="313" t="str">
        <f>CONCATENATE(SUM('Раздел 2'!J257:J257),"&gt;=",SUM('Раздел 2'!J258:J258))</f>
        <v>30829564&gt;=2169970</v>
      </c>
    </row>
    <row r="2237" spans="1:5" ht="30" hidden="1" customHeight="1">
      <c r="A2237" s="311" t="str">
        <f>IF((SUM('Раздел 2'!K257:K257)&gt;=SUM('Раздел 2'!K258:K258)),"","Неверно!")</f>
        <v/>
      </c>
      <c r="B2237" s="312" t="s">
        <v>24489</v>
      </c>
      <c r="C2237" s="313" t="s">
        <v>21735</v>
      </c>
      <c r="D2237" s="313" t="s">
        <v>21705</v>
      </c>
      <c r="E2237" s="313" t="str">
        <f>CONCATENATE(SUM('Раздел 2'!K257:K257),"&gt;=",SUM('Раздел 2'!K258:K258))</f>
        <v>960890&gt;=4000</v>
      </c>
    </row>
    <row r="2238" spans="1:5" ht="30" hidden="1" customHeight="1">
      <c r="A2238" s="311" t="str">
        <f>IF((SUM('Раздел 2'!L257:L257)&gt;=SUM('Раздел 2'!L258:L258)),"","Неверно!")</f>
        <v/>
      </c>
      <c r="B2238" s="312" t="s">
        <v>24489</v>
      </c>
      <c r="C2238" s="313" t="s">
        <v>21736</v>
      </c>
      <c r="D2238" s="313" t="s">
        <v>21705</v>
      </c>
      <c r="E2238" s="313" t="str">
        <f>CONCATENATE(SUM('Раздел 2'!L257:L257),"&gt;=",SUM('Раздел 2'!L258:L258))</f>
        <v>162&gt;=16</v>
      </c>
    </row>
    <row r="2239" spans="1:5" ht="30" hidden="1" customHeight="1">
      <c r="A2239" s="311" t="str">
        <f>IF((SUM('Раздел 2'!M257:M257)&gt;=SUM('Раздел 2'!M258:M258)),"","Неверно!")</f>
        <v/>
      </c>
      <c r="B2239" s="312" t="s">
        <v>24489</v>
      </c>
      <c r="C2239" s="313" t="s">
        <v>21737</v>
      </c>
      <c r="D2239" s="313" t="s">
        <v>21705</v>
      </c>
      <c r="E2239" s="313" t="str">
        <f>CONCATENATE(SUM('Раздел 2'!M257:M257),"&gt;=",SUM('Раздел 2'!M258:M258))</f>
        <v>117&gt;=11</v>
      </c>
    </row>
    <row r="2240" spans="1:5" ht="30" hidden="1" customHeight="1">
      <c r="A2240" s="311" t="str">
        <f>IF((SUM('Раздел 2'!N257:N257)&gt;=SUM('Раздел 2'!N258:N258)),"","Неверно!")</f>
        <v/>
      </c>
      <c r="B2240" s="312" t="s">
        <v>24489</v>
      </c>
      <c r="C2240" s="313" t="s">
        <v>21738</v>
      </c>
      <c r="D2240" s="313" t="s">
        <v>21705</v>
      </c>
      <c r="E2240" s="313" t="str">
        <f>CONCATENATE(SUM('Раздел 2'!N257:N257),"&gt;=",SUM('Раздел 2'!N258:N258))</f>
        <v>24&gt;=3</v>
      </c>
    </row>
    <row r="2241" spans="1:5" ht="30" hidden="1" customHeight="1">
      <c r="A2241" s="311" t="str">
        <f>IF((SUM('Раздел 2'!V11:V11)&gt;=SUM('Раздел 2'!W11:W11)),"","Неверно!")</f>
        <v/>
      </c>
      <c r="B2241" s="312" t="s">
        <v>24490</v>
      </c>
      <c r="C2241" s="313" t="s">
        <v>18558</v>
      </c>
      <c r="D2241" s="313" t="s">
        <v>18559</v>
      </c>
      <c r="E2241" s="313" t="str">
        <f>CONCATENATE(SUM('Раздел 2'!V11:V11),"&gt;=",SUM('Раздел 2'!W11:W11))</f>
        <v>432&gt;=0</v>
      </c>
    </row>
    <row r="2242" spans="1:5" ht="30" hidden="1" customHeight="1">
      <c r="A2242" s="311" t="str">
        <f>IF((SUM('Раздел 2'!V20:V20)&gt;=SUM('Раздел 2'!W20:W20)),"","Неверно!")</f>
        <v/>
      </c>
      <c r="B2242" s="312" t="s">
        <v>24490</v>
      </c>
      <c r="C2242" s="313" t="s">
        <v>18560</v>
      </c>
      <c r="D2242" s="313" t="s">
        <v>18559</v>
      </c>
      <c r="E2242" s="313" t="str">
        <f>CONCATENATE(SUM('Раздел 2'!V20:V20),"&gt;=",SUM('Раздел 2'!W20:W20))</f>
        <v>8&gt;=0</v>
      </c>
    </row>
    <row r="2243" spans="1:5" ht="30" hidden="1" customHeight="1">
      <c r="A2243" s="311" t="str">
        <f>IF((SUM('Раздел 2'!V110:V110)&gt;=SUM('Раздел 2'!W110:W110)),"","Неверно!")</f>
        <v/>
      </c>
      <c r="B2243" s="312" t="s">
        <v>24490</v>
      </c>
      <c r="C2243" s="313" t="s">
        <v>18561</v>
      </c>
      <c r="D2243" s="313" t="s">
        <v>18559</v>
      </c>
      <c r="E2243" s="313" t="str">
        <f>CONCATENATE(SUM('Раздел 2'!V110:V110),"&gt;=",SUM('Раздел 2'!W110:W110))</f>
        <v>0&gt;=0</v>
      </c>
    </row>
    <row r="2244" spans="1:5" ht="30" hidden="1" customHeight="1">
      <c r="A2244" s="311" t="str">
        <f>IF((SUM('Раздел 2'!V111:V111)&gt;=SUM('Раздел 2'!W111:W111)),"","Неверно!")</f>
        <v/>
      </c>
      <c r="B2244" s="312" t="s">
        <v>24490</v>
      </c>
      <c r="C2244" s="313" t="s">
        <v>18562</v>
      </c>
      <c r="D2244" s="313" t="s">
        <v>18559</v>
      </c>
      <c r="E2244" s="313" t="str">
        <f>CONCATENATE(SUM('Раздел 2'!V111:V111),"&gt;=",SUM('Раздел 2'!W111:W111))</f>
        <v>15&gt;=0</v>
      </c>
    </row>
    <row r="2245" spans="1:5" ht="30" hidden="1" customHeight="1">
      <c r="A2245" s="311" t="str">
        <f>IF((SUM('Раздел 2'!V112:V112)&gt;=SUM('Раздел 2'!W112:W112)),"","Неверно!")</f>
        <v/>
      </c>
      <c r="B2245" s="312" t="s">
        <v>24490</v>
      </c>
      <c r="C2245" s="313" t="s">
        <v>18563</v>
      </c>
      <c r="D2245" s="313" t="s">
        <v>18559</v>
      </c>
      <c r="E2245" s="313" t="str">
        <f>CONCATENATE(SUM('Раздел 2'!V112:V112),"&gt;=",SUM('Раздел 2'!W112:W112))</f>
        <v>4&gt;=0</v>
      </c>
    </row>
    <row r="2246" spans="1:5" ht="30" hidden="1" customHeight="1">
      <c r="A2246" s="311" t="str">
        <f>IF((SUM('Раздел 2'!V113:V113)&gt;=SUM('Раздел 2'!W113:W113)),"","Неверно!")</f>
        <v/>
      </c>
      <c r="B2246" s="312" t="s">
        <v>24490</v>
      </c>
      <c r="C2246" s="313" t="s">
        <v>18564</v>
      </c>
      <c r="D2246" s="313" t="s">
        <v>18559</v>
      </c>
      <c r="E2246" s="313" t="str">
        <f>CONCATENATE(SUM('Раздел 2'!V113:V113),"&gt;=",SUM('Раздел 2'!W113:W113))</f>
        <v>0&gt;=0</v>
      </c>
    </row>
    <row r="2247" spans="1:5" ht="30" hidden="1" customHeight="1">
      <c r="A2247" s="311" t="str">
        <f>IF((SUM('Раздел 2'!V114:V114)&gt;=SUM('Раздел 2'!W114:W114)),"","Неверно!")</f>
        <v/>
      </c>
      <c r="B2247" s="312" t="s">
        <v>24490</v>
      </c>
      <c r="C2247" s="313" t="s">
        <v>18565</v>
      </c>
      <c r="D2247" s="313" t="s">
        <v>18559</v>
      </c>
      <c r="E2247" s="313" t="str">
        <f>CONCATENATE(SUM('Раздел 2'!V114:V114),"&gt;=",SUM('Раздел 2'!W114:W114))</f>
        <v>11&gt;=0</v>
      </c>
    </row>
    <row r="2248" spans="1:5" ht="30" hidden="1" customHeight="1">
      <c r="A2248" s="311" t="str">
        <f>IF((SUM('Раздел 2'!V115:V115)&gt;=SUM('Раздел 2'!W115:W115)),"","Неверно!")</f>
        <v/>
      </c>
      <c r="B2248" s="312" t="s">
        <v>24490</v>
      </c>
      <c r="C2248" s="313" t="s">
        <v>18566</v>
      </c>
      <c r="D2248" s="313" t="s">
        <v>18559</v>
      </c>
      <c r="E2248" s="313" t="str">
        <f>CONCATENATE(SUM('Раздел 2'!V115:V115),"&gt;=",SUM('Раздел 2'!W115:W115))</f>
        <v>31&gt;=0</v>
      </c>
    </row>
    <row r="2249" spans="1:5" ht="30" hidden="1" customHeight="1">
      <c r="A2249" s="311" t="str">
        <f>IF((SUM('Раздел 2'!V116:V116)&gt;=SUM('Раздел 2'!W116:W116)),"","Неверно!")</f>
        <v/>
      </c>
      <c r="B2249" s="312" t="s">
        <v>24490</v>
      </c>
      <c r="C2249" s="313" t="s">
        <v>18567</v>
      </c>
      <c r="D2249" s="313" t="s">
        <v>18559</v>
      </c>
      <c r="E2249" s="313" t="str">
        <f>CONCATENATE(SUM('Раздел 2'!V116:V116),"&gt;=",SUM('Раздел 2'!W116:W116))</f>
        <v>0&gt;=0</v>
      </c>
    </row>
    <row r="2250" spans="1:5" ht="30" hidden="1" customHeight="1">
      <c r="A2250" s="311" t="str">
        <f>IF((SUM('Раздел 2'!V117:V117)&gt;=SUM('Раздел 2'!W117:W117)),"","Неверно!")</f>
        <v/>
      </c>
      <c r="B2250" s="312" t="s">
        <v>24490</v>
      </c>
      <c r="C2250" s="313" t="s">
        <v>18568</v>
      </c>
      <c r="D2250" s="313" t="s">
        <v>18559</v>
      </c>
      <c r="E2250" s="313" t="str">
        <f>CONCATENATE(SUM('Раздел 2'!V117:V117),"&gt;=",SUM('Раздел 2'!W117:W117))</f>
        <v>0&gt;=0</v>
      </c>
    </row>
    <row r="2251" spans="1:5" ht="30" hidden="1" customHeight="1">
      <c r="A2251" s="311" t="str">
        <f>IF((SUM('Раздел 2'!V118:V118)&gt;=SUM('Раздел 2'!W118:W118)),"","Неверно!")</f>
        <v/>
      </c>
      <c r="B2251" s="312" t="s">
        <v>24490</v>
      </c>
      <c r="C2251" s="313" t="s">
        <v>18569</v>
      </c>
      <c r="D2251" s="313" t="s">
        <v>18559</v>
      </c>
      <c r="E2251" s="313" t="str">
        <f>CONCATENATE(SUM('Раздел 2'!V118:V118),"&gt;=",SUM('Раздел 2'!W118:W118))</f>
        <v>0&gt;=0</v>
      </c>
    </row>
    <row r="2252" spans="1:5" ht="30" hidden="1" customHeight="1">
      <c r="A2252" s="311" t="str">
        <f>IF((SUM('Раздел 2'!V119:V119)&gt;=SUM('Раздел 2'!W119:W119)),"","Неверно!")</f>
        <v/>
      </c>
      <c r="B2252" s="312" t="s">
        <v>24490</v>
      </c>
      <c r="C2252" s="313" t="s">
        <v>18570</v>
      </c>
      <c r="D2252" s="313" t="s">
        <v>18559</v>
      </c>
      <c r="E2252" s="313" t="str">
        <f>CONCATENATE(SUM('Раздел 2'!V119:V119),"&gt;=",SUM('Раздел 2'!W119:W119))</f>
        <v>0&gt;=0</v>
      </c>
    </row>
    <row r="2253" spans="1:5" ht="30" hidden="1" customHeight="1">
      <c r="A2253" s="311" t="str">
        <f>IF((SUM('Раздел 2'!V21:V21)&gt;=SUM('Раздел 2'!W21:W21)),"","Неверно!")</f>
        <v/>
      </c>
      <c r="B2253" s="312" t="s">
        <v>24490</v>
      </c>
      <c r="C2253" s="313" t="s">
        <v>18571</v>
      </c>
      <c r="D2253" s="313" t="s">
        <v>18559</v>
      </c>
      <c r="E2253" s="313" t="str">
        <f>CONCATENATE(SUM('Раздел 2'!V21:V21),"&gt;=",SUM('Раздел 2'!W21:W21))</f>
        <v>0&gt;=0</v>
      </c>
    </row>
    <row r="2254" spans="1:5" ht="30" hidden="1" customHeight="1">
      <c r="A2254" s="311" t="str">
        <f>IF((SUM('Раздел 2'!V120:V120)&gt;=SUM('Раздел 2'!W120:W120)),"","Неверно!")</f>
        <v/>
      </c>
      <c r="B2254" s="312" t="s">
        <v>24490</v>
      </c>
      <c r="C2254" s="313" t="s">
        <v>18572</v>
      </c>
      <c r="D2254" s="313" t="s">
        <v>18559</v>
      </c>
      <c r="E2254" s="313" t="str">
        <f>CONCATENATE(SUM('Раздел 2'!V120:V120),"&gt;=",SUM('Раздел 2'!W120:W120))</f>
        <v>1&gt;=0</v>
      </c>
    </row>
    <row r="2255" spans="1:5" ht="30" hidden="1" customHeight="1">
      <c r="A2255" s="311" t="str">
        <f>IF((SUM('Раздел 2'!V121:V121)&gt;=SUM('Раздел 2'!W121:W121)),"","Неверно!")</f>
        <v/>
      </c>
      <c r="B2255" s="312" t="s">
        <v>24490</v>
      </c>
      <c r="C2255" s="313" t="s">
        <v>18573</v>
      </c>
      <c r="D2255" s="313" t="s">
        <v>18559</v>
      </c>
      <c r="E2255" s="313" t="str">
        <f>CONCATENATE(SUM('Раздел 2'!V121:V121),"&gt;=",SUM('Раздел 2'!W121:W121))</f>
        <v>0&gt;=0</v>
      </c>
    </row>
    <row r="2256" spans="1:5" ht="30" hidden="1" customHeight="1">
      <c r="A2256" s="311" t="str">
        <f>IF((SUM('Раздел 2'!V122:V122)&gt;=SUM('Раздел 2'!W122:W122)),"","Неверно!")</f>
        <v/>
      </c>
      <c r="B2256" s="312" t="s">
        <v>24490</v>
      </c>
      <c r="C2256" s="313" t="s">
        <v>18574</v>
      </c>
      <c r="D2256" s="313" t="s">
        <v>18559</v>
      </c>
      <c r="E2256" s="313" t="str">
        <f>CONCATENATE(SUM('Раздел 2'!V122:V122),"&gt;=",SUM('Раздел 2'!W122:W122))</f>
        <v>0&gt;=0</v>
      </c>
    </row>
    <row r="2257" spans="1:5" ht="30" hidden="1" customHeight="1">
      <c r="A2257" s="311" t="str">
        <f>IF((SUM('Раздел 2'!V123:V123)&gt;=SUM('Раздел 2'!W123:W123)),"","Неверно!")</f>
        <v/>
      </c>
      <c r="B2257" s="312" t="s">
        <v>24490</v>
      </c>
      <c r="C2257" s="313" t="s">
        <v>18575</v>
      </c>
      <c r="D2257" s="313" t="s">
        <v>18559</v>
      </c>
      <c r="E2257" s="313" t="str">
        <f>CONCATENATE(SUM('Раздел 2'!V123:V123),"&gt;=",SUM('Раздел 2'!W123:W123))</f>
        <v>1&gt;=0</v>
      </c>
    </row>
    <row r="2258" spans="1:5" ht="30" hidden="1" customHeight="1">
      <c r="A2258" s="311" t="str">
        <f>IF((SUM('Раздел 2'!V124:V124)&gt;=SUM('Раздел 2'!W124:W124)),"","Неверно!")</f>
        <v/>
      </c>
      <c r="B2258" s="312" t="s">
        <v>24490</v>
      </c>
      <c r="C2258" s="313" t="s">
        <v>18576</v>
      </c>
      <c r="D2258" s="313" t="s">
        <v>18559</v>
      </c>
      <c r="E2258" s="313" t="str">
        <f>CONCATENATE(SUM('Раздел 2'!V124:V124),"&gt;=",SUM('Раздел 2'!W124:W124))</f>
        <v>0&gt;=0</v>
      </c>
    </row>
    <row r="2259" spans="1:5" ht="30" hidden="1" customHeight="1">
      <c r="A2259" s="311" t="str">
        <f>IF((SUM('Раздел 2'!V125:V125)&gt;=SUM('Раздел 2'!W125:W125)),"","Неверно!")</f>
        <v/>
      </c>
      <c r="B2259" s="312" t="s">
        <v>24490</v>
      </c>
      <c r="C2259" s="313" t="s">
        <v>18577</v>
      </c>
      <c r="D2259" s="313" t="s">
        <v>18559</v>
      </c>
      <c r="E2259" s="313" t="str">
        <f>CONCATENATE(SUM('Раздел 2'!V125:V125),"&gt;=",SUM('Раздел 2'!W125:W125))</f>
        <v>0&gt;=0</v>
      </c>
    </row>
    <row r="2260" spans="1:5" ht="30" hidden="1" customHeight="1">
      <c r="A2260" s="311" t="str">
        <f>IF((SUM('Раздел 2'!V126:V126)&gt;=SUM('Раздел 2'!W126:W126)),"","Неверно!")</f>
        <v/>
      </c>
      <c r="B2260" s="312" t="s">
        <v>24490</v>
      </c>
      <c r="C2260" s="313" t="s">
        <v>18578</v>
      </c>
      <c r="D2260" s="313" t="s">
        <v>18559</v>
      </c>
      <c r="E2260" s="313" t="str">
        <f>CONCATENATE(SUM('Раздел 2'!V126:V126),"&gt;=",SUM('Раздел 2'!W126:W126))</f>
        <v>0&gt;=0</v>
      </c>
    </row>
    <row r="2261" spans="1:5" ht="30" hidden="1" customHeight="1">
      <c r="A2261" s="311" t="str">
        <f>IF((SUM('Раздел 2'!V127:V127)&gt;=SUM('Раздел 2'!W127:W127)),"","Неверно!")</f>
        <v/>
      </c>
      <c r="B2261" s="312" t="s">
        <v>24490</v>
      </c>
      <c r="C2261" s="313" t="s">
        <v>18579</v>
      </c>
      <c r="D2261" s="313" t="s">
        <v>18559</v>
      </c>
      <c r="E2261" s="313" t="str">
        <f>CONCATENATE(SUM('Раздел 2'!V127:V127),"&gt;=",SUM('Раздел 2'!W127:W127))</f>
        <v>0&gt;=0</v>
      </c>
    </row>
    <row r="2262" spans="1:5" ht="30" hidden="1" customHeight="1">
      <c r="A2262" s="311" t="str">
        <f>IF((SUM('Раздел 2'!V128:V128)&gt;=SUM('Раздел 2'!W128:W128)),"","Неверно!")</f>
        <v/>
      </c>
      <c r="B2262" s="312" t="s">
        <v>24490</v>
      </c>
      <c r="C2262" s="313" t="s">
        <v>18580</v>
      </c>
      <c r="D2262" s="313" t="s">
        <v>18559</v>
      </c>
      <c r="E2262" s="313" t="str">
        <f>CONCATENATE(SUM('Раздел 2'!V128:V128),"&gt;=",SUM('Раздел 2'!W128:W128))</f>
        <v>0&gt;=0</v>
      </c>
    </row>
    <row r="2263" spans="1:5" ht="30" hidden="1" customHeight="1">
      <c r="A2263" s="311" t="str">
        <f>IF((SUM('Раздел 2'!V129:V129)&gt;=SUM('Раздел 2'!W129:W129)),"","Неверно!")</f>
        <v/>
      </c>
      <c r="B2263" s="312" t="s">
        <v>24490</v>
      </c>
      <c r="C2263" s="313" t="s">
        <v>18581</v>
      </c>
      <c r="D2263" s="313" t="s">
        <v>18559</v>
      </c>
      <c r="E2263" s="313" t="str">
        <f>CONCATENATE(SUM('Раздел 2'!V129:V129),"&gt;=",SUM('Раздел 2'!W129:W129))</f>
        <v>0&gt;=0</v>
      </c>
    </row>
    <row r="2264" spans="1:5" ht="30" hidden="1" customHeight="1">
      <c r="A2264" s="311" t="str">
        <f>IF((SUM('Раздел 2'!V22:V22)&gt;=SUM('Раздел 2'!W22:W22)),"","Неверно!")</f>
        <v/>
      </c>
      <c r="B2264" s="312" t="s">
        <v>24490</v>
      </c>
      <c r="C2264" s="313" t="s">
        <v>18582</v>
      </c>
      <c r="D2264" s="313" t="s">
        <v>18559</v>
      </c>
      <c r="E2264" s="313" t="str">
        <f>CONCATENATE(SUM('Раздел 2'!V22:V22),"&gt;=",SUM('Раздел 2'!W22:W22))</f>
        <v>5&gt;=0</v>
      </c>
    </row>
    <row r="2265" spans="1:5" ht="30" hidden="1" customHeight="1">
      <c r="A2265" s="311" t="str">
        <f>IF((SUM('Раздел 2'!V130:V130)&gt;=SUM('Раздел 2'!W130:W130)),"","Неверно!")</f>
        <v/>
      </c>
      <c r="B2265" s="312" t="s">
        <v>24490</v>
      </c>
      <c r="C2265" s="313" t="s">
        <v>18583</v>
      </c>
      <c r="D2265" s="313" t="s">
        <v>18559</v>
      </c>
      <c r="E2265" s="313" t="str">
        <f>CONCATENATE(SUM('Раздел 2'!V130:V130),"&gt;=",SUM('Раздел 2'!W130:W130))</f>
        <v>0&gt;=0</v>
      </c>
    </row>
    <row r="2266" spans="1:5" ht="30" hidden="1" customHeight="1">
      <c r="A2266" s="311" t="str">
        <f>IF((SUM('Раздел 2'!V131:V131)&gt;=SUM('Раздел 2'!W131:W131)),"","Неверно!")</f>
        <v/>
      </c>
      <c r="B2266" s="312" t="s">
        <v>24490</v>
      </c>
      <c r="C2266" s="313" t="s">
        <v>18584</v>
      </c>
      <c r="D2266" s="313" t="s">
        <v>18559</v>
      </c>
      <c r="E2266" s="313" t="str">
        <f>CONCATENATE(SUM('Раздел 2'!V131:V131),"&gt;=",SUM('Раздел 2'!W131:W131))</f>
        <v>2&gt;=0</v>
      </c>
    </row>
    <row r="2267" spans="1:5" ht="30" hidden="1" customHeight="1">
      <c r="A2267" s="311" t="str">
        <f>IF((SUM('Раздел 2'!V132:V132)&gt;=SUM('Раздел 2'!W132:W132)),"","Неверно!")</f>
        <v/>
      </c>
      <c r="B2267" s="312" t="s">
        <v>24490</v>
      </c>
      <c r="C2267" s="313" t="s">
        <v>18585</v>
      </c>
      <c r="D2267" s="313" t="s">
        <v>18559</v>
      </c>
      <c r="E2267" s="313" t="str">
        <f>CONCATENATE(SUM('Раздел 2'!V132:V132),"&gt;=",SUM('Раздел 2'!W132:W132))</f>
        <v>0&gt;=0</v>
      </c>
    </row>
    <row r="2268" spans="1:5" ht="30" hidden="1" customHeight="1">
      <c r="A2268" s="311" t="str">
        <f>IF((SUM('Раздел 2'!V133:V133)&gt;=SUM('Раздел 2'!W133:W133)),"","Неверно!")</f>
        <v/>
      </c>
      <c r="B2268" s="312" t="s">
        <v>24490</v>
      </c>
      <c r="C2268" s="313" t="s">
        <v>18586</v>
      </c>
      <c r="D2268" s="313" t="s">
        <v>18559</v>
      </c>
      <c r="E2268" s="313" t="str">
        <f>CONCATENATE(SUM('Раздел 2'!V133:V133),"&gt;=",SUM('Раздел 2'!W133:W133))</f>
        <v>6&gt;=0</v>
      </c>
    </row>
    <row r="2269" spans="1:5" ht="30" hidden="1" customHeight="1">
      <c r="A2269" s="311" t="str">
        <f>IF((SUM('Раздел 2'!V134:V134)&gt;=SUM('Раздел 2'!W134:W134)),"","Неверно!")</f>
        <v/>
      </c>
      <c r="B2269" s="312" t="s">
        <v>24490</v>
      </c>
      <c r="C2269" s="313" t="s">
        <v>18587</v>
      </c>
      <c r="D2269" s="313" t="s">
        <v>18559</v>
      </c>
      <c r="E2269" s="313" t="str">
        <f>CONCATENATE(SUM('Раздел 2'!V134:V134),"&gt;=",SUM('Раздел 2'!W134:W134))</f>
        <v>8&gt;=0</v>
      </c>
    </row>
    <row r="2270" spans="1:5" ht="30" hidden="1" customHeight="1">
      <c r="A2270" s="311" t="str">
        <f>IF((SUM('Раздел 2'!V135:V135)&gt;=SUM('Раздел 2'!W135:W135)),"","Неверно!")</f>
        <v/>
      </c>
      <c r="B2270" s="312" t="s">
        <v>24490</v>
      </c>
      <c r="C2270" s="313" t="s">
        <v>18588</v>
      </c>
      <c r="D2270" s="313" t="s">
        <v>18559</v>
      </c>
      <c r="E2270" s="313" t="str">
        <f>CONCATENATE(SUM('Раздел 2'!V135:V135),"&gt;=",SUM('Раздел 2'!W135:W135))</f>
        <v>0&gt;=0</v>
      </c>
    </row>
    <row r="2271" spans="1:5" ht="30" hidden="1" customHeight="1">
      <c r="A2271" s="311" t="str">
        <f>IF((SUM('Раздел 2'!V136:V136)&gt;=SUM('Раздел 2'!W136:W136)),"","Неверно!")</f>
        <v/>
      </c>
      <c r="B2271" s="312" t="s">
        <v>24490</v>
      </c>
      <c r="C2271" s="313" t="s">
        <v>18589</v>
      </c>
      <c r="D2271" s="313" t="s">
        <v>18559</v>
      </c>
      <c r="E2271" s="313" t="str">
        <f>CONCATENATE(SUM('Раздел 2'!V136:V136),"&gt;=",SUM('Раздел 2'!W136:W136))</f>
        <v>0&gt;=0</v>
      </c>
    </row>
    <row r="2272" spans="1:5" ht="30" hidden="1" customHeight="1">
      <c r="A2272" s="311" t="str">
        <f>IF((SUM('Раздел 2'!V137:V137)&gt;=SUM('Раздел 2'!W137:W137)),"","Неверно!")</f>
        <v/>
      </c>
      <c r="B2272" s="312" t="s">
        <v>24490</v>
      </c>
      <c r="C2272" s="313" t="s">
        <v>18590</v>
      </c>
      <c r="D2272" s="313" t="s">
        <v>18559</v>
      </c>
      <c r="E2272" s="313" t="str">
        <f>CONCATENATE(SUM('Раздел 2'!V137:V137),"&gt;=",SUM('Раздел 2'!W137:W137))</f>
        <v>0&gt;=0</v>
      </c>
    </row>
    <row r="2273" spans="1:5" ht="30" hidden="1" customHeight="1">
      <c r="A2273" s="311" t="str">
        <f>IF((SUM('Раздел 2'!V138:V138)&gt;=SUM('Раздел 2'!W138:W138)),"","Неверно!")</f>
        <v/>
      </c>
      <c r="B2273" s="312" t="s">
        <v>24490</v>
      </c>
      <c r="C2273" s="313" t="s">
        <v>18591</v>
      </c>
      <c r="D2273" s="313" t="s">
        <v>18559</v>
      </c>
      <c r="E2273" s="313" t="str">
        <f>CONCATENATE(SUM('Раздел 2'!V138:V138),"&gt;=",SUM('Раздел 2'!W138:W138))</f>
        <v>0&gt;=0</v>
      </c>
    </row>
    <row r="2274" spans="1:5" ht="30" hidden="1" customHeight="1">
      <c r="A2274" s="311" t="str">
        <f>IF((SUM('Раздел 2'!V139:V139)&gt;=SUM('Раздел 2'!W139:W139)),"","Неверно!")</f>
        <v/>
      </c>
      <c r="B2274" s="312" t="s">
        <v>24490</v>
      </c>
      <c r="C2274" s="313" t="s">
        <v>18592</v>
      </c>
      <c r="D2274" s="313" t="s">
        <v>18559</v>
      </c>
      <c r="E2274" s="313" t="str">
        <f>CONCATENATE(SUM('Раздел 2'!V139:V139),"&gt;=",SUM('Раздел 2'!W139:W139))</f>
        <v>0&gt;=0</v>
      </c>
    </row>
    <row r="2275" spans="1:5" ht="30" hidden="1" customHeight="1">
      <c r="A2275" s="311" t="str">
        <f>IF((SUM('Раздел 2'!V23:V23)&gt;=SUM('Раздел 2'!W23:W23)),"","Неверно!")</f>
        <v/>
      </c>
      <c r="B2275" s="312" t="s">
        <v>24490</v>
      </c>
      <c r="C2275" s="313" t="s">
        <v>18593</v>
      </c>
      <c r="D2275" s="313" t="s">
        <v>18559</v>
      </c>
      <c r="E2275" s="313" t="str">
        <f>CONCATENATE(SUM('Раздел 2'!V23:V23),"&gt;=",SUM('Раздел 2'!W23:W23))</f>
        <v>5&gt;=0</v>
      </c>
    </row>
    <row r="2276" spans="1:5" ht="30" hidden="1" customHeight="1">
      <c r="A2276" s="311" t="str">
        <f>IF((SUM('Раздел 2'!V140:V140)&gt;=SUM('Раздел 2'!W140:W140)),"","Неверно!")</f>
        <v/>
      </c>
      <c r="B2276" s="312" t="s">
        <v>24490</v>
      </c>
      <c r="C2276" s="313" t="s">
        <v>18594</v>
      </c>
      <c r="D2276" s="313" t="s">
        <v>18559</v>
      </c>
      <c r="E2276" s="313" t="str">
        <f>CONCATENATE(SUM('Раздел 2'!V140:V140),"&gt;=",SUM('Раздел 2'!W140:W140))</f>
        <v>0&gt;=0</v>
      </c>
    </row>
    <row r="2277" spans="1:5" ht="30" hidden="1" customHeight="1">
      <c r="A2277" s="311" t="str">
        <f>IF((SUM('Раздел 2'!V141:V141)&gt;=SUM('Раздел 2'!W141:W141)),"","Неверно!")</f>
        <v/>
      </c>
      <c r="B2277" s="312" t="s">
        <v>24490</v>
      </c>
      <c r="C2277" s="313" t="s">
        <v>18595</v>
      </c>
      <c r="D2277" s="313" t="s">
        <v>18559</v>
      </c>
      <c r="E2277" s="313" t="str">
        <f>CONCATENATE(SUM('Раздел 2'!V141:V141),"&gt;=",SUM('Раздел 2'!W141:W141))</f>
        <v>0&gt;=0</v>
      </c>
    </row>
    <row r="2278" spans="1:5" ht="30" hidden="1" customHeight="1">
      <c r="A2278" s="311" t="str">
        <f>IF((SUM('Раздел 2'!V142:V142)&gt;=SUM('Раздел 2'!W142:W142)),"","Неверно!")</f>
        <v/>
      </c>
      <c r="B2278" s="312" t="s">
        <v>24490</v>
      </c>
      <c r="C2278" s="313" t="s">
        <v>18596</v>
      </c>
      <c r="D2278" s="313" t="s">
        <v>18559</v>
      </c>
      <c r="E2278" s="313" t="str">
        <f>CONCATENATE(SUM('Раздел 2'!V142:V142),"&gt;=",SUM('Раздел 2'!W142:W142))</f>
        <v>0&gt;=0</v>
      </c>
    </row>
    <row r="2279" spans="1:5" ht="30" hidden="1" customHeight="1">
      <c r="A2279" s="311" t="str">
        <f>IF((SUM('Раздел 2'!V143:V143)&gt;=SUM('Раздел 2'!W143:W143)),"","Неверно!")</f>
        <v/>
      </c>
      <c r="B2279" s="312" t="s">
        <v>24490</v>
      </c>
      <c r="C2279" s="313" t="s">
        <v>18597</v>
      </c>
      <c r="D2279" s="313" t="s">
        <v>18559</v>
      </c>
      <c r="E2279" s="313" t="str">
        <f>CONCATENATE(SUM('Раздел 2'!V143:V143),"&gt;=",SUM('Раздел 2'!W143:W143))</f>
        <v>0&gt;=0</v>
      </c>
    </row>
    <row r="2280" spans="1:5" ht="30" hidden="1" customHeight="1">
      <c r="A2280" s="311" t="str">
        <f>IF((SUM('Раздел 2'!V144:V144)&gt;=SUM('Раздел 2'!W144:W144)),"","Неверно!")</f>
        <v/>
      </c>
      <c r="B2280" s="312" t="s">
        <v>24490</v>
      </c>
      <c r="C2280" s="313" t="s">
        <v>18598</v>
      </c>
      <c r="D2280" s="313" t="s">
        <v>18559</v>
      </c>
      <c r="E2280" s="313" t="str">
        <f>CONCATENATE(SUM('Раздел 2'!V144:V144),"&gt;=",SUM('Раздел 2'!W144:W144))</f>
        <v>0&gt;=0</v>
      </c>
    </row>
    <row r="2281" spans="1:5" ht="30" hidden="1" customHeight="1">
      <c r="A2281" s="311" t="str">
        <f>IF((SUM('Раздел 2'!V145:V145)&gt;=SUM('Раздел 2'!W145:W145)),"","Неверно!")</f>
        <v/>
      </c>
      <c r="B2281" s="312" t="s">
        <v>24490</v>
      </c>
      <c r="C2281" s="313" t="s">
        <v>18599</v>
      </c>
      <c r="D2281" s="313" t="s">
        <v>18559</v>
      </c>
      <c r="E2281" s="313" t="str">
        <f>CONCATENATE(SUM('Раздел 2'!V145:V145),"&gt;=",SUM('Раздел 2'!W145:W145))</f>
        <v>0&gt;=0</v>
      </c>
    </row>
    <row r="2282" spans="1:5" ht="30" hidden="1" customHeight="1">
      <c r="A2282" s="311" t="str">
        <f>IF((SUM('Раздел 2'!V146:V146)&gt;=SUM('Раздел 2'!W146:W146)),"","Неверно!")</f>
        <v/>
      </c>
      <c r="B2282" s="312" t="s">
        <v>24490</v>
      </c>
      <c r="C2282" s="313" t="s">
        <v>18600</v>
      </c>
      <c r="D2282" s="313" t="s">
        <v>18559</v>
      </c>
      <c r="E2282" s="313" t="str">
        <f>CONCATENATE(SUM('Раздел 2'!V146:V146),"&gt;=",SUM('Раздел 2'!W146:W146))</f>
        <v>0&gt;=0</v>
      </c>
    </row>
    <row r="2283" spans="1:5" ht="30" hidden="1" customHeight="1">
      <c r="A2283" s="311" t="str">
        <f>IF((SUM('Раздел 2'!V147:V147)&gt;=SUM('Раздел 2'!W147:W147)),"","Неверно!")</f>
        <v/>
      </c>
      <c r="B2283" s="312" t="s">
        <v>24490</v>
      </c>
      <c r="C2283" s="313" t="s">
        <v>18601</v>
      </c>
      <c r="D2283" s="313" t="s">
        <v>18559</v>
      </c>
      <c r="E2283" s="313" t="str">
        <f>CONCATENATE(SUM('Раздел 2'!V147:V147),"&gt;=",SUM('Раздел 2'!W147:W147))</f>
        <v>9&gt;=0</v>
      </c>
    </row>
    <row r="2284" spans="1:5" ht="30" hidden="1" customHeight="1">
      <c r="A2284" s="311" t="str">
        <f>IF((SUM('Раздел 2'!V148:V148)&gt;=SUM('Раздел 2'!W148:W148)),"","Неверно!")</f>
        <v/>
      </c>
      <c r="B2284" s="312" t="s">
        <v>24490</v>
      </c>
      <c r="C2284" s="313" t="s">
        <v>18602</v>
      </c>
      <c r="D2284" s="313" t="s">
        <v>18559</v>
      </c>
      <c r="E2284" s="313" t="str">
        <f>CONCATENATE(SUM('Раздел 2'!V148:V148),"&gt;=",SUM('Раздел 2'!W148:W148))</f>
        <v>25&gt;=0</v>
      </c>
    </row>
    <row r="2285" spans="1:5" ht="30" hidden="1" customHeight="1">
      <c r="A2285" s="311" t="str">
        <f>IF((SUM('Раздел 2'!V149:V149)&gt;=SUM('Раздел 2'!W149:W149)),"","Неверно!")</f>
        <v/>
      </c>
      <c r="B2285" s="312" t="s">
        <v>24490</v>
      </c>
      <c r="C2285" s="313" t="s">
        <v>18603</v>
      </c>
      <c r="D2285" s="313" t="s">
        <v>18559</v>
      </c>
      <c r="E2285" s="313" t="str">
        <f>CONCATENATE(SUM('Раздел 2'!V149:V149),"&gt;=",SUM('Раздел 2'!W149:W149))</f>
        <v>5&gt;=0</v>
      </c>
    </row>
    <row r="2286" spans="1:5" ht="30" hidden="1" customHeight="1">
      <c r="A2286" s="311" t="str">
        <f>IF((SUM('Раздел 2'!V24:V24)&gt;=SUM('Раздел 2'!W24:W24)),"","Неверно!")</f>
        <v/>
      </c>
      <c r="B2286" s="312" t="s">
        <v>24490</v>
      </c>
      <c r="C2286" s="313" t="s">
        <v>18604</v>
      </c>
      <c r="D2286" s="313" t="s">
        <v>18559</v>
      </c>
      <c r="E2286" s="313" t="str">
        <f>CONCATENATE(SUM('Раздел 2'!V24:V24),"&gt;=",SUM('Раздел 2'!W24:W24))</f>
        <v>3&gt;=0</v>
      </c>
    </row>
    <row r="2287" spans="1:5" ht="30" hidden="1" customHeight="1">
      <c r="A2287" s="311" t="str">
        <f>IF((SUM('Раздел 2'!V150:V150)&gt;=SUM('Раздел 2'!W150:W150)),"","Неверно!")</f>
        <v/>
      </c>
      <c r="B2287" s="312" t="s">
        <v>24490</v>
      </c>
      <c r="C2287" s="313" t="s">
        <v>18605</v>
      </c>
      <c r="D2287" s="313" t="s">
        <v>18559</v>
      </c>
      <c r="E2287" s="313" t="str">
        <f>CONCATENATE(SUM('Раздел 2'!V150:V150),"&gt;=",SUM('Раздел 2'!W150:W150))</f>
        <v>0&gt;=0</v>
      </c>
    </row>
    <row r="2288" spans="1:5" ht="30" hidden="1" customHeight="1">
      <c r="A2288" s="311" t="str">
        <f>IF((SUM('Раздел 2'!V151:V151)&gt;=SUM('Раздел 2'!W151:W151)),"","Неверно!")</f>
        <v/>
      </c>
      <c r="B2288" s="312" t="s">
        <v>24490</v>
      </c>
      <c r="C2288" s="313" t="s">
        <v>18606</v>
      </c>
      <c r="D2288" s="313" t="s">
        <v>18559</v>
      </c>
      <c r="E2288" s="313" t="str">
        <f>CONCATENATE(SUM('Раздел 2'!V151:V151),"&gt;=",SUM('Раздел 2'!W151:W151))</f>
        <v>0&gt;=0</v>
      </c>
    </row>
    <row r="2289" spans="1:5" ht="30" hidden="1" customHeight="1">
      <c r="A2289" s="311" t="str">
        <f>IF((SUM('Раздел 2'!V152:V152)&gt;=SUM('Раздел 2'!W152:W152)),"","Неверно!")</f>
        <v/>
      </c>
      <c r="B2289" s="312" t="s">
        <v>24490</v>
      </c>
      <c r="C2289" s="313" t="s">
        <v>18607</v>
      </c>
      <c r="D2289" s="313" t="s">
        <v>18559</v>
      </c>
      <c r="E2289" s="313" t="str">
        <f>CONCATENATE(SUM('Раздел 2'!V152:V152),"&gt;=",SUM('Раздел 2'!W152:W152))</f>
        <v>56&gt;=0</v>
      </c>
    </row>
    <row r="2290" spans="1:5" ht="30" hidden="1" customHeight="1">
      <c r="A2290" s="311" t="str">
        <f>IF((SUM('Раздел 2'!V153:V153)&gt;=SUM('Раздел 2'!W153:W153)),"","Неверно!")</f>
        <v/>
      </c>
      <c r="B2290" s="312" t="s">
        <v>24490</v>
      </c>
      <c r="C2290" s="313" t="s">
        <v>18608</v>
      </c>
      <c r="D2290" s="313" t="s">
        <v>18559</v>
      </c>
      <c r="E2290" s="313" t="str">
        <f>CONCATENATE(SUM('Раздел 2'!V153:V153),"&gt;=",SUM('Раздел 2'!W153:W153))</f>
        <v>0&gt;=0</v>
      </c>
    </row>
    <row r="2291" spans="1:5" ht="30" hidden="1" customHeight="1">
      <c r="A2291" s="311" t="str">
        <f>IF((SUM('Раздел 2'!V154:V154)&gt;=SUM('Раздел 2'!W154:W154)),"","Неверно!")</f>
        <v/>
      </c>
      <c r="B2291" s="312" t="s">
        <v>24490</v>
      </c>
      <c r="C2291" s="313" t="s">
        <v>18609</v>
      </c>
      <c r="D2291" s="313" t="s">
        <v>18559</v>
      </c>
      <c r="E2291" s="313" t="str">
        <f>CONCATENATE(SUM('Раздел 2'!V154:V154),"&gt;=",SUM('Раздел 2'!W154:W154))</f>
        <v>0&gt;=0</v>
      </c>
    </row>
    <row r="2292" spans="1:5" ht="30" hidden="1" customHeight="1">
      <c r="A2292" s="311" t="str">
        <f>IF((SUM('Раздел 2'!V155:V155)&gt;=SUM('Раздел 2'!W155:W155)),"","Неверно!")</f>
        <v/>
      </c>
      <c r="B2292" s="312" t="s">
        <v>24490</v>
      </c>
      <c r="C2292" s="313" t="s">
        <v>18610</v>
      </c>
      <c r="D2292" s="313" t="s">
        <v>18559</v>
      </c>
      <c r="E2292" s="313" t="str">
        <f>CONCATENATE(SUM('Раздел 2'!V155:V155),"&gt;=",SUM('Раздел 2'!W155:W155))</f>
        <v>1&gt;=0</v>
      </c>
    </row>
    <row r="2293" spans="1:5" ht="30" hidden="1" customHeight="1">
      <c r="A2293" s="311" t="str">
        <f>IF((SUM('Раздел 2'!V156:V156)&gt;=SUM('Раздел 2'!W156:W156)),"","Неверно!")</f>
        <v/>
      </c>
      <c r="B2293" s="312" t="s">
        <v>24490</v>
      </c>
      <c r="C2293" s="313" t="s">
        <v>18611</v>
      </c>
      <c r="D2293" s="313" t="s">
        <v>18559</v>
      </c>
      <c r="E2293" s="313" t="str">
        <f>CONCATENATE(SUM('Раздел 2'!V156:V156),"&gt;=",SUM('Раздел 2'!W156:W156))</f>
        <v>0&gt;=0</v>
      </c>
    </row>
    <row r="2294" spans="1:5" ht="30" hidden="1" customHeight="1">
      <c r="A2294" s="311" t="str">
        <f>IF((SUM('Раздел 2'!V157:V157)&gt;=SUM('Раздел 2'!W157:W157)),"","Неверно!")</f>
        <v/>
      </c>
      <c r="B2294" s="312" t="s">
        <v>24490</v>
      </c>
      <c r="C2294" s="313" t="s">
        <v>18612</v>
      </c>
      <c r="D2294" s="313" t="s">
        <v>18559</v>
      </c>
      <c r="E2294" s="313" t="str">
        <f>CONCATENATE(SUM('Раздел 2'!V157:V157),"&gt;=",SUM('Раздел 2'!W157:W157))</f>
        <v>0&gt;=0</v>
      </c>
    </row>
    <row r="2295" spans="1:5" ht="30" hidden="1" customHeight="1">
      <c r="A2295" s="311" t="str">
        <f>IF((SUM('Раздел 2'!V158:V158)&gt;=SUM('Раздел 2'!W158:W158)),"","Неверно!")</f>
        <v/>
      </c>
      <c r="B2295" s="312" t="s">
        <v>24490</v>
      </c>
      <c r="C2295" s="313" t="s">
        <v>18613</v>
      </c>
      <c r="D2295" s="313" t="s">
        <v>18559</v>
      </c>
      <c r="E2295" s="313" t="str">
        <f>CONCATENATE(SUM('Раздел 2'!V158:V158),"&gt;=",SUM('Раздел 2'!W158:W158))</f>
        <v>0&gt;=0</v>
      </c>
    </row>
    <row r="2296" spans="1:5" ht="30" hidden="1" customHeight="1">
      <c r="A2296" s="311" t="str">
        <f>IF((SUM('Раздел 2'!V159:V159)&gt;=SUM('Раздел 2'!W159:W159)),"","Неверно!")</f>
        <v/>
      </c>
      <c r="B2296" s="312" t="s">
        <v>24490</v>
      </c>
      <c r="C2296" s="313" t="s">
        <v>18614</v>
      </c>
      <c r="D2296" s="313" t="s">
        <v>18559</v>
      </c>
      <c r="E2296" s="313" t="str">
        <f>CONCATENATE(SUM('Раздел 2'!V159:V159),"&gt;=",SUM('Раздел 2'!W159:W159))</f>
        <v>0&gt;=0</v>
      </c>
    </row>
    <row r="2297" spans="1:5" ht="30" hidden="1" customHeight="1">
      <c r="A2297" s="311" t="str">
        <f>IF((SUM('Раздел 2'!V25:V25)&gt;=SUM('Раздел 2'!W25:W25)),"","Неверно!")</f>
        <v/>
      </c>
      <c r="B2297" s="312" t="s">
        <v>24490</v>
      </c>
      <c r="C2297" s="313" t="s">
        <v>18615</v>
      </c>
      <c r="D2297" s="313" t="s">
        <v>18559</v>
      </c>
      <c r="E2297" s="313" t="str">
        <f>CONCATENATE(SUM('Раздел 2'!V25:V25),"&gt;=",SUM('Раздел 2'!W25:W25))</f>
        <v>6&gt;=0</v>
      </c>
    </row>
    <row r="2298" spans="1:5" ht="30" hidden="1" customHeight="1">
      <c r="A2298" s="311" t="str">
        <f>IF((SUM('Раздел 2'!V160:V160)&gt;=SUM('Раздел 2'!W160:W160)),"","Неверно!")</f>
        <v/>
      </c>
      <c r="B2298" s="312" t="s">
        <v>24490</v>
      </c>
      <c r="C2298" s="313" t="s">
        <v>18616</v>
      </c>
      <c r="D2298" s="313" t="s">
        <v>18559</v>
      </c>
      <c r="E2298" s="313" t="str">
        <f>CONCATENATE(SUM('Раздел 2'!V160:V160),"&gt;=",SUM('Раздел 2'!W160:W160))</f>
        <v>0&gt;=0</v>
      </c>
    </row>
    <row r="2299" spans="1:5" ht="30" hidden="1" customHeight="1">
      <c r="A2299" s="311" t="str">
        <f>IF((SUM('Раздел 2'!V161:V161)&gt;=SUM('Раздел 2'!W161:W161)),"","Неверно!")</f>
        <v/>
      </c>
      <c r="B2299" s="312" t="s">
        <v>24490</v>
      </c>
      <c r="C2299" s="313" t="s">
        <v>18617</v>
      </c>
      <c r="D2299" s="313" t="s">
        <v>18559</v>
      </c>
      <c r="E2299" s="313" t="str">
        <f>CONCATENATE(SUM('Раздел 2'!V161:V161),"&gt;=",SUM('Раздел 2'!W161:W161))</f>
        <v>2&gt;=0</v>
      </c>
    </row>
    <row r="2300" spans="1:5" ht="30" hidden="1" customHeight="1">
      <c r="A2300" s="311" t="str">
        <f>IF((SUM('Раздел 2'!V162:V162)&gt;=SUM('Раздел 2'!W162:W162)),"","Неверно!")</f>
        <v/>
      </c>
      <c r="B2300" s="312" t="s">
        <v>24490</v>
      </c>
      <c r="C2300" s="313" t="s">
        <v>18618</v>
      </c>
      <c r="D2300" s="313" t="s">
        <v>18559</v>
      </c>
      <c r="E2300" s="313" t="str">
        <f>CONCATENATE(SUM('Раздел 2'!V162:V162),"&gt;=",SUM('Раздел 2'!W162:W162))</f>
        <v>0&gt;=0</v>
      </c>
    </row>
    <row r="2301" spans="1:5" ht="30" hidden="1" customHeight="1">
      <c r="A2301" s="311" t="str">
        <f>IF((SUM('Раздел 2'!V163:V163)&gt;=SUM('Раздел 2'!W163:W163)),"","Неверно!")</f>
        <v/>
      </c>
      <c r="B2301" s="312" t="s">
        <v>24490</v>
      </c>
      <c r="C2301" s="313" t="s">
        <v>18619</v>
      </c>
      <c r="D2301" s="313" t="s">
        <v>18559</v>
      </c>
      <c r="E2301" s="313" t="str">
        <f>CONCATENATE(SUM('Раздел 2'!V163:V163),"&gt;=",SUM('Раздел 2'!W163:W163))</f>
        <v>0&gt;=0</v>
      </c>
    </row>
    <row r="2302" spans="1:5" ht="30" hidden="1" customHeight="1">
      <c r="A2302" s="311" t="str">
        <f>IF((SUM('Раздел 2'!V164:V164)&gt;=SUM('Раздел 2'!W164:W164)),"","Неверно!")</f>
        <v/>
      </c>
      <c r="B2302" s="312" t="s">
        <v>24490</v>
      </c>
      <c r="C2302" s="313" t="s">
        <v>18620</v>
      </c>
      <c r="D2302" s="313" t="s">
        <v>18559</v>
      </c>
      <c r="E2302" s="313" t="str">
        <f>CONCATENATE(SUM('Раздел 2'!V164:V164),"&gt;=",SUM('Раздел 2'!W164:W164))</f>
        <v>1&gt;=0</v>
      </c>
    </row>
    <row r="2303" spans="1:5" ht="30" hidden="1" customHeight="1">
      <c r="A2303" s="311" t="str">
        <f>IF((SUM('Раздел 2'!V165:V165)&gt;=SUM('Раздел 2'!W165:W165)),"","Неверно!")</f>
        <v/>
      </c>
      <c r="B2303" s="312" t="s">
        <v>24490</v>
      </c>
      <c r="C2303" s="313" t="s">
        <v>18621</v>
      </c>
      <c r="D2303" s="313" t="s">
        <v>18559</v>
      </c>
      <c r="E2303" s="313" t="str">
        <f>CONCATENATE(SUM('Раздел 2'!V165:V165),"&gt;=",SUM('Раздел 2'!W165:W165))</f>
        <v>8&gt;=0</v>
      </c>
    </row>
    <row r="2304" spans="1:5" ht="30" hidden="1" customHeight="1">
      <c r="A2304" s="311" t="str">
        <f>IF((SUM('Раздел 2'!V166:V166)&gt;=SUM('Раздел 2'!W166:W166)),"","Неверно!")</f>
        <v/>
      </c>
      <c r="B2304" s="312" t="s">
        <v>24490</v>
      </c>
      <c r="C2304" s="313" t="s">
        <v>18622</v>
      </c>
      <c r="D2304" s="313" t="s">
        <v>18559</v>
      </c>
      <c r="E2304" s="313" t="str">
        <f>CONCATENATE(SUM('Раздел 2'!V166:V166),"&gt;=",SUM('Раздел 2'!W166:W166))</f>
        <v>9&gt;=0</v>
      </c>
    </row>
    <row r="2305" spans="1:5" ht="30" hidden="1" customHeight="1">
      <c r="A2305" s="311" t="str">
        <f>IF((SUM('Раздел 2'!V167:V167)&gt;=SUM('Раздел 2'!W167:W167)),"","Неверно!")</f>
        <v/>
      </c>
      <c r="B2305" s="312" t="s">
        <v>24490</v>
      </c>
      <c r="C2305" s="313" t="s">
        <v>18623</v>
      </c>
      <c r="D2305" s="313" t="s">
        <v>18559</v>
      </c>
      <c r="E2305" s="313" t="str">
        <f>CONCATENATE(SUM('Раздел 2'!V167:V167),"&gt;=",SUM('Раздел 2'!W167:W167))</f>
        <v>82&gt;=0</v>
      </c>
    </row>
    <row r="2306" spans="1:5" ht="30" hidden="1" customHeight="1">
      <c r="A2306" s="311" t="str">
        <f>IF((SUM('Раздел 2'!V168:V168)&gt;=SUM('Раздел 2'!W168:W168)),"","Неверно!")</f>
        <v/>
      </c>
      <c r="B2306" s="312" t="s">
        <v>24490</v>
      </c>
      <c r="C2306" s="313" t="s">
        <v>18624</v>
      </c>
      <c r="D2306" s="313" t="s">
        <v>18559</v>
      </c>
      <c r="E2306" s="313" t="str">
        <f>CONCATENATE(SUM('Раздел 2'!V168:V168),"&gt;=",SUM('Раздел 2'!W168:W168))</f>
        <v>0&gt;=0</v>
      </c>
    </row>
    <row r="2307" spans="1:5" ht="30" hidden="1" customHeight="1">
      <c r="A2307" s="311" t="str">
        <f>IF((SUM('Раздел 2'!V169:V169)&gt;=SUM('Раздел 2'!W169:W169)),"","Неверно!")</f>
        <v/>
      </c>
      <c r="B2307" s="312" t="s">
        <v>24490</v>
      </c>
      <c r="C2307" s="313" t="s">
        <v>18625</v>
      </c>
      <c r="D2307" s="313" t="s">
        <v>18559</v>
      </c>
      <c r="E2307" s="313" t="str">
        <f>CONCATENATE(SUM('Раздел 2'!V169:V169),"&gt;=",SUM('Раздел 2'!W169:W169))</f>
        <v>0&gt;=0</v>
      </c>
    </row>
    <row r="2308" spans="1:5" ht="30" hidden="1" customHeight="1">
      <c r="A2308" s="311" t="str">
        <f>IF((SUM('Раздел 2'!V26:V26)&gt;=SUM('Раздел 2'!W26:W26)),"","Неверно!")</f>
        <v/>
      </c>
      <c r="B2308" s="312" t="s">
        <v>24490</v>
      </c>
      <c r="C2308" s="313" t="s">
        <v>18626</v>
      </c>
      <c r="D2308" s="313" t="s">
        <v>18559</v>
      </c>
      <c r="E2308" s="313" t="str">
        <f>CONCATENATE(SUM('Раздел 2'!V26:V26),"&gt;=",SUM('Раздел 2'!W26:W26))</f>
        <v>2&gt;=0</v>
      </c>
    </row>
    <row r="2309" spans="1:5" ht="30" hidden="1" customHeight="1">
      <c r="A2309" s="311" t="str">
        <f>IF((SUM('Раздел 2'!V170:V170)&gt;=SUM('Раздел 2'!W170:W170)),"","Неверно!")</f>
        <v/>
      </c>
      <c r="B2309" s="312" t="s">
        <v>24490</v>
      </c>
      <c r="C2309" s="313" t="s">
        <v>18627</v>
      </c>
      <c r="D2309" s="313" t="s">
        <v>18559</v>
      </c>
      <c r="E2309" s="313" t="str">
        <f>CONCATENATE(SUM('Раздел 2'!V170:V170),"&gt;=",SUM('Раздел 2'!W170:W170))</f>
        <v>16&gt;=0</v>
      </c>
    </row>
    <row r="2310" spans="1:5" ht="30" hidden="1" customHeight="1">
      <c r="A2310" s="311" t="str">
        <f>IF((SUM('Раздел 2'!V171:V171)&gt;=SUM('Раздел 2'!W171:W171)),"","Неверно!")</f>
        <v/>
      </c>
      <c r="B2310" s="312" t="s">
        <v>24490</v>
      </c>
      <c r="C2310" s="313" t="s">
        <v>18628</v>
      </c>
      <c r="D2310" s="313" t="s">
        <v>18559</v>
      </c>
      <c r="E2310" s="313" t="str">
        <f>CONCATENATE(SUM('Раздел 2'!V171:V171),"&gt;=",SUM('Раздел 2'!W171:W171))</f>
        <v>1&gt;=0</v>
      </c>
    </row>
    <row r="2311" spans="1:5" ht="30" hidden="1" customHeight="1">
      <c r="A2311" s="311" t="str">
        <f>IF((SUM('Раздел 2'!V172:V172)&gt;=SUM('Раздел 2'!W172:W172)),"","Неверно!")</f>
        <v/>
      </c>
      <c r="B2311" s="312" t="s">
        <v>24490</v>
      </c>
      <c r="C2311" s="313" t="s">
        <v>18629</v>
      </c>
      <c r="D2311" s="313" t="s">
        <v>18559</v>
      </c>
      <c r="E2311" s="313" t="str">
        <f>CONCATENATE(SUM('Раздел 2'!V172:V172),"&gt;=",SUM('Раздел 2'!W172:W172))</f>
        <v>1&gt;=0</v>
      </c>
    </row>
    <row r="2312" spans="1:5" ht="30" hidden="1" customHeight="1">
      <c r="A2312" s="311" t="str">
        <f>IF((SUM('Раздел 2'!V173:V173)&gt;=SUM('Раздел 2'!W173:W173)),"","Неверно!")</f>
        <v/>
      </c>
      <c r="B2312" s="312" t="s">
        <v>24490</v>
      </c>
      <c r="C2312" s="313" t="s">
        <v>18630</v>
      </c>
      <c r="D2312" s="313" t="s">
        <v>18559</v>
      </c>
      <c r="E2312" s="313" t="str">
        <f>CONCATENATE(SUM('Раздел 2'!V173:V173),"&gt;=",SUM('Раздел 2'!W173:W173))</f>
        <v>2&gt;=0</v>
      </c>
    </row>
    <row r="2313" spans="1:5" ht="30" hidden="1" customHeight="1">
      <c r="A2313" s="311" t="str">
        <f>IF((SUM('Раздел 2'!V174:V174)&gt;=SUM('Раздел 2'!W174:W174)),"","Неверно!")</f>
        <v/>
      </c>
      <c r="B2313" s="312" t="s">
        <v>24490</v>
      </c>
      <c r="C2313" s="313" t="s">
        <v>18631</v>
      </c>
      <c r="D2313" s="313" t="s">
        <v>18559</v>
      </c>
      <c r="E2313" s="313" t="str">
        <f>CONCATENATE(SUM('Раздел 2'!V174:V174),"&gt;=",SUM('Раздел 2'!W174:W174))</f>
        <v>0&gt;=0</v>
      </c>
    </row>
    <row r="2314" spans="1:5" ht="30" hidden="1" customHeight="1">
      <c r="A2314" s="311" t="str">
        <f>IF((SUM('Раздел 2'!V175:V175)&gt;=SUM('Раздел 2'!W175:W175)),"","Неверно!")</f>
        <v/>
      </c>
      <c r="B2314" s="312" t="s">
        <v>24490</v>
      </c>
      <c r="C2314" s="313" t="s">
        <v>18632</v>
      </c>
      <c r="D2314" s="313" t="s">
        <v>18559</v>
      </c>
      <c r="E2314" s="313" t="str">
        <f>CONCATENATE(SUM('Раздел 2'!V175:V175),"&gt;=",SUM('Раздел 2'!W175:W175))</f>
        <v>3&gt;=0</v>
      </c>
    </row>
    <row r="2315" spans="1:5" ht="30" hidden="1" customHeight="1">
      <c r="A2315" s="311" t="str">
        <f>IF((SUM('Раздел 2'!V176:V176)&gt;=SUM('Раздел 2'!W176:W176)),"","Неверно!")</f>
        <v/>
      </c>
      <c r="B2315" s="312" t="s">
        <v>24490</v>
      </c>
      <c r="C2315" s="313" t="s">
        <v>18633</v>
      </c>
      <c r="D2315" s="313" t="s">
        <v>18559</v>
      </c>
      <c r="E2315" s="313" t="str">
        <f>CONCATENATE(SUM('Раздел 2'!V176:V176),"&gt;=",SUM('Раздел 2'!W176:W176))</f>
        <v>0&gt;=0</v>
      </c>
    </row>
    <row r="2316" spans="1:5" ht="30" hidden="1" customHeight="1">
      <c r="A2316" s="311" t="str">
        <f>IF((SUM('Раздел 2'!V177:V177)&gt;=SUM('Раздел 2'!W177:W177)),"","Неверно!")</f>
        <v/>
      </c>
      <c r="B2316" s="312" t="s">
        <v>24490</v>
      </c>
      <c r="C2316" s="313" t="s">
        <v>18634</v>
      </c>
      <c r="D2316" s="313" t="s">
        <v>18559</v>
      </c>
      <c r="E2316" s="313" t="str">
        <f>CONCATENATE(SUM('Раздел 2'!V177:V177),"&gt;=",SUM('Раздел 2'!W177:W177))</f>
        <v>0&gt;=0</v>
      </c>
    </row>
    <row r="2317" spans="1:5" ht="30" hidden="1" customHeight="1">
      <c r="A2317" s="311" t="str">
        <f>IF((SUM('Раздел 2'!V178:V178)&gt;=SUM('Раздел 2'!W178:W178)),"","Неверно!")</f>
        <v/>
      </c>
      <c r="B2317" s="312" t="s">
        <v>24490</v>
      </c>
      <c r="C2317" s="313" t="s">
        <v>18635</v>
      </c>
      <c r="D2317" s="313" t="s">
        <v>18559</v>
      </c>
      <c r="E2317" s="313" t="str">
        <f>CONCATENATE(SUM('Раздел 2'!V178:V178),"&gt;=",SUM('Раздел 2'!W178:W178))</f>
        <v>0&gt;=0</v>
      </c>
    </row>
    <row r="2318" spans="1:5" ht="30" hidden="1" customHeight="1">
      <c r="A2318" s="311" t="str">
        <f>IF((SUM('Раздел 2'!V179:V179)&gt;=SUM('Раздел 2'!W179:W179)),"","Неверно!")</f>
        <v/>
      </c>
      <c r="B2318" s="312" t="s">
        <v>24490</v>
      </c>
      <c r="C2318" s="313" t="s">
        <v>18636</v>
      </c>
      <c r="D2318" s="313" t="s">
        <v>18559</v>
      </c>
      <c r="E2318" s="313" t="str">
        <f>CONCATENATE(SUM('Раздел 2'!V179:V179),"&gt;=",SUM('Раздел 2'!W179:W179))</f>
        <v>0&gt;=0</v>
      </c>
    </row>
    <row r="2319" spans="1:5" ht="30" hidden="1" customHeight="1">
      <c r="A2319" s="311" t="str">
        <f>IF((SUM('Раздел 2'!V27:V27)&gt;=SUM('Раздел 2'!W27:W27)),"","Неверно!")</f>
        <v/>
      </c>
      <c r="B2319" s="312" t="s">
        <v>24490</v>
      </c>
      <c r="C2319" s="313" t="s">
        <v>18637</v>
      </c>
      <c r="D2319" s="313" t="s">
        <v>18559</v>
      </c>
      <c r="E2319" s="313" t="str">
        <f>CONCATENATE(SUM('Раздел 2'!V27:V27),"&gt;=",SUM('Раздел 2'!W27:W27))</f>
        <v>1&gt;=0</v>
      </c>
    </row>
    <row r="2320" spans="1:5" ht="30" hidden="1" customHeight="1">
      <c r="A2320" s="311" t="str">
        <f>IF((SUM('Раздел 2'!V180:V180)&gt;=SUM('Раздел 2'!W180:W180)),"","Неверно!")</f>
        <v/>
      </c>
      <c r="B2320" s="312" t="s">
        <v>24490</v>
      </c>
      <c r="C2320" s="313" t="s">
        <v>18638</v>
      </c>
      <c r="D2320" s="313" t="s">
        <v>18559</v>
      </c>
      <c r="E2320" s="313" t="str">
        <f>CONCATENATE(SUM('Раздел 2'!V180:V180),"&gt;=",SUM('Раздел 2'!W180:W180))</f>
        <v>0&gt;=0</v>
      </c>
    </row>
    <row r="2321" spans="1:5" ht="30" hidden="1" customHeight="1">
      <c r="A2321" s="311" t="str">
        <f>IF((SUM('Раздел 2'!V181:V181)&gt;=SUM('Раздел 2'!W181:W181)),"","Неверно!")</f>
        <v/>
      </c>
      <c r="B2321" s="312" t="s">
        <v>24490</v>
      </c>
      <c r="C2321" s="313" t="s">
        <v>18639</v>
      </c>
      <c r="D2321" s="313" t="s">
        <v>18559</v>
      </c>
      <c r="E2321" s="313" t="str">
        <f>CONCATENATE(SUM('Раздел 2'!V181:V181),"&gt;=",SUM('Раздел 2'!W181:W181))</f>
        <v>0&gt;=0</v>
      </c>
    </row>
    <row r="2322" spans="1:5" ht="30" hidden="1" customHeight="1">
      <c r="A2322" s="311" t="str">
        <f>IF((SUM('Раздел 2'!V182:V182)&gt;=SUM('Раздел 2'!W182:W182)),"","Неверно!")</f>
        <v/>
      </c>
      <c r="B2322" s="312" t="s">
        <v>24490</v>
      </c>
      <c r="C2322" s="313" t="s">
        <v>18640</v>
      </c>
      <c r="D2322" s="313" t="s">
        <v>18559</v>
      </c>
      <c r="E2322" s="313" t="str">
        <f>CONCATENATE(SUM('Раздел 2'!V182:V182),"&gt;=",SUM('Раздел 2'!W182:W182))</f>
        <v>0&gt;=0</v>
      </c>
    </row>
    <row r="2323" spans="1:5" ht="30" hidden="1" customHeight="1">
      <c r="A2323" s="311" t="str">
        <f>IF((SUM('Раздел 2'!V183:V183)&gt;=SUM('Раздел 2'!W183:W183)),"","Неверно!")</f>
        <v/>
      </c>
      <c r="B2323" s="312" t="s">
        <v>24490</v>
      </c>
      <c r="C2323" s="313" t="s">
        <v>18641</v>
      </c>
      <c r="D2323" s="313" t="s">
        <v>18559</v>
      </c>
      <c r="E2323" s="313" t="str">
        <f>CONCATENATE(SUM('Раздел 2'!V183:V183),"&gt;=",SUM('Раздел 2'!W183:W183))</f>
        <v>0&gt;=0</v>
      </c>
    </row>
    <row r="2324" spans="1:5" ht="30" hidden="1" customHeight="1">
      <c r="A2324" s="311" t="str">
        <f>IF((SUM('Раздел 2'!V184:V184)&gt;=SUM('Раздел 2'!W184:W184)),"","Неверно!")</f>
        <v/>
      </c>
      <c r="B2324" s="312" t="s">
        <v>24490</v>
      </c>
      <c r="C2324" s="313" t="s">
        <v>18642</v>
      </c>
      <c r="D2324" s="313" t="s">
        <v>18559</v>
      </c>
      <c r="E2324" s="313" t="str">
        <f>CONCATENATE(SUM('Раздел 2'!V184:V184),"&gt;=",SUM('Раздел 2'!W184:W184))</f>
        <v>0&gt;=0</v>
      </c>
    </row>
    <row r="2325" spans="1:5" ht="30" hidden="1" customHeight="1">
      <c r="A2325" s="311" t="str">
        <f>IF((SUM('Раздел 2'!V185:V185)&gt;=SUM('Раздел 2'!W185:W185)),"","Неверно!")</f>
        <v/>
      </c>
      <c r="B2325" s="312" t="s">
        <v>24490</v>
      </c>
      <c r="C2325" s="313" t="s">
        <v>18643</v>
      </c>
      <c r="D2325" s="313" t="s">
        <v>18559</v>
      </c>
      <c r="E2325" s="313" t="str">
        <f>CONCATENATE(SUM('Раздел 2'!V185:V185),"&gt;=",SUM('Раздел 2'!W185:W185))</f>
        <v>0&gt;=0</v>
      </c>
    </row>
    <row r="2326" spans="1:5" ht="30" hidden="1" customHeight="1">
      <c r="A2326" s="311" t="str">
        <f>IF((SUM('Раздел 2'!V186:V186)&gt;=SUM('Раздел 2'!W186:W186)),"","Неверно!")</f>
        <v/>
      </c>
      <c r="B2326" s="312" t="s">
        <v>24490</v>
      </c>
      <c r="C2326" s="313" t="s">
        <v>18644</v>
      </c>
      <c r="D2326" s="313" t="s">
        <v>18559</v>
      </c>
      <c r="E2326" s="313" t="str">
        <f>CONCATENATE(SUM('Раздел 2'!V186:V186),"&gt;=",SUM('Раздел 2'!W186:W186))</f>
        <v>0&gt;=0</v>
      </c>
    </row>
    <row r="2327" spans="1:5" ht="30" hidden="1" customHeight="1">
      <c r="A2327" s="311" t="str">
        <f>IF((SUM('Раздел 2'!V187:V187)&gt;=SUM('Раздел 2'!W187:W187)),"","Неверно!")</f>
        <v/>
      </c>
      <c r="B2327" s="312" t="s">
        <v>24490</v>
      </c>
      <c r="C2327" s="313" t="s">
        <v>18645</v>
      </c>
      <c r="D2327" s="313" t="s">
        <v>18559</v>
      </c>
      <c r="E2327" s="313" t="str">
        <f>CONCATENATE(SUM('Раздел 2'!V187:V187),"&gt;=",SUM('Раздел 2'!W187:W187))</f>
        <v>0&gt;=0</v>
      </c>
    </row>
    <row r="2328" spans="1:5" ht="30" hidden="1" customHeight="1">
      <c r="A2328" s="311" t="str">
        <f>IF((SUM('Раздел 2'!V188:V188)&gt;=SUM('Раздел 2'!W188:W188)),"","Неверно!")</f>
        <v/>
      </c>
      <c r="B2328" s="312" t="s">
        <v>24490</v>
      </c>
      <c r="C2328" s="313" t="s">
        <v>18646</v>
      </c>
      <c r="D2328" s="313" t="s">
        <v>18559</v>
      </c>
      <c r="E2328" s="313" t="str">
        <f>CONCATENATE(SUM('Раздел 2'!V188:V188),"&gt;=",SUM('Раздел 2'!W188:W188))</f>
        <v>10&gt;=0</v>
      </c>
    </row>
    <row r="2329" spans="1:5" ht="30" hidden="1" customHeight="1">
      <c r="A2329" s="311" t="str">
        <f>IF((SUM('Раздел 2'!V189:V189)&gt;=SUM('Раздел 2'!W189:W189)),"","Неверно!")</f>
        <v/>
      </c>
      <c r="B2329" s="312" t="s">
        <v>24490</v>
      </c>
      <c r="C2329" s="313" t="s">
        <v>18647</v>
      </c>
      <c r="D2329" s="313" t="s">
        <v>18559</v>
      </c>
      <c r="E2329" s="313" t="str">
        <f>CONCATENATE(SUM('Раздел 2'!V189:V189),"&gt;=",SUM('Раздел 2'!W189:W189))</f>
        <v>17&gt;=0</v>
      </c>
    </row>
    <row r="2330" spans="1:5" ht="30" hidden="1" customHeight="1">
      <c r="A2330" s="311" t="str">
        <f>IF((SUM('Раздел 2'!V28:V28)&gt;=SUM('Раздел 2'!W28:W28)),"","Неверно!")</f>
        <v/>
      </c>
      <c r="B2330" s="312" t="s">
        <v>24490</v>
      </c>
      <c r="C2330" s="313" t="s">
        <v>18648</v>
      </c>
      <c r="D2330" s="313" t="s">
        <v>18559</v>
      </c>
      <c r="E2330" s="313" t="str">
        <f>CONCATENATE(SUM('Раздел 2'!V28:V28),"&gt;=",SUM('Раздел 2'!W28:W28))</f>
        <v>0&gt;=0</v>
      </c>
    </row>
    <row r="2331" spans="1:5" ht="30" hidden="1" customHeight="1">
      <c r="A2331" s="311" t="str">
        <f>IF((SUM('Раздел 2'!V190:V190)&gt;=SUM('Раздел 2'!W190:W190)),"","Неверно!")</f>
        <v/>
      </c>
      <c r="B2331" s="312" t="s">
        <v>24490</v>
      </c>
      <c r="C2331" s="313" t="s">
        <v>18649</v>
      </c>
      <c r="D2331" s="313" t="s">
        <v>18559</v>
      </c>
      <c r="E2331" s="313" t="str">
        <f>CONCATENATE(SUM('Раздел 2'!V190:V190),"&gt;=",SUM('Раздел 2'!W190:W190))</f>
        <v>27&gt;=0</v>
      </c>
    </row>
    <row r="2332" spans="1:5" ht="30" hidden="1" customHeight="1">
      <c r="A2332" s="311" t="str">
        <f>IF((SUM('Раздел 2'!V191:V191)&gt;=SUM('Раздел 2'!W191:W191)),"","Неверно!")</f>
        <v/>
      </c>
      <c r="B2332" s="312" t="s">
        <v>24490</v>
      </c>
      <c r="C2332" s="313" t="s">
        <v>18650</v>
      </c>
      <c r="D2332" s="313" t="s">
        <v>18559</v>
      </c>
      <c r="E2332" s="313" t="str">
        <f>CONCATENATE(SUM('Раздел 2'!V191:V191),"&gt;=",SUM('Раздел 2'!W191:W191))</f>
        <v>0&gt;=0</v>
      </c>
    </row>
    <row r="2333" spans="1:5" ht="30" hidden="1" customHeight="1">
      <c r="A2333" s="311" t="str">
        <f>IF((SUM('Раздел 2'!V192:V192)&gt;=SUM('Раздел 2'!W192:W192)),"","Неверно!")</f>
        <v/>
      </c>
      <c r="B2333" s="312" t="s">
        <v>24490</v>
      </c>
      <c r="C2333" s="313" t="s">
        <v>18651</v>
      </c>
      <c r="D2333" s="313" t="s">
        <v>18559</v>
      </c>
      <c r="E2333" s="313" t="str">
        <f>CONCATENATE(SUM('Раздел 2'!V192:V192),"&gt;=",SUM('Раздел 2'!W192:W192))</f>
        <v>0&gt;=0</v>
      </c>
    </row>
    <row r="2334" spans="1:5" ht="30" hidden="1" customHeight="1">
      <c r="A2334" s="311" t="str">
        <f>IF((SUM('Раздел 2'!V193:V193)&gt;=SUM('Раздел 2'!W193:W193)),"","Неверно!")</f>
        <v/>
      </c>
      <c r="B2334" s="312" t="s">
        <v>24490</v>
      </c>
      <c r="C2334" s="313" t="s">
        <v>18652</v>
      </c>
      <c r="D2334" s="313" t="s">
        <v>18559</v>
      </c>
      <c r="E2334" s="313" t="str">
        <f>CONCATENATE(SUM('Раздел 2'!V193:V193),"&gt;=",SUM('Раздел 2'!W193:W193))</f>
        <v>2&gt;=0</v>
      </c>
    </row>
    <row r="2335" spans="1:5" ht="30" hidden="1" customHeight="1">
      <c r="A2335" s="311" t="str">
        <f>IF((SUM('Раздел 2'!V194:V194)&gt;=SUM('Раздел 2'!W194:W194)),"","Неверно!")</f>
        <v/>
      </c>
      <c r="B2335" s="312" t="s">
        <v>24490</v>
      </c>
      <c r="C2335" s="313" t="s">
        <v>18653</v>
      </c>
      <c r="D2335" s="313" t="s">
        <v>18559</v>
      </c>
      <c r="E2335" s="313" t="str">
        <f>CONCATENATE(SUM('Раздел 2'!V194:V194),"&gt;=",SUM('Раздел 2'!W194:W194))</f>
        <v>28&gt;=0</v>
      </c>
    </row>
    <row r="2336" spans="1:5" ht="30" hidden="1" customHeight="1">
      <c r="A2336" s="311" t="str">
        <f>IF((SUM('Раздел 2'!V195:V195)&gt;=SUM('Раздел 2'!W195:W195)),"","Неверно!")</f>
        <v/>
      </c>
      <c r="B2336" s="312" t="s">
        <v>24490</v>
      </c>
      <c r="C2336" s="313" t="s">
        <v>18654</v>
      </c>
      <c r="D2336" s="313" t="s">
        <v>18559</v>
      </c>
      <c r="E2336" s="313" t="str">
        <f>CONCATENATE(SUM('Раздел 2'!V195:V195),"&gt;=",SUM('Раздел 2'!W195:W195))</f>
        <v>26&gt;=0</v>
      </c>
    </row>
    <row r="2337" spans="1:5" ht="30" hidden="1" customHeight="1">
      <c r="A2337" s="311" t="str">
        <f>IF((SUM('Раздел 2'!V196:V196)&gt;=SUM('Раздел 2'!W196:W196)),"","Неверно!")</f>
        <v/>
      </c>
      <c r="B2337" s="312" t="s">
        <v>24490</v>
      </c>
      <c r="C2337" s="313" t="s">
        <v>18655</v>
      </c>
      <c r="D2337" s="313" t="s">
        <v>18559</v>
      </c>
      <c r="E2337" s="313" t="str">
        <f>CONCATENATE(SUM('Раздел 2'!V196:V196),"&gt;=",SUM('Раздел 2'!W196:W196))</f>
        <v>1&gt;=0</v>
      </c>
    </row>
    <row r="2338" spans="1:5" ht="30" hidden="1" customHeight="1">
      <c r="A2338" s="311" t="str">
        <f>IF((SUM('Раздел 2'!V197:V197)&gt;=SUM('Раздел 2'!W197:W197)),"","Неверно!")</f>
        <v/>
      </c>
      <c r="B2338" s="312" t="s">
        <v>24490</v>
      </c>
      <c r="C2338" s="313" t="s">
        <v>18656</v>
      </c>
      <c r="D2338" s="313" t="s">
        <v>18559</v>
      </c>
      <c r="E2338" s="313" t="str">
        <f>CONCATENATE(SUM('Раздел 2'!V197:V197),"&gt;=",SUM('Раздел 2'!W197:W197))</f>
        <v>57&gt;=0</v>
      </c>
    </row>
    <row r="2339" spans="1:5" ht="30" hidden="1" customHeight="1">
      <c r="A2339" s="311" t="str">
        <f>IF((SUM('Раздел 2'!V198:V198)&gt;=SUM('Раздел 2'!W198:W198)),"","Неверно!")</f>
        <v/>
      </c>
      <c r="B2339" s="312" t="s">
        <v>24490</v>
      </c>
      <c r="C2339" s="313" t="s">
        <v>18657</v>
      </c>
      <c r="D2339" s="313" t="s">
        <v>18559</v>
      </c>
      <c r="E2339" s="313" t="str">
        <f>CONCATENATE(SUM('Раздел 2'!V198:V198),"&gt;=",SUM('Раздел 2'!W198:W198))</f>
        <v>0&gt;=0</v>
      </c>
    </row>
    <row r="2340" spans="1:5" ht="30" hidden="1" customHeight="1">
      <c r="A2340" s="311" t="str">
        <f>IF((SUM('Раздел 2'!V199:V199)&gt;=SUM('Раздел 2'!W199:W199)),"","Неверно!")</f>
        <v/>
      </c>
      <c r="B2340" s="312" t="s">
        <v>24490</v>
      </c>
      <c r="C2340" s="313" t="s">
        <v>18658</v>
      </c>
      <c r="D2340" s="313" t="s">
        <v>18559</v>
      </c>
      <c r="E2340" s="313" t="str">
        <f>CONCATENATE(SUM('Раздел 2'!V199:V199),"&gt;=",SUM('Раздел 2'!W199:W199))</f>
        <v>0&gt;=0</v>
      </c>
    </row>
    <row r="2341" spans="1:5" ht="30" hidden="1" customHeight="1">
      <c r="A2341" s="311" t="str">
        <f>IF((SUM('Раздел 2'!V29:V29)&gt;=SUM('Раздел 2'!W29:W29)),"","Неверно!")</f>
        <v/>
      </c>
      <c r="B2341" s="312" t="s">
        <v>24490</v>
      </c>
      <c r="C2341" s="313" t="s">
        <v>18659</v>
      </c>
      <c r="D2341" s="313" t="s">
        <v>18559</v>
      </c>
      <c r="E2341" s="313" t="str">
        <f>CONCATENATE(SUM('Раздел 2'!V29:V29),"&gt;=",SUM('Раздел 2'!W29:W29))</f>
        <v>2&gt;=0</v>
      </c>
    </row>
    <row r="2342" spans="1:5" ht="30" hidden="1" customHeight="1">
      <c r="A2342" s="311" t="str">
        <f>IF((SUM('Раздел 2'!V200:V200)&gt;=SUM('Раздел 2'!W200:W200)),"","Неверно!")</f>
        <v/>
      </c>
      <c r="B2342" s="312" t="s">
        <v>24490</v>
      </c>
      <c r="C2342" s="313" t="s">
        <v>18660</v>
      </c>
      <c r="D2342" s="313" t="s">
        <v>18559</v>
      </c>
      <c r="E2342" s="313" t="str">
        <f>CONCATENATE(SUM('Раздел 2'!V200:V200),"&gt;=",SUM('Раздел 2'!W200:W200))</f>
        <v>0&gt;=0</v>
      </c>
    </row>
    <row r="2343" spans="1:5" ht="30" hidden="1" customHeight="1">
      <c r="A2343" s="311" t="str">
        <f>IF((SUM('Раздел 2'!V201:V201)&gt;=SUM('Раздел 2'!W201:W201)),"","Неверно!")</f>
        <v/>
      </c>
      <c r="B2343" s="312" t="s">
        <v>24490</v>
      </c>
      <c r="C2343" s="313" t="s">
        <v>18661</v>
      </c>
      <c r="D2343" s="313" t="s">
        <v>18559</v>
      </c>
      <c r="E2343" s="313" t="str">
        <f>CONCATENATE(SUM('Раздел 2'!V201:V201),"&gt;=",SUM('Раздел 2'!W201:W201))</f>
        <v>0&gt;=0</v>
      </c>
    </row>
    <row r="2344" spans="1:5" ht="30" hidden="1" customHeight="1">
      <c r="A2344" s="311" t="str">
        <f>IF((SUM('Раздел 2'!V202:V202)&gt;=SUM('Раздел 2'!W202:W202)),"","Неверно!")</f>
        <v/>
      </c>
      <c r="B2344" s="312" t="s">
        <v>24490</v>
      </c>
      <c r="C2344" s="313" t="s">
        <v>18662</v>
      </c>
      <c r="D2344" s="313" t="s">
        <v>18559</v>
      </c>
      <c r="E2344" s="313" t="str">
        <f>CONCATENATE(SUM('Раздел 2'!V202:V202),"&gt;=",SUM('Раздел 2'!W202:W202))</f>
        <v>0&gt;=0</v>
      </c>
    </row>
    <row r="2345" spans="1:5" ht="30" hidden="1" customHeight="1">
      <c r="A2345" s="311" t="str">
        <f>IF((SUM('Раздел 2'!V203:V203)&gt;=SUM('Раздел 2'!W203:W203)),"","Неверно!")</f>
        <v/>
      </c>
      <c r="B2345" s="312" t="s">
        <v>24490</v>
      </c>
      <c r="C2345" s="313" t="s">
        <v>18663</v>
      </c>
      <c r="D2345" s="313" t="s">
        <v>18559</v>
      </c>
      <c r="E2345" s="313" t="str">
        <f>CONCATENATE(SUM('Раздел 2'!V203:V203),"&gt;=",SUM('Раздел 2'!W203:W203))</f>
        <v>0&gt;=0</v>
      </c>
    </row>
    <row r="2346" spans="1:5" ht="30" hidden="1" customHeight="1">
      <c r="A2346" s="311" t="str">
        <f>IF((SUM('Раздел 2'!V204:V204)&gt;=SUM('Раздел 2'!W204:W204)),"","Неверно!")</f>
        <v/>
      </c>
      <c r="B2346" s="312" t="s">
        <v>24490</v>
      </c>
      <c r="C2346" s="313" t="s">
        <v>18664</v>
      </c>
      <c r="D2346" s="313" t="s">
        <v>18559</v>
      </c>
      <c r="E2346" s="313" t="str">
        <f>CONCATENATE(SUM('Раздел 2'!V204:V204),"&gt;=",SUM('Раздел 2'!W204:W204))</f>
        <v>0&gt;=0</v>
      </c>
    </row>
    <row r="2347" spans="1:5" ht="30" hidden="1" customHeight="1">
      <c r="A2347" s="311" t="str">
        <f>IF((SUM('Раздел 2'!V205:V205)&gt;=SUM('Раздел 2'!W205:W205)),"","Неверно!")</f>
        <v/>
      </c>
      <c r="B2347" s="312" t="s">
        <v>24490</v>
      </c>
      <c r="C2347" s="313" t="s">
        <v>18665</v>
      </c>
      <c r="D2347" s="313" t="s">
        <v>18559</v>
      </c>
      <c r="E2347" s="313" t="str">
        <f>CONCATENATE(SUM('Раздел 2'!V205:V205),"&gt;=",SUM('Раздел 2'!W205:W205))</f>
        <v>0&gt;=0</v>
      </c>
    </row>
    <row r="2348" spans="1:5" ht="30" hidden="1" customHeight="1">
      <c r="A2348" s="311" t="str">
        <f>IF((SUM('Раздел 2'!V206:V206)&gt;=SUM('Раздел 2'!W206:W206)),"","Неверно!")</f>
        <v/>
      </c>
      <c r="B2348" s="312" t="s">
        <v>24490</v>
      </c>
      <c r="C2348" s="313" t="s">
        <v>18666</v>
      </c>
      <c r="D2348" s="313" t="s">
        <v>18559</v>
      </c>
      <c r="E2348" s="313" t="str">
        <f>CONCATENATE(SUM('Раздел 2'!V206:V206),"&gt;=",SUM('Раздел 2'!W206:W206))</f>
        <v>0&gt;=0</v>
      </c>
    </row>
    <row r="2349" spans="1:5" ht="30" hidden="1" customHeight="1">
      <c r="A2349" s="311" t="str">
        <f>IF((SUM('Раздел 2'!V207:V207)&gt;=SUM('Раздел 2'!W207:W207)),"","Неверно!")</f>
        <v/>
      </c>
      <c r="B2349" s="312" t="s">
        <v>24490</v>
      </c>
      <c r="C2349" s="313" t="s">
        <v>18667</v>
      </c>
      <c r="D2349" s="313" t="s">
        <v>18559</v>
      </c>
      <c r="E2349" s="313" t="str">
        <f>CONCATENATE(SUM('Раздел 2'!V207:V207),"&gt;=",SUM('Раздел 2'!W207:W207))</f>
        <v>0&gt;=0</v>
      </c>
    </row>
    <row r="2350" spans="1:5" ht="30" hidden="1" customHeight="1">
      <c r="A2350" s="311" t="str">
        <f>IF((SUM('Раздел 2'!V208:V208)&gt;=SUM('Раздел 2'!W208:W208)),"","Неверно!")</f>
        <v/>
      </c>
      <c r="B2350" s="312" t="s">
        <v>24490</v>
      </c>
      <c r="C2350" s="313" t="s">
        <v>18668</v>
      </c>
      <c r="D2350" s="313" t="s">
        <v>18559</v>
      </c>
      <c r="E2350" s="313" t="str">
        <f>CONCATENATE(SUM('Раздел 2'!V208:V208),"&gt;=",SUM('Раздел 2'!W208:W208))</f>
        <v>0&gt;=0</v>
      </c>
    </row>
    <row r="2351" spans="1:5" ht="30" hidden="1" customHeight="1">
      <c r="A2351" s="311" t="str">
        <f>IF((SUM('Раздел 2'!V209:V209)&gt;=SUM('Раздел 2'!W209:W209)),"","Неверно!")</f>
        <v/>
      </c>
      <c r="B2351" s="312" t="s">
        <v>24490</v>
      </c>
      <c r="C2351" s="313" t="s">
        <v>18669</v>
      </c>
      <c r="D2351" s="313" t="s">
        <v>18559</v>
      </c>
      <c r="E2351" s="313" t="str">
        <f>CONCATENATE(SUM('Раздел 2'!V209:V209),"&gt;=",SUM('Раздел 2'!W209:W209))</f>
        <v>1&gt;=0</v>
      </c>
    </row>
    <row r="2352" spans="1:5" ht="30" hidden="1" customHeight="1">
      <c r="A2352" s="311" t="str">
        <f>IF((SUM('Раздел 2'!V12:V12)&gt;=SUM('Раздел 2'!W12:W12)),"","Неверно!")</f>
        <v/>
      </c>
      <c r="B2352" s="312" t="s">
        <v>24490</v>
      </c>
      <c r="C2352" s="313" t="s">
        <v>18670</v>
      </c>
      <c r="D2352" s="313" t="s">
        <v>18559</v>
      </c>
      <c r="E2352" s="313" t="str">
        <f>CONCATENATE(SUM('Раздел 2'!V12:V12),"&gt;=",SUM('Раздел 2'!W12:W12))</f>
        <v>2&gt;=0</v>
      </c>
    </row>
    <row r="2353" spans="1:5" ht="30" hidden="1" customHeight="1">
      <c r="A2353" s="311" t="str">
        <f>IF((SUM('Раздел 2'!V30:V30)&gt;=SUM('Раздел 2'!W30:W30)),"","Неверно!")</f>
        <v/>
      </c>
      <c r="B2353" s="312" t="s">
        <v>24490</v>
      </c>
      <c r="C2353" s="313" t="s">
        <v>18671</v>
      </c>
      <c r="D2353" s="313" t="s">
        <v>18559</v>
      </c>
      <c r="E2353" s="313" t="str">
        <f>CONCATENATE(SUM('Раздел 2'!V30:V30),"&gt;=",SUM('Раздел 2'!W30:W30))</f>
        <v>0&gt;=0</v>
      </c>
    </row>
    <row r="2354" spans="1:5" ht="30" hidden="1" customHeight="1">
      <c r="A2354" s="311" t="str">
        <f>IF((SUM('Раздел 2'!V210:V210)&gt;=SUM('Раздел 2'!W210:W210)),"","Неверно!")</f>
        <v/>
      </c>
      <c r="B2354" s="312" t="s">
        <v>24490</v>
      </c>
      <c r="C2354" s="313" t="s">
        <v>18672</v>
      </c>
      <c r="D2354" s="313" t="s">
        <v>18559</v>
      </c>
      <c r="E2354" s="313" t="str">
        <f>CONCATENATE(SUM('Раздел 2'!V210:V210),"&gt;=",SUM('Раздел 2'!W210:W210))</f>
        <v>0&gt;=0</v>
      </c>
    </row>
    <row r="2355" spans="1:5" ht="30" hidden="1" customHeight="1">
      <c r="A2355" s="311" t="str">
        <f>IF((SUM('Раздел 2'!V211:V211)&gt;=SUM('Раздел 2'!W211:W211)),"","Неверно!")</f>
        <v/>
      </c>
      <c r="B2355" s="312" t="s">
        <v>24490</v>
      </c>
      <c r="C2355" s="313" t="s">
        <v>18673</v>
      </c>
      <c r="D2355" s="313" t="s">
        <v>18559</v>
      </c>
      <c r="E2355" s="313" t="str">
        <f>CONCATENATE(SUM('Раздел 2'!V211:V211),"&gt;=",SUM('Раздел 2'!W211:W211))</f>
        <v>0&gt;=0</v>
      </c>
    </row>
    <row r="2356" spans="1:5" ht="30" hidden="1" customHeight="1">
      <c r="A2356" s="311" t="str">
        <f>IF((SUM('Раздел 2'!V212:V212)&gt;=SUM('Раздел 2'!W212:W212)),"","Неверно!")</f>
        <v/>
      </c>
      <c r="B2356" s="312" t="s">
        <v>24490</v>
      </c>
      <c r="C2356" s="313" t="s">
        <v>18674</v>
      </c>
      <c r="D2356" s="313" t="s">
        <v>18559</v>
      </c>
      <c r="E2356" s="313" t="str">
        <f>CONCATENATE(SUM('Раздел 2'!V212:V212),"&gt;=",SUM('Раздел 2'!W212:W212))</f>
        <v>0&gt;=0</v>
      </c>
    </row>
    <row r="2357" spans="1:5" ht="30" hidden="1" customHeight="1">
      <c r="A2357" s="311" t="str">
        <f>IF((SUM('Раздел 2'!V213:V213)&gt;=SUM('Раздел 2'!W213:W213)),"","Неверно!")</f>
        <v/>
      </c>
      <c r="B2357" s="312" t="s">
        <v>24490</v>
      </c>
      <c r="C2357" s="313" t="s">
        <v>18675</v>
      </c>
      <c r="D2357" s="313" t="s">
        <v>18559</v>
      </c>
      <c r="E2357" s="313" t="str">
        <f>CONCATENATE(SUM('Раздел 2'!V213:V213),"&gt;=",SUM('Раздел 2'!W213:W213))</f>
        <v>0&gt;=0</v>
      </c>
    </row>
    <row r="2358" spans="1:5" ht="30" hidden="1" customHeight="1">
      <c r="A2358" s="311" t="str">
        <f>IF((SUM('Раздел 2'!V214:V214)&gt;=SUM('Раздел 2'!W214:W214)),"","Неверно!")</f>
        <v/>
      </c>
      <c r="B2358" s="312" t="s">
        <v>24490</v>
      </c>
      <c r="C2358" s="313" t="s">
        <v>18676</v>
      </c>
      <c r="D2358" s="313" t="s">
        <v>18559</v>
      </c>
      <c r="E2358" s="313" t="str">
        <f>CONCATENATE(SUM('Раздел 2'!V214:V214),"&gt;=",SUM('Раздел 2'!W214:W214))</f>
        <v>3&gt;=0</v>
      </c>
    </row>
    <row r="2359" spans="1:5" ht="30" hidden="1" customHeight="1">
      <c r="A2359" s="311" t="str">
        <f>IF((SUM('Раздел 2'!V215:V215)&gt;=SUM('Раздел 2'!W215:W215)),"","Неверно!")</f>
        <v/>
      </c>
      <c r="B2359" s="312" t="s">
        <v>24490</v>
      </c>
      <c r="C2359" s="313" t="s">
        <v>18677</v>
      </c>
      <c r="D2359" s="313" t="s">
        <v>18559</v>
      </c>
      <c r="E2359" s="313" t="str">
        <f>CONCATENATE(SUM('Раздел 2'!V215:V215),"&gt;=",SUM('Раздел 2'!W215:W215))</f>
        <v>4&gt;=0</v>
      </c>
    </row>
    <row r="2360" spans="1:5" ht="30" hidden="1" customHeight="1">
      <c r="A2360" s="311" t="str">
        <f>IF((SUM('Раздел 2'!V216:V216)&gt;=SUM('Раздел 2'!W216:W216)),"","Неверно!")</f>
        <v/>
      </c>
      <c r="B2360" s="312" t="s">
        <v>24490</v>
      </c>
      <c r="C2360" s="313" t="s">
        <v>18678</v>
      </c>
      <c r="D2360" s="313" t="s">
        <v>18559</v>
      </c>
      <c r="E2360" s="313" t="str">
        <f>CONCATENATE(SUM('Раздел 2'!V216:V216),"&gt;=",SUM('Раздел 2'!W216:W216))</f>
        <v>1&gt;=0</v>
      </c>
    </row>
    <row r="2361" spans="1:5" ht="30" hidden="1" customHeight="1">
      <c r="A2361" s="311" t="str">
        <f>IF((SUM('Раздел 2'!V217:V217)&gt;=SUM('Раздел 2'!W217:W217)),"","Неверно!")</f>
        <v/>
      </c>
      <c r="B2361" s="312" t="s">
        <v>24490</v>
      </c>
      <c r="C2361" s="313" t="s">
        <v>18679</v>
      </c>
      <c r="D2361" s="313" t="s">
        <v>18559</v>
      </c>
      <c r="E2361" s="313" t="str">
        <f>CONCATENATE(SUM('Раздел 2'!V217:V217),"&gt;=",SUM('Раздел 2'!W217:W217))</f>
        <v>0&gt;=0</v>
      </c>
    </row>
    <row r="2362" spans="1:5" ht="30" hidden="1" customHeight="1">
      <c r="A2362" s="311" t="str">
        <f>IF((SUM('Раздел 2'!V218:V218)&gt;=SUM('Раздел 2'!W218:W218)),"","Неверно!")</f>
        <v/>
      </c>
      <c r="B2362" s="312" t="s">
        <v>24490</v>
      </c>
      <c r="C2362" s="313" t="s">
        <v>18680</v>
      </c>
      <c r="D2362" s="313" t="s">
        <v>18559</v>
      </c>
      <c r="E2362" s="313" t="str">
        <f>CONCATENATE(SUM('Раздел 2'!V218:V218),"&gt;=",SUM('Раздел 2'!W218:W218))</f>
        <v>2&gt;=0</v>
      </c>
    </row>
    <row r="2363" spans="1:5" ht="30" hidden="1" customHeight="1">
      <c r="A2363" s="311" t="str">
        <f>IF((SUM('Раздел 2'!V219:V219)&gt;=SUM('Раздел 2'!W219:W219)),"","Неверно!")</f>
        <v/>
      </c>
      <c r="B2363" s="312" t="s">
        <v>24490</v>
      </c>
      <c r="C2363" s="313" t="s">
        <v>18681</v>
      </c>
      <c r="D2363" s="313" t="s">
        <v>18559</v>
      </c>
      <c r="E2363" s="313" t="str">
        <f>CONCATENATE(SUM('Раздел 2'!V219:V219),"&gt;=",SUM('Раздел 2'!W219:W219))</f>
        <v>0&gt;=0</v>
      </c>
    </row>
    <row r="2364" spans="1:5" ht="30" hidden="1" customHeight="1">
      <c r="A2364" s="311" t="str">
        <f>IF((SUM('Раздел 2'!V31:V31)&gt;=SUM('Раздел 2'!W31:W31)),"","Неверно!")</f>
        <v/>
      </c>
      <c r="B2364" s="312" t="s">
        <v>24490</v>
      </c>
      <c r="C2364" s="313" t="s">
        <v>18682</v>
      </c>
      <c r="D2364" s="313" t="s">
        <v>18559</v>
      </c>
      <c r="E2364" s="313" t="str">
        <f>CONCATENATE(SUM('Раздел 2'!V31:V31),"&gt;=",SUM('Раздел 2'!W31:W31))</f>
        <v>0&gt;=0</v>
      </c>
    </row>
    <row r="2365" spans="1:5" ht="30" hidden="1" customHeight="1">
      <c r="A2365" s="311" t="str">
        <f>IF((SUM('Раздел 2'!V220:V220)&gt;=SUM('Раздел 2'!W220:W220)),"","Неверно!")</f>
        <v/>
      </c>
      <c r="B2365" s="312" t="s">
        <v>24490</v>
      </c>
      <c r="C2365" s="313" t="s">
        <v>18683</v>
      </c>
      <c r="D2365" s="313" t="s">
        <v>18559</v>
      </c>
      <c r="E2365" s="313" t="str">
        <f>CONCATENATE(SUM('Раздел 2'!V220:V220),"&gt;=",SUM('Раздел 2'!W220:W220))</f>
        <v>0&gt;=0</v>
      </c>
    </row>
    <row r="2366" spans="1:5" ht="30" hidden="1" customHeight="1">
      <c r="A2366" s="311" t="str">
        <f>IF((SUM('Раздел 2'!V221:V221)&gt;=SUM('Раздел 2'!W221:W221)),"","Неверно!")</f>
        <v/>
      </c>
      <c r="B2366" s="312" t="s">
        <v>24490</v>
      </c>
      <c r="C2366" s="313" t="s">
        <v>18684</v>
      </c>
      <c r="D2366" s="313" t="s">
        <v>18559</v>
      </c>
      <c r="E2366" s="313" t="str">
        <f>CONCATENATE(SUM('Раздел 2'!V221:V221),"&gt;=",SUM('Раздел 2'!W221:W221))</f>
        <v>2&gt;=0</v>
      </c>
    </row>
    <row r="2367" spans="1:5" ht="30" hidden="1" customHeight="1">
      <c r="A2367" s="311" t="str">
        <f>IF((SUM('Раздел 2'!V222:V222)&gt;=SUM('Раздел 2'!W222:W222)),"","Неверно!")</f>
        <v/>
      </c>
      <c r="B2367" s="312" t="s">
        <v>24490</v>
      </c>
      <c r="C2367" s="313" t="s">
        <v>18685</v>
      </c>
      <c r="D2367" s="313" t="s">
        <v>18559</v>
      </c>
      <c r="E2367" s="313" t="str">
        <f>CONCATENATE(SUM('Раздел 2'!V222:V222),"&gt;=",SUM('Раздел 2'!W222:W222))</f>
        <v>5&gt;=0</v>
      </c>
    </row>
    <row r="2368" spans="1:5" ht="30" hidden="1" customHeight="1">
      <c r="A2368" s="311" t="str">
        <f>IF((SUM('Раздел 2'!V223:V223)&gt;=SUM('Раздел 2'!W223:W223)),"","Неверно!")</f>
        <v/>
      </c>
      <c r="B2368" s="312" t="s">
        <v>24490</v>
      </c>
      <c r="C2368" s="313" t="s">
        <v>18686</v>
      </c>
      <c r="D2368" s="313" t="s">
        <v>18559</v>
      </c>
      <c r="E2368" s="313" t="str">
        <f>CONCATENATE(SUM('Раздел 2'!V223:V223),"&gt;=",SUM('Раздел 2'!W223:W223))</f>
        <v>62&gt;=0</v>
      </c>
    </row>
    <row r="2369" spans="1:5" ht="30" hidden="1" customHeight="1">
      <c r="A2369" s="311" t="str">
        <f>IF((SUM('Раздел 2'!V224:V224)&gt;=SUM('Раздел 2'!W224:W224)),"","Неверно!")</f>
        <v/>
      </c>
      <c r="B2369" s="312" t="s">
        <v>24490</v>
      </c>
      <c r="C2369" s="313" t="s">
        <v>18687</v>
      </c>
      <c r="D2369" s="313" t="s">
        <v>18559</v>
      </c>
      <c r="E2369" s="313" t="str">
        <f>CONCATENATE(SUM('Раздел 2'!V224:V224),"&gt;=",SUM('Раздел 2'!W224:W224))</f>
        <v>4&gt;=0</v>
      </c>
    </row>
    <row r="2370" spans="1:5" ht="30" hidden="1" customHeight="1">
      <c r="A2370" s="311" t="str">
        <f>IF((SUM('Раздел 2'!V225:V225)&gt;=SUM('Раздел 2'!W225:W225)),"","Неверно!")</f>
        <v/>
      </c>
      <c r="B2370" s="312" t="s">
        <v>24490</v>
      </c>
      <c r="C2370" s="313" t="s">
        <v>18688</v>
      </c>
      <c r="D2370" s="313" t="s">
        <v>18559</v>
      </c>
      <c r="E2370" s="313" t="str">
        <f>CONCATENATE(SUM('Раздел 2'!V225:V225),"&gt;=",SUM('Раздел 2'!W225:W225))</f>
        <v>0&gt;=0</v>
      </c>
    </row>
    <row r="2371" spans="1:5" ht="30" hidden="1" customHeight="1">
      <c r="A2371" s="311" t="str">
        <f>IF((SUM('Раздел 2'!V226:V226)&gt;=SUM('Раздел 2'!W226:W226)),"","Неверно!")</f>
        <v/>
      </c>
      <c r="B2371" s="312" t="s">
        <v>24490</v>
      </c>
      <c r="C2371" s="313" t="s">
        <v>18689</v>
      </c>
      <c r="D2371" s="313" t="s">
        <v>18559</v>
      </c>
      <c r="E2371" s="313" t="str">
        <f>CONCATENATE(SUM('Раздел 2'!V226:V226),"&gt;=",SUM('Раздел 2'!W226:W226))</f>
        <v>0&gt;=0</v>
      </c>
    </row>
    <row r="2372" spans="1:5" ht="30" hidden="1" customHeight="1">
      <c r="A2372" s="311" t="str">
        <f>IF((SUM('Раздел 2'!V227:V227)&gt;=SUM('Раздел 2'!W227:W227)),"","Неверно!")</f>
        <v/>
      </c>
      <c r="B2372" s="312" t="s">
        <v>24490</v>
      </c>
      <c r="C2372" s="313" t="s">
        <v>18690</v>
      </c>
      <c r="D2372" s="313" t="s">
        <v>18559</v>
      </c>
      <c r="E2372" s="313" t="str">
        <f>CONCATENATE(SUM('Раздел 2'!V227:V227),"&gt;=",SUM('Раздел 2'!W227:W227))</f>
        <v>0&gt;=0</v>
      </c>
    </row>
    <row r="2373" spans="1:5" ht="30" hidden="1" customHeight="1">
      <c r="A2373" s="311" t="str">
        <f>IF((SUM('Раздел 2'!V228:V228)&gt;=SUM('Раздел 2'!W228:W228)),"","Неверно!")</f>
        <v/>
      </c>
      <c r="B2373" s="312" t="s">
        <v>24490</v>
      </c>
      <c r="C2373" s="313" t="s">
        <v>18691</v>
      </c>
      <c r="D2373" s="313" t="s">
        <v>18559</v>
      </c>
      <c r="E2373" s="313" t="str">
        <f>CONCATENATE(SUM('Раздел 2'!V228:V228),"&gt;=",SUM('Раздел 2'!W228:W228))</f>
        <v>1&gt;=0</v>
      </c>
    </row>
    <row r="2374" spans="1:5" ht="30" hidden="1" customHeight="1">
      <c r="A2374" s="311" t="str">
        <f>IF((SUM('Раздел 2'!V229:V229)&gt;=SUM('Раздел 2'!W229:W229)),"","Неверно!")</f>
        <v/>
      </c>
      <c r="B2374" s="312" t="s">
        <v>24490</v>
      </c>
      <c r="C2374" s="313" t="s">
        <v>18692</v>
      </c>
      <c r="D2374" s="313" t="s">
        <v>18559</v>
      </c>
      <c r="E2374" s="313" t="str">
        <f>CONCATENATE(SUM('Раздел 2'!V229:V229),"&gt;=",SUM('Раздел 2'!W229:W229))</f>
        <v>24&gt;=0</v>
      </c>
    </row>
    <row r="2375" spans="1:5" ht="30" hidden="1" customHeight="1">
      <c r="A2375" s="311" t="str">
        <f>IF((SUM('Раздел 2'!V32:V32)&gt;=SUM('Раздел 2'!W32:W32)),"","Неверно!")</f>
        <v/>
      </c>
      <c r="B2375" s="312" t="s">
        <v>24490</v>
      </c>
      <c r="C2375" s="313" t="s">
        <v>18693</v>
      </c>
      <c r="D2375" s="313" t="s">
        <v>18559</v>
      </c>
      <c r="E2375" s="313" t="str">
        <f>CONCATENATE(SUM('Раздел 2'!V32:V32),"&gt;=",SUM('Раздел 2'!W32:W32))</f>
        <v>0&gt;=0</v>
      </c>
    </row>
    <row r="2376" spans="1:5" ht="30" hidden="1" customHeight="1">
      <c r="A2376" s="311" t="str">
        <f>IF((SUM('Раздел 2'!V230:V230)&gt;=SUM('Раздел 2'!W230:W230)),"","Неверно!")</f>
        <v/>
      </c>
      <c r="B2376" s="312" t="s">
        <v>24490</v>
      </c>
      <c r="C2376" s="313" t="s">
        <v>18694</v>
      </c>
      <c r="D2376" s="313" t="s">
        <v>18559</v>
      </c>
      <c r="E2376" s="313" t="str">
        <f>CONCATENATE(SUM('Раздел 2'!V230:V230),"&gt;=",SUM('Раздел 2'!W230:W230))</f>
        <v>410&gt;=0</v>
      </c>
    </row>
    <row r="2377" spans="1:5" ht="30" hidden="1" customHeight="1">
      <c r="A2377" s="311" t="str">
        <f>IF((SUM('Раздел 2'!V231:V231)&gt;=SUM('Раздел 2'!W231:W231)),"","Неверно!")</f>
        <v/>
      </c>
      <c r="B2377" s="312" t="s">
        <v>24490</v>
      </c>
      <c r="C2377" s="313" t="s">
        <v>18695</v>
      </c>
      <c r="D2377" s="313" t="s">
        <v>18559</v>
      </c>
      <c r="E2377" s="313" t="str">
        <f>CONCATENATE(SUM('Раздел 2'!V231:V231),"&gt;=",SUM('Раздел 2'!W231:W231))</f>
        <v>0&gt;=0</v>
      </c>
    </row>
    <row r="2378" spans="1:5" ht="30" hidden="1" customHeight="1">
      <c r="A2378" s="311" t="str">
        <f>IF((SUM('Раздел 2'!V232:V232)&gt;=SUM('Раздел 2'!W232:W232)),"","Неверно!")</f>
        <v/>
      </c>
      <c r="B2378" s="312" t="s">
        <v>24490</v>
      </c>
      <c r="C2378" s="313" t="s">
        <v>18696</v>
      </c>
      <c r="D2378" s="313" t="s">
        <v>18559</v>
      </c>
      <c r="E2378" s="313" t="str">
        <f>CONCATENATE(SUM('Раздел 2'!V232:V232),"&gt;=",SUM('Раздел 2'!W232:W232))</f>
        <v>1&gt;=0</v>
      </c>
    </row>
    <row r="2379" spans="1:5" ht="30" hidden="1" customHeight="1">
      <c r="A2379" s="311" t="str">
        <f>IF((SUM('Раздел 2'!V233:V233)&gt;=SUM('Раздел 2'!W233:W233)),"","Неверно!")</f>
        <v/>
      </c>
      <c r="B2379" s="312" t="s">
        <v>24490</v>
      </c>
      <c r="C2379" s="313" t="s">
        <v>18697</v>
      </c>
      <c r="D2379" s="313" t="s">
        <v>18559</v>
      </c>
      <c r="E2379" s="313" t="str">
        <f>CONCATENATE(SUM('Раздел 2'!V233:V233),"&gt;=",SUM('Раздел 2'!W233:W233))</f>
        <v>0&gt;=0</v>
      </c>
    </row>
    <row r="2380" spans="1:5" ht="30" hidden="1" customHeight="1">
      <c r="A2380" s="311" t="str">
        <f>IF((SUM('Раздел 2'!V234:V234)&gt;=SUM('Раздел 2'!W234:W234)),"","Неверно!")</f>
        <v/>
      </c>
      <c r="B2380" s="312" t="s">
        <v>24490</v>
      </c>
      <c r="C2380" s="313" t="s">
        <v>18698</v>
      </c>
      <c r="D2380" s="313" t="s">
        <v>18559</v>
      </c>
      <c r="E2380" s="313" t="str">
        <f>CONCATENATE(SUM('Раздел 2'!V234:V234),"&gt;=",SUM('Раздел 2'!W234:W234))</f>
        <v>0&gt;=0</v>
      </c>
    </row>
    <row r="2381" spans="1:5" ht="30" hidden="1" customHeight="1">
      <c r="A2381" s="311" t="str">
        <f>IF((SUM('Раздел 2'!V235:V235)&gt;=SUM('Раздел 2'!W235:W235)),"","Неверно!")</f>
        <v/>
      </c>
      <c r="B2381" s="312" t="s">
        <v>24490</v>
      </c>
      <c r="C2381" s="313" t="s">
        <v>18699</v>
      </c>
      <c r="D2381" s="313" t="s">
        <v>18559</v>
      </c>
      <c r="E2381" s="313" t="str">
        <f>CONCATENATE(SUM('Раздел 2'!V235:V235),"&gt;=",SUM('Раздел 2'!W235:W235))</f>
        <v>11&gt;=0</v>
      </c>
    </row>
    <row r="2382" spans="1:5" ht="30" hidden="1" customHeight="1">
      <c r="A2382" s="311" t="str">
        <f>IF((SUM('Раздел 2'!V236:V236)&gt;=SUM('Раздел 2'!W236:W236)),"","Неверно!")</f>
        <v/>
      </c>
      <c r="B2382" s="312" t="s">
        <v>24490</v>
      </c>
      <c r="C2382" s="313" t="s">
        <v>18700</v>
      </c>
      <c r="D2382" s="313" t="s">
        <v>18559</v>
      </c>
      <c r="E2382" s="313" t="str">
        <f>CONCATENATE(SUM('Раздел 2'!V236:V236),"&gt;=",SUM('Раздел 2'!W236:W236))</f>
        <v>1&gt;=0</v>
      </c>
    </row>
    <row r="2383" spans="1:5" ht="30" hidden="1" customHeight="1">
      <c r="A2383" s="311" t="str">
        <f>IF((SUM('Раздел 2'!V237:V237)&gt;=SUM('Раздел 2'!W237:W237)),"","Неверно!")</f>
        <v/>
      </c>
      <c r="B2383" s="312" t="s">
        <v>24490</v>
      </c>
      <c r="C2383" s="313" t="s">
        <v>18701</v>
      </c>
      <c r="D2383" s="313" t="s">
        <v>18559</v>
      </c>
      <c r="E2383" s="313" t="str">
        <f>CONCATENATE(SUM('Раздел 2'!V237:V237),"&gt;=",SUM('Раздел 2'!W237:W237))</f>
        <v>0&gt;=0</v>
      </c>
    </row>
    <row r="2384" spans="1:5" ht="30" hidden="1" customHeight="1">
      <c r="A2384" s="311" t="str">
        <f>IF((SUM('Раздел 2'!V238:V238)&gt;=SUM('Раздел 2'!W238:W238)),"","Неверно!")</f>
        <v/>
      </c>
      <c r="B2384" s="312" t="s">
        <v>24490</v>
      </c>
      <c r="C2384" s="313" t="s">
        <v>18702</v>
      </c>
      <c r="D2384" s="313" t="s">
        <v>18559</v>
      </c>
      <c r="E2384" s="313" t="str">
        <f>CONCATENATE(SUM('Раздел 2'!V238:V238),"&gt;=",SUM('Раздел 2'!W238:W238))</f>
        <v>0&gt;=0</v>
      </c>
    </row>
    <row r="2385" spans="1:5" ht="30" hidden="1" customHeight="1">
      <c r="A2385" s="311" t="str">
        <f>IF((SUM('Раздел 2'!V239:V239)&gt;=SUM('Раздел 2'!W239:W239)),"","Неверно!")</f>
        <v/>
      </c>
      <c r="B2385" s="312" t="s">
        <v>24490</v>
      </c>
      <c r="C2385" s="313" t="s">
        <v>18703</v>
      </c>
      <c r="D2385" s="313" t="s">
        <v>18559</v>
      </c>
      <c r="E2385" s="313" t="str">
        <f>CONCATENATE(SUM('Раздел 2'!V239:V239),"&gt;=",SUM('Раздел 2'!W239:W239))</f>
        <v>8&gt;=0</v>
      </c>
    </row>
    <row r="2386" spans="1:5" ht="30" hidden="1" customHeight="1">
      <c r="A2386" s="311" t="str">
        <f>IF((SUM('Раздел 2'!V33:V33)&gt;=SUM('Раздел 2'!W33:W33)),"","Неверно!")</f>
        <v/>
      </c>
      <c r="B2386" s="312" t="s">
        <v>24490</v>
      </c>
      <c r="C2386" s="313" t="s">
        <v>18704</v>
      </c>
      <c r="D2386" s="313" t="s">
        <v>18559</v>
      </c>
      <c r="E2386" s="313" t="str">
        <f>CONCATENATE(SUM('Раздел 2'!V33:V33),"&gt;=",SUM('Раздел 2'!W33:W33))</f>
        <v>0&gt;=0</v>
      </c>
    </row>
    <row r="2387" spans="1:5" ht="30" hidden="1" customHeight="1">
      <c r="A2387" s="311" t="str">
        <f>IF((SUM('Раздел 2'!V240:V240)&gt;=SUM('Раздел 2'!W240:W240)),"","Неверно!")</f>
        <v/>
      </c>
      <c r="B2387" s="312" t="s">
        <v>24490</v>
      </c>
      <c r="C2387" s="313" t="s">
        <v>18705</v>
      </c>
      <c r="D2387" s="313" t="s">
        <v>18559</v>
      </c>
      <c r="E2387" s="313" t="str">
        <f>CONCATENATE(SUM('Раздел 2'!V240:V240),"&gt;=",SUM('Раздел 2'!W240:W240))</f>
        <v>0&gt;=0</v>
      </c>
    </row>
    <row r="2388" spans="1:5" ht="30" hidden="1" customHeight="1">
      <c r="A2388" s="311" t="str">
        <f>IF((SUM('Раздел 2'!V241:V241)&gt;=SUM('Раздел 2'!W241:W241)),"","Неверно!")</f>
        <v/>
      </c>
      <c r="B2388" s="312" t="s">
        <v>24490</v>
      </c>
      <c r="C2388" s="313" t="s">
        <v>18706</v>
      </c>
      <c r="D2388" s="313" t="s">
        <v>18559</v>
      </c>
      <c r="E2388" s="313" t="str">
        <f>CONCATENATE(SUM('Раздел 2'!V241:V241),"&gt;=",SUM('Раздел 2'!W241:W241))</f>
        <v>0&gt;=0</v>
      </c>
    </row>
    <row r="2389" spans="1:5" ht="30" hidden="1" customHeight="1">
      <c r="A2389" s="311" t="str">
        <f>IF((SUM('Раздел 2'!V242:V242)&gt;=SUM('Раздел 2'!W242:W242)),"","Неверно!")</f>
        <v/>
      </c>
      <c r="B2389" s="312" t="s">
        <v>24490</v>
      </c>
      <c r="C2389" s="313" t="s">
        <v>18707</v>
      </c>
      <c r="D2389" s="313" t="s">
        <v>18559</v>
      </c>
      <c r="E2389" s="313" t="str">
        <f>CONCATENATE(SUM('Раздел 2'!V242:V242),"&gt;=",SUM('Раздел 2'!W242:W242))</f>
        <v>0&gt;=0</v>
      </c>
    </row>
    <row r="2390" spans="1:5" ht="30" hidden="1" customHeight="1">
      <c r="A2390" s="311" t="str">
        <f>IF((SUM('Раздел 2'!V243:V243)&gt;=SUM('Раздел 2'!W243:W243)),"","Неверно!")</f>
        <v/>
      </c>
      <c r="B2390" s="312" t="s">
        <v>24490</v>
      </c>
      <c r="C2390" s="313" t="s">
        <v>18708</v>
      </c>
      <c r="D2390" s="313" t="s">
        <v>18559</v>
      </c>
      <c r="E2390" s="313" t="str">
        <f>CONCATENATE(SUM('Раздел 2'!V243:V243),"&gt;=",SUM('Раздел 2'!W243:W243))</f>
        <v>0&gt;=0</v>
      </c>
    </row>
    <row r="2391" spans="1:5" ht="30" hidden="1" customHeight="1">
      <c r="A2391" s="311" t="str">
        <f>IF((SUM('Раздел 2'!V244:V244)&gt;=SUM('Раздел 2'!W244:W244)),"","Неверно!")</f>
        <v/>
      </c>
      <c r="B2391" s="312" t="s">
        <v>24490</v>
      </c>
      <c r="C2391" s="313" t="s">
        <v>18709</v>
      </c>
      <c r="D2391" s="313" t="s">
        <v>18559</v>
      </c>
      <c r="E2391" s="313" t="str">
        <f>CONCATENATE(SUM('Раздел 2'!V244:V244),"&gt;=",SUM('Раздел 2'!W244:W244))</f>
        <v>0&gt;=0</v>
      </c>
    </row>
    <row r="2392" spans="1:5" ht="30" hidden="1" customHeight="1">
      <c r="A2392" s="311" t="str">
        <f>IF((SUM('Раздел 2'!V245:V245)&gt;=SUM('Раздел 2'!W245:W245)),"","Неверно!")</f>
        <v/>
      </c>
      <c r="B2392" s="312" t="s">
        <v>24490</v>
      </c>
      <c r="C2392" s="313" t="s">
        <v>18710</v>
      </c>
      <c r="D2392" s="313" t="s">
        <v>18559</v>
      </c>
      <c r="E2392" s="313" t="str">
        <f>CONCATENATE(SUM('Раздел 2'!V245:V245),"&gt;=",SUM('Раздел 2'!W245:W245))</f>
        <v>0&gt;=0</v>
      </c>
    </row>
    <row r="2393" spans="1:5" ht="30" hidden="1" customHeight="1">
      <c r="A2393" s="311" t="str">
        <f>IF((SUM('Раздел 2'!V246:V246)&gt;=SUM('Раздел 2'!W246:W246)),"","Неверно!")</f>
        <v/>
      </c>
      <c r="B2393" s="312" t="s">
        <v>24490</v>
      </c>
      <c r="C2393" s="313" t="s">
        <v>18711</v>
      </c>
      <c r="D2393" s="313" t="s">
        <v>18559</v>
      </c>
      <c r="E2393" s="313" t="str">
        <f>CONCATENATE(SUM('Раздел 2'!V246:V246),"&gt;=",SUM('Раздел 2'!W246:W246))</f>
        <v>0&gt;=0</v>
      </c>
    </row>
    <row r="2394" spans="1:5" ht="30" hidden="1" customHeight="1">
      <c r="A2394" s="311" t="str">
        <f>IF((SUM('Раздел 2'!V247:V247)&gt;=SUM('Раздел 2'!W247:W247)),"","Неверно!")</f>
        <v/>
      </c>
      <c r="B2394" s="312" t="s">
        <v>24490</v>
      </c>
      <c r="C2394" s="313" t="s">
        <v>18712</v>
      </c>
      <c r="D2394" s="313" t="s">
        <v>18559</v>
      </c>
      <c r="E2394" s="313" t="str">
        <f>CONCATENATE(SUM('Раздел 2'!V247:V247),"&gt;=",SUM('Раздел 2'!W247:W247))</f>
        <v>1&gt;=0</v>
      </c>
    </row>
    <row r="2395" spans="1:5" ht="30" hidden="1" customHeight="1">
      <c r="A2395" s="311" t="str">
        <f>IF((SUM('Раздел 2'!V248:V248)&gt;=SUM('Раздел 2'!W248:W248)),"","Неверно!")</f>
        <v/>
      </c>
      <c r="B2395" s="312" t="s">
        <v>24490</v>
      </c>
      <c r="C2395" s="313" t="s">
        <v>19622</v>
      </c>
      <c r="D2395" s="313" t="s">
        <v>18559</v>
      </c>
      <c r="E2395" s="313" t="str">
        <f>CONCATENATE(SUM('Раздел 2'!V248:V248),"&gt;=",SUM('Раздел 2'!W248:W248))</f>
        <v>0&gt;=0</v>
      </c>
    </row>
    <row r="2396" spans="1:5" ht="30" hidden="1" customHeight="1">
      <c r="A2396" s="311" t="str">
        <f>IF((SUM('Раздел 2'!V249:V249)&gt;=SUM('Раздел 2'!W249:W249)),"","Неверно!")</f>
        <v/>
      </c>
      <c r="B2396" s="312" t="s">
        <v>24490</v>
      </c>
      <c r="C2396" s="313" t="s">
        <v>19623</v>
      </c>
      <c r="D2396" s="313" t="s">
        <v>18559</v>
      </c>
      <c r="E2396" s="313" t="str">
        <f>CONCATENATE(SUM('Раздел 2'!V249:V249),"&gt;=",SUM('Раздел 2'!W249:W249))</f>
        <v>0&gt;=0</v>
      </c>
    </row>
    <row r="2397" spans="1:5" ht="30" hidden="1" customHeight="1">
      <c r="A2397" s="311" t="str">
        <f>IF((SUM('Раздел 2'!V34:V34)&gt;=SUM('Раздел 2'!W34:W34)),"","Неверно!")</f>
        <v/>
      </c>
      <c r="B2397" s="312" t="s">
        <v>24490</v>
      </c>
      <c r="C2397" s="313" t="s">
        <v>18713</v>
      </c>
      <c r="D2397" s="313" t="s">
        <v>18559</v>
      </c>
      <c r="E2397" s="313" t="str">
        <f>CONCATENATE(SUM('Раздел 2'!V34:V34),"&gt;=",SUM('Раздел 2'!W34:W34))</f>
        <v>0&gt;=0</v>
      </c>
    </row>
    <row r="2398" spans="1:5" ht="30" hidden="1" customHeight="1">
      <c r="A2398" s="311" t="str">
        <f>IF((SUM('Раздел 2'!V250:V250)&gt;=SUM('Раздел 2'!W250:W250)),"","Неверно!")</f>
        <v/>
      </c>
      <c r="B2398" s="312" t="s">
        <v>24490</v>
      </c>
      <c r="C2398" s="313" t="s">
        <v>21739</v>
      </c>
      <c r="D2398" s="313" t="s">
        <v>18559</v>
      </c>
      <c r="E2398" s="313" t="str">
        <f>CONCATENATE(SUM('Раздел 2'!V250:V250),"&gt;=",SUM('Раздел 2'!W250:W250))</f>
        <v>0&gt;=0</v>
      </c>
    </row>
    <row r="2399" spans="1:5" ht="30" hidden="1" customHeight="1">
      <c r="A2399" s="311" t="str">
        <f>IF((SUM('Раздел 2'!V251:V251)&gt;=SUM('Раздел 2'!W251:W251)),"","Неверно!")</f>
        <v/>
      </c>
      <c r="B2399" s="312" t="s">
        <v>24490</v>
      </c>
      <c r="C2399" s="313" t="s">
        <v>21740</v>
      </c>
      <c r="D2399" s="313" t="s">
        <v>18559</v>
      </c>
      <c r="E2399" s="313" t="str">
        <f>CONCATENATE(SUM('Раздел 2'!V251:V251),"&gt;=",SUM('Раздел 2'!W251:W251))</f>
        <v>22&gt;=0</v>
      </c>
    </row>
    <row r="2400" spans="1:5" ht="30" hidden="1" customHeight="1">
      <c r="A2400" s="311" t="str">
        <f>IF((SUM('Раздел 2'!V252:V252)&gt;=SUM('Раздел 2'!W252:W252)),"","Неверно!")</f>
        <v/>
      </c>
      <c r="B2400" s="312" t="s">
        <v>24490</v>
      </c>
      <c r="C2400" s="313" t="s">
        <v>21741</v>
      </c>
      <c r="D2400" s="313" t="s">
        <v>18559</v>
      </c>
      <c r="E2400" s="313" t="str">
        <f>CONCATENATE(SUM('Раздел 2'!V252:V252),"&gt;=",SUM('Раздел 2'!W252:W252))</f>
        <v>0&gt;=0</v>
      </c>
    </row>
    <row r="2401" spans="1:5" ht="30" hidden="1" customHeight="1">
      <c r="A2401" s="311" t="str">
        <f>IF((SUM('Раздел 2'!V253:V253)&gt;=SUM('Раздел 2'!W253:W253)),"","Неверно!")</f>
        <v/>
      </c>
      <c r="B2401" s="312" t="s">
        <v>24490</v>
      </c>
      <c r="C2401" s="313" t="s">
        <v>21742</v>
      </c>
      <c r="D2401" s="313" t="s">
        <v>18559</v>
      </c>
      <c r="E2401" s="313" t="str">
        <f>CONCATENATE(SUM('Раздел 2'!V253:V253),"&gt;=",SUM('Раздел 2'!W253:W253))</f>
        <v>0&gt;=0</v>
      </c>
    </row>
    <row r="2402" spans="1:5" ht="30" hidden="1" customHeight="1">
      <c r="A2402" s="311" t="str">
        <f>IF((SUM('Раздел 2'!V254:V254)&gt;=SUM('Раздел 2'!W254:W254)),"","Неверно!")</f>
        <v/>
      </c>
      <c r="B2402" s="312" t="s">
        <v>24490</v>
      </c>
      <c r="C2402" s="313" t="s">
        <v>21743</v>
      </c>
      <c r="D2402" s="313" t="s">
        <v>18559</v>
      </c>
      <c r="E2402" s="313" t="str">
        <f>CONCATENATE(SUM('Раздел 2'!V254:V254),"&gt;=",SUM('Раздел 2'!W254:W254))</f>
        <v>0&gt;=0</v>
      </c>
    </row>
    <row r="2403" spans="1:5" ht="30" hidden="1" customHeight="1">
      <c r="A2403" s="311" t="str">
        <f>IF((SUM('Раздел 2'!V255:V255)&gt;=SUM('Раздел 2'!W255:W255)),"","Неверно!")</f>
        <v/>
      </c>
      <c r="B2403" s="312" t="s">
        <v>24490</v>
      </c>
      <c r="C2403" s="313" t="s">
        <v>21744</v>
      </c>
      <c r="D2403" s="313" t="s">
        <v>18559</v>
      </c>
      <c r="E2403" s="313" t="str">
        <f>CONCATENATE(SUM('Раздел 2'!V255:V255),"&gt;=",SUM('Раздел 2'!W255:W255))</f>
        <v>74&gt;=0</v>
      </c>
    </row>
    <row r="2404" spans="1:5" ht="30" hidden="1" customHeight="1">
      <c r="A2404" s="311" t="str">
        <f>IF((SUM('Раздел 2'!V256:V256)&gt;=SUM('Раздел 2'!W256:W256)),"","Неверно!")</f>
        <v/>
      </c>
      <c r="B2404" s="312" t="s">
        <v>24490</v>
      </c>
      <c r="C2404" s="313" t="s">
        <v>21745</v>
      </c>
      <c r="D2404" s="313" t="s">
        <v>18559</v>
      </c>
      <c r="E2404" s="313" t="str">
        <f>CONCATENATE(SUM('Раздел 2'!V256:V256),"&gt;=",SUM('Раздел 2'!W256:W256))</f>
        <v>23&gt;=0</v>
      </c>
    </row>
    <row r="2405" spans="1:5" ht="30" hidden="1" customHeight="1">
      <c r="A2405" s="311" t="str">
        <f>IF((SUM('Раздел 2'!V257:V257)&gt;=SUM('Раздел 2'!W257:W257)),"","Неверно!")</f>
        <v/>
      </c>
      <c r="B2405" s="312" t="s">
        <v>24490</v>
      </c>
      <c r="C2405" s="313" t="s">
        <v>21746</v>
      </c>
      <c r="D2405" s="313" t="s">
        <v>18559</v>
      </c>
      <c r="E2405" s="313" t="str">
        <f>CONCATENATE(SUM('Раздел 2'!V257:V257),"&gt;=",SUM('Раздел 2'!W257:W257))</f>
        <v>188&gt;=0</v>
      </c>
    </row>
    <row r="2406" spans="1:5" ht="30" hidden="1" customHeight="1">
      <c r="A2406" s="311" t="str">
        <f>IF((SUM('Раздел 2'!V258:V258)&gt;=SUM('Раздел 2'!W258:W258)),"","Неверно!")</f>
        <v/>
      </c>
      <c r="B2406" s="312" t="s">
        <v>24490</v>
      </c>
      <c r="C2406" s="313" t="s">
        <v>21747</v>
      </c>
      <c r="D2406" s="313" t="s">
        <v>18559</v>
      </c>
      <c r="E2406" s="313" t="str">
        <f>CONCATENATE(SUM('Раздел 2'!V258:V258),"&gt;=",SUM('Раздел 2'!W258:W258))</f>
        <v>17&gt;=0</v>
      </c>
    </row>
    <row r="2407" spans="1:5" ht="30" hidden="1" customHeight="1">
      <c r="A2407" s="311" t="str">
        <f>IF((SUM('Раздел 2'!V259:V259)&gt;=SUM('Раздел 2'!W259:W259)),"","Неверно!")</f>
        <v/>
      </c>
      <c r="B2407" s="312" t="s">
        <v>24490</v>
      </c>
      <c r="C2407" s="313" t="s">
        <v>21748</v>
      </c>
      <c r="D2407" s="313" t="s">
        <v>18559</v>
      </c>
      <c r="E2407" s="313" t="str">
        <f>CONCATENATE(SUM('Раздел 2'!V259:V259),"&gt;=",SUM('Раздел 2'!W259:W259))</f>
        <v>147&gt;=0</v>
      </c>
    </row>
    <row r="2408" spans="1:5" ht="30" hidden="1" customHeight="1">
      <c r="A2408" s="311" t="str">
        <f>IF((SUM('Раздел 2'!V35:V35)&gt;=SUM('Раздел 2'!W35:W35)),"","Неверно!")</f>
        <v/>
      </c>
      <c r="B2408" s="312" t="s">
        <v>24490</v>
      </c>
      <c r="C2408" s="313" t="s">
        <v>18714</v>
      </c>
      <c r="D2408" s="313" t="s">
        <v>18559</v>
      </c>
      <c r="E2408" s="313" t="str">
        <f>CONCATENATE(SUM('Раздел 2'!V35:V35),"&gt;=",SUM('Раздел 2'!W35:W35))</f>
        <v>3&gt;=0</v>
      </c>
    </row>
    <row r="2409" spans="1:5" ht="30" hidden="1" customHeight="1">
      <c r="A2409" s="311" t="str">
        <f>IF((SUM('Раздел 2'!V260:V260)&gt;=SUM('Раздел 2'!W260:W260)),"","Неверно!")</f>
        <v/>
      </c>
      <c r="B2409" s="312" t="s">
        <v>24490</v>
      </c>
      <c r="C2409" s="313" t="s">
        <v>21749</v>
      </c>
      <c r="D2409" s="313" t="s">
        <v>18559</v>
      </c>
      <c r="E2409" s="313" t="str">
        <f>CONCATENATE(SUM('Раздел 2'!V260:V260),"&gt;=",SUM('Раздел 2'!W260:W260))</f>
        <v>1&gt;=0</v>
      </c>
    </row>
    <row r="2410" spans="1:5" ht="30" hidden="1" customHeight="1">
      <c r="A2410" s="311" t="str">
        <f>IF((SUM('Раздел 2'!V36:V36)&gt;=SUM('Раздел 2'!W36:W36)),"","Неверно!")</f>
        <v/>
      </c>
      <c r="B2410" s="312" t="s">
        <v>24490</v>
      </c>
      <c r="C2410" s="313" t="s">
        <v>18715</v>
      </c>
      <c r="D2410" s="313" t="s">
        <v>18559</v>
      </c>
      <c r="E2410" s="313" t="str">
        <f>CONCATENATE(SUM('Раздел 2'!V36:V36),"&gt;=",SUM('Раздел 2'!W36:W36))</f>
        <v>0&gt;=0</v>
      </c>
    </row>
    <row r="2411" spans="1:5" ht="30" hidden="1" customHeight="1">
      <c r="A2411" s="311" t="str">
        <f>IF((SUM('Раздел 2'!V37:V37)&gt;=SUM('Раздел 2'!W37:W37)),"","Неверно!")</f>
        <v/>
      </c>
      <c r="B2411" s="312" t="s">
        <v>24490</v>
      </c>
      <c r="C2411" s="313" t="s">
        <v>18716</v>
      </c>
      <c r="D2411" s="313" t="s">
        <v>18559</v>
      </c>
      <c r="E2411" s="313" t="str">
        <f>CONCATENATE(SUM('Раздел 2'!V37:V37),"&gt;=",SUM('Раздел 2'!W37:W37))</f>
        <v>0&gt;=0</v>
      </c>
    </row>
    <row r="2412" spans="1:5" ht="30" hidden="1" customHeight="1">
      <c r="A2412" s="311" t="str">
        <f>IF((SUM('Раздел 2'!V38:V38)&gt;=SUM('Раздел 2'!W38:W38)),"","Неверно!")</f>
        <v/>
      </c>
      <c r="B2412" s="312" t="s">
        <v>24490</v>
      </c>
      <c r="C2412" s="313" t="s">
        <v>18717</v>
      </c>
      <c r="D2412" s="313" t="s">
        <v>18559</v>
      </c>
      <c r="E2412" s="313" t="str">
        <f>CONCATENATE(SUM('Раздел 2'!V38:V38),"&gt;=",SUM('Раздел 2'!W38:W38))</f>
        <v>1&gt;=0</v>
      </c>
    </row>
    <row r="2413" spans="1:5" ht="30" hidden="1" customHeight="1">
      <c r="A2413" s="311" t="str">
        <f>IF((SUM('Раздел 2'!V39:V39)&gt;=SUM('Раздел 2'!W39:W39)),"","Неверно!")</f>
        <v/>
      </c>
      <c r="B2413" s="312" t="s">
        <v>24490</v>
      </c>
      <c r="C2413" s="313" t="s">
        <v>18718</v>
      </c>
      <c r="D2413" s="313" t="s">
        <v>18559</v>
      </c>
      <c r="E2413" s="313" t="str">
        <f>CONCATENATE(SUM('Раздел 2'!V39:V39),"&gt;=",SUM('Раздел 2'!W39:W39))</f>
        <v>0&gt;=0</v>
      </c>
    </row>
    <row r="2414" spans="1:5" ht="30" hidden="1" customHeight="1">
      <c r="A2414" s="311" t="str">
        <f>IF((SUM('Раздел 2'!V13:V13)&gt;=SUM('Раздел 2'!W13:W13)),"","Неверно!")</f>
        <v/>
      </c>
      <c r="B2414" s="312" t="s">
        <v>24490</v>
      </c>
      <c r="C2414" s="313" t="s">
        <v>18719</v>
      </c>
      <c r="D2414" s="313" t="s">
        <v>18559</v>
      </c>
      <c r="E2414" s="313" t="str">
        <f>CONCATENATE(SUM('Раздел 2'!V13:V13),"&gt;=",SUM('Раздел 2'!W13:W13))</f>
        <v>0&gt;=0</v>
      </c>
    </row>
    <row r="2415" spans="1:5" ht="30" hidden="1" customHeight="1">
      <c r="A2415" s="311" t="str">
        <f>IF((SUM('Раздел 2'!V40:V40)&gt;=SUM('Раздел 2'!W40:W40)),"","Неверно!")</f>
        <v/>
      </c>
      <c r="B2415" s="312" t="s">
        <v>24490</v>
      </c>
      <c r="C2415" s="313" t="s">
        <v>18720</v>
      </c>
      <c r="D2415" s="313" t="s">
        <v>18559</v>
      </c>
      <c r="E2415" s="313" t="str">
        <f>CONCATENATE(SUM('Раздел 2'!V40:V40),"&gt;=",SUM('Раздел 2'!W40:W40))</f>
        <v>0&gt;=0</v>
      </c>
    </row>
    <row r="2416" spans="1:5" ht="30" hidden="1" customHeight="1">
      <c r="A2416" s="311" t="str">
        <f>IF((SUM('Раздел 2'!V41:V41)&gt;=SUM('Раздел 2'!W41:W41)),"","Неверно!")</f>
        <v/>
      </c>
      <c r="B2416" s="312" t="s">
        <v>24490</v>
      </c>
      <c r="C2416" s="313" t="s">
        <v>18721</v>
      </c>
      <c r="D2416" s="313" t="s">
        <v>18559</v>
      </c>
      <c r="E2416" s="313" t="str">
        <f>CONCATENATE(SUM('Раздел 2'!V41:V41),"&gt;=",SUM('Раздел 2'!W41:W41))</f>
        <v>0&gt;=0</v>
      </c>
    </row>
    <row r="2417" spans="1:5" ht="30" hidden="1" customHeight="1">
      <c r="A2417" s="311" t="str">
        <f>IF((SUM('Раздел 2'!V42:V42)&gt;=SUM('Раздел 2'!W42:W42)),"","Неверно!")</f>
        <v/>
      </c>
      <c r="B2417" s="312" t="s">
        <v>24490</v>
      </c>
      <c r="C2417" s="313" t="s">
        <v>18722</v>
      </c>
      <c r="D2417" s="313" t="s">
        <v>18559</v>
      </c>
      <c r="E2417" s="313" t="str">
        <f>CONCATENATE(SUM('Раздел 2'!V42:V42),"&gt;=",SUM('Раздел 2'!W42:W42))</f>
        <v>0&gt;=0</v>
      </c>
    </row>
    <row r="2418" spans="1:5" ht="30" hidden="1" customHeight="1">
      <c r="A2418" s="311" t="str">
        <f>IF((SUM('Раздел 2'!V43:V43)&gt;=SUM('Раздел 2'!W43:W43)),"","Неверно!")</f>
        <v/>
      </c>
      <c r="B2418" s="312" t="s">
        <v>24490</v>
      </c>
      <c r="C2418" s="313" t="s">
        <v>18723</v>
      </c>
      <c r="D2418" s="313" t="s">
        <v>18559</v>
      </c>
      <c r="E2418" s="313" t="str">
        <f>CONCATENATE(SUM('Раздел 2'!V43:V43),"&gt;=",SUM('Раздел 2'!W43:W43))</f>
        <v>0&gt;=0</v>
      </c>
    </row>
    <row r="2419" spans="1:5" ht="30" hidden="1" customHeight="1">
      <c r="A2419" s="311" t="str">
        <f>IF((SUM('Раздел 2'!V44:V44)&gt;=SUM('Раздел 2'!W44:W44)),"","Неверно!")</f>
        <v/>
      </c>
      <c r="B2419" s="312" t="s">
        <v>24490</v>
      </c>
      <c r="C2419" s="313" t="s">
        <v>18724</v>
      </c>
      <c r="D2419" s="313" t="s">
        <v>18559</v>
      </c>
      <c r="E2419" s="313" t="str">
        <f>CONCATENATE(SUM('Раздел 2'!V44:V44),"&gt;=",SUM('Раздел 2'!W44:W44))</f>
        <v>0&gt;=0</v>
      </c>
    </row>
    <row r="2420" spans="1:5" ht="30" hidden="1" customHeight="1">
      <c r="A2420" s="311" t="str">
        <f>IF((SUM('Раздел 2'!V45:V45)&gt;=SUM('Раздел 2'!W45:W45)),"","Неверно!")</f>
        <v/>
      </c>
      <c r="B2420" s="312" t="s">
        <v>24490</v>
      </c>
      <c r="C2420" s="313" t="s">
        <v>18725</v>
      </c>
      <c r="D2420" s="313" t="s">
        <v>18559</v>
      </c>
      <c r="E2420" s="313" t="str">
        <f>CONCATENATE(SUM('Раздел 2'!V45:V45),"&gt;=",SUM('Раздел 2'!W45:W45))</f>
        <v>0&gt;=0</v>
      </c>
    </row>
    <row r="2421" spans="1:5" ht="30" hidden="1" customHeight="1">
      <c r="A2421" s="311" t="str">
        <f>IF((SUM('Раздел 2'!V46:V46)&gt;=SUM('Раздел 2'!W46:W46)),"","Неверно!")</f>
        <v/>
      </c>
      <c r="B2421" s="312" t="s">
        <v>24490</v>
      </c>
      <c r="C2421" s="313" t="s">
        <v>18726</v>
      </c>
      <c r="D2421" s="313" t="s">
        <v>18559</v>
      </c>
      <c r="E2421" s="313" t="str">
        <f>CONCATENATE(SUM('Раздел 2'!V46:V46),"&gt;=",SUM('Раздел 2'!W46:W46))</f>
        <v>0&gt;=0</v>
      </c>
    </row>
    <row r="2422" spans="1:5" ht="30" hidden="1" customHeight="1">
      <c r="A2422" s="311" t="str">
        <f>IF((SUM('Раздел 2'!V47:V47)&gt;=SUM('Раздел 2'!W47:W47)),"","Неверно!")</f>
        <v/>
      </c>
      <c r="B2422" s="312" t="s">
        <v>24490</v>
      </c>
      <c r="C2422" s="313" t="s">
        <v>18727</v>
      </c>
      <c r="D2422" s="313" t="s">
        <v>18559</v>
      </c>
      <c r="E2422" s="313" t="str">
        <f>CONCATENATE(SUM('Раздел 2'!V47:V47),"&gt;=",SUM('Раздел 2'!W47:W47))</f>
        <v>0&gt;=0</v>
      </c>
    </row>
    <row r="2423" spans="1:5" ht="30" hidden="1" customHeight="1">
      <c r="A2423" s="311" t="str">
        <f>IF((SUM('Раздел 2'!V48:V48)&gt;=SUM('Раздел 2'!W48:W48)),"","Неверно!")</f>
        <v/>
      </c>
      <c r="B2423" s="312" t="s">
        <v>24490</v>
      </c>
      <c r="C2423" s="313" t="s">
        <v>18728</v>
      </c>
      <c r="D2423" s="313" t="s">
        <v>18559</v>
      </c>
      <c r="E2423" s="313" t="str">
        <f>CONCATENATE(SUM('Раздел 2'!V48:V48),"&gt;=",SUM('Раздел 2'!W48:W48))</f>
        <v>0&gt;=0</v>
      </c>
    </row>
    <row r="2424" spans="1:5" ht="30" hidden="1" customHeight="1">
      <c r="A2424" s="311" t="str">
        <f>IF((SUM('Раздел 2'!V49:V49)&gt;=SUM('Раздел 2'!W49:W49)),"","Неверно!")</f>
        <v/>
      </c>
      <c r="B2424" s="312" t="s">
        <v>24490</v>
      </c>
      <c r="C2424" s="313" t="s">
        <v>18729</v>
      </c>
      <c r="D2424" s="313" t="s">
        <v>18559</v>
      </c>
      <c r="E2424" s="313" t="str">
        <f>CONCATENATE(SUM('Раздел 2'!V49:V49),"&gt;=",SUM('Раздел 2'!W49:W49))</f>
        <v>1&gt;=0</v>
      </c>
    </row>
    <row r="2425" spans="1:5" ht="30" hidden="1" customHeight="1">
      <c r="A2425" s="311" t="str">
        <f>IF((SUM('Раздел 2'!V14:V14)&gt;=SUM('Раздел 2'!W14:W14)),"","Неверно!")</f>
        <v/>
      </c>
      <c r="B2425" s="312" t="s">
        <v>24490</v>
      </c>
      <c r="C2425" s="313" t="s">
        <v>18730</v>
      </c>
      <c r="D2425" s="313" t="s">
        <v>18559</v>
      </c>
      <c r="E2425" s="313" t="str">
        <f>CONCATENATE(SUM('Раздел 2'!V14:V14),"&gt;=",SUM('Раздел 2'!W14:W14))</f>
        <v>2&gt;=0</v>
      </c>
    </row>
    <row r="2426" spans="1:5" ht="30" hidden="1" customHeight="1">
      <c r="A2426" s="311" t="str">
        <f>IF((SUM('Раздел 2'!V50:V50)&gt;=SUM('Раздел 2'!W50:W50)),"","Неверно!")</f>
        <v/>
      </c>
      <c r="B2426" s="312" t="s">
        <v>24490</v>
      </c>
      <c r="C2426" s="313" t="s">
        <v>18731</v>
      </c>
      <c r="D2426" s="313" t="s">
        <v>18559</v>
      </c>
      <c r="E2426" s="313" t="str">
        <f>CONCATENATE(SUM('Раздел 2'!V50:V50),"&gt;=",SUM('Раздел 2'!W50:W50))</f>
        <v>48&gt;=0</v>
      </c>
    </row>
    <row r="2427" spans="1:5" ht="30" hidden="1" customHeight="1">
      <c r="A2427" s="311" t="str">
        <f>IF((SUM('Раздел 2'!V51:V51)&gt;=SUM('Раздел 2'!W51:W51)),"","Неверно!")</f>
        <v/>
      </c>
      <c r="B2427" s="312" t="s">
        <v>24490</v>
      </c>
      <c r="C2427" s="313" t="s">
        <v>18732</v>
      </c>
      <c r="D2427" s="313" t="s">
        <v>18559</v>
      </c>
      <c r="E2427" s="313" t="str">
        <f>CONCATENATE(SUM('Раздел 2'!V51:V51),"&gt;=",SUM('Раздел 2'!W51:W51))</f>
        <v>1&gt;=0</v>
      </c>
    </row>
    <row r="2428" spans="1:5" ht="30" hidden="1" customHeight="1">
      <c r="A2428" s="311" t="str">
        <f>IF((SUM('Раздел 2'!V52:V52)&gt;=SUM('Раздел 2'!W52:W52)),"","Неверно!")</f>
        <v/>
      </c>
      <c r="B2428" s="312" t="s">
        <v>24490</v>
      </c>
      <c r="C2428" s="313" t="s">
        <v>18733</v>
      </c>
      <c r="D2428" s="313" t="s">
        <v>18559</v>
      </c>
      <c r="E2428" s="313" t="str">
        <f>CONCATENATE(SUM('Раздел 2'!V52:V52),"&gt;=",SUM('Раздел 2'!W52:W52))</f>
        <v>0&gt;=0</v>
      </c>
    </row>
    <row r="2429" spans="1:5" ht="30" hidden="1" customHeight="1">
      <c r="A2429" s="311" t="str">
        <f>IF((SUM('Раздел 2'!V53:V53)&gt;=SUM('Раздел 2'!W53:W53)),"","Неверно!")</f>
        <v/>
      </c>
      <c r="B2429" s="312" t="s">
        <v>24490</v>
      </c>
      <c r="C2429" s="313" t="s">
        <v>18734</v>
      </c>
      <c r="D2429" s="313" t="s">
        <v>18559</v>
      </c>
      <c r="E2429" s="313" t="str">
        <f>CONCATENATE(SUM('Раздел 2'!V53:V53),"&gt;=",SUM('Раздел 2'!W53:W53))</f>
        <v>0&gt;=0</v>
      </c>
    </row>
    <row r="2430" spans="1:5" ht="30" hidden="1" customHeight="1">
      <c r="A2430" s="311" t="str">
        <f>IF((SUM('Раздел 2'!V54:V54)&gt;=SUM('Раздел 2'!W54:W54)),"","Неверно!")</f>
        <v/>
      </c>
      <c r="B2430" s="312" t="s">
        <v>24490</v>
      </c>
      <c r="C2430" s="313" t="s">
        <v>18735</v>
      </c>
      <c r="D2430" s="313" t="s">
        <v>18559</v>
      </c>
      <c r="E2430" s="313" t="str">
        <f>CONCATENATE(SUM('Раздел 2'!V54:V54),"&gt;=",SUM('Раздел 2'!W54:W54))</f>
        <v>0&gt;=0</v>
      </c>
    </row>
    <row r="2431" spans="1:5" ht="30" hidden="1" customHeight="1">
      <c r="A2431" s="311" t="str">
        <f>IF((SUM('Раздел 2'!V55:V55)&gt;=SUM('Раздел 2'!W55:W55)),"","Неверно!")</f>
        <v/>
      </c>
      <c r="B2431" s="312" t="s">
        <v>24490</v>
      </c>
      <c r="C2431" s="313" t="s">
        <v>18736</v>
      </c>
      <c r="D2431" s="313" t="s">
        <v>18559</v>
      </c>
      <c r="E2431" s="313" t="str">
        <f>CONCATENATE(SUM('Раздел 2'!V55:V55),"&gt;=",SUM('Раздел 2'!W55:W55))</f>
        <v>0&gt;=0</v>
      </c>
    </row>
    <row r="2432" spans="1:5" ht="30" hidden="1" customHeight="1">
      <c r="A2432" s="311" t="str">
        <f>IF((SUM('Раздел 2'!V56:V56)&gt;=SUM('Раздел 2'!W56:W56)),"","Неверно!")</f>
        <v/>
      </c>
      <c r="B2432" s="312" t="s">
        <v>24490</v>
      </c>
      <c r="C2432" s="313" t="s">
        <v>18737</v>
      </c>
      <c r="D2432" s="313" t="s">
        <v>18559</v>
      </c>
      <c r="E2432" s="313" t="str">
        <f>CONCATENATE(SUM('Раздел 2'!V56:V56),"&gt;=",SUM('Раздел 2'!W56:W56))</f>
        <v>0&gt;=0</v>
      </c>
    </row>
    <row r="2433" spans="1:5" ht="30" hidden="1" customHeight="1">
      <c r="A2433" s="311" t="str">
        <f>IF((SUM('Раздел 2'!V57:V57)&gt;=SUM('Раздел 2'!W57:W57)),"","Неверно!")</f>
        <v/>
      </c>
      <c r="B2433" s="312" t="s">
        <v>24490</v>
      </c>
      <c r="C2433" s="313" t="s">
        <v>18738</v>
      </c>
      <c r="D2433" s="313" t="s">
        <v>18559</v>
      </c>
      <c r="E2433" s="313" t="str">
        <f>CONCATENATE(SUM('Раздел 2'!V57:V57),"&gt;=",SUM('Раздел 2'!W57:W57))</f>
        <v>0&gt;=0</v>
      </c>
    </row>
    <row r="2434" spans="1:5" ht="30" hidden="1" customHeight="1">
      <c r="A2434" s="311" t="str">
        <f>IF((SUM('Раздел 2'!V58:V58)&gt;=SUM('Раздел 2'!W58:W58)),"","Неверно!")</f>
        <v/>
      </c>
      <c r="B2434" s="312" t="s">
        <v>24490</v>
      </c>
      <c r="C2434" s="313" t="s">
        <v>18739</v>
      </c>
      <c r="D2434" s="313" t="s">
        <v>18559</v>
      </c>
      <c r="E2434" s="313" t="str">
        <f>CONCATENATE(SUM('Раздел 2'!V58:V58),"&gt;=",SUM('Раздел 2'!W58:W58))</f>
        <v>0&gt;=0</v>
      </c>
    </row>
    <row r="2435" spans="1:5" ht="30" hidden="1" customHeight="1">
      <c r="A2435" s="311" t="str">
        <f>IF((SUM('Раздел 2'!V59:V59)&gt;=SUM('Раздел 2'!W59:W59)),"","Неверно!")</f>
        <v/>
      </c>
      <c r="B2435" s="312" t="s">
        <v>24490</v>
      </c>
      <c r="C2435" s="313" t="s">
        <v>18740</v>
      </c>
      <c r="D2435" s="313" t="s">
        <v>18559</v>
      </c>
      <c r="E2435" s="313" t="str">
        <f>CONCATENATE(SUM('Раздел 2'!V59:V59),"&gt;=",SUM('Раздел 2'!W59:W59))</f>
        <v>0&gt;=0</v>
      </c>
    </row>
    <row r="2436" spans="1:5" ht="30" hidden="1" customHeight="1">
      <c r="A2436" s="311" t="str">
        <f>IF((SUM('Раздел 2'!V15:V15)&gt;=SUM('Раздел 2'!W15:W15)),"","Неверно!")</f>
        <v/>
      </c>
      <c r="B2436" s="312" t="s">
        <v>24490</v>
      </c>
      <c r="C2436" s="313" t="s">
        <v>18741</v>
      </c>
      <c r="D2436" s="313" t="s">
        <v>18559</v>
      </c>
      <c r="E2436" s="313" t="str">
        <f>CONCATENATE(SUM('Раздел 2'!V15:V15),"&gt;=",SUM('Раздел 2'!W15:W15))</f>
        <v>0&gt;=0</v>
      </c>
    </row>
    <row r="2437" spans="1:5" ht="30" hidden="1" customHeight="1">
      <c r="A2437" s="311" t="str">
        <f>IF((SUM('Раздел 2'!V60:V60)&gt;=SUM('Раздел 2'!W60:W60)),"","Неверно!")</f>
        <v/>
      </c>
      <c r="B2437" s="312" t="s">
        <v>24490</v>
      </c>
      <c r="C2437" s="313" t="s">
        <v>18742</v>
      </c>
      <c r="D2437" s="313" t="s">
        <v>18559</v>
      </c>
      <c r="E2437" s="313" t="str">
        <f>CONCATENATE(SUM('Раздел 2'!V60:V60),"&gt;=",SUM('Раздел 2'!W60:W60))</f>
        <v>0&gt;=0</v>
      </c>
    </row>
    <row r="2438" spans="1:5" ht="30" hidden="1" customHeight="1">
      <c r="A2438" s="311" t="str">
        <f>IF((SUM('Раздел 2'!V61:V61)&gt;=SUM('Раздел 2'!W61:W61)),"","Неверно!")</f>
        <v/>
      </c>
      <c r="B2438" s="312" t="s">
        <v>24490</v>
      </c>
      <c r="C2438" s="313" t="s">
        <v>18743</v>
      </c>
      <c r="D2438" s="313" t="s">
        <v>18559</v>
      </c>
      <c r="E2438" s="313" t="str">
        <f>CONCATENATE(SUM('Раздел 2'!V61:V61),"&gt;=",SUM('Раздел 2'!W61:W61))</f>
        <v>0&gt;=0</v>
      </c>
    </row>
    <row r="2439" spans="1:5" ht="30" hidden="1" customHeight="1">
      <c r="A2439" s="311" t="str">
        <f>IF((SUM('Раздел 2'!V62:V62)&gt;=SUM('Раздел 2'!W62:W62)),"","Неверно!")</f>
        <v/>
      </c>
      <c r="B2439" s="312" t="s">
        <v>24490</v>
      </c>
      <c r="C2439" s="313" t="s">
        <v>18744</v>
      </c>
      <c r="D2439" s="313" t="s">
        <v>18559</v>
      </c>
      <c r="E2439" s="313" t="str">
        <f>CONCATENATE(SUM('Раздел 2'!V62:V62),"&gt;=",SUM('Раздел 2'!W62:W62))</f>
        <v>0&gt;=0</v>
      </c>
    </row>
    <row r="2440" spans="1:5" ht="30" hidden="1" customHeight="1">
      <c r="A2440" s="311" t="str">
        <f>IF((SUM('Раздел 2'!V63:V63)&gt;=SUM('Раздел 2'!W63:W63)),"","Неверно!")</f>
        <v/>
      </c>
      <c r="B2440" s="312" t="s">
        <v>24490</v>
      </c>
      <c r="C2440" s="313" t="s">
        <v>18745</v>
      </c>
      <c r="D2440" s="313" t="s">
        <v>18559</v>
      </c>
      <c r="E2440" s="313" t="str">
        <f>CONCATENATE(SUM('Раздел 2'!V63:V63),"&gt;=",SUM('Раздел 2'!W63:W63))</f>
        <v>0&gt;=0</v>
      </c>
    </row>
    <row r="2441" spans="1:5" ht="30" hidden="1" customHeight="1">
      <c r="A2441" s="311" t="str">
        <f>IF((SUM('Раздел 2'!V64:V64)&gt;=SUM('Раздел 2'!W64:W64)),"","Неверно!")</f>
        <v/>
      </c>
      <c r="B2441" s="312" t="s">
        <v>24490</v>
      </c>
      <c r="C2441" s="313" t="s">
        <v>18746</v>
      </c>
      <c r="D2441" s="313" t="s">
        <v>18559</v>
      </c>
      <c r="E2441" s="313" t="str">
        <f>CONCATENATE(SUM('Раздел 2'!V64:V64),"&gt;=",SUM('Раздел 2'!W64:W64))</f>
        <v>3&gt;=0</v>
      </c>
    </row>
    <row r="2442" spans="1:5" ht="30" hidden="1" customHeight="1">
      <c r="A2442" s="311" t="str">
        <f>IF((SUM('Раздел 2'!V65:V65)&gt;=SUM('Раздел 2'!W65:W65)),"","Неверно!")</f>
        <v/>
      </c>
      <c r="B2442" s="312" t="s">
        <v>24490</v>
      </c>
      <c r="C2442" s="313" t="s">
        <v>18747</v>
      </c>
      <c r="D2442" s="313" t="s">
        <v>18559</v>
      </c>
      <c r="E2442" s="313" t="str">
        <f>CONCATENATE(SUM('Раздел 2'!V65:V65),"&gt;=",SUM('Раздел 2'!W65:W65))</f>
        <v>0&gt;=0</v>
      </c>
    </row>
    <row r="2443" spans="1:5" ht="30" hidden="1" customHeight="1">
      <c r="A2443" s="311" t="str">
        <f>IF((SUM('Раздел 2'!V66:V66)&gt;=SUM('Раздел 2'!W66:W66)),"","Неверно!")</f>
        <v/>
      </c>
      <c r="B2443" s="312" t="s">
        <v>24490</v>
      </c>
      <c r="C2443" s="313" t="s">
        <v>18748</v>
      </c>
      <c r="D2443" s="313" t="s">
        <v>18559</v>
      </c>
      <c r="E2443" s="313" t="str">
        <f>CONCATENATE(SUM('Раздел 2'!V66:V66),"&gt;=",SUM('Раздел 2'!W66:W66))</f>
        <v>0&gt;=0</v>
      </c>
    </row>
    <row r="2444" spans="1:5" ht="30" hidden="1" customHeight="1">
      <c r="A2444" s="311" t="str">
        <f>IF((SUM('Раздел 2'!V67:V67)&gt;=SUM('Раздел 2'!W67:W67)),"","Неверно!")</f>
        <v/>
      </c>
      <c r="B2444" s="312" t="s">
        <v>24490</v>
      </c>
      <c r="C2444" s="313" t="s">
        <v>18749</v>
      </c>
      <c r="D2444" s="313" t="s">
        <v>18559</v>
      </c>
      <c r="E2444" s="313" t="str">
        <f>CONCATENATE(SUM('Раздел 2'!V67:V67),"&gt;=",SUM('Раздел 2'!W67:W67))</f>
        <v>0&gt;=0</v>
      </c>
    </row>
    <row r="2445" spans="1:5" ht="30" hidden="1" customHeight="1">
      <c r="A2445" s="311" t="str">
        <f>IF((SUM('Раздел 2'!V68:V68)&gt;=SUM('Раздел 2'!W68:W68)),"","Неверно!")</f>
        <v/>
      </c>
      <c r="B2445" s="312" t="s">
        <v>24490</v>
      </c>
      <c r="C2445" s="313" t="s">
        <v>18750</v>
      </c>
      <c r="D2445" s="313" t="s">
        <v>18559</v>
      </c>
      <c r="E2445" s="313" t="str">
        <f>CONCATENATE(SUM('Раздел 2'!V68:V68),"&gt;=",SUM('Раздел 2'!W68:W68))</f>
        <v>0&gt;=0</v>
      </c>
    </row>
    <row r="2446" spans="1:5" ht="30" hidden="1" customHeight="1">
      <c r="A2446" s="311" t="str">
        <f>IF((SUM('Раздел 2'!V69:V69)&gt;=SUM('Раздел 2'!W69:W69)),"","Неверно!")</f>
        <v/>
      </c>
      <c r="B2446" s="312" t="s">
        <v>24490</v>
      </c>
      <c r="C2446" s="313" t="s">
        <v>18751</v>
      </c>
      <c r="D2446" s="313" t="s">
        <v>18559</v>
      </c>
      <c r="E2446" s="313" t="str">
        <f>CONCATENATE(SUM('Раздел 2'!V69:V69),"&gt;=",SUM('Раздел 2'!W69:W69))</f>
        <v>0&gt;=0</v>
      </c>
    </row>
    <row r="2447" spans="1:5" ht="30" hidden="1" customHeight="1">
      <c r="A2447" s="311" t="str">
        <f>IF((SUM('Раздел 2'!V16:V16)&gt;=SUM('Раздел 2'!W16:W16)),"","Неверно!")</f>
        <v/>
      </c>
      <c r="B2447" s="312" t="s">
        <v>24490</v>
      </c>
      <c r="C2447" s="313" t="s">
        <v>18752</v>
      </c>
      <c r="D2447" s="313" t="s">
        <v>18559</v>
      </c>
      <c r="E2447" s="313" t="str">
        <f>CONCATENATE(SUM('Раздел 2'!V16:V16),"&gt;=",SUM('Раздел 2'!W16:W16))</f>
        <v>6&gt;=0</v>
      </c>
    </row>
    <row r="2448" spans="1:5" ht="30" hidden="1" customHeight="1">
      <c r="A2448" s="311" t="str">
        <f>IF((SUM('Раздел 2'!V70:V70)&gt;=SUM('Раздел 2'!W70:W70)),"","Неверно!")</f>
        <v/>
      </c>
      <c r="B2448" s="312" t="s">
        <v>24490</v>
      </c>
      <c r="C2448" s="313" t="s">
        <v>18753</v>
      </c>
      <c r="D2448" s="313" t="s">
        <v>18559</v>
      </c>
      <c r="E2448" s="313" t="str">
        <f>CONCATENATE(SUM('Раздел 2'!V70:V70),"&gt;=",SUM('Раздел 2'!W70:W70))</f>
        <v>1&gt;=0</v>
      </c>
    </row>
    <row r="2449" spans="1:5" ht="30" hidden="1" customHeight="1">
      <c r="A2449" s="311" t="str">
        <f>IF((SUM('Раздел 2'!V71:V71)&gt;=SUM('Раздел 2'!W71:W71)),"","Неверно!")</f>
        <v/>
      </c>
      <c r="B2449" s="312" t="s">
        <v>24490</v>
      </c>
      <c r="C2449" s="313" t="s">
        <v>18754</v>
      </c>
      <c r="D2449" s="313" t="s">
        <v>18559</v>
      </c>
      <c r="E2449" s="313" t="str">
        <f>CONCATENATE(SUM('Раздел 2'!V71:V71),"&gt;=",SUM('Раздел 2'!W71:W71))</f>
        <v>1&gt;=0</v>
      </c>
    </row>
    <row r="2450" spans="1:5" ht="30" hidden="1" customHeight="1">
      <c r="A2450" s="311" t="str">
        <f>IF((SUM('Раздел 2'!V72:V72)&gt;=SUM('Раздел 2'!W72:W72)),"","Неверно!")</f>
        <v/>
      </c>
      <c r="B2450" s="312" t="s">
        <v>24490</v>
      </c>
      <c r="C2450" s="313" t="s">
        <v>18755</v>
      </c>
      <c r="D2450" s="313" t="s">
        <v>18559</v>
      </c>
      <c r="E2450" s="313" t="str">
        <f>CONCATENATE(SUM('Раздел 2'!V72:V72),"&gt;=",SUM('Раздел 2'!W72:W72))</f>
        <v>0&gt;=0</v>
      </c>
    </row>
    <row r="2451" spans="1:5" ht="30" hidden="1" customHeight="1">
      <c r="A2451" s="311" t="str">
        <f>IF((SUM('Раздел 2'!V73:V73)&gt;=SUM('Раздел 2'!W73:W73)),"","Неверно!")</f>
        <v/>
      </c>
      <c r="B2451" s="312" t="s">
        <v>24490</v>
      </c>
      <c r="C2451" s="313" t="s">
        <v>18756</v>
      </c>
      <c r="D2451" s="313" t="s">
        <v>18559</v>
      </c>
      <c r="E2451" s="313" t="str">
        <f>CONCATENATE(SUM('Раздел 2'!V73:V73),"&gt;=",SUM('Раздел 2'!W73:W73))</f>
        <v>0&gt;=0</v>
      </c>
    </row>
    <row r="2452" spans="1:5" ht="30" hidden="1" customHeight="1">
      <c r="A2452" s="311" t="str">
        <f>IF((SUM('Раздел 2'!V74:V74)&gt;=SUM('Раздел 2'!W74:W74)),"","Неверно!")</f>
        <v/>
      </c>
      <c r="B2452" s="312" t="s">
        <v>24490</v>
      </c>
      <c r="C2452" s="313" t="s">
        <v>18757</v>
      </c>
      <c r="D2452" s="313" t="s">
        <v>18559</v>
      </c>
      <c r="E2452" s="313" t="str">
        <f>CONCATENATE(SUM('Раздел 2'!V74:V74),"&gt;=",SUM('Раздел 2'!W74:W74))</f>
        <v>0&gt;=0</v>
      </c>
    </row>
    <row r="2453" spans="1:5" ht="30" hidden="1" customHeight="1">
      <c r="A2453" s="311" t="str">
        <f>IF((SUM('Раздел 2'!V75:V75)&gt;=SUM('Раздел 2'!W75:W75)),"","Неверно!")</f>
        <v/>
      </c>
      <c r="B2453" s="312" t="s">
        <v>24490</v>
      </c>
      <c r="C2453" s="313" t="s">
        <v>18758</v>
      </c>
      <c r="D2453" s="313" t="s">
        <v>18559</v>
      </c>
      <c r="E2453" s="313" t="str">
        <f>CONCATENATE(SUM('Раздел 2'!V75:V75),"&gt;=",SUM('Раздел 2'!W75:W75))</f>
        <v>0&gt;=0</v>
      </c>
    </row>
    <row r="2454" spans="1:5" ht="30" hidden="1" customHeight="1">
      <c r="A2454" s="311" t="str">
        <f>IF((SUM('Раздел 2'!V76:V76)&gt;=SUM('Раздел 2'!W76:W76)),"","Неверно!")</f>
        <v/>
      </c>
      <c r="B2454" s="312" t="s">
        <v>24490</v>
      </c>
      <c r="C2454" s="313" t="s">
        <v>18759</v>
      </c>
      <c r="D2454" s="313" t="s">
        <v>18559</v>
      </c>
      <c r="E2454" s="313" t="str">
        <f>CONCATENATE(SUM('Раздел 2'!V76:V76),"&gt;=",SUM('Раздел 2'!W76:W76))</f>
        <v>0&gt;=0</v>
      </c>
    </row>
    <row r="2455" spans="1:5" ht="30" hidden="1" customHeight="1">
      <c r="A2455" s="311" t="str">
        <f>IF((SUM('Раздел 2'!V77:V77)&gt;=SUM('Раздел 2'!W77:W77)),"","Неверно!")</f>
        <v/>
      </c>
      <c r="B2455" s="312" t="s">
        <v>24490</v>
      </c>
      <c r="C2455" s="313" t="s">
        <v>18760</v>
      </c>
      <c r="D2455" s="313" t="s">
        <v>18559</v>
      </c>
      <c r="E2455" s="313" t="str">
        <f>CONCATENATE(SUM('Раздел 2'!V77:V77),"&gt;=",SUM('Раздел 2'!W77:W77))</f>
        <v>0&gt;=0</v>
      </c>
    </row>
    <row r="2456" spans="1:5" ht="30" hidden="1" customHeight="1">
      <c r="A2456" s="311" t="str">
        <f>IF((SUM('Раздел 2'!V78:V78)&gt;=SUM('Раздел 2'!W78:W78)),"","Неверно!")</f>
        <v/>
      </c>
      <c r="B2456" s="312" t="s">
        <v>24490</v>
      </c>
      <c r="C2456" s="313" t="s">
        <v>18761</v>
      </c>
      <c r="D2456" s="313" t="s">
        <v>18559</v>
      </c>
      <c r="E2456" s="313" t="str">
        <f>CONCATENATE(SUM('Раздел 2'!V78:V78),"&gt;=",SUM('Раздел 2'!W78:W78))</f>
        <v>0&gt;=0</v>
      </c>
    </row>
    <row r="2457" spans="1:5" ht="30" hidden="1" customHeight="1">
      <c r="A2457" s="311" t="str">
        <f>IF((SUM('Раздел 2'!V79:V79)&gt;=SUM('Раздел 2'!W79:W79)),"","Неверно!")</f>
        <v/>
      </c>
      <c r="B2457" s="312" t="s">
        <v>24490</v>
      </c>
      <c r="C2457" s="313" t="s">
        <v>18762</v>
      </c>
      <c r="D2457" s="313" t="s">
        <v>18559</v>
      </c>
      <c r="E2457" s="313" t="str">
        <f>CONCATENATE(SUM('Раздел 2'!V79:V79),"&gt;=",SUM('Раздел 2'!W79:W79))</f>
        <v>0&gt;=0</v>
      </c>
    </row>
    <row r="2458" spans="1:5" ht="30" hidden="1" customHeight="1">
      <c r="A2458" s="311" t="str">
        <f>IF((SUM('Раздел 2'!V17:V17)&gt;=SUM('Раздел 2'!W17:W17)),"","Неверно!")</f>
        <v/>
      </c>
      <c r="B2458" s="312" t="s">
        <v>24490</v>
      </c>
      <c r="C2458" s="313" t="s">
        <v>18763</v>
      </c>
      <c r="D2458" s="313" t="s">
        <v>18559</v>
      </c>
      <c r="E2458" s="313" t="str">
        <f>CONCATENATE(SUM('Раздел 2'!V17:V17),"&gt;=",SUM('Раздел 2'!W17:W17))</f>
        <v>0&gt;=0</v>
      </c>
    </row>
    <row r="2459" spans="1:5" ht="30" hidden="1" customHeight="1">
      <c r="A2459" s="311" t="str">
        <f>IF((SUM('Раздел 2'!V80:V80)&gt;=SUM('Раздел 2'!W80:W80)),"","Неверно!")</f>
        <v/>
      </c>
      <c r="B2459" s="312" t="s">
        <v>24490</v>
      </c>
      <c r="C2459" s="313" t="s">
        <v>18764</v>
      </c>
      <c r="D2459" s="313" t="s">
        <v>18559</v>
      </c>
      <c r="E2459" s="313" t="str">
        <f>CONCATENATE(SUM('Раздел 2'!V80:V80),"&gt;=",SUM('Раздел 2'!W80:W80))</f>
        <v>0&gt;=0</v>
      </c>
    </row>
    <row r="2460" spans="1:5" ht="30" hidden="1" customHeight="1">
      <c r="A2460" s="311" t="str">
        <f>IF((SUM('Раздел 2'!V81:V81)&gt;=SUM('Раздел 2'!W81:W81)),"","Неверно!")</f>
        <v/>
      </c>
      <c r="B2460" s="312" t="s">
        <v>24490</v>
      </c>
      <c r="C2460" s="313" t="s">
        <v>18765</v>
      </c>
      <c r="D2460" s="313" t="s">
        <v>18559</v>
      </c>
      <c r="E2460" s="313" t="str">
        <f>CONCATENATE(SUM('Раздел 2'!V81:V81),"&gt;=",SUM('Раздел 2'!W81:W81))</f>
        <v>0&gt;=0</v>
      </c>
    </row>
    <row r="2461" spans="1:5" ht="30" hidden="1" customHeight="1">
      <c r="A2461" s="311" t="str">
        <f>IF((SUM('Раздел 2'!V82:V82)&gt;=SUM('Раздел 2'!W82:W82)),"","Неверно!")</f>
        <v/>
      </c>
      <c r="B2461" s="312" t="s">
        <v>24490</v>
      </c>
      <c r="C2461" s="313" t="s">
        <v>18766</v>
      </c>
      <c r="D2461" s="313" t="s">
        <v>18559</v>
      </c>
      <c r="E2461" s="313" t="str">
        <f>CONCATENATE(SUM('Раздел 2'!V82:V82),"&gt;=",SUM('Раздел 2'!W82:W82))</f>
        <v>0&gt;=0</v>
      </c>
    </row>
    <row r="2462" spans="1:5" ht="30" hidden="1" customHeight="1">
      <c r="A2462" s="311" t="str">
        <f>IF((SUM('Раздел 2'!V83:V83)&gt;=SUM('Раздел 2'!W83:W83)),"","Неверно!")</f>
        <v/>
      </c>
      <c r="B2462" s="312" t="s">
        <v>24490</v>
      </c>
      <c r="C2462" s="313" t="s">
        <v>18767</v>
      </c>
      <c r="D2462" s="313" t="s">
        <v>18559</v>
      </c>
      <c r="E2462" s="313" t="str">
        <f>CONCATENATE(SUM('Раздел 2'!V83:V83),"&gt;=",SUM('Раздел 2'!W83:W83))</f>
        <v>0&gt;=0</v>
      </c>
    </row>
    <row r="2463" spans="1:5" ht="30" hidden="1" customHeight="1">
      <c r="A2463" s="311" t="str">
        <f>IF((SUM('Раздел 2'!V84:V84)&gt;=SUM('Раздел 2'!W84:W84)),"","Неверно!")</f>
        <v/>
      </c>
      <c r="B2463" s="312" t="s">
        <v>24490</v>
      </c>
      <c r="C2463" s="313" t="s">
        <v>18768</v>
      </c>
      <c r="D2463" s="313" t="s">
        <v>18559</v>
      </c>
      <c r="E2463" s="313" t="str">
        <f>CONCATENATE(SUM('Раздел 2'!V84:V84),"&gt;=",SUM('Раздел 2'!W84:W84))</f>
        <v>2&gt;=0</v>
      </c>
    </row>
    <row r="2464" spans="1:5" ht="30" hidden="1" customHeight="1">
      <c r="A2464" s="311" t="str">
        <f>IF((SUM('Раздел 2'!V85:V85)&gt;=SUM('Раздел 2'!W85:W85)),"","Неверно!")</f>
        <v/>
      </c>
      <c r="B2464" s="312" t="s">
        <v>24490</v>
      </c>
      <c r="C2464" s="313" t="s">
        <v>18769</v>
      </c>
      <c r="D2464" s="313" t="s">
        <v>18559</v>
      </c>
      <c r="E2464" s="313" t="str">
        <f>CONCATENATE(SUM('Раздел 2'!V85:V85),"&gt;=",SUM('Раздел 2'!W85:W85))</f>
        <v>8&gt;=0</v>
      </c>
    </row>
    <row r="2465" spans="1:5" ht="30" hidden="1" customHeight="1">
      <c r="A2465" s="311" t="str">
        <f>IF((SUM('Раздел 2'!V86:V86)&gt;=SUM('Раздел 2'!W86:W86)),"","Неверно!")</f>
        <v/>
      </c>
      <c r="B2465" s="312" t="s">
        <v>24490</v>
      </c>
      <c r="C2465" s="313" t="s">
        <v>18770</v>
      </c>
      <c r="D2465" s="313" t="s">
        <v>18559</v>
      </c>
      <c r="E2465" s="313" t="str">
        <f>CONCATENATE(SUM('Раздел 2'!V86:V86),"&gt;=",SUM('Раздел 2'!W86:W86))</f>
        <v>0&gt;=0</v>
      </c>
    </row>
    <row r="2466" spans="1:5" ht="30" hidden="1" customHeight="1">
      <c r="A2466" s="311" t="str">
        <f>IF((SUM('Раздел 2'!V87:V87)&gt;=SUM('Раздел 2'!W87:W87)),"","Неверно!")</f>
        <v/>
      </c>
      <c r="B2466" s="312" t="s">
        <v>24490</v>
      </c>
      <c r="C2466" s="313" t="s">
        <v>18771</v>
      </c>
      <c r="D2466" s="313" t="s">
        <v>18559</v>
      </c>
      <c r="E2466" s="313" t="str">
        <f>CONCATENATE(SUM('Раздел 2'!V87:V87),"&gt;=",SUM('Раздел 2'!W87:W87))</f>
        <v>0&gt;=0</v>
      </c>
    </row>
    <row r="2467" spans="1:5" ht="30" hidden="1" customHeight="1">
      <c r="A2467" s="311" t="str">
        <f>IF((SUM('Раздел 2'!V88:V88)&gt;=SUM('Раздел 2'!W88:W88)),"","Неверно!")</f>
        <v/>
      </c>
      <c r="B2467" s="312" t="s">
        <v>24490</v>
      </c>
      <c r="C2467" s="313" t="s">
        <v>18772</v>
      </c>
      <c r="D2467" s="313" t="s">
        <v>18559</v>
      </c>
      <c r="E2467" s="313" t="str">
        <f>CONCATENATE(SUM('Раздел 2'!V88:V88),"&gt;=",SUM('Раздел 2'!W88:W88))</f>
        <v>1&gt;=0</v>
      </c>
    </row>
    <row r="2468" spans="1:5" ht="30" hidden="1" customHeight="1">
      <c r="A2468" s="311" t="str">
        <f>IF((SUM('Раздел 2'!V89:V89)&gt;=SUM('Раздел 2'!W89:W89)),"","Неверно!")</f>
        <v/>
      </c>
      <c r="B2468" s="312" t="s">
        <v>24490</v>
      </c>
      <c r="C2468" s="313" t="s">
        <v>18773</v>
      </c>
      <c r="D2468" s="313" t="s">
        <v>18559</v>
      </c>
      <c r="E2468" s="313" t="str">
        <f>CONCATENATE(SUM('Раздел 2'!V89:V89),"&gt;=",SUM('Раздел 2'!W89:W89))</f>
        <v>0&gt;=0</v>
      </c>
    </row>
    <row r="2469" spans="1:5" ht="30" hidden="1" customHeight="1">
      <c r="A2469" s="311" t="str">
        <f>IF((SUM('Раздел 2'!V18:V18)&gt;=SUM('Раздел 2'!W18:W18)),"","Неверно!")</f>
        <v/>
      </c>
      <c r="B2469" s="312" t="s">
        <v>24490</v>
      </c>
      <c r="C2469" s="313" t="s">
        <v>18774</v>
      </c>
      <c r="D2469" s="313" t="s">
        <v>18559</v>
      </c>
      <c r="E2469" s="313" t="str">
        <f>CONCATENATE(SUM('Раздел 2'!V18:V18),"&gt;=",SUM('Раздел 2'!W18:W18))</f>
        <v>0&gt;=0</v>
      </c>
    </row>
    <row r="2470" spans="1:5" ht="30" hidden="1" customHeight="1">
      <c r="A2470" s="311" t="str">
        <f>IF((SUM('Раздел 2'!V90:V90)&gt;=SUM('Раздел 2'!W90:W90)),"","Неверно!")</f>
        <v/>
      </c>
      <c r="B2470" s="312" t="s">
        <v>24490</v>
      </c>
      <c r="C2470" s="313" t="s">
        <v>18775</v>
      </c>
      <c r="D2470" s="313" t="s">
        <v>18559</v>
      </c>
      <c r="E2470" s="313" t="str">
        <f>CONCATENATE(SUM('Раздел 2'!V90:V90),"&gt;=",SUM('Раздел 2'!W90:W90))</f>
        <v>0&gt;=0</v>
      </c>
    </row>
    <row r="2471" spans="1:5" ht="30" hidden="1" customHeight="1">
      <c r="A2471" s="311" t="str">
        <f>IF((SUM('Раздел 2'!V91:V91)&gt;=SUM('Раздел 2'!W91:W91)),"","Неверно!")</f>
        <v/>
      </c>
      <c r="B2471" s="312" t="s">
        <v>24490</v>
      </c>
      <c r="C2471" s="313" t="s">
        <v>18776</v>
      </c>
      <c r="D2471" s="313" t="s">
        <v>18559</v>
      </c>
      <c r="E2471" s="313" t="str">
        <f>CONCATENATE(SUM('Раздел 2'!V91:V91),"&gt;=",SUM('Раздел 2'!W91:W91))</f>
        <v>0&gt;=0</v>
      </c>
    </row>
    <row r="2472" spans="1:5" ht="30" hidden="1" customHeight="1">
      <c r="A2472" s="311" t="str">
        <f>IF((SUM('Раздел 2'!V92:V92)&gt;=SUM('Раздел 2'!W92:W92)),"","Неверно!")</f>
        <v/>
      </c>
      <c r="B2472" s="312" t="s">
        <v>24490</v>
      </c>
      <c r="C2472" s="313" t="s">
        <v>18777</v>
      </c>
      <c r="D2472" s="313" t="s">
        <v>18559</v>
      </c>
      <c r="E2472" s="313" t="str">
        <f>CONCATENATE(SUM('Раздел 2'!V92:V92),"&gt;=",SUM('Раздел 2'!W92:W92))</f>
        <v>0&gt;=0</v>
      </c>
    </row>
    <row r="2473" spans="1:5" ht="30" hidden="1" customHeight="1">
      <c r="A2473" s="311" t="str">
        <f>IF((SUM('Раздел 2'!V93:V93)&gt;=SUM('Раздел 2'!W93:W93)),"","Неверно!")</f>
        <v/>
      </c>
      <c r="B2473" s="312" t="s">
        <v>24490</v>
      </c>
      <c r="C2473" s="313" t="s">
        <v>18778</v>
      </c>
      <c r="D2473" s="313" t="s">
        <v>18559</v>
      </c>
      <c r="E2473" s="313" t="str">
        <f>CONCATENATE(SUM('Раздел 2'!V93:V93),"&gt;=",SUM('Раздел 2'!W93:W93))</f>
        <v>0&gt;=0</v>
      </c>
    </row>
    <row r="2474" spans="1:5" ht="30" hidden="1" customHeight="1">
      <c r="A2474" s="311" t="str">
        <f>IF((SUM('Раздел 2'!V94:V94)&gt;=SUM('Раздел 2'!W94:W94)),"","Неверно!")</f>
        <v/>
      </c>
      <c r="B2474" s="312" t="s">
        <v>24490</v>
      </c>
      <c r="C2474" s="313" t="s">
        <v>18779</v>
      </c>
      <c r="D2474" s="313" t="s">
        <v>18559</v>
      </c>
      <c r="E2474" s="313" t="str">
        <f>CONCATENATE(SUM('Раздел 2'!V94:V94),"&gt;=",SUM('Раздел 2'!W94:W94))</f>
        <v>7&gt;=0</v>
      </c>
    </row>
    <row r="2475" spans="1:5" ht="30" hidden="1" customHeight="1">
      <c r="A2475" s="311" t="str">
        <f>IF((SUM('Раздел 2'!V95:V95)&gt;=SUM('Раздел 2'!W95:W95)),"","Неверно!")</f>
        <v/>
      </c>
      <c r="B2475" s="312" t="s">
        <v>24490</v>
      </c>
      <c r="C2475" s="313" t="s">
        <v>18780</v>
      </c>
      <c r="D2475" s="313" t="s">
        <v>18559</v>
      </c>
      <c r="E2475" s="313" t="str">
        <f>CONCATENATE(SUM('Раздел 2'!V95:V95),"&gt;=",SUM('Раздел 2'!W95:W95))</f>
        <v>8&gt;=0</v>
      </c>
    </row>
    <row r="2476" spans="1:5" ht="30" hidden="1" customHeight="1">
      <c r="A2476" s="311" t="str">
        <f>IF((SUM('Раздел 2'!V96:V96)&gt;=SUM('Раздел 2'!W96:W96)),"","Неверно!")</f>
        <v/>
      </c>
      <c r="B2476" s="312" t="s">
        <v>24490</v>
      </c>
      <c r="C2476" s="313" t="s">
        <v>18781</v>
      </c>
      <c r="D2476" s="313" t="s">
        <v>18559</v>
      </c>
      <c r="E2476" s="313" t="str">
        <f>CONCATENATE(SUM('Раздел 2'!V96:V96),"&gt;=",SUM('Раздел 2'!W96:W96))</f>
        <v>0&gt;=0</v>
      </c>
    </row>
    <row r="2477" spans="1:5" ht="30" hidden="1" customHeight="1">
      <c r="A2477" s="311" t="str">
        <f>IF((SUM('Раздел 2'!V97:V97)&gt;=SUM('Раздел 2'!W97:W97)),"","Неверно!")</f>
        <v/>
      </c>
      <c r="B2477" s="312" t="s">
        <v>24490</v>
      </c>
      <c r="C2477" s="313" t="s">
        <v>18782</v>
      </c>
      <c r="D2477" s="313" t="s">
        <v>18559</v>
      </c>
      <c r="E2477" s="313" t="str">
        <f>CONCATENATE(SUM('Раздел 2'!V97:V97),"&gt;=",SUM('Раздел 2'!W97:W97))</f>
        <v>1&gt;=0</v>
      </c>
    </row>
    <row r="2478" spans="1:5" ht="30" hidden="1" customHeight="1">
      <c r="A2478" s="311" t="str">
        <f>IF((SUM('Раздел 2'!V98:V98)&gt;=SUM('Раздел 2'!W98:W98)),"","Неверно!")</f>
        <v/>
      </c>
      <c r="B2478" s="312" t="s">
        <v>24490</v>
      </c>
      <c r="C2478" s="313" t="s">
        <v>18783</v>
      </c>
      <c r="D2478" s="313" t="s">
        <v>18559</v>
      </c>
      <c r="E2478" s="313" t="str">
        <f>CONCATENATE(SUM('Раздел 2'!V98:V98),"&gt;=",SUM('Раздел 2'!W98:W98))</f>
        <v>0&gt;=0</v>
      </c>
    </row>
    <row r="2479" spans="1:5" ht="30" hidden="1" customHeight="1">
      <c r="A2479" s="311" t="str">
        <f>IF((SUM('Раздел 2'!V99:V99)&gt;=SUM('Раздел 2'!W99:W99)),"","Неверно!")</f>
        <v/>
      </c>
      <c r="B2479" s="312" t="s">
        <v>24490</v>
      </c>
      <c r="C2479" s="313" t="s">
        <v>18784</v>
      </c>
      <c r="D2479" s="313" t="s">
        <v>18559</v>
      </c>
      <c r="E2479" s="313" t="str">
        <f>CONCATENATE(SUM('Раздел 2'!V99:V99),"&gt;=",SUM('Раздел 2'!W99:W99))</f>
        <v>0&gt;=0</v>
      </c>
    </row>
    <row r="2480" spans="1:5" ht="30" hidden="1" customHeight="1">
      <c r="A2480" s="311" t="str">
        <f>IF((SUM('Раздел 2'!V19:V19)&gt;=SUM('Раздел 2'!W19:W19)),"","Неверно!")</f>
        <v/>
      </c>
      <c r="B2480" s="312" t="s">
        <v>24490</v>
      </c>
      <c r="C2480" s="313" t="s">
        <v>18785</v>
      </c>
      <c r="D2480" s="313" t="s">
        <v>18559</v>
      </c>
      <c r="E2480" s="313" t="str">
        <f>CONCATENATE(SUM('Раздел 2'!V19:V19),"&gt;=",SUM('Раздел 2'!W19:W19))</f>
        <v>2&gt;=0</v>
      </c>
    </row>
    <row r="2481" spans="1:5" ht="30" hidden="1" customHeight="1">
      <c r="A2481" s="311" t="str">
        <f>IF((SUM('Раздел 2'!V100:V100)&gt;=SUM('Раздел 2'!W100:W100)),"","Неверно!")</f>
        <v/>
      </c>
      <c r="B2481" s="312" t="s">
        <v>24490</v>
      </c>
      <c r="C2481" s="313" t="s">
        <v>18786</v>
      </c>
      <c r="D2481" s="313" t="s">
        <v>18559</v>
      </c>
      <c r="E2481" s="313" t="str">
        <f>CONCATENATE(SUM('Раздел 2'!V100:V100),"&gt;=",SUM('Раздел 2'!W100:W100))</f>
        <v>0&gt;=0</v>
      </c>
    </row>
    <row r="2482" spans="1:5" ht="30" hidden="1" customHeight="1">
      <c r="A2482" s="311" t="str">
        <f>IF((SUM('Раздел 2'!V101:V101)&gt;=SUM('Раздел 2'!W101:W101)),"","Неверно!")</f>
        <v/>
      </c>
      <c r="B2482" s="312" t="s">
        <v>24490</v>
      </c>
      <c r="C2482" s="313" t="s">
        <v>18787</v>
      </c>
      <c r="D2482" s="313" t="s">
        <v>18559</v>
      </c>
      <c r="E2482" s="313" t="str">
        <f>CONCATENATE(SUM('Раздел 2'!V101:V101),"&gt;=",SUM('Раздел 2'!W101:W101))</f>
        <v>0&gt;=0</v>
      </c>
    </row>
    <row r="2483" spans="1:5" ht="30" hidden="1" customHeight="1">
      <c r="A2483" s="311" t="str">
        <f>IF((SUM('Раздел 2'!V102:V102)&gt;=SUM('Раздел 2'!W102:W102)),"","Неверно!")</f>
        <v/>
      </c>
      <c r="B2483" s="312" t="s">
        <v>24490</v>
      </c>
      <c r="C2483" s="313" t="s">
        <v>18788</v>
      </c>
      <c r="D2483" s="313" t="s">
        <v>18559</v>
      </c>
      <c r="E2483" s="313" t="str">
        <f>CONCATENATE(SUM('Раздел 2'!V102:V102),"&gt;=",SUM('Раздел 2'!W102:W102))</f>
        <v>0&gt;=0</v>
      </c>
    </row>
    <row r="2484" spans="1:5" ht="30" hidden="1" customHeight="1">
      <c r="A2484" s="311" t="str">
        <f>IF((SUM('Раздел 2'!V103:V103)&gt;=SUM('Раздел 2'!W103:W103)),"","Неверно!")</f>
        <v/>
      </c>
      <c r="B2484" s="312" t="s">
        <v>24490</v>
      </c>
      <c r="C2484" s="313" t="s">
        <v>18789</v>
      </c>
      <c r="D2484" s="313" t="s">
        <v>18559</v>
      </c>
      <c r="E2484" s="313" t="str">
        <f>CONCATENATE(SUM('Раздел 2'!V103:V103),"&gt;=",SUM('Раздел 2'!W103:W103))</f>
        <v>0&gt;=0</v>
      </c>
    </row>
    <row r="2485" spans="1:5" ht="30" hidden="1" customHeight="1">
      <c r="A2485" s="311" t="str">
        <f>IF((SUM('Раздел 2'!V104:V104)&gt;=SUM('Раздел 2'!W104:W104)),"","Неверно!")</f>
        <v/>
      </c>
      <c r="B2485" s="312" t="s">
        <v>24490</v>
      </c>
      <c r="C2485" s="313" t="s">
        <v>18790</v>
      </c>
      <c r="D2485" s="313" t="s">
        <v>18559</v>
      </c>
      <c r="E2485" s="313" t="str">
        <f>CONCATENATE(SUM('Раздел 2'!V104:V104),"&gt;=",SUM('Раздел 2'!W104:W104))</f>
        <v>0&gt;=0</v>
      </c>
    </row>
    <row r="2486" spans="1:5" ht="30" hidden="1" customHeight="1">
      <c r="A2486" s="311" t="str">
        <f>IF((SUM('Раздел 2'!V105:V105)&gt;=SUM('Раздел 2'!W105:W105)),"","Неверно!")</f>
        <v/>
      </c>
      <c r="B2486" s="312" t="s">
        <v>24490</v>
      </c>
      <c r="C2486" s="313" t="s">
        <v>18791</v>
      </c>
      <c r="D2486" s="313" t="s">
        <v>18559</v>
      </c>
      <c r="E2486" s="313" t="str">
        <f>CONCATENATE(SUM('Раздел 2'!V105:V105),"&gt;=",SUM('Раздел 2'!W105:W105))</f>
        <v>0&gt;=0</v>
      </c>
    </row>
    <row r="2487" spans="1:5" ht="30" hidden="1" customHeight="1">
      <c r="A2487" s="311" t="str">
        <f>IF((SUM('Раздел 2'!V106:V106)&gt;=SUM('Раздел 2'!W106:W106)),"","Неверно!")</f>
        <v/>
      </c>
      <c r="B2487" s="312" t="s">
        <v>24490</v>
      </c>
      <c r="C2487" s="313" t="s">
        <v>18792</v>
      </c>
      <c r="D2487" s="313" t="s">
        <v>18559</v>
      </c>
      <c r="E2487" s="313" t="str">
        <f>CONCATENATE(SUM('Раздел 2'!V106:V106),"&gt;=",SUM('Раздел 2'!W106:W106))</f>
        <v>0&gt;=0</v>
      </c>
    </row>
    <row r="2488" spans="1:5" ht="30" hidden="1" customHeight="1">
      <c r="A2488" s="311" t="str">
        <f>IF((SUM('Раздел 2'!V107:V107)&gt;=SUM('Раздел 2'!W107:W107)),"","Неверно!")</f>
        <v/>
      </c>
      <c r="B2488" s="312" t="s">
        <v>24490</v>
      </c>
      <c r="C2488" s="313" t="s">
        <v>18793</v>
      </c>
      <c r="D2488" s="313" t="s">
        <v>18559</v>
      </c>
      <c r="E2488" s="313" t="str">
        <f>CONCATENATE(SUM('Раздел 2'!V107:V107),"&gt;=",SUM('Раздел 2'!W107:W107))</f>
        <v>0&gt;=0</v>
      </c>
    </row>
    <row r="2489" spans="1:5" ht="30" hidden="1" customHeight="1">
      <c r="A2489" s="311" t="str">
        <f>IF((SUM('Раздел 2'!V108:V108)&gt;=SUM('Раздел 2'!W108:W108)),"","Неверно!")</f>
        <v/>
      </c>
      <c r="B2489" s="312" t="s">
        <v>24490</v>
      </c>
      <c r="C2489" s="313" t="s">
        <v>18794</v>
      </c>
      <c r="D2489" s="313" t="s">
        <v>18559</v>
      </c>
      <c r="E2489" s="313" t="str">
        <f>CONCATENATE(SUM('Раздел 2'!V108:V108),"&gt;=",SUM('Раздел 2'!W108:W108))</f>
        <v>0&gt;=0</v>
      </c>
    </row>
    <row r="2490" spans="1:5" ht="30" hidden="1" customHeight="1">
      <c r="A2490" s="311" t="str">
        <f>IF((SUM('Раздел 2'!V109:V109)&gt;=SUM('Раздел 2'!W109:W109)),"","Неверно!")</f>
        <v/>
      </c>
      <c r="B2490" s="312" t="s">
        <v>24490</v>
      </c>
      <c r="C2490" s="313" t="s">
        <v>18795</v>
      </c>
      <c r="D2490" s="313" t="s">
        <v>18559</v>
      </c>
      <c r="E2490" s="313" t="str">
        <f>CONCATENATE(SUM('Раздел 2'!V109:V109),"&gt;=",SUM('Раздел 2'!W109:W109))</f>
        <v>0&gt;=0</v>
      </c>
    </row>
    <row r="2491" spans="1:5" ht="30" hidden="1" customHeight="1">
      <c r="A2491" s="311" t="str">
        <f>IF((SUM('Разделы 4, 5'!D12:D13)&lt;=SUM('Раздел 2'!S11:S11)),"","Неверно!")</f>
        <v/>
      </c>
      <c r="B2491" s="312" t="s">
        <v>24491</v>
      </c>
      <c r="C2491" s="313" t="s">
        <v>9580</v>
      </c>
      <c r="D2491" s="313" t="s">
        <v>18474</v>
      </c>
      <c r="E2491" s="313" t="str">
        <f>CONCATENATE(SUM('Разделы 4, 5'!D12:D13),"&lt;=",SUM('Раздел 2'!S11:S11))</f>
        <v>0&lt;=0</v>
      </c>
    </row>
    <row r="2492" spans="1:5" ht="30" hidden="1" customHeight="1">
      <c r="A2492" s="311" t="str">
        <f>IF((SUM('Раздел 8'!D9:D13)&lt;=SUM('Раздел 2'!V11:V11)),"","Неверно!")</f>
        <v/>
      </c>
      <c r="B2492" s="312" t="s">
        <v>24492</v>
      </c>
      <c r="C2492" s="313" t="s">
        <v>7230</v>
      </c>
      <c r="D2492" s="313" t="s">
        <v>18462</v>
      </c>
      <c r="E2492" s="313" t="str">
        <f>CONCATENATE(SUM('Раздел 8'!D9:D13),"&lt;=",SUM('Раздел 2'!V11:V11))</f>
        <v>27&lt;=432</v>
      </c>
    </row>
    <row r="2493" spans="1:5" ht="30" hidden="1" customHeight="1">
      <c r="A2493" s="311" t="str">
        <f>IF((SUM('Раздел 8'!D19:D23)&lt;=SUM('Раздел 2'!V11:V11)),"","Неверно!")</f>
        <v/>
      </c>
      <c r="B2493" s="312" t="s">
        <v>24493</v>
      </c>
      <c r="C2493" s="313" t="s">
        <v>7178</v>
      </c>
      <c r="D2493" s="313" t="s">
        <v>18419</v>
      </c>
      <c r="E2493" s="313" t="str">
        <f>CONCATENATE(SUM('Раздел 8'!D19:D23),"&lt;=",SUM('Раздел 2'!V11:V11))</f>
        <v>83&lt;=432</v>
      </c>
    </row>
    <row r="2494" spans="1:5" ht="30" hidden="1" customHeight="1">
      <c r="A2494" s="311" t="str">
        <f>IF((SUM('Раздел 8'!D53:D53)&lt;=SUM('Раздел 2'!V11:V11)),"","Неверно!")</f>
        <v/>
      </c>
      <c r="B2494" s="312" t="s">
        <v>24494</v>
      </c>
      <c r="C2494" s="313" t="s">
        <v>19920</v>
      </c>
      <c r="D2494" s="313" t="s">
        <v>19921</v>
      </c>
      <c r="E2494" s="313" t="str">
        <f>CONCATENATE(SUM('Раздел 8'!D53:D53),"&lt;=",SUM('Раздел 2'!V11:V11))</f>
        <v>2&lt;=432</v>
      </c>
    </row>
    <row r="2495" spans="1:5" ht="30" hidden="1" customHeight="1">
      <c r="A2495" s="311" t="str">
        <f>IF((SUM('Раздел 2'!F12:F35)+SUM('Раздел 2'!F44:F49)=SUM('Раздел 2'!F50:F50)),"","Неверно!")</f>
        <v/>
      </c>
      <c r="B2495" s="312" t="s">
        <v>24495</v>
      </c>
      <c r="C2495" s="313" t="s">
        <v>21750</v>
      </c>
      <c r="D2495" s="313" t="s">
        <v>21751</v>
      </c>
      <c r="E2495" s="313" t="str">
        <f>CONCATENATE(SUM('Раздел 2'!F12:F35),"+",SUM('Раздел 2'!F44:F49),"=",SUM('Раздел 2'!F50:F50))</f>
        <v>9+0=9</v>
      </c>
    </row>
    <row r="2496" spans="1:5" ht="30" hidden="1" customHeight="1">
      <c r="A2496" s="311" t="str">
        <f>IF((SUM('Раздел 2'!O12:O35)+SUM('Раздел 2'!O44:O49)=SUM('Раздел 2'!O50:O50)),"","Неверно!")</f>
        <v/>
      </c>
      <c r="B2496" s="312" t="s">
        <v>24495</v>
      </c>
      <c r="C2496" s="313" t="s">
        <v>21752</v>
      </c>
      <c r="D2496" s="313" t="s">
        <v>21751</v>
      </c>
      <c r="E2496" s="313" t="str">
        <f>CONCATENATE(SUM('Раздел 2'!O12:O35),"+",SUM('Раздел 2'!O44:O49),"=",SUM('Раздел 2'!O50:O50))</f>
        <v>0+0=0</v>
      </c>
    </row>
    <row r="2497" spans="1:5" ht="30" hidden="1" customHeight="1">
      <c r="A2497" s="311" t="str">
        <f>IF((SUM('Раздел 2'!P12:P35)+SUM('Раздел 2'!P44:P49)=SUM('Раздел 2'!P50:P50)),"","Неверно!")</f>
        <v/>
      </c>
      <c r="B2497" s="312" t="s">
        <v>24495</v>
      </c>
      <c r="C2497" s="313" t="s">
        <v>21753</v>
      </c>
      <c r="D2497" s="313" t="s">
        <v>21751</v>
      </c>
      <c r="E2497" s="313" t="str">
        <f>CONCATENATE(SUM('Раздел 2'!P12:P35),"+",SUM('Раздел 2'!P44:P49),"=",SUM('Раздел 2'!P50:P50))</f>
        <v>0+0=0</v>
      </c>
    </row>
    <row r="2498" spans="1:5" ht="30" hidden="1" customHeight="1">
      <c r="A2498" s="311" t="str">
        <f>IF((SUM('Раздел 2'!Q12:Q35)+SUM('Раздел 2'!Q44:Q49)=SUM('Раздел 2'!Q50:Q50)),"","Неверно!")</f>
        <v/>
      </c>
      <c r="B2498" s="312" t="s">
        <v>24495</v>
      </c>
      <c r="C2498" s="313" t="s">
        <v>21754</v>
      </c>
      <c r="D2498" s="313" t="s">
        <v>21751</v>
      </c>
      <c r="E2498" s="313" t="str">
        <f>CONCATENATE(SUM('Раздел 2'!Q12:Q35),"+",SUM('Раздел 2'!Q44:Q49),"=",SUM('Раздел 2'!Q50:Q50))</f>
        <v>5+1=6</v>
      </c>
    </row>
    <row r="2499" spans="1:5" ht="30" hidden="1" customHeight="1">
      <c r="A2499" s="311" t="str">
        <f>IF((SUM('Раздел 2'!R12:R35)+SUM('Раздел 2'!R44:R49)=SUM('Раздел 2'!R50:R50)),"","Неверно!")</f>
        <v/>
      </c>
      <c r="B2499" s="312" t="s">
        <v>24495</v>
      </c>
      <c r="C2499" s="313" t="s">
        <v>21755</v>
      </c>
      <c r="D2499" s="313" t="s">
        <v>21751</v>
      </c>
      <c r="E2499" s="313" t="str">
        <f>CONCATENATE(SUM('Раздел 2'!R12:R35),"+",SUM('Раздел 2'!R44:R49),"=",SUM('Раздел 2'!R50:R50))</f>
        <v>3+0=3</v>
      </c>
    </row>
    <row r="2500" spans="1:5" ht="30" hidden="1" customHeight="1">
      <c r="A2500" s="311" t="str">
        <f>IF((SUM('Раздел 2'!S12:S35)+SUM('Раздел 2'!S44:S49)=SUM('Раздел 2'!S50:S50)),"","Неверно!")</f>
        <v/>
      </c>
      <c r="B2500" s="312" t="s">
        <v>24495</v>
      </c>
      <c r="C2500" s="313" t="s">
        <v>21756</v>
      </c>
      <c r="D2500" s="313" t="s">
        <v>21751</v>
      </c>
      <c r="E2500" s="313" t="str">
        <f>CONCATENATE(SUM('Раздел 2'!S12:S35),"+",SUM('Раздел 2'!S44:S49),"=",SUM('Раздел 2'!S50:S50))</f>
        <v>0+0=0</v>
      </c>
    </row>
    <row r="2501" spans="1:5" ht="30" hidden="1" customHeight="1">
      <c r="A2501" s="311" t="str">
        <f>IF((SUM('Раздел 2'!T12:T35)+SUM('Раздел 2'!T44:T49)=SUM('Раздел 2'!T50:T50)),"","Неверно!")</f>
        <v/>
      </c>
      <c r="B2501" s="312" t="s">
        <v>24495</v>
      </c>
      <c r="C2501" s="313" t="s">
        <v>21757</v>
      </c>
      <c r="D2501" s="313" t="s">
        <v>21751</v>
      </c>
      <c r="E2501" s="313" t="str">
        <f>CONCATENATE(SUM('Раздел 2'!T12:T35),"+",SUM('Раздел 2'!T44:T49),"=",SUM('Раздел 2'!T50:T50))</f>
        <v>0+0=0</v>
      </c>
    </row>
    <row r="2502" spans="1:5" ht="30" hidden="1" customHeight="1">
      <c r="A2502" s="311" t="str">
        <f>IF((SUM('Раздел 2'!U12:U35)+SUM('Раздел 2'!U44:U49)=SUM('Раздел 2'!U50:U50)),"","Неверно!")</f>
        <v/>
      </c>
      <c r="B2502" s="312" t="s">
        <v>24495</v>
      </c>
      <c r="C2502" s="313" t="s">
        <v>21758</v>
      </c>
      <c r="D2502" s="313" t="s">
        <v>21751</v>
      </c>
      <c r="E2502" s="313" t="str">
        <f>CONCATENATE(SUM('Раздел 2'!U12:U35),"+",SUM('Раздел 2'!U44:U49),"=",SUM('Раздел 2'!U50:U50))</f>
        <v>0+0=0</v>
      </c>
    </row>
    <row r="2503" spans="1:5" ht="30" hidden="1" customHeight="1">
      <c r="A2503" s="311" t="str">
        <f>IF((SUM('Раздел 2'!V12:V35)+SUM('Раздел 2'!V44:V49)=SUM('Раздел 2'!V50:V50)),"","Неверно!")</f>
        <v/>
      </c>
      <c r="B2503" s="312" t="s">
        <v>24495</v>
      </c>
      <c r="C2503" s="313" t="s">
        <v>21759</v>
      </c>
      <c r="D2503" s="313" t="s">
        <v>21751</v>
      </c>
      <c r="E2503" s="313" t="str">
        <f>CONCATENATE(SUM('Раздел 2'!V12:V35),"+",SUM('Раздел 2'!V44:V49),"=",SUM('Раздел 2'!V50:V50))</f>
        <v>47+1=48</v>
      </c>
    </row>
    <row r="2504" spans="1:5" ht="30" hidden="1" customHeight="1">
      <c r="A2504" s="311" t="str">
        <f>IF((SUM('Раздел 2'!W12:W35)+SUM('Раздел 2'!W44:W49)=SUM('Раздел 2'!W50:W50)),"","Неверно!")</f>
        <v/>
      </c>
      <c r="B2504" s="312" t="s">
        <v>24495</v>
      </c>
      <c r="C2504" s="313" t="s">
        <v>21760</v>
      </c>
      <c r="D2504" s="313" t="s">
        <v>21751</v>
      </c>
      <c r="E2504" s="313" t="str">
        <f>CONCATENATE(SUM('Раздел 2'!W12:W35),"+",SUM('Раздел 2'!W44:W49),"=",SUM('Раздел 2'!W50:W50))</f>
        <v>0+0=0</v>
      </c>
    </row>
    <row r="2505" spans="1:5" ht="30" hidden="1" customHeight="1">
      <c r="A2505" s="311" t="str">
        <f>IF((SUM('Раздел 2'!X12:X35)+SUM('Раздел 2'!X44:X49)=SUM('Раздел 2'!X50:X50)),"","Неверно!")</f>
        <v/>
      </c>
      <c r="B2505" s="312" t="s">
        <v>24495</v>
      </c>
      <c r="C2505" s="313" t="s">
        <v>21761</v>
      </c>
      <c r="D2505" s="313" t="s">
        <v>21751</v>
      </c>
      <c r="E2505" s="313" t="str">
        <f>CONCATENATE(SUM('Раздел 2'!X12:X35),"+",SUM('Раздел 2'!X44:X49),"=",SUM('Раздел 2'!X50:X50))</f>
        <v>11+0=11</v>
      </c>
    </row>
    <row r="2506" spans="1:5" ht="30" hidden="1" customHeight="1">
      <c r="A2506" s="311" t="str">
        <f>IF((SUM('Раздел 2'!G12:G35)+SUM('Раздел 2'!G44:G49)=SUM('Раздел 2'!G50:G50)),"","Неверно!")</f>
        <v/>
      </c>
      <c r="B2506" s="312" t="s">
        <v>24495</v>
      </c>
      <c r="C2506" s="313" t="s">
        <v>21762</v>
      </c>
      <c r="D2506" s="313" t="s">
        <v>21751</v>
      </c>
      <c r="E2506" s="313" t="str">
        <f>CONCATENATE(SUM('Раздел 2'!G12:G35),"+",SUM('Раздел 2'!G44:G49),"=",SUM('Раздел 2'!G50:G50))</f>
        <v>50+1=51</v>
      </c>
    </row>
    <row r="2507" spans="1:5" ht="30" hidden="1" customHeight="1">
      <c r="A2507" s="311" t="str">
        <f>IF((SUM('Раздел 2'!Y12:Y35)+SUM('Раздел 2'!Y44:Y49)=SUM('Раздел 2'!Y50:Y50)),"","Неверно!")</f>
        <v/>
      </c>
      <c r="B2507" s="312" t="s">
        <v>24495</v>
      </c>
      <c r="C2507" s="313" t="s">
        <v>21763</v>
      </c>
      <c r="D2507" s="313" t="s">
        <v>21751</v>
      </c>
      <c r="E2507" s="313" t="str">
        <f>CONCATENATE(SUM('Раздел 2'!Y12:Y35),"+",SUM('Раздел 2'!Y44:Y49),"=",SUM('Раздел 2'!Y50:Y50))</f>
        <v>6+0=6</v>
      </c>
    </row>
    <row r="2508" spans="1:5" ht="30" hidden="1" customHeight="1">
      <c r="A2508" s="311" t="str">
        <f>IF((SUM('Раздел 2'!Z12:Z35)+SUM('Раздел 2'!Z44:Z49)=SUM('Раздел 2'!Z50:Z50)),"","Неверно!")</f>
        <v/>
      </c>
      <c r="B2508" s="312" t="s">
        <v>24495</v>
      </c>
      <c r="C2508" s="313" t="s">
        <v>21764</v>
      </c>
      <c r="D2508" s="313" t="s">
        <v>21751</v>
      </c>
      <c r="E2508" s="313" t="str">
        <f>CONCATENATE(SUM('Раздел 2'!Z12:Z35),"+",SUM('Раздел 2'!Z44:Z49),"=",SUM('Раздел 2'!Z50:Z50))</f>
        <v>1+0=1</v>
      </c>
    </row>
    <row r="2509" spans="1:5" ht="30" hidden="1" customHeight="1">
      <c r="A2509" s="311" t="str">
        <f>IF((SUM('Раздел 2'!AA12:AA35)+SUM('Раздел 2'!AA44:AA49)=SUM('Раздел 2'!AA50:AA50)),"","Неверно!")</f>
        <v/>
      </c>
      <c r="B2509" s="312" t="s">
        <v>24495</v>
      </c>
      <c r="C2509" s="313" t="s">
        <v>21765</v>
      </c>
      <c r="D2509" s="313" t="s">
        <v>21751</v>
      </c>
      <c r="E2509" s="313" t="str">
        <f>CONCATENATE(SUM('Раздел 2'!AA12:AA35),"+",SUM('Раздел 2'!AA44:AA49),"=",SUM('Раздел 2'!AA50:AA50))</f>
        <v>2+0=2</v>
      </c>
    </row>
    <row r="2510" spans="1:5" ht="30" hidden="1" customHeight="1">
      <c r="A2510" s="311" t="str">
        <f>IF((SUM('Раздел 2'!AB12:AB35)+SUM('Раздел 2'!AB44:AB49)=SUM('Раздел 2'!AB50:AB50)),"","Неверно!")</f>
        <v/>
      </c>
      <c r="B2510" s="312" t="s">
        <v>24495</v>
      </c>
      <c r="C2510" s="313" t="s">
        <v>21766</v>
      </c>
      <c r="D2510" s="313" t="s">
        <v>21751</v>
      </c>
      <c r="E2510" s="313" t="str">
        <f>CONCATENATE(SUM('Раздел 2'!AB12:AB35),"+",SUM('Раздел 2'!AB44:AB49),"=",SUM('Раздел 2'!AB50:AB50))</f>
        <v>0+0=0</v>
      </c>
    </row>
    <row r="2511" spans="1:5" ht="30" hidden="1" customHeight="1">
      <c r="A2511" s="311" t="str">
        <f>IF((SUM('Раздел 2'!AC12:AC35)+SUM('Раздел 2'!AC44:AC49)=SUM('Раздел 2'!AC50:AC50)),"","Неверно!")</f>
        <v/>
      </c>
      <c r="B2511" s="312" t="s">
        <v>24495</v>
      </c>
      <c r="C2511" s="313" t="s">
        <v>21767</v>
      </c>
      <c r="D2511" s="313" t="s">
        <v>21751</v>
      </c>
      <c r="E2511" s="313" t="str">
        <f>CONCATENATE(SUM('Раздел 2'!AC12:AC35),"+",SUM('Раздел 2'!AC44:AC49),"=",SUM('Раздел 2'!AC50:AC50))</f>
        <v>0+0=0</v>
      </c>
    </row>
    <row r="2512" spans="1:5" ht="30" hidden="1" customHeight="1">
      <c r="A2512" s="311" t="str">
        <f>IF((SUM('Раздел 2'!AD12:AD35)+SUM('Раздел 2'!AD44:AD49)=SUM('Раздел 2'!AD50:AD50)),"","Неверно!")</f>
        <v/>
      </c>
      <c r="B2512" s="312" t="s">
        <v>24495</v>
      </c>
      <c r="C2512" s="313" t="s">
        <v>21768</v>
      </c>
      <c r="D2512" s="313" t="s">
        <v>21751</v>
      </c>
      <c r="E2512" s="313" t="str">
        <f>CONCATENATE(SUM('Раздел 2'!AD12:AD35),"+",SUM('Раздел 2'!AD44:AD49),"=",SUM('Раздел 2'!AD50:AD50))</f>
        <v>1+0=1</v>
      </c>
    </row>
    <row r="2513" spans="1:5" ht="30" hidden="1" customHeight="1">
      <c r="A2513" s="311" t="str">
        <f>IF((SUM('Раздел 2'!AE12:AE35)+SUM('Раздел 2'!AE44:AE49)=SUM('Раздел 2'!AE50:AE50)),"","Неверно!")</f>
        <v/>
      </c>
      <c r="B2513" s="312" t="s">
        <v>24495</v>
      </c>
      <c r="C2513" s="313" t="s">
        <v>21769</v>
      </c>
      <c r="D2513" s="313" t="s">
        <v>21751</v>
      </c>
      <c r="E2513" s="313" t="str">
        <f>CONCATENATE(SUM('Раздел 2'!AE12:AE35),"+",SUM('Раздел 2'!AE44:AE49),"=",SUM('Раздел 2'!AE50:AE50))</f>
        <v>2+0=2</v>
      </c>
    </row>
    <row r="2514" spans="1:5" ht="30" hidden="1" customHeight="1">
      <c r="A2514" s="311" t="str">
        <f>IF((SUM('Раздел 2'!AF12:AF35)+SUM('Раздел 2'!AF44:AF49)=SUM('Раздел 2'!AF50:AF50)),"","Неверно!")</f>
        <v/>
      </c>
      <c r="B2514" s="312" t="s">
        <v>24495</v>
      </c>
      <c r="C2514" s="313" t="s">
        <v>21770</v>
      </c>
      <c r="D2514" s="313" t="s">
        <v>21751</v>
      </c>
      <c r="E2514" s="313" t="str">
        <f>CONCATENATE(SUM('Раздел 2'!AF12:AF35),"+",SUM('Раздел 2'!AF44:AF49),"=",SUM('Раздел 2'!AF50:AF50))</f>
        <v>1+0=1</v>
      </c>
    </row>
    <row r="2515" spans="1:5" ht="30" hidden="1" customHeight="1">
      <c r="A2515" s="311" t="str">
        <f>IF((SUM('Раздел 2'!AG12:AG35)+SUM('Раздел 2'!AG44:AG49)=SUM('Раздел 2'!AG50:AG50)),"","Неверно!")</f>
        <v/>
      </c>
      <c r="B2515" s="312" t="s">
        <v>24495</v>
      </c>
      <c r="C2515" s="313" t="s">
        <v>21771</v>
      </c>
      <c r="D2515" s="313" t="s">
        <v>21751</v>
      </c>
      <c r="E2515" s="313" t="str">
        <f>CONCATENATE(SUM('Раздел 2'!AG12:AG35),"+",SUM('Раздел 2'!AG44:AG49),"=",SUM('Раздел 2'!AG50:AG50))</f>
        <v>2+0=2</v>
      </c>
    </row>
    <row r="2516" spans="1:5" ht="30" hidden="1" customHeight="1">
      <c r="A2516" s="311" t="str">
        <f>IF((SUM('Раздел 2'!AH12:AH35)+SUM('Раздел 2'!AH44:AH49)=SUM('Раздел 2'!AH50:AH50)),"","Неверно!")</f>
        <v/>
      </c>
      <c r="B2516" s="312" t="s">
        <v>24495</v>
      </c>
      <c r="C2516" s="313" t="s">
        <v>21772</v>
      </c>
      <c r="D2516" s="313" t="s">
        <v>21751</v>
      </c>
      <c r="E2516" s="313" t="str">
        <f>CONCATENATE(SUM('Раздел 2'!AH12:AH35),"+",SUM('Раздел 2'!AH44:AH49),"=",SUM('Раздел 2'!AH50:AH50))</f>
        <v>46269+0=46269</v>
      </c>
    </row>
    <row r="2517" spans="1:5" ht="30" hidden="1" customHeight="1">
      <c r="A2517" s="311" t="str">
        <f>IF((SUM('Раздел 2'!H12:H35)+SUM('Раздел 2'!H44:H49)=SUM('Раздел 2'!H50:H50)),"","Неверно!")</f>
        <v/>
      </c>
      <c r="B2517" s="312" t="s">
        <v>24495</v>
      </c>
      <c r="C2517" s="313" t="s">
        <v>21773</v>
      </c>
      <c r="D2517" s="313" t="s">
        <v>21751</v>
      </c>
      <c r="E2517" s="313" t="str">
        <f>CONCATENATE(SUM('Раздел 2'!H12:H35),"+",SUM('Раздел 2'!H44:H49),"=",SUM('Раздел 2'!H50:H50))</f>
        <v>2+0=2</v>
      </c>
    </row>
    <row r="2518" spans="1:5" ht="30" hidden="1" customHeight="1">
      <c r="A2518" s="311" t="str">
        <f>IF((SUM('Раздел 2'!AI12:AI35)+SUM('Раздел 2'!AI44:AI49)=SUM('Раздел 2'!AI50:AI50)),"","Неверно!")</f>
        <v/>
      </c>
      <c r="B2518" s="312" t="s">
        <v>24495</v>
      </c>
      <c r="C2518" s="313" t="s">
        <v>21774</v>
      </c>
      <c r="D2518" s="313" t="s">
        <v>21751</v>
      </c>
      <c r="E2518" s="313" t="str">
        <f>CONCATENATE(SUM('Раздел 2'!AI12:AI35),"+",SUM('Раздел 2'!AI44:AI49),"=",SUM('Раздел 2'!AI50:AI50))</f>
        <v>0+0=0</v>
      </c>
    </row>
    <row r="2519" spans="1:5" ht="30" hidden="1" customHeight="1">
      <c r="A2519" s="311" t="str">
        <f>IF((SUM('Раздел 2'!AJ12:AJ35)+SUM('Раздел 2'!AJ44:AJ49)=SUM('Раздел 2'!AJ50:AJ50)),"","Неверно!")</f>
        <v/>
      </c>
      <c r="B2519" s="312" t="s">
        <v>24495</v>
      </c>
      <c r="C2519" s="313" t="s">
        <v>21775</v>
      </c>
      <c r="D2519" s="313" t="s">
        <v>21751</v>
      </c>
      <c r="E2519" s="313" t="str">
        <f>CONCATENATE(SUM('Раздел 2'!AJ12:AJ35),"+",SUM('Раздел 2'!AJ44:AJ49),"=",SUM('Раздел 2'!AJ50:AJ50))</f>
        <v>4950+0=4950</v>
      </c>
    </row>
    <row r="2520" spans="1:5" ht="30" hidden="1" customHeight="1">
      <c r="A2520" s="311" t="str">
        <f>IF((SUM('Раздел 2'!AK12:AK35)+SUM('Раздел 2'!AK44:AK49)=SUM('Раздел 2'!AK50:AK50)),"","Неверно!")</f>
        <v/>
      </c>
      <c r="B2520" s="312" t="s">
        <v>24495</v>
      </c>
      <c r="C2520" s="313" t="s">
        <v>21776</v>
      </c>
      <c r="D2520" s="313" t="s">
        <v>21751</v>
      </c>
      <c r="E2520" s="313" t="str">
        <f>CONCATENATE(SUM('Раздел 2'!AK12:AK35),"+",SUM('Раздел 2'!AK44:AK49),"=",SUM('Раздел 2'!AK50:AK50))</f>
        <v>0+0=0</v>
      </c>
    </row>
    <row r="2521" spans="1:5" ht="30" hidden="1" customHeight="1">
      <c r="A2521" s="311" t="str">
        <f>IF((SUM('Раздел 2'!AL12:AL35)+SUM('Раздел 2'!AL44:AL49)=SUM('Раздел 2'!AL50:AL50)),"","Неверно!")</f>
        <v/>
      </c>
      <c r="B2521" s="312" t="s">
        <v>24495</v>
      </c>
      <c r="C2521" s="313" t="s">
        <v>21777</v>
      </c>
      <c r="D2521" s="313" t="s">
        <v>21751</v>
      </c>
      <c r="E2521" s="313" t="str">
        <f>CONCATENATE(SUM('Раздел 2'!AL12:AL35),"+",SUM('Раздел 2'!AL44:AL49),"=",SUM('Раздел 2'!AL50:AL50))</f>
        <v>1+0=1</v>
      </c>
    </row>
    <row r="2522" spans="1:5" ht="30" hidden="1" customHeight="1">
      <c r="A2522" s="311" t="str">
        <f>IF((SUM('Раздел 2'!AM12:AM35)+SUM('Раздел 2'!AM44:AM49)=SUM('Раздел 2'!AM50:AM50)),"","Неверно!")</f>
        <v/>
      </c>
      <c r="B2522" s="312" t="s">
        <v>24495</v>
      </c>
      <c r="C2522" s="313" t="s">
        <v>21778</v>
      </c>
      <c r="D2522" s="313" t="s">
        <v>21751</v>
      </c>
      <c r="E2522" s="313" t="str">
        <f>CONCATENATE(SUM('Раздел 2'!AM12:AM35),"+",SUM('Раздел 2'!AM44:AM49),"=",SUM('Раздел 2'!AM50:AM50))</f>
        <v>0+0=0</v>
      </c>
    </row>
    <row r="2523" spans="1:5" ht="30" hidden="1" customHeight="1">
      <c r="A2523" s="311" t="str">
        <f>IF((SUM('Раздел 2'!I12:I35)+SUM('Раздел 2'!I44:I49)=SUM('Раздел 2'!I50:I50)),"","Неверно!")</f>
        <v/>
      </c>
      <c r="B2523" s="312" t="s">
        <v>24495</v>
      </c>
      <c r="C2523" s="313" t="s">
        <v>21779</v>
      </c>
      <c r="D2523" s="313" t="s">
        <v>21751</v>
      </c>
      <c r="E2523" s="313" t="str">
        <f>CONCATENATE(SUM('Раздел 2'!I12:I35),"+",SUM('Раздел 2'!I44:I49),"=",SUM('Раздел 2'!I50:I50))</f>
        <v>2+0=2</v>
      </c>
    </row>
    <row r="2524" spans="1:5" ht="30" hidden="1" customHeight="1">
      <c r="A2524" s="311" t="str">
        <f>IF((SUM('Раздел 2'!J12:J35)+SUM('Раздел 2'!J44:J49)=SUM('Раздел 2'!J50:J50)),"","Неверно!")</f>
        <v/>
      </c>
      <c r="B2524" s="312" t="s">
        <v>24495</v>
      </c>
      <c r="C2524" s="313" t="s">
        <v>21780</v>
      </c>
      <c r="D2524" s="313" t="s">
        <v>21751</v>
      </c>
      <c r="E2524" s="313" t="str">
        <f>CONCATENATE(SUM('Раздел 2'!J12:J35),"+",SUM('Раздел 2'!J44:J49),"=",SUM('Раздел 2'!J50:J50))</f>
        <v>3885841+0=3885841</v>
      </c>
    </row>
    <row r="2525" spans="1:5" ht="30" hidden="1" customHeight="1">
      <c r="A2525" s="311" t="str">
        <f>IF((SUM('Раздел 2'!K12:K35)+SUM('Раздел 2'!K44:K49)=SUM('Раздел 2'!K50:K50)),"","Неверно!")</f>
        <v/>
      </c>
      <c r="B2525" s="312" t="s">
        <v>24495</v>
      </c>
      <c r="C2525" s="313" t="s">
        <v>21781</v>
      </c>
      <c r="D2525" s="313" t="s">
        <v>21751</v>
      </c>
      <c r="E2525" s="313" t="str">
        <f>CONCATENATE(SUM('Раздел 2'!K12:K35),"+",SUM('Раздел 2'!K44:K49),"=",SUM('Раздел 2'!K50:K50))</f>
        <v>154216+0=154216</v>
      </c>
    </row>
    <row r="2526" spans="1:5" ht="30" hidden="1" customHeight="1">
      <c r="A2526" s="311" t="str">
        <f>IF((SUM('Раздел 2'!L12:L35)+SUM('Раздел 2'!L44:L49)=SUM('Раздел 2'!L50:L50)),"","Неверно!")</f>
        <v/>
      </c>
      <c r="B2526" s="312" t="s">
        <v>24495</v>
      </c>
      <c r="C2526" s="313" t="s">
        <v>21782</v>
      </c>
      <c r="D2526" s="313" t="s">
        <v>21751</v>
      </c>
      <c r="E2526" s="313" t="str">
        <f>CONCATENATE(SUM('Раздел 2'!L12:L35),"+",SUM('Раздел 2'!L44:L49),"=",SUM('Раздел 2'!L50:L50))</f>
        <v>44+1=45</v>
      </c>
    </row>
    <row r="2527" spans="1:5" ht="30" hidden="1" customHeight="1">
      <c r="A2527" s="311" t="str">
        <f>IF((SUM('Раздел 2'!M12:M35)+SUM('Раздел 2'!M44:M49)=SUM('Раздел 2'!M50:M50)),"","Неверно!")</f>
        <v/>
      </c>
      <c r="B2527" s="312" t="s">
        <v>24495</v>
      </c>
      <c r="C2527" s="313" t="s">
        <v>21783</v>
      </c>
      <c r="D2527" s="313" t="s">
        <v>21751</v>
      </c>
      <c r="E2527" s="313" t="str">
        <f>CONCATENATE(SUM('Раздел 2'!M12:M35),"+",SUM('Раздел 2'!M44:M49),"=",SUM('Раздел 2'!M50:M50))</f>
        <v>39+0=39</v>
      </c>
    </row>
    <row r="2528" spans="1:5" ht="30" hidden="1" customHeight="1">
      <c r="A2528" s="311" t="str">
        <f>IF((SUM('Раздел 2'!N12:N35)+SUM('Раздел 2'!N44:N49)=SUM('Раздел 2'!N50:N50)),"","Неверно!")</f>
        <v/>
      </c>
      <c r="B2528" s="312" t="s">
        <v>24495</v>
      </c>
      <c r="C2528" s="313" t="s">
        <v>21784</v>
      </c>
      <c r="D2528" s="313" t="s">
        <v>21751</v>
      </c>
      <c r="E2528" s="313" t="str">
        <f>CONCATENATE(SUM('Раздел 2'!N12:N35),"+",SUM('Раздел 2'!N44:N49),"=",SUM('Раздел 2'!N50:N50))</f>
        <v>9+0=9</v>
      </c>
    </row>
    <row r="2529" spans="1:5" ht="30" hidden="1" customHeight="1">
      <c r="A2529" s="311" t="str">
        <f>IF((SUM('Раздел 8'!D14:D18)&lt;=SUM('Раздел 2'!X11:X11)),"","Неверно!")</f>
        <v/>
      </c>
      <c r="B2529" s="312" t="s">
        <v>24496</v>
      </c>
      <c r="C2529" s="313" t="s">
        <v>7175</v>
      </c>
      <c r="D2529" s="313" t="s">
        <v>18416</v>
      </c>
      <c r="E2529" s="313" t="str">
        <f>CONCATENATE(SUM('Раздел 8'!D14:D18),"&lt;=",SUM('Раздел 2'!X11:X11))</f>
        <v>6&lt;=92</v>
      </c>
    </row>
    <row r="2530" spans="1:5" ht="30" hidden="1" customHeight="1">
      <c r="A2530" s="311" t="str">
        <f>IF((SUM('Раздел 2'!V11:V11)&gt;=SUM('Раздел 2'!AB11:AG11)),"","Неверно!")</f>
        <v/>
      </c>
      <c r="B2530" s="312" t="s">
        <v>24497</v>
      </c>
      <c r="C2530" s="313" t="s">
        <v>3857</v>
      </c>
      <c r="D2530" s="313" t="s">
        <v>18373</v>
      </c>
      <c r="E2530" s="313" t="str">
        <f>CONCATENATE(SUM('Раздел 2'!V11:V11),"&gt;=",SUM('Раздел 2'!AB11:AG11))</f>
        <v>432&gt;=188</v>
      </c>
    </row>
    <row r="2531" spans="1:5" ht="30" hidden="1" customHeight="1">
      <c r="A2531" s="311" t="str">
        <f>IF((SUM('Раздел 2'!V20:V20)&gt;=SUM('Раздел 2'!AB20:AG20)),"","Неверно!")</f>
        <v/>
      </c>
      <c r="B2531" s="312" t="s">
        <v>24497</v>
      </c>
      <c r="C2531" s="313" t="s">
        <v>3858</v>
      </c>
      <c r="D2531" s="313" t="s">
        <v>18373</v>
      </c>
      <c r="E2531" s="313" t="str">
        <f>CONCATENATE(SUM('Раздел 2'!V20:V20),"&gt;=",SUM('Раздел 2'!AB20:AG20))</f>
        <v>8&gt;=0</v>
      </c>
    </row>
    <row r="2532" spans="1:5" ht="30" hidden="1" customHeight="1">
      <c r="A2532" s="311" t="str">
        <f>IF((SUM('Раздел 2'!V110:V110)&gt;=SUM('Раздел 2'!AB110:AG110)),"","Неверно!")</f>
        <v/>
      </c>
      <c r="B2532" s="312" t="s">
        <v>24497</v>
      </c>
      <c r="C2532" s="313" t="s">
        <v>3859</v>
      </c>
      <c r="D2532" s="313" t="s">
        <v>18373</v>
      </c>
      <c r="E2532" s="313" t="str">
        <f>CONCATENATE(SUM('Раздел 2'!V110:V110),"&gt;=",SUM('Раздел 2'!AB110:AG110))</f>
        <v>0&gt;=0</v>
      </c>
    </row>
    <row r="2533" spans="1:5" ht="30" hidden="1" customHeight="1">
      <c r="A2533" s="311" t="str">
        <f>IF((SUM('Раздел 2'!V111:V111)&gt;=SUM('Раздел 2'!AB111:AG111)),"","Неверно!")</f>
        <v/>
      </c>
      <c r="B2533" s="312" t="s">
        <v>24497</v>
      </c>
      <c r="C2533" s="313" t="s">
        <v>3860</v>
      </c>
      <c r="D2533" s="313" t="s">
        <v>18373</v>
      </c>
      <c r="E2533" s="313" t="str">
        <f>CONCATENATE(SUM('Раздел 2'!V111:V111),"&gt;=",SUM('Раздел 2'!AB111:AG111))</f>
        <v>15&gt;=0</v>
      </c>
    </row>
    <row r="2534" spans="1:5" ht="30" hidden="1" customHeight="1">
      <c r="A2534" s="311" t="str">
        <f>IF((SUM('Раздел 2'!V112:V112)&gt;=SUM('Раздел 2'!AB112:AG112)),"","Неверно!")</f>
        <v/>
      </c>
      <c r="B2534" s="312" t="s">
        <v>24497</v>
      </c>
      <c r="C2534" s="313" t="s">
        <v>3861</v>
      </c>
      <c r="D2534" s="313" t="s">
        <v>18373</v>
      </c>
      <c r="E2534" s="313" t="str">
        <f>CONCATENATE(SUM('Раздел 2'!V112:V112),"&gt;=",SUM('Раздел 2'!AB112:AG112))</f>
        <v>4&gt;=1</v>
      </c>
    </row>
    <row r="2535" spans="1:5" ht="30" hidden="1" customHeight="1">
      <c r="A2535" s="311" t="str">
        <f>IF((SUM('Раздел 2'!V113:V113)&gt;=SUM('Раздел 2'!AB113:AG113)),"","Неверно!")</f>
        <v/>
      </c>
      <c r="B2535" s="312" t="s">
        <v>24497</v>
      </c>
      <c r="C2535" s="313" t="s">
        <v>3862</v>
      </c>
      <c r="D2535" s="313" t="s">
        <v>18373</v>
      </c>
      <c r="E2535" s="313" t="str">
        <f>CONCATENATE(SUM('Раздел 2'!V113:V113),"&gt;=",SUM('Раздел 2'!AB113:AG113))</f>
        <v>0&gt;=0</v>
      </c>
    </row>
    <row r="2536" spans="1:5" ht="30" hidden="1" customHeight="1">
      <c r="A2536" s="311" t="str">
        <f>IF((SUM('Раздел 2'!V114:V114)&gt;=SUM('Раздел 2'!AB114:AG114)),"","Неверно!")</f>
        <v/>
      </c>
      <c r="B2536" s="312" t="s">
        <v>24497</v>
      </c>
      <c r="C2536" s="313" t="s">
        <v>3863</v>
      </c>
      <c r="D2536" s="313" t="s">
        <v>18373</v>
      </c>
      <c r="E2536" s="313" t="str">
        <f>CONCATENATE(SUM('Раздел 2'!V114:V114),"&gt;=",SUM('Раздел 2'!AB114:AG114))</f>
        <v>11&gt;=0</v>
      </c>
    </row>
    <row r="2537" spans="1:5" ht="30" hidden="1" customHeight="1">
      <c r="A2537" s="311" t="str">
        <f>IF((SUM('Раздел 2'!V115:V115)&gt;=SUM('Раздел 2'!AB115:AG115)),"","Неверно!")</f>
        <v/>
      </c>
      <c r="B2537" s="312" t="s">
        <v>24497</v>
      </c>
      <c r="C2537" s="313" t="s">
        <v>3864</v>
      </c>
      <c r="D2537" s="313" t="s">
        <v>18373</v>
      </c>
      <c r="E2537" s="313" t="str">
        <f>CONCATENATE(SUM('Раздел 2'!V115:V115),"&gt;=",SUM('Раздел 2'!AB115:AG115))</f>
        <v>31&gt;=1</v>
      </c>
    </row>
    <row r="2538" spans="1:5" ht="30" hidden="1" customHeight="1">
      <c r="A2538" s="311" t="str">
        <f>IF((SUM('Раздел 2'!V116:V116)&gt;=SUM('Раздел 2'!AB116:AG116)),"","Неверно!")</f>
        <v/>
      </c>
      <c r="B2538" s="312" t="s">
        <v>24497</v>
      </c>
      <c r="C2538" s="313" t="s">
        <v>3865</v>
      </c>
      <c r="D2538" s="313" t="s">
        <v>18373</v>
      </c>
      <c r="E2538" s="313" t="str">
        <f>CONCATENATE(SUM('Раздел 2'!V116:V116),"&gt;=",SUM('Раздел 2'!AB116:AG116))</f>
        <v>0&gt;=0</v>
      </c>
    </row>
    <row r="2539" spans="1:5" ht="30" hidden="1" customHeight="1">
      <c r="A2539" s="311" t="str">
        <f>IF((SUM('Раздел 2'!V117:V117)&gt;=SUM('Раздел 2'!AB117:AG117)),"","Неверно!")</f>
        <v/>
      </c>
      <c r="B2539" s="312" t="s">
        <v>24497</v>
      </c>
      <c r="C2539" s="313" t="s">
        <v>3866</v>
      </c>
      <c r="D2539" s="313" t="s">
        <v>18373</v>
      </c>
      <c r="E2539" s="313" t="str">
        <f>CONCATENATE(SUM('Раздел 2'!V117:V117),"&gt;=",SUM('Раздел 2'!AB117:AG117))</f>
        <v>0&gt;=0</v>
      </c>
    </row>
    <row r="2540" spans="1:5" ht="30" hidden="1" customHeight="1">
      <c r="A2540" s="311" t="str">
        <f>IF((SUM('Раздел 2'!V118:V118)&gt;=SUM('Раздел 2'!AB118:AG118)),"","Неверно!")</f>
        <v/>
      </c>
      <c r="B2540" s="312" t="s">
        <v>24497</v>
      </c>
      <c r="C2540" s="313" t="s">
        <v>3867</v>
      </c>
      <c r="D2540" s="313" t="s">
        <v>18373</v>
      </c>
      <c r="E2540" s="313" t="str">
        <f>CONCATENATE(SUM('Раздел 2'!V118:V118),"&gt;=",SUM('Раздел 2'!AB118:AG118))</f>
        <v>0&gt;=0</v>
      </c>
    </row>
    <row r="2541" spans="1:5" ht="30" hidden="1" customHeight="1">
      <c r="A2541" s="311" t="str">
        <f>IF((SUM('Раздел 2'!V119:V119)&gt;=SUM('Раздел 2'!AB119:AG119)),"","Неверно!")</f>
        <v/>
      </c>
      <c r="B2541" s="312" t="s">
        <v>24497</v>
      </c>
      <c r="C2541" s="313" t="s">
        <v>3868</v>
      </c>
      <c r="D2541" s="313" t="s">
        <v>18373</v>
      </c>
      <c r="E2541" s="313" t="str">
        <f>CONCATENATE(SUM('Раздел 2'!V119:V119),"&gt;=",SUM('Раздел 2'!AB119:AG119))</f>
        <v>0&gt;=0</v>
      </c>
    </row>
    <row r="2542" spans="1:5" ht="30" hidden="1" customHeight="1">
      <c r="A2542" s="311" t="str">
        <f>IF((SUM('Раздел 2'!V21:V21)&gt;=SUM('Раздел 2'!AB21:AG21)),"","Неверно!")</f>
        <v/>
      </c>
      <c r="B2542" s="312" t="s">
        <v>24497</v>
      </c>
      <c r="C2542" s="313" t="s">
        <v>3869</v>
      </c>
      <c r="D2542" s="313" t="s">
        <v>18373</v>
      </c>
      <c r="E2542" s="313" t="str">
        <f>CONCATENATE(SUM('Раздел 2'!V21:V21),"&gt;=",SUM('Раздел 2'!AB21:AG21))</f>
        <v>0&gt;=0</v>
      </c>
    </row>
    <row r="2543" spans="1:5" ht="30" hidden="1" customHeight="1">
      <c r="A2543" s="311" t="str">
        <f>IF((SUM('Раздел 2'!V120:V120)&gt;=SUM('Раздел 2'!AB120:AG120)),"","Неверно!")</f>
        <v/>
      </c>
      <c r="B2543" s="312" t="s">
        <v>24497</v>
      </c>
      <c r="C2543" s="313" t="s">
        <v>3870</v>
      </c>
      <c r="D2543" s="313" t="s">
        <v>18373</v>
      </c>
      <c r="E2543" s="313" t="str">
        <f>CONCATENATE(SUM('Раздел 2'!V120:V120),"&gt;=",SUM('Раздел 2'!AB120:AG120))</f>
        <v>1&gt;=1</v>
      </c>
    </row>
    <row r="2544" spans="1:5" ht="30" hidden="1" customHeight="1">
      <c r="A2544" s="311" t="str">
        <f>IF((SUM('Раздел 2'!V121:V121)&gt;=SUM('Раздел 2'!AB121:AG121)),"","Неверно!")</f>
        <v/>
      </c>
      <c r="B2544" s="312" t="s">
        <v>24497</v>
      </c>
      <c r="C2544" s="313" t="s">
        <v>3871</v>
      </c>
      <c r="D2544" s="313" t="s">
        <v>18373</v>
      </c>
      <c r="E2544" s="313" t="str">
        <f>CONCATENATE(SUM('Раздел 2'!V121:V121),"&gt;=",SUM('Раздел 2'!AB121:AG121))</f>
        <v>0&gt;=0</v>
      </c>
    </row>
    <row r="2545" spans="1:5" ht="30" hidden="1" customHeight="1">
      <c r="A2545" s="311" t="str">
        <f>IF((SUM('Раздел 2'!V122:V122)&gt;=SUM('Раздел 2'!AB122:AG122)),"","Неверно!")</f>
        <v/>
      </c>
      <c r="B2545" s="312" t="s">
        <v>24497</v>
      </c>
      <c r="C2545" s="313" t="s">
        <v>3872</v>
      </c>
      <c r="D2545" s="313" t="s">
        <v>18373</v>
      </c>
      <c r="E2545" s="313" t="str">
        <f>CONCATENATE(SUM('Раздел 2'!V122:V122),"&gt;=",SUM('Раздел 2'!AB122:AG122))</f>
        <v>0&gt;=0</v>
      </c>
    </row>
    <row r="2546" spans="1:5" ht="30" hidden="1" customHeight="1">
      <c r="A2546" s="311" t="str">
        <f>IF((SUM('Раздел 2'!V123:V123)&gt;=SUM('Раздел 2'!AB123:AG123)),"","Неверно!")</f>
        <v/>
      </c>
      <c r="B2546" s="312" t="s">
        <v>24497</v>
      </c>
      <c r="C2546" s="313" t="s">
        <v>3873</v>
      </c>
      <c r="D2546" s="313" t="s">
        <v>18373</v>
      </c>
      <c r="E2546" s="313" t="str">
        <f>CONCATENATE(SUM('Раздел 2'!V123:V123),"&gt;=",SUM('Раздел 2'!AB123:AG123))</f>
        <v>1&gt;=1</v>
      </c>
    </row>
    <row r="2547" spans="1:5" ht="30" hidden="1" customHeight="1">
      <c r="A2547" s="311" t="str">
        <f>IF((SUM('Раздел 2'!V124:V124)&gt;=SUM('Раздел 2'!AB124:AG124)),"","Неверно!")</f>
        <v/>
      </c>
      <c r="B2547" s="312" t="s">
        <v>24497</v>
      </c>
      <c r="C2547" s="313" t="s">
        <v>3874</v>
      </c>
      <c r="D2547" s="313" t="s">
        <v>18373</v>
      </c>
      <c r="E2547" s="313" t="str">
        <f>CONCATENATE(SUM('Раздел 2'!V124:V124),"&gt;=",SUM('Раздел 2'!AB124:AG124))</f>
        <v>0&gt;=0</v>
      </c>
    </row>
    <row r="2548" spans="1:5" ht="30" hidden="1" customHeight="1">
      <c r="A2548" s="311" t="str">
        <f>IF((SUM('Раздел 2'!V125:V125)&gt;=SUM('Раздел 2'!AB125:AG125)),"","Неверно!")</f>
        <v/>
      </c>
      <c r="B2548" s="312" t="s">
        <v>24497</v>
      </c>
      <c r="C2548" s="313" t="s">
        <v>3875</v>
      </c>
      <c r="D2548" s="313" t="s">
        <v>18373</v>
      </c>
      <c r="E2548" s="313" t="str">
        <f>CONCATENATE(SUM('Раздел 2'!V125:V125),"&gt;=",SUM('Раздел 2'!AB125:AG125))</f>
        <v>0&gt;=0</v>
      </c>
    </row>
    <row r="2549" spans="1:5" ht="30" hidden="1" customHeight="1">
      <c r="A2549" s="311" t="str">
        <f>IF((SUM('Раздел 2'!V126:V126)&gt;=SUM('Раздел 2'!AB126:AG126)),"","Неверно!")</f>
        <v/>
      </c>
      <c r="B2549" s="312" t="s">
        <v>24497</v>
      </c>
      <c r="C2549" s="313" t="s">
        <v>3876</v>
      </c>
      <c r="D2549" s="313" t="s">
        <v>18373</v>
      </c>
      <c r="E2549" s="313" t="str">
        <f>CONCATENATE(SUM('Раздел 2'!V126:V126),"&gt;=",SUM('Раздел 2'!AB126:AG126))</f>
        <v>0&gt;=0</v>
      </c>
    </row>
    <row r="2550" spans="1:5" ht="30" hidden="1" customHeight="1">
      <c r="A2550" s="311" t="str">
        <f>IF((SUM('Раздел 2'!V127:V127)&gt;=SUM('Раздел 2'!AB127:AG127)),"","Неверно!")</f>
        <v/>
      </c>
      <c r="B2550" s="312" t="s">
        <v>24497</v>
      </c>
      <c r="C2550" s="313" t="s">
        <v>3877</v>
      </c>
      <c r="D2550" s="313" t="s">
        <v>18373</v>
      </c>
      <c r="E2550" s="313" t="str">
        <f>CONCATENATE(SUM('Раздел 2'!V127:V127),"&gt;=",SUM('Раздел 2'!AB127:AG127))</f>
        <v>0&gt;=0</v>
      </c>
    </row>
    <row r="2551" spans="1:5" ht="30" hidden="1" customHeight="1">
      <c r="A2551" s="311" t="str">
        <f>IF((SUM('Раздел 2'!V128:V128)&gt;=SUM('Раздел 2'!AB128:AG128)),"","Неверно!")</f>
        <v/>
      </c>
      <c r="B2551" s="312" t="s">
        <v>24497</v>
      </c>
      <c r="C2551" s="313" t="s">
        <v>3878</v>
      </c>
      <c r="D2551" s="313" t="s">
        <v>18373</v>
      </c>
      <c r="E2551" s="313" t="str">
        <f>CONCATENATE(SUM('Раздел 2'!V128:V128),"&gt;=",SUM('Раздел 2'!AB128:AG128))</f>
        <v>0&gt;=0</v>
      </c>
    </row>
    <row r="2552" spans="1:5" ht="30" hidden="1" customHeight="1">
      <c r="A2552" s="311" t="str">
        <f>IF((SUM('Раздел 2'!V129:V129)&gt;=SUM('Раздел 2'!AB129:AG129)),"","Неверно!")</f>
        <v/>
      </c>
      <c r="B2552" s="312" t="s">
        <v>24497</v>
      </c>
      <c r="C2552" s="313" t="s">
        <v>3879</v>
      </c>
      <c r="D2552" s="313" t="s">
        <v>18373</v>
      </c>
      <c r="E2552" s="313" t="str">
        <f>CONCATENATE(SUM('Раздел 2'!V129:V129),"&gt;=",SUM('Раздел 2'!AB129:AG129))</f>
        <v>0&gt;=0</v>
      </c>
    </row>
    <row r="2553" spans="1:5" ht="30" hidden="1" customHeight="1">
      <c r="A2553" s="311" t="str">
        <f>IF((SUM('Раздел 2'!V22:V22)&gt;=SUM('Раздел 2'!AB22:AG22)),"","Неверно!")</f>
        <v/>
      </c>
      <c r="B2553" s="312" t="s">
        <v>24497</v>
      </c>
      <c r="C2553" s="313" t="s">
        <v>3880</v>
      </c>
      <c r="D2553" s="313" t="s">
        <v>18373</v>
      </c>
      <c r="E2553" s="313" t="str">
        <f>CONCATENATE(SUM('Раздел 2'!V22:V22),"&gt;=",SUM('Раздел 2'!AB22:AG22))</f>
        <v>5&gt;=0</v>
      </c>
    </row>
    <row r="2554" spans="1:5" ht="30" hidden="1" customHeight="1">
      <c r="A2554" s="311" t="str">
        <f>IF((SUM('Раздел 2'!V130:V130)&gt;=SUM('Раздел 2'!AB130:AG130)),"","Неверно!")</f>
        <v/>
      </c>
      <c r="B2554" s="312" t="s">
        <v>24497</v>
      </c>
      <c r="C2554" s="313" t="s">
        <v>3881</v>
      </c>
      <c r="D2554" s="313" t="s">
        <v>18373</v>
      </c>
      <c r="E2554" s="313" t="str">
        <f>CONCATENATE(SUM('Раздел 2'!V130:V130),"&gt;=",SUM('Раздел 2'!AB130:AG130))</f>
        <v>0&gt;=0</v>
      </c>
    </row>
    <row r="2555" spans="1:5" ht="30" hidden="1" customHeight="1">
      <c r="A2555" s="311" t="str">
        <f>IF((SUM('Раздел 2'!V131:V131)&gt;=SUM('Раздел 2'!AB131:AG131)),"","Неверно!")</f>
        <v/>
      </c>
      <c r="B2555" s="312" t="s">
        <v>24497</v>
      </c>
      <c r="C2555" s="313" t="s">
        <v>3882</v>
      </c>
      <c r="D2555" s="313" t="s">
        <v>18373</v>
      </c>
      <c r="E2555" s="313" t="str">
        <f>CONCATENATE(SUM('Раздел 2'!V131:V131),"&gt;=",SUM('Раздел 2'!AB131:AG131))</f>
        <v>2&gt;=0</v>
      </c>
    </row>
    <row r="2556" spans="1:5" ht="30" hidden="1" customHeight="1">
      <c r="A2556" s="311" t="str">
        <f>IF((SUM('Раздел 2'!V132:V132)&gt;=SUM('Раздел 2'!AB132:AG132)),"","Неверно!")</f>
        <v/>
      </c>
      <c r="B2556" s="312" t="s">
        <v>24497</v>
      </c>
      <c r="C2556" s="313" t="s">
        <v>3883</v>
      </c>
      <c r="D2556" s="313" t="s">
        <v>18373</v>
      </c>
      <c r="E2556" s="313" t="str">
        <f>CONCATENATE(SUM('Раздел 2'!V132:V132),"&gt;=",SUM('Раздел 2'!AB132:AG132))</f>
        <v>0&gt;=0</v>
      </c>
    </row>
    <row r="2557" spans="1:5" ht="30" hidden="1" customHeight="1">
      <c r="A2557" s="311" t="str">
        <f>IF((SUM('Раздел 2'!V133:V133)&gt;=SUM('Раздел 2'!AB133:AG133)),"","Неверно!")</f>
        <v/>
      </c>
      <c r="B2557" s="312" t="s">
        <v>24497</v>
      </c>
      <c r="C2557" s="313" t="s">
        <v>3884</v>
      </c>
      <c r="D2557" s="313" t="s">
        <v>18373</v>
      </c>
      <c r="E2557" s="313" t="str">
        <f>CONCATENATE(SUM('Раздел 2'!V133:V133),"&gt;=",SUM('Раздел 2'!AB133:AG133))</f>
        <v>6&gt;=2</v>
      </c>
    </row>
    <row r="2558" spans="1:5" ht="30" hidden="1" customHeight="1">
      <c r="A2558" s="311" t="str">
        <f>IF((SUM('Раздел 2'!V134:V134)&gt;=SUM('Раздел 2'!AB134:AG134)),"","Неверно!")</f>
        <v/>
      </c>
      <c r="B2558" s="312" t="s">
        <v>24497</v>
      </c>
      <c r="C2558" s="313" t="s">
        <v>3885</v>
      </c>
      <c r="D2558" s="313" t="s">
        <v>18373</v>
      </c>
      <c r="E2558" s="313" t="str">
        <f>CONCATENATE(SUM('Раздел 2'!V134:V134),"&gt;=",SUM('Раздел 2'!AB134:AG134))</f>
        <v>8&gt;=7</v>
      </c>
    </row>
    <row r="2559" spans="1:5" ht="30" hidden="1" customHeight="1">
      <c r="A2559" s="311" t="str">
        <f>IF((SUM('Раздел 2'!V135:V135)&gt;=SUM('Раздел 2'!AB135:AG135)),"","Неверно!")</f>
        <v/>
      </c>
      <c r="B2559" s="312" t="s">
        <v>24497</v>
      </c>
      <c r="C2559" s="313" t="s">
        <v>3886</v>
      </c>
      <c r="D2559" s="313" t="s">
        <v>18373</v>
      </c>
      <c r="E2559" s="313" t="str">
        <f>CONCATENATE(SUM('Раздел 2'!V135:V135),"&gt;=",SUM('Раздел 2'!AB135:AG135))</f>
        <v>0&gt;=0</v>
      </c>
    </row>
    <row r="2560" spans="1:5" ht="30" hidden="1" customHeight="1">
      <c r="A2560" s="311" t="str">
        <f>IF((SUM('Раздел 2'!V136:V136)&gt;=SUM('Раздел 2'!AB136:AG136)),"","Неверно!")</f>
        <v/>
      </c>
      <c r="B2560" s="312" t="s">
        <v>24497</v>
      </c>
      <c r="C2560" s="313" t="s">
        <v>3887</v>
      </c>
      <c r="D2560" s="313" t="s">
        <v>18373</v>
      </c>
      <c r="E2560" s="313" t="str">
        <f>CONCATENATE(SUM('Раздел 2'!V136:V136),"&gt;=",SUM('Раздел 2'!AB136:AG136))</f>
        <v>0&gt;=0</v>
      </c>
    </row>
    <row r="2561" spans="1:5" ht="30" hidden="1" customHeight="1">
      <c r="A2561" s="311" t="str">
        <f>IF((SUM('Раздел 2'!V137:V137)&gt;=SUM('Раздел 2'!AB137:AG137)),"","Неверно!")</f>
        <v/>
      </c>
      <c r="B2561" s="312" t="s">
        <v>24497</v>
      </c>
      <c r="C2561" s="313" t="s">
        <v>3888</v>
      </c>
      <c r="D2561" s="313" t="s">
        <v>18373</v>
      </c>
      <c r="E2561" s="313" t="str">
        <f>CONCATENATE(SUM('Раздел 2'!V137:V137),"&gt;=",SUM('Раздел 2'!AB137:AG137))</f>
        <v>0&gt;=0</v>
      </c>
    </row>
    <row r="2562" spans="1:5" ht="30" hidden="1" customHeight="1">
      <c r="A2562" s="311" t="str">
        <f>IF((SUM('Раздел 2'!V138:V138)&gt;=SUM('Раздел 2'!AB138:AG138)),"","Неверно!")</f>
        <v/>
      </c>
      <c r="B2562" s="312" t="s">
        <v>24497</v>
      </c>
      <c r="C2562" s="313" t="s">
        <v>3889</v>
      </c>
      <c r="D2562" s="313" t="s">
        <v>18373</v>
      </c>
      <c r="E2562" s="313" t="str">
        <f>CONCATENATE(SUM('Раздел 2'!V138:V138),"&gt;=",SUM('Раздел 2'!AB138:AG138))</f>
        <v>0&gt;=0</v>
      </c>
    </row>
    <row r="2563" spans="1:5" ht="30" hidden="1" customHeight="1">
      <c r="A2563" s="311" t="str">
        <f>IF((SUM('Раздел 2'!V139:V139)&gt;=SUM('Раздел 2'!AB139:AG139)),"","Неверно!")</f>
        <v/>
      </c>
      <c r="B2563" s="312" t="s">
        <v>24497</v>
      </c>
      <c r="C2563" s="313" t="s">
        <v>3890</v>
      </c>
      <c r="D2563" s="313" t="s">
        <v>18373</v>
      </c>
      <c r="E2563" s="313" t="str">
        <f>CONCATENATE(SUM('Раздел 2'!V139:V139),"&gt;=",SUM('Раздел 2'!AB139:AG139))</f>
        <v>0&gt;=0</v>
      </c>
    </row>
    <row r="2564" spans="1:5" ht="30" hidden="1" customHeight="1">
      <c r="A2564" s="311" t="str">
        <f>IF((SUM('Раздел 2'!V23:V23)&gt;=SUM('Раздел 2'!AB23:AG23)),"","Неверно!")</f>
        <v/>
      </c>
      <c r="B2564" s="312" t="s">
        <v>24497</v>
      </c>
      <c r="C2564" s="313" t="s">
        <v>3891</v>
      </c>
      <c r="D2564" s="313" t="s">
        <v>18373</v>
      </c>
      <c r="E2564" s="313" t="str">
        <f>CONCATENATE(SUM('Раздел 2'!V23:V23),"&gt;=",SUM('Раздел 2'!AB23:AG23))</f>
        <v>5&gt;=0</v>
      </c>
    </row>
    <row r="2565" spans="1:5" ht="30" hidden="1" customHeight="1">
      <c r="A2565" s="311" t="str">
        <f>IF((SUM('Раздел 2'!V140:V140)&gt;=SUM('Раздел 2'!AB140:AG140)),"","Неверно!")</f>
        <v/>
      </c>
      <c r="B2565" s="312" t="s">
        <v>24497</v>
      </c>
      <c r="C2565" s="313" t="s">
        <v>3892</v>
      </c>
      <c r="D2565" s="313" t="s">
        <v>18373</v>
      </c>
      <c r="E2565" s="313" t="str">
        <f>CONCATENATE(SUM('Раздел 2'!V140:V140),"&gt;=",SUM('Раздел 2'!AB140:AG140))</f>
        <v>0&gt;=0</v>
      </c>
    </row>
    <row r="2566" spans="1:5" ht="30" hidden="1" customHeight="1">
      <c r="A2566" s="311" t="str">
        <f>IF((SUM('Раздел 2'!V141:V141)&gt;=SUM('Раздел 2'!AB141:AG141)),"","Неверно!")</f>
        <v/>
      </c>
      <c r="B2566" s="312" t="s">
        <v>24497</v>
      </c>
      <c r="C2566" s="313" t="s">
        <v>3893</v>
      </c>
      <c r="D2566" s="313" t="s">
        <v>18373</v>
      </c>
      <c r="E2566" s="313" t="str">
        <f>CONCATENATE(SUM('Раздел 2'!V141:V141),"&gt;=",SUM('Раздел 2'!AB141:AG141))</f>
        <v>0&gt;=0</v>
      </c>
    </row>
    <row r="2567" spans="1:5" ht="30" hidden="1" customHeight="1">
      <c r="A2567" s="311" t="str">
        <f>IF((SUM('Раздел 2'!V142:V142)&gt;=SUM('Раздел 2'!AB142:AG142)),"","Неверно!")</f>
        <v/>
      </c>
      <c r="B2567" s="312" t="s">
        <v>24497</v>
      </c>
      <c r="C2567" s="313" t="s">
        <v>3894</v>
      </c>
      <c r="D2567" s="313" t="s">
        <v>18373</v>
      </c>
      <c r="E2567" s="313" t="str">
        <f>CONCATENATE(SUM('Раздел 2'!V142:V142),"&gt;=",SUM('Раздел 2'!AB142:AG142))</f>
        <v>0&gt;=0</v>
      </c>
    </row>
    <row r="2568" spans="1:5" ht="30" hidden="1" customHeight="1">
      <c r="A2568" s="311" t="str">
        <f>IF((SUM('Раздел 2'!V143:V143)&gt;=SUM('Раздел 2'!AB143:AG143)),"","Неверно!")</f>
        <v/>
      </c>
      <c r="B2568" s="312" t="s">
        <v>24497</v>
      </c>
      <c r="C2568" s="313" t="s">
        <v>3895</v>
      </c>
      <c r="D2568" s="313" t="s">
        <v>18373</v>
      </c>
      <c r="E2568" s="313" t="str">
        <f>CONCATENATE(SUM('Раздел 2'!V143:V143),"&gt;=",SUM('Раздел 2'!AB143:AG143))</f>
        <v>0&gt;=0</v>
      </c>
    </row>
    <row r="2569" spans="1:5" ht="30" hidden="1" customHeight="1">
      <c r="A2569" s="311" t="str">
        <f>IF((SUM('Раздел 2'!V144:V144)&gt;=SUM('Раздел 2'!AB144:AG144)),"","Неверно!")</f>
        <v/>
      </c>
      <c r="B2569" s="312" t="s">
        <v>24497</v>
      </c>
      <c r="C2569" s="313" t="s">
        <v>3896</v>
      </c>
      <c r="D2569" s="313" t="s">
        <v>18373</v>
      </c>
      <c r="E2569" s="313" t="str">
        <f>CONCATENATE(SUM('Раздел 2'!V144:V144),"&gt;=",SUM('Раздел 2'!AB144:AG144))</f>
        <v>0&gt;=0</v>
      </c>
    </row>
    <row r="2570" spans="1:5" ht="30" hidden="1" customHeight="1">
      <c r="A2570" s="311" t="str">
        <f>IF((SUM('Раздел 2'!V145:V145)&gt;=SUM('Раздел 2'!AB145:AG145)),"","Неверно!")</f>
        <v/>
      </c>
      <c r="B2570" s="312" t="s">
        <v>24497</v>
      </c>
      <c r="C2570" s="313" t="s">
        <v>3897</v>
      </c>
      <c r="D2570" s="313" t="s">
        <v>18373</v>
      </c>
      <c r="E2570" s="313" t="str">
        <f>CONCATENATE(SUM('Раздел 2'!V145:V145),"&gt;=",SUM('Раздел 2'!AB145:AG145))</f>
        <v>0&gt;=0</v>
      </c>
    </row>
    <row r="2571" spans="1:5" ht="30" hidden="1" customHeight="1">
      <c r="A2571" s="311" t="str">
        <f>IF((SUM('Раздел 2'!V146:V146)&gt;=SUM('Раздел 2'!AB146:AG146)),"","Неверно!")</f>
        <v/>
      </c>
      <c r="B2571" s="312" t="s">
        <v>24497</v>
      </c>
      <c r="C2571" s="313" t="s">
        <v>3898</v>
      </c>
      <c r="D2571" s="313" t="s">
        <v>18373</v>
      </c>
      <c r="E2571" s="313" t="str">
        <f>CONCATENATE(SUM('Раздел 2'!V146:V146),"&gt;=",SUM('Раздел 2'!AB146:AG146))</f>
        <v>0&gt;=0</v>
      </c>
    </row>
    <row r="2572" spans="1:5" ht="30" hidden="1" customHeight="1">
      <c r="A2572" s="311" t="str">
        <f>IF((SUM('Раздел 2'!V147:V147)&gt;=SUM('Раздел 2'!AB147:AG147)),"","Неверно!")</f>
        <v/>
      </c>
      <c r="B2572" s="312" t="s">
        <v>24497</v>
      </c>
      <c r="C2572" s="313" t="s">
        <v>3899</v>
      </c>
      <c r="D2572" s="313" t="s">
        <v>18373</v>
      </c>
      <c r="E2572" s="313" t="str">
        <f>CONCATENATE(SUM('Раздел 2'!V147:V147),"&gt;=",SUM('Раздел 2'!AB147:AG147))</f>
        <v>9&gt;=1</v>
      </c>
    </row>
    <row r="2573" spans="1:5" ht="30" hidden="1" customHeight="1">
      <c r="A2573" s="311" t="str">
        <f>IF((SUM('Раздел 2'!V148:V148)&gt;=SUM('Раздел 2'!AB148:AG148)),"","Неверно!")</f>
        <v/>
      </c>
      <c r="B2573" s="312" t="s">
        <v>24497</v>
      </c>
      <c r="C2573" s="313" t="s">
        <v>3900</v>
      </c>
      <c r="D2573" s="313" t="s">
        <v>18373</v>
      </c>
      <c r="E2573" s="313" t="str">
        <f>CONCATENATE(SUM('Раздел 2'!V148:V148),"&gt;=",SUM('Раздел 2'!AB148:AG148))</f>
        <v>25&gt;=10</v>
      </c>
    </row>
    <row r="2574" spans="1:5" ht="30" hidden="1" customHeight="1">
      <c r="A2574" s="311" t="str">
        <f>IF((SUM('Раздел 2'!V149:V149)&gt;=SUM('Раздел 2'!AB149:AG149)),"","Неверно!")</f>
        <v/>
      </c>
      <c r="B2574" s="312" t="s">
        <v>24497</v>
      </c>
      <c r="C2574" s="313" t="s">
        <v>3901</v>
      </c>
      <c r="D2574" s="313" t="s">
        <v>18373</v>
      </c>
      <c r="E2574" s="313" t="str">
        <f>CONCATENATE(SUM('Раздел 2'!V149:V149),"&gt;=",SUM('Раздел 2'!AB149:AG149))</f>
        <v>5&gt;=3</v>
      </c>
    </row>
    <row r="2575" spans="1:5" ht="30" hidden="1" customHeight="1">
      <c r="A2575" s="311" t="str">
        <f>IF((SUM('Раздел 2'!V24:V24)&gt;=SUM('Раздел 2'!AB24:AG24)),"","Неверно!")</f>
        <v/>
      </c>
      <c r="B2575" s="312" t="s">
        <v>24497</v>
      </c>
      <c r="C2575" s="313" t="s">
        <v>3902</v>
      </c>
      <c r="D2575" s="313" t="s">
        <v>18373</v>
      </c>
      <c r="E2575" s="313" t="str">
        <f>CONCATENATE(SUM('Раздел 2'!V24:V24),"&gt;=",SUM('Раздел 2'!AB24:AG24))</f>
        <v>3&gt;=0</v>
      </c>
    </row>
    <row r="2576" spans="1:5" ht="30" hidden="1" customHeight="1">
      <c r="A2576" s="311" t="str">
        <f>IF((SUM('Раздел 2'!V150:V150)&gt;=SUM('Раздел 2'!AB150:AG150)),"","Неверно!")</f>
        <v/>
      </c>
      <c r="B2576" s="312" t="s">
        <v>24497</v>
      </c>
      <c r="C2576" s="313" t="s">
        <v>3903</v>
      </c>
      <c r="D2576" s="313" t="s">
        <v>18373</v>
      </c>
      <c r="E2576" s="313" t="str">
        <f>CONCATENATE(SUM('Раздел 2'!V150:V150),"&gt;=",SUM('Раздел 2'!AB150:AG150))</f>
        <v>0&gt;=0</v>
      </c>
    </row>
    <row r="2577" spans="1:5" ht="30" hidden="1" customHeight="1">
      <c r="A2577" s="311" t="str">
        <f>IF((SUM('Раздел 2'!V151:V151)&gt;=SUM('Раздел 2'!AB151:AG151)),"","Неверно!")</f>
        <v/>
      </c>
      <c r="B2577" s="312" t="s">
        <v>24497</v>
      </c>
      <c r="C2577" s="313" t="s">
        <v>3904</v>
      </c>
      <c r="D2577" s="313" t="s">
        <v>18373</v>
      </c>
      <c r="E2577" s="313" t="str">
        <f>CONCATENATE(SUM('Раздел 2'!V151:V151),"&gt;=",SUM('Раздел 2'!AB151:AG151))</f>
        <v>0&gt;=0</v>
      </c>
    </row>
    <row r="2578" spans="1:5" ht="30" hidden="1" customHeight="1">
      <c r="A2578" s="311" t="str">
        <f>IF((SUM('Раздел 2'!V152:V152)&gt;=SUM('Раздел 2'!AB152:AG152)),"","Неверно!")</f>
        <v/>
      </c>
      <c r="B2578" s="312" t="s">
        <v>24497</v>
      </c>
      <c r="C2578" s="313" t="s">
        <v>3905</v>
      </c>
      <c r="D2578" s="313" t="s">
        <v>18373</v>
      </c>
      <c r="E2578" s="313" t="str">
        <f>CONCATENATE(SUM('Раздел 2'!V152:V152),"&gt;=",SUM('Раздел 2'!AB152:AG152))</f>
        <v>56&gt;=1</v>
      </c>
    </row>
    <row r="2579" spans="1:5" ht="30" hidden="1" customHeight="1">
      <c r="A2579" s="311" t="str">
        <f>IF((SUM('Раздел 2'!V153:V153)&gt;=SUM('Раздел 2'!AB153:AG153)),"","Неверно!")</f>
        <v/>
      </c>
      <c r="B2579" s="312" t="s">
        <v>24497</v>
      </c>
      <c r="C2579" s="313" t="s">
        <v>3906</v>
      </c>
      <c r="D2579" s="313" t="s">
        <v>18373</v>
      </c>
      <c r="E2579" s="313" t="str">
        <f>CONCATENATE(SUM('Раздел 2'!V153:V153),"&gt;=",SUM('Раздел 2'!AB153:AG153))</f>
        <v>0&gt;=0</v>
      </c>
    </row>
    <row r="2580" spans="1:5" ht="30" hidden="1" customHeight="1">
      <c r="A2580" s="311" t="str">
        <f>IF((SUM('Раздел 2'!V154:V154)&gt;=SUM('Раздел 2'!AB154:AG154)),"","Неверно!")</f>
        <v/>
      </c>
      <c r="B2580" s="312" t="s">
        <v>24497</v>
      </c>
      <c r="C2580" s="313" t="s">
        <v>3907</v>
      </c>
      <c r="D2580" s="313" t="s">
        <v>18373</v>
      </c>
      <c r="E2580" s="313" t="str">
        <f>CONCATENATE(SUM('Раздел 2'!V154:V154),"&gt;=",SUM('Раздел 2'!AB154:AG154))</f>
        <v>0&gt;=0</v>
      </c>
    </row>
    <row r="2581" spans="1:5" ht="30" hidden="1" customHeight="1">
      <c r="A2581" s="311" t="str">
        <f>IF((SUM('Раздел 2'!V155:V155)&gt;=SUM('Раздел 2'!AB155:AG155)),"","Неверно!")</f>
        <v/>
      </c>
      <c r="B2581" s="312" t="s">
        <v>24497</v>
      </c>
      <c r="C2581" s="313" t="s">
        <v>3908</v>
      </c>
      <c r="D2581" s="313" t="s">
        <v>18373</v>
      </c>
      <c r="E2581" s="313" t="str">
        <f>CONCATENATE(SUM('Раздел 2'!V155:V155),"&gt;=",SUM('Раздел 2'!AB155:AG155))</f>
        <v>1&gt;=0</v>
      </c>
    </row>
    <row r="2582" spans="1:5" ht="30" hidden="1" customHeight="1">
      <c r="A2582" s="311" t="str">
        <f>IF((SUM('Раздел 2'!V156:V156)&gt;=SUM('Раздел 2'!AB156:AG156)),"","Неверно!")</f>
        <v/>
      </c>
      <c r="B2582" s="312" t="s">
        <v>24497</v>
      </c>
      <c r="C2582" s="313" t="s">
        <v>3909</v>
      </c>
      <c r="D2582" s="313" t="s">
        <v>18373</v>
      </c>
      <c r="E2582" s="313" t="str">
        <f>CONCATENATE(SUM('Раздел 2'!V156:V156),"&gt;=",SUM('Раздел 2'!AB156:AG156))</f>
        <v>0&gt;=0</v>
      </c>
    </row>
    <row r="2583" spans="1:5" ht="30" hidden="1" customHeight="1">
      <c r="A2583" s="311" t="str">
        <f>IF((SUM('Раздел 2'!V157:V157)&gt;=SUM('Раздел 2'!AB157:AG157)),"","Неверно!")</f>
        <v/>
      </c>
      <c r="B2583" s="312" t="s">
        <v>24497</v>
      </c>
      <c r="C2583" s="313" t="s">
        <v>3910</v>
      </c>
      <c r="D2583" s="313" t="s">
        <v>18373</v>
      </c>
      <c r="E2583" s="313" t="str">
        <f>CONCATENATE(SUM('Раздел 2'!V157:V157),"&gt;=",SUM('Раздел 2'!AB157:AG157))</f>
        <v>0&gt;=0</v>
      </c>
    </row>
    <row r="2584" spans="1:5" ht="30" hidden="1" customHeight="1">
      <c r="A2584" s="311" t="str">
        <f>IF((SUM('Раздел 2'!V158:V158)&gt;=SUM('Раздел 2'!AB158:AG158)),"","Неверно!")</f>
        <v/>
      </c>
      <c r="B2584" s="312" t="s">
        <v>24497</v>
      </c>
      <c r="C2584" s="313" t="s">
        <v>3911</v>
      </c>
      <c r="D2584" s="313" t="s">
        <v>18373</v>
      </c>
      <c r="E2584" s="313" t="str">
        <f>CONCATENATE(SUM('Раздел 2'!V158:V158),"&gt;=",SUM('Раздел 2'!AB158:AG158))</f>
        <v>0&gt;=0</v>
      </c>
    </row>
    <row r="2585" spans="1:5" ht="30" hidden="1" customHeight="1">
      <c r="A2585" s="311" t="str">
        <f>IF((SUM('Раздел 2'!V159:V159)&gt;=SUM('Раздел 2'!AB159:AG159)),"","Неверно!")</f>
        <v/>
      </c>
      <c r="B2585" s="312" t="s">
        <v>24497</v>
      </c>
      <c r="C2585" s="313" t="s">
        <v>3912</v>
      </c>
      <c r="D2585" s="313" t="s">
        <v>18373</v>
      </c>
      <c r="E2585" s="313" t="str">
        <f>CONCATENATE(SUM('Раздел 2'!V159:V159),"&gt;=",SUM('Раздел 2'!AB159:AG159))</f>
        <v>0&gt;=0</v>
      </c>
    </row>
    <row r="2586" spans="1:5" ht="30" hidden="1" customHeight="1">
      <c r="A2586" s="311" t="str">
        <f>IF((SUM('Раздел 2'!V25:V25)&gt;=SUM('Раздел 2'!AB25:AG25)),"","Неверно!")</f>
        <v/>
      </c>
      <c r="B2586" s="312" t="s">
        <v>24497</v>
      </c>
      <c r="C2586" s="313" t="s">
        <v>3913</v>
      </c>
      <c r="D2586" s="313" t="s">
        <v>18373</v>
      </c>
      <c r="E2586" s="313" t="str">
        <f>CONCATENATE(SUM('Раздел 2'!V25:V25),"&gt;=",SUM('Раздел 2'!AB25:AG25))</f>
        <v>6&gt;=0</v>
      </c>
    </row>
    <row r="2587" spans="1:5" ht="30" hidden="1" customHeight="1">
      <c r="A2587" s="311" t="str">
        <f>IF((SUM('Раздел 2'!V160:V160)&gt;=SUM('Раздел 2'!AB160:AG160)),"","Неверно!")</f>
        <v/>
      </c>
      <c r="B2587" s="312" t="s">
        <v>24497</v>
      </c>
      <c r="C2587" s="313" t="s">
        <v>3914</v>
      </c>
      <c r="D2587" s="313" t="s">
        <v>18373</v>
      </c>
      <c r="E2587" s="313" t="str">
        <f>CONCATENATE(SUM('Раздел 2'!V160:V160),"&gt;=",SUM('Раздел 2'!AB160:AG160))</f>
        <v>0&gt;=0</v>
      </c>
    </row>
    <row r="2588" spans="1:5" ht="30" hidden="1" customHeight="1">
      <c r="A2588" s="311" t="str">
        <f>IF((SUM('Раздел 2'!V161:V161)&gt;=SUM('Раздел 2'!AB161:AG161)),"","Неверно!")</f>
        <v/>
      </c>
      <c r="B2588" s="312" t="s">
        <v>24497</v>
      </c>
      <c r="C2588" s="313" t="s">
        <v>3915</v>
      </c>
      <c r="D2588" s="313" t="s">
        <v>18373</v>
      </c>
      <c r="E2588" s="313" t="str">
        <f>CONCATENATE(SUM('Раздел 2'!V161:V161),"&gt;=",SUM('Раздел 2'!AB161:AG161))</f>
        <v>2&gt;=0</v>
      </c>
    </row>
    <row r="2589" spans="1:5" ht="30" hidden="1" customHeight="1">
      <c r="A2589" s="311" t="str">
        <f>IF((SUM('Раздел 2'!V162:V162)&gt;=SUM('Раздел 2'!AB162:AG162)),"","Неверно!")</f>
        <v/>
      </c>
      <c r="B2589" s="312" t="s">
        <v>24497</v>
      </c>
      <c r="C2589" s="313" t="s">
        <v>3916</v>
      </c>
      <c r="D2589" s="313" t="s">
        <v>18373</v>
      </c>
      <c r="E2589" s="313" t="str">
        <f>CONCATENATE(SUM('Раздел 2'!V162:V162),"&gt;=",SUM('Раздел 2'!AB162:AG162))</f>
        <v>0&gt;=0</v>
      </c>
    </row>
    <row r="2590" spans="1:5" ht="30" hidden="1" customHeight="1">
      <c r="A2590" s="311" t="str">
        <f>IF((SUM('Раздел 2'!V163:V163)&gt;=SUM('Раздел 2'!AB163:AG163)),"","Неверно!")</f>
        <v/>
      </c>
      <c r="B2590" s="312" t="s">
        <v>24497</v>
      </c>
      <c r="C2590" s="313" t="s">
        <v>3917</v>
      </c>
      <c r="D2590" s="313" t="s">
        <v>18373</v>
      </c>
      <c r="E2590" s="313" t="str">
        <f>CONCATENATE(SUM('Раздел 2'!V163:V163),"&gt;=",SUM('Раздел 2'!AB163:AG163))</f>
        <v>0&gt;=0</v>
      </c>
    </row>
    <row r="2591" spans="1:5" ht="30" hidden="1" customHeight="1">
      <c r="A2591" s="311" t="str">
        <f>IF((SUM('Раздел 2'!V164:V164)&gt;=SUM('Раздел 2'!AB164:AG164)),"","Неверно!")</f>
        <v/>
      </c>
      <c r="B2591" s="312" t="s">
        <v>24497</v>
      </c>
      <c r="C2591" s="313" t="s">
        <v>3918</v>
      </c>
      <c r="D2591" s="313" t="s">
        <v>18373</v>
      </c>
      <c r="E2591" s="313" t="str">
        <f>CONCATENATE(SUM('Раздел 2'!V164:V164),"&gt;=",SUM('Раздел 2'!AB164:AG164))</f>
        <v>1&gt;=0</v>
      </c>
    </row>
    <row r="2592" spans="1:5" ht="30" hidden="1" customHeight="1">
      <c r="A2592" s="311" t="str">
        <f>IF((SUM('Раздел 2'!V165:V165)&gt;=SUM('Раздел 2'!AB165:AG165)),"","Неверно!")</f>
        <v/>
      </c>
      <c r="B2592" s="312" t="s">
        <v>24497</v>
      </c>
      <c r="C2592" s="313" t="s">
        <v>3919</v>
      </c>
      <c r="D2592" s="313" t="s">
        <v>18373</v>
      </c>
      <c r="E2592" s="313" t="str">
        <f>CONCATENATE(SUM('Раздел 2'!V165:V165),"&gt;=",SUM('Раздел 2'!AB165:AG165))</f>
        <v>8&gt;=0</v>
      </c>
    </row>
    <row r="2593" spans="1:5" ht="30" hidden="1" customHeight="1">
      <c r="A2593" s="311" t="str">
        <f>IF((SUM('Раздел 2'!V166:V166)&gt;=SUM('Раздел 2'!AB166:AG166)),"","Неверно!")</f>
        <v/>
      </c>
      <c r="B2593" s="312" t="s">
        <v>24497</v>
      </c>
      <c r="C2593" s="313" t="s">
        <v>3920</v>
      </c>
      <c r="D2593" s="313" t="s">
        <v>18373</v>
      </c>
      <c r="E2593" s="313" t="str">
        <f>CONCATENATE(SUM('Раздел 2'!V166:V166),"&gt;=",SUM('Раздел 2'!AB166:AG166))</f>
        <v>9&gt;=1</v>
      </c>
    </row>
    <row r="2594" spans="1:5" ht="30" hidden="1" customHeight="1">
      <c r="A2594" s="311" t="str">
        <f>IF((SUM('Раздел 2'!V167:V167)&gt;=SUM('Раздел 2'!AB167:AG167)),"","Неверно!")</f>
        <v/>
      </c>
      <c r="B2594" s="312" t="s">
        <v>24497</v>
      </c>
      <c r="C2594" s="313" t="s">
        <v>3921</v>
      </c>
      <c r="D2594" s="313" t="s">
        <v>18373</v>
      </c>
      <c r="E2594" s="313" t="str">
        <f>CONCATENATE(SUM('Раздел 2'!V167:V167),"&gt;=",SUM('Раздел 2'!AB167:AG167))</f>
        <v>82&gt;=5</v>
      </c>
    </row>
    <row r="2595" spans="1:5" ht="30" hidden="1" customHeight="1">
      <c r="A2595" s="311" t="str">
        <f>IF((SUM('Раздел 2'!V168:V168)&gt;=SUM('Раздел 2'!AB168:AG168)),"","Неверно!")</f>
        <v/>
      </c>
      <c r="B2595" s="312" t="s">
        <v>24497</v>
      </c>
      <c r="C2595" s="313" t="s">
        <v>3922</v>
      </c>
      <c r="D2595" s="313" t="s">
        <v>18373</v>
      </c>
      <c r="E2595" s="313" t="str">
        <f>CONCATENATE(SUM('Раздел 2'!V168:V168),"&gt;=",SUM('Раздел 2'!AB168:AG168))</f>
        <v>0&gt;=0</v>
      </c>
    </row>
    <row r="2596" spans="1:5" ht="30" hidden="1" customHeight="1">
      <c r="A2596" s="311" t="str">
        <f>IF((SUM('Раздел 2'!V169:V169)&gt;=SUM('Раздел 2'!AB169:AG169)),"","Неверно!")</f>
        <v/>
      </c>
      <c r="B2596" s="312" t="s">
        <v>24497</v>
      </c>
      <c r="C2596" s="313" t="s">
        <v>3923</v>
      </c>
      <c r="D2596" s="313" t="s">
        <v>18373</v>
      </c>
      <c r="E2596" s="313" t="str">
        <f>CONCATENATE(SUM('Раздел 2'!V169:V169),"&gt;=",SUM('Раздел 2'!AB169:AG169))</f>
        <v>0&gt;=0</v>
      </c>
    </row>
    <row r="2597" spans="1:5" ht="30" hidden="1" customHeight="1">
      <c r="A2597" s="311" t="str">
        <f>IF((SUM('Раздел 2'!V26:V26)&gt;=SUM('Раздел 2'!AB26:AG26)),"","Неверно!")</f>
        <v/>
      </c>
      <c r="B2597" s="312" t="s">
        <v>24497</v>
      </c>
      <c r="C2597" s="313" t="s">
        <v>3924</v>
      </c>
      <c r="D2597" s="313" t="s">
        <v>18373</v>
      </c>
      <c r="E2597" s="313" t="str">
        <f>CONCATENATE(SUM('Раздел 2'!V26:V26),"&gt;=",SUM('Раздел 2'!AB26:AG26))</f>
        <v>2&gt;=0</v>
      </c>
    </row>
    <row r="2598" spans="1:5" ht="30" hidden="1" customHeight="1">
      <c r="A2598" s="311" t="str">
        <f>IF((SUM('Раздел 2'!V170:V170)&gt;=SUM('Раздел 2'!AB170:AG170)),"","Неверно!")</f>
        <v/>
      </c>
      <c r="B2598" s="312" t="s">
        <v>24497</v>
      </c>
      <c r="C2598" s="313" t="s">
        <v>3925</v>
      </c>
      <c r="D2598" s="313" t="s">
        <v>18373</v>
      </c>
      <c r="E2598" s="313" t="str">
        <f>CONCATENATE(SUM('Раздел 2'!V170:V170),"&gt;=",SUM('Раздел 2'!AB170:AG170))</f>
        <v>16&gt;=16</v>
      </c>
    </row>
    <row r="2599" spans="1:5" ht="30" hidden="1" customHeight="1">
      <c r="A2599" s="311" t="str">
        <f>IF((SUM('Раздел 2'!V171:V171)&gt;=SUM('Раздел 2'!AB171:AG171)),"","Неверно!")</f>
        <v/>
      </c>
      <c r="B2599" s="312" t="s">
        <v>24497</v>
      </c>
      <c r="C2599" s="313" t="s">
        <v>3926</v>
      </c>
      <c r="D2599" s="313" t="s">
        <v>18373</v>
      </c>
      <c r="E2599" s="313" t="str">
        <f>CONCATENATE(SUM('Раздел 2'!V171:V171),"&gt;=",SUM('Раздел 2'!AB171:AG171))</f>
        <v>1&gt;=1</v>
      </c>
    </row>
    <row r="2600" spans="1:5" ht="30" hidden="1" customHeight="1">
      <c r="A2600" s="311" t="str">
        <f>IF((SUM('Раздел 2'!V172:V172)&gt;=SUM('Раздел 2'!AB172:AG172)),"","Неверно!")</f>
        <v/>
      </c>
      <c r="B2600" s="312" t="s">
        <v>24497</v>
      </c>
      <c r="C2600" s="313" t="s">
        <v>3927</v>
      </c>
      <c r="D2600" s="313" t="s">
        <v>18373</v>
      </c>
      <c r="E2600" s="313" t="str">
        <f>CONCATENATE(SUM('Раздел 2'!V172:V172),"&gt;=",SUM('Раздел 2'!AB172:AG172))</f>
        <v>1&gt;=1</v>
      </c>
    </row>
    <row r="2601" spans="1:5" ht="30" hidden="1" customHeight="1">
      <c r="A2601" s="311" t="str">
        <f>IF((SUM('Раздел 2'!V173:V173)&gt;=SUM('Раздел 2'!AB173:AG173)),"","Неверно!")</f>
        <v/>
      </c>
      <c r="B2601" s="312" t="s">
        <v>24497</v>
      </c>
      <c r="C2601" s="313" t="s">
        <v>3928</v>
      </c>
      <c r="D2601" s="313" t="s">
        <v>18373</v>
      </c>
      <c r="E2601" s="313" t="str">
        <f>CONCATENATE(SUM('Раздел 2'!V173:V173),"&gt;=",SUM('Раздел 2'!AB173:AG173))</f>
        <v>2&gt;=2</v>
      </c>
    </row>
    <row r="2602" spans="1:5" ht="30" hidden="1" customHeight="1">
      <c r="A2602" s="311" t="str">
        <f>IF((SUM('Раздел 2'!V174:V174)&gt;=SUM('Раздел 2'!AB174:AG174)),"","Неверно!")</f>
        <v/>
      </c>
      <c r="B2602" s="312" t="s">
        <v>24497</v>
      </c>
      <c r="C2602" s="313" t="s">
        <v>3929</v>
      </c>
      <c r="D2602" s="313" t="s">
        <v>18373</v>
      </c>
      <c r="E2602" s="313" t="str">
        <f>CONCATENATE(SUM('Раздел 2'!V174:V174),"&gt;=",SUM('Раздел 2'!AB174:AG174))</f>
        <v>0&gt;=0</v>
      </c>
    </row>
    <row r="2603" spans="1:5" ht="30" hidden="1" customHeight="1">
      <c r="A2603" s="311" t="str">
        <f>IF((SUM('Раздел 2'!V175:V175)&gt;=SUM('Раздел 2'!AB175:AG175)),"","Неверно!")</f>
        <v/>
      </c>
      <c r="B2603" s="312" t="s">
        <v>24497</v>
      </c>
      <c r="C2603" s="313" t="s">
        <v>3930</v>
      </c>
      <c r="D2603" s="313" t="s">
        <v>18373</v>
      </c>
      <c r="E2603" s="313" t="str">
        <f>CONCATENATE(SUM('Раздел 2'!V175:V175),"&gt;=",SUM('Раздел 2'!AB175:AG175))</f>
        <v>3&gt;=3</v>
      </c>
    </row>
    <row r="2604" spans="1:5" ht="30" hidden="1" customHeight="1">
      <c r="A2604" s="311" t="str">
        <f>IF((SUM('Раздел 2'!V176:V176)&gt;=SUM('Раздел 2'!AB176:AG176)),"","Неверно!")</f>
        <v/>
      </c>
      <c r="B2604" s="312" t="s">
        <v>24497</v>
      </c>
      <c r="C2604" s="313" t="s">
        <v>3931</v>
      </c>
      <c r="D2604" s="313" t="s">
        <v>18373</v>
      </c>
      <c r="E2604" s="313" t="str">
        <f>CONCATENATE(SUM('Раздел 2'!V176:V176),"&gt;=",SUM('Раздел 2'!AB176:AG176))</f>
        <v>0&gt;=0</v>
      </c>
    </row>
    <row r="2605" spans="1:5" ht="30" hidden="1" customHeight="1">
      <c r="A2605" s="311" t="str">
        <f>IF((SUM('Раздел 2'!V177:V177)&gt;=SUM('Раздел 2'!AB177:AG177)),"","Неверно!")</f>
        <v/>
      </c>
      <c r="B2605" s="312" t="s">
        <v>24497</v>
      </c>
      <c r="C2605" s="313" t="s">
        <v>3932</v>
      </c>
      <c r="D2605" s="313" t="s">
        <v>18373</v>
      </c>
      <c r="E2605" s="313" t="str">
        <f>CONCATENATE(SUM('Раздел 2'!V177:V177),"&gt;=",SUM('Раздел 2'!AB177:AG177))</f>
        <v>0&gt;=0</v>
      </c>
    </row>
    <row r="2606" spans="1:5" ht="30" hidden="1" customHeight="1">
      <c r="A2606" s="311" t="str">
        <f>IF((SUM('Раздел 2'!V178:V178)&gt;=SUM('Раздел 2'!AB178:AG178)),"","Неверно!")</f>
        <v/>
      </c>
      <c r="B2606" s="312" t="s">
        <v>24497</v>
      </c>
      <c r="C2606" s="313" t="s">
        <v>3933</v>
      </c>
      <c r="D2606" s="313" t="s">
        <v>18373</v>
      </c>
      <c r="E2606" s="313" t="str">
        <f>CONCATENATE(SUM('Раздел 2'!V178:V178),"&gt;=",SUM('Раздел 2'!AB178:AG178))</f>
        <v>0&gt;=0</v>
      </c>
    </row>
    <row r="2607" spans="1:5" ht="30" hidden="1" customHeight="1">
      <c r="A2607" s="311" t="str">
        <f>IF((SUM('Раздел 2'!V179:V179)&gt;=SUM('Раздел 2'!AB179:AG179)),"","Неверно!")</f>
        <v/>
      </c>
      <c r="B2607" s="312" t="s">
        <v>24497</v>
      </c>
      <c r="C2607" s="313" t="s">
        <v>3934</v>
      </c>
      <c r="D2607" s="313" t="s">
        <v>18373</v>
      </c>
      <c r="E2607" s="313" t="str">
        <f>CONCATENATE(SUM('Раздел 2'!V179:V179),"&gt;=",SUM('Раздел 2'!AB179:AG179))</f>
        <v>0&gt;=0</v>
      </c>
    </row>
    <row r="2608" spans="1:5" ht="30" hidden="1" customHeight="1">
      <c r="A2608" s="311" t="str">
        <f>IF((SUM('Раздел 2'!V27:V27)&gt;=SUM('Раздел 2'!AB27:AG27)),"","Неверно!")</f>
        <v/>
      </c>
      <c r="B2608" s="312" t="s">
        <v>24497</v>
      </c>
      <c r="C2608" s="313" t="s">
        <v>3935</v>
      </c>
      <c r="D2608" s="313" t="s">
        <v>18373</v>
      </c>
      <c r="E2608" s="313" t="str">
        <f>CONCATENATE(SUM('Раздел 2'!V27:V27),"&gt;=",SUM('Раздел 2'!AB27:AG27))</f>
        <v>1&gt;=0</v>
      </c>
    </row>
    <row r="2609" spans="1:5" ht="30" hidden="1" customHeight="1">
      <c r="A2609" s="311" t="str">
        <f>IF((SUM('Раздел 2'!V180:V180)&gt;=SUM('Раздел 2'!AB180:AG180)),"","Неверно!")</f>
        <v/>
      </c>
      <c r="B2609" s="312" t="s">
        <v>24497</v>
      </c>
      <c r="C2609" s="313" t="s">
        <v>3936</v>
      </c>
      <c r="D2609" s="313" t="s">
        <v>18373</v>
      </c>
      <c r="E2609" s="313" t="str">
        <f>CONCATENATE(SUM('Раздел 2'!V180:V180),"&gt;=",SUM('Раздел 2'!AB180:AG180))</f>
        <v>0&gt;=0</v>
      </c>
    </row>
    <row r="2610" spans="1:5" ht="30" hidden="1" customHeight="1">
      <c r="A2610" s="311" t="str">
        <f>IF((SUM('Раздел 2'!V181:V181)&gt;=SUM('Раздел 2'!AB181:AG181)),"","Неверно!")</f>
        <v/>
      </c>
      <c r="B2610" s="312" t="s">
        <v>24497</v>
      </c>
      <c r="C2610" s="313" t="s">
        <v>3937</v>
      </c>
      <c r="D2610" s="313" t="s">
        <v>18373</v>
      </c>
      <c r="E2610" s="313" t="str">
        <f>CONCATENATE(SUM('Раздел 2'!V181:V181),"&gt;=",SUM('Раздел 2'!AB181:AG181))</f>
        <v>0&gt;=0</v>
      </c>
    </row>
    <row r="2611" spans="1:5" ht="30" hidden="1" customHeight="1">
      <c r="A2611" s="311" t="str">
        <f>IF((SUM('Раздел 2'!V182:V182)&gt;=SUM('Раздел 2'!AB182:AG182)),"","Неверно!")</f>
        <v/>
      </c>
      <c r="B2611" s="312" t="s">
        <v>24497</v>
      </c>
      <c r="C2611" s="313" t="s">
        <v>3938</v>
      </c>
      <c r="D2611" s="313" t="s">
        <v>18373</v>
      </c>
      <c r="E2611" s="313" t="str">
        <f>CONCATENATE(SUM('Раздел 2'!V182:V182),"&gt;=",SUM('Раздел 2'!AB182:AG182))</f>
        <v>0&gt;=0</v>
      </c>
    </row>
    <row r="2612" spans="1:5" ht="30" hidden="1" customHeight="1">
      <c r="A2612" s="311" t="str">
        <f>IF((SUM('Раздел 2'!V183:V183)&gt;=SUM('Раздел 2'!AB183:AG183)),"","Неверно!")</f>
        <v/>
      </c>
      <c r="B2612" s="312" t="s">
        <v>24497</v>
      </c>
      <c r="C2612" s="313" t="s">
        <v>3939</v>
      </c>
      <c r="D2612" s="313" t="s">
        <v>18373</v>
      </c>
      <c r="E2612" s="313" t="str">
        <f>CONCATENATE(SUM('Раздел 2'!V183:V183),"&gt;=",SUM('Раздел 2'!AB183:AG183))</f>
        <v>0&gt;=0</v>
      </c>
    </row>
    <row r="2613" spans="1:5" ht="30" hidden="1" customHeight="1">
      <c r="A2613" s="311" t="str">
        <f>IF((SUM('Раздел 2'!V184:V184)&gt;=SUM('Раздел 2'!AB184:AG184)),"","Неверно!")</f>
        <v/>
      </c>
      <c r="B2613" s="312" t="s">
        <v>24497</v>
      </c>
      <c r="C2613" s="313" t="s">
        <v>3940</v>
      </c>
      <c r="D2613" s="313" t="s">
        <v>18373</v>
      </c>
      <c r="E2613" s="313" t="str">
        <f>CONCATENATE(SUM('Раздел 2'!V184:V184),"&gt;=",SUM('Раздел 2'!AB184:AG184))</f>
        <v>0&gt;=0</v>
      </c>
    </row>
    <row r="2614" spans="1:5" ht="30" hidden="1" customHeight="1">
      <c r="A2614" s="311" t="str">
        <f>IF((SUM('Раздел 2'!V185:V185)&gt;=SUM('Раздел 2'!AB185:AG185)),"","Неверно!")</f>
        <v/>
      </c>
      <c r="B2614" s="312" t="s">
        <v>24497</v>
      </c>
      <c r="C2614" s="313" t="s">
        <v>3941</v>
      </c>
      <c r="D2614" s="313" t="s">
        <v>18373</v>
      </c>
      <c r="E2614" s="313" t="str">
        <f>CONCATENATE(SUM('Раздел 2'!V185:V185),"&gt;=",SUM('Раздел 2'!AB185:AG185))</f>
        <v>0&gt;=0</v>
      </c>
    </row>
    <row r="2615" spans="1:5" ht="30" hidden="1" customHeight="1">
      <c r="A2615" s="311" t="str">
        <f>IF((SUM('Раздел 2'!V186:V186)&gt;=SUM('Раздел 2'!AB186:AG186)),"","Неверно!")</f>
        <v/>
      </c>
      <c r="B2615" s="312" t="s">
        <v>24497</v>
      </c>
      <c r="C2615" s="313" t="s">
        <v>3942</v>
      </c>
      <c r="D2615" s="313" t="s">
        <v>18373</v>
      </c>
      <c r="E2615" s="313" t="str">
        <f>CONCATENATE(SUM('Раздел 2'!V186:V186),"&gt;=",SUM('Раздел 2'!AB186:AG186))</f>
        <v>0&gt;=0</v>
      </c>
    </row>
    <row r="2616" spans="1:5" ht="30" hidden="1" customHeight="1">
      <c r="A2616" s="311" t="str">
        <f>IF((SUM('Раздел 2'!V187:V187)&gt;=SUM('Раздел 2'!AB187:AG187)),"","Неверно!")</f>
        <v/>
      </c>
      <c r="B2616" s="312" t="s">
        <v>24497</v>
      </c>
      <c r="C2616" s="313" t="s">
        <v>3943</v>
      </c>
      <c r="D2616" s="313" t="s">
        <v>18373</v>
      </c>
      <c r="E2616" s="313" t="str">
        <f>CONCATENATE(SUM('Раздел 2'!V187:V187),"&gt;=",SUM('Раздел 2'!AB187:AG187))</f>
        <v>0&gt;=0</v>
      </c>
    </row>
    <row r="2617" spans="1:5" ht="30" hidden="1" customHeight="1">
      <c r="A2617" s="311" t="str">
        <f>IF((SUM('Раздел 2'!V188:V188)&gt;=SUM('Раздел 2'!AB188:AG188)),"","Неверно!")</f>
        <v/>
      </c>
      <c r="B2617" s="312" t="s">
        <v>24497</v>
      </c>
      <c r="C2617" s="313" t="s">
        <v>3944</v>
      </c>
      <c r="D2617" s="313" t="s">
        <v>18373</v>
      </c>
      <c r="E2617" s="313" t="str">
        <f>CONCATENATE(SUM('Раздел 2'!V188:V188),"&gt;=",SUM('Раздел 2'!AB188:AG188))</f>
        <v>10&gt;=3</v>
      </c>
    </row>
    <row r="2618" spans="1:5" ht="30" hidden="1" customHeight="1">
      <c r="A2618" s="311" t="str">
        <f>IF((SUM('Раздел 2'!V189:V189)&gt;=SUM('Раздел 2'!AB189:AG189)),"","Неверно!")</f>
        <v/>
      </c>
      <c r="B2618" s="312" t="s">
        <v>24497</v>
      </c>
      <c r="C2618" s="313" t="s">
        <v>3945</v>
      </c>
      <c r="D2618" s="313" t="s">
        <v>18373</v>
      </c>
      <c r="E2618" s="313" t="str">
        <f>CONCATENATE(SUM('Раздел 2'!V189:V189),"&gt;=",SUM('Раздел 2'!AB189:AG189))</f>
        <v>17&gt;=9</v>
      </c>
    </row>
    <row r="2619" spans="1:5" ht="30" hidden="1" customHeight="1">
      <c r="A2619" s="311" t="str">
        <f>IF((SUM('Раздел 2'!V28:V28)&gt;=SUM('Раздел 2'!AB28:AG28)),"","Неверно!")</f>
        <v/>
      </c>
      <c r="B2619" s="312" t="s">
        <v>24497</v>
      </c>
      <c r="C2619" s="313" t="s">
        <v>3946</v>
      </c>
      <c r="D2619" s="313" t="s">
        <v>18373</v>
      </c>
      <c r="E2619" s="313" t="str">
        <f>CONCATENATE(SUM('Раздел 2'!V28:V28),"&gt;=",SUM('Раздел 2'!AB28:AG28))</f>
        <v>0&gt;=0</v>
      </c>
    </row>
    <row r="2620" spans="1:5" ht="30" hidden="1" customHeight="1">
      <c r="A2620" s="311" t="str">
        <f>IF((SUM('Раздел 2'!V190:V190)&gt;=SUM('Раздел 2'!AB190:AG190)),"","Неверно!")</f>
        <v/>
      </c>
      <c r="B2620" s="312" t="s">
        <v>24497</v>
      </c>
      <c r="C2620" s="313" t="s">
        <v>3947</v>
      </c>
      <c r="D2620" s="313" t="s">
        <v>18373</v>
      </c>
      <c r="E2620" s="313" t="str">
        <f>CONCATENATE(SUM('Раздел 2'!V190:V190),"&gt;=",SUM('Раздел 2'!AB190:AG190))</f>
        <v>27&gt;=12</v>
      </c>
    </row>
    <row r="2621" spans="1:5" ht="30" hidden="1" customHeight="1">
      <c r="A2621" s="311" t="str">
        <f>IF((SUM('Раздел 2'!V191:V191)&gt;=SUM('Раздел 2'!AB191:AG191)),"","Неверно!")</f>
        <v/>
      </c>
      <c r="B2621" s="312" t="s">
        <v>24497</v>
      </c>
      <c r="C2621" s="313" t="s">
        <v>3948</v>
      </c>
      <c r="D2621" s="313" t="s">
        <v>18373</v>
      </c>
      <c r="E2621" s="313" t="str">
        <f>CONCATENATE(SUM('Раздел 2'!V191:V191),"&gt;=",SUM('Раздел 2'!AB191:AG191))</f>
        <v>0&gt;=0</v>
      </c>
    </row>
    <row r="2622" spans="1:5" ht="30" hidden="1" customHeight="1">
      <c r="A2622" s="311" t="str">
        <f>IF((SUM('Раздел 2'!V192:V192)&gt;=SUM('Раздел 2'!AB192:AG192)),"","Неверно!")</f>
        <v/>
      </c>
      <c r="B2622" s="312" t="s">
        <v>24497</v>
      </c>
      <c r="C2622" s="313" t="s">
        <v>3949</v>
      </c>
      <c r="D2622" s="313" t="s">
        <v>18373</v>
      </c>
      <c r="E2622" s="313" t="str">
        <f>CONCATENATE(SUM('Раздел 2'!V192:V192),"&gt;=",SUM('Раздел 2'!AB192:AG192))</f>
        <v>0&gt;=0</v>
      </c>
    </row>
    <row r="2623" spans="1:5" ht="30" hidden="1" customHeight="1">
      <c r="A2623" s="311" t="str">
        <f>IF((SUM('Раздел 2'!V193:V193)&gt;=SUM('Раздел 2'!AB193:AG193)),"","Неверно!")</f>
        <v/>
      </c>
      <c r="B2623" s="312" t="s">
        <v>24497</v>
      </c>
      <c r="C2623" s="313" t="s">
        <v>3950</v>
      </c>
      <c r="D2623" s="313" t="s">
        <v>18373</v>
      </c>
      <c r="E2623" s="313" t="str">
        <f>CONCATENATE(SUM('Раздел 2'!V193:V193),"&gt;=",SUM('Раздел 2'!AB193:AG193))</f>
        <v>2&gt;=0</v>
      </c>
    </row>
    <row r="2624" spans="1:5" ht="30" hidden="1" customHeight="1">
      <c r="A2624" s="311" t="str">
        <f>IF((SUM('Раздел 2'!V194:V194)&gt;=SUM('Раздел 2'!AB194:AG194)),"","Неверно!")</f>
        <v/>
      </c>
      <c r="B2624" s="312" t="s">
        <v>24497</v>
      </c>
      <c r="C2624" s="313" t="s">
        <v>3951</v>
      </c>
      <c r="D2624" s="313" t="s">
        <v>18373</v>
      </c>
      <c r="E2624" s="313" t="str">
        <f>CONCATENATE(SUM('Раздел 2'!V194:V194),"&gt;=",SUM('Раздел 2'!AB194:AG194))</f>
        <v>28&gt;=28</v>
      </c>
    </row>
    <row r="2625" spans="1:5" ht="30" hidden="1" customHeight="1">
      <c r="A2625" s="311" t="str">
        <f>IF((SUM('Раздел 2'!V195:V195)&gt;=SUM('Раздел 2'!AB195:AG195)),"","Неверно!")</f>
        <v/>
      </c>
      <c r="B2625" s="312" t="s">
        <v>24497</v>
      </c>
      <c r="C2625" s="313" t="s">
        <v>3952</v>
      </c>
      <c r="D2625" s="313" t="s">
        <v>18373</v>
      </c>
      <c r="E2625" s="313" t="str">
        <f>CONCATENATE(SUM('Раздел 2'!V195:V195),"&gt;=",SUM('Раздел 2'!AB195:AG195))</f>
        <v>26&gt;=20</v>
      </c>
    </row>
    <row r="2626" spans="1:5" ht="30" hidden="1" customHeight="1">
      <c r="A2626" s="311" t="str">
        <f>IF((SUM('Раздел 2'!V196:V196)&gt;=SUM('Раздел 2'!AB196:AG196)),"","Неверно!")</f>
        <v/>
      </c>
      <c r="B2626" s="312" t="s">
        <v>24497</v>
      </c>
      <c r="C2626" s="313" t="s">
        <v>3953</v>
      </c>
      <c r="D2626" s="313" t="s">
        <v>18373</v>
      </c>
      <c r="E2626" s="313" t="str">
        <f>CONCATENATE(SUM('Раздел 2'!V196:V196),"&gt;=",SUM('Раздел 2'!AB196:AG196))</f>
        <v>1&gt;=0</v>
      </c>
    </row>
    <row r="2627" spans="1:5" ht="30" hidden="1" customHeight="1">
      <c r="A2627" s="311" t="str">
        <f>IF((SUM('Раздел 2'!V197:V197)&gt;=SUM('Раздел 2'!AB197:AG197)),"","Неверно!")</f>
        <v/>
      </c>
      <c r="B2627" s="312" t="s">
        <v>24497</v>
      </c>
      <c r="C2627" s="313" t="s">
        <v>3954</v>
      </c>
      <c r="D2627" s="313" t="s">
        <v>18373</v>
      </c>
      <c r="E2627" s="313" t="str">
        <f>CONCATENATE(SUM('Раздел 2'!V197:V197),"&gt;=",SUM('Раздел 2'!AB197:AG197))</f>
        <v>57&gt;=48</v>
      </c>
    </row>
    <row r="2628" spans="1:5" ht="30" hidden="1" customHeight="1">
      <c r="A2628" s="311" t="str">
        <f>IF((SUM('Раздел 2'!V198:V198)&gt;=SUM('Раздел 2'!AB198:AG198)),"","Неверно!")</f>
        <v/>
      </c>
      <c r="B2628" s="312" t="s">
        <v>24497</v>
      </c>
      <c r="C2628" s="313" t="s">
        <v>3955</v>
      </c>
      <c r="D2628" s="313" t="s">
        <v>18373</v>
      </c>
      <c r="E2628" s="313" t="str">
        <f>CONCATENATE(SUM('Раздел 2'!V198:V198),"&gt;=",SUM('Раздел 2'!AB198:AG198))</f>
        <v>0&gt;=0</v>
      </c>
    </row>
    <row r="2629" spans="1:5" ht="30" hidden="1" customHeight="1">
      <c r="A2629" s="311" t="str">
        <f>IF((SUM('Раздел 2'!V199:V199)&gt;=SUM('Раздел 2'!AB199:AG199)),"","Неверно!")</f>
        <v/>
      </c>
      <c r="B2629" s="312" t="s">
        <v>24497</v>
      </c>
      <c r="C2629" s="313" t="s">
        <v>3956</v>
      </c>
      <c r="D2629" s="313" t="s">
        <v>18373</v>
      </c>
      <c r="E2629" s="313" t="str">
        <f>CONCATENATE(SUM('Раздел 2'!V199:V199),"&gt;=",SUM('Раздел 2'!AB199:AG199))</f>
        <v>0&gt;=0</v>
      </c>
    </row>
    <row r="2630" spans="1:5" ht="30" hidden="1" customHeight="1">
      <c r="A2630" s="311" t="str">
        <f>IF((SUM('Раздел 2'!V29:V29)&gt;=SUM('Раздел 2'!AB29:AG29)),"","Неверно!")</f>
        <v/>
      </c>
      <c r="B2630" s="312" t="s">
        <v>24497</v>
      </c>
      <c r="C2630" s="313" t="s">
        <v>3957</v>
      </c>
      <c r="D2630" s="313" t="s">
        <v>18373</v>
      </c>
      <c r="E2630" s="313" t="str">
        <f>CONCATENATE(SUM('Раздел 2'!V29:V29),"&gt;=",SUM('Раздел 2'!AB29:AG29))</f>
        <v>2&gt;=0</v>
      </c>
    </row>
    <row r="2631" spans="1:5" ht="30" hidden="1" customHeight="1">
      <c r="A2631" s="311" t="str">
        <f>IF((SUM('Раздел 2'!V200:V200)&gt;=SUM('Раздел 2'!AB200:AG200)),"","Неверно!")</f>
        <v/>
      </c>
      <c r="B2631" s="312" t="s">
        <v>24497</v>
      </c>
      <c r="C2631" s="313" t="s">
        <v>3958</v>
      </c>
      <c r="D2631" s="313" t="s">
        <v>18373</v>
      </c>
      <c r="E2631" s="313" t="str">
        <f>CONCATENATE(SUM('Раздел 2'!V200:V200),"&gt;=",SUM('Раздел 2'!AB200:AG200))</f>
        <v>0&gt;=0</v>
      </c>
    </row>
    <row r="2632" spans="1:5" ht="30" hidden="1" customHeight="1">
      <c r="A2632" s="311" t="str">
        <f>IF((SUM('Раздел 2'!V201:V201)&gt;=SUM('Раздел 2'!AB201:AG201)),"","Неверно!")</f>
        <v/>
      </c>
      <c r="B2632" s="312" t="s">
        <v>24497</v>
      </c>
      <c r="C2632" s="313" t="s">
        <v>3959</v>
      </c>
      <c r="D2632" s="313" t="s">
        <v>18373</v>
      </c>
      <c r="E2632" s="313" t="str">
        <f>CONCATENATE(SUM('Раздел 2'!V201:V201),"&gt;=",SUM('Раздел 2'!AB201:AG201))</f>
        <v>0&gt;=0</v>
      </c>
    </row>
    <row r="2633" spans="1:5" ht="30" hidden="1" customHeight="1">
      <c r="A2633" s="311" t="str">
        <f>IF((SUM('Раздел 2'!V202:V202)&gt;=SUM('Раздел 2'!AB202:AG202)),"","Неверно!")</f>
        <v/>
      </c>
      <c r="B2633" s="312" t="s">
        <v>24497</v>
      </c>
      <c r="C2633" s="313" t="s">
        <v>3960</v>
      </c>
      <c r="D2633" s="313" t="s">
        <v>18373</v>
      </c>
      <c r="E2633" s="313" t="str">
        <f>CONCATENATE(SUM('Раздел 2'!V202:V202),"&gt;=",SUM('Раздел 2'!AB202:AG202))</f>
        <v>0&gt;=0</v>
      </c>
    </row>
    <row r="2634" spans="1:5" ht="30" hidden="1" customHeight="1">
      <c r="A2634" s="311" t="str">
        <f>IF((SUM('Раздел 2'!V203:V203)&gt;=SUM('Раздел 2'!AB203:AG203)),"","Неверно!")</f>
        <v/>
      </c>
      <c r="B2634" s="312" t="s">
        <v>24497</v>
      </c>
      <c r="C2634" s="313" t="s">
        <v>3961</v>
      </c>
      <c r="D2634" s="313" t="s">
        <v>18373</v>
      </c>
      <c r="E2634" s="313" t="str">
        <f>CONCATENATE(SUM('Раздел 2'!V203:V203),"&gt;=",SUM('Раздел 2'!AB203:AG203))</f>
        <v>0&gt;=0</v>
      </c>
    </row>
    <row r="2635" spans="1:5" ht="30" hidden="1" customHeight="1">
      <c r="A2635" s="311" t="str">
        <f>IF((SUM('Раздел 2'!V204:V204)&gt;=SUM('Раздел 2'!AB204:AG204)),"","Неверно!")</f>
        <v/>
      </c>
      <c r="B2635" s="312" t="s">
        <v>24497</v>
      </c>
      <c r="C2635" s="313" t="s">
        <v>3962</v>
      </c>
      <c r="D2635" s="313" t="s">
        <v>18373</v>
      </c>
      <c r="E2635" s="313" t="str">
        <f>CONCATENATE(SUM('Раздел 2'!V204:V204),"&gt;=",SUM('Раздел 2'!AB204:AG204))</f>
        <v>0&gt;=0</v>
      </c>
    </row>
    <row r="2636" spans="1:5" ht="30" hidden="1" customHeight="1">
      <c r="A2636" s="311" t="str">
        <f>IF((SUM('Раздел 2'!V205:V205)&gt;=SUM('Раздел 2'!AB205:AG205)),"","Неверно!")</f>
        <v/>
      </c>
      <c r="B2636" s="312" t="s">
        <v>24497</v>
      </c>
      <c r="C2636" s="313" t="s">
        <v>3963</v>
      </c>
      <c r="D2636" s="313" t="s">
        <v>18373</v>
      </c>
      <c r="E2636" s="313" t="str">
        <f>CONCATENATE(SUM('Раздел 2'!V205:V205),"&gt;=",SUM('Раздел 2'!AB205:AG205))</f>
        <v>0&gt;=0</v>
      </c>
    </row>
    <row r="2637" spans="1:5" ht="30" hidden="1" customHeight="1">
      <c r="A2637" s="311" t="str">
        <f>IF((SUM('Раздел 2'!V206:V206)&gt;=SUM('Раздел 2'!AB206:AG206)),"","Неверно!")</f>
        <v/>
      </c>
      <c r="B2637" s="312" t="s">
        <v>24497</v>
      </c>
      <c r="C2637" s="313" t="s">
        <v>3964</v>
      </c>
      <c r="D2637" s="313" t="s">
        <v>18373</v>
      </c>
      <c r="E2637" s="313" t="str">
        <f>CONCATENATE(SUM('Раздел 2'!V206:V206),"&gt;=",SUM('Раздел 2'!AB206:AG206))</f>
        <v>0&gt;=0</v>
      </c>
    </row>
    <row r="2638" spans="1:5" ht="30" hidden="1" customHeight="1">
      <c r="A2638" s="311" t="str">
        <f>IF((SUM('Раздел 2'!V207:V207)&gt;=SUM('Раздел 2'!AB207:AG207)),"","Неверно!")</f>
        <v/>
      </c>
      <c r="B2638" s="312" t="s">
        <v>24497</v>
      </c>
      <c r="C2638" s="313" t="s">
        <v>3965</v>
      </c>
      <c r="D2638" s="313" t="s">
        <v>18373</v>
      </c>
      <c r="E2638" s="313" t="str">
        <f>CONCATENATE(SUM('Раздел 2'!V207:V207),"&gt;=",SUM('Раздел 2'!AB207:AG207))</f>
        <v>0&gt;=0</v>
      </c>
    </row>
    <row r="2639" spans="1:5" ht="30" hidden="1" customHeight="1">
      <c r="A2639" s="311" t="str">
        <f>IF((SUM('Раздел 2'!V208:V208)&gt;=SUM('Раздел 2'!AB208:AG208)),"","Неверно!")</f>
        <v/>
      </c>
      <c r="B2639" s="312" t="s">
        <v>24497</v>
      </c>
      <c r="C2639" s="313" t="s">
        <v>3966</v>
      </c>
      <c r="D2639" s="313" t="s">
        <v>18373</v>
      </c>
      <c r="E2639" s="313" t="str">
        <f>CONCATENATE(SUM('Раздел 2'!V208:V208),"&gt;=",SUM('Раздел 2'!AB208:AG208))</f>
        <v>0&gt;=0</v>
      </c>
    </row>
    <row r="2640" spans="1:5" ht="30" hidden="1" customHeight="1">
      <c r="A2640" s="311" t="str">
        <f>IF((SUM('Раздел 2'!V209:V209)&gt;=SUM('Раздел 2'!AB209:AG209)),"","Неверно!")</f>
        <v/>
      </c>
      <c r="B2640" s="312" t="s">
        <v>24497</v>
      </c>
      <c r="C2640" s="313" t="s">
        <v>3967</v>
      </c>
      <c r="D2640" s="313" t="s">
        <v>18373</v>
      </c>
      <c r="E2640" s="313" t="str">
        <f>CONCATENATE(SUM('Раздел 2'!V209:V209),"&gt;=",SUM('Раздел 2'!AB209:AG209))</f>
        <v>1&gt;=0</v>
      </c>
    </row>
    <row r="2641" spans="1:5" ht="30" hidden="1" customHeight="1">
      <c r="A2641" s="311" t="str">
        <f>IF((SUM('Раздел 2'!V12:V12)&gt;=SUM('Раздел 2'!AB12:AG12)),"","Неверно!")</f>
        <v/>
      </c>
      <c r="B2641" s="312" t="s">
        <v>24497</v>
      </c>
      <c r="C2641" s="313" t="s">
        <v>3968</v>
      </c>
      <c r="D2641" s="313" t="s">
        <v>18373</v>
      </c>
      <c r="E2641" s="313" t="str">
        <f>CONCATENATE(SUM('Раздел 2'!V12:V12),"&gt;=",SUM('Раздел 2'!AB12:AG12))</f>
        <v>2&gt;=0</v>
      </c>
    </row>
    <row r="2642" spans="1:5" ht="30" hidden="1" customHeight="1">
      <c r="A2642" s="311" t="str">
        <f>IF((SUM('Раздел 2'!V30:V30)&gt;=SUM('Раздел 2'!AB30:AG30)),"","Неверно!")</f>
        <v/>
      </c>
      <c r="B2642" s="312" t="s">
        <v>24497</v>
      </c>
      <c r="C2642" s="313" t="s">
        <v>3969</v>
      </c>
      <c r="D2642" s="313" t="s">
        <v>18373</v>
      </c>
      <c r="E2642" s="313" t="str">
        <f>CONCATENATE(SUM('Раздел 2'!V30:V30),"&gt;=",SUM('Раздел 2'!AB30:AG30))</f>
        <v>0&gt;=0</v>
      </c>
    </row>
    <row r="2643" spans="1:5" ht="30" hidden="1" customHeight="1">
      <c r="A2643" s="311" t="str">
        <f>IF((SUM('Раздел 2'!V210:V210)&gt;=SUM('Раздел 2'!AB210:AG210)),"","Неверно!")</f>
        <v/>
      </c>
      <c r="B2643" s="312" t="s">
        <v>24497</v>
      </c>
      <c r="C2643" s="313" t="s">
        <v>3970</v>
      </c>
      <c r="D2643" s="313" t="s">
        <v>18373</v>
      </c>
      <c r="E2643" s="313" t="str">
        <f>CONCATENATE(SUM('Раздел 2'!V210:V210),"&gt;=",SUM('Раздел 2'!AB210:AG210))</f>
        <v>0&gt;=0</v>
      </c>
    </row>
    <row r="2644" spans="1:5" ht="30" hidden="1" customHeight="1">
      <c r="A2644" s="311" t="str">
        <f>IF((SUM('Раздел 2'!V211:V211)&gt;=SUM('Раздел 2'!AB211:AG211)),"","Неверно!")</f>
        <v/>
      </c>
      <c r="B2644" s="312" t="s">
        <v>24497</v>
      </c>
      <c r="C2644" s="313" t="s">
        <v>3971</v>
      </c>
      <c r="D2644" s="313" t="s">
        <v>18373</v>
      </c>
      <c r="E2644" s="313" t="str">
        <f>CONCATENATE(SUM('Раздел 2'!V211:V211),"&gt;=",SUM('Раздел 2'!AB211:AG211))</f>
        <v>0&gt;=0</v>
      </c>
    </row>
    <row r="2645" spans="1:5" ht="30" hidden="1" customHeight="1">
      <c r="A2645" s="311" t="str">
        <f>IF((SUM('Раздел 2'!V212:V212)&gt;=SUM('Раздел 2'!AB212:AG212)),"","Неверно!")</f>
        <v/>
      </c>
      <c r="B2645" s="312" t="s">
        <v>24497</v>
      </c>
      <c r="C2645" s="313" t="s">
        <v>3972</v>
      </c>
      <c r="D2645" s="313" t="s">
        <v>18373</v>
      </c>
      <c r="E2645" s="313" t="str">
        <f>CONCATENATE(SUM('Раздел 2'!V212:V212),"&gt;=",SUM('Раздел 2'!AB212:AG212))</f>
        <v>0&gt;=0</v>
      </c>
    </row>
    <row r="2646" spans="1:5" ht="30" hidden="1" customHeight="1">
      <c r="A2646" s="311" t="str">
        <f>IF((SUM('Раздел 2'!V213:V213)&gt;=SUM('Раздел 2'!AB213:AG213)),"","Неверно!")</f>
        <v/>
      </c>
      <c r="B2646" s="312" t="s">
        <v>24497</v>
      </c>
      <c r="C2646" s="313" t="s">
        <v>3973</v>
      </c>
      <c r="D2646" s="313" t="s">
        <v>18373</v>
      </c>
      <c r="E2646" s="313" t="str">
        <f>CONCATENATE(SUM('Раздел 2'!V213:V213),"&gt;=",SUM('Раздел 2'!AB213:AG213))</f>
        <v>0&gt;=0</v>
      </c>
    </row>
    <row r="2647" spans="1:5" ht="30" hidden="1" customHeight="1">
      <c r="A2647" s="311" t="str">
        <f>IF((SUM('Раздел 2'!V214:V214)&gt;=SUM('Раздел 2'!AB214:AG214)),"","Неверно!")</f>
        <v/>
      </c>
      <c r="B2647" s="312" t="s">
        <v>24497</v>
      </c>
      <c r="C2647" s="313" t="s">
        <v>3974</v>
      </c>
      <c r="D2647" s="313" t="s">
        <v>18373</v>
      </c>
      <c r="E2647" s="313" t="str">
        <f>CONCATENATE(SUM('Раздел 2'!V214:V214),"&gt;=",SUM('Раздел 2'!AB214:AG214))</f>
        <v>3&gt;=0</v>
      </c>
    </row>
    <row r="2648" spans="1:5" ht="30" hidden="1" customHeight="1">
      <c r="A2648" s="311" t="str">
        <f>IF((SUM('Раздел 2'!V215:V215)&gt;=SUM('Раздел 2'!AB215:AG215)),"","Неверно!")</f>
        <v/>
      </c>
      <c r="B2648" s="312" t="s">
        <v>24497</v>
      </c>
      <c r="C2648" s="313" t="s">
        <v>3975</v>
      </c>
      <c r="D2648" s="313" t="s">
        <v>18373</v>
      </c>
      <c r="E2648" s="313" t="str">
        <f>CONCATENATE(SUM('Раздел 2'!V215:V215),"&gt;=",SUM('Раздел 2'!AB215:AG215))</f>
        <v>4&gt;=0</v>
      </c>
    </row>
    <row r="2649" spans="1:5" ht="30" hidden="1" customHeight="1">
      <c r="A2649" s="311" t="str">
        <f>IF((SUM('Раздел 2'!V216:V216)&gt;=SUM('Раздел 2'!AB216:AG216)),"","Неверно!")</f>
        <v/>
      </c>
      <c r="B2649" s="312" t="s">
        <v>24497</v>
      </c>
      <c r="C2649" s="313" t="s">
        <v>3976</v>
      </c>
      <c r="D2649" s="313" t="s">
        <v>18373</v>
      </c>
      <c r="E2649" s="313" t="str">
        <f>CONCATENATE(SUM('Раздел 2'!V216:V216),"&gt;=",SUM('Раздел 2'!AB216:AG216))</f>
        <v>1&gt;=1</v>
      </c>
    </row>
    <row r="2650" spans="1:5" ht="30" hidden="1" customHeight="1">
      <c r="A2650" s="311" t="str">
        <f>IF((SUM('Раздел 2'!V217:V217)&gt;=SUM('Раздел 2'!AB217:AG217)),"","Неверно!")</f>
        <v/>
      </c>
      <c r="B2650" s="312" t="s">
        <v>24497</v>
      </c>
      <c r="C2650" s="313" t="s">
        <v>3977</v>
      </c>
      <c r="D2650" s="313" t="s">
        <v>18373</v>
      </c>
      <c r="E2650" s="313" t="str">
        <f>CONCATENATE(SUM('Раздел 2'!V217:V217),"&gt;=",SUM('Раздел 2'!AB217:AG217))</f>
        <v>0&gt;=0</v>
      </c>
    </row>
    <row r="2651" spans="1:5" ht="30" hidden="1" customHeight="1">
      <c r="A2651" s="311" t="str">
        <f>IF((SUM('Раздел 2'!V218:V218)&gt;=SUM('Раздел 2'!AB218:AG218)),"","Неверно!")</f>
        <v/>
      </c>
      <c r="B2651" s="312" t="s">
        <v>24497</v>
      </c>
      <c r="C2651" s="313" t="s">
        <v>3978</v>
      </c>
      <c r="D2651" s="313" t="s">
        <v>18373</v>
      </c>
      <c r="E2651" s="313" t="str">
        <f>CONCATENATE(SUM('Раздел 2'!V218:V218),"&gt;=",SUM('Раздел 2'!AB218:AG218))</f>
        <v>2&gt;=1</v>
      </c>
    </row>
    <row r="2652" spans="1:5" ht="30" hidden="1" customHeight="1">
      <c r="A2652" s="311" t="str">
        <f>IF((SUM('Раздел 2'!V219:V219)&gt;=SUM('Раздел 2'!AB219:AG219)),"","Неверно!")</f>
        <v/>
      </c>
      <c r="B2652" s="312" t="s">
        <v>24497</v>
      </c>
      <c r="C2652" s="313" t="s">
        <v>3979</v>
      </c>
      <c r="D2652" s="313" t="s">
        <v>18373</v>
      </c>
      <c r="E2652" s="313" t="str">
        <f>CONCATENATE(SUM('Раздел 2'!V219:V219),"&gt;=",SUM('Раздел 2'!AB219:AG219))</f>
        <v>0&gt;=0</v>
      </c>
    </row>
    <row r="2653" spans="1:5" ht="30" hidden="1" customHeight="1">
      <c r="A2653" s="311" t="str">
        <f>IF((SUM('Раздел 2'!V31:V31)&gt;=SUM('Раздел 2'!AB31:AG31)),"","Неверно!")</f>
        <v/>
      </c>
      <c r="B2653" s="312" t="s">
        <v>24497</v>
      </c>
      <c r="C2653" s="313" t="s">
        <v>3980</v>
      </c>
      <c r="D2653" s="313" t="s">
        <v>18373</v>
      </c>
      <c r="E2653" s="313" t="str">
        <f>CONCATENATE(SUM('Раздел 2'!V31:V31),"&gt;=",SUM('Раздел 2'!AB31:AG31))</f>
        <v>0&gt;=0</v>
      </c>
    </row>
    <row r="2654" spans="1:5" ht="30" hidden="1" customHeight="1">
      <c r="A2654" s="311" t="str">
        <f>IF((SUM('Раздел 2'!V220:V220)&gt;=SUM('Раздел 2'!AB220:AG220)),"","Неверно!")</f>
        <v/>
      </c>
      <c r="B2654" s="312" t="s">
        <v>24497</v>
      </c>
      <c r="C2654" s="313" t="s">
        <v>3981</v>
      </c>
      <c r="D2654" s="313" t="s">
        <v>18373</v>
      </c>
      <c r="E2654" s="313" t="str">
        <f>CONCATENATE(SUM('Раздел 2'!V220:V220),"&gt;=",SUM('Раздел 2'!AB220:AG220))</f>
        <v>0&gt;=0</v>
      </c>
    </row>
    <row r="2655" spans="1:5" ht="30" hidden="1" customHeight="1">
      <c r="A2655" s="311" t="str">
        <f>IF((SUM('Раздел 2'!V221:V221)&gt;=SUM('Раздел 2'!AB221:AG221)),"","Неверно!")</f>
        <v/>
      </c>
      <c r="B2655" s="312" t="s">
        <v>24497</v>
      </c>
      <c r="C2655" s="313" t="s">
        <v>3982</v>
      </c>
      <c r="D2655" s="313" t="s">
        <v>18373</v>
      </c>
      <c r="E2655" s="313" t="str">
        <f>CONCATENATE(SUM('Раздел 2'!V221:V221),"&gt;=",SUM('Раздел 2'!AB221:AG221))</f>
        <v>2&gt;=1</v>
      </c>
    </row>
    <row r="2656" spans="1:5" ht="30" hidden="1" customHeight="1">
      <c r="A2656" s="311" t="str">
        <f>IF((SUM('Раздел 2'!V222:V222)&gt;=SUM('Раздел 2'!AB222:AG222)),"","Неверно!")</f>
        <v/>
      </c>
      <c r="B2656" s="312" t="s">
        <v>24497</v>
      </c>
      <c r="C2656" s="313" t="s">
        <v>3983</v>
      </c>
      <c r="D2656" s="313" t="s">
        <v>18373</v>
      </c>
      <c r="E2656" s="313" t="str">
        <f>CONCATENATE(SUM('Раздел 2'!V222:V222),"&gt;=",SUM('Раздел 2'!AB222:AG222))</f>
        <v>5&gt;=2</v>
      </c>
    </row>
    <row r="2657" spans="1:5" ht="30" hidden="1" customHeight="1">
      <c r="A2657" s="311" t="str">
        <f>IF((SUM('Раздел 2'!V223:V223)&gt;=SUM('Раздел 2'!AB223:AG223)),"","Неверно!")</f>
        <v/>
      </c>
      <c r="B2657" s="312" t="s">
        <v>24497</v>
      </c>
      <c r="C2657" s="313" t="s">
        <v>3984</v>
      </c>
      <c r="D2657" s="313" t="s">
        <v>18373</v>
      </c>
      <c r="E2657" s="313" t="str">
        <f>CONCATENATE(SUM('Раздел 2'!V223:V223),"&gt;=",SUM('Раздел 2'!AB223:AG223))</f>
        <v>62&gt;=60</v>
      </c>
    </row>
    <row r="2658" spans="1:5" ht="30" hidden="1" customHeight="1">
      <c r="A2658" s="311" t="str">
        <f>IF((SUM('Раздел 2'!V224:V224)&gt;=SUM('Раздел 2'!AB224:AG224)),"","Неверно!")</f>
        <v/>
      </c>
      <c r="B2658" s="312" t="s">
        <v>24497</v>
      </c>
      <c r="C2658" s="313" t="s">
        <v>3985</v>
      </c>
      <c r="D2658" s="313" t="s">
        <v>18373</v>
      </c>
      <c r="E2658" s="313" t="str">
        <f>CONCATENATE(SUM('Раздел 2'!V224:V224),"&gt;=",SUM('Раздел 2'!AB224:AG224))</f>
        <v>4&gt;=3</v>
      </c>
    </row>
    <row r="2659" spans="1:5" ht="30" hidden="1" customHeight="1">
      <c r="A2659" s="311" t="str">
        <f>IF((SUM('Раздел 2'!V225:V225)&gt;=SUM('Раздел 2'!AB225:AG225)),"","Неверно!")</f>
        <v/>
      </c>
      <c r="B2659" s="312" t="s">
        <v>24497</v>
      </c>
      <c r="C2659" s="313" t="s">
        <v>3986</v>
      </c>
      <c r="D2659" s="313" t="s">
        <v>18373</v>
      </c>
      <c r="E2659" s="313" t="str">
        <f>CONCATENATE(SUM('Раздел 2'!V225:V225),"&gt;=",SUM('Раздел 2'!AB225:AG225))</f>
        <v>0&gt;=0</v>
      </c>
    </row>
    <row r="2660" spans="1:5" ht="30" hidden="1" customHeight="1">
      <c r="A2660" s="311" t="str">
        <f>IF((SUM('Раздел 2'!V226:V226)&gt;=SUM('Раздел 2'!AB226:AG226)),"","Неверно!")</f>
        <v/>
      </c>
      <c r="B2660" s="312" t="s">
        <v>24497</v>
      </c>
      <c r="C2660" s="313" t="s">
        <v>3987</v>
      </c>
      <c r="D2660" s="313" t="s">
        <v>18373</v>
      </c>
      <c r="E2660" s="313" t="str">
        <f>CONCATENATE(SUM('Раздел 2'!V226:V226),"&gt;=",SUM('Раздел 2'!AB226:AG226))</f>
        <v>0&gt;=0</v>
      </c>
    </row>
    <row r="2661" spans="1:5" ht="30" hidden="1" customHeight="1">
      <c r="A2661" s="311" t="str">
        <f>IF((SUM('Раздел 2'!V227:V227)&gt;=SUM('Раздел 2'!AB227:AG227)),"","Неверно!")</f>
        <v/>
      </c>
      <c r="B2661" s="312" t="s">
        <v>24497</v>
      </c>
      <c r="C2661" s="313" t="s">
        <v>3988</v>
      </c>
      <c r="D2661" s="313" t="s">
        <v>18373</v>
      </c>
      <c r="E2661" s="313" t="str">
        <f>CONCATENATE(SUM('Раздел 2'!V227:V227),"&gt;=",SUM('Раздел 2'!AB227:AG227))</f>
        <v>0&gt;=0</v>
      </c>
    </row>
    <row r="2662" spans="1:5" ht="30" hidden="1" customHeight="1">
      <c r="A2662" s="311" t="str">
        <f>IF((SUM('Раздел 2'!V228:V228)&gt;=SUM('Раздел 2'!AB228:AG228)),"","Неверно!")</f>
        <v/>
      </c>
      <c r="B2662" s="312" t="s">
        <v>24497</v>
      </c>
      <c r="C2662" s="313" t="s">
        <v>3989</v>
      </c>
      <c r="D2662" s="313" t="s">
        <v>18373</v>
      </c>
      <c r="E2662" s="313" t="str">
        <f>CONCATENATE(SUM('Раздел 2'!V228:V228),"&gt;=",SUM('Раздел 2'!AB228:AG228))</f>
        <v>1&gt;=0</v>
      </c>
    </row>
    <row r="2663" spans="1:5" ht="30" hidden="1" customHeight="1">
      <c r="A2663" s="311" t="str">
        <f>IF((SUM('Раздел 2'!V229:V229)&gt;=SUM('Раздел 2'!AB229:AG229)),"","Неверно!")</f>
        <v/>
      </c>
      <c r="B2663" s="312" t="s">
        <v>24497</v>
      </c>
      <c r="C2663" s="313" t="s">
        <v>3990</v>
      </c>
      <c r="D2663" s="313" t="s">
        <v>18373</v>
      </c>
      <c r="E2663" s="313" t="str">
        <f>CONCATENATE(SUM('Раздел 2'!V229:V229),"&gt;=",SUM('Раздел 2'!AB229:AG229))</f>
        <v>24&gt;=11</v>
      </c>
    </row>
    <row r="2664" spans="1:5" ht="30" hidden="1" customHeight="1">
      <c r="A2664" s="311" t="str">
        <f>IF((SUM('Раздел 2'!V32:V32)&gt;=SUM('Раздел 2'!AB32:AG32)),"","Неверно!")</f>
        <v/>
      </c>
      <c r="B2664" s="312" t="s">
        <v>24497</v>
      </c>
      <c r="C2664" s="313" t="s">
        <v>3991</v>
      </c>
      <c r="D2664" s="313" t="s">
        <v>18373</v>
      </c>
      <c r="E2664" s="313" t="str">
        <f>CONCATENATE(SUM('Раздел 2'!V32:V32),"&gt;=",SUM('Раздел 2'!AB32:AG32))</f>
        <v>0&gt;=0</v>
      </c>
    </row>
    <row r="2665" spans="1:5" ht="30" hidden="1" customHeight="1">
      <c r="A2665" s="311" t="str">
        <f>IF((SUM('Раздел 2'!V230:V230)&gt;=SUM('Раздел 2'!AB230:AG230)),"","Неверно!")</f>
        <v/>
      </c>
      <c r="B2665" s="312" t="s">
        <v>24497</v>
      </c>
      <c r="C2665" s="313" t="s">
        <v>3992</v>
      </c>
      <c r="D2665" s="313" t="s">
        <v>18373</v>
      </c>
      <c r="E2665" s="313" t="str">
        <f>CONCATENATE(SUM('Раздел 2'!V230:V230),"&gt;=",SUM('Раздел 2'!AB230:AG230))</f>
        <v>410&gt;=188</v>
      </c>
    </row>
    <row r="2666" spans="1:5" ht="30" hidden="1" customHeight="1">
      <c r="A2666" s="311" t="str">
        <f>IF((SUM('Раздел 2'!V231:V231)&gt;=SUM('Раздел 2'!AB231:AG231)),"","Неверно!")</f>
        <v/>
      </c>
      <c r="B2666" s="312" t="s">
        <v>24497</v>
      </c>
      <c r="C2666" s="313" t="s">
        <v>3993</v>
      </c>
      <c r="D2666" s="313" t="s">
        <v>18373</v>
      </c>
      <c r="E2666" s="313" t="str">
        <f>CONCATENATE(SUM('Раздел 2'!V231:V231),"&gt;=",SUM('Раздел 2'!AB231:AG231))</f>
        <v>0&gt;=0</v>
      </c>
    </row>
    <row r="2667" spans="1:5" ht="30" hidden="1" customHeight="1">
      <c r="A2667" s="311" t="str">
        <f>IF((SUM('Раздел 2'!V232:V232)&gt;=SUM('Раздел 2'!AB232:AG232)),"","Неверно!")</f>
        <v/>
      </c>
      <c r="B2667" s="312" t="s">
        <v>24497</v>
      </c>
      <c r="C2667" s="313" t="s">
        <v>3994</v>
      </c>
      <c r="D2667" s="313" t="s">
        <v>18373</v>
      </c>
      <c r="E2667" s="313" t="str">
        <f>CONCATENATE(SUM('Раздел 2'!V232:V232),"&gt;=",SUM('Раздел 2'!AB232:AG232))</f>
        <v>1&gt;=0</v>
      </c>
    </row>
    <row r="2668" spans="1:5" ht="30" hidden="1" customHeight="1">
      <c r="A2668" s="311" t="str">
        <f>IF((SUM('Раздел 2'!V233:V233)&gt;=SUM('Раздел 2'!AB233:AG233)),"","Неверно!")</f>
        <v/>
      </c>
      <c r="B2668" s="312" t="s">
        <v>24497</v>
      </c>
      <c r="C2668" s="313" t="s">
        <v>3995</v>
      </c>
      <c r="D2668" s="313" t="s">
        <v>18373</v>
      </c>
      <c r="E2668" s="313" t="str">
        <f>CONCATENATE(SUM('Раздел 2'!V233:V233),"&gt;=",SUM('Раздел 2'!AB233:AG233))</f>
        <v>0&gt;=0</v>
      </c>
    </row>
    <row r="2669" spans="1:5" ht="30" hidden="1" customHeight="1">
      <c r="A2669" s="311" t="str">
        <f>IF((SUM('Раздел 2'!V234:V234)&gt;=SUM('Раздел 2'!AB234:AG234)),"","Неверно!")</f>
        <v/>
      </c>
      <c r="B2669" s="312" t="s">
        <v>24497</v>
      </c>
      <c r="C2669" s="313" t="s">
        <v>3996</v>
      </c>
      <c r="D2669" s="313" t="s">
        <v>18373</v>
      </c>
      <c r="E2669" s="313" t="str">
        <f>CONCATENATE(SUM('Раздел 2'!V234:V234),"&gt;=",SUM('Раздел 2'!AB234:AG234))</f>
        <v>0&gt;=0</v>
      </c>
    </row>
    <row r="2670" spans="1:5" ht="30" hidden="1" customHeight="1">
      <c r="A2670" s="311" t="str">
        <f>IF((SUM('Раздел 2'!V235:V235)&gt;=SUM('Раздел 2'!AB235:AG235)),"","Неверно!")</f>
        <v/>
      </c>
      <c r="B2670" s="312" t="s">
        <v>24497</v>
      </c>
      <c r="C2670" s="313" t="s">
        <v>3997</v>
      </c>
      <c r="D2670" s="313" t="s">
        <v>18373</v>
      </c>
      <c r="E2670" s="313" t="str">
        <f>CONCATENATE(SUM('Раздел 2'!V235:V235),"&gt;=",SUM('Раздел 2'!AB235:AG235))</f>
        <v>11&gt;=0</v>
      </c>
    </row>
    <row r="2671" spans="1:5" ht="30" hidden="1" customHeight="1">
      <c r="A2671" s="311" t="str">
        <f>IF((SUM('Раздел 2'!V236:V236)&gt;=SUM('Раздел 2'!AB236:AG236)),"","Неверно!")</f>
        <v/>
      </c>
      <c r="B2671" s="312" t="s">
        <v>24497</v>
      </c>
      <c r="C2671" s="313" t="s">
        <v>3998</v>
      </c>
      <c r="D2671" s="313" t="s">
        <v>18373</v>
      </c>
      <c r="E2671" s="313" t="str">
        <f>CONCATENATE(SUM('Раздел 2'!V236:V236),"&gt;=",SUM('Раздел 2'!AB236:AG236))</f>
        <v>1&gt;=0</v>
      </c>
    </row>
    <row r="2672" spans="1:5" ht="30" hidden="1" customHeight="1">
      <c r="A2672" s="311" t="str">
        <f>IF((SUM('Раздел 2'!V237:V237)&gt;=SUM('Раздел 2'!AB237:AG237)),"","Неверно!")</f>
        <v/>
      </c>
      <c r="B2672" s="312" t="s">
        <v>24497</v>
      </c>
      <c r="C2672" s="313" t="s">
        <v>3999</v>
      </c>
      <c r="D2672" s="313" t="s">
        <v>18373</v>
      </c>
      <c r="E2672" s="313" t="str">
        <f>CONCATENATE(SUM('Раздел 2'!V237:V237),"&gt;=",SUM('Раздел 2'!AB237:AG237))</f>
        <v>0&gt;=0</v>
      </c>
    </row>
    <row r="2673" spans="1:5" ht="30" hidden="1" customHeight="1">
      <c r="A2673" s="311" t="str">
        <f>IF((SUM('Раздел 2'!V238:V238)&gt;=SUM('Раздел 2'!AB238:AG238)),"","Неверно!")</f>
        <v/>
      </c>
      <c r="B2673" s="312" t="s">
        <v>24497</v>
      </c>
      <c r="C2673" s="313" t="s">
        <v>4000</v>
      </c>
      <c r="D2673" s="313" t="s">
        <v>18373</v>
      </c>
      <c r="E2673" s="313" t="str">
        <f>CONCATENATE(SUM('Раздел 2'!V238:V238),"&gt;=",SUM('Раздел 2'!AB238:AG238))</f>
        <v>0&gt;=0</v>
      </c>
    </row>
    <row r="2674" spans="1:5" ht="30" hidden="1" customHeight="1">
      <c r="A2674" s="311" t="str">
        <f>IF((SUM('Раздел 2'!V239:V239)&gt;=SUM('Раздел 2'!AB239:AG239)),"","Неверно!")</f>
        <v/>
      </c>
      <c r="B2674" s="312" t="s">
        <v>24497</v>
      </c>
      <c r="C2674" s="313" t="s">
        <v>4001</v>
      </c>
      <c r="D2674" s="313" t="s">
        <v>18373</v>
      </c>
      <c r="E2674" s="313" t="str">
        <f>CONCATENATE(SUM('Раздел 2'!V239:V239),"&gt;=",SUM('Раздел 2'!AB239:AG239))</f>
        <v>8&gt;=0</v>
      </c>
    </row>
    <row r="2675" spans="1:5" ht="30" hidden="1" customHeight="1">
      <c r="A2675" s="311" t="str">
        <f>IF((SUM('Раздел 2'!V33:V33)&gt;=SUM('Раздел 2'!AB33:AG33)),"","Неверно!")</f>
        <v/>
      </c>
      <c r="B2675" s="312" t="s">
        <v>24497</v>
      </c>
      <c r="C2675" s="313" t="s">
        <v>4002</v>
      </c>
      <c r="D2675" s="313" t="s">
        <v>18373</v>
      </c>
      <c r="E2675" s="313" t="str">
        <f>CONCATENATE(SUM('Раздел 2'!V33:V33),"&gt;=",SUM('Раздел 2'!AB33:AG33))</f>
        <v>0&gt;=0</v>
      </c>
    </row>
    <row r="2676" spans="1:5" ht="30" hidden="1" customHeight="1">
      <c r="A2676" s="311" t="str">
        <f>IF((SUM('Раздел 2'!V240:V240)&gt;=SUM('Раздел 2'!AB240:AG240)),"","Неверно!")</f>
        <v/>
      </c>
      <c r="B2676" s="312" t="s">
        <v>24497</v>
      </c>
      <c r="C2676" s="313" t="s">
        <v>4003</v>
      </c>
      <c r="D2676" s="313" t="s">
        <v>18373</v>
      </c>
      <c r="E2676" s="313" t="str">
        <f>CONCATENATE(SUM('Раздел 2'!V240:V240),"&gt;=",SUM('Раздел 2'!AB240:AG240))</f>
        <v>0&gt;=0</v>
      </c>
    </row>
    <row r="2677" spans="1:5" ht="30" hidden="1" customHeight="1">
      <c r="A2677" s="311" t="str">
        <f>IF((SUM('Раздел 2'!V241:V241)&gt;=SUM('Раздел 2'!AB241:AG241)),"","Неверно!")</f>
        <v/>
      </c>
      <c r="B2677" s="312" t="s">
        <v>24497</v>
      </c>
      <c r="C2677" s="313" t="s">
        <v>4004</v>
      </c>
      <c r="D2677" s="313" t="s">
        <v>18373</v>
      </c>
      <c r="E2677" s="313" t="str">
        <f>CONCATENATE(SUM('Раздел 2'!V241:V241),"&gt;=",SUM('Раздел 2'!AB241:AG241))</f>
        <v>0&gt;=0</v>
      </c>
    </row>
    <row r="2678" spans="1:5" ht="30" hidden="1" customHeight="1">
      <c r="A2678" s="311" t="str">
        <f>IF((SUM('Раздел 2'!V242:V242)&gt;=SUM('Раздел 2'!AB242:AG242)),"","Неверно!")</f>
        <v/>
      </c>
      <c r="B2678" s="312" t="s">
        <v>24497</v>
      </c>
      <c r="C2678" s="313" t="s">
        <v>4005</v>
      </c>
      <c r="D2678" s="313" t="s">
        <v>18373</v>
      </c>
      <c r="E2678" s="313" t="str">
        <f>CONCATENATE(SUM('Раздел 2'!V242:V242),"&gt;=",SUM('Раздел 2'!AB242:AG242))</f>
        <v>0&gt;=0</v>
      </c>
    </row>
    <row r="2679" spans="1:5" ht="30" hidden="1" customHeight="1">
      <c r="A2679" s="311" t="str">
        <f>IF((SUM('Раздел 2'!V243:V243)&gt;=SUM('Раздел 2'!AB243:AG243)),"","Неверно!")</f>
        <v/>
      </c>
      <c r="B2679" s="312" t="s">
        <v>24497</v>
      </c>
      <c r="C2679" s="313" t="s">
        <v>4006</v>
      </c>
      <c r="D2679" s="313" t="s">
        <v>18373</v>
      </c>
      <c r="E2679" s="313" t="str">
        <f>CONCATENATE(SUM('Раздел 2'!V243:V243),"&gt;=",SUM('Раздел 2'!AB243:AG243))</f>
        <v>0&gt;=0</v>
      </c>
    </row>
    <row r="2680" spans="1:5" ht="30" hidden="1" customHeight="1">
      <c r="A2680" s="311" t="str">
        <f>IF((SUM('Раздел 2'!V244:V244)&gt;=SUM('Раздел 2'!AB244:AG244)),"","Неверно!")</f>
        <v/>
      </c>
      <c r="B2680" s="312" t="s">
        <v>24497</v>
      </c>
      <c r="C2680" s="313" t="s">
        <v>4007</v>
      </c>
      <c r="D2680" s="313" t="s">
        <v>18373</v>
      </c>
      <c r="E2680" s="313" t="str">
        <f>CONCATENATE(SUM('Раздел 2'!V244:V244),"&gt;=",SUM('Раздел 2'!AB244:AG244))</f>
        <v>0&gt;=0</v>
      </c>
    </row>
    <row r="2681" spans="1:5" ht="30" hidden="1" customHeight="1">
      <c r="A2681" s="311" t="str">
        <f>IF((SUM('Раздел 2'!V245:V245)&gt;=SUM('Раздел 2'!AB245:AG245)),"","Неверно!")</f>
        <v/>
      </c>
      <c r="B2681" s="312" t="s">
        <v>24497</v>
      </c>
      <c r="C2681" s="313" t="s">
        <v>4008</v>
      </c>
      <c r="D2681" s="313" t="s">
        <v>18373</v>
      </c>
      <c r="E2681" s="313" t="str">
        <f>CONCATENATE(SUM('Раздел 2'!V245:V245),"&gt;=",SUM('Раздел 2'!AB245:AG245))</f>
        <v>0&gt;=0</v>
      </c>
    </row>
    <row r="2682" spans="1:5" ht="30" hidden="1" customHeight="1">
      <c r="A2682" s="311" t="str">
        <f>IF((SUM('Раздел 2'!V246:V246)&gt;=SUM('Раздел 2'!AB246:AG246)),"","Неверно!")</f>
        <v/>
      </c>
      <c r="B2682" s="312" t="s">
        <v>24497</v>
      </c>
      <c r="C2682" s="313" t="s">
        <v>4009</v>
      </c>
      <c r="D2682" s="313" t="s">
        <v>18373</v>
      </c>
      <c r="E2682" s="313" t="str">
        <f>CONCATENATE(SUM('Раздел 2'!V246:V246),"&gt;=",SUM('Раздел 2'!AB246:AG246))</f>
        <v>0&gt;=0</v>
      </c>
    </row>
    <row r="2683" spans="1:5" ht="30" hidden="1" customHeight="1">
      <c r="A2683" s="311" t="str">
        <f>IF((SUM('Раздел 2'!V247:V247)&gt;=SUM('Раздел 2'!AB247:AG247)),"","Неверно!")</f>
        <v/>
      </c>
      <c r="B2683" s="312" t="s">
        <v>24497</v>
      </c>
      <c r="C2683" s="313" t="s">
        <v>4010</v>
      </c>
      <c r="D2683" s="313" t="s">
        <v>18373</v>
      </c>
      <c r="E2683" s="313" t="str">
        <f>CONCATENATE(SUM('Раздел 2'!V247:V247),"&gt;=",SUM('Раздел 2'!AB247:AG247))</f>
        <v>1&gt;=0</v>
      </c>
    </row>
    <row r="2684" spans="1:5" ht="30" hidden="1" customHeight="1">
      <c r="A2684" s="311" t="str">
        <f>IF((SUM('Раздел 2'!V248:V248)&gt;=SUM('Раздел 2'!AB248:AG248)),"","Неверно!")</f>
        <v/>
      </c>
      <c r="B2684" s="312" t="s">
        <v>24497</v>
      </c>
      <c r="C2684" s="313" t="s">
        <v>20016</v>
      </c>
      <c r="D2684" s="313" t="s">
        <v>18373</v>
      </c>
      <c r="E2684" s="313" t="str">
        <f>CONCATENATE(SUM('Раздел 2'!V248:V248),"&gt;=",SUM('Раздел 2'!AB248:AG248))</f>
        <v>0&gt;=0</v>
      </c>
    </row>
    <row r="2685" spans="1:5" ht="30" hidden="1" customHeight="1">
      <c r="A2685" s="311" t="str">
        <f>IF((SUM('Раздел 2'!V249:V249)&gt;=SUM('Раздел 2'!AB249:AG249)),"","Неверно!")</f>
        <v/>
      </c>
      <c r="B2685" s="312" t="s">
        <v>24497</v>
      </c>
      <c r="C2685" s="313" t="s">
        <v>20017</v>
      </c>
      <c r="D2685" s="313" t="s">
        <v>18373</v>
      </c>
      <c r="E2685" s="313" t="str">
        <f>CONCATENATE(SUM('Раздел 2'!V249:V249),"&gt;=",SUM('Раздел 2'!AB249:AG249))</f>
        <v>0&gt;=0</v>
      </c>
    </row>
    <row r="2686" spans="1:5" ht="30" hidden="1" customHeight="1">
      <c r="A2686" s="311" t="str">
        <f>IF((SUM('Раздел 2'!V34:V34)&gt;=SUM('Раздел 2'!AB34:AG34)),"","Неверно!")</f>
        <v/>
      </c>
      <c r="B2686" s="312" t="s">
        <v>24497</v>
      </c>
      <c r="C2686" s="313" t="s">
        <v>4011</v>
      </c>
      <c r="D2686" s="313" t="s">
        <v>18373</v>
      </c>
      <c r="E2686" s="313" t="str">
        <f>CONCATENATE(SUM('Раздел 2'!V34:V34),"&gt;=",SUM('Раздел 2'!AB34:AG34))</f>
        <v>0&gt;=0</v>
      </c>
    </row>
    <row r="2687" spans="1:5" ht="30" hidden="1" customHeight="1">
      <c r="A2687" s="311" t="str">
        <f>IF((SUM('Раздел 2'!V250:V250)&gt;=SUM('Раздел 2'!AB250:AG250)),"","Неверно!")</f>
        <v/>
      </c>
      <c r="B2687" s="312" t="s">
        <v>24497</v>
      </c>
      <c r="C2687" s="313" t="s">
        <v>21785</v>
      </c>
      <c r="D2687" s="313" t="s">
        <v>18373</v>
      </c>
      <c r="E2687" s="313" t="str">
        <f>CONCATENATE(SUM('Раздел 2'!V250:V250),"&gt;=",SUM('Раздел 2'!AB250:AG250))</f>
        <v>0&gt;=0</v>
      </c>
    </row>
    <row r="2688" spans="1:5" ht="30" hidden="1" customHeight="1">
      <c r="A2688" s="311" t="str">
        <f>IF((SUM('Раздел 2'!V251:V251)&gt;=SUM('Раздел 2'!AB251:AG251)),"","Неверно!")</f>
        <v/>
      </c>
      <c r="B2688" s="312" t="s">
        <v>24497</v>
      </c>
      <c r="C2688" s="313" t="s">
        <v>21786</v>
      </c>
      <c r="D2688" s="313" t="s">
        <v>18373</v>
      </c>
      <c r="E2688" s="313" t="str">
        <f>CONCATENATE(SUM('Раздел 2'!V251:V251),"&gt;=",SUM('Раздел 2'!AB251:AG251))</f>
        <v>22&gt;=0</v>
      </c>
    </row>
    <row r="2689" spans="1:5" ht="30" hidden="1" customHeight="1">
      <c r="A2689" s="311" t="str">
        <f>IF((SUM('Раздел 2'!V252:V252)&gt;=SUM('Раздел 2'!AB252:AG252)),"","Неверно!")</f>
        <v/>
      </c>
      <c r="B2689" s="312" t="s">
        <v>24497</v>
      </c>
      <c r="C2689" s="313" t="s">
        <v>21787</v>
      </c>
      <c r="D2689" s="313" t="s">
        <v>18373</v>
      </c>
      <c r="E2689" s="313" t="str">
        <f>CONCATENATE(SUM('Раздел 2'!V252:V252),"&gt;=",SUM('Раздел 2'!AB252:AG252))</f>
        <v>0&gt;=0</v>
      </c>
    </row>
    <row r="2690" spans="1:5" ht="30" hidden="1" customHeight="1">
      <c r="A2690" s="311" t="str">
        <f>IF((SUM('Раздел 2'!V253:V253)&gt;=SUM('Раздел 2'!AB253:AG253)),"","Неверно!")</f>
        <v/>
      </c>
      <c r="B2690" s="312" t="s">
        <v>24497</v>
      </c>
      <c r="C2690" s="313" t="s">
        <v>21788</v>
      </c>
      <c r="D2690" s="313" t="s">
        <v>18373</v>
      </c>
      <c r="E2690" s="313" t="str">
        <f>CONCATENATE(SUM('Раздел 2'!V253:V253),"&gt;=",SUM('Раздел 2'!AB253:AG253))</f>
        <v>0&gt;=0</v>
      </c>
    </row>
    <row r="2691" spans="1:5" ht="30" hidden="1" customHeight="1">
      <c r="A2691" s="311" t="str">
        <f>IF((SUM('Раздел 2'!V254:V254)&gt;=SUM('Раздел 2'!AB254:AG254)),"","Неверно!")</f>
        <v/>
      </c>
      <c r="B2691" s="312" t="s">
        <v>24497</v>
      </c>
      <c r="C2691" s="313" t="s">
        <v>21789</v>
      </c>
      <c r="D2691" s="313" t="s">
        <v>18373</v>
      </c>
      <c r="E2691" s="313" t="str">
        <f>CONCATENATE(SUM('Раздел 2'!V254:V254),"&gt;=",SUM('Раздел 2'!AB254:AG254))</f>
        <v>0&gt;=0</v>
      </c>
    </row>
    <row r="2692" spans="1:5" ht="30" hidden="1" customHeight="1">
      <c r="A2692" s="311" t="str">
        <f>IF((SUM('Раздел 2'!V255:V255)&gt;=SUM('Раздел 2'!AB255:AG255)),"","Неверно!")</f>
        <v/>
      </c>
      <c r="B2692" s="312" t="s">
        <v>24497</v>
      </c>
      <c r="C2692" s="313" t="s">
        <v>21790</v>
      </c>
      <c r="D2692" s="313" t="s">
        <v>18373</v>
      </c>
      <c r="E2692" s="313" t="str">
        <f>CONCATENATE(SUM('Раздел 2'!V255:V255),"&gt;=",SUM('Раздел 2'!AB255:AG255))</f>
        <v>74&gt;=30</v>
      </c>
    </row>
    <row r="2693" spans="1:5" ht="30" hidden="1" customHeight="1">
      <c r="A2693" s="311" t="str">
        <f>IF((SUM('Раздел 2'!V256:V256)&gt;=SUM('Раздел 2'!AB256:AG256)),"","Неверно!")</f>
        <v/>
      </c>
      <c r="B2693" s="312" t="s">
        <v>24497</v>
      </c>
      <c r="C2693" s="313" t="s">
        <v>21791</v>
      </c>
      <c r="D2693" s="313" t="s">
        <v>18373</v>
      </c>
      <c r="E2693" s="313" t="str">
        <f>CONCATENATE(SUM('Раздел 2'!V256:V256),"&gt;=",SUM('Раздел 2'!AB256:AG256))</f>
        <v>23&gt;=2</v>
      </c>
    </row>
    <row r="2694" spans="1:5" ht="30" hidden="1" customHeight="1">
      <c r="A2694" s="311" t="str">
        <f>IF((SUM('Раздел 2'!V257:V257)&gt;=SUM('Раздел 2'!AB257:AG257)),"","Неверно!")</f>
        <v/>
      </c>
      <c r="B2694" s="312" t="s">
        <v>24497</v>
      </c>
      <c r="C2694" s="313" t="s">
        <v>21792</v>
      </c>
      <c r="D2694" s="313" t="s">
        <v>18373</v>
      </c>
      <c r="E2694" s="313" t="str">
        <f>CONCATENATE(SUM('Раздел 2'!V257:V257),"&gt;=",SUM('Раздел 2'!AB257:AG257))</f>
        <v>188&gt;=104</v>
      </c>
    </row>
    <row r="2695" spans="1:5" ht="30" hidden="1" customHeight="1">
      <c r="A2695" s="311" t="str">
        <f>IF((SUM('Раздел 2'!V258:V258)&gt;=SUM('Раздел 2'!AB258:AG258)),"","Неверно!")</f>
        <v/>
      </c>
      <c r="B2695" s="312" t="s">
        <v>24497</v>
      </c>
      <c r="C2695" s="313" t="s">
        <v>21793</v>
      </c>
      <c r="D2695" s="313" t="s">
        <v>18373</v>
      </c>
      <c r="E2695" s="313" t="str">
        <f>CONCATENATE(SUM('Раздел 2'!V258:V258),"&gt;=",SUM('Раздел 2'!AB258:AG258))</f>
        <v>17&gt;=4</v>
      </c>
    </row>
    <row r="2696" spans="1:5" ht="30" hidden="1" customHeight="1">
      <c r="A2696" s="311" t="str">
        <f>IF((SUM('Раздел 2'!V259:V259)&gt;=SUM('Раздел 2'!AB259:AG259)),"","Неверно!")</f>
        <v/>
      </c>
      <c r="B2696" s="312" t="s">
        <v>24497</v>
      </c>
      <c r="C2696" s="313" t="s">
        <v>21794</v>
      </c>
      <c r="D2696" s="313" t="s">
        <v>18373</v>
      </c>
      <c r="E2696" s="313" t="str">
        <f>CONCATENATE(SUM('Раздел 2'!V259:V259),"&gt;=",SUM('Раздел 2'!AB259:AG259))</f>
        <v>147&gt;=54</v>
      </c>
    </row>
    <row r="2697" spans="1:5" ht="30" hidden="1" customHeight="1">
      <c r="A2697" s="311" t="str">
        <f>IF((SUM('Раздел 2'!V35:V35)&gt;=SUM('Раздел 2'!AB35:AG35)),"","Неверно!")</f>
        <v/>
      </c>
      <c r="B2697" s="312" t="s">
        <v>24497</v>
      </c>
      <c r="C2697" s="313" t="s">
        <v>4012</v>
      </c>
      <c r="D2697" s="313" t="s">
        <v>18373</v>
      </c>
      <c r="E2697" s="313" t="str">
        <f>CONCATENATE(SUM('Раздел 2'!V35:V35),"&gt;=",SUM('Раздел 2'!AB35:AG35))</f>
        <v>3&gt;=0</v>
      </c>
    </row>
    <row r="2698" spans="1:5" ht="30" hidden="1" customHeight="1">
      <c r="A2698" s="311" t="str">
        <f>IF((SUM('Раздел 2'!V260:V260)&gt;=SUM('Раздел 2'!AB260:AG260)),"","Неверно!")</f>
        <v/>
      </c>
      <c r="B2698" s="312" t="s">
        <v>24497</v>
      </c>
      <c r="C2698" s="313" t="s">
        <v>21795</v>
      </c>
      <c r="D2698" s="313" t="s">
        <v>18373</v>
      </c>
      <c r="E2698" s="313" t="str">
        <f>CONCATENATE(SUM('Раздел 2'!V260:V260),"&gt;=",SUM('Раздел 2'!AB260:AG260))</f>
        <v>1&gt;=0</v>
      </c>
    </row>
    <row r="2699" spans="1:5" ht="30" hidden="1" customHeight="1">
      <c r="A2699" s="311" t="str">
        <f>IF((SUM('Раздел 2'!V36:V36)&gt;=SUM('Раздел 2'!AB36:AG36)),"","Неверно!")</f>
        <v/>
      </c>
      <c r="B2699" s="312" t="s">
        <v>24497</v>
      </c>
      <c r="C2699" s="313" t="s">
        <v>4013</v>
      </c>
      <c r="D2699" s="313" t="s">
        <v>18373</v>
      </c>
      <c r="E2699" s="313" t="str">
        <f>CONCATENATE(SUM('Раздел 2'!V36:V36),"&gt;=",SUM('Раздел 2'!AB36:AG36))</f>
        <v>0&gt;=0</v>
      </c>
    </row>
    <row r="2700" spans="1:5" ht="30" hidden="1" customHeight="1">
      <c r="A2700" s="311" t="str">
        <f>IF((SUM('Раздел 2'!V37:V37)&gt;=SUM('Раздел 2'!AB37:AG37)),"","Неверно!")</f>
        <v/>
      </c>
      <c r="B2700" s="312" t="s">
        <v>24497</v>
      </c>
      <c r="C2700" s="313" t="s">
        <v>4014</v>
      </c>
      <c r="D2700" s="313" t="s">
        <v>18373</v>
      </c>
      <c r="E2700" s="313" t="str">
        <f>CONCATENATE(SUM('Раздел 2'!V37:V37),"&gt;=",SUM('Раздел 2'!AB37:AG37))</f>
        <v>0&gt;=0</v>
      </c>
    </row>
    <row r="2701" spans="1:5" ht="30" hidden="1" customHeight="1">
      <c r="A2701" s="311" t="str">
        <f>IF((SUM('Раздел 2'!V38:V38)&gt;=SUM('Раздел 2'!AB38:AG38)),"","Неверно!")</f>
        <v/>
      </c>
      <c r="B2701" s="312" t="s">
        <v>24497</v>
      </c>
      <c r="C2701" s="313" t="s">
        <v>4015</v>
      </c>
      <c r="D2701" s="313" t="s">
        <v>18373</v>
      </c>
      <c r="E2701" s="313" t="str">
        <f>CONCATENATE(SUM('Раздел 2'!V38:V38),"&gt;=",SUM('Раздел 2'!AB38:AG38))</f>
        <v>1&gt;=0</v>
      </c>
    </row>
    <row r="2702" spans="1:5" ht="30" hidden="1" customHeight="1">
      <c r="A2702" s="311" t="str">
        <f>IF((SUM('Раздел 2'!V39:V39)&gt;=SUM('Раздел 2'!AB39:AG39)),"","Неверно!")</f>
        <v/>
      </c>
      <c r="B2702" s="312" t="s">
        <v>24497</v>
      </c>
      <c r="C2702" s="313" t="s">
        <v>4016</v>
      </c>
      <c r="D2702" s="313" t="s">
        <v>18373</v>
      </c>
      <c r="E2702" s="313" t="str">
        <f>CONCATENATE(SUM('Раздел 2'!V39:V39),"&gt;=",SUM('Раздел 2'!AB39:AG39))</f>
        <v>0&gt;=0</v>
      </c>
    </row>
    <row r="2703" spans="1:5" ht="30" hidden="1" customHeight="1">
      <c r="A2703" s="311" t="str">
        <f>IF((SUM('Раздел 2'!V13:V13)&gt;=SUM('Раздел 2'!AB13:AG13)),"","Неверно!")</f>
        <v/>
      </c>
      <c r="B2703" s="312" t="s">
        <v>24497</v>
      </c>
      <c r="C2703" s="313" t="s">
        <v>4017</v>
      </c>
      <c r="D2703" s="313" t="s">
        <v>18373</v>
      </c>
      <c r="E2703" s="313" t="str">
        <f>CONCATENATE(SUM('Раздел 2'!V13:V13),"&gt;=",SUM('Раздел 2'!AB13:AG13))</f>
        <v>0&gt;=0</v>
      </c>
    </row>
    <row r="2704" spans="1:5" ht="30" hidden="1" customHeight="1">
      <c r="A2704" s="311" t="str">
        <f>IF((SUM('Раздел 2'!V40:V40)&gt;=SUM('Раздел 2'!AB40:AG40)),"","Неверно!")</f>
        <v/>
      </c>
      <c r="B2704" s="312" t="s">
        <v>24497</v>
      </c>
      <c r="C2704" s="313" t="s">
        <v>4018</v>
      </c>
      <c r="D2704" s="313" t="s">
        <v>18373</v>
      </c>
      <c r="E2704" s="313" t="str">
        <f>CONCATENATE(SUM('Раздел 2'!V40:V40),"&gt;=",SUM('Раздел 2'!AB40:AG40))</f>
        <v>0&gt;=0</v>
      </c>
    </row>
    <row r="2705" spans="1:5" ht="30" hidden="1" customHeight="1">
      <c r="A2705" s="311" t="str">
        <f>IF((SUM('Раздел 2'!V41:V41)&gt;=SUM('Раздел 2'!AB41:AG41)),"","Неверно!")</f>
        <v/>
      </c>
      <c r="B2705" s="312" t="s">
        <v>24497</v>
      </c>
      <c r="C2705" s="313" t="s">
        <v>4019</v>
      </c>
      <c r="D2705" s="313" t="s">
        <v>18373</v>
      </c>
      <c r="E2705" s="313" t="str">
        <f>CONCATENATE(SUM('Раздел 2'!V41:V41),"&gt;=",SUM('Раздел 2'!AB41:AG41))</f>
        <v>0&gt;=0</v>
      </c>
    </row>
    <row r="2706" spans="1:5" ht="30" hidden="1" customHeight="1">
      <c r="A2706" s="311" t="str">
        <f>IF((SUM('Раздел 2'!V42:V42)&gt;=SUM('Раздел 2'!AB42:AG42)),"","Неверно!")</f>
        <v/>
      </c>
      <c r="B2706" s="312" t="s">
        <v>24497</v>
      </c>
      <c r="C2706" s="313" t="s">
        <v>4020</v>
      </c>
      <c r="D2706" s="313" t="s">
        <v>18373</v>
      </c>
      <c r="E2706" s="313" t="str">
        <f>CONCATENATE(SUM('Раздел 2'!V42:V42),"&gt;=",SUM('Раздел 2'!AB42:AG42))</f>
        <v>0&gt;=0</v>
      </c>
    </row>
    <row r="2707" spans="1:5" ht="30" hidden="1" customHeight="1">
      <c r="A2707" s="311" t="str">
        <f>IF((SUM('Раздел 2'!V43:V43)&gt;=SUM('Раздел 2'!AB43:AG43)),"","Неверно!")</f>
        <v/>
      </c>
      <c r="B2707" s="312" t="s">
        <v>24497</v>
      </c>
      <c r="C2707" s="313" t="s">
        <v>4021</v>
      </c>
      <c r="D2707" s="313" t="s">
        <v>18373</v>
      </c>
      <c r="E2707" s="313" t="str">
        <f>CONCATENATE(SUM('Раздел 2'!V43:V43),"&gt;=",SUM('Раздел 2'!AB43:AG43))</f>
        <v>0&gt;=0</v>
      </c>
    </row>
    <row r="2708" spans="1:5" ht="30" hidden="1" customHeight="1">
      <c r="A2708" s="311" t="str">
        <f>IF((SUM('Раздел 2'!V44:V44)&gt;=SUM('Раздел 2'!AB44:AG44)),"","Неверно!")</f>
        <v/>
      </c>
      <c r="B2708" s="312" t="s">
        <v>24497</v>
      </c>
      <c r="C2708" s="313" t="s">
        <v>4022</v>
      </c>
      <c r="D2708" s="313" t="s">
        <v>18373</v>
      </c>
      <c r="E2708" s="313" t="str">
        <f>CONCATENATE(SUM('Раздел 2'!V44:V44),"&gt;=",SUM('Раздел 2'!AB44:AG44))</f>
        <v>0&gt;=0</v>
      </c>
    </row>
    <row r="2709" spans="1:5" ht="30" hidden="1" customHeight="1">
      <c r="A2709" s="311" t="str">
        <f>IF((SUM('Раздел 2'!V45:V45)&gt;=SUM('Раздел 2'!AB45:AG45)),"","Неверно!")</f>
        <v/>
      </c>
      <c r="B2709" s="312" t="s">
        <v>24497</v>
      </c>
      <c r="C2709" s="313" t="s">
        <v>4023</v>
      </c>
      <c r="D2709" s="313" t="s">
        <v>18373</v>
      </c>
      <c r="E2709" s="313" t="str">
        <f>CONCATENATE(SUM('Раздел 2'!V45:V45),"&gt;=",SUM('Раздел 2'!AB45:AG45))</f>
        <v>0&gt;=0</v>
      </c>
    </row>
    <row r="2710" spans="1:5" ht="30" hidden="1" customHeight="1">
      <c r="A2710" s="311" t="str">
        <f>IF((SUM('Раздел 2'!V46:V46)&gt;=SUM('Раздел 2'!AB46:AG46)),"","Неверно!")</f>
        <v/>
      </c>
      <c r="B2710" s="312" t="s">
        <v>24497</v>
      </c>
      <c r="C2710" s="313" t="s">
        <v>4024</v>
      </c>
      <c r="D2710" s="313" t="s">
        <v>18373</v>
      </c>
      <c r="E2710" s="313" t="str">
        <f>CONCATENATE(SUM('Раздел 2'!V46:V46),"&gt;=",SUM('Раздел 2'!AB46:AG46))</f>
        <v>0&gt;=0</v>
      </c>
    </row>
    <row r="2711" spans="1:5" ht="30" hidden="1" customHeight="1">
      <c r="A2711" s="311" t="str">
        <f>IF((SUM('Раздел 2'!V47:V47)&gt;=SUM('Раздел 2'!AB47:AG47)),"","Неверно!")</f>
        <v/>
      </c>
      <c r="B2711" s="312" t="s">
        <v>24497</v>
      </c>
      <c r="C2711" s="313" t="s">
        <v>4025</v>
      </c>
      <c r="D2711" s="313" t="s">
        <v>18373</v>
      </c>
      <c r="E2711" s="313" t="str">
        <f>CONCATENATE(SUM('Раздел 2'!V47:V47),"&gt;=",SUM('Раздел 2'!AB47:AG47))</f>
        <v>0&gt;=0</v>
      </c>
    </row>
    <row r="2712" spans="1:5" ht="30" hidden="1" customHeight="1">
      <c r="A2712" s="311" t="str">
        <f>IF((SUM('Раздел 2'!V48:V48)&gt;=SUM('Раздел 2'!AB48:AG48)),"","Неверно!")</f>
        <v/>
      </c>
      <c r="B2712" s="312" t="s">
        <v>24497</v>
      </c>
      <c r="C2712" s="313" t="s">
        <v>4026</v>
      </c>
      <c r="D2712" s="313" t="s">
        <v>18373</v>
      </c>
      <c r="E2712" s="313" t="str">
        <f>CONCATENATE(SUM('Раздел 2'!V48:V48),"&gt;=",SUM('Раздел 2'!AB48:AG48))</f>
        <v>0&gt;=0</v>
      </c>
    </row>
    <row r="2713" spans="1:5" ht="30" hidden="1" customHeight="1">
      <c r="A2713" s="311" t="str">
        <f>IF((SUM('Раздел 2'!V49:V49)&gt;=SUM('Раздел 2'!AB49:AG49)),"","Неверно!")</f>
        <v/>
      </c>
      <c r="B2713" s="312" t="s">
        <v>24497</v>
      </c>
      <c r="C2713" s="313" t="s">
        <v>4027</v>
      </c>
      <c r="D2713" s="313" t="s">
        <v>18373</v>
      </c>
      <c r="E2713" s="313" t="str">
        <f>CONCATENATE(SUM('Раздел 2'!V49:V49),"&gt;=",SUM('Раздел 2'!AB49:AG49))</f>
        <v>1&gt;=0</v>
      </c>
    </row>
    <row r="2714" spans="1:5" ht="30" hidden="1" customHeight="1">
      <c r="A2714" s="311" t="str">
        <f>IF((SUM('Раздел 2'!V14:V14)&gt;=SUM('Раздел 2'!AB14:AG14)),"","Неверно!")</f>
        <v/>
      </c>
      <c r="B2714" s="312" t="s">
        <v>24497</v>
      </c>
      <c r="C2714" s="313" t="s">
        <v>4028</v>
      </c>
      <c r="D2714" s="313" t="s">
        <v>18373</v>
      </c>
      <c r="E2714" s="313" t="str">
        <f>CONCATENATE(SUM('Раздел 2'!V14:V14),"&gt;=",SUM('Раздел 2'!AB14:AG14))</f>
        <v>2&gt;=0</v>
      </c>
    </row>
    <row r="2715" spans="1:5" ht="30" hidden="1" customHeight="1">
      <c r="A2715" s="311" t="str">
        <f>IF((SUM('Раздел 2'!V50:V50)&gt;=SUM('Раздел 2'!AB50:AG50)),"","Неверно!")</f>
        <v/>
      </c>
      <c r="B2715" s="312" t="s">
        <v>24497</v>
      </c>
      <c r="C2715" s="313" t="s">
        <v>4029</v>
      </c>
      <c r="D2715" s="313" t="s">
        <v>18373</v>
      </c>
      <c r="E2715" s="313" t="str">
        <f>CONCATENATE(SUM('Раздел 2'!V50:V50),"&gt;=",SUM('Раздел 2'!AB50:AG50))</f>
        <v>48&gt;=6</v>
      </c>
    </row>
    <row r="2716" spans="1:5" ht="30" hidden="1" customHeight="1">
      <c r="A2716" s="311" t="str">
        <f>IF((SUM('Раздел 2'!V51:V51)&gt;=SUM('Раздел 2'!AB51:AG51)),"","Неверно!")</f>
        <v/>
      </c>
      <c r="B2716" s="312" t="s">
        <v>24497</v>
      </c>
      <c r="C2716" s="313" t="s">
        <v>4030</v>
      </c>
      <c r="D2716" s="313" t="s">
        <v>18373</v>
      </c>
      <c r="E2716" s="313" t="str">
        <f>CONCATENATE(SUM('Раздел 2'!V51:V51),"&gt;=",SUM('Раздел 2'!AB51:AG51))</f>
        <v>1&gt;=0</v>
      </c>
    </row>
    <row r="2717" spans="1:5" ht="30" hidden="1" customHeight="1">
      <c r="A2717" s="311" t="str">
        <f>IF((SUM('Раздел 2'!V52:V52)&gt;=SUM('Раздел 2'!AB52:AG52)),"","Неверно!")</f>
        <v/>
      </c>
      <c r="B2717" s="312" t="s">
        <v>24497</v>
      </c>
      <c r="C2717" s="313" t="s">
        <v>4031</v>
      </c>
      <c r="D2717" s="313" t="s">
        <v>18373</v>
      </c>
      <c r="E2717" s="313" t="str">
        <f>CONCATENATE(SUM('Раздел 2'!V52:V52),"&gt;=",SUM('Раздел 2'!AB52:AG52))</f>
        <v>0&gt;=0</v>
      </c>
    </row>
    <row r="2718" spans="1:5" ht="30" hidden="1" customHeight="1">
      <c r="A2718" s="311" t="str">
        <f>IF((SUM('Раздел 2'!V53:V53)&gt;=SUM('Раздел 2'!AB53:AG53)),"","Неверно!")</f>
        <v/>
      </c>
      <c r="B2718" s="312" t="s">
        <v>24497</v>
      </c>
      <c r="C2718" s="313" t="s">
        <v>4032</v>
      </c>
      <c r="D2718" s="313" t="s">
        <v>18373</v>
      </c>
      <c r="E2718" s="313" t="str">
        <f>CONCATENATE(SUM('Раздел 2'!V53:V53),"&gt;=",SUM('Раздел 2'!AB53:AG53))</f>
        <v>0&gt;=0</v>
      </c>
    </row>
    <row r="2719" spans="1:5" ht="30" hidden="1" customHeight="1">
      <c r="A2719" s="311" t="str">
        <f>IF((SUM('Раздел 2'!V54:V54)&gt;=SUM('Раздел 2'!AB54:AG54)),"","Неверно!")</f>
        <v/>
      </c>
      <c r="B2719" s="312" t="s">
        <v>24497</v>
      </c>
      <c r="C2719" s="313" t="s">
        <v>4033</v>
      </c>
      <c r="D2719" s="313" t="s">
        <v>18373</v>
      </c>
      <c r="E2719" s="313" t="str">
        <f>CONCATENATE(SUM('Раздел 2'!V54:V54),"&gt;=",SUM('Раздел 2'!AB54:AG54))</f>
        <v>0&gt;=0</v>
      </c>
    </row>
    <row r="2720" spans="1:5" ht="30" hidden="1" customHeight="1">
      <c r="A2720" s="311" t="str">
        <f>IF((SUM('Раздел 2'!V55:V55)&gt;=SUM('Раздел 2'!AB55:AG55)),"","Неверно!")</f>
        <v/>
      </c>
      <c r="B2720" s="312" t="s">
        <v>24497</v>
      </c>
      <c r="C2720" s="313" t="s">
        <v>4034</v>
      </c>
      <c r="D2720" s="313" t="s">
        <v>18373</v>
      </c>
      <c r="E2720" s="313" t="str">
        <f>CONCATENATE(SUM('Раздел 2'!V55:V55),"&gt;=",SUM('Раздел 2'!AB55:AG55))</f>
        <v>0&gt;=0</v>
      </c>
    </row>
    <row r="2721" spans="1:5" ht="30" hidden="1" customHeight="1">
      <c r="A2721" s="311" t="str">
        <f>IF((SUM('Раздел 2'!V56:V56)&gt;=SUM('Раздел 2'!AB56:AG56)),"","Неверно!")</f>
        <v/>
      </c>
      <c r="B2721" s="312" t="s">
        <v>24497</v>
      </c>
      <c r="C2721" s="313" t="s">
        <v>4035</v>
      </c>
      <c r="D2721" s="313" t="s">
        <v>18373</v>
      </c>
      <c r="E2721" s="313" t="str">
        <f>CONCATENATE(SUM('Раздел 2'!V56:V56),"&gt;=",SUM('Раздел 2'!AB56:AG56))</f>
        <v>0&gt;=0</v>
      </c>
    </row>
    <row r="2722" spans="1:5" ht="30" hidden="1" customHeight="1">
      <c r="A2722" s="311" t="str">
        <f>IF((SUM('Раздел 2'!V57:V57)&gt;=SUM('Раздел 2'!AB57:AG57)),"","Неверно!")</f>
        <v/>
      </c>
      <c r="B2722" s="312" t="s">
        <v>24497</v>
      </c>
      <c r="C2722" s="313" t="s">
        <v>4036</v>
      </c>
      <c r="D2722" s="313" t="s">
        <v>18373</v>
      </c>
      <c r="E2722" s="313" t="str">
        <f>CONCATENATE(SUM('Раздел 2'!V57:V57),"&gt;=",SUM('Раздел 2'!AB57:AG57))</f>
        <v>0&gt;=0</v>
      </c>
    </row>
    <row r="2723" spans="1:5" ht="30" hidden="1" customHeight="1">
      <c r="A2723" s="311" t="str">
        <f>IF((SUM('Раздел 2'!V58:V58)&gt;=SUM('Раздел 2'!AB58:AG58)),"","Неверно!")</f>
        <v/>
      </c>
      <c r="B2723" s="312" t="s">
        <v>24497</v>
      </c>
      <c r="C2723" s="313" t="s">
        <v>4037</v>
      </c>
      <c r="D2723" s="313" t="s">
        <v>18373</v>
      </c>
      <c r="E2723" s="313" t="str">
        <f>CONCATENATE(SUM('Раздел 2'!V58:V58),"&gt;=",SUM('Раздел 2'!AB58:AG58))</f>
        <v>0&gt;=0</v>
      </c>
    </row>
    <row r="2724" spans="1:5" ht="30" hidden="1" customHeight="1">
      <c r="A2724" s="311" t="str">
        <f>IF((SUM('Раздел 2'!V59:V59)&gt;=SUM('Раздел 2'!AB59:AG59)),"","Неверно!")</f>
        <v/>
      </c>
      <c r="B2724" s="312" t="s">
        <v>24497</v>
      </c>
      <c r="C2724" s="313" t="s">
        <v>4038</v>
      </c>
      <c r="D2724" s="313" t="s">
        <v>18373</v>
      </c>
      <c r="E2724" s="313" t="str">
        <f>CONCATENATE(SUM('Раздел 2'!V59:V59),"&gt;=",SUM('Раздел 2'!AB59:AG59))</f>
        <v>0&gt;=0</v>
      </c>
    </row>
    <row r="2725" spans="1:5" ht="30" hidden="1" customHeight="1">
      <c r="A2725" s="311" t="str">
        <f>IF((SUM('Раздел 2'!V15:V15)&gt;=SUM('Раздел 2'!AB15:AG15)),"","Неверно!")</f>
        <v/>
      </c>
      <c r="B2725" s="312" t="s">
        <v>24497</v>
      </c>
      <c r="C2725" s="313" t="s">
        <v>4039</v>
      </c>
      <c r="D2725" s="313" t="s">
        <v>18373</v>
      </c>
      <c r="E2725" s="313" t="str">
        <f>CONCATENATE(SUM('Раздел 2'!V15:V15),"&gt;=",SUM('Раздел 2'!AB15:AG15))</f>
        <v>0&gt;=0</v>
      </c>
    </row>
    <row r="2726" spans="1:5" ht="30" hidden="1" customHeight="1">
      <c r="A2726" s="311" t="str">
        <f>IF((SUM('Раздел 2'!V60:V60)&gt;=SUM('Раздел 2'!AB60:AG60)),"","Неверно!")</f>
        <v/>
      </c>
      <c r="B2726" s="312" t="s">
        <v>24497</v>
      </c>
      <c r="C2726" s="313" t="s">
        <v>4040</v>
      </c>
      <c r="D2726" s="313" t="s">
        <v>18373</v>
      </c>
      <c r="E2726" s="313" t="str">
        <f>CONCATENATE(SUM('Раздел 2'!V60:V60),"&gt;=",SUM('Раздел 2'!AB60:AG60))</f>
        <v>0&gt;=0</v>
      </c>
    </row>
    <row r="2727" spans="1:5" ht="30" hidden="1" customHeight="1">
      <c r="A2727" s="311" t="str">
        <f>IF((SUM('Раздел 2'!V61:V61)&gt;=SUM('Раздел 2'!AB61:AG61)),"","Неверно!")</f>
        <v/>
      </c>
      <c r="B2727" s="312" t="s">
        <v>24497</v>
      </c>
      <c r="C2727" s="313" t="s">
        <v>4041</v>
      </c>
      <c r="D2727" s="313" t="s">
        <v>18373</v>
      </c>
      <c r="E2727" s="313" t="str">
        <f>CONCATENATE(SUM('Раздел 2'!V61:V61),"&gt;=",SUM('Раздел 2'!AB61:AG61))</f>
        <v>0&gt;=0</v>
      </c>
    </row>
    <row r="2728" spans="1:5" ht="30" hidden="1" customHeight="1">
      <c r="A2728" s="311" t="str">
        <f>IF((SUM('Раздел 2'!V62:V62)&gt;=SUM('Раздел 2'!AB62:AG62)),"","Неверно!")</f>
        <v/>
      </c>
      <c r="B2728" s="312" t="s">
        <v>24497</v>
      </c>
      <c r="C2728" s="313" t="s">
        <v>4042</v>
      </c>
      <c r="D2728" s="313" t="s">
        <v>18373</v>
      </c>
      <c r="E2728" s="313" t="str">
        <f>CONCATENATE(SUM('Раздел 2'!V62:V62),"&gt;=",SUM('Раздел 2'!AB62:AG62))</f>
        <v>0&gt;=0</v>
      </c>
    </row>
    <row r="2729" spans="1:5" ht="30" hidden="1" customHeight="1">
      <c r="A2729" s="311" t="str">
        <f>IF((SUM('Раздел 2'!V63:V63)&gt;=SUM('Раздел 2'!AB63:AG63)),"","Неверно!")</f>
        <v/>
      </c>
      <c r="B2729" s="312" t="s">
        <v>24497</v>
      </c>
      <c r="C2729" s="313" t="s">
        <v>4043</v>
      </c>
      <c r="D2729" s="313" t="s">
        <v>18373</v>
      </c>
      <c r="E2729" s="313" t="str">
        <f>CONCATENATE(SUM('Раздел 2'!V63:V63),"&gt;=",SUM('Раздел 2'!AB63:AG63))</f>
        <v>0&gt;=0</v>
      </c>
    </row>
    <row r="2730" spans="1:5" ht="30" hidden="1" customHeight="1">
      <c r="A2730" s="311" t="str">
        <f>IF((SUM('Раздел 2'!V64:V64)&gt;=SUM('Раздел 2'!AB64:AG64)),"","Неверно!")</f>
        <v/>
      </c>
      <c r="B2730" s="312" t="s">
        <v>24497</v>
      </c>
      <c r="C2730" s="313" t="s">
        <v>4044</v>
      </c>
      <c r="D2730" s="313" t="s">
        <v>18373</v>
      </c>
      <c r="E2730" s="313" t="str">
        <f>CONCATENATE(SUM('Раздел 2'!V64:V64),"&gt;=",SUM('Раздел 2'!AB64:AG64))</f>
        <v>3&gt;=3</v>
      </c>
    </row>
    <row r="2731" spans="1:5" ht="30" hidden="1" customHeight="1">
      <c r="A2731" s="311" t="str">
        <f>IF((SUM('Раздел 2'!V65:V65)&gt;=SUM('Раздел 2'!AB65:AG65)),"","Неверно!")</f>
        <v/>
      </c>
      <c r="B2731" s="312" t="s">
        <v>24497</v>
      </c>
      <c r="C2731" s="313" t="s">
        <v>4045</v>
      </c>
      <c r="D2731" s="313" t="s">
        <v>18373</v>
      </c>
      <c r="E2731" s="313" t="str">
        <f>CONCATENATE(SUM('Раздел 2'!V65:V65),"&gt;=",SUM('Раздел 2'!AB65:AG65))</f>
        <v>0&gt;=0</v>
      </c>
    </row>
    <row r="2732" spans="1:5" ht="30" hidden="1" customHeight="1">
      <c r="A2732" s="311" t="str">
        <f>IF((SUM('Раздел 2'!V66:V66)&gt;=SUM('Раздел 2'!AB66:AG66)),"","Неверно!")</f>
        <v/>
      </c>
      <c r="B2732" s="312" t="s">
        <v>24497</v>
      </c>
      <c r="C2732" s="313" t="s">
        <v>4046</v>
      </c>
      <c r="D2732" s="313" t="s">
        <v>18373</v>
      </c>
      <c r="E2732" s="313" t="str">
        <f>CONCATENATE(SUM('Раздел 2'!V66:V66),"&gt;=",SUM('Раздел 2'!AB66:AG66))</f>
        <v>0&gt;=0</v>
      </c>
    </row>
    <row r="2733" spans="1:5" ht="30" hidden="1" customHeight="1">
      <c r="A2733" s="311" t="str">
        <f>IF((SUM('Раздел 2'!V67:V67)&gt;=SUM('Раздел 2'!AB67:AG67)),"","Неверно!")</f>
        <v/>
      </c>
      <c r="B2733" s="312" t="s">
        <v>24497</v>
      </c>
      <c r="C2733" s="313" t="s">
        <v>4047</v>
      </c>
      <c r="D2733" s="313" t="s">
        <v>18373</v>
      </c>
      <c r="E2733" s="313" t="str">
        <f>CONCATENATE(SUM('Раздел 2'!V67:V67),"&gt;=",SUM('Раздел 2'!AB67:AG67))</f>
        <v>0&gt;=0</v>
      </c>
    </row>
    <row r="2734" spans="1:5" ht="30" hidden="1" customHeight="1">
      <c r="A2734" s="311" t="str">
        <f>IF((SUM('Раздел 2'!V68:V68)&gt;=SUM('Раздел 2'!AB68:AG68)),"","Неверно!")</f>
        <v/>
      </c>
      <c r="B2734" s="312" t="s">
        <v>24497</v>
      </c>
      <c r="C2734" s="313" t="s">
        <v>4048</v>
      </c>
      <c r="D2734" s="313" t="s">
        <v>18373</v>
      </c>
      <c r="E2734" s="313" t="str">
        <f>CONCATENATE(SUM('Раздел 2'!V68:V68),"&gt;=",SUM('Раздел 2'!AB68:AG68))</f>
        <v>0&gt;=0</v>
      </c>
    </row>
    <row r="2735" spans="1:5" ht="30" hidden="1" customHeight="1">
      <c r="A2735" s="311" t="str">
        <f>IF((SUM('Раздел 2'!V69:V69)&gt;=SUM('Раздел 2'!AB69:AG69)),"","Неверно!")</f>
        <v/>
      </c>
      <c r="B2735" s="312" t="s">
        <v>24497</v>
      </c>
      <c r="C2735" s="313" t="s">
        <v>4049</v>
      </c>
      <c r="D2735" s="313" t="s">
        <v>18373</v>
      </c>
      <c r="E2735" s="313" t="str">
        <f>CONCATENATE(SUM('Раздел 2'!V69:V69),"&gt;=",SUM('Раздел 2'!AB69:AG69))</f>
        <v>0&gt;=0</v>
      </c>
    </row>
    <row r="2736" spans="1:5" ht="30" hidden="1" customHeight="1">
      <c r="A2736" s="311" t="str">
        <f>IF((SUM('Раздел 2'!V16:V16)&gt;=SUM('Раздел 2'!AB16:AG16)),"","Неверно!")</f>
        <v/>
      </c>
      <c r="B2736" s="312" t="s">
        <v>24497</v>
      </c>
      <c r="C2736" s="313" t="s">
        <v>4050</v>
      </c>
      <c r="D2736" s="313" t="s">
        <v>18373</v>
      </c>
      <c r="E2736" s="313" t="str">
        <f>CONCATENATE(SUM('Раздел 2'!V16:V16),"&gt;=",SUM('Раздел 2'!AB16:AG16))</f>
        <v>6&gt;=5</v>
      </c>
    </row>
    <row r="2737" spans="1:5" ht="30" hidden="1" customHeight="1">
      <c r="A2737" s="311" t="str">
        <f>IF((SUM('Раздел 2'!V70:V70)&gt;=SUM('Раздел 2'!AB70:AG70)),"","Неверно!")</f>
        <v/>
      </c>
      <c r="B2737" s="312" t="s">
        <v>24497</v>
      </c>
      <c r="C2737" s="313" t="s">
        <v>4051</v>
      </c>
      <c r="D2737" s="313" t="s">
        <v>18373</v>
      </c>
      <c r="E2737" s="313" t="str">
        <f>CONCATENATE(SUM('Раздел 2'!V70:V70),"&gt;=",SUM('Раздел 2'!AB70:AG70))</f>
        <v>1&gt;=1</v>
      </c>
    </row>
    <row r="2738" spans="1:5" ht="30" hidden="1" customHeight="1">
      <c r="A2738" s="311" t="str">
        <f>IF((SUM('Раздел 2'!V71:V71)&gt;=SUM('Раздел 2'!AB71:AG71)),"","Неверно!")</f>
        <v/>
      </c>
      <c r="B2738" s="312" t="s">
        <v>24497</v>
      </c>
      <c r="C2738" s="313" t="s">
        <v>4052</v>
      </c>
      <c r="D2738" s="313" t="s">
        <v>18373</v>
      </c>
      <c r="E2738" s="313" t="str">
        <f>CONCATENATE(SUM('Раздел 2'!V71:V71),"&gt;=",SUM('Раздел 2'!AB71:AG71))</f>
        <v>1&gt;=0</v>
      </c>
    </row>
    <row r="2739" spans="1:5" ht="30" hidden="1" customHeight="1">
      <c r="A2739" s="311" t="str">
        <f>IF((SUM('Раздел 2'!V72:V72)&gt;=SUM('Раздел 2'!AB72:AG72)),"","Неверно!")</f>
        <v/>
      </c>
      <c r="B2739" s="312" t="s">
        <v>24497</v>
      </c>
      <c r="C2739" s="313" t="s">
        <v>4053</v>
      </c>
      <c r="D2739" s="313" t="s">
        <v>18373</v>
      </c>
      <c r="E2739" s="313" t="str">
        <f>CONCATENATE(SUM('Раздел 2'!V72:V72),"&gt;=",SUM('Раздел 2'!AB72:AG72))</f>
        <v>0&gt;=0</v>
      </c>
    </row>
    <row r="2740" spans="1:5" ht="30" hidden="1" customHeight="1">
      <c r="A2740" s="311" t="str">
        <f>IF((SUM('Раздел 2'!V73:V73)&gt;=SUM('Раздел 2'!AB73:AG73)),"","Неверно!")</f>
        <v/>
      </c>
      <c r="B2740" s="312" t="s">
        <v>24497</v>
      </c>
      <c r="C2740" s="313" t="s">
        <v>4054</v>
      </c>
      <c r="D2740" s="313" t="s">
        <v>18373</v>
      </c>
      <c r="E2740" s="313" t="str">
        <f>CONCATENATE(SUM('Раздел 2'!V73:V73),"&gt;=",SUM('Раздел 2'!AB73:AG73))</f>
        <v>0&gt;=0</v>
      </c>
    </row>
    <row r="2741" spans="1:5" ht="30" hidden="1" customHeight="1">
      <c r="A2741" s="311" t="str">
        <f>IF((SUM('Раздел 2'!V74:V74)&gt;=SUM('Раздел 2'!AB74:AG74)),"","Неверно!")</f>
        <v/>
      </c>
      <c r="B2741" s="312" t="s">
        <v>24497</v>
      </c>
      <c r="C2741" s="313" t="s">
        <v>4055</v>
      </c>
      <c r="D2741" s="313" t="s">
        <v>18373</v>
      </c>
      <c r="E2741" s="313" t="str">
        <f>CONCATENATE(SUM('Раздел 2'!V74:V74),"&gt;=",SUM('Раздел 2'!AB74:AG74))</f>
        <v>0&gt;=0</v>
      </c>
    </row>
    <row r="2742" spans="1:5" ht="30" hidden="1" customHeight="1">
      <c r="A2742" s="311" t="str">
        <f>IF((SUM('Раздел 2'!V75:V75)&gt;=SUM('Раздел 2'!AB75:AG75)),"","Неверно!")</f>
        <v/>
      </c>
      <c r="B2742" s="312" t="s">
        <v>24497</v>
      </c>
      <c r="C2742" s="313" t="s">
        <v>4056</v>
      </c>
      <c r="D2742" s="313" t="s">
        <v>18373</v>
      </c>
      <c r="E2742" s="313" t="str">
        <f>CONCATENATE(SUM('Раздел 2'!V75:V75),"&gt;=",SUM('Раздел 2'!AB75:AG75))</f>
        <v>0&gt;=0</v>
      </c>
    </row>
    <row r="2743" spans="1:5" ht="30" hidden="1" customHeight="1">
      <c r="A2743" s="311" t="str">
        <f>IF((SUM('Раздел 2'!V76:V76)&gt;=SUM('Раздел 2'!AB76:AG76)),"","Неверно!")</f>
        <v/>
      </c>
      <c r="B2743" s="312" t="s">
        <v>24497</v>
      </c>
      <c r="C2743" s="313" t="s">
        <v>4057</v>
      </c>
      <c r="D2743" s="313" t="s">
        <v>18373</v>
      </c>
      <c r="E2743" s="313" t="str">
        <f>CONCATENATE(SUM('Раздел 2'!V76:V76),"&gt;=",SUM('Раздел 2'!AB76:AG76))</f>
        <v>0&gt;=0</v>
      </c>
    </row>
    <row r="2744" spans="1:5" ht="30" hidden="1" customHeight="1">
      <c r="A2744" s="311" t="str">
        <f>IF((SUM('Раздел 2'!V77:V77)&gt;=SUM('Раздел 2'!AB77:AG77)),"","Неверно!")</f>
        <v/>
      </c>
      <c r="B2744" s="312" t="s">
        <v>24497</v>
      </c>
      <c r="C2744" s="313" t="s">
        <v>4058</v>
      </c>
      <c r="D2744" s="313" t="s">
        <v>18373</v>
      </c>
      <c r="E2744" s="313" t="str">
        <f>CONCATENATE(SUM('Раздел 2'!V77:V77),"&gt;=",SUM('Раздел 2'!AB77:AG77))</f>
        <v>0&gt;=0</v>
      </c>
    </row>
    <row r="2745" spans="1:5" ht="30" hidden="1" customHeight="1">
      <c r="A2745" s="311" t="str">
        <f>IF((SUM('Раздел 2'!V78:V78)&gt;=SUM('Раздел 2'!AB78:AG78)),"","Неверно!")</f>
        <v/>
      </c>
      <c r="B2745" s="312" t="s">
        <v>24497</v>
      </c>
      <c r="C2745" s="313" t="s">
        <v>4059</v>
      </c>
      <c r="D2745" s="313" t="s">
        <v>18373</v>
      </c>
      <c r="E2745" s="313" t="str">
        <f>CONCATENATE(SUM('Раздел 2'!V78:V78),"&gt;=",SUM('Раздел 2'!AB78:AG78))</f>
        <v>0&gt;=0</v>
      </c>
    </row>
    <row r="2746" spans="1:5" ht="30" hidden="1" customHeight="1">
      <c r="A2746" s="311" t="str">
        <f>IF((SUM('Раздел 2'!V79:V79)&gt;=SUM('Раздел 2'!AB79:AG79)),"","Неверно!")</f>
        <v/>
      </c>
      <c r="B2746" s="312" t="s">
        <v>24497</v>
      </c>
      <c r="C2746" s="313" t="s">
        <v>4060</v>
      </c>
      <c r="D2746" s="313" t="s">
        <v>18373</v>
      </c>
      <c r="E2746" s="313" t="str">
        <f>CONCATENATE(SUM('Раздел 2'!V79:V79),"&gt;=",SUM('Раздел 2'!AB79:AG79))</f>
        <v>0&gt;=0</v>
      </c>
    </row>
    <row r="2747" spans="1:5" ht="30" hidden="1" customHeight="1">
      <c r="A2747" s="311" t="str">
        <f>IF((SUM('Раздел 2'!V17:V17)&gt;=SUM('Раздел 2'!AB17:AG17)),"","Неверно!")</f>
        <v/>
      </c>
      <c r="B2747" s="312" t="s">
        <v>24497</v>
      </c>
      <c r="C2747" s="313" t="s">
        <v>4061</v>
      </c>
      <c r="D2747" s="313" t="s">
        <v>18373</v>
      </c>
      <c r="E2747" s="313" t="str">
        <f>CONCATENATE(SUM('Раздел 2'!V17:V17),"&gt;=",SUM('Раздел 2'!AB17:AG17))</f>
        <v>0&gt;=0</v>
      </c>
    </row>
    <row r="2748" spans="1:5" ht="30" hidden="1" customHeight="1">
      <c r="A2748" s="311" t="str">
        <f>IF((SUM('Раздел 2'!V80:V80)&gt;=SUM('Раздел 2'!AB80:AG80)),"","Неверно!")</f>
        <v/>
      </c>
      <c r="B2748" s="312" t="s">
        <v>24497</v>
      </c>
      <c r="C2748" s="313" t="s">
        <v>4062</v>
      </c>
      <c r="D2748" s="313" t="s">
        <v>18373</v>
      </c>
      <c r="E2748" s="313" t="str">
        <f>CONCATENATE(SUM('Раздел 2'!V80:V80),"&gt;=",SUM('Раздел 2'!AB80:AG80))</f>
        <v>0&gt;=0</v>
      </c>
    </row>
    <row r="2749" spans="1:5" ht="30" hidden="1" customHeight="1">
      <c r="A2749" s="311" t="str">
        <f>IF((SUM('Раздел 2'!V81:V81)&gt;=SUM('Раздел 2'!AB81:AG81)),"","Неверно!")</f>
        <v/>
      </c>
      <c r="B2749" s="312" t="s">
        <v>24497</v>
      </c>
      <c r="C2749" s="313" t="s">
        <v>4063</v>
      </c>
      <c r="D2749" s="313" t="s">
        <v>18373</v>
      </c>
      <c r="E2749" s="313" t="str">
        <f>CONCATENATE(SUM('Раздел 2'!V81:V81),"&gt;=",SUM('Раздел 2'!AB81:AG81))</f>
        <v>0&gt;=0</v>
      </c>
    </row>
    <row r="2750" spans="1:5" ht="30" hidden="1" customHeight="1">
      <c r="A2750" s="311" t="str">
        <f>IF((SUM('Раздел 2'!V82:V82)&gt;=SUM('Раздел 2'!AB82:AG82)),"","Неверно!")</f>
        <v/>
      </c>
      <c r="B2750" s="312" t="s">
        <v>24497</v>
      </c>
      <c r="C2750" s="313" t="s">
        <v>4064</v>
      </c>
      <c r="D2750" s="313" t="s">
        <v>18373</v>
      </c>
      <c r="E2750" s="313" t="str">
        <f>CONCATENATE(SUM('Раздел 2'!V82:V82),"&gt;=",SUM('Раздел 2'!AB82:AG82))</f>
        <v>0&gt;=0</v>
      </c>
    </row>
    <row r="2751" spans="1:5" ht="30" hidden="1" customHeight="1">
      <c r="A2751" s="311" t="str">
        <f>IF((SUM('Раздел 2'!V83:V83)&gt;=SUM('Раздел 2'!AB83:AG83)),"","Неверно!")</f>
        <v/>
      </c>
      <c r="B2751" s="312" t="s">
        <v>24497</v>
      </c>
      <c r="C2751" s="313" t="s">
        <v>4065</v>
      </c>
      <c r="D2751" s="313" t="s">
        <v>18373</v>
      </c>
      <c r="E2751" s="313" t="str">
        <f>CONCATENATE(SUM('Раздел 2'!V83:V83),"&gt;=",SUM('Раздел 2'!AB83:AG83))</f>
        <v>0&gt;=0</v>
      </c>
    </row>
    <row r="2752" spans="1:5" ht="30" hidden="1" customHeight="1">
      <c r="A2752" s="311" t="str">
        <f>IF((SUM('Раздел 2'!V84:V84)&gt;=SUM('Раздел 2'!AB84:AG84)),"","Неверно!")</f>
        <v/>
      </c>
      <c r="B2752" s="312" t="s">
        <v>24497</v>
      </c>
      <c r="C2752" s="313" t="s">
        <v>4066</v>
      </c>
      <c r="D2752" s="313" t="s">
        <v>18373</v>
      </c>
      <c r="E2752" s="313" t="str">
        <f>CONCATENATE(SUM('Раздел 2'!V84:V84),"&gt;=",SUM('Раздел 2'!AB84:AG84))</f>
        <v>2&gt;=1</v>
      </c>
    </row>
    <row r="2753" spans="1:5" ht="30" hidden="1" customHeight="1">
      <c r="A2753" s="311" t="str">
        <f>IF((SUM('Раздел 2'!V85:V85)&gt;=SUM('Раздел 2'!AB85:AG85)),"","Неверно!")</f>
        <v/>
      </c>
      <c r="B2753" s="312" t="s">
        <v>24497</v>
      </c>
      <c r="C2753" s="313" t="s">
        <v>4067</v>
      </c>
      <c r="D2753" s="313" t="s">
        <v>18373</v>
      </c>
      <c r="E2753" s="313" t="str">
        <f>CONCATENATE(SUM('Раздел 2'!V85:V85),"&gt;=",SUM('Раздел 2'!AB85:AG85))</f>
        <v>8&gt;=5</v>
      </c>
    </row>
    <row r="2754" spans="1:5" ht="30" hidden="1" customHeight="1">
      <c r="A2754" s="311" t="str">
        <f>IF((SUM('Раздел 2'!V86:V86)&gt;=SUM('Раздел 2'!AB86:AG86)),"","Неверно!")</f>
        <v/>
      </c>
      <c r="B2754" s="312" t="s">
        <v>24497</v>
      </c>
      <c r="C2754" s="313" t="s">
        <v>4068</v>
      </c>
      <c r="D2754" s="313" t="s">
        <v>18373</v>
      </c>
      <c r="E2754" s="313" t="str">
        <f>CONCATENATE(SUM('Раздел 2'!V86:V86),"&gt;=",SUM('Раздел 2'!AB86:AG86))</f>
        <v>0&gt;=0</v>
      </c>
    </row>
    <row r="2755" spans="1:5" ht="30" hidden="1" customHeight="1">
      <c r="A2755" s="311" t="str">
        <f>IF((SUM('Раздел 2'!V87:V87)&gt;=SUM('Раздел 2'!AB87:AG87)),"","Неверно!")</f>
        <v/>
      </c>
      <c r="B2755" s="312" t="s">
        <v>24497</v>
      </c>
      <c r="C2755" s="313" t="s">
        <v>4069</v>
      </c>
      <c r="D2755" s="313" t="s">
        <v>18373</v>
      </c>
      <c r="E2755" s="313" t="str">
        <f>CONCATENATE(SUM('Раздел 2'!V87:V87),"&gt;=",SUM('Раздел 2'!AB87:AG87))</f>
        <v>0&gt;=0</v>
      </c>
    </row>
    <row r="2756" spans="1:5" ht="30" hidden="1" customHeight="1">
      <c r="A2756" s="311" t="str">
        <f>IF((SUM('Раздел 2'!V88:V88)&gt;=SUM('Раздел 2'!AB88:AG88)),"","Неверно!")</f>
        <v/>
      </c>
      <c r="B2756" s="312" t="s">
        <v>24497</v>
      </c>
      <c r="C2756" s="313" t="s">
        <v>4070</v>
      </c>
      <c r="D2756" s="313" t="s">
        <v>18373</v>
      </c>
      <c r="E2756" s="313" t="str">
        <f>CONCATENATE(SUM('Раздел 2'!V88:V88),"&gt;=",SUM('Раздел 2'!AB88:AG88))</f>
        <v>1&gt;=0</v>
      </c>
    </row>
    <row r="2757" spans="1:5" ht="30" hidden="1" customHeight="1">
      <c r="A2757" s="311" t="str">
        <f>IF((SUM('Раздел 2'!V89:V89)&gt;=SUM('Раздел 2'!AB89:AG89)),"","Неверно!")</f>
        <v/>
      </c>
      <c r="B2757" s="312" t="s">
        <v>24497</v>
      </c>
      <c r="C2757" s="313" t="s">
        <v>4071</v>
      </c>
      <c r="D2757" s="313" t="s">
        <v>18373</v>
      </c>
      <c r="E2757" s="313" t="str">
        <f>CONCATENATE(SUM('Раздел 2'!V89:V89),"&gt;=",SUM('Раздел 2'!AB89:AG89))</f>
        <v>0&gt;=0</v>
      </c>
    </row>
    <row r="2758" spans="1:5" ht="30" hidden="1" customHeight="1">
      <c r="A2758" s="311" t="str">
        <f>IF((SUM('Раздел 2'!V18:V18)&gt;=SUM('Раздел 2'!AB18:AG18)),"","Неверно!")</f>
        <v/>
      </c>
      <c r="B2758" s="312" t="s">
        <v>24497</v>
      </c>
      <c r="C2758" s="313" t="s">
        <v>4072</v>
      </c>
      <c r="D2758" s="313" t="s">
        <v>18373</v>
      </c>
      <c r="E2758" s="313" t="str">
        <f>CONCATENATE(SUM('Раздел 2'!V18:V18),"&gt;=",SUM('Раздел 2'!AB18:AG18))</f>
        <v>0&gt;=0</v>
      </c>
    </row>
    <row r="2759" spans="1:5" ht="30" hidden="1" customHeight="1">
      <c r="A2759" s="311" t="str">
        <f>IF((SUM('Раздел 2'!V90:V90)&gt;=SUM('Раздел 2'!AB90:AG90)),"","Неверно!")</f>
        <v/>
      </c>
      <c r="B2759" s="312" t="s">
        <v>24497</v>
      </c>
      <c r="C2759" s="313" t="s">
        <v>4073</v>
      </c>
      <c r="D2759" s="313" t="s">
        <v>18373</v>
      </c>
      <c r="E2759" s="313" t="str">
        <f>CONCATENATE(SUM('Раздел 2'!V90:V90),"&gt;=",SUM('Раздел 2'!AB90:AG90))</f>
        <v>0&gt;=0</v>
      </c>
    </row>
    <row r="2760" spans="1:5" ht="30" hidden="1" customHeight="1">
      <c r="A2760" s="311" t="str">
        <f>IF((SUM('Раздел 2'!V91:V91)&gt;=SUM('Раздел 2'!AB91:AG91)),"","Неверно!")</f>
        <v/>
      </c>
      <c r="B2760" s="312" t="s">
        <v>24497</v>
      </c>
      <c r="C2760" s="313" t="s">
        <v>4074</v>
      </c>
      <c r="D2760" s="313" t="s">
        <v>18373</v>
      </c>
      <c r="E2760" s="313" t="str">
        <f>CONCATENATE(SUM('Раздел 2'!V91:V91),"&gt;=",SUM('Раздел 2'!AB91:AG91))</f>
        <v>0&gt;=0</v>
      </c>
    </row>
    <row r="2761" spans="1:5" ht="30" hidden="1" customHeight="1">
      <c r="A2761" s="311" t="str">
        <f>IF((SUM('Раздел 2'!V92:V92)&gt;=SUM('Раздел 2'!AB92:AG92)),"","Неверно!")</f>
        <v/>
      </c>
      <c r="B2761" s="312" t="s">
        <v>24497</v>
      </c>
      <c r="C2761" s="313" t="s">
        <v>4075</v>
      </c>
      <c r="D2761" s="313" t="s">
        <v>18373</v>
      </c>
      <c r="E2761" s="313" t="str">
        <f>CONCATENATE(SUM('Раздел 2'!V92:V92),"&gt;=",SUM('Раздел 2'!AB92:AG92))</f>
        <v>0&gt;=0</v>
      </c>
    </row>
    <row r="2762" spans="1:5" ht="30" hidden="1" customHeight="1">
      <c r="A2762" s="311" t="str">
        <f>IF((SUM('Раздел 2'!V93:V93)&gt;=SUM('Раздел 2'!AB93:AG93)),"","Неверно!")</f>
        <v/>
      </c>
      <c r="B2762" s="312" t="s">
        <v>24497</v>
      </c>
      <c r="C2762" s="313" t="s">
        <v>4076</v>
      </c>
      <c r="D2762" s="313" t="s">
        <v>18373</v>
      </c>
      <c r="E2762" s="313" t="str">
        <f>CONCATENATE(SUM('Раздел 2'!V93:V93),"&gt;=",SUM('Раздел 2'!AB93:AG93))</f>
        <v>0&gt;=0</v>
      </c>
    </row>
    <row r="2763" spans="1:5" ht="30" hidden="1" customHeight="1">
      <c r="A2763" s="311" t="str">
        <f>IF((SUM('Раздел 2'!V94:V94)&gt;=SUM('Раздел 2'!AB94:AG94)),"","Неверно!")</f>
        <v/>
      </c>
      <c r="B2763" s="312" t="s">
        <v>24497</v>
      </c>
      <c r="C2763" s="313" t="s">
        <v>4077</v>
      </c>
      <c r="D2763" s="313" t="s">
        <v>18373</v>
      </c>
      <c r="E2763" s="313" t="str">
        <f>CONCATENATE(SUM('Раздел 2'!V94:V94),"&gt;=",SUM('Раздел 2'!AB94:AG94))</f>
        <v>7&gt;=2</v>
      </c>
    </row>
    <row r="2764" spans="1:5" ht="30" hidden="1" customHeight="1">
      <c r="A2764" s="311" t="str">
        <f>IF((SUM('Раздел 2'!V95:V95)&gt;=SUM('Раздел 2'!AB95:AG95)),"","Неверно!")</f>
        <v/>
      </c>
      <c r="B2764" s="312" t="s">
        <v>24497</v>
      </c>
      <c r="C2764" s="313" t="s">
        <v>4078</v>
      </c>
      <c r="D2764" s="313" t="s">
        <v>18373</v>
      </c>
      <c r="E2764" s="313" t="str">
        <f>CONCATENATE(SUM('Раздел 2'!V95:V95),"&gt;=",SUM('Раздел 2'!AB95:AG95))</f>
        <v>8&gt;=2</v>
      </c>
    </row>
    <row r="2765" spans="1:5" ht="30" hidden="1" customHeight="1">
      <c r="A2765" s="311" t="str">
        <f>IF((SUM('Раздел 2'!V96:V96)&gt;=SUM('Раздел 2'!AB96:AG96)),"","Неверно!")</f>
        <v/>
      </c>
      <c r="B2765" s="312" t="s">
        <v>24497</v>
      </c>
      <c r="C2765" s="313" t="s">
        <v>4079</v>
      </c>
      <c r="D2765" s="313" t="s">
        <v>18373</v>
      </c>
      <c r="E2765" s="313" t="str">
        <f>CONCATENATE(SUM('Раздел 2'!V96:V96),"&gt;=",SUM('Раздел 2'!AB96:AG96))</f>
        <v>0&gt;=0</v>
      </c>
    </row>
    <row r="2766" spans="1:5" ht="30" hidden="1" customHeight="1">
      <c r="A2766" s="311" t="str">
        <f>IF((SUM('Раздел 2'!V97:V97)&gt;=SUM('Раздел 2'!AB97:AG97)),"","Неверно!")</f>
        <v/>
      </c>
      <c r="B2766" s="312" t="s">
        <v>24497</v>
      </c>
      <c r="C2766" s="313" t="s">
        <v>4080</v>
      </c>
      <c r="D2766" s="313" t="s">
        <v>18373</v>
      </c>
      <c r="E2766" s="313" t="str">
        <f>CONCATENATE(SUM('Раздел 2'!V97:V97),"&gt;=",SUM('Раздел 2'!AB97:AG97))</f>
        <v>1&gt;=0</v>
      </c>
    </row>
    <row r="2767" spans="1:5" ht="30" hidden="1" customHeight="1">
      <c r="A2767" s="311" t="str">
        <f>IF((SUM('Раздел 2'!V98:V98)&gt;=SUM('Раздел 2'!AB98:AG98)),"","Неверно!")</f>
        <v/>
      </c>
      <c r="B2767" s="312" t="s">
        <v>24497</v>
      </c>
      <c r="C2767" s="313" t="s">
        <v>4081</v>
      </c>
      <c r="D2767" s="313" t="s">
        <v>18373</v>
      </c>
      <c r="E2767" s="313" t="str">
        <f>CONCATENATE(SUM('Раздел 2'!V98:V98),"&gt;=",SUM('Раздел 2'!AB98:AG98))</f>
        <v>0&gt;=0</v>
      </c>
    </row>
    <row r="2768" spans="1:5" ht="30" hidden="1" customHeight="1">
      <c r="A2768" s="311" t="str">
        <f>IF((SUM('Раздел 2'!V99:V99)&gt;=SUM('Раздел 2'!AB99:AG99)),"","Неверно!")</f>
        <v/>
      </c>
      <c r="B2768" s="312" t="s">
        <v>24497</v>
      </c>
      <c r="C2768" s="313" t="s">
        <v>4082</v>
      </c>
      <c r="D2768" s="313" t="s">
        <v>18373</v>
      </c>
      <c r="E2768" s="313" t="str">
        <f>CONCATENATE(SUM('Раздел 2'!V99:V99),"&gt;=",SUM('Раздел 2'!AB99:AG99))</f>
        <v>0&gt;=0</v>
      </c>
    </row>
    <row r="2769" spans="1:5" ht="30" hidden="1" customHeight="1">
      <c r="A2769" s="311" t="str">
        <f>IF((SUM('Раздел 2'!V19:V19)&gt;=SUM('Раздел 2'!AB19:AG19)),"","Неверно!")</f>
        <v/>
      </c>
      <c r="B2769" s="312" t="s">
        <v>24497</v>
      </c>
      <c r="C2769" s="313" t="s">
        <v>4083</v>
      </c>
      <c r="D2769" s="313" t="s">
        <v>18373</v>
      </c>
      <c r="E2769" s="313" t="str">
        <f>CONCATENATE(SUM('Раздел 2'!V19:V19),"&gt;=",SUM('Раздел 2'!AB19:AG19))</f>
        <v>2&gt;=1</v>
      </c>
    </row>
    <row r="2770" spans="1:5" ht="30" hidden="1" customHeight="1">
      <c r="A2770" s="311" t="str">
        <f>IF((SUM('Раздел 2'!V100:V100)&gt;=SUM('Раздел 2'!AB100:AG100)),"","Неверно!")</f>
        <v/>
      </c>
      <c r="B2770" s="312" t="s">
        <v>24497</v>
      </c>
      <c r="C2770" s="313" t="s">
        <v>4084</v>
      </c>
      <c r="D2770" s="313" t="s">
        <v>18373</v>
      </c>
      <c r="E2770" s="313" t="str">
        <f>CONCATENATE(SUM('Раздел 2'!V100:V100),"&gt;=",SUM('Раздел 2'!AB100:AG100))</f>
        <v>0&gt;=0</v>
      </c>
    </row>
    <row r="2771" spans="1:5" ht="30" hidden="1" customHeight="1">
      <c r="A2771" s="311" t="str">
        <f>IF((SUM('Раздел 2'!V101:V101)&gt;=SUM('Раздел 2'!AB101:AG101)),"","Неверно!")</f>
        <v/>
      </c>
      <c r="B2771" s="312" t="s">
        <v>24497</v>
      </c>
      <c r="C2771" s="313" t="s">
        <v>4085</v>
      </c>
      <c r="D2771" s="313" t="s">
        <v>18373</v>
      </c>
      <c r="E2771" s="313" t="str">
        <f>CONCATENATE(SUM('Раздел 2'!V101:V101),"&gt;=",SUM('Раздел 2'!AB101:AG101))</f>
        <v>0&gt;=0</v>
      </c>
    </row>
    <row r="2772" spans="1:5" ht="30" hidden="1" customHeight="1">
      <c r="A2772" s="311" t="str">
        <f>IF((SUM('Раздел 2'!V102:V102)&gt;=SUM('Раздел 2'!AB102:AG102)),"","Неверно!")</f>
        <v/>
      </c>
      <c r="B2772" s="312" t="s">
        <v>24497</v>
      </c>
      <c r="C2772" s="313" t="s">
        <v>4086</v>
      </c>
      <c r="D2772" s="313" t="s">
        <v>18373</v>
      </c>
      <c r="E2772" s="313" t="str">
        <f>CONCATENATE(SUM('Раздел 2'!V102:V102),"&gt;=",SUM('Раздел 2'!AB102:AG102))</f>
        <v>0&gt;=0</v>
      </c>
    </row>
    <row r="2773" spans="1:5" ht="30" hidden="1" customHeight="1">
      <c r="A2773" s="311" t="str">
        <f>IF((SUM('Раздел 2'!V103:V103)&gt;=SUM('Раздел 2'!AB103:AG103)),"","Неверно!")</f>
        <v/>
      </c>
      <c r="B2773" s="312" t="s">
        <v>24497</v>
      </c>
      <c r="C2773" s="313" t="s">
        <v>4087</v>
      </c>
      <c r="D2773" s="313" t="s">
        <v>18373</v>
      </c>
      <c r="E2773" s="313" t="str">
        <f>CONCATENATE(SUM('Раздел 2'!V103:V103),"&gt;=",SUM('Раздел 2'!AB103:AG103))</f>
        <v>0&gt;=0</v>
      </c>
    </row>
    <row r="2774" spans="1:5" ht="30" hidden="1" customHeight="1">
      <c r="A2774" s="311" t="str">
        <f>IF((SUM('Раздел 2'!V104:V104)&gt;=SUM('Раздел 2'!AB104:AG104)),"","Неверно!")</f>
        <v/>
      </c>
      <c r="B2774" s="312" t="s">
        <v>24497</v>
      </c>
      <c r="C2774" s="313" t="s">
        <v>4088</v>
      </c>
      <c r="D2774" s="313" t="s">
        <v>18373</v>
      </c>
      <c r="E2774" s="313" t="str">
        <f>CONCATENATE(SUM('Раздел 2'!V104:V104),"&gt;=",SUM('Раздел 2'!AB104:AG104))</f>
        <v>0&gt;=0</v>
      </c>
    </row>
    <row r="2775" spans="1:5" ht="30" hidden="1" customHeight="1">
      <c r="A2775" s="311" t="str">
        <f>IF((SUM('Раздел 2'!V105:V105)&gt;=SUM('Раздел 2'!AB105:AG105)),"","Неверно!")</f>
        <v/>
      </c>
      <c r="B2775" s="312" t="s">
        <v>24497</v>
      </c>
      <c r="C2775" s="313" t="s">
        <v>4089</v>
      </c>
      <c r="D2775" s="313" t="s">
        <v>18373</v>
      </c>
      <c r="E2775" s="313" t="str">
        <f>CONCATENATE(SUM('Раздел 2'!V105:V105),"&gt;=",SUM('Раздел 2'!AB105:AG105))</f>
        <v>0&gt;=0</v>
      </c>
    </row>
    <row r="2776" spans="1:5" ht="30" hidden="1" customHeight="1">
      <c r="A2776" s="311" t="str">
        <f>IF((SUM('Раздел 2'!V106:V106)&gt;=SUM('Раздел 2'!AB106:AG106)),"","Неверно!")</f>
        <v/>
      </c>
      <c r="B2776" s="312" t="s">
        <v>24497</v>
      </c>
      <c r="C2776" s="313" t="s">
        <v>4090</v>
      </c>
      <c r="D2776" s="313" t="s">
        <v>18373</v>
      </c>
      <c r="E2776" s="313" t="str">
        <f>CONCATENATE(SUM('Раздел 2'!V106:V106),"&gt;=",SUM('Раздел 2'!AB106:AG106))</f>
        <v>0&gt;=0</v>
      </c>
    </row>
    <row r="2777" spans="1:5" ht="30" hidden="1" customHeight="1">
      <c r="A2777" s="311" t="str">
        <f>IF((SUM('Раздел 2'!V107:V107)&gt;=SUM('Раздел 2'!AB107:AG107)),"","Неверно!")</f>
        <v/>
      </c>
      <c r="B2777" s="312" t="s">
        <v>24497</v>
      </c>
      <c r="C2777" s="313" t="s">
        <v>4091</v>
      </c>
      <c r="D2777" s="313" t="s">
        <v>18373</v>
      </c>
      <c r="E2777" s="313" t="str">
        <f>CONCATENATE(SUM('Раздел 2'!V107:V107),"&gt;=",SUM('Раздел 2'!AB107:AG107))</f>
        <v>0&gt;=0</v>
      </c>
    </row>
    <row r="2778" spans="1:5" ht="30" hidden="1" customHeight="1">
      <c r="A2778" s="311" t="str">
        <f>IF((SUM('Раздел 2'!V108:V108)&gt;=SUM('Раздел 2'!AB108:AG108)),"","Неверно!")</f>
        <v/>
      </c>
      <c r="B2778" s="312" t="s">
        <v>24497</v>
      </c>
      <c r="C2778" s="313" t="s">
        <v>4092</v>
      </c>
      <c r="D2778" s="313" t="s">
        <v>18373</v>
      </c>
      <c r="E2778" s="313" t="str">
        <f>CONCATENATE(SUM('Раздел 2'!V108:V108),"&gt;=",SUM('Раздел 2'!AB108:AG108))</f>
        <v>0&gt;=0</v>
      </c>
    </row>
    <row r="2779" spans="1:5" ht="30" hidden="1" customHeight="1">
      <c r="A2779" s="311" t="str">
        <f>IF((SUM('Раздел 2'!V109:V109)&gt;=SUM('Раздел 2'!AB109:AG109)),"","Неверно!")</f>
        <v/>
      </c>
      <c r="B2779" s="312" t="s">
        <v>24497</v>
      </c>
      <c r="C2779" s="313" t="s">
        <v>4093</v>
      </c>
      <c r="D2779" s="313" t="s">
        <v>18373</v>
      </c>
      <c r="E2779" s="313" t="str">
        <f>CONCATENATE(SUM('Раздел 2'!V109:V109),"&gt;=",SUM('Раздел 2'!AB109:AG109))</f>
        <v>0&gt;=0</v>
      </c>
    </row>
    <row r="2780" spans="1:5" ht="30" hidden="1" customHeight="1">
      <c r="A2780" s="311" t="str">
        <f>IF((SUM('Раздел 2'!M11:M11)&gt;=SUM('Раздел 2'!O11:O11)),"","Неверно!")</f>
        <v/>
      </c>
      <c r="B2780" s="312" t="s">
        <v>24498</v>
      </c>
      <c r="C2780" s="313" t="s">
        <v>3620</v>
      </c>
      <c r="D2780" s="313" t="s">
        <v>18372</v>
      </c>
      <c r="E2780" s="313" t="str">
        <f>CONCATENATE(SUM('Раздел 2'!M11:M11),"&gt;=",SUM('Раздел 2'!O11:O11))</f>
        <v>313&gt;=0</v>
      </c>
    </row>
    <row r="2781" spans="1:5" ht="30" hidden="1" customHeight="1">
      <c r="A2781" s="311" t="str">
        <f>IF((SUM('Раздел 2'!M20:M20)&gt;=SUM('Раздел 2'!O20:O20)),"","Неверно!")</f>
        <v/>
      </c>
      <c r="B2781" s="312" t="s">
        <v>24498</v>
      </c>
      <c r="C2781" s="313" t="s">
        <v>3621</v>
      </c>
      <c r="D2781" s="313" t="s">
        <v>18372</v>
      </c>
      <c r="E2781" s="313" t="str">
        <f>CONCATENATE(SUM('Раздел 2'!M20:M20),"&gt;=",SUM('Раздел 2'!O20:O20))</f>
        <v>8&gt;=0</v>
      </c>
    </row>
    <row r="2782" spans="1:5" ht="30" hidden="1" customHeight="1">
      <c r="A2782" s="311" t="str">
        <f>IF((SUM('Раздел 2'!M110:M110)&gt;=SUM('Раздел 2'!O110:O110)),"","Неверно!")</f>
        <v/>
      </c>
      <c r="B2782" s="312" t="s">
        <v>24498</v>
      </c>
      <c r="C2782" s="313" t="s">
        <v>3622</v>
      </c>
      <c r="D2782" s="313" t="s">
        <v>18372</v>
      </c>
      <c r="E2782" s="313" t="str">
        <f>CONCATENATE(SUM('Раздел 2'!M110:M110),"&gt;=",SUM('Раздел 2'!O110:O110))</f>
        <v>0&gt;=0</v>
      </c>
    </row>
    <row r="2783" spans="1:5" ht="30" hidden="1" customHeight="1">
      <c r="A2783" s="311" t="str">
        <f>IF((SUM('Раздел 2'!M111:M111)&gt;=SUM('Раздел 2'!O111:O111)),"","Неверно!")</f>
        <v/>
      </c>
      <c r="B2783" s="312" t="s">
        <v>24498</v>
      </c>
      <c r="C2783" s="313" t="s">
        <v>3623</v>
      </c>
      <c r="D2783" s="313" t="s">
        <v>18372</v>
      </c>
      <c r="E2783" s="313" t="str">
        <f>CONCATENATE(SUM('Раздел 2'!M111:M111),"&gt;=",SUM('Раздел 2'!O111:O111))</f>
        <v>15&gt;=0</v>
      </c>
    </row>
    <row r="2784" spans="1:5" ht="30" hidden="1" customHeight="1">
      <c r="A2784" s="311" t="str">
        <f>IF((SUM('Раздел 2'!M112:M112)&gt;=SUM('Раздел 2'!O112:O112)),"","Неверно!")</f>
        <v/>
      </c>
      <c r="B2784" s="312" t="s">
        <v>24498</v>
      </c>
      <c r="C2784" s="313" t="s">
        <v>3624</v>
      </c>
      <c r="D2784" s="313" t="s">
        <v>18372</v>
      </c>
      <c r="E2784" s="313" t="str">
        <f>CONCATENATE(SUM('Раздел 2'!M112:M112),"&gt;=",SUM('Раздел 2'!O112:O112))</f>
        <v>3&gt;=0</v>
      </c>
    </row>
    <row r="2785" spans="1:5" ht="30" hidden="1" customHeight="1">
      <c r="A2785" s="311" t="str">
        <f>IF((SUM('Раздел 2'!M113:M113)&gt;=SUM('Раздел 2'!O113:O113)),"","Неверно!")</f>
        <v/>
      </c>
      <c r="B2785" s="312" t="s">
        <v>24498</v>
      </c>
      <c r="C2785" s="313" t="s">
        <v>3625</v>
      </c>
      <c r="D2785" s="313" t="s">
        <v>18372</v>
      </c>
      <c r="E2785" s="313" t="str">
        <f>CONCATENATE(SUM('Раздел 2'!M113:M113),"&gt;=",SUM('Раздел 2'!O113:O113))</f>
        <v>0&gt;=0</v>
      </c>
    </row>
    <row r="2786" spans="1:5" ht="30" hidden="1" customHeight="1">
      <c r="A2786" s="311" t="str">
        <f>IF((SUM('Раздел 2'!M114:M114)&gt;=SUM('Раздел 2'!O114:O114)),"","Неверно!")</f>
        <v/>
      </c>
      <c r="B2786" s="312" t="s">
        <v>24498</v>
      </c>
      <c r="C2786" s="313" t="s">
        <v>3626</v>
      </c>
      <c r="D2786" s="313" t="s">
        <v>18372</v>
      </c>
      <c r="E2786" s="313" t="str">
        <f>CONCATENATE(SUM('Раздел 2'!M114:M114),"&gt;=",SUM('Раздел 2'!O114:O114))</f>
        <v>7&gt;=0</v>
      </c>
    </row>
    <row r="2787" spans="1:5" ht="30" hidden="1" customHeight="1">
      <c r="A2787" s="311" t="str">
        <f>IF((SUM('Раздел 2'!M115:M115)&gt;=SUM('Раздел 2'!O115:O115)),"","Неверно!")</f>
        <v/>
      </c>
      <c r="B2787" s="312" t="s">
        <v>24498</v>
      </c>
      <c r="C2787" s="313" t="s">
        <v>3627</v>
      </c>
      <c r="D2787" s="313" t="s">
        <v>18372</v>
      </c>
      <c r="E2787" s="313" t="str">
        <f>CONCATENATE(SUM('Раздел 2'!M115:M115),"&gt;=",SUM('Раздел 2'!O115:O115))</f>
        <v>26&gt;=0</v>
      </c>
    </row>
    <row r="2788" spans="1:5" ht="30" hidden="1" customHeight="1">
      <c r="A2788" s="311" t="str">
        <f>IF((SUM('Раздел 2'!M116:M116)&gt;=SUM('Раздел 2'!O116:O116)),"","Неверно!")</f>
        <v/>
      </c>
      <c r="B2788" s="312" t="s">
        <v>24498</v>
      </c>
      <c r="C2788" s="313" t="s">
        <v>3628</v>
      </c>
      <c r="D2788" s="313" t="s">
        <v>18372</v>
      </c>
      <c r="E2788" s="313" t="str">
        <f>CONCATENATE(SUM('Раздел 2'!M116:M116),"&gt;=",SUM('Раздел 2'!O116:O116))</f>
        <v>0&gt;=0</v>
      </c>
    </row>
    <row r="2789" spans="1:5" ht="30" hidden="1" customHeight="1">
      <c r="A2789" s="311" t="str">
        <f>IF((SUM('Раздел 2'!M117:M117)&gt;=SUM('Раздел 2'!O117:O117)),"","Неверно!")</f>
        <v/>
      </c>
      <c r="B2789" s="312" t="s">
        <v>24498</v>
      </c>
      <c r="C2789" s="313" t="s">
        <v>3629</v>
      </c>
      <c r="D2789" s="313" t="s">
        <v>18372</v>
      </c>
      <c r="E2789" s="313" t="str">
        <f>CONCATENATE(SUM('Раздел 2'!M117:M117),"&gt;=",SUM('Раздел 2'!O117:O117))</f>
        <v>0&gt;=0</v>
      </c>
    </row>
    <row r="2790" spans="1:5" ht="30" hidden="1" customHeight="1">
      <c r="A2790" s="311" t="str">
        <f>IF((SUM('Раздел 2'!M118:M118)&gt;=SUM('Раздел 2'!O118:O118)),"","Неверно!")</f>
        <v/>
      </c>
      <c r="B2790" s="312" t="s">
        <v>24498</v>
      </c>
      <c r="C2790" s="313" t="s">
        <v>3630</v>
      </c>
      <c r="D2790" s="313" t="s">
        <v>18372</v>
      </c>
      <c r="E2790" s="313" t="str">
        <f>CONCATENATE(SUM('Раздел 2'!M118:M118),"&gt;=",SUM('Раздел 2'!O118:O118))</f>
        <v>0&gt;=0</v>
      </c>
    </row>
    <row r="2791" spans="1:5" ht="30" hidden="1" customHeight="1">
      <c r="A2791" s="311" t="str">
        <f>IF((SUM('Раздел 2'!M119:M119)&gt;=SUM('Раздел 2'!O119:O119)),"","Неверно!")</f>
        <v/>
      </c>
      <c r="B2791" s="312" t="s">
        <v>24498</v>
      </c>
      <c r="C2791" s="313" t="s">
        <v>3631</v>
      </c>
      <c r="D2791" s="313" t="s">
        <v>18372</v>
      </c>
      <c r="E2791" s="313" t="str">
        <f>CONCATENATE(SUM('Раздел 2'!M119:M119),"&gt;=",SUM('Раздел 2'!O119:O119))</f>
        <v>0&gt;=0</v>
      </c>
    </row>
    <row r="2792" spans="1:5" ht="30" hidden="1" customHeight="1">
      <c r="A2792" s="311" t="str">
        <f>IF((SUM('Раздел 2'!M21:M21)&gt;=SUM('Раздел 2'!O21:O21)),"","Неверно!")</f>
        <v/>
      </c>
      <c r="B2792" s="312" t="s">
        <v>24498</v>
      </c>
      <c r="C2792" s="313" t="s">
        <v>3632</v>
      </c>
      <c r="D2792" s="313" t="s">
        <v>18372</v>
      </c>
      <c r="E2792" s="313" t="str">
        <f>CONCATENATE(SUM('Раздел 2'!M21:M21),"&gt;=",SUM('Раздел 2'!O21:O21))</f>
        <v>0&gt;=0</v>
      </c>
    </row>
    <row r="2793" spans="1:5" ht="30" hidden="1" customHeight="1">
      <c r="A2793" s="311" t="str">
        <f>IF((SUM('Раздел 2'!M120:M120)&gt;=SUM('Раздел 2'!O120:O120)),"","Неверно!")</f>
        <v/>
      </c>
      <c r="B2793" s="312" t="s">
        <v>24498</v>
      </c>
      <c r="C2793" s="313" t="s">
        <v>3633</v>
      </c>
      <c r="D2793" s="313" t="s">
        <v>18372</v>
      </c>
      <c r="E2793" s="313" t="str">
        <f>CONCATENATE(SUM('Раздел 2'!M120:M120),"&gt;=",SUM('Раздел 2'!O120:O120))</f>
        <v>1&gt;=0</v>
      </c>
    </row>
    <row r="2794" spans="1:5" ht="30" hidden="1" customHeight="1">
      <c r="A2794" s="311" t="str">
        <f>IF((SUM('Раздел 2'!M121:M121)&gt;=SUM('Раздел 2'!O121:O121)),"","Неверно!")</f>
        <v/>
      </c>
      <c r="B2794" s="312" t="s">
        <v>24498</v>
      </c>
      <c r="C2794" s="313" t="s">
        <v>3634</v>
      </c>
      <c r="D2794" s="313" t="s">
        <v>18372</v>
      </c>
      <c r="E2794" s="313" t="str">
        <f>CONCATENATE(SUM('Раздел 2'!M121:M121),"&gt;=",SUM('Раздел 2'!O121:O121))</f>
        <v>0&gt;=0</v>
      </c>
    </row>
    <row r="2795" spans="1:5" ht="30" hidden="1" customHeight="1">
      <c r="A2795" s="311" t="str">
        <f>IF((SUM('Раздел 2'!M122:M122)&gt;=SUM('Раздел 2'!O122:O122)),"","Неверно!")</f>
        <v/>
      </c>
      <c r="B2795" s="312" t="s">
        <v>24498</v>
      </c>
      <c r="C2795" s="313" t="s">
        <v>3635</v>
      </c>
      <c r="D2795" s="313" t="s">
        <v>18372</v>
      </c>
      <c r="E2795" s="313" t="str">
        <f>CONCATENATE(SUM('Раздел 2'!M122:M122),"&gt;=",SUM('Раздел 2'!O122:O122))</f>
        <v>0&gt;=0</v>
      </c>
    </row>
    <row r="2796" spans="1:5" ht="30" hidden="1" customHeight="1">
      <c r="A2796" s="311" t="str">
        <f>IF((SUM('Раздел 2'!M123:M123)&gt;=SUM('Раздел 2'!O123:O123)),"","Неверно!")</f>
        <v/>
      </c>
      <c r="B2796" s="312" t="s">
        <v>24498</v>
      </c>
      <c r="C2796" s="313" t="s">
        <v>3636</v>
      </c>
      <c r="D2796" s="313" t="s">
        <v>18372</v>
      </c>
      <c r="E2796" s="313" t="str">
        <f>CONCATENATE(SUM('Раздел 2'!M123:M123),"&gt;=",SUM('Раздел 2'!O123:O123))</f>
        <v>1&gt;=0</v>
      </c>
    </row>
    <row r="2797" spans="1:5" ht="30" hidden="1" customHeight="1">
      <c r="A2797" s="311" t="str">
        <f>IF((SUM('Раздел 2'!M124:M124)&gt;=SUM('Раздел 2'!O124:O124)),"","Неверно!")</f>
        <v/>
      </c>
      <c r="B2797" s="312" t="s">
        <v>24498</v>
      </c>
      <c r="C2797" s="313" t="s">
        <v>3637</v>
      </c>
      <c r="D2797" s="313" t="s">
        <v>18372</v>
      </c>
      <c r="E2797" s="313" t="str">
        <f>CONCATENATE(SUM('Раздел 2'!M124:M124),"&gt;=",SUM('Раздел 2'!O124:O124))</f>
        <v>0&gt;=0</v>
      </c>
    </row>
    <row r="2798" spans="1:5" ht="30" hidden="1" customHeight="1">
      <c r="A2798" s="311" t="str">
        <f>IF((SUM('Раздел 2'!M125:M125)&gt;=SUM('Раздел 2'!O125:O125)),"","Неверно!")</f>
        <v/>
      </c>
      <c r="B2798" s="312" t="s">
        <v>24498</v>
      </c>
      <c r="C2798" s="313" t="s">
        <v>3638</v>
      </c>
      <c r="D2798" s="313" t="s">
        <v>18372</v>
      </c>
      <c r="E2798" s="313" t="str">
        <f>CONCATENATE(SUM('Раздел 2'!M125:M125),"&gt;=",SUM('Раздел 2'!O125:O125))</f>
        <v>0&gt;=0</v>
      </c>
    </row>
    <row r="2799" spans="1:5" ht="30" hidden="1" customHeight="1">
      <c r="A2799" s="311" t="str">
        <f>IF((SUM('Раздел 2'!M126:M126)&gt;=SUM('Раздел 2'!O126:O126)),"","Неверно!")</f>
        <v/>
      </c>
      <c r="B2799" s="312" t="s">
        <v>24498</v>
      </c>
      <c r="C2799" s="313" t="s">
        <v>3639</v>
      </c>
      <c r="D2799" s="313" t="s">
        <v>18372</v>
      </c>
      <c r="E2799" s="313" t="str">
        <f>CONCATENATE(SUM('Раздел 2'!M126:M126),"&gt;=",SUM('Раздел 2'!O126:O126))</f>
        <v>0&gt;=0</v>
      </c>
    </row>
    <row r="2800" spans="1:5" ht="30" hidden="1" customHeight="1">
      <c r="A2800" s="311" t="str">
        <f>IF((SUM('Раздел 2'!M127:M127)&gt;=SUM('Раздел 2'!O127:O127)),"","Неверно!")</f>
        <v/>
      </c>
      <c r="B2800" s="312" t="s">
        <v>24498</v>
      </c>
      <c r="C2800" s="313" t="s">
        <v>3640</v>
      </c>
      <c r="D2800" s="313" t="s">
        <v>18372</v>
      </c>
      <c r="E2800" s="313" t="str">
        <f>CONCATENATE(SUM('Раздел 2'!M127:M127),"&gt;=",SUM('Раздел 2'!O127:O127))</f>
        <v>0&gt;=0</v>
      </c>
    </row>
    <row r="2801" spans="1:5" ht="30" hidden="1" customHeight="1">
      <c r="A2801" s="311" t="str">
        <f>IF((SUM('Раздел 2'!M128:M128)&gt;=SUM('Раздел 2'!O128:O128)),"","Неверно!")</f>
        <v/>
      </c>
      <c r="B2801" s="312" t="s">
        <v>24498</v>
      </c>
      <c r="C2801" s="313" t="s">
        <v>3641</v>
      </c>
      <c r="D2801" s="313" t="s">
        <v>18372</v>
      </c>
      <c r="E2801" s="313" t="str">
        <f>CONCATENATE(SUM('Раздел 2'!M128:M128),"&gt;=",SUM('Раздел 2'!O128:O128))</f>
        <v>0&gt;=0</v>
      </c>
    </row>
    <row r="2802" spans="1:5" ht="30" hidden="1" customHeight="1">
      <c r="A2802" s="311" t="str">
        <f>IF((SUM('Раздел 2'!M129:M129)&gt;=SUM('Раздел 2'!O129:O129)),"","Неверно!")</f>
        <v/>
      </c>
      <c r="B2802" s="312" t="s">
        <v>24498</v>
      </c>
      <c r="C2802" s="313" t="s">
        <v>3642</v>
      </c>
      <c r="D2802" s="313" t="s">
        <v>18372</v>
      </c>
      <c r="E2802" s="313" t="str">
        <f>CONCATENATE(SUM('Раздел 2'!M129:M129),"&gt;=",SUM('Раздел 2'!O129:O129))</f>
        <v>0&gt;=0</v>
      </c>
    </row>
    <row r="2803" spans="1:5" ht="30" hidden="1" customHeight="1">
      <c r="A2803" s="311" t="str">
        <f>IF((SUM('Раздел 2'!M22:M22)&gt;=SUM('Раздел 2'!O22:O22)),"","Неверно!")</f>
        <v/>
      </c>
      <c r="B2803" s="312" t="s">
        <v>24498</v>
      </c>
      <c r="C2803" s="313" t="s">
        <v>3643</v>
      </c>
      <c r="D2803" s="313" t="s">
        <v>18372</v>
      </c>
      <c r="E2803" s="313" t="str">
        <f>CONCATENATE(SUM('Раздел 2'!M22:M22),"&gt;=",SUM('Раздел 2'!O22:O22))</f>
        <v>3&gt;=0</v>
      </c>
    </row>
    <row r="2804" spans="1:5" ht="30" hidden="1" customHeight="1">
      <c r="A2804" s="311" t="str">
        <f>IF((SUM('Раздел 2'!M130:M130)&gt;=SUM('Раздел 2'!O130:O130)),"","Неверно!")</f>
        <v/>
      </c>
      <c r="B2804" s="312" t="s">
        <v>24498</v>
      </c>
      <c r="C2804" s="313" t="s">
        <v>3644</v>
      </c>
      <c r="D2804" s="313" t="s">
        <v>18372</v>
      </c>
      <c r="E2804" s="313" t="str">
        <f>CONCATENATE(SUM('Раздел 2'!M130:M130),"&gt;=",SUM('Раздел 2'!O130:O130))</f>
        <v>0&gt;=0</v>
      </c>
    </row>
    <row r="2805" spans="1:5" ht="30" hidden="1" customHeight="1">
      <c r="A2805" s="311" t="str">
        <f>IF((SUM('Раздел 2'!M131:M131)&gt;=SUM('Раздел 2'!O131:O131)),"","Неверно!")</f>
        <v/>
      </c>
      <c r="B2805" s="312" t="s">
        <v>24498</v>
      </c>
      <c r="C2805" s="313" t="s">
        <v>3645</v>
      </c>
      <c r="D2805" s="313" t="s">
        <v>18372</v>
      </c>
      <c r="E2805" s="313" t="str">
        <f>CONCATENATE(SUM('Раздел 2'!M131:M131),"&gt;=",SUM('Раздел 2'!O131:O131))</f>
        <v>2&gt;=0</v>
      </c>
    </row>
    <row r="2806" spans="1:5" ht="30" hidden="1" customHeight="1">
      <c r="A2806" s="311" t="str">
        <f>IF((SUM('Раздел 2'!M132:M132)&gt;=SUM('Раздел 2'!O132:O132)),"","Неверно!")</f>
        <v/>
      </c>
      <c r="B2806" s="312" t="s">
        <v>24498</v>
      </c>
      <c r="C2806" s="313" t="s">
        <v>3646</v>
      </c>
      <c r="D2806" s="313" t="s">
        <v>18372</v>
      </c>
      <c r="E2806" s="313" t="str">
        <f>CONCATENATE(SUM('Раздел 2'!M132:M132),"&gt;=",SUM('Раздел 2'!O132:O132))</f>
        <v>0&gt;=0</v>
      </c>
    </row>
    <row r="2807" spans="1:5" ht="30" hidden="1" customHeight="1">
      <c r="A2807" s="311" t="str">
        <f>IF((SUM('Раздел 2'!M133:M133)&gt;=SUM('Раздел 2'!O133:O133)),"","Неверно!")</f>
        <v/>
      </c>
      <c r="B2807" s="312" t="s">
        <v>24498</v>
      </c>
      <c r="C2807" s="313" t="s">
        <v>3647</v>
      </c>
      <c r="D2807" s="313" t="s">
        <v>18372</v>
      </c>
      <c r="E2807" s="313" t="str">
        <f>CONCATENATE(SUM('Раздел 2'!M133:M133),"&gt;=",SUM('Раздел 2'!O133:O133))</f>
        <v>6&gt;=0</v>
      </c>
    </row>
    <row r="2808" spans="1:5" ht="30" hidden="1" customHeight="1">
      <c r="A2808" s="311" t="str">
        <f>IF((SUM('Раздел 2'!M134:M134)&gt;=SUM('Раздел 2'!O134:O134)),"","Неверно!")</f>
        <v/>
      </c>
      <c r="B2808" s="312" t="s">
        <v>24498</v>
      </c>
      <c r="C2808" s="313" t="s">
        <v>3648</v>
      </c>
      <c r="D2808" s="313" t="s">
        <v>18372</v>
      </c>
      <c r="E2808" s="313" t="str">
        <f>CONCATENATE(SUM('Раздел 2'!M134:M134),"&gt;=",SUM('Раздел 2'!O134:O134))</f>
        <v>5&gt;=0</v>
      </c>
    </row>
    <row r="2809" spans="1:5" ht="30" hidden="1" customHeight="1">
      <c r="A2809" s="311" t="str">
        <f>IF((SUM('Раздел 2'!M135:M135)&gt;=SUM('Раздел 2'!O135:O135)),"","Неверно!")</f>
        <v/>
      </c>
      <c r="B2809" s="312" t="s">
        <v>24498</v>
      </c>
      <c r="C2809" s="313" t="s">
        <v>3649</v>
      </c>
      <c r="D2809" s="313" t="s">
        <v>18372</v>
      </c>
      <c r="E2809" s="313" t="str">
        <f>CONCATENATE(SUM('Раздел 2'!M135:M135),"&gt;=",SUM('Раздел 2'!O135:O135))</f>
        <v>0&gt;=0</v>
      </c>
    </row>
    <row r="2810" spans="1:5" ht="30" hidden="1" customHeight="1">
      <c r="A2810" s="311" t="str">
        <f>IF((SUM('Раздел 2'!M136:M136)&gt;=SUM('Раздел 2'!O136:O136)),"","Неверно!")</f>
        <v/>
      </c>
      <c r="B2810" s="312" t="s">
        <v>24498</v>
      </c>
      <c r="C2810" s="313" t="s">
        <v>3650</v>
      </c>
      <c r="D2810" s="313" t="s">
        <v>18372</v>
      </c>
      <c r="E2810" s="313" t="str">
        <f>CONCATENATE(SUM('Раздел 2'!M136:M136),"&gt;=",SUM('Раздел 2'!O136:O136))</f>
        <v>0&gt;=0</v>
      </c>
    </row>
    <row r="2811" spans="1:5" ht="30" hidden="1" customHeight="1">
      <c r="A2811" s="311" t="str">
        <f>IF((SUM('Раздел 2'!M137:M137)&gt;=SUM('Раздел 2'!O137:O137)),"","Неверно!")</f>
        <v/>
      </c>
      <c r="B2811" s="312" t="s">
        <v>24498</v>
      </c>
      <c r="C2811" s="313" t="s">
        <v>3651</v>
      </c>
      <c r="D2811" s="313" t="s">
        <v>18372</v>
      </c>
      <c r="E2811" s="313" t="str">
        <f>CONCATENATE(SUM('Раздел 2'!M137:M137),"&gt;=",SUM('Раздел 2'!O137:O137))</f>
        <v>0&gt;=0</v>
      </c>
    </row>
    <row r="2812" spans="1:5" ht="30" hidden="1" customHeight="1">
      <c r="A2812" s="311" t="str">
        <f>IF((SUM('Раздел 2'!M138:M138)&gt;=SUM('Раздел 2'!O138:O138)),"","Неверно!")</f>
        <v/>
      </c>
      <c r="B2812" s="312" t="s">
        <v>24498</v>
      </c>
      <c r="C2812" s="313" t="s">
        <v>3652</v>
      </c>
      <c r="D2812" s="313" t="s">
        <v>18372</v>
      </c>
      <c r="E2812" s="313" t="str">
        <f>CONCATENATE(SUM('Раздел 2'!M138:M138),"&gt;=",SUM('Раздел 2'!O138:O138))</f>
        <v>0&gt;=0</v>
      </c>
    </row>
    <row r="2813" spans="1:5" ht="30" hidden="1" customHeight="1">
      <c r="A2813" s="311" t="str">
        <f>IF((SUM('Раздел 2'!M139:M139)&gt;=SUM('Раздел 2'!O139:O139)),"","Неверно!")</f>
        <v/>
      </c>
      <c r="B2813" s="312" t="s">
        <v>24498</v>
      </c>
      <c r="C2813" s="313" t="s">
        <v>3653</v>
      </c>
      <c r="D2813" s="313" t="s">
        <v>18372</v>
      </c>
      <c r="E2813" s="313" t="str">
        <f>CONCATENATE(SUM('Раздел 2'!M139:M139),"&gt;=",SUM('Раздел 2'!O139:O139))</f>
        <v>0&gt;=0</v>
      </c>
    </row>
    <row r="2814" spans="1:5" ht="30" hidden="1" customHeight="1">
      <c r="A2814" s="311" t="str">
        <f>IF((SUM('Раздел 2'!M23:M23)&gt;=SUM('Раздел 2'!O23:O23)),"","Неверно!")</f>
        <v/>
      </c>
      <c r="B2814" s="312" t="s">
        <v>24498</v>
      </c>
      <c r="C2814" s="313" t="s">
        <v>3654</v>
      </c>
      <c r="D2814" s="313" t="s">
        <v>18372</v>
      </c>
      <c r="E2814" s="313" t="str">
        <f>CONCATENATE(SUM('Раздел 2'!M23:M23),"&gt;=",SUM('Раздел 2'!O23:O23))</f>
        <v>4&gt;=0</v>
      </c>
    </row>
    <row r="2815" spans="1:5" ht="30" hidden="1" customHeight="1">
      <c r="A2815" s="311" t="str">
        <f>IF((SUM('Раздел 2'!M140:M140)&gt;=SUM('Раздел 2'!O140:O140)),"","Неверно!")</f>
        <v/>
      </c>
      <c r="B2815" s="312" t="s">
        <v>24498</v>
      </c>
      <c r="C2815" s="313" t="s">
        <v>3655</v>
      </c>
      <c r="D2815" s="313" t="s">
        <v>18372</v>
      </c>
      <c r="E2815" s="313" t="str">
        <f>CONCATENATE(SUM('Раздел 2'!M140:M140),"&gt;=",SUM('Раздел 2'!O140:O140))</f>
        <v>0&gt;=0</v>
      </c>
    </row>
    <row r="2816" spans="1:5" ht="30" hidden="1" customHeight="1">
      <c r="A2816" s="311" t="str">
        <f>IF((SUM('Раздел 2'!M141:M141)&gt;=SUM('Раздел 2'!O141:O141)),"","Неверно!")</f>
        <v/>
      </c>
      <c r="B2816" s="312" t="s">
        <v>24498</v>
      </c>
      <c r="C2816" s="313" t="s">
        <v>3656</v>
      </c>
      <c r="D2816" s="313" t="s">
        <v>18372</v>
      </c>
      <c r="E2816" s="313" t="str">
        <f>CONCATENATE(SUM('Раздел 2'!M141:M141),"&gt;=",SUM('Раздел 2'!O141:O141))</f>
        <v>0&gt;=0</v>
      </c>
    </row>
    <row r="2817" spans="1:5" ht="30" hidden="1" customHeight="1">
      <c r="A2817" s="311" t="str">
        <f>IF((SUM('Раздел 2'!M142:M142)&gt;=SUM('Раздел 2'!O142:O142)),"","Неверно!")</f>
        <v/>
      </c>
      <c r="B2817" s="312" t="s">
        <v>24498</v>
      </c>
      <c r="C2817" s="313" t="s">
        <v>3657</v>
      </c>
      <c r="D2817" s="313" t="s">
        <v>18372</v>
      </c>
      <c r="E2817" s="313" t="str">
        <f>CONCATENATE(SUM('Раздел 2'!M142:M142),"&gt;=",SUM('Раздел 2'!O142:O142))</f>
        <v>0&gt;=0</v>
      </c>
    </row>
    <row r="2818" spans="1:5" ht="30" hidden="1" customHeight="1">
      <c r="A2818" s="311" t="str">
        <f>IF((SUM('Раздел 2'!M143:M143)&gt;=SUM('Раздел 2'!O143:O143)),"","Неверно!")</f>
        <v/>
      </c>
      <c r="B2818" s="312" t="s">
        <v>24498</v>
      </c>
      <c r="C2818" s="313" t="s">
        <v>3658</v>
      </c>
      <c r="D2818" s="313" t="s">
        <v>18372</v>
      </c>
      <c r="E2818" s="313" t="str">
        <f>CONCATENATE(SUM('Раздел 2'!M143:M143),"&gt;=",SUM('Раздел 2'!O143:O143))</f>
        <v>0&gt;=0</v>
      </c>
    </row>
    <row r="2819" spans="1:5" ht="30" hidden="1" customHeight="1">
      <c r="A2819" s="311" t="str">
        <f>IF((SUM('Раздел 2'!M144:M144)&gt;=SUM('Раздел 2'!O144:O144)),"","Неверно!")</f>
        <v/>
      </c>
      <c r="B2819" s="312" t="s">
        <v>24498</v>
      </c>
      <c r="C2819" s="313" t="s">
        <v>3659</v>
      </c>
      <c r="D2819" s="313" t="s">
        <v>18372</v>
      </c>
      <c r="E2819" s="313" t="str">
        <f>CONCATENATE(SUM('Раздел 2'!M144:M144),"&gt;=",SUM('Раздел 2'!O144:O144))</f>
        <v>0&gt;=0</v>
      </c>
    </row>
    <row r="2820" spans="1:5" ht="30" hidden="1" customHeight="1">
      <c r="A2820" s="311" t="str">
        <f>IF((SUM('Раздел 2'!M145:M145)&gt;=SUM('Раздел 2'!O145:O145)),"","Неверно!")</f>
        <v/>
      </c>
      <c r="B2820" s="312" t="s">
        <v>24498</v>
      </c>
      <c r="C2820" s="313" t="s">
        <v>3660</v>
      </c>
      <c r="D2820" s="313" t="s">
        <v>18372</v>
      </c>
      <c r="E2820" s="313" t="str">
        <f>CONCATENATE(SUM('Раздел 2'!M145:M145),"&gt;=",SUM('Раздел 2'!O145:O145))</f>
        <v>0&gt;=0</v>
      </c>
    </row>
    <row r="2821" spans="1:5" ht="30" hidden="1" customHeight="1">
      <c r="A2821" s="311" t="str">
        <f>IF((SUM('Раздел 2'!M146:M146)&gt;=SUM('Раздел 2'!O146:O146)),"","Неверно!")</f>
        <v/>
      </c>
      <c r="B2821" s="312" t="s">
        <v>24498</v>
      </c>
      <c r="C2821" s="313" t="s">
        <v>3661</v>
      </c>
      <c r="D2821" s="313" t="s">
        <v>18372</v>
      </c>
      <c r="E2821" s="313" t="str">
        <f>CONCATENATE(SUM('Раздел 2'!M146:M146),"&gt;=",SUM('Раздел 2'!O146:O146))</f>
        <v>0&gt;=0</v>
      </c>
    </row>
    <row r="2822" spans="1:5" ht="30" hidden="1" customHeight="1">
      <c r="A2822" s="311" t="str">
        <f>IF((SUM('Раздел 2'!M147:M147)&gt;=SUM('Раздел 2'!O147:O147)),"","Неверно!")</f>
        <v/>
      </c>
      <c r="B2822" s="312" t="s">
        <v>24498</v>
      </c>
      <c r="C2822" s="313" t="s">
        <v>3662</v>
      </c>
      <c r="D2822" s="313" t="s">
        <v>18372</v>
      </c>
      <c r="E2822" s="313" t="str">
        <f>CONCATENATE(SUM('Раздел 2'!M147:M147),"&gt;=",SUM('Раздел 2'!O147:O147))</f>
        <v>9&gt;=0</v>
      </c>
    </row>
    <row r="2823" spans="1:5" ht="30" hidden="1" customHeight="1">
      <c r="A2823" s="311" t="str">
        <f>IF((SUM('Раздел 2'!M148:M148)&gt;=SUM('Раздел 2'!O148:O148)),"","Неверно!")</f>
        <v/>
      </c>
      <c r="B2823" s="312" t="s">
        <v>24498</v>
      </c>
      <c r="C2823" s="313" t="s">
        <v>3663</v>
      </c>
      <c r="D2823" s="313" t="s">
        <v>18372</v>
      </c>
      <c r="E2823" s="313" t="str">
        <f>CONCATENATE(SUM('Раздел 2'!M148:M148),"&gt;=",SUM('Раздел 2'!O148:O148))</f>
        <v>22&gt;=0</v>
      </c>
    </row>
    <row r="2824" spans="1:5" ht="30" hidden="1" customHeight="1">
      <c r="A2824" s="311" t="str">
        <f>IF((SUM('Раздел 2'!M149:M149)&gt;=SUM('Раздел 2'!O149:O149)),"","Неверно!")</f>
        <v/>
      </c>
      <c r="B2824" s="312" t="s">
        <v>24498</v>
      </c>
      <c r="C2824" s="313" t="s">
        <v>3664</v>
      </c>
      <c r="D2824" s="313" t="s">
        <v>18372</v>
      </c>
      <c r="E2824" s="313" t="str">
        <f>CONCATENATE(SUM('Раздел 2'!M149:M149),"&gt;=",SUM('Раздел 2'!O149:O149))</f>
        <v>5&gt;=0</v>
      </c>
    </row>
    <row r="2825" spans="1:5" ht="30" hidden="1" customHeight="1">
      <c r="A2825" s="311" t="str">
        <f>IF((SUM('Раздел 2'!M24:M24)&gt;=SUM('Раздел 2'!O24:O24)),"","Неверно!")</f>
        <v/>
      </c>
      <c r="B2825" s="312" t="s">
        <v>24498</v>
      </c>
      <c r="C2825" s="313" t="s">
        <v>3665</v>
      </c>
      <c r="D2825" s="313" t="s">
        <v>18372</v>
      </c>
      <c r="E2825" s="313" t="str">
        <f>CONCATENATE(SUM('Раздел 2'!M24:M24),"&gt;=",SUM('Раздел 2'!O24:O24))</f>
        <v>3&gt;=0</v>
      </c>
    </row>
    <row r="2826" spans="1:5" ht="30" hidden="1" customHeight="1">
      <c r="A2826" s="311" t="str">
        <f>IF((SUM('Раздел 2'!M150:M150)&gt;=SUM('Раздел 2'!O150:O150)),"","Неверно!")</f>
        <v/>
      </c>
      <c r="B2826" s="312" t="s">
        <v>24498</v>
      </c>
      <c r="C2826" s="313" t="s">
        <v>3666</v>
      </c>
      <c r="D2826" s="313" t="s">
        <v>18372</v>
      </c>
      <c r="E2826" s="313" t="str">
        <f>CONCATENATE(SUM('Раздел 2'!M150:M150),"&gt;=",SUM('Раздел 2'!O150:O150))</f>
        <v>0&gt;=0</v>
      </c>
    </row>
    <row r="2827" spans="1:5" ht="30" hidden="1" customHeight="1">
      <c r="A2827" s="311" t="str">
        <f>IF((SUM('Раздел 2'!M151:M151)&gt;=SUM('Раздел 2'!O151:O151)),"","Неверно!")</f>
        <v/>
      </c>
      <c r="B2827" s="312" t="s">
        <v>24498</v>
      </c>
      <c r="C2827" s="313" t="s">
        <v>3667</v>
      </c>
      <c r="D2827" s="313" t="s">
        <v>18372</v>
      </c>
      <c r="E2827" s="313" t="str">
        <f>CONCATENATE(SUM('Раздел 2'!M151:M151),"&gt;=",SUM('Раздел 2'!O151:O151))</f>
        <v>0&gt;=0</v>
      </c>
    </row>
    <row r="2828" spans="1:5" ht="30" hidden="1" customHeight="1">
      <c r="A2828" s="311" t="str">
        <f>IF((SUM('Раздел 2'!M152:M152)&gt;=SUM('Раздел 2'!O152:O152)),"","Неверно!")</f>
        <v/>
      </c>
      <c r="B2828" s="312" t="s">
        <v>24498</v>
      </c>
      <c r="C2828" s="313" t="s">
        <v>3668</v>
      </c>
      <c r="D2828" s="313" t="s">
        <v>18372</v>
      </c>
      <c r="E2828" s="313" t="str">
        <f>CONCATENATE(SUM('Раздел 2'!M152:M152),"&gt;=",SUM('Раздел 2'!O152:O152))</f>
        <v>36&gt;=0</v>
      </c>
    </row>
    <row r="2829" spans="1:5" ht="30" hidden="1" customHeight="1">
      <c r="A2829" s="311" t="str">
        <f>IF((SUM('Раздел 2'!M153:M153)&gt;=SUM('Раздел 2'!O153:O153)),"","Неверно!")</f>
        <v/>
      </c>
      <c r="B2829" s="312" t="s">
        <v>24498</v>
      </c>
      <c r="C2829" s="313" t="s">
        <v>3669</v>
      </c>
      <c r="D2829" s="313" t="s">
        <v>18372</v>
      </c>
      <c r="E2829" s="313" t="str">
        <f>CONCATENATE(SUM('Раздел 2'!M153:M153),"&gt;=",SUM('Раздел 2'!O153:O153))</f>
        <v>0&gt;=0</v>
      </c>
    </row>
    <row r="2830" spans="1:5" ht="30" hidden="1" customHeight="1">
      <c r="A2830" s="311" t="str">
        <f>IF((SUM('Раздел 2'!M154:M154)&gt;=SUM('Раздел 2'!O154:O154)),"","Неверно!")</f>
        <v/>
      </c>
      <c r="B2830" s="312" t="s">
        <v>24498</v>
      </c>
      <c r="C2830" s="313" t="s">
        <v>3670</v>
      </c>
      <c r="D2830" s="313" t="s">
        <v>18372</v>
      </c>
      <c r="E2830" s="313" t="str">
        <f>CONCATENATE(SUM('Раздел 2'!M154:M154),"&gt;=",SUM('Раздел 2'!O154:O154))</f>
        <v>0&gt;=0</v>
      </c>
    </row>
    <row r="2831" spans="1:5" ht="30" hidden="1" customHeight="1">
      <c r="A2831" s="311" t="str">
        <f>IF((SUM('Раздел 2'!M155:M155)&gt;=SUM('Раздел 2'!O155:O155)),"","Неверно!")</f>
        <v/>
      </c>
      <c r="B2831" s="312" t="s">
        <v>24498</v>
      </c>
      <c r="C2831" s="313" t="s">
        <v>3671</v>
      </c>
      <c r="D2831" s="313" t="s">
        <v>18372</v>
      </c>
      <c r="E2831" s="313" t="str">
        <f>CONCATENATE(SUM('Раздел 2'!M155:M155),"&gt;=",SUM('Раздел 2'!O155:O155))</f>
        <v>1&gt;=0</v>
      </c>
    </row>
    <row r="2832" spans="1:5" ht="30" hidden="1" customHeight="1">
      <c r="A2832" s="311" t="str">
        <f>IF((SUM('Раздел 2'!M156:M156)&gt;=SUM('Раздел 2'!O156:O156)),"","Неверно!")</f>
        <v/>
      </c>
      <c r="B2832" s="312" t="s">
        <v>24498</v>
      </c>
      <c r="C2832" s="313" t="s">
        <v>3672</v>
      </c>
      <c r="D2832" s="313" t="s">
        <v>18372</v>
      </c>
      <c r="E2832" s="313" t="str">
        <f>CONCATENATE(SUM('Раздел 2'!M156:M156),"&gt;=",SUM('Раздел 2'!O156:O156))</f>
        <v>0&gt;=0</v>
      </c>
    </row>
    <row r="2833" spans="1:5" ht="30" hidden="1" customHeight="1">
      <c r="A2833" s="311" t="str">
        <f>IF((SUM('Раздел 2'!M157:M157)&gt;=SUM('Раздел 2'!O157:O157)),"","Неверно!")</f>
        <v/>
      </c>
      <c r="B2833" s="312" t="s">
        <v>24498</v>
      </c>
      <c r="C2833" s="313" t="s">
        <v>3673</v>
      </c>
      <c r="D2833" s="313" t="s">
        <v>18372</v>
      </c>
      <c r="E2833" s="313" t="str">
        <f>CONCATENATE(SUM('Раздел 2'!M157:M157),"&gt;=",SUM('Раздел 2'!O157:O157))</f>
        <v>0&gt;=0</v>
      </c>
    </row>
    <row r="2834" spans="1:5" ht="30" hidden="1" customHeight="1">
      <c r="A2834" s="311" t="str">
        <f>IF((SUM('Раздел 2'!M158:M158)&gt;=SUM('Раздел 2'!O158:O158)),"","Неверно!")</f>
        <v/>
      </c>
      <c r="B2834" s="312" t="s">
        <v>24498</v>
      </c>
      <c r="C2834" s="313" t="s">
        <v>3674</v>
      </c>
      <c r="D2834" s="313" t="s">
        <v>18372</v>
      </c>
      <c r="E2834" s="313" t="str">
        <f>CONCATENATE(SUM('Раздел 2'!M158:M158),"&gt;=",SUM('Раздел 2'!O158:O158))</f>
        <v>0&gt;=0</v>
      </c>
    </row>
    <row r="2835" spans="1:5" ht="30" hidden="1" customHeight="1">
      <c r="A2835" s="311" t="str">
        <f>IF((SUM('Раздел 2'!M159:M159)&gt;=SUM('Раздел 2'!O159:O159)),"","Неверно!")</f>
        <v/>
      </c>
      <c r="B2835" s="312" t="s">
        <v>24498</v>
      </c>
      <c r="C2835" s="313" t="s">
        <v>3675</v>
      </c>
      <c r="D2835" s="313" t="s">
        <v>18372</v>
      </c>
      <c r="E2835" s="313" t="str">
        <f>CONCATENATE(SUM('Раздел 2'!M159:M159),"&gt;=",SUM('Раздел 2'!O159:O159))</f>
        <v>0&gt;=0</v>
      </c>
    </row>
    <row r="2836" spans="1:5" ht="30" hidden="1" customHeight="1">
      <c r="A2836" s="311" t="str">
        <f>IF((SUM('Раздел 2'!M25:M25)&gt;=SUM('Раздел 2'!O25:O25)),"","Неверно!")</f>
        <v/>
      </c>
      <c r="B2836" s="312" t="s">
        <v>24498</v>
      </c>
      <c r="C2836" s="313" t="s">
        <v>3676</v>
      </c>
      <c r="D2836" s="313" t="s">
        <v>18372</v>
      </c>
      <c r="E2836" s="313" t="str">
        <f>CONCATENATE(SUM('Раздел 2'!M25:M25),"&gt;=",SUM('Раздел 2'!O25:O25))</f>
        <v>6&gt;=0</v>
      </c>
    </row>
    <row r="2837" spans="1:5" ht="30" hidden="1" customHeight="1">
      <c r="A2837" s="311" t="str">
        <f>IF((SUM('Раздел 2'!M160:M160)&gt;=SUM('Раздел 2'!O160:O160)),"","Неверно!")</f>
        <v/>
      </c>
      <c r="B2837" s="312" t="s">
        <v>24498</v>
      </c>
      <c r="C2837" s="313" t="s">
        <v>3677</v>
      </c>
      <c r="D2837" s="313" t="s">
        <v>18372</v>
      </c>
      <c r="E2837" s="313" t="str">
        <f>CONCATENATE(SUM('Раздел 2'!M160:M160),"&gt;=",SUM('Раздел 2'!O160:O160))</f>
        <v>0&gt;=0</v>
      </c>
    </row>
    <row r="2838" spans="1:5" ht="30" hidden="1" customHeight="1">
      <c r="A2838" s="311" t="str">
        <f>IF((SUM('Раздел 2'!M161:M161)&gt;=SUM('Раздел 2'!O161:O161)),"","Неверно!")</f>
        <v/>
      </c>
      <c r="B2838" s="312" t="s">
        <v>24498</v>
      </c>
      <c r="C2838" s="313" t="s">
        <v>3678</v>
      </c>
      <c r="D2838" s="313" t="s">
        <v>18372</v>
      </c>
      <c r="E2838" s="313" t="str">
        <f>CONCATENATE(SUM('Раздел 2'!M161:M161),"&gt;=",SUM('Раздел 2'!O161:O161))</f>
        <v>2&gt;=0</v>
      </c>
    </row>
    <row r="2839" spans="1:5" ht="30" hidden="1" customHeight="1">
      <c r="A2839" s="311" t="str">
        <f>IF((SUM('Раздел 2'!M162:M162)&gt;=SUM('Раздел 2'!O162:O162)),"","Неверно!")</f>
        <v/>
      </c>
      <c r="B2839" s="312" t="s">
        <v>24498</v>
      </c>
      <c r="C2839" s="313" t="s">
        <v>3679</v>
      </c>
      <c r="D2839" s="313" t="s">
        <v>18372</v>
      </c>
      <c r="E2839" s="313" t="str">
        <f>CONCATENATE(SUM('Раздел 2'!M162:M162),"&gt;=",SUM('Раздел 2'!O162:O162))</f>
        <v>0&gt;=0</v>
      </c>
    </row>
    <row r="2840" spans="1:5" ht="30" hidden="1" customHeight="1">
      <c r="A2840" s="311" t="str">
        <f>IF((SUM('Раздел 2'!M163:M163)&gt;=SUM('Раздел 2'!O163:O163)),"","Неверно!")</f>
        <v/>
      </c>
      <c r="B2840" s="312" t="s">
        <v>24498</v>
      </c>
      <c r="C2840" s="313" t="s">
        <v>3680</v>
      </c>
      <c r="D2840" s="313" t="s">
        <v>18372</v>
      </c>
      <c r="E2840" s="313" t="str">
        <f>CONCATENATE(SUM('Раздел 2'!M163:M163),"&gt;=",SUM('Раздел 2'!O163:O163))</f>
        <v>0&gt;=0</v>
      </c>
    </row>
    <row r="2841" spans="1:5" ht="30" hidden="1" customHeight="1">
      <c r="A2841" s="311" t="str">
        <f>IF((SUM('Раздел 2'!M164:M164)&gt;=SUM('Раздел 2'!O164:O164)),"","Неверно!")</f>
        <v/>
      </c>
      <c r="B2841" s="312" t="s">
        <v>24498</v>
      </c>
      <c r="C2841" s="313" t="s">
        <v>3681</v>
      </c>
      <c r="D2841" s="313" t="s">
        <v>18372</v>
      </c>
      <c r="E2841" s="313" t="str">
        <f>CONCATENATE(SUM('Раздел 2'!M164:M164),"&gt;=",SUM('Раздел 2'!O164:O164))</f>
        <v>0&gt;=0</v>
      </c>
    </row>
    <row r="2842" spans="1:5" ht="30" hidden="1" customHeight="1">
      <c r="A2842" s="311" t="str">
        <f>IF((SUM('Раздел 2'!M165:M165)&gt;=SUM('Раздел 2'!O165:O165)),"","Неверно!")</f>
        <v/>
      </c>
      <c r="B2842" s="312" t="s">
        <v>24498</v>
      </c>
      <c r="C2842" s="313" t="s">
        <v>3682</v>
      </c>
      <c r="D2842" s="313" t="s">
        <v>18372</v>
      </c>
      <c r="E2842" s="313" t="str">
        <f>CONCATENATE(SUM('Раздел 2'!M165:M165),"&gt;=",SUM('Раздел 2'!O165:O165))</f>
        <v>7&gt;=0</v>
      </c>
    </row>
    <row r="2843" spans="1:5" ht="30" hidden="1" customHeight="1">
      <c r="A2843" s="311" t="str">
        <f>IF((SUM('Раздел 2'!M166:M166)&gt;=SUM('Раздел 2'!O166:O166)),"","Неверно!")</f>
        <v/>
      </c>
      <c r="B2843" s="312" t="s">
        <v>24498</v>
      </c>
      <c r="C2843" s="313" t="s">
        <v>3683</v>
      </c>
      <c r="D2843" s="313" t="s">
        <v>18372</v>
      </c>
      <c r="E2843" s="313" t="str">
        <f>CONCATENATE(SUM('Раздел 2'!M166:M166),"&gt;=",SUM('Раздел 2'!O166:O166))</f>
        <v>7&gt;=0</v>
      </c>
    </row>
    <row r="2844" spans="1:5" ht="30" hidden="1" customHeight="1">
      <c r="A2844" s="311" t="str">
        <f>IF((SUM('Раздел 2'!M167:M167)&gt;=SUM('Раздел 2'!O167:O167)),"","Неверно!")</f>
        <v/>
      </c>
      <c r="B2844" s="312" t="s">
        <v>24498</v>
      </c>
      <c r="C2844" s="313" t="s">
        <v>3684</v>
      </c>
      <c r="D2844" s="313" t="s">
        <v>18372</v>
      </c>
      <c r="E2844" s="313" t="str">
        <f>CONCATENATE(SUM('Раздел 2'!M167:M167),"&gt;=",SUM('Раздел 2'!O167:O167))</f>
        <v>58&gt;=0</v>
      </c>
    </row>
    <row r="2845" spans="1:5" ht="30" hidden="1" customHeight="1">
      <c r="A2845" s="311" t="str">
        <f>IF((SUM('Раздел 2'!M168:M168)&gt;=SUM('Раздел 2'!O168:O168)),"","Неверно!")</f>
        <v/>
      </c>
      <c r="B2845" s="312" t="s">
        <v>24498</v>
      </c>
      <c r="C2845" s="313" t="s">
        <v>3685</v>
      </c>
      <c r="D2845" s="313" t="s">
        <v>18372</v>
      </c>
      <c r="E2845" s="313" t="str">
        <f>CONCATENATE(SUM('Раздел 2'!M168:M168),"&gt;=",SUM('Раздел 2'!O168:O168))</f>
        <v>0&gt;=0</v>
      </c>
    </row>
    <row r="2846" spans="1:5" ht="30" hidden="1" customHeight="1">
      <c r="A2846" s="311" t="str">
        <f>IF((SUM('Раздел 2'!M169:M169)&gt;=SUM('Раздел 2'!O169:O169)),"","Неверно!")</f>
        <v/>
      </c>
      <c r="B2846" s="312" t="s">
        <v>24498</v>
      </c>
      <c r="C2846" s="313" t="s">
        <v>3686</v>
      </c>
      <c r="D2846" s="313" t="s">
        <v>18372</v>
      </c>
      <c r="E2846" s="313" t="str">
        <f>CONCATENATE(SUM('Раздел 2'!M169:M169),"&gt;=",SUM('Раздел 2'!O169:O169))</f>
        <v>0&gt;=0</v>
      </c>
    </row>
    <row r="2847" spans="1:5" ht="30" hidden="1" customHeight="1">
      <c r="A2847" s="311" t="str">
        <f>IF((SUM('Раздел 2'!M26:M26)&gt;=SUM('Раздел 2'!O26:O26)),"","Неверно!")</f>
        <v/>
      </c>
      <c r="B2847" s="312" t="s">
        <v>24498</v>
      </c>
      <c r="C2847" s="313" t="s">
        <v>3687</v>
      </c>
      <c r="D2847" s="313" t="s">
        <v>18372</v>
      </c>
      <c r="E2847" s="313" t="str">
        <f>CONCATENATE(SUM('Раздел 2'!M26:M26),"&gt;=",SUM('Раздел 2'!O26:O26))</f>
        <v>1&gt;=0</v>
      </c>
    </row>
    <row r="2848" spans="1:5" ht="30" hidden="1" customHeight="1">
      <c r="A2848" s="311" t="str">
        <f>IF((SUM('Раздел 2'!M170:M170)&gt;=SUM('Раздел 2'!O170:O170)),"","Неверно!")</f>
        <v/>
      </c>
      <c r="B2848" s="312" t="s">
        <v>24498</v>
      </c>
      <c r="C2848" s="313" t="s">
        <v>3688</v>
      </c>
      <c r="D2848" s="313" t="s">
        <v>18372</v>
      </c>
      <c r="E2848" s="313" t="str">
        <f>CONCATENATE(SUM('Раздел 2'!M170:M170),"&gt;=",SUM('Раздел 2'!O170:O170))</f>
        <v>14&gt;=0</v>
      </c>
    </row>
    <row r="2849" spans="1:5" ht="30" hidden="1" customHeight="1">
      <c r="A2849" s="311" t="str">
        <f>IF((SUM('Раздел 2'!M171:M171)&gt;=SUM('Раздел 2'!O171:O171)),"","Неверно!")</f>
        <v/>
      </c>
      <c r="B2849" s="312" t="s">
        <v>24498</v>
      </c>
      <c r="C2849" s="313" t="s">
        <v>3689</v>
      </c>
      <c r="D2849" s="313" t="s">
        <v>18372</v>
      </c>
      <c r="E2849" s="313" t="str">
        <f>CONCATENATE(SUM('Раздел 2'!M171:M171),"&gt;=",SUM('Раздел 2'!O171:O171))</f>
        <v>1&gt;=0</v>
      </c>
    </row>
    <row r="2850" spans="1:5" ht="30" hidden="1" customHeight="1">
      <c r="A2850" s="311" t="str">
        <f>IF((SUM('Раздел 2'!M172:M172)&gt;=SUM('Раздел 2'!O172:O172)),"","Неверно!")</f>
        <v/>
      </c>
      <c r="B2850" s="312" t="s">
        <v>24498</v>
      </c>
      <c r="C2850" s="313" t="s">
        <v>3690</v>
      </c>
      <c r="D2850" s="313" t="s">
        <v>18372</v>
      </c>
      <c r="E2850" s="313" t="str">
        <f>CONCATENATE(SUM('Раздел 2'!M172:M172),"&gt;=",SUM('Раздел 2'!O172:O172))</f>
        <v>1&gt;=0</v>
      </c>
    </row>
    <row r="2851" spans="1:5" ht="30" hidden="1" customHeight="1">
      <c r="A2851" s="311" t="str">
        <f>IF((SUM('Раздел 2'!M173:M173)&gt;=SUM('Раздел 2'!O173:O173)),"","Неверно!")</f>
        <v/>
      </c>
      <c r="B2851" s="312" t="s">
        <v>24498</v>
      </c>
      <c r="C2851" s="313" t="s">
        <v>3691</v>
      </c>
      <c r="D2851" s="313" t="s">
        <v>18372</v>
      </c>
      <c r="E2851" s="313" t="str">
        <f>CONCATENATE(SUM('Раздел 2'!M173:M173),"&gt;=",SUM('Раздел 2'!O173:O173))</f>
        <v>0&gt;=0</v>
      </c>
    </row>
    <row r="2852" spans="1:5" ht="30" hidden="1" customHeight="1">
      <c r="A2852" s="311" t="str">
        <f>IF((SUM('Раздел 2'!M174:M174)&gt;=SUM('Раздел 2'!O174:O174)),"","Неверно!")</f>
        <v/>
      </c>
      <c r="B2852" s="312" t="s">
        <v>24498</v>
      </c>
      <c r="C2852" s="313" t="s">
        <v>3692</v>
      </c>
      <c r="D2852" s="313" t="s">
        <v>18372</v>
      </c>
      <c r="E2852" s="313" t="str">
        <f>CONCATENATE(SUM('Раздел 2'!M174:M174),"&gt;=",SUM('Раздел 2'!O174:O174))</f>
        <v>0&gt;=0</v>
      </c>
    </row>
    <row r="2853" spans="1:5" ht="30" hidden="1" customHeight="1">
      <c r="A2853" s="311" t="str">
        <f>IF((SUM('Раздел 2'!M175:M175)&gt;=SUM('Раздел 2'!O175:O175)),"","Неверно!")</f>
        <v/>
      </c>
      <c r="B2853" s="312" t="s">
        <v>24498</v>
      </c>
      <c r="C2853" s="313" t="s">
        <v>3693</v>
      </c>
      <c r="D2853" s="313" t="s">
        <v>18372</v>
      </c>
      <c r="E2853" s="313" t="str">
        <f>CONCATENATE(SUM('Раздел 2'!M175:M175),"&gt;=",SUM('Раздел 2'!O175:O175))</f>
        <v>1&gt;=0</v>
      </c>
    </row>
    <row r="2854" spans="1:5" ht="30" hidden="1" customHeight="1">
      <c r="A2854" s="311" t="str">
        <f>IF((SUM('Раздел 2'!M176:M176)&gt;=SUM('Раздел 2'!O176:O176)),"","Неверно!")</f>
        <v/>
      </c>
      <c r="B2854" s="312" t="s">
        <v>24498</v>
      </c>
      <c r="C2854" s="313" t="s">
        <v>3694</v>
      </c>
      <c r="D2854" s="313" t="s">
        <v>18372</v>
      </c>
      <c r="E2854" s="313" t="str">
        <f>CONCATENATE(SUM('Раздел 2'!M176:M176),"&gt;=",SUM('Раздел 2'!O176:O176))</f>
        <v>0&gt;=0</v>
      </c>
    </row>
    <row r="2855" spans="1:5" ht="30" hidden="1" customHeight="1">
      <c r="A2855" s="311" t="str">
        <f>IF((SUM('Раздел 2'!M177:M177)&gt;=SUM('Раздел 2'!O177:O177)),"","Неверно!")</f>
        <v/>
      </c>
      <c r="B2855" s="312" t="s">
        <v>24498</v>
      </c>
      <c r="C2855" s="313" t="s">
        <v>3695</v>
      </c>
      <c r="D2855" s="313" t="s">
        <v>18372</v>
      </c>
      <c r="E2855" s="313" t="str">
        <f>CONCATENATE(SUM('Раздел 2'!M177:M177),"&gt;=",SUM('Раздел 2'!O177:O177))</f>
        <v>0&gt;=0</v>
      </c>
    </row>
    <row r="2856" spans="1:5" ht="30" hidden="1" customHeight="1">
      <c r="A2856" s="311" t="str">
        <f>IF((SUM('Раздел 2'!M178:M178)&gt;=SUM('Раздел 2'!O178:O178)),"","Неверно!")</f>
        <v/>
      </c>
      <c r="B2856" s="312" t="s">
        <v>24498</v>
      </c>
      <c r="C2856" s="313" t="s">
        <v>3696</v>
      </c>
      <c r="D2856" s="313" t="s">
        <v>18372</v>
      </c>
      <c r="E2856" s="313" t="str">
        <f>CONCATENATE(SUM('Раздел 2'!M178:M178),"&gt;=",SUM('Раздел 2'!O178:O178))</f>
        <v>0&gt;=0</v>
      </c>
    </row>
    <row r="2857" spans="1:5" ht="30" hidden="1" customHeight="1">
      <c r="A2857" s="311" t="str">
        <f>IF((SUM('Раздел 2'!M179:M179)&gt;=SUM('Раздел 2'!O179:O179)),"","Неверно!")</f>
        <v/>
      </c>
      <c r="B2857" s="312" t="s">
        <v>24498</v>
      </c>
      <c r="C2857" s="313" t="s">
        <v>3697</v>
      </c>
      <c r="D2857" s="313" t="s">
        <v>18372</v>
      </c>
      <c r="E2857" s="313" t="str">
        <f>CONCATENATE(SUM('Раздел 2'!M179:M179),"&gt;=",SUM('Раздел 2'!O179:O179))</f>
        <v>0&gt;=0</v>
      </c>
    </row>
    <row r="2858" spans="1:5" ht="30" hidden="1" customHeight="1">
      <c r="A2858" s="311" t="str">
        <f>IF((SUM('Раздел 2'!M27:M27)&gt;=SUM('Раздел 2'!O27:O27)),"","Неверно!")</f>
        <v/>
      </c>
      <c r="B2858" s="312" t="s">
        <v>24498</v>
      </c>
      <c r="C2858" s="313" t="s">
        <v>3698</v>
      </c>
      <c r="D2858" s="313" t="s">
        <v>18372</v>
      </c>
      <c r="E2858" s="313" t="str">
        <f>CONCATENATE(SUM('Раздел 2'!M27:M27),"&gt;=",SUM('Раздел 2'!O27:O27))</f>
        <v>1&gt;=0</v>
      </c>
    </row>
    <row r="2859" spans="1:5" ht="30" hidden="1" customHeight="1">
      <c r="A2859" s="311" t="str">
        <f>IF((SUM('Раздел 2'!M180:M180)&gt;=SUM('Раздел 2'!O180:O180)),"","Неверно!")</f>
        <v/>
      </c>
      <c r="B2859" s="312" t="s">
        <v>24498</v>
      </c>
      <c r="C2859" s="313" t="s">
        <v>3699</v>
      </c>
      <c r="D2859" s="313" t="s">
        <v>18372</v>
      </c>
      <c r="E2859" s="313" t="str">
        <f>CONCATENATE(SUM('Раздел 2'!M180:M180),"&gt;=",SUM('Раздел 2'!O180:O180))</f>
        <v>0&gt;=0</v>
      </c>
    </row>
    <row r="2860" spans="1:5" ht="30" hidden="1" customHeight="1">
      <c r="A2860" s="311" t="str">
        <f>IF((SUM('Раздел 2'!M181:M181)&gt;=SUM('Раздел 2'!O181:O181)),"","Неверно!")</f>
        <v/>
      </c>
      <c r="B2860" s="312" t="s">
        <v>24498</v>
      </c>
      <c r="C2860" s="313" t="s">
        <v>3700</v>
      </c>
      <c r="D2860" s="313" t="s">
        <v>18372</v>
      </c>
      <c r="E2860" s="313" t="str">
        <f>CONCATENATE(SUM('Раздел 2'!M181:M181),"&gt;=",SUM('Раздел 2'!O181:O181))</f>
        <v>0&gt;=0</v>
      </c>
    </row>
    <row r="2861" spans="1:5" ht="30" hidden="1" customHeight="1">
      <c r="A2861" s="311" t="str">
        <f>IF((SUM('Раздел 2'!M182:M182)&gt;=SUM('Раздел 2'!O182:O182)),"","Неверно!")</f>
        <v/>
      </c>
      <c r="B2861" s="312" t="s">
        <v>24498</v>
      </c>
      <c r="C2861" s="313" t="s">
        <v>3701</v>
      </c>
      <c r="D2861" s="313" t="s">
        <v>18372</v>
      </c>
      <c r="E2861" s="313" t="str">
        <f>CONCATENATE(SUM('Раздел 2'!M182:M182),"&gt;=",SUM('Раздел 2'!O182:O182))</f>
        <v>0&gt;=0</v>
      </c>
    </row>
    <row r="2862" spans="1:5" ht="30" hidden="1" customHeight="1">
      <c r="A2862" s="311" t="str">
        <f>IF((SUM('Раздел 2'!M183:M183)&gt;=SUM('Раздел 2'!O183:O183)),"","Неверно!")</f>
        <v/>
      </c>
      <c r="B2862" s="312" t="s">
        <v>24498</v>
      </c>
      <c r="C2862" s="313" t="s">
        <v>3702</v>
      </c>
      <c r="D2862" s="313" t="s">
        <v>18372</v>
      </c>
      <c r="E2862" s="313" t="str">
        <f>CONCATENATE(SUM('Раздел 2'!M183:M183),"&gt;=",SUM('Раздел 2'!O183:O183))</f>
        <v>0&gt;=0</v>
      </c>
    </row>
    <row r="2863" spans="1:5" ht="30" hidden="1" customHeight="1">
      <c r="A2863" s="311" t="str">
        <f>IF((SUM('Раздел 2'!M184:M184)&gt;=SUM('Раздел 2'!O184:O184)),"","Неверно!")</f>
        <v/>
      </c>
      <c r="B2863" s="312" t="s">
        <v>24498</v>
      </c>
      <c r="C2863" s="313" t="s">
        <v>3703</v>
      </c>
      <c r="D2863" s="313" t="s">
        <v>18372</v>
      </c>
      <c r="E2863" s="313" t="str">
        <f>CONCATENATE(SUM('Раздел 2'!M184:M184),"&gt;=",SUM('Раздел 2'!O184:O184))</f>
        <v>0&gt;=0</v>
      </c>
    </row>
    <row r="2864" spans="1:5" ht="30" hidden="1" customHeight="1">
      <c r="A2864" s="311" t="str">
        <f>IF((SUM('Раздел 2'!M185:M185)&gt;=SUM('Раздел 2'!O185:O185)),"","Неверно!")</f>
        <v/>
      </c>
      <c r="B2864" s="312" t="s">
        <v>24498</v>
      </c>
      <c r="C2864" s="313" t="s">
        <v>3704</v>
      </c>
      <c r="D2864" s="313" t="s">
        <v>18372</v>
      </c>
      <c r="E2864" s="313" t="str">
        <f>CONCATENATE(SUM('Раздел 2'!M185:M185),"&gt;=",SUM('Раздел 2'!O185:O185))</f>
        <v>0&gt;=0</v>
      </c>
    </row>
    <row r="2865" spans="1:5" ht="30" hidden="1" customHeight="1">
      <c r="A2865" s="311" t="str">
        <f>IF((SUM('Раздел 2'!M186:M186)&gt;=SUM('Раздел 2'!O186:O186)),"","Неверно!")</f>
        <v/>
      </c>
      <c r="B2865" s="312" t="s">
        <v>24498</v>
      </c>
      <c r="C2865" s="313" t="s">
        <v>3705</v>
      </c>
      <c r="D2865" s="313" t="s">
        <v>18372</v>
      </c>
      <c r="E2865" s="313" t="str">
        <f>CONCATENATE(SUM('Раздел 2'!M186:M186),"&gt;=",SUM('Раздел 2'!O186:O186))</f>
        <v>0&gt;=0</v>
      </c>
    </row>
    <row r="2866" spans="1:5" ht="30" hidden="1" customHeight="1">
      <c r="A2866" s="311" t="str">
        <f>IF((SUM('Раздел 2'!M187:M187)&gt;=SUM('Раздел 2'!O187:O187)),"","Неверно!")</f>
        <v/>
      </c>
      <c r="B2866" s="312" t="s">
        <v>24498</v>
      </c>
      <c r="C2866" s="313" t="s">
        <v>3706</v>
      </c>
      <c r="D2866" s="313" t="s">
        <v>18372</v>
      </c>
      <c r="E2866" s="313" t="str">
        <f>CONCATENATE(SUM('Раздел 2'!M187:M187),"&gt;=",SUM('Раздел 2'!O187:O187))</f>
        <v>0&gt;=0</v>
      </c>
    </row>
    <row r="2867" spans="1:5" ht="30" hidden="1" customHeight="1">
      <c r="A2867" s="311" t="str">
        <f>IF((SUM('Раздел 2'!M188:M188)&gt;=SUM('Раздел 2'!O188:O188)),"","Неверно!")</f>
        <v/>
      </c>
      <c r="B2867" s="312" t="s">
        <v>24498</v>
      </c>
      <c r="C2867" s="313" t="s">
        <v>3707</v>
      </c>
      <c r="D2867" s="313" t="s">
        <v>18372</v>
      </c>
      <c r="E2867" s="313" t="str">
        <f>CONCATENATE(SUM('Раздел 2'!M188:M188),"&gt;=",SUM('Раздел 2'!O188:O188))</f>
        <v>4&gt;=0</v>
      </c>
    </row>
    <row r="2868" spans="1:5" ht="30" hidden="1" customHeight="1">
      <c r="A2868" s="311" t="str">
        <f>IF((SUM('Раздел 2'!M189:M189)&gt;=SUM('Раздел 2'!O189:O189)),"","Неверно!")</f>
        <v/>
      </c>
      <c r="B2868" s="312" t="s">
        <v>24498</v>
      </c>
      <c r="C2868" s="313" t="s">
        <v>3708</v>
      </c>
      <c r="D2868" s="313" t="s">
        <v>18372</v>
      </c>
      <c r="E2868" s="313" t="str">
        <f>CONCATENATE(SUM('Раздел 2'!M189:M189),"&gt;=",SUM('Раздел 2'!O189:O189))</f>
        <v>12&gt;=0</v>
      </c>
    </row>
    <row r="2869" spans="1:5" ht="30" hidden="1" customHeight="1">
      <c r="A2869" s="311" t="str">
        <f>IF((SUM('Раздел 2'!M28:M28)&gt;=SUM('Раздел 2'!O28:O28)),"","Неверно!")</f>
        <v/>
      </c>
      <c r="B2869" s="312" t="s">
        <v>24498</v>
      </c>
      <c r="C2869" s="313" t="s">
        <v>3709</v>
      </c>
      <c r="D2869" s="313" t="s">
        <v>18372</v>
      </c>
      <c r="E2869" s="313" t="str">
        <f>CONCATENATE(SUM('Раздел 2'!M28:M28),"&gt;=",SUM('Раздел 2'!O28:O28))</f>
        <v>0&gt;=0</v>
      </c>
    </row>
    <row r="2870" spans="1:5" ht="30" hidden="1" customHeight="1">
      <c r="A2870" s="311" t="str">
        <f>IF((SUM('Раздел 2'!M190:M190)&gt;=SUM('Раздел 2'!O190:O190)),"","Неверно!")</f>
        <v/>
      </c>
      <c r="B2870" s="312" t="s">
        <v>24498</v>
      </c>
      <c r="C2870" s="313" t="s">
        <v>3710</v>
      </c>
      <c r="D2870" s="313" t="s">
        <v>18372</v>
      </c>
      <c r="E2870" s="313" t="str">
        <f>CONCATENATE(SUM('Раздел 2'!M190:M190),"&gt;=",SUM('Раздел 2'!O190:O190))</f>
        <v>16&gt;=0</v>
      </c>
    </row>
    <row r="2871" spans="1:5" ht="30" hidden="1" customHeight="1">
      <c r="A2871" s="311" t="str">
        <f>IF((SUM('Раздел 2'!M191:M191)&gt;=SUM('Раздел 2'!O191:O191)),"","Неверно!")</f>
        <v/>
      </c>
      <c r="B2871" s="312" t="s">
        <v>24498</v>
      </c>
      <c r="C2871" s="313" t="s">
        <v>3711</v>
      </c>
      <c r="D2871" s="313" t="s">
        <v>18372</v>
      </c>
      <c r="E2871" s="313" t="str">
        <f>CONCATENATE(SUM('Раздел 2'!M191:M191),"&gt;=",SUM('Раздел 2'!O191:O191))</f>
        <v>0&gt;=0</v>
      </c>
    </row>
    <row r="2872" spans="1:5" ht="30" hidden="1" customHeight="1">
      <c r="A2872" s="311" t="str">
        <f>IF((SUM('Раздел 2'!M192:M192)&gt;=SUM('Раздел 2'!O192:O192)),"","Неверно!")</f>
        <v/>
      </c>
      <c r="B2872" s="312" t="s">
        <v>24498</v>
      </c>
      <c r="C2872" s="313" t="s">
        <v>3712</v>
      </c>
      <c r="D2872" s="313" t="s">
        <v>18372</v>
      </c>
      <c r="E2872" s="313" t="str">
        <f>CONCATENATE(SUM('Раздел 2'!M192:M192),"&gt;=",SUM('Раздел 2'!O192:O192))</f>
        <v>0&gt;=0</v>
      </c>
    </row>
    <row r="2873" spans="1:5" ht="30" hidden="1" customHeight="1">
      <c r="A2873" s="311" t="str">
        <f>IF((SUM('Раздел 2'!M193:M193)&gt;=SUM('Раздел 2'!O193:O193)),"","Неверно!")</f>
        <v/>
      </c>
      <c r="B2873" s="312" t="s">
        <v>24498</v>
      </c>
      <c r="C2873" s="313" t="s">
        <v>3713</v>
      </c>
      <c r="D2873" s="313" t="s">
        <v>18372</v>
      </c>
      <c r="E2873" s="313" t="str">
        <f>CONCATENATE(SUM('Раздел 2'!M193:M193),"&gt;=",SUM('Раздел 2'!O193:O193))</f>
        <v>1&gt;=0</v>
      </c>
    </row>
    <row r="2874" spans="1:5" ht="30" hidden="1" customHeight="1">
      <c r="A2874" s="311" t="str">
        <f>IF((SUM('Раздел 2'!M194:M194)&gt;=SUM('Раздел 2'!O194:O194)),"","Неверно!")</f>
        <v/>
      </c>
      <c r="B2874" s="312" t="s">
        <v>24498</v>
      </c>
      <c r="C2874" s="313" t="s">
        <v>3714</v>
      </c>
      <c r="D2874" s="313" t="s">
        <v>18372</v>
      </c>
      <c r="E2874" s="313" t="str">
        <f>CONCATENATE(SUM('Раздел 2'!M194:M194),"&gt;=",SUM('Раздел 2'!O194:O194))</f>
        <v>16&gt;=0</v>
      </c>
    </row>
    <row r="2875" spans="1:5" ht="30" hidden="1" customHeight="1">
      <c r="A2875" s="311" t="str">
        <f>IF((SUM('Раздел 2'!M195:M195)&gt;=SUM('Раздел 2'!O195:O195)),"","Неверно!")</f>
        <v/>
      </c>
      <c r="B2875" s="312" t="s">
        <v>24498</v>
      </c>
      <c r="C2875" s="313" t="s">
        <v>3715</v>
      </c>
      <c r="D2875" s="313" t="s">
        <v>18372</v>
      </c>
      <c r="E2875" s="313" t="str">
        <f>CONCATENATE(SUM('Раздел 2'!M195:M195),"&gt;=",SUM('Раздел 2'!O195:O195))</f>
        <v>25&gt;=0</v>
      </c>
    </row>
    <row r="2876" spans="1:5" ht="30" hidden="1" customHeight="1">
      <c r="A2876" s="311" t="str">
        <f>IF((SUM('Раздел 2'!M196:M196)&gt;=SUM('Раздел 2'!O196:O196)),"","Неверно!")</f>
        <v/>
      </c>
      <c r="B2876" s="312" t="s">
        <v>24498</v>
      </c>
      <c r="C2876" s="313" t="s">
        <v>3716</v>
      </c>
      <c r="D2876" s="313" t="s">
        <v>18372</v>
      </c>
      <c r="E2876" s="313" t="str">
        <f>CONCATENATE(SUM('Раздел 2'!M196:M196),"&gt;=",SUM('Раздел 2'!O196:O196))</f>
        <v>0&gt;=0</v>
      </c>
    </row>
    <row r="2877" spans="1:5" ht="30" hidden="1" customHeight="1">
      <c r="A2877" s="311" t="str">
        <f>IF((SUM('Раздел 2'!M197:M197)&gt;=SUM('Раздел 2'!O197:O197)),"","Неверно!")</f>
        <v/>
      </c>
      <c r="B2877" s="312" t="s">
        <v>24498</v>
      </c>
      <c r="C2877" s="313" t="s">
        <v>3717</v>
      </c>
      <c r="D2877" s="313" t="s">
        <v>18372</v>
      </c>
      <c r="E2877" s="313" t="str">
        <f>CONCATENATE(SUM('Раздел 2'!M197:M197),"&gt;=",SUM('Раздел 2'!O197:O197))</f>
        <v>42&gt;=0</v>
      </c>
    </row>
    <row r="2878" spans="1:5" ht="30" hidden="1" customHeight="1">
      <c r="A2878" s="311" t="str">
        <f>IF((SUM('Раздел 2'!M198:M198)&gt;=SUM('Раздел 2'!O198:O198)),"","Неверно!")</f>
        <v/>
      </c>
      <c r="B2878" s="312" t="s">
        <v>24498</v>
      </c>
      <c r="C2878" s="313" t="s">
        <v>3718</v>
      </c>
      <c r="D2878" s="313" t="s">
        <v>18372</v>
      </c>
      <c r="E2878" s="313" t="str">
        <f>CONCATENATE(SUM('Раздел 2'!M198:M198),"&gt;=",SUM('Раздел 2'!O198:O198))</f>
        <v>0&gt;=0</v>
      </c>
    </row>
    <row r="2879" spans="1:5" ht="30" hidden="1" customHeight="1">
      <c r="A2879" s="311" t="str">
        <f>IF((SUM('Раздел 2'!M199:M199)&gt;=SUM('Раздел 2'!O199:O199)),"","Неверно!")</f>
        <v/>
      </c>
      <c r="B2879" s="312" t="s">
        <v>24498</v>
      </c>
      <c r="C2879" s="313" t="s">
        <v>3719</v>
      </c>
      <c r="D2879" s="313" t="s">
        <v>18372</v>
      </c>
      <c r="E2879" s="313" t="str">
        <f>CONCATENATE(SUM('Раздел 2'!M199:M199),"&gt;=",SUM('Раздел 2'!O199:O199))</f>
        <v>0&gt;=0</v>
      </c>
    </row>
    <row r="2880" spans="1:5" ht="30" hidden="1" customHeight="1">
      <c r="A2880" s="311" t="str">
        <f>IF((SUM('Раздел 2'!M29:M29)&gt;=SUM('Раздел 2'!O29:O29)),"","Неверно!")</f>
        <v/>
      </c>
      <c r="B2880" s="312" t="s">
        <v>24498</v>
      </c>
      <c r="C2880" s="313" t="s">
        <v>3720</v>
      </c>
      <c r="D2880" s="313" t="s">
        <v>18372</v>
      </c>
      <c r="E2880" s="313" t="str">
        <f>CONCATENATE(SUM('Раздел 2'!M29:M29),"&gt;=",SUM('Раздел 2'!O29:O29))</f>
        <v>1&gt;=0</v>
      </c>
    </row>
    <row r="2881" spans="1:5" ht="30" hidden="1" customHeight="1">
      <c r="A2881" s="311" t="str">
        <f>IF((SUM('Раздел 2'!M200:M200)&gt;=SUM('Раздел 2'!O200:O200)),"","Неверно!")</f>
        <v/>
      </c>
      <c r="B2881" s="312" t="s">
        <v>24498</v>
      </c>
      <c r="C2881" s="313" t="s">
        <v>3721</v>
      </c>
      <c r="D2881" s="313" t="s">
        <v>18372</v>
      </c>
      <c r="E2881" s="313" t="str">
        <f>CONCATENATE(SUM('Раздел 2'!M200:M200),"&gt;=",SUM('Раздел 2'!O200:O200))</f>
        <v>0&gt;=0</v>
      </c>
    </row>
    <row r="2882" spans="1:5" ht="30" hidden="1" customHeight="1">
      <c r="A2882" s="311" t="str">
        <f>IF((SUM('Раздел 2'!M201:M201)&gt;=SUM('Раздел 2'!O201:O201)),"","Неверно!")</f>
        <v/>
      </c>
      <c r="B2882" s="312" t="s">
        <v>24498</v>
      </c>
      <c r="C2882" s="313" t="s">
        <v>3722</v>
      </c>
      <c r="D2882" s="313" t="s">
        <v>18372</v>
      </c>
      <c r="E2882" s="313" t="str">
        <f>CONCATENATE(SUM('Раздел 2'!M201:M201),"&gt;=",SUM('Раздел 2'!O201:O201))</f>
        <v>0&gt;=0</v>
      </c>
    </row>
    <row r="2883" spans="1:5" ht="30" hidden="1" customHeight="1">
      <c r="A2883" s="311" t="str">
        <f>IF((SUM('Раздел 2'!M202:M202)&gt;=SUM('Раздел 2'!O202:O202)),"","Неверно!")</f>
        <v/>
      </c>
      <c r="B2883" s="312" t="s">
        <v>24498</v>
      </c>
      <c r="C2883" s="313" t="s">
        <v>3723</v>
      </c>
      <c r="D2883" s="313" t="s">
        <v>18372</v>
      </c>
      <c r="E2883" s="313" t="str">
        <f>CONCATENATE(SUM('Раздел 2'!M202:M202),"&gt;=",SUM('Раздел 2'!O202:O202))</f>
        <v>0&gt;=0</v>
      </c>
    </row>
    <row r="2884" spans="1:5" ht="30" hidden="1" customHeight="1">
      <c r="A2884" s="311" t="str">
        <f>IF((SUM('Раздел 2'!M203:M203)&gt;=SUM('Раздел 2'!O203:O203)),"","Неверно!")</f>
        <v/>
      </c>
      <c r="B2884" s="312" t="s">
        <v>24498</v>
      </c>
      <c r="C2884" s="313" t="s">
        <v>3724</v>
      </c>
      <c r="D2884" s="313" t="s">
        <v>18372</v>
      </c>
      <c r="E2884" s="313" t="str">
        <f>CONCATENATE(SUM('Раздел 2'!M203:M203),"&gt;=",SUM('Раздел 2'!O203:O203))</f>
        <v>0&gt;=0</v>
      </c>
    </row>
    <row r="2885" spans="1:5" ht="30" hidden="1" customHeight="1">
      <c r="A2885" s="311" t="str">
        <f>IF((SUM('Раздел 2'!M204:M204)&gt;=SUM('Раздел 2'!O204:O204)),"","Неверно!")</f>
        <v/>
      </c>
      <c r="B2885" s="312" t="s">
        <v>24498</v>
      </c>
      <c r="C2885" s="313" t="s">
        <v>3725</v>
      </c>
      <c r="D2885" s="313" t="s">
        <v>18372</v>
      </c>
      <c r="E2885" s="313" t="str">
        <f>CONCATENATE(SUM('Раздел 2'!M204:M204),"&gt;=",SUM('Раздел 2'!O204:O204))</f>
        <v>0&gt;=0</v>
      </c>
    </row>
    <row r="2886" spans="1:5" ht="30" hidden="1" customHeight="1">
      <c r="A2886" s="311" t="str">
        <f>IF((SUM('Раздел 2'!M205:M205)&gt;=SUM('Раздел 2'!O205:O205)),"","Неверно!")</f>
        <v/>
      </c>
      <c r="B2886" s="312" t="s">
        <v>24498</v>
      </c>
      <c r="C2886" s="313" t="s">
        <v>3726</v>
      </c>
      <c r="D2886" s="313" t="s">
        <v>18372</v>
      </c>
      <c r="E2886" s="313" t="str">
        <f>CONCATENATE(SUM('Раздел 2'!M205:M205),"&gt;=",SUM('Раздел 2'!O205:O205))</f>
        <v>0&gt;=0</v>
      </c>
    </row>
    <row r="2887" spans="1:5" ht="30" hidden="1" customHeight="1">
      <c r="A2887" s="311" t="str">
        <f>IF((SUM('Раздел 2'!M206:M206)&gt;=SUM('Раздел 2'!O206:O206)),"","Неверно!")</f>
        <v/>
      </c>
      <c r="B2887" s="312" t="s">
        <v>24498</v>
      </c>
      <c r="C2887" s="313" t="s">
        <v>3727</v>
      </c>
      <c r="D2887" s="313" t="s">
        <v>18372</v>
      </c>
      <c r="E2887" s="313" t="str">
        <f>CONCATENATE(SUM('Раздел 2'!M206:M206),"&gt;=",SUM('Раздел 2'!O206:O206))</f>
        <v>0&gt;=0</v>
      </c>
    </row>
    <row r="2888" spans="1:5" ht="30" hidden="1" customHeight="1">
      <c r="A2888" s="311" t="str">
        <f>IF((SUM('Раздел 2'!M207:M207)&gt;=SUM('Раздел 2'!O207:O207)),"","Неверно!")</f>
        <v/>
      </c>
      <c r="B2888" s="312" t="s">
        <v>24498</v>
      </c>
      <c r="C2888" s="313" t="s">
        <v>3728</v>
      </c>
      <c r="D2888" s="313" t="s">
        <v>18372</v>
      </c>
      <c r="E2888" s="313" t="str">
        <f>CONCATENATE(SUM('Раздел 2'!M207:M207),"&gt;=",SUM('Раздел 2'!O207:O207))</f>
        <v>0&gt;=0</v>
      </c>
    </row>
    <row r="2889" spans="1:5" ht="30" hidden="1" customHeight="1">
      <c r="A2889" s="311" t="str">
        <f>IF((SUM('Раздел 2'!M208:M208)&gt;=SUM('Раздел 2'!O208:O208)),"","Неверно!")</f>
        <v/>
      </c>
      <c r="B2889" s="312" t="s">
        <v>24498</v>
      </c>
      <c r="C2889" s="313" t="s">
        <v>3729</v>
      </c>
      <c r="D2889" s="313" t="s">
        <v>18372</v>
      </c>
      <c r="E2889" s="313" t="str">
        <f>CONCATENATE(SUM('Раздел 2'!M208:M208),"&gt;=",SUM('Раздел 2'!O208:O208))</f>
        <v>0&gt;=0</v>
      </c>
    </row>
    <row r="2890" spans="1:5" ht="30" hidden="1" customHeight="1">
      <c r="A2890" s="311" t="str">
        <f>IF((SUM('Раздел 2'!M209:M209)&gt;=SUM('Раздел 2'!O209:O209)),"","Неверно!")</f>
        <v/>
      </c>
      <c r="B2890" s="312" t="s">
        <v>24498</v>
      </c>
      <c r="C2890" s="313" t="s">
        <v>3730</v>
      </c>
      <c r="D2890" s="313" t="s">
        <v>18372</v>
      </c>
      <c r="E2890" s="313" t="str">
        <f>CONCATENATE(SUM('Раздел 2'!M209:M209),"&gt;=",SUM('Раздел 2'!O209:O209))</f>
        <v>0&gt;=0</v>
      </c>
    </row>
    <row r="2891" spans="1:5" ht="30" hidden="1" customHeight="1">
      <c r="A2891" s="311" t="str">
        <f>IF((SUM('Раздел 2'!M12:M12)&gt;=SUM('Раздел 2'!O12:O12)),"","Неверно!")</f>
        <v/>
      </c>
      <c r="B2891" s="312" t="s">
        <v>24498</v>
      </c>
      <c r="C2891" s="313" t="s">
        <v>3731</v>
      </c>
      <c r="D2891" s="313" t="s">
        <v>18372</v>
      </c>
      <c r="E2891" s="313" t="str">
        <f>CONCATENATE(SUM('Раздел 2'!M12:M12),"&gt;=",SUM('Раздел 2'!O12:O12))</f>
        <v>1&gt;=0</v>
      </c>
    </row>
    <row r="2892" spans="1:5" ht="30" hidden="1" customHeight="1">
      <c r="A2892" s="311" t="str">
        <f>IF((SUM('Раздел 2'!M30:M30)&gt;=SUM('Раздел 2'!O30:O30)),"","Неверно!")</f>
        <v/>
      </c>
      <c r="B2892" s="312" t="s">
        <v>24498</v>
      </c>
      <c r="C2892" s="313" t="s">
        <v>3732</v>
      </c>
      <c r="D2892" s="313" t="s">
        <v>18372</v>
      </c>
      <c r="E2892" s="313" t="str">
        <f>CONCATENATE(SUM('Раздел 2'!M30:M30),"&gt;=",SUM('Раздел 2'!O30:O30))</f>
        <v>0&gt;=0</v>
      </c>
    </row>
    <row r="2893" spans="1:5" ht="30" hidden="1" customHeight="1">
      <c r="A2893" s="311" t="str">
        <f>IF((SUM('Раздел 2'!M210:M210)&gt;=SUM('Раздел 2'!O210:O210)),"","Неверно!")</f>
        <v/>
      </c>
      <c r="B2893" s="312" t="s">
        <v>24498</v>
      </c>
      <c r="C2893" s="313" t="s">
        <v>3733</v>
      </c>
      <c r="D2893" s="313" t="s">
        <v>18372</v>
      </c>
      <c r="E2893" s="313" t="str">
        <f>CONCATENATE(SUM('Раздел 2'!M210:M210),"&gt;=",SUM('Раздел 2'!O210:O210))</f>
        <v>0&gt;=0</v>
      </c>
    </row>
    <row r="2894" spans="1:5" ht="30" hidden="1" customHeight="1">
      <c r="A2894" s="311" t="str">
        <f>IF((SUM('Раздел 2'!M211:M211)&gt;=SUM('Раздел 2'!O211:O211)),"","Неверно!")</f>
        <v/>
      </c>
      <c r="B2894" s="312" t="s">
        <v>24498</v>
      </c>
      <c r="C2894" s="313" t="s">
        <v>3734</v>
      </c>
      <c r="D2894" s="313" t="s">
        <v>18372</v>
      </c>
      <c r="E2894" s="313" t="str">
        <f>CONCATENATE(SUM('Раздел 2'!M211:M211),"&gt;=",SUM('Раздел 2'!O211:O211))</f>
        <v>0&gt;=0</v>
      </c>
    </row>
    <row r="2895" spans="1:5" ht="30" hidden="1" customHeight="1">
      <c r="A2895" s="311" t="str">
        <f>IF((SUM('Раздел 2'!M212:M212)&gt;=SUM('Раздел 2'!O212:O212)),"","Неверно!")</f>
        <v/>
      </c>
      <c r="B2895" s="312" t="s">
        <v>24498</v>
      </c>
      <c r="C2895" s="313" t="s">
        <v>3735</v>
      </c>
      <c r="D2895" s="313" t="s">
        <v>18372</v>
      </c>
      <c r="E2895" s="313" t="str">
        <f>CONCATENATE(SUM('Раздел 2'!M212:M212),"&gt;=",SUM('Раздел 2'!O212:O212))</f>
        <v>0&gt;=0</v>
      </c>
    </row>
    <row r="2896" spans="1:5" ht="30" hidden="1" customHeight="1">
      <c r="A2896" s="311" t="str">
        <f>IF((SUM('Раздел 2'!M213:M213)&gt;=SUM('Раздел 2'!O213:O213)),"","Неверно!")</f>
        <v/>
      </c>
      <c r="B2896" s="312" t="s">
        <v>24498</v>
      </c>
      <c r="C2896" s="313" t="s">
        <v>3736</v>
      </c>
      <c r="D2896" s="313" t="s">
        <v>18372</v>
      </c>
      <c r="E2896" s="313" t="str">
        <f>CONCATENATE(SUM('Раздел 2'!M213:M213),"&gt;=",SUM('Раздел 2'!O213:O213))</f>
        <v>0&gt;=0</v>
      </c>
    </row>
    <row r="2897" spans="1:5" ht="30" hidden="1" customHeight="1">
      <c r="A2897" s="311" t="str">
        <f>IF((SUM('Раздел 2'!M214:M214)&gt;=SUM('Раздел 2'!O214:O214)),"","Неверно!")</f>
        <v/>
      </c>
      <c r="B2897" s="312" t="s">
        <v>24498</v>
      </c>
      <c r="C2897" s="313" t="s">
        <v>3737</v>
      </c>
      <c r="D2897" s="313" t="s">
        <v>18372</v>
      </c>
      <c r="E2897" s="313" t="str">
        <f>CONCATENATE(SUM('Раздел 2'!M214:M214),"&gt;=",SUM('Раздел 2'!O214:O214))</f>
        <v>1&gt;=0</v>
      </c>
    </row>
    <row r="2898" spans="1:5" ht="30" hidden="1" customHeight="1">
      <c r="A2898" s="311" t="str">
        <f>IF((SUM('Раздел 2'!M215:M215)&gt;=SUM('Раздел 2'!O215:O215)),"","Неверно!")</f>
        <v/>
      </c>
      <c r="B2898" s="312" t="s">
        <v>24498</v>
      </c>
      <c r="C2898" s="313" t="s">
        <v>3738</v>
      </c>
      <c r="D2898" s="313" t="s">
        <v>18372</v>
      </c>
      <c r="E2898" s="313" t="str">
        <f>CONCATENATE(SUM('Раздел 2'!M215:M215),"&gt;=",SUM('Раздел 2'!O215:O215))</f>
        <v>1&gt;=0</v>
      </c>
    </row>
    <row r="2899" spans="1:5" ht="30" hidden="1" customHeight="1">
      <c r="A2899" s="311" t="str">
        <f>IF((SUM('Раздел 2'!M216:M216)&gt;=SUM('Раздел 2'!O216:O216)),"","Неверно!")</f>
        <v/>
      </c>
      <c r="B2899" s="312" t="s">
        <v>24498</v>
      </c>
      <c r="C2899" s="313" t="s">
        <v>3739</v>
      </c>
      <c r="D2899" s="313" t="s">
        <v>18372</v>
      </c>
      <c r="E2899" s="313" t="str">
        <f>CONCATENATE(SUM('Раздел 2'!M216:M216),"&gt;=",SUM('Раздел 2'!O216:O216))</f>
        <v>1&gt;=0</v>
      </c>
    </row>
    <row r="2900" spans="1:5" ht="30" hidden="1" customHeight="1">
      <c r="A2900" s="311" t="str">
        <f>IF((SUM('Раздел 2'!M217:M217)&gt;=SUM('Раздел 2'!O217:O217)),"","Неверно!")</f>
        <v/>
      </c>
      <c r="B2900" s="312" t="s">
        <v>24498</v>
      </c>
      <c r="C2900" s="313" t="s">
        <v>3740</v>
      </c>
      <c r="D2900" s="313" t="s">
        <v>18372</v>
      </c>
      <c r="E2900" s="313" t="str">
        <f>CONCATENATE(SUM('Раздел 2'!M217:M217),"&gt;=",SUM('Раздел 2'!O217:O217))</f>
        <v>0&gt;=0</v>
      </c>
    </row>
    <row r="2901" spans="1:5" ht="30" hidden="1" customHeight="1">
      <c r="A2901" s="311" t="str">
        <f>IF((SUM('Раздел 2'!M218:M218)&gt;=SUM('Раздел 2'!O218:O218)),"","Неверно!")</f>
        <v/>
      </c>
      <c r="B2901" s="312" t="s">
        <v>24498</v>
      </c>
      <c r="C2901" s="313" t="s">
        <v>3741</v>
      </c>
      <c r="D2901" s="313" t="s">
        <v>18372</v>
      </c>
      <c r="E2901" s="313" t="str">
        <f>CONCATENATE(SUM('Раздел 2'!M218:M218),"&gt;=",SUM('Раздел 2'!O218:O218))</f>
        <v>0&gt;=0</v>
      </c>
    </row>
    <row r="2902" spans="1:5" ht="30" hidden="1" customHeight="1">
      <c r="A2902" s="311" t="str">
        <f>IF((SUM('Раздел 2'!M219:M219)&gt;=SUM('Раздел 2'!O219:O219)),"","Неверно!")</f>
        <v/>
      </c>
      <c r="B2902" s="312" t="s">
        <v>24498</v>
      </c>
      <c r="C2902" s="313" t="s">
        <v>3742</v>
      </c>
      <c r="D2902" s="313" t="s">
        <v>18372</v>
      </c>
      <c r="E2902" s="313" t="str">
        <f>CONCATENATE(SUM('Раздел 2'!M219:M219),"&gt;=",SUM('Раздел 2'!O219:O219))</f>
        <v>0&gt;=0</v>
      </c>
    </row>
    <row r="2903" spans="1:5" ht="30" hidden="1" customHeight="1">
      <c r="A2903" s="311" t="str">
        <f>IF((SUM('Раздел 2'!M31:M31)&gt;=SUM('Раздел 2'!O31:O31)),"","Неверно!")</f>
        <v/>
      </c>
      <c r="B2903" s="312" t="s">
        <v>24498</v>
      </c>
      <c r="C2903" s="313" t="s">
        <v>3743</v>
      </c>
      <c r="D2903" s="313" t="s">
        <v>18372</v>
      </c>
      <c r="E2903" s="313" t="str">
        <f>CONCATENATE(SUM('Раздел 2'!M31:M31),"&gt;=",SUM('Раздел 2'!O31:O31))</f>
        <v>0&gt;=0</v>
      </c>
    </row>
    <row r="2904" spans="1:5" ht="30" hidden="1" customHeight="1">
      <c r="A2904" s="311" t="str">
        <f>IF((SUM('Раздел 2'!M220:M220)&gt;=SUM('Раздел 2'!O220:O220)),"","Неверно!")</f>
        <v/>
      </c>
      <c r="B2904" s="312" t="s">
        <v>24498</v>
      </c>
      <c r="C2904" s="313" t="s">
        <v>3744</v>
      </c>
      <c r="D2904" s="313" t="s">
        <v>18372</v>
      </c>
      <c r="E2904" s="313" t="str">
        <f>CONCATENATE(SUM('Раздел 2'!M220:M220),"&gt;=",SUM('Раздел 2'!O220:O220))</f>
        <v>0&gt;=0</v>
      </c>
    </row>
    <row r="2905" spans="1:5" ht="30" hidden="1" customHeight="1">
      <c r="A2905" s="311" t="str">
        <f>IF((SUM('Раздел 2'!M221:M221)&gt;=SUM('Раздел 2'!O221:O221)),"","Неверно!")</f>
        <v/>
      </c>
      <c r="B2905" s="312" t="s">
        <v>24498</v>
      </c>
      <c r="C2905" s="313" t="s">
        <v>3745</v>
      </c>
      <c r="D2905" s="313" t="s">
        <v>18372</v>
      </c>
      <c r="E2905" s="313" t="str">
        <f>CONCATENATE(SUM('Раздел 2'!M221:M221),"&gt;=",SUM('Раздел 2'!O221:O221))</f>
        <v>0&gt;=0</v>
      </c>
    </row>
    <row r="2906" spans="1:5" ht="30" hidden="1" customHeight="1">
      <c r="A2906" s="311" t="str">
        <f>IF((SUM('Раздел 2'!M222:M222)&gt;=SUM('Раздел 2'!O222:O222)),"","Неверно!")</f>
        <v/>
      </c>
      <c r="B2906" s="312" t="s">
        <v>24498</v>
      </c>
      <c r="C2906" s="313" t="s">
        <v>3746</v>
      </c>
      <c r="D2906" s="313" t="s">
        <v>18372</v>
      </c>
      <c r="E2906" s="313" t="str">
        <f>CONCATENATE(SUM('Раздел 2'!M222:M222),"&gt;=",SUM('Раздел 2'!O222:O222))</f>
        <v>5&gt;=0</v>
      </c>
    </row>
    <row r="2907" spans="1:5" ht="30" hidden="1" customHeight="1">
      <c r="A2907" s="311" t="str">
        <f>IF((SUM('Раздел 2'!M223:M223)&gt;=SUM('Раздел 2'!O223:O223)),"","Неверно!")</f>
        <v/>
      </c>
      <c r="B2907" s="312" t="s">
        <v>24498</v>
      </c>
      <c r="C2907" s="313" t="s">
        <v>3747</v>
      </c>
      <c r="D2907" s="313" t="s">
        <v>18372</v>
      </c>
      <c r="E2907" s="313" t="str">
        <f>CONCATENATE(SUM('Раздел 2'!M223:M223),"&gt;=",SUM('Раздел 2'!O223:O223))</f>
        <v>41&gt;=0</v>
      </c>
    </row>
    <row r="2908" spans="1:5" ht="30" hidden="1" customHeight="1">
      <c r="A2908" s="311" t="str">
        <f>IF((SUM('Раздел 2'!M224:M224)&gt;=SUM('Раздел 2'!O224:O224)),"","Неверно!")</f>
        <v/>
      </c>
      <c r="B2908" s="312" t="s">
        <v>24498</v>
      </c>
      <c r="C2908" s="313" t="s">
        <v>3748</v>
      </c>
      <c r="D2908" s="313" t="s">
        <v>18372</v>
      </c>
      <c r="E2908" s="313" t="str">
        <f>CONCATENATE(SUM('Раздел 2'!M224:M224),"&gt;=",SUM('Раздел 2'!O224:O224))</f>
        <v>3&gt;=0</v>
      </c>
    </row>
    <row r="2909" spans="1:5" ht="30" hidden="1" customHeight="1">
      <c r="A2909" s="311" t="str">
        <f>IF((SUM('Раздел 2'!M225:M225)&gt;=SUM('Раздел 2'!O225:O225)),"","Неверно!")</f>
        <v/>
      </c>
      <c r="B2909" s="312" t="s">
        <v>24498</v>
      </c>
      <c r="C2909" s="313" t="s">
        <v>3749</v>
      </c>
      <c r="D2909" s="313" t="s">
        <v>18372</v>
      </c>
      <c r="E2909" s="313" t="str">
        <f>CONCATENATE(SUM('Раздел 2'!M225:M225),"&gt;=",SUM('Раздел 2'!O225:O225))</f>
        <v>0&gt;=0</v>
      </c>
    </row>
    <row r="2910" spans="1:5" ht="30" hidden="1" customHeight="1">
      <c r="A2910" s="311" t="str">
        <f>IF((SUM('Раздел 2'!M226:M226)&gt;=SUM('Раздел 2'!O226:O226)),"","Неверно!")</f>
        <v/>
      </c>
      <c r="B2910" s="312" t="s">
        <v>24498</v>
      </c>
      <c r="C2910" s="313" t="s">
        <v>3750</v>
      </c>
      <c r="D2910" s="313" t="s">
        <v>18372</v>
      </c>
      <c r="E2910" s="313" t="str">
        <f>CONCATENATE(SUM('Раздел 2'!M226:M226),"&gt;=",SUM('Раздел 2'!O226:O226))</f>
        <v>0&gt;=0</v>
      </c>
    </row>
    <row r="2911" spans="1:5" ht="30" hidden="1" customHeight="1">
      <c r="A2911" s="311" t="str">
        <f>IF((SUM('Раздел 2'!M227:M227)&gt;=SUM('Раздел 2'!O227:O227)),"","Неверно!")</f>
        <v/>
      </c>
      <c r="B2911" s="312" t="s">
        <v>24498</v>
      </c>
      <c r="C2911" s="313" t="s">
        <v>3751</v>
      </c>
      <c r="D2911" s="313" t="s">
        <v>18372</v>
      </c>
      <c r="E2911" s="313" t="str">
        <f>CONCATENATE(SUM('Раздел 2'!M227:M227),"&gt;=",SUM('Раздел 2'!O227:O227))</f>
        <v>0&gt;=0</v>
      </c>
    </row>
    <row r="2912" spans="1:5" ht="30" hidden="1" customHeight="1">
      <c r="A2912" s="311" t="str">
        <f>IF((SUM('Раздел 2'!M228:M228)&gt;=SUM('Раздел 2'!O228:O228)),"","Неверно!")</f>
        <v/>
      </c>
      <c r="B2912" s="312" t="s">
        <v>24498</v>
      </c>
      <c r="C2912" s="313" t="s">
        <v>3752</v>
      </c>
      <c r="D2912" s="313" t="s">
        <v>18372</v>
      </c>
      <c r="E2912" s="313" t="str">
        <f>CONCATENATE(SUM('Раздел 2'!M228:M228),"&gt;=",SUM('Раздел 2'!O228:O228))</f>
        <v>0&gt;=0</v>
      </c>
    </row>
    <row r="2913" spans="1:5" ht="30" hidden="1" customHeight="1">
      <c r="A2913" s="311" t="str">
        <f>IF((SUM('Раздел 2'!M229:M229)&gt;=SUM('Раздел 2'!O229:O229)),"","Неверно!")</f>
        <v/>
      </c>
      <c r="B2913" s="312" t="s">
        <v>24498</v>
      </c>
      <c r="C2913" s="313" t="s">
        <v>3753</v>
      </c>
      <c r="D2913" s="313" t="s">
        <v>18372</v>
      </c>
      <c r="E2913" s="313" t="str">
        <f>CONCATENATE(SUM('Раздел 2'!M229:M229),"&gt;=",SUM('Раздел 2'!O229:O229))</f>
        <v>14&gt;=0</v>
      </c>
    </row>
    <row r="2914" spans="1:5" ht="30" hidden="1" customHeight="1">
      <c r="A2914" s="311" t="str">
        <f>IF((SUM('Раздел 2'!M32:M32)&gt;=SUM('Раздел 2'!O32:O32)),"","Неверно!")</f>
        <v/>
      </c>
      <c r="B2914" s="312" t="s">
        <v>24498</v>
      </c>
      <c r="C2914" s="313" t="s">
        <v>3754</v>
      </c>
      <c r="D2914" s="313" t="s">
        <v>18372</v>
      </c>
      <c r="E2914" s="313" t="str">
        <f>CONCATENATE(SUM('Раздел 2'!M32:M32),"&gt;=",SUM('Раздел 2'!O32:O32))</f>
        <v>0&gt;=0</v>
      </c>
    </row>
    <row r="2915" spans="1:5" ht="30" hidden="1" customHeight="1">
      <c r="A2915" s="311" t="str">
        <f>IF((SUM('Раздел 2'!M230:M230)&gt;=SUM('Раздел 2'!O230:O230)),"","Неверно!")</f>
        <v/>
      </c>
      <c r="B2915" s="312" t="s">
        <v>24498</v>
      </c>
      <c r="C2915" s="313" t="s">
        <v>3755</v>
      </c>
      <c r="D2915" s="313" t="s">
        <v>18372</v>
      </c>
      <c r="E2915" s="313" t="str">
        <f>CONCATENATE(SUM('Раздел 2'!M230:M230),"&gt;=",SUM('Раздел 2'!O230:O230))</f>
        <v>296&gt;=0</v>
      </c>
    </row>
    <row r="2916" spans="1:5" ht="30" hidden="1" customHeight="1">
      <c r="A2916" s="311" t="str">
        <f>IF((SUM('Раздел 2'!M231:M231)&gt;=SUM('Раздел 2'!O231:O231)),"","Неверно!")</f>
        <v/>
      </c>
      <c r="B2916" s="312" t="s">
        <v>24498</v>
      </c>
      <c r="C2916" s="313" t="s">
        <v>3756</v>
      </c>
      <c r="D2916" s="313" t="s">
        <v>18372</v>
      </c>
      <c r="E2916" s="313" t="str">
        <f>CONCATENATE(SUM('Раздел 2'!M231:M231),"&gt;=",SUM('Раздел 2'!O231:O231))</f>
        <v>0&gt;=0</v>
      </c>
    </row>
    <row r="2917" spans="1:5" ht="30" hidden="1" customHeight="1">
      <c r="A2917" s="311" t="str">
        <f>IF((SUM('Раздел 2'!M232:M232)&gt;=SUM('Раздел 2'!O232:O232)),"","Неверно!")</f>
        <v/>
      </c>
      <c r="B2917" s="312" t="s">
        <v>24498</v>
      </c>
      <c r="C2917" s="313" t="s">
        <v>3757</v>
      </c>
      <c r="D2917" s="313" t="s">
        <v>18372</v>
      </c>
      <c r="E2917" s="313" t="str">
        <f>CONCATENATE(SUM('Раздел 2'!M232:M232),"&gt;=",SUM('Раздел 2'!O232:O232))</f>
        <v>1&gt;=0</v>
      </c>
    </row>
    <row r="2918" spans="1:5" ht="30" hidden="1" customHeight="1">
      <c r="A2918" s="311" t="str">
        <f>IF((SUM('Раздел 2'!M233:M233)&gt;=SUM('Раздел 2'!O233:O233)),"","Неверно!")</f>
        <v/>
      </c>
      <c r="B2918" s="312" t="s">
        <v>24498</v>
      </c>
      <c r="C2918" s="313" t="s">
        <v>3758</v>
      </c>
      <c r="D2918" s="313" t="s">
        <v>18372</v>
      </c>
      <c r="E2918" s="313" t="str">
        <f>CONCATENATE(SUM('Раздел 2'!M233:M233),"&gt;=",SUM('Раздел 2'!O233:O233))</f>
        <v>0&gt;=0</v>
      </c>
    </row>
    <row r="2919" spans="1:5" ht="30" hidden="1" customHeight="1">
      <c r="A2919" s="311" t="str">
        <f>IF((SUM('Раздел 2'!M234:M234)&gt;=SUM('Раздел 2'!O234:O234)),"","Неверно!")</f>
        <v/>
      </c>
      <c r="B2919" s="312" t="s">
        <v>24498</v>
      </c>
      <c r="C2919" s="313" t="s">
        <v>3759</v>
      </c>
      <c r="D2919" s="313" t="s">
        <v>18372</v>
      </c>
      <c r="E2919" s="313" t="str">
        <f>CONCATENATE(SUM('Раздел 2'!M234:M234),"&gt;=",SUM('Раздел 2'!O234:O234))</f>
        <v>0&gt;=0</v>
      </c>
    </row>
    <row r="2920" spans="1:5" ht="30" hidden="1" customHeight="1">
      <c r="A2920" s="311" t="str">
        <f>IF((SUM('Раздел 2'!M235:M235)&gt;=SUM('Раздел 2'!O235:O235)),"","Неверно!")</f>
        <v/>
      </c>
      <c r="B2920" s="312" t="s">
        <v>24498</v>
      </c>
      <c r="C2920" s="313" t="s">
        <v>3760</v>
      </c>
      <c r="D2920" s="313" t="s">
        <v>18372</v>
      </c>
      <c r="E2920" s="313" t="str">
        <f>CONCATENATE(SUM('Раздел 2'!M235:M235),"&gt;=",SUM('Раздел 2'!O235:O235))</f>
        <v>8&gt;=0</v>
      </c>
    </row>
    <row r="2921" spans="1:5" ht="30" hidden="1" customHeight="1">
      <c r="A2921" s="311" t="str">
        <f>IF((SUM('Раздел 2'!M236:M236)&gt;=SUM('Раздел 2'!O236:O236)),"","Неверно!")</f>
        <v/>
      </c>
      <c r="B2921" s="312" t="s">
        <v>24498</v>
      </c>
      <c r="C2921" s="313" t="s">
        <v>3761</v>
      </c>
      <c r="D2921" s="313" t="s">
        <v>18372</v>
      </c>
      <c r="E2921" s="313" t="str">
        <f>CONCATENATE(SUM('Раздел 2'!M236:M236),"&gt;=",SUM('Раздел 2'!O236:O236))</f>
        <v>1&gt;=0</v>
      </c>
    </row>
    <row r="2922" spans="1:5" ht="30" hidden="1" customHeight="1">
      <c r="A2922" s="311" t="str">
        <f>IF((SUM('Раздел 2'!M237:M237)&gt;=SUM('Раздел 2'!O237:O237)),"","Неверно!")</f>
        <v/>
      </c>
      <c r="B2922" s="312" t="s">
        <v>24498</v>
      </c>
      <c r="C2922" s="313" t="s">
        <v>3762</v>
      </c>
      <c r="D2922" s="313" t="s">
        <v>18372</v>
      </c>
      <c r="E2922" s="313" t="str">
        <f>CONCATENATE(SUM('Раздел 2'!M237:M237),"&gt;=",SUM('Раздел 2'!O237:O237))</f>
        <v>0&gt;=0</v>
      </c>
    </row>
    <row r="2923" spans="1:5" ht="30" hidden="1" customHeight="1">
      <c r="A2923" s="311" t="str">
        <f>IF((SUM('Раздел 2'!M238:M238)&gt;=SUM('Раздел 2'!O238:O238)),"","Неверно!")</f>
        <v/>
      </c>
      <c r="B2923" s="312" t="s">
        <v>24498</v>
      </c>
      <c r="C2923" s="313" t="s">
        <v>3763</v>
      </c>
      <c r="D2923" s="313" t="s">
        <v>18372</v>
      </c>
      <c r="E2923" s="313" t="str">
        <f>CONCATENATE(SUM('Раздел 2'!M238:M238),"&gt;=",SUM('Раздел 2'!O238:O238))</f>
        <v>0&gt;=0</v>
      </c>
    </row>
    <row r="2924" spans="1:5" ht="30" hidden="1" customHeight="1">
      <c r="A2924" s="311" t="str">
        <f>IF((SUM('Раздел 2'!M239:M239)&gt;=SUM('Раздел 2'!O239:O239)),"","Неверно!")</f>
        <v/>
      </c>
      <c r="B2924" s="312" t="s">
        <v>24498</v>
      </c>
      <c r="C2924" s="313" t="s">
        <v>3764</v>
      </c>
      <c r="D2924" s="313" t="s">
        <v>18372</v>
      </c>
      <c r="E2924" s="313" t="str">
        <f>CONCATENATE(SUM('Раздел 2'!M239:M239),"&gt;=",SUM('Раздел 2'!O239:O239))</f>
        <v>6&gt;=0</v>
      </c>
    </row>
    <row r="2925" spans="1:5" ht="30" hidden="1" customHeight="1">
      <c r="A2925" s="311" t="str">
        <f>IF((SUM('Раздел 2'!M33:M33)&gt;=SUM('Раздел 2'!O33:O33)),"","Неверно!")</f>
        <v/>
      </c>
      <c r="B2925" s="312" t="s">
        <v>24498</v>
      </c>
      <c r="C2925" s="313" t="s">
        <v>3765</v>
      </c>
      <c r="D2925" s="313" t="s">
        <v>18372</v>
      </c>
      <c r="E2925" s="313" t="str">
        <f>CONCATENATE(SUM('Раздел 2'!M33:M33),"&gt;=",SUM('Раздел 2'!O33:O33))</f>
        <v>0&gt;=0</v>
      </c>
    </row>
    <row r="2926" spans="1:5" ht="30" hidden="1" customHeight="1">
      <c r="A2926" s="311" t="str">
        <f>IF((SUM('Раздел 2'!M240:M240)&gt;=SUM('Раздел 2'!O240:O240)),"","Неверно!")</f>
        <v/>
      </c>
      <c r="B2926" s="312" t="s">
        <v>24498</v>
      </c>
      <c r="C2926" s="313" t="s">
        <v>3766</v>
      </c>
      <c r="D2926" s="313" t="s">
        <v>18372</v>
      </c>
      <c r="E2926" s="313" t="str">
        <f>CONCATENATE(SUM('Раздел 2'!M240:M240),"&gt;=",SUM('Раздел 2'!O240:O240))</f>
        <v>0&gt;=0</v>
      </c>
    </row>
    <row r="2927" spans="1:5" ht="30" hidden="1" customHeight="1">
      <c r="A2927" s="311" t="str">
        <f>IF((SUM('Раздел 2'!M241:M241)&gt;=SUM('Раздел 2'!O241:O241)),"","Неверно!")</f>
        <v/>
      </c>
      <c r="B2927" s="312" t="s">
        <v>24498</v>
      </c>
      <c r="C2927" s="313" t="s">
        <v>3767</v>
      </c>
      <c r="D2927" s="313" t="s">
        <v>18372</v>
      </c>
      <c r="E2927" s="313" t="str">
        <f>CONCATENATE(SUM('Раздел 2'!M241:M241),"&gt;=",SUM('Раздел 2'!O241:O241))</f>
        <v>0&gt;=0</v>
      </c>
    </row>
    <row r="2928" spans="1:5" ht="30" hidden="1" customHeight="1">
      <c r="A2928" s="311" t="str">
        <f>IF((SUM('Раздел 2'!M242:M242)&gt;=SUM('Раздел 2'!O242:O242)),"","Неверно!")</f>
        <v/>
      </c>
      <c r="B2928" s="312" t="s">
        <v>24498</v>
      </c>
      <c r="C2928" s="313" t="s">
        <v>3768</v>
      </c>
      <c r="D2928" s="313" t="s">
        <v>18372</v>
      </c>
      <c r="E2928" s="313" t="str">
        <f>CONCATENATE(SUM('Раздел 2'!M242:M242),"&gt;=",SUM('Раздел 2'!O242:O242))</f>
        <v>0&gt;=0</v>
      </c>
    </row>
    <row r="2929" spans="1:5" ht="30" hidden="1" customHeight="1">
      <c r="A2929" s="311" t="str">
        <f>IF((SUM('Раздел 2'!M243:M243)&gt;=SUM('Раздел 2'!O243:O243)),"","Неверно!")</f>
        <v/>
      </c>
      <c r="B2929" s="312" t="s">
        <v>24498</v>
      </c>
      <c r="C2929" s="313" t="s">
        <v>3769</v>
      </c>
      <c r="D2929" s="313" t="s">
        <v>18372</v>
      </c>
      <c r="E2929" s="313" t="str">
        <f>CONCATENATE(SUM('Раздел 2'!M243:M243),"&gt;=",SUM('Раздел 2'!O243:O243))</f>
        <v>0&gt;=0</v>
      </c>
    </row>
    <row r="2930" spans="1:5" ht="30" hidden="1" customHeight="1">
      <c r="A2930" s="311" t="str">
        <f>IF((SUM('Раздел 2'!M244:M244)&gt;=SUM('Раздел 2'!O244:O244)),"","Неверно!")</f>
        <v/>
      </c>
      <c r="B2930" s="312" t="s">
        <v>24498</v>
      </c>
      <c r="C2930" s="313" t="s">
        <v>3770</v>
      </c>
      <c r="D2930" s="313" t="s">
        <v>18372</v>
      </c>
      <c r="E2930" s="313" t="str">
        <f>CONCATENATE(SUM('Раздел 2'!M244:M244),"&gt;=",SUM('Раздел 2'!O244:O244))</f>
        <v>0&gt;=0</v>
      </c>
    </row>
    <row r="2931" spans="1:5" ht="30" hidden="1" customHeight="1">
      <c r="A2931" s="311" t="str">
        <f>IF((SUM('Раздел 2'!M245:M245)&gt;=SUM('Раздел 2'!O245:O245)),"","Неверно!")</f>
        <v/>
      </c>
      <c r="B2931" s="312" t="s">
        <v>24498</v>
      </c>
      <c r="C2931" s="313" t="s">
        <v>3771</v>
      </c>
      <c r="D2931" s="313" t="s">
        <v>18372</v>
      </c>
      <c r="E2931" s="313" t="str">
        <f>CONCATENATE(SUM('Раздел 2'!M245:M245),"&gt;=",SUM('Раздел 2'!O245:O245))</f>
        <v>0&gt;=0</v>
      </c>
    </row>
    <row r="2932" spans="1:5" ht="30" hidden="1" customHeight="1">
      <c r="A2932" s="311" t="str">
        <f>IF((SUM('Раздел 2'!M246:M246)&gt;=SUM('Раздел 2'!O246:O246)),"","Неверно!")</f>
        <v/>
      </c>
      <c r="B2932" s="312" t="s">
        <v>24498</v>
      </c>
      <c r="C2932" s="313" t="s">
        <v>3772</v>
      </c>
      <c r="D2932" s="313" t="s">
        <v>18372</v>
      </c>
      <c r="E2932" s="313" t="str">
        <f>CONCATENATE(SUM('Раздел 2'!M246:M246),"&gt;=",SUM('Раздел 2'!O246:O246))</f>
        <v>0&gt;=0</v>
      </c>
    </row>
    <row r="2933" spans="1:5" ht="30" hidden="1" customHeight="1">
      <c r="A2933" s="311" t="str">
        <f>IF((SUM('Раздел 2'!M247:M247)&gt;=SUM('Раздел 2'!O247:O247)),"","Неверно!")</f>
        <v/>
      </c>
      <c r="B2933" s="312" t="s">
        <v>24498</v>
      </c>
      <c r="C2933" s="313" t="s">
        <v>3773</v>
      </c>
      <c r="D2933" s="313" t="s">
        <v>18372</v>
      </c>
      <c r="E2933" s="313" t="str">
        <f>CONCATENATE(SUM('Раздел 2'!M247:M247),"&gt;=",SUM('Раздел 2'!O247:O247))</f>
        <v>1&gt;=0</v>
      </c>
    </row>
    <row r="2934" spans="1:5" ht="30" hidden="1" customHeight="1">
      <c r="A2934" s="311" t="str">
        <f>IF((SUM('Раздел 2'!M248:M248)&gt;=SUM('Раздел 2'!O248:O248)),"","Неверно!")</f>
        <v/>
      </c>
      <c r="B2934" s="312" t="s">
        <v>24498</v>
      </c>
      <c r="C2934" s="313" t="s">
        <v>20018</v>
      </c>
      <c r="D2934" s="313" t="s">
        <v>18372</v>
      </c>
      <c r="E2934" s="313" t="str">
        <f>CONCATENATE(SUM('Раздел 2'!M248:M248),"&gt;=",SUM('Раздел 2'!O248:O248))</f>
        <v>0&gt;=0</v>
      </c>
    </row>
    <row r="2935" spans="1:5" ht="30" hidden="1" customHeight="1">
      <c r="A2935" s="311" t="str">
        <f>IF((SUM('Раздел 2'!M249:M249)&gt;=SUM('Раздел 2'!O249:O249)),"","Неверно!")</f>
        <v/>
      </c>
      <c r="B2935" s="312" t="s">
        <v>24498</v>
      </c>
      <c r="C2935" s="313" t="s">
        <v>20019</v>
      </c>
      <c r="D2935" s="313" t="s">
        <v>18372</v>
      </c>
      <c r="E2935" s="313" t="str">
        <f>CONCATENATE(SUM('Раздел 2'!M249:M249),"&gt;=",SUM('Раздел 2'!O249:O249))</f>
        <v>0&gt;=0</v>
      </c>
    </row>
    <row r="2936" spans="1:5" ht="30" hidden="1" customHeight="1">
      <c r="A2936" s="311" t="str">
        <f>IF((SUM('Раздел 2'!M34:M34)&gt;=SUM('Раздел 2'!O34:O34)),"","Неверно!")</f>
        <v/>
      </c>
      <c r="B2936" s="312" t="s">
        <v>24498</v>
      </c>
      <c r="C2936" s="313" t="s">
        <v>3774</v>
      </c>
      <c r="D2936" s="313" t="s">
        <v>18372</v>
      </c>
      <c r="E2936" s="313" t="str">
        <f>CONCATENATE(SUM('Раздел 2'!M34:M34),"&gt;=",SUM('Раздел 2'!O34:O34))</f>
        <v>0&gt;=0</v>
      </c>
    </row>
    <row r="2937" spans="1:5" ht="30" hidden="1" customHeight="1">
      <c r="A2937" s="311" t="str">
        <f>IF((SUM('Раздел 2'!M250:M250)&gt;=SUM('Раздел 2'!O250:O250)),"","Неверно!")</f>
        <v/>
      </c>
      <c r="B2937" s="312" t="s">
        <v>24498</v>
      </c>
      <c r="C2937" s="313" t="s">
        <v>21796</v>
      </c>
      <c r="D2937" s="313" t="s">
        <v>18372</v>
      </c>
      <c r="E2937" s="313" t="str">
        <f>CONCATENATE(SUM('Раздел 2'!M250:M250),"&gt;=",SUM('Раздел 2'!O250:O250))</f>
        <v>0&gt;=0</v>
      </c>
    </row>
    <row r="2938" spans="1:5" ht="30" hidden="1" customHeight="1">
      <c r="A2938" s="311" t="str">
        <f>IF((SUM('Раздел 2'!M251:M251)&gt;=SUM('Раздел 2'!O251:O251)),"","Неверно!")</f>
        <v/>
      </c>
      <c r="B2938" s="312" t="s">
        <v>24498</v>
      </c>
      <c r="C2938" s="313" t="s">
        <v>21797</v>
      </c>
      <c r="D2938" s="313" t="s">
        <v>18372</v>
      </c>
      <c r="E2938" s="313" t="str">
        <f>CONCATENATE(SUM('Раздел 2'!M251:M251),"&gt;=",SUM('Раздел 2'!O251:O251))</f>
        <v>17&gt;=0</v>
      </c>
    </row>
    <row r="2939" spans="1:5" ht="30" hidden="1" customHeight="1">
      <c r="A2939" s="311" t="str">
        <f>IF((SUM('Раздел 2'!M252:M252)&gt;=SUM('Раздел 2'!O252:O252)),"","Неверно!")</f>
        <v/>
      </c>
      <c r="B2939" s="312" t="s">
        <v>24498</v>
      </c>
      <c r="C2939" s="313" t="s">
        <v>21798</v>
      </c>
      <c r="D2939" s="313" t="s">
        <v>18372</v>
      </c>
      <c r="E2939" s="313" t="str">
        <f>CONCATENATE(SUM('Раздел 2'!M252:M252),"&gt;=",SUM('Раздел 2'!O252:O252))</f>
        <v>0&gt;=0</v>
      </c>
    </row>
    <row r="2940" spans="1:5" ht="30" hidden="1" customHeight="1">
      <c r="A2940" s="311" t="str">
        <f>IF((SUM('Раздел 2'!M253:M253)&gt;=SUM('Раздел 2'!O253:O253)),"","Неверно!")</f>
        <v/>
      </c>
      <c r="B2940" s="312" t="s">
        <v>24498</v>
      </c>
      <c r="C2940" s="313" t="s">
        <v>21799</v>
      </c>
      <c r="D2940" s="313" t="s">
        <v>18372</v>
      </c>
      <c r="E2940" s="313" t="str">
        <f>CONCATENATE(SUM('Раздел 2'!M253:M253),"&gt;=",SUM('Раздел 2'!O253:O253))</f>
        <v>0&gt;=0</v>
      </c>
    </row>
    <row r="2941" spans="1:5" ht="30" hidden="1" customHeight="1">
      <c r="A2941" s="311" t="str">
        <f>IF((SUM('Раздел 2'!M254:M254)&gt;=SUM('Раздел 2'!O254:O254)),"","Неверно!")</f>
        <v/>
      </c>
      <c r="B2941" s="312" t="s">
        <v>24498</v>
      </c>
      <c r="C2941" s="313" t="s">
        <v>21800</v>
      </c>
      <c r="D2941" s="313" t="s">
        <v>18372</v>
      </c>
      <c r="E2941" s="313" t="str">
        <f>CONCATENATE(SUM('Раздел 2'!M254:M254),"&gt;=",SUM('Раздел 2'!O254:O254))</f>
        <v>0&gt;=0</v>
      </c>
    </row>
    <row r="2942" spans="1:5" ht="30" hidden="1" customHeight="1">
      <c r="A2942" s="311" t="str">
        <f>IF((SUM('Раздел 2'!M255:M255)&gt;=SUM('Раздел 2'!O255:O255)),"","Неверно!")</f>
        <v/>
      </c>
      <c r="B2942" s="312" t="s">
        <v>24498</v>
      </c>
      <c r="C2942" s="313" t="s">
        <v>21801</v>
      </c>
      <c r="D2942" s="313" t="s">
        <v>18372</v>
      </c>
      <c r="E2942" s="313" t="str">
        <f>CONCATENATE(SUM('Раздел 2'!M255:M255),"&gt;=",SUM('Раздел 2'!O255:O255))</f>
        <v>59&gt;=0</v>
      </c>
    </row>
    <row r="2943" spans="1:5" ht="30" hidden="1" customHeight="1">
      <c r="A2943" s="311" t="str">
        <f>IF((SUM('Раздел 2'!M256:M256)&gt;=SUM('Раздел 2'!O256:O256)),"","Неверно!")</f>
        <v/>
      </c>
      <c r="B2943" s="312" t="s">
        <v>24498</v>
      </c>
      <c r="C2943" s="313" t="s">
        <v>21802</v>
      </c>
      <c r="D2943" s="313" t="s">
        <v>18372</v>
      </c>
      <c r="E2943" s="313" t="str">
        <f>CONCATENATE(SUM('Раздел 2'!M256:M256),"&gt;=",SUM('Раздел 2'!O256:O256))</f>
        <v>22&gt;=0</v>
      </c>
    </row>
    <row r="2944" spans="1:5" ht="30" hidden="1" customHeight="1">
      <c r="A2944" s="311" t="str">
        <f>IF((SUM('Раздел 2'!M257:M257)&gt;=SUM('Раздел 2'!O257:O257)),"","Неверно!")</f>
        <v/>
      </c>
      <c r="B2944" s="312" t="s">
        <v>24498</v>
      </c>
      <c r="C2944" s="313" t="s">
        <v>21803</v>
      </c>
      <c r="D2944" s="313" t="s">
        <v>18372</v>
      </c>
      <c r="E2944" s="313" t="str">
        <f>CONCATENATE(SUM('Раздел 2'!M257:M257),"&gt;=",SUM('Раздел 2'!O257:O257))</f>
        <v>117&gt;=0</v>
      </c>
    </row>
    <row r="2945" spans="1:5" ht="30" hidden="1" customHeight="1">
      <c r="A2945" s="311" t="str">
        <f>IF((SUM('Раздел 2'!M258:M258)&gt;=SUM('Раздел 2'!O258:O258)),"","Неверно!")</f>
        <v/>
      </c>
      <c r="B2945" s="312" t="s">
        <v>24498</v>
      </c>
      <c r="C2945" s="313" t="s">
        <v>21804</v>
      </c>
      <c r="D2945" s="313" t="s">
        <v>18372</v>
      </c>
      <c r="E2945" s="313" t="str">
        <f>CONCATENATE(SUM('Раздел 2'!M258:M258),"&gt;=",SUM('Раздел 2'!O258:O258))</f>
        <v>11&gt;=0</v>
      </c>
    </row>
    <row r="2946" spans="1:5" ht="30" hidden="1" customHeight="1">
      <c r="A2946" s="311" t="str">
        <f>IF((SUM('Раздел 2'!M259:M259)&gt;=SUM('Раздел 2'!O259:O259)),"","Неверно!")</f>
        <v/>
      </c>
      <c r="B2946" s="312" t="s">
        <v>24498</v>
      </c>
      <c r="C2946" s="313" t="s">
        <v>21805</v>
      </c>
      <c r="D2946" s="313" t="s">
        <v>18372</v>
      </c>
      <c r="E2946" s="313" t="str">
        <f>CONCATENATE(SUM('Раздел 2'!M259:M259),"&gt;=",SUM('Раздел 2'!O259:O259))</f>
        <v>119&gt;=0</v>
      </c>
    </row>
    <row r="2947" spans="1:5" ht="30" hidden="1" customHeight="1">
      <c r="A2947" s="311" t="str">
        <f>IF((SUM('Раздел 2'!M35:M35)&gt;=SUM('Раздел 2'!O35:O35)),"","Неверно!")</f>
        <v/>
      </c>
      <c r="B2947" s="312" t="s">
        <v>24498</v>
      </c>
      <c r="C2947" s="313" t="s">
        <v>3775</v>
      </c>
      <c r="D2947" s="313" t="s">
        <v>18372</v>
      </c>
      <c r="E2947" s="313" t="str">
        <f>CONCATENATE(SUM('Раздел 2'!M35:M35),"&gt;=",SUM('Раздел 2'!O35:O35))</f>
        <v>3&gt;=0</v>
      </c>
    </row>
    <row r="2948" spans="1:5" ht="30" hidden="1" customHeight="1">
      <c r="A2948" s="311" t="str">
        <f>IF((SUM('Раздел 2'!M260:M260)&gt;=SUM('Раздел 2'!O260:O260)),"","Неверно!")</f>
        <v/>
      </c>
      <c r="B2948" s="312" t="s">
        <v>24498</v>
      </c>
      <c r="C2948" s="313" t="s">
        <v>21806</v>
      </c>
      <c r="D2948" s="313" t="s">
        <v>18372</v>
      </c>
      <c r="E2948" s="313" t="str">
        <f>CONCATENATE(SUM('Раздел 2'!M260:M260),"&gt;=",SUM('Раздел 2'!O260:O260))</f>
        <v>1&gt;=0</v>
      </c>
    </row>
    <row r="2949" spans="1:5" ht="30" hidden="1" customHeight="1">
      <c r="A2949" s="311" t="str">
        <f>IF((SUM('Раздел 2'!M36:M36)&gt;=SUM('Раздел 2'!O36:O36)),"","Неверно!")</f>
        <v/>
      </c>
      <c r="B2949" s="312" t="s">
        <v>24498</v>
      </c>
      <c r="C2949" s="313" t="s">
        <v>3776</v>
      </c>
      <c r="D2949" s="313" t="s">
        <v>18372</v>
      </c>
      <c r="E2949" s="313" t="str">
        <f>CONCATENATE(SUM('Раздел 2'!M36:M36),"&gt;=",SUM('Раздел 2'!O36:O36))</f>
        <v>0&gt;=0</v>
      </c>
    </row>
    <row r="2950" spans="1:5" ht="30" hidden="1" customHeight="1">
      <c r="A2950" s="311" t="str">
        <f>IF((SUM('Раздел 2'!M37:M37)&gt;=SUM('Раздел 2'!O37:O37)),"","Неверно!")</f>
        <v/>
      </c>
      <c r="B2950" s="312" t="s">
        <v>24498</v>
      </c>
      <c r="C2950" s="313" t="s">
        <v>3777</v>
      </c>
      <c r="D2950" s="313" t="s">
        <v>18372</v>
      </c>
      <c r="E2950" s="313" t="str">
        <f>CONCATENATE(SUM('Раздел 2'!M37:M37),"&gt;=",SUM('Раздел 2'!O37:O37))</f>
        <v>0&gt;=0</v>
      </c>
    </row>
    <row r="2951" spans="1:5" ht="30" hidden="1" customHeight="1">
      <c r="A2951" s="311" t="str">
        <f>IF((SUM('Раздел 2'!M38:M38)&gt;=SUM('Раздел 2'!O38:O38)),"","Неверно!")</f>
        <v/>
      </c>
      <c r="B2951" s="312" t="s">
        <v>24498</v>
      </c>
      <c r="C2951" s="313" t="s">
        <v>3778</v>
      </c>
      <c r="D2951" s="313" t="s">
        <v>18372</v>
      </c>
      <c r="E2951" s="313" t="str">
        <f>CONCATENATE(SUM('Раздел 2'!M38:M38),"&gt;=",SUM('Раздел 2'!O38:O38))</f>
        <v>1&gt;=0</v>
      </c>
    </row>
    <row r="2952" spans="1:5" ht="30" hidden="1" customHeight="1">
      <c r="A2952" s="311" t="str">
        <f>IF((SUM('Раздел 2'!M39:M39)&gt;=SUM('Раздел 2'!O39:O39)),"","Неверно!")</f>
        <v/>
      </c>
      <c r="B2952" s="312" t="s">
        <v>24498</v>
      </c>
      <c r="C2952" s="313" t="s">
        <v>3779</v>
      </c>
      <c r="D2952" s="313" t="s">
        <v>18372</v>
      </c>
      <c r="E2952" s="313" t="str">
        <f>CONCATENATE(SUM('Раздел 2'!M39:M39),"&gt;=",SUM('Раздел 2'!O39:O39))</f>
        <v>0&gt;=0</v>
      </c>
    </row>
    <row r="2953" spans="1:5" ht="30" hidden="1" customHeight="1">
      <c r="A2953" s="311" t="str">
        <f>IF((SUM('Раздел 2'!M13:M13)&gt;=SUM('Раздел 2'!O13:O13)),"","Неверно!")</f>
        <v/>
      </c>
      <c r="B2953" s="312" t="s">
        <v>24498</v>
      </c>
      <c r="C2953" s="313" t="s">
        <v>3780</v>
      </c>
      <c r="D2953" s="313" t="s">
        <v>18372</v>
      </c>
      <c r="E2953" s="313" t="str">
        <f>CONCATENATE(SUM('Раздел 2'!M13:M13),"&gt;=",SUM('Раздел 2'!O13:O13))</f>
        <v>0&gt;=0</v>
      </c>
    </row>
    <row r="2954" spans="1:5" ht="30" hidden="1" customHeight="1">
      <c r="A2954" s="311" t="str">
        <f>IF((SUM('Раздел 2'!M40:M40)&gt;=SUM('Раздел 2'!O40:O40)),"","Неверно!")</f>
        <v/>
      </c>
      <c r="B2954" s="312" t="s">
        <v>24498</v>
      </c>
      <c r="C2954" s="313" t="s">
        <v>3781</v>
      </c>
      <c r="D2954" s="313" t="s">
        <v>18372</v>
      </c>
      <c r="E2954" s="313" t="str">
        <f>CONCATENATE(SUM('Раздел 2'!M40:M40),"&gt;=",SUM('Раздел 2'!O40:O40))</f>
        <v>0&gt;=0</v>
      </c>
    </row>
    <row r="2955" spans="1:5" ht="30" hidden="1" customHeight="1">
      <c r="A2955" s="311" t="str">
        <f>IF((SUM('Раздел 2'!M41:M41)&gt;=SUM('Раздел 2'!O41:O41)),"","Неверно!")</f>
        <v/>
      </c>
      <c r="B2955" s="312" t="s">
        <v>24498</v>
      </c>
      <c r="C2955" s="313" t="s">
        <v>3782</v>
      </c>
      <c r="D2955" s="313" t="s">
        <v>18372</v>
      </c>
      <c r="E2955" s="313" t="str">
        <f>CONCATENATE(SUM('Раздел 2'!M41:M41),"&gt;=",SUM('Раздел 2'!O41:O41))</f>
        <v>0&gt;=0</v>
      </c>
    </row>
    <row r="2956" spans="1:5" ht="30" hidden="1" customHeight="1">
      <c r="A2956" s="311" t="str">
        <f>IF((SUM('Раздел 2'!M42:M42)&gt;=SUM('Раздел 2'!O42:O42)),"","Неверно!")</f>
        <v/>
      </c>
      <c r="B2956" s="312" t="s">
        <v>24498</v>
      </c>
      <c r="C2956" s="313" t="s">
        <v>3783</v>
      </c>
      <c r="D2956" s="313" t="s">
        <v>18372</v>
      </c>
      <c r="E2956" s="313" t="str">
        <f>CONCATENATE(SUM('Раздел 2'!M42:M42),"&gt;=",SUM('Раздел 2'!O42:O42))</f>
        <v>0&gt;=0</v>
      </c>
    </row>
    <row r="2957" spans="1:5" ht="30" hidden="1" customHeight="1">
      <c r="A2957" s="311" t="str">
        <f>IF((SUM('Раздел 2'!M43:M43)&gt;=SUM('Раздел 2'!O43:O43)),"","Неверно!")</f>
        <v/>
      </c>
      <c r="B2957" s="312" t="s">
        <v>24498</v>
      </c>
      <c r="C2957" s="313" t="s">
        <v>3784</v>
      </c>
      <c r="D2957" s="313" t="s">
        <v>18372</v>
      </c>
      <c r="E2957" s="313" t="str">
        <f>CONCATENATE(SUM('Раздел 2'!M43:M43),"&gt;=",SUM('Раздел 2'!O43:O43))</f>
        <v>0&gt;=0</v>
      </c>
    </row>
    <row r="2958" spans="1:5" ht="30" hidden="1" customHeight="1">
      <c r="A2958" s="311" t="str">
        <f>IF((SUM('Раздел 2'!M44:M44)&gt;=SUM('Раздел 2'!O44:O44)),"","Неверно!")</f>
        <v/>
      </c>
      <c r="B2958" s="312" t="s">
        <v>24498</v>
      </c>
      <c r="C2958" s="313" t="s">
        <v>3785</v>
      </c>
      <c r="D2958" s="313" t="s">
        <v>18372</v>
      </c>
      <c r="E2958" s="313" t="str">
        <f>CONCATENATE(SUM('Раздел 2'!M44:M44),"&gt;=",SUM('Раздел 2'!O44:O44))</f>
        <v>0&gt;=0</v>
      </c>
    </row>
    <row r="2959" spans="1:5" ht="30" hidden="1" customHeight="1">
      <c r="A2959" s="311" t="str">
        <f>IF((SUM('Раздел 2'!M45:M45)&gt;=SUM('Раздел 2'!O45:O45)),"","Неверно!")</f>
        <v/>
      </c>
      <c r="B2959" s="312" t="s">
        <v>24498</v>
      </c>
      <c r="C2959" s="313" t="s">
        <v>3786</v>
      </c>
      <c r="D2959" s="313" t="s">
        <v>18372</v>
      </c>
      <c r="E2959" s="313" t="str">
        <f>CONCATENATE(SUM('Раздел 2'!M45:M45),"&gt;=",SUM('Раздел 2'!O45:O45))</f>
        <v>0&gt;=0</v>
      </c>
    </row>
    <row r="2960" spans="1:5" ht="30" hidden="1" customHeight="1">
      <c r="A2960" s="311" t="str">
        <f>IF((SUM('Раздел 2'!M46:M46)&gt;=SUM('Раздел 2'!O46:O46)),"","Неверно!")</f>
        <v/>
      </c>
      <c r="B2960" s="312" t="s">
        <v>24498</v>
      </c>
      <c r="C2960" s="313" t="s">
        <v>3787</v>
      </c>
      <c r="D2960" s="313" t="s">
        <v>18372</v>
      </c>
      <c r="E2960" s="313" t="str">
        <f>CONCATENATE(SUM('Раздел 2'!M46:M46),"&gt;=",SUM('Раздел 2'!O46:O46))</f>
        <v>0&gt;=0</v>
      </c>
    </row>
    <row r="2961" spans="1:5" ht="30" hidden="1" customHeight="1">
      <c r="A2961" s="311" t="str">
        <f>IF((SUM('Раздел 2'!M47:M47)&gt;=SUM('Раздел 2'!O47:O47)),"","Неверно!")</f>
        <v/>
      </c>
      <c r="B2961" s="312" t="s">
        <v>24498</v>
      </c>
      <c r="C2961" s="313" t="s">
        <v>3788</v>
      </c>
      <c r="D2961" s="313" t="s">
        <v>18372</v>
      </c>
      <c r="E2961" s="313" t="str">
        <f>CONCATENATE(SUM('Раздел 2'!M47:M47),"&gt;=",SUM('Раздел 2'!O47:O47))</f>
        <v>0&gt;=0</v>
      </c>
    </row>
    <row r="2962" spans="1:5" ht="30" hidden="1" customHeight="1">
      <c r="A2962" s="311" t="str">
        <f>IF((SUM('Раздел 2'!M48:M48)&gt;=SUM('Раздел 2'!O48:O48)),"","Неверно!")</f>
        <v/>
      </c>
      <c r="B2962" s="312" t="s">
        <v>24498</v>
      </c>
      <c r="C2962" s="313" t="s">
        <v>3789</v>
      </c>
      <c r="D2962" s="313" t="s">
        <v>18372</v>
      </c>
      <c r="E2962" s="313" t="str">
        <f>CONCATENATE(SUM('Раздел 2'!M48:M48),"&gt;=",SUM('Раздел 2'!O48:O48))</f>
        <v>0&gt;=0</v>
      </c>
    </row>
    <row r="2963" spans="1:5" ht="30" hidden="1" customHeight="1">
      <c r="A2963" s="311" t="str">
        <f>IF((SUM('Раздел 2'!M49:M49)&gt;=SUM('Раздел 2'!O49:O49)),"","Неверно!")</f>
        <v/>
      </c>
      <c r="B2963" s="312" t="s">
        <v>24498</v>
      </c>
      <c r="C2963" s="313" t="s">
        <v>3790</v>
      </c>
      <c r="D2963" s="313" t="s">
        <v>18372</v>
      </c>
      <c r="E2963" s="313" t="str">
        <f>CONCATENATE(SUM('Раздел 2'!M49:M49),"&gt;=",SUM('Раздел 2'!O49:O49))</f>
        <v>0&gt;=0</v>
      </c>
    </row>
    <row r="2964" spans="1:5" ht="30" hidden="1" customHeight="1">
      <c r="A2964" s="311" t="str">
        <f>IF((SUM('Раздел 2'!M14:M14)&gt;=SUM('Раздел 2'!O14:O14)),"","Неверно!")</f>
        <v/>
      </c>
      <c r="B2964" s="312" t="s">
        <v>24498</v>
      </c>
      <c r="C2964" s="313" t="s">
        <v>3791</v>
      </c>
      <c r="D2964" s="313" t="s">
        <v>18372</v>
      </c>
      <c r="E2964" s="313" t="str">
        <f>CONCATENATE(SUM('Раздел 2'!M14:M14),"&gt;=",SUM('Раздел 2'!O14:O14))</f>
        <v>2&gt;=0</v>
      </c>
    </row>
    <row r="2965" spans="1:5" ht="30" hidden="1" customHeight="1">
      <c r="A2965" s="311" t="str">
        <f>IF((SUM('Раздел 2'!M50:M50)&gt;=SUM('Раздел 2'!O50:O50)),"","Неверно!")</f>
        <v/>
      </c>
      <c r="B2965" s="312" t="s">
        <v>24498</v>
      </c>
      <c r="C2965" s="313" t="s">
        <v>3792</v>
      </c>
      <c r="D2965" s="313" t="s">
        <v>18372</v>
      </c>
      <c r="E2965" s="313" t="str">
        <f>CONCATENATE(SUM('Раздел 2'!M50:M50),"&gt;=",SUM('Раздел 2'!O50:O50))</f>
        <v>39&gt;=0</v>
      </c>
    </row>
    <row r="2966" spans="1:5" ht="30" hidden="1" customHeight="1">
      <c r="A2966" s="311" t="str">
        <f>IF((SUM('Раздел 2'!M51:M51)&gt;=SUM('Раздел 2'!O51:O51)),"","Неверно!")</f>
        <v/>
      </c>
      <c r="B2966" s="312" t="s">
        <v>24498</v>
      </c>
      <c r="C2966" s="313" t="s">
        <v>3793</v>
      </c>
      <c r="D2966" s="313" t="s">
        <v>18372</v>
      </c>
      <c r="E2966" s="313" t="str">
        <f>CONCATENATE(SUM('Раздел 2'!M51:M51),"&gt;=",SUM('Раздел 2'!O51:O51))</f>
        <v>1&gt;=0</v>
      </c>
    </row>
    <row r="2967" spans="1:5" ht="30" hidden="1" customHeight="1">
      <c r="A2967" s="311" t="str">
        <f>IF((SUM('Раздел 2'!M52:M52)&gt;=SUM('Раздел 2'!O52:O52)),"","Неверно!")</f>
        <v/>
      </c>
      <c r="B2967" s="312" t="s">
        <v>24498</v>
      </c>
      <c r="C2967" s="313" t="s">
        <v>3794</v>
      </c>
      <c r="D2967" s="313" t="s">
        <v>18372</v>
      </c>
      <c r="E2967" s="313" t="str">
        <f>CONCATENATE(SUM('Раздел 2'!M52:M52),"&gt;=",SUM('Раздел 2'!O52:O52))</f>
        <v>0&gt;=0</v>
      </c>
    </row>
    <row r="2968" spans="1:5" ht="30" hidden="1" customHeight="1">
      <c r="A2968" s="311" t="str">
        <f>IF((SUM('Раздел 2'!M53:M53)&gt;=SUM('Раздел 2'!O53:O53)),"","Неверно!")</f>
        <v/>
      </c>
      <c r="B2968" s="312" t="s">
        <v>24498</v>
      </c>
      <c r="C2968" s="313" t="s">
        <v>3795</v>
      </c>
      <c r="D2968" s="313" t="s">
        <v>18372</v>
      </c>
      <c r="E2968" s="313" t="str">
        <f>CONCATENATE(SUM('Раздел 2'!M53:M53),"&gt;=",SUM('Раздел 2'!O53:O53))</f>
        <v>0&gt;=0</v>
      </c>
    </row>
    <row r="2969" spans="1:5" ht="30" hidden="1" customHeight="1">
      <c r="A2969" s="311" t="str">
        <f>IF((SUM('Раздел 2'!M54:M54)&gt;=SUM('Раздел 2'!O54:O54)),"","Неверно!")</f>
        <v/>
      </c>
      <c r="B2969" s="312" t="s">
        <v>24498</v>
      </c>
      <c r="C2969" s="313" t="s">
        <v>3796</v>
      </c>
      <c r="D2969" s="313" t="s">
        <v>18372</v>
      </c>
      <c r="E2969" s="313" t="str">
        <f>CONCATENATE(SUM('Раздел 2'!M54:M54),"&gt;=",SUM('Раздел 2'!O54:O54))</f>
        <v>0&gt;=0</v>
      </c>
    </row>
    <row r="2970" spans="1:5" ht="30" hidden="1" customHeight="1">
      <c r="A2970" s="311" t="str">
        <f>IF((SUM('Раздел 2'!M55:M55)&gt;=SUM('Раздел 2'!O55:O55)),"","Неверно!")</f>
        <v/>
      </c>
      <c r="B2970" s="312" t="s">
        <v>24498</v>
      </c>
      <c r="C2970" s="313" t="s">
        <v>3797</v>
      </c>
      <c r="D2970" s="313" t="s">
        <v>18372</v>
      </c>
      <c r="E2970" s="313" t="str">
        <f>CONCATENATE(SUM('Раздел 2'!M55:M55),"&gt;=",SUM('Раздел 2'!O55:O55))</f>
        <v>0&gt;=0</v>
      </c>
    </row>
    <row r="2971" spans="1:5" ht="30" hidden="1" customHeight="1">
      <c r="A2971" s="311" t="str">
        <f>IF((SUM('Раздел 2'!M56:M56)&gt;=SUM('Раздел 2'!O56:O56)),"","Неверно!")</f>
        <v/>
      </c>
      <c r="B2971" s="312" t="s">
        <v>24498</v>
      </c>
      <c r="C2971" s="313" t="s">
        <v>3798</v>
      </c>
      <c r="D2971" s="313" t="s">
        <v>18372</v>
      </c>
      <c r="E2971" s="313" t="str">
        <f>CONCATENATE(SUM('Раздел 2'!M56:M56),"&gt;=",SUM('Раздел 2'!O56:O56))</f>
        <v>0&gt;=0</v>
      </c>
    </row>
    <row r="2972" spans="1:5" ht="30" hidden="1" customHeight="1">
      <c r="A2972" s="311" t="str">
        <f>IF((SUM('Раздел 2'!M57:M57)&gt;=SUM('Раздел 2'!O57:O57)),"","Неверно!")</f>
        <v/>
      </c>
      <c r="B2972" s="312" t="s">
        <v>24498</v>
      </c>
      <c r="C2972" s="313" t="s">
        <v>3799</v>
      </c>
      <c r="D2972" s="313" t="s">
        <v>18372</v>
      </c>
      <c r="E2972" s="313" t="str">
        <f>CONCATENATE(SUM('Раздел 2'!M57:M57),"&gt;=",SUM('Раздел 2'!O57:O57))</f>
        <v>0&gt;=0</v>
      </c>
    </row>
    <row r="2973" spans="1:5" ht="30" hidden="1" customHeight="1">
      <c r="A2973" s="311" t="str">
        <f>IF((SUM('Раздел 2'!M58:M58)&gt;=SUM('Раздел 2'!O58:O58)),"","Неверно!")</f>
        <v/>
      </c>
      <c r="B2973" s="312" t="s">
        <v>24498</v>
      </c>
      <c r="C2973" s="313" t="s">
        <v>3800</v>
      </c>
      <c r="D2973" s="313" t="s">
        <v>18372</v>
      </c>
      <c r="E2973" s="313" t="str">
        <f>CONCATENATE(SUM('Раздел 2'!M58:M58),"&gt;=",SUM('Раздел 2'!O58:O58))</f>
        <v>0&gt;=0</v>
      </c>
    </row>
    <row r="2974" spans="1:5" ht="30" hidden="1" customHeight="1">
      <c r="A2974" s="311" t="str">
        <f>IF((SUM('Раздел 2'!M59:M59)&gt;=SUM('Раздел 2'!O59:O59)),"","Неверно!")</f>
        <v/>
      </c>
      <c r="B2974" s="312" t="s">
        <v>24498</v>
      </c>
      <c r="C2974" s="313" t="s">
        <v>3801</v>
      </c>
      <c r="D2974" s="313" t="s">
        <v>18372</v>
      </c>
      <c r="E2974" s="313" t="str">
        <f>CONCATENATE(SUM('Раздел 2'!M59:M59),"&gt;=",SUM('Раздел 2'!O59:O59))</f>
        <v>0&gt;=0</v>
      </c>
    </row>
    <row r="2975" spans="1:5" ht="30" hidden="1" customHeight="1">
      <c r="A2975" s="311" t="str">
        <f>IF((SUM('Раздел 2'!M15:M15)&gt;=SUM('Раздел 2'!O15:O15)),"","Неверно!")</f>
        <v/>
      </c>
      <c r="B2975" s="312" t="s">
        <v>24498</v>
      </c>
      <c r="C2975" s="313" t="s">
        <v>3802</v>
      </c>
      <c r="D2975" s="313" t="s">
        <v>18372</v>
      </c>
      <c r="E2975" s="313" t="str">
        <f>CONCATENATE(SUM('Раздел 2'!M15:M15),"&gt;=",SUM('Раздел 2'!O15:O15))</f>
        <v>0&gt;=0</v>
      </c>
    </row>
    <row r="2976" spans="1:5" ht="30" hidden="1" customHeight="1">
      <c r="A2976" s="311" t="str">
        <f>IF((SUM('Раздел 2'!M60:M60)&gt;=SUM('Раздел 2'!O60:O60)),"","Неверно!")</f>
        <v/>
      </c>
      <c r="B2976" s="312" t="s">
        <v>24498</v>
      </c>
      <c r="C2976" s="313" t="s">
        <v>3803</v>
      </c>
      <c r="D2976" s="313" t="s">
        <v>18372</v>
      </c>
      <c r="E2976" s="313" t="str">
        <f>CONCATENATE(SUM('Раздел 2'!M60:M60),"&gt;=",SUM('Раздел 2'!O60:O60))</f>
        <v>0&gt;=0</v>
      </c>
    </row>
    <row r="2977" spans="1:5" ht="30" hidden="1" customHeight="1">
      <c r="A2977" s="311" t="str">
        <f>IF((SUM('Раздел 2'!M61:M61)&gt;=SUM('Раздел 2'!O61:O61)),"","Неверно!")</f>
        <v/>
      </c>
      <c r="B2977" s="312" t="s">
        <v>24498</v>
      </c>
      <c r="C2977" s="313" t="s">
        <v>3804</v>
      </c>
      <c r="D2977" s="313" t="s">
        <v>18372</v>
      </c>
      <c r="E2977" s="313" t="str">
        <f>CONCATENATE(SUM('Раздел 2'!M61:M61),"&gt;=",SUM('Раздел 2'!O61:O61))</f>
        <v>0&gt;=0</v>
      </c>
    </row>
    <row r="2978" spans="1:5" ht="30" hidden="1" customHeight="1">
      <c r="A2978" s="311" t="str">
        <f>IF((SUM('Раздел 2'!M62:M62)&gt;=SUM('Раздел 2'!O62:O62)),"","Неверно!")</f>
        <v/>
      </c>
      <c r="B2978" s="312" t="s">
        <v>24498</v>
      </c>
      <c r="C2978" s="313" t="s">
        <v>3805</v>
      </c>
      <c r="D2978" s="313" t="s">
        <v>18372</v>
      </c>
      <c r="E2978" s="313" t="str">
        <f>CONCATENATE(SUM('Раздел 2'!M62:M62),"&gt;=",SUM('Раздел 2'!O62:O62))</f>
        <v>0&gt;=0</v>
      </c>
    </row>
    <row r="2979" spans="1:5" ht="30" hidden="1" customHeight="1">
      <c r="A2979" s="311" t="str">
        <f>IF((SUM('Раздел 2'!M63:M63)&gt;=SUM('Раздел 2'!O63:O63)),"","Неверно!")</f>
        <v/>
      </c>
      <c r="B2979" s="312" t="s">
        <v>24498</v>
      </c>
      <c r="C2979" s="313" t="s">
        <v>3806</v>
      </c>
      <c r="D2979" s="313" t="s">
        <v>18372</v>
      </c>
      <c r="E2979" s="313" t="str">
        <f>CONCATENATE(SUM('Раздел 2'!M63:M63),"&gt;=",SUM('Раздел 2'!O63:O63))</f>
        <v>0&gt;=0</v>
      </c>
    </row>
    <row r="2980" spans="1:5" ht="30" hidden="1" customHeight="1">
      <c r="A2980" s="311" t="str">
        <f>IF((SUM('Раздел 2'!M64:M64)&gt;=SUM('Раздел 2'!O64:O64)),"","Неверно!")</f>
        <v/>
      </c>
      <c r="B2980" s="312" t="s">
        <v>24498</v>
      </c>
      <c r="C2980" s="313" t="s">
        <v>3807</v>
      </c>
      <c r="D2980" s="313" t="s">
        <v>18372</v>
      </c>
      <c r="E2980" s="313" t="str">
        <f>CONCATENATE(SUM('Раздел 2'!M64:M64),"&gt;=",SUM('Раздел 2'!O64:O64))</f>
        <v>2&gt;=0</v>
      </c>
    </row>
    <row r="2981" spans="1:5" ht="30" hidden="1" customHeight="1">
      <c r="A2981" s="311" t="str">
        <f>IF((SUM('Раздел 2'!M65:M65)&gt;=SUM('Раздел 2'!O65:O65)),"","Неверно!")</f>
        <v/>
      </c>
      <c r="B2981" s="312" t="s">
        <v>24498</v>
      </c>
      <c r="C2981" s="313" t="s">
        <v>3808</v>
      </c>
      <c r="D2981" s="313" t="s">
        <v>18372</v>
      </c>
      <c r="E2981" s="313" t="str">
        <f>CONCATENATE(SUM('Раздел 2'!M65:M65),"&gt;=",SUM('Раздел 2'!O65:O65))</f>
        <v>0&gt;=0</v>
      </c>
    </row>
    <row r="2982" spans="1:5" ht="30" hidden="1" customHeight="1">
      <c r="A2982" s="311" t="str">
        <f>IF((SUM('Раздел 2'!M66:M66)&gt;=SUM('Раздел 2'!O66:O66)),"","Неверно!")</f>
        <v/>
      </c>
      <c r="B2982" s="312" t="s">
        <v>24498</v>
      </c>
      <c r="C2982" s="313" t="s">
        <v>3809</v>
      </c>
      <c r="D2982" s="313" t="s">
        <v>18372</v>
      </c>
      <c r="E2982" s="313" t="str">
        <f>CONCATENATE(SUM('Раздел 2'!M66:M66),"&gt;=",SUM('Раздел 2'!O66:O66))</f>
        <v>0&gt;=0</v>
      </c>
    </row>
    <row r="2983" spans="1:5" ht="30" hidden="1" customHeight="1">
      <c r="A2983" s="311" t="str">
        <f>IF((SUM('Раздел 2'!M67:M67)&gt;=SUM('Раздел 2'!O67:O67)),"","Неверно!")</f>
        <v/>
      </c>
      <c r="B2983" s="312" t="s">
        <v>24498</v>
      </c>
      <c r="C2983" s="313" t="s">
        <v>3810</v>
      </c>
      <c r="D2983" s="313" t="s">
        <v>18372</v>
      </c>
      <c r="E2983" s="313" t="str">
        <f>CONCATENATE(SUM('Раздел 2'!M67:M67),"&gt;=",SUM('Раздел 2'!O67:O67))</f>
        <v>0&gt;=0</v>
      </c>
    </row>
    <row r="2984" spans="1:5" ht="30" hidden="1" customHeight="1">
      <c r="A2984" s="311" t="str">
        <f>IF((SUM('Раздел 2'!M68:M68)&gt;=SUM('Раздел 2'!O68:O68)),"","Неверно!")</f>
        <v/>
      </c>
      <c r="B2984" s="312" t="s">
        <v>24498</v>
      </c>
      <c r="C2984" s="313" t="s">
        <v>3811</v>
      </c>
      <c r="D2984" s="313" t="s">
        <v>18372</v>
      </c>
      <c r="E2984" s="313" t="str">
        <f>CONCATENATE(SUM('Раздел 2'!M68:M68),"&gt;=",SUM('Раздел 2'!O68:O68))</f>
        <v>0&gt;=0</v>
      </c>
    </row>
    <row r="2985" spans="1:5" ht="30" hidden="1" customHeight="1">
      <c r="A2985" s="311" t="str">
        <f>IF((SUM('Раздел 2'!M69:M69)&gt;=SUM('Раздел 2'!O69:O69)),"","Неверно!")</f>
        <v/>
      </c>
      <c r="B2985" s="312" t="s">
        <v>24498</v>
      </c>
      <c r="C2985" s="313" t="s">
        <v>3812</v>
      </c>
      <c r="D2985" s="313" t="s">
        <v>18372</v>
      </c>
      <c r="E2985" s="313" t="str">
        <f>CONCATENATE(SUM('Раздел 2'!M69:M69),"&gt;=",SUM('Раздел 2'!O69:O69))</f>
        <v>0&gt;=0</v>
      </c>
    </row>
    <row r="2986" spans="1:5" ht="30" hidden="1" customHeight="1">
      <c r="A2986" s="311" t="str">
        <f>IF((SUM('Раздел 2'!M16:M16)&gt;=SUM('Раздел 2'!O16:O16)),"","Неверно!")</f>
        <v/>
      </c>
      <c r="B2986" s="312" t="s">
        <v>24498</v>
      </c>
      <c r="C2986" s="313" t="s">
        <v>3813</v>
      </c>
      <c r="D2986" s="313" t="s">
        <v>18372</v>
      </c>
      <c r="E2986" s="313" t="str">
        <f>CONCATENATE(SUM('Раздел 2'!M16:M16),"&gt;=",SUM('Раздел 2'!O16:O16))</f>
        <v>4&gt;=0</v>
      </c>
    </row>
    <row r="2987" spans="1:5" ht="30" hidden="1" customHeight="1">
      <c r="A2987" s="311" t="str">
        <f>IF((SUM('Раздел 2'!M70:M70)&gt;=SUM('Раздел 2'!O70:O70)),"","Неверно!")</f>
        <v/>
      </c>
      <c r="B2987" s="312" t="s">
        <v>24498</v>
      </c>
      <c r="C2987" s="313" t="s">
        <v>3814</v>
      </c>
      <c r="D2987" s="313" t="s">
        <v>18372</v>
      </c>
      <c r="E2987" s="313" t="str">
        <f>CONCATENATE(SUM('Раздел 2'!M70:M70),"&gt;=",SUM('Раздел 2'!O70:O70))</f>
        <v>1&gt;=0</v>
      </c>
    </row>
    <row r="2988" spans="1:5" ht="30" hidden="1" customHeight="1">
      <c r="A2988" s="311" t="str">
        <f>IF((SUM('Раздел 2'!M71:M71)&gt;=SUM('Раздел 2'!O71:O71)),"","Неверно!")</f>
        <v/>
      </c>
      <c r="B2988" s="312" t="s">
        <v>24498</v>
      </c>
      <c r="C2988" s="313" t="s">
        <v>3815</v>
      </c>
      <c r="D2988" s="313" t="s">
        <v>18372</v>
      </c>
      <c r="E2988" s="313" t="str">
        <f>CONCATENATE(SUM('Раздел 2'!M71:M71),"&gt;=",SUM('Раздел 2'!O71:O71))</f>
        <v>1&gt;=0</v>
      </c>
    </row>
    <row r="2989" spans="1:5" ht="30" hidden="1" customHeight="1">
      <c r="A2989" s="311" t="str">
        <f>IF((SUM('Раздел 2'!M72:M72)&gt;=SUM('Раздел 2'!O72:O72)),"","Неверно!")</f>
        <v/>
      </c>
      <c r="B2989" s="312" t="s">
        <v>24498</v>
      </c>
      <c r="C2989" s="313" t="s">
        <v>3816</v>
      </c>
      <c r="D2989" s="313" t="s">
        <v>18372</v>
      </c>
      <c r="E2989" s="313" t="str">
        <f>CONCATENATE(SUM('Раздел 2'!M72:M72),"&gt;=",SUM('Раздел 2'!O72:O72))</f>
        <v>0&gt;=0</v>
      </c>
    </row>
    <row r="2990" spans="1:5" ht="30" hidden="1" customHeight="1">
      <c r="A2990" s="311" t="str">
        <f>IF((SUM('Раздел 2'!M73:M73)&gt;=SUM('Раздел 2'!O73:O73)),"","Неверно!")</f>
        <v/>
      </c>
      <c r="B2990" s="312" t="s">
        <v>24498</v>
      </c>
      <c r="C2990" s="313" t="s">
        <v>3817</v>
      </c>
      <c r="D2990" s="313" t="s">
        <v>18372</v>
      </c>
      <c r="E2990" s="313" t="str">
        <f>CONCATENATE(SUM('Раздел 2'!M73:M73),"&gt;=",SUM('Раздел 2'!O73:O73))</f>
        <v>0&gt;=0</v>
      </c>
    </row>
    <row r="2991" spans="1:5" ht="30" hidden="1" customHeight="1">
      <c r="A2991" s="311" t="str">
        <f>IF((SUM('Раздел 2'!M74:M74)&gt;=SUM('Раздел 2'!O74:O74)),"","Неверно!")</f>
        <v/>
      </c>
      <c r="B2991" s="312" t="s">
        <v>24498</v>
      </c>
      <c r="C2991" s="313" t="s">
        <v>3818</v>
      </c>
      <c r="D2991" s="313" t="s">
        <v>18372</v>
      </c>
      <c r="E2991" s="313" t="str">
        <f>CONCATENATE(SUM('Раздел 2'!M74:M74),"&gt;=",SUM('Раздел 2'!O74:O74))</f>
        <v>0&gt;=0</v>
      </c>
    </row>
    <row r="2992" spans="1:5" ht="30" hidden="1" customHeight="1">
      <c r="A2992" s="311" t="str">
        <f>IF((SUM('Раздел 2'!M75:M75)&gt;=SUM('Раздел 2'!O75:O75)),"","Неверно!")</f>
        <v/>
      </c>
      <c r="B2992" s="312" t="s">
        <v>24498</v>
      </c>
      <c r="C2992" s="313" t="s">
        <v>3819</v>
      </c>
      <c r="D2992" s="313" t="s">
        <v>18372</v>
      </c>
      <c r="E2992" s="313" t="str">
        <f>CONCATENATE(SUM('Раздел 2'!M75:M75),"&gt;=",SUM('Раздел 2'!O75:O75))</f>
        <v>0&gt;=0</v>
      </c>
    </row>
    <row r="2993" spans="1:5" ht="30" hidden="1" customHeight="1">
      <c r="A2993" s="311" t="str">
        <f>IF((SUM('Раздел 2'!M76:M76)&gt;=SUM('Раздел 2'!O76:O76)),"","Неверно!")</f>
        <v/>
      </c>
      <c r="B2993" s="312" t="s">
        <v>24498</v>
      </c>
      <c r="C2993" s="313" t="s">
        <v>3820</v>
      </c>
      <c r="D2993" s="313" t="s">
        <v>18372</v>
      </c>
      <c r="E2993" s="313" t="str">
        <f>CONCATENATE(SUM('Раздел 2'!M76:M76),"&gt;=",SUM('Раздел 2'!O76:O76))</f>
        <v>0&gt;=0</v>
      </c>
    </row>
    <row r="2994" spans="1:5" ht="30" hidden="1" customHeight="1">
      <c r="A2994" s="311" t="str">
        <f>IF((SUM('Раздел 2'!M77:M77)&gt;=SUM('Раздел 2'!O77:O77)),"","Неверно!")</f>
        <v/>
      </c>
      <c r="B2994" s="312" t="s">
        <v>24498</v>
      </c>
      <c r="C2994" s="313" t="s">
        <v>3821</v>
      </c>
      <c r="D2994" s="313" t="s">
        <v>18372</v>
      </c>
      <c r="E2994" s="313" t="str">
        <f>CONCATENATE(SUM('Раздел 2'!M77:M77),"&gt;=",SUM('Раздел 2'!O77:O77))</f>
        <v>0&gt;=0</v>
      </c>
    </row>
    <row r="2995" spans="1:5" ht="30" hidden="1" customHeight="1">
      <c r="A2995" s="311" t="str">
        <f>IF((SUM('Раздел 2'!M78:M78)&gt;=SUM('Раздел 2'!O78:O78)),"","Неверно!")</f>
        <v/>
      </c>
      <c r="B2995" s="312" t="s">
        <v>24498</v>
      </c>
      <c r="C2995" s="313" t="s">
        <v>3822</v>
      </c>
      <c r="D2995" s="313" t="s">
        <v>18372</v>
      </c>
      <c r="E2995" s="313" t="str">
        <f>CONCATENATE(SUM('Раздел 2'!M78:M78),"&gt;=",SUM('Раздел 2'!O78:O78))</f>
        <v>0&gt;=0</v>
      </c>
    </row>
    <row r="2996" spans="1:5" ht="30" hidden="1" customHeight="1">
      <c r="A2996" s="311" t="str">
        <f>IF((SUM('Раздел 2'!M79:M79)&gt;=SUM('Раздел 2'!O79:O79)),"","Неверно!")</f>
        <v/>
      </c>
      <c r="B2996" s="312" t="s">
        <v>24498</v>
      </c>
      <c r="C2996" s="313" t="s">
        <v>3823</v>
      </c>
      <c r="D2996" s="313" t="s">
        <v>18372</v>
      </c>
      <c r="E2996" s="313" t="str">
        <f>CONCATENATE(SUM('Раздел 2'!M79:M79),"&gt;=",SUM('Раздел 2'!O79:O79))</f>
        <v>0&gt;=0</v>
      </c>
    </row>
    <row r="2997" spans="1:5" ht="30" hidden="1" customHeight="1">
      <c r="A2997" s="311" t="str">
        <f>IF((SUM('Раздел 2'!M17:M17)&gt;=SUM('Раздел 2'!O17:O17)),"","Неверно!")</f>
        <v/>
      </c>
      <c r="B2997" s="312" t="s">
        <v>24498</v>
      </c>
      <c r="C2997" s="313" t="s">
        <v>3824</v>
      </c>
      <c r="D2997" s="313" t="s">
        <v>18372</v>
      </c>
      <c r="E2997" s="313" t="str">
        <f>CONCATENATE(SUM('Раздел 2'!M17:M17),"&gt;=",SUM('Раздел 2'!O17:O17))</f>
        <v>0&gt;=0</v>
      </c>
    </row>
    <row r="2998" spans="1:5" ht="30" hidden="1" customHeight="1">
      <c r="A2998" s="311" t="str">
        <f>IF((SUM('Раздел 2'!M80:M80)&gt;=SUM('Раздел 2'!O80:O80)),"","Неверно!")</f>
        <v/>
      </c>
      <c r="B2998" s="312" t="s">
        <v>24498</v>
      </c>
      <c r="C2998" s="313" t="s">
        <v>3825</v>
      </c>
      <c r="D2998" s="313" t="s">
        <v>18372</v>
      </c>
      <c r="E2998" s="313" t="str">
        <f>CONCATENATE(SUM('Раздел 2'!M80:M80),"&gt;=",SUM('Раздел 2'!O80:O80))</f>
        <v>0&gt;=0</v>
      </c>
    </row>
    <row r="2999" spans="1:5" ht="30" hidden="1" customHeight="1">
      <c r="A2999" s="311" t="str">
        <f>IF((SUM('Раздел 2'!M81:M81)&gt;=SUM('Раздел 2'!O81:O81)),"","Неверно!")</f>
        <v/>
      </c>
      <c r="B2999" s="312" t="s">
        <v>24498</v>
      </c>
      <c r="C2999" s="313" t="s">
        <v>3826</v>
      </c>
      <c r="D2999" s="313" t="s">
        <v>18372</v>
      </c>
      <c r="E2999" s="313" t="str">
        <f>CONCATENATE(SUM('Раздел 2'!M81:M81),"&gt;=",SUM('Раздел 2'!O81:O81))</f>
        <v>0&gt;=0</v>
      </c>
    </row>
    <row r="3000" spans="1:5" ht="30" hidden="1" customHeight="1">
      <c r="A3000" s="311" t="str">
        <f>IF((SUM('Раздел 2'!M82:M82)&gt;=SUM('Раздел 2'!O82:O82)),"","Неверно!")</f>
        <v/>
      </c>
      <c r="B3000" s="312" t="s">
        <v>24498</v>
      </c>
      <c r="C3000" s="313" t="s">
        <v>3827</v>
      </c>
      <c r="D3000" s="313" t="s">
        <v>18372</v>
      </c>
      <c r="E3000" s="313" t="str">
        <f>CONCATENATE(SUM('Раздел 2'!M82:M82),"&gt;=",SUM('Раздел 2'!O82:O82))</f>
        <v>0&gt;=0</v>
      </c>
    </row>
    <row r="3001" spans="1:5" ht="30" hidden="1" customHeight="1">
      <c r="A3001" s="311" t="str">
        <f>IF((SUM('Раздел 2'!M83:M83)&gt;=SUM('Раздел 2'!O83:O83)),"","Неверно!")</f>
        <v/>
      </c>
      <c r="B3001" s="312" t="s">
        <v>24498</v>
      </c>
      <c r="C3001" s="313" t="s">
        <v>3828</v>
      </c>
      <c r="D3001" s="313" t="s">
        <v>18372</v>
      </c>
      <c r="E3001" s="313" t="str">
        <f>CONCATENATE(SUM('Раздел 2'!M83:M83),"&gt;=",SUM('Раздел 2'!O83:O83))</f>
        <v>0&gt;=0</v>
      </c>
    </row>
    <row r="3002" spans="1:5" ht="30" hidden="1" customHeight="1">
      <c r="A3002" s="311" t="str">
        <f>IF((SUM('Раздел 2'!M84:M84)&gt;=SUM('Раздел 2'!O84:O84)),"","Неверно!")</f>
        <v/>
      </c>
      <c r="B3002" s="312" t="s">
        <v>24498</v>
      </c>
      <c r="C3002" s="313" t="s">
        <v>3829</v>
      </c>
      <c r="D3002" s="313" t="s">
        <v>18372</v>
      </c>
      <c r="E3002" s="313" t="str">
        <f>CONCATENATE(SUM('Раздел 2'!M84:M84),"&gt;=",SUM('Раздел 2'!O84:O84))</f>
        <v>2&gt;=0</v>
      </c>
    </row>
    <row r="3003" spans="1:5" ht="30" hidden="1" customHeight="1">
      <c r="A3003" s="311" t="str">
        <f>IF((SUM('Раздел 2'!M85:M85)&gt;=SUM('Раздел 2'!O85:O85)),"","Неверно!")</f>
        <v/>
      </c>
      <c r="B3003" s="312" t="s">
        <v>24498</v>
      </c>
      <c r="C3003" s="313" t="s">
        <v>3830</v>
      </c>
      <c r="D3003" s="313" t="s">
        <v>18372</v>
      </c>
      <c r="E3003" s="313" t="str">
        <f>CONCATENATE(SUM('Раздел 2'!M85:M85),"&gt;=",SUM('Раздел 2'!O85:O85))</f>
        <v>7&gt;=0</v>
      </c>
    </row>
    <row r="3004" spans="1:5" ht="30" hidden="1" customHeight="1">
      <c r="A3004" s="311" t="str">
        <f>IF((SUM('Раздел 2'!M86:M86)&gt;=SUM('Раздел 2'!O86:O86)),"","Неверно!")</f>
        <v/>
      </c>
      <c r="B3004" s="312" t="s">
        <v>24498</v>
      </c>
      <c r="C3004" s="313" t="s">
        <v>3831</v>
      </c>
      <c r="D3004" s="313" t="s">
        <v>18372</v>
      </c>
      <c r="E3004" s="313" t="str">
        <f>CONCATENATE(SUM('Раздел 2'!M86:M86),"&gt;=",SUM('Раздел 2'!O86:O86))</f>
        <v>0&gt;=0</v>
      </c>
    </row>
    <row r="3005" spans="1:5" ht="30" hidden="1" customHeight="1">
      <c r="A3005" s="311" t="str">
        <f>IF((SUM('Раздел 2'!M87:M87)&gt;=SUM('Раздел 2'!O87:O87)),"","Неверно!")</f>
        <v/>
      </c>
      <c r="B3005" s="312" t="s">
        <v>24498</v>
      </c>
      <c r="C3005" s="313" t="s">
        <v>3832</v>
      </c>
      <c r="D3005" s="313" t="s">
        <v>18372</v>
      </c>
      <c r="E3005" s="313" t="str">
        <f>CONCATENATE(SUM('Раздел 2'!M87:M87),"&gt;=",SUM('Раздел 2'!O87:O87))</f>
        <v>0&gt;=0</v>
      </c>
    </row>
    <row r="3006" spans="1:5" ht="30" hidden="1" customHeight="1">
      <c r="A3006" s="311" t="str">
        <f>IF((SUM('Раздел 2'!M88:M88)&gt;=SUM('Раздел 2'!O88:O88)),"","Неверно!")</f>
        <v/>
      </c>
      <c r="B3006" s="312" t="s">
        <v>24498</v>
      </c>
      <c r="C3006" s="313" t="s">
        <v>3833</v>
      </c>
      <c r="D3006" s="313" t="s">
        <v>18372</v>
      </c>
      <c r="E3006" s="313" t="str">
        <f>CONCATENATE(SUM('Раздел 2'!M88:M88),"&gt;=",SUM('Раздел 2'!O88:O88))</f>
        <v>0&gt;=0</v>
      </c>
    </row>
    <row r="3007" spans="1:5" ht="30" hidden="1" customHeight="1">
      <c r="A3007" s="311" t="str">
        <f>IF((SUM('Раздел 2'!M89:M89)&gt;=SUM('Раздел 2'!O89:O89)),"","Неверно!")</f>
        <v/>
      </c>
      <c r="B3007" s="312" t="s">
        <v>24498</v>
      </c>
      <c r="C3007" s="313" t="s">
        <v>3834</v>
      </c>
      <c r="D3007" s="313" t="s">
        <v>18372</v>
      </c>
      <c r="E3007" s="313" t="str">
        <f>CONCATENATE(SUM('Раздел 2'!M89:M89),"&gt;=",SUM('Раздел 2'!O89:O89))</f>
        <v>0&gt;=0</v>
      </c>
    </row>
    <row r="3008" spans="1:5" ht="30" hidden="1" customHeight="1">
      <c r="A3008" s="311" t="str">
        <f>IF((SUM('Раздел 2'!M18:M18)&gt;=SUM('Раздел 2'!O18:O18)),"","Неверно!")</f>
        <v/>
      </c>
      <c r="B3008" s="312" t="s">
        <v>24498</v>
      </c>
      <c r="C3008" s="313" t="s">
        <v>3835</v>
      </c>
      <c r="D3008" s="313" t="s">
        <v>18372</v>
      </c>
      <c r="E3008" s="313" t="str">
        <f>CONCATENATE(SUM('Раздел 2'!M18:M18),"&gt;=",SUM('Раздел 2'!O18:O18))</f>
        <v>0&gt;=0</v>
      </c>
    </row>
    <row r="3009" spans="1:5" ht="30" hidden="1" customHeight="1">
      <c r="A3009" s="311" t="str">
        <f>IF((SUM('Раздел 2'!M90:M90)&gt;=SUM('Раздел 2'!O90:O90)),"","Неверно!")</f>
        <v/>
      </c>
      <c r="B3009" s="312" t="s">
        <v>24498</v>
      </c>
      <c r="C3009" s="313" t="s">
        <v>3836</v>
      </c>
      <c r="D3009" s="313" t="s">
        <v>18372</v>
      </c>
      <c r="E3009" s="313" t="str">
        <f>CONCATENATE(SUM('Раздел 2'!M90:M90),"&gt;=",SUM('Раздел 2'!O90:O90))</f>
        <v>0&gt;=0</v>
      </c>
    </row>
    <row r="3010" spans="1:5" ht="30" hidden="1" customHeight="1">
      <c r="A3010" s="311" t="str">
        <f>IF((SUM('Раздел 2'!M91:M91)&gt;=SUM('Раздел 2'!O91:O91)),"","Неверно!")</f>
        <v/>
      </c>
      <c r="B3010" s="312" t="s">
        <v>24498</v>
      </c>
      <c r="C3010" s="313" t="s">
        <v>3837</v>
      </c>
      <c r="D3010" s="313" t="s">
        <v>18372</v>
      </c>
      <c r="E3010" s="313" t="str">
        <f>CONCATENATE(SUM('Раздел 2'!M91:M91),"&gt;=",SUM('Раздел 2'!O91:O91))</f>
        <v>0&gt;=0</v>
      </c>
    </row>
    <row r="3011" spans="1:5" ht="30" hidden="1" customHeight="1">
      <c r="A3011" s="311" t="str">
        <f>IF((SUM('Раздел 2'!M92:M92)&gt;=SUM('Раздел 2'!O92:O92)),"","Неверно!")</f>
        <v/>
      </c>
      <c r="B3011" s="312" t="s">
        <v>24498</v>
      </c>
      <c r="C3011" s="313" t="s">
        <v>3838</v>
      </c>
      <c r="D3011" s="313" t="s">
        <v>18372</v>
      </c>
      <c r="E3011" s="313" t="str">
        <f>CONCATENATE(SUM('Раздел 2'!M92:M92),"&gt;=",SUM('Раздел 2'!O92:O92))</f>
        <v>0&gt;=0</v>
      </c>
    </row>
    <row r="3012" spans="1:5" ht="30" hidden="1" customHeight="1">
      <c r="A3012" s="311" t="str">
        <f>IF((SUM('Раздел 2'!M93:M93)&gt;=SUM('Раздел 2'!O93:O93)),"","Неверно!")</f>
        <v/>
      </c>
      <c r="B3012" s="312" t="s">
        <v>24498</v>
      </c>
      <c r="C3012" s="313" t="s">
        <v>3839</v>
      </c>
      <c r="D3012" s="313" t="s">
        <v>18372</v>
      </c>
      <c r="E3012" s="313" t="str">
        <f>CONCATENATE(SUM('Раздел 2'!M93:M93),"&gt;=",SUM('Раздел 2'!O93:O93))</f>
        <v>0&gt;=0</v>
      </c>
    </row>
    <row r="3013" spans="1:5" ht="30" hidden="1" customHeight="1">
      <c r="A3013" s="311" t="str">
        <f>IF((SUM('Раздел 2'!M94:M94)&gt;=SUM('Раздел 2'!O94:O94)),"","Неверно!")</f>
        <v/>
      </c>
      <c r="B3013" s="312" t="s">
        <v>24498</v>
      </c>
      <c r="C3013" s="313" t="s">
        <v>3840</v>
      </c>
      <c r="D3013" s="313" t="s">
        <v>18372</v>
      </c>
      <c r="E3013" s="313" t="str">
        <f>CONCATENATE(SUM('Раздел 2'!M94:M94),"&gt;=",SUM('Раздел 2'!O94:O94))</f>
        <v>4&gt;=0</v>
      </c>
    </row>
    <row r="3014" spans="1:5" ht="30" hidden="1" customHeight="1">
      <c r="A3014" s="311" t="str">
        <f>IF((SUM('Раздел 2'!M95:M95)&gt;=SUM('Раздел 2'!O95:O95)),"","Неверно!")</f>
        <v/>
      </c>
      <c r="B3014" s="312" t="s">
        <v>24498</v>
      </c>
      <c r="C3014" s="313" t="s">
        <v>3841</v>
      </c>
      <c r="D3014" s="313" t="s">
        <v>18372</v>
      </c>
      <c r="E3014" s="313" t="str">
        <f>CONCATENATE(SUM('Раздел 2'!M95:M95),"&gt;=",SUM('Раздел 2'!O95:O95))</f>
        <v>4&gt;=0</v>
      </c>
    </row>
    <row r="3015" spans="1:5" ht="30" hidden="1" customHeight="1">
      <c r="A3015" s="311" t="str">
        <f>IF((SUM('Раздел 2'!M96:M96)&gt;=SUM('Раздел 2'!O96:O96)),"","Неверно!")</f>
        <v/>
      </c>
      <c r="B3015" s="312" t="s">
        <v>24498</v>
      </c>
      <c r="C3015" s="313" t="s">
        <v>3842</v>
      </c>
      <c r="D3015" s="313" t="s">
        <v>18372</v>
      </c>
      <c r="E3015" s="313" t="str">
        <f>CONCATENATE(SUM('Раздел 2'!M96:M96),"&gt;=",SUM('Раздел 2'!O96:O96))</f>
        <v>0&gt;=0</v>
      </c>
    </row>
    <row r="3016" spans="1:5" ht="30" hidden="1" customHeight="1">
      <c r="A3016" s="311" t="str">
        <f>IF((SUM('Раздел 2'!M97:M97)&gt;=SUM('Раздел 2'!O97:O97)),"","Неверно!")</f>
        <v/>
      </c>
      <c r="B3016" s="312" t="s">
        <v>24498</v>
      </c>
      <c r="C3016" s="313" t="s">
        <v>3843</v>
      </c>
      <c r="D3016" s="313" t="s">
        <v>18372</v>
      </c>
      <c r="E3016" s="313" t="str">
        <f>CONCATENATE(SUM('Раздел 2'!M97:M97),"&gt;=",SUM('Раздел 2'!O97:O97))</f>
        <v>1&gt;=0</v>
      </c>
    </row>
    <row r="3017" spans="1:5" ht="30" hidden="1" customHeight="1">
      <c r="A3017" s="311" t="str">
        <f>IF((SUM('Раздел 2'!M98:M98)&gt;=SUM('Раздел 2'!O98:O98)),"","Неверно!")</f>
        <v/>
      </c>
      <c r="B3017" s="312" t="s">
        <v>24498</v>
      </c>
      <c r="C3017" s="313" t="s">
        <v>3844</v>
      </c>
      <c r="D3017" s="313" t="s">
        <v>18372</v>
      </c>
      <c r="E3017" s="313" t="str">
        <f>CONCATENATE(SUM('Раздел 2'!M98:M98),"&gt;=",SUM('Раздел 2'!O98:O98))</f>
        <v>0&gt;=0</v>
      </c>
    </row>
    <row r="3018" spans="1:5" ht="30" hidden="1" customHeight="1">
      <c r="A3018" s="311" t="str">
        <f>IF((SUM('Раздел 2'!M99:M99)&gt;=SUM('Раздел 2'!O99:O99)),"","Неверно!")</f>
        <v/>
      </c>
      <c r="B3018" s="312" t="s">
        <v>24498</v>
      </c>
      <c r="C3018" s="313" t="s">
        <v>3845</v>
      </c>
      <c r="D3018" s="313" t="s">
        <v>18372</v>
      </c>
      <c r="E3018" s="313" t="str">
        <f>CONCATENATE(SUM('Раздел 2'!M99:M99),"&gt;=",SUM('Раздел 2'!O99:O99))</f>
        <v>0&gt;=0</v>
      </c>
    </row>
    <row r="3019" spans="1:5" ht="30" hidden="1" customHeight="1">
      <c r="A3019" s="311" t="str">
        <f>IF((SUM('Раздел 2'!M19:M19)&gt;=SUM('Раздел 2'!O19:O19)),"","Неверно!")</f>
        <v/>
      </c>
      <c r="B3019" s="312" t="s">
        <v>24498</v>
      </c>
      <c r="C3019" s="313" t="s">
        <v>3846</v>
      </c>
      <c r="D3019" s="313" t="s">
        <v>18372</v>
      </c>
      <c r="E3019" s="313" t="str">
        <f>CONCATENATE(SUM('Раздел 2'!M19:M19),"&gt;=",SUM('Раздел 2'!O19:O19))</f>
        <v>2&gt;=0</v>
      </c>
    </row>
    <row r="3020" spans="1:5" ht="30" hidden="1" customHeight="1">
      <c r="A3020" s="311" t="str">
        <f>IF((SUM('Раздел 2'!M100:M100)&gt;=SUM('Раздел 2'!O100:O100)),"","Неверно!")</f>
        <v/>
      </c>
      <c r="B3020" s="312" t="s">
        <v>24498</v>
      </c>
      <c r="C3020" s="313" t="s">
        <v>3847</v>
      </c>
      <c r="D3020" s="313" t="s">
        <v>18372</v>
      </c>
      <c r="E3020" s="313" t="str">
        <f>CONCATENATE(SUM('Раздел 2'!M100:M100),"&gt;=",SUM('Раздел 2'!O100:O100))</f>
        <v>0&gt;=0</v>
      </c>
    </row>
    <row r="3021" spans="1:5" ht="30" hidden="1" customHeight="1">
      <c r="A3021" s="311" t="str">
        <f>IF((SUM('Раздел 2'!M101:M101)&gt;=SUM('Раздел 2'!O101:O101)),"","Неверно!")</f>
        <v/>
      </c>
      <c r="B3021" s="312" t="s">
        <v>24498</v>
      </c>
      <c r="C3021" s="313" t="s">
        <v>3848</v>
      </c>
      <c r="D3021" s="313" t="s">
        <v>18372</v>
      </c>
      <c r="E3021" s="313" t="str">
        <f>CONCATENATE(SUM('Раздел 2'!M101:M101),"&gt;=",SUM('Раздел 2'!O101:O101))</f>
        <v>0&gt;=0</v>
      </c>
    </row>
    <row r="3022" spans="1:5" ht="30" hidden="1" customHeight="1">
      <c r="A3022" s="311" t="str">
        <f>IF((SUM('Раздел 2'!M102:M102)&gt;=SUM('Раздел 2'!O102:O102)),"","Неверно!")</f>
        <v/>
      </c>
      <c r="B3022" s="312" t="s">
        <v>24498</v>
      </c>
      <c r="C3022" s="313" t="s">
        <v>3849</v>
      </c>
      <c r="D3022" s="313" t="s">
        <v>18372</v>
      </c>
      <c r="E3022" s="313" t="str">
        <f>CONCATENATE(SUM('Раздел 2'!M102:M102),"&gt;=",SUM('Раздел 2'!O102:O102))</f>
        <v>0&gt;=0</v>
      </c>
    </row>
    <row r="3023" spans="1:5" ht="30" hidden="1" customHeight="1">
      <c r="A3023" s="311" t="str">
        <f>IF((SUM('Раздел 2'!M103:M103)&gt;=SUM('Раздел 2'!O103:O103)),"","Неверно!")</f>
        <v/>
      </c>
      <c r="B3023" s="312" t="s">
        <v>24498</v>
      </c>
      <c r="C3023" s="313" t="s">
        <v>3850</v>
      </c>
      <c r="D3023" s="313" t="s">
        <v>18372</v>
      </c>
      <c r="E3023" s="313" t="str">
        <f>CONCATENATE(SUM('Раздел 2'!M103:M103),"&gt;=",SUM('Раздел 2'!O103:O103))</f>
        <v>0&gt;=0</v>
      </c>
    </row>
    <row r="3024" spans="1:5" ht="30" hidden="1" customHeight="1">
      <c r="A3024" s="311" t="str">
        <f>IF((SUM('Раздел 2'!M104:M104)&gt;=SUM('Раздел 2'!O104:O104)),"","Неверно!")</f>
        <v/>
      </c>
      <c r="B3024" s="312" t="s">
        <v>24498</v>
      </c>
      <c r="C3024" s="313" t="s">
        <v>3851</v>
      </c>
      <c r="D3024" s="313" t="s">
        <v>18372</v>
      </c>
      <c r="E3024" s="313" t="str">
        <f>CONCATENATE(SUM('Раздел 2'!M104:M104),"&gt;=",SUM('Раздел 2'!O104:O104))</f>
        <v>0&gt;=0</v>
      </c>
    </row>
    <row r="3025" spans="1:5" ht="30" hidden="1" customHeight="1">
      <c r="A3025" s="311" t="str">
        <f>IF((SUM('Раздел 2'!M105:M105)&gt;=SUM('Раздел 2'!O105:O105)),"","Неверно!")</f>
        <v/>
      </c>
      <c r="B3025" s="312" t="s">
        <v>24498</v>
      </c>
      <c r="C3025" s="313" t="s">
        <v>3852</v>
      </c>
      <c r="D3025" s="313" t="s">
        <v>18372</v>
      </c>
      <c r="E3025" s="313" t="str">
        <f>CONCATENATE(SUM('Раздел 2'!M105:M105),"&gt;=",SUM('Раздел 2'!O105:O105))</f>
        <v>0&gt;=0</v>
      </c>
    </row>
    <row r="3026" spans="1:5" ht="30" hidden="1" customHeight="1">
      <c r="A3026" s="311" t="str">
        <f>IF((SUM('Раздел 2'!M106:M106)&gt;=SUM('Раздел 2'!O106:O106)),"","Неверно!")</f>
        <v/>
      </c>
      <c r="B3026" s="312" t="s">
        <v>24498</v>
      </c>
      <c r="C3026" s="313" t="s">
        <v>3853</v>
      </c>
      <c r="D3026" s="313" t="s">
        <v>18372</v>
      </c>
      <c r="E3026" s="313" t="str">
        <f>CONCATENATE(SUM('Раздел 2'!M106:M106),"&gt;=",SUM('Раздел 2'!O106:O106))</f>
        <v>0&gt;=0</v>
      </c>
    </row>
    <row r="3027" spans="1:5" ht="30" hidden="1" customHeight="1">
      <c r="A3027" s="311" t="str">
        <f>IF((SUM('Раздел 2'!M107:M107)&gt;=SUM('Раздел 2'!O107:O107)),"","Неверно!")</f>
        <v/>
      </c>
      <c r="B3027" s="312" t="s">
        <v>24498</v>
      </c>
      <c r="C3027" s="313" t="s">
        <v>3854</v>
      </c>
      <c r="D3027" s="313" t="s">
        <v>18372</v>
      </c>
      <c r="E3027" s="313" t="str">
        <f>CONCATENATE(SUM('Раздел 2'!M107:M107),"&gt;=",SUM('Раздел 2'!O107:O107))</f>
        <v>0&gt;=0</v>
      </c>
    </row>
    <row r="3028" spans="1:5" ht="30" hidden="1" customHeight="1">
      <c r="A3028" s="311" t="str">
        <f>IF((SUM('Раздел 2'!M108:M108)&gt;=SUM('Раздел 2'!O108:O108)),"","Неверно!")</f>
        <v/>
      </c>
      <c r="B3028" s="312" t="s">
        <v>24498</v>
      </c>
      <c r="C3028" s="313" t="s">
        <v>3855</v>
      </c>
      <c r="D3028" s="313" t="s">
        <v>18372</v>
      </c>
      <c r="E3028" s="313" t="str">
        <f>CONCATENATE(SUM('Раздел 2'!M108:M108),"&gt;=",SUM('Раздел 2'!O108:O108))</f>
        <v>0&gt;=0</v>
      </c>
    </row>
    <row r="3029" spans="1:5" ht="30" hidden="1" customHeight="1">
      <c r="A3029" s="311" t="str">
        <f>IF((SUM('Раздел 2'!M109:M109)&gt;=SUM('Раздел 2'!O109:O109)),"","Неверно!")</f>
        <v/>
      </c>
      <c r="B3029" s="312" t="s">
        <v>24498</v>
      </c>
      <c r="C3029" s="313" t="s">
        <v>3856</v>
      </c>
      <c r="D3029" s="313" t="s">
        <v>18372</v>
      </c>
      <c r="E3029" s="313" t="str">
        <f>CONCATENATE(SUM('Раздел 2'!M109:M109),"&gt;=",SUM('Раздел 2'!O109:O109))</f>
        <v>0&gt;=0</v>
      </c>
    </row>
    <row r="3030" spans="1:5" ht="30" hidden="1" customHeight="1">
      <c r="A3030" s="311" t="str">
        <f>IF((SUM('Раздел 2'!M11:M11)&gt;=SUM('Раздел 2'!N11:N11)),"","Неверно!")</f>
        <v/>
      </c>
      <c r="B3030" s="312" t="s">
        <v>24499</v>
      </c>
      <c r="C3030" s="313" t="s">
        <v>3383</v>
      </c>
      <c r="D3030" s="313" t="s">
        <v>18371</v>
      </c>
      <c r="E3030" s="313" t="str">
        <f>CONCATENATE(SUM('Раздел 2'!M11:M11),"&gt;=",SUM('Раздел 2'!N11:N11))</f>
        <v>313&gt;=93</v>
      </c>
    </row>
    <row r="3031" spans="1:5" ht="30" hidden="1" customHeight="1">
      <c r="A3031" s="311" t="str">
        <f>IF((SUM('Раздел 2'!M20:M20)&gt;=SUM('Раздел 2'!N20:N20)),"","Неверно!")</f>
        <v/>
      </c>
      <c r="B3031" s="312" t="s">
        <v>24499</v>
      </c>
      <c r="C3031" s="313" t="s">
        <v>3384</v>
      </c>
      <c r="D3031" s="313" t="s">
        <v>18371</v>
      </c>
      <c r="E3031" s="313" t="str">
        <f>CONCATENATE(SUM('Раздел 2'!M20:M20),"&gt;=",SUM('Раздел 2'!N20:N20))</f>
        <v>8&gt;=1</v>
      </c>
    </row>
    <row r="3032" spans="1:5" ht="30" hidden="1" customHeight="1">
      <c r="A3032" s="311" t="str">
        <f>IF((SUM('Раздел 2'!M110:M110)&gt;=SUM('Раздел 2'!N110:N110)),"","Неверно!")</f>
        <v/>
      </c>
      <c r="B3032" s="312" t="s">
        <v>24499</v>
      </c>
      <c r="C3032" s="313" t="s">
        <v>3385</v>
      </c>
      <c r="D3032" s="313" t="s">
        <v>18371</v>
      </c>
      <c r="E3032" s="313" t="str">
        <f>CONCATENATE(SUM('Раздел 2'!M110:M110),"&gt;=",SUM('Раздел 2'!N110:N110))</f>
        <v>0&gt;=0</v>
      </c>
    </row>
    <row r="3033" spans="1:5" ht="30" hidden="1" customHeight="1">
      <c r="A3033" s="311" t="str">
        <f>IF((SUM('Раздел 2'!M111:M111)&gt;=SUM('Раздел 2'!N111:N111)),"","Неверно!")</f>
        <v/>
      </c>
      <c r="B3033" s="312" t="s">
        <v>24499</v>
      </c>
      <c r="C3033" s="313" t="s">
        <v>3386</v>
      </c>
      <c r="D3033" s="313" t="s">
        <v>18371</v>
      </c>
      <c r="E3033" s="313" t="str">
        <f>CONCATENATE(SUM('Раздел 2'!M111:M111),"&gt;=",SUM('Раздел 2'!N111:N111))</f>
        <v>15&gt;=14</v>
      </c>
    </row>
    <row r="3034" spans="1:5" ht="30" hidden="1" customHeight="1">
      <c r="A3034" s="311" t="str">
        <f>IF((SUM('Раздел 2'!M112:M112)&gt;=SUM('Раздел 2'!N112:N112)),"","Неверно!")</f>
        <v/>
      </c>
      <c r="B3034" s="312" t="s">
        <v>24499</v>
      </c>
      <c r="C3034" s="313" t="s">
        <v>3387</v>
      </c>
      <c r="D3034" s="313" t="s">
        <v>18371</v>
      </c>
      <c r="E3034" s="313" t="str">
        <f>CONCATENATE(SUM('Раздел 2'!M112:M112),"&gt;=",SUM('Раздел 2'!N112:N112))</f>
        <v>3&gt;=1</v>
      </c>
    </row>
    <row r="3035" spans="1:5" ht="30" hidden="1" customHeight="1">
      <c r="A3035" s="311" t="str">
        <f>IF((SUM('Раздел 2'!M113:M113)&gt;=SUM('Раздел 2'!N113:N113)),"","Неверно!")</f>
        <v/>
      </c>
      <c r="B3035" s="312" t="s">
        <v>24499</v>
      </c>
      <c r="C3035" s="313" t="s">
        <v>3388</v>
      </c>
      <c r="D3035" s="313" t="s">
        <v>18371</v>
      </c>
      <c r="E3035" s="313" t="str">
        <f>CONCATENATE(SUM('Раздел 2'!M113:M113),"&gt;=",SUM('Раздел 2'!N113:N113))</f>
        <v>0&gt;=0</v>
      </c>
    </row>
    <row r="3036" spans="1:5" ht="30" hidden="1" customHeight="1">
      <c r="A3036" s="311" t="str">
        <f>IF((SUM('Раздел 2'!M114:M114)&gt;=SUM('Раздел 2'!N114:N114)),"","Неверно!")</f>
        <v/>
      </c>
      <c r="B3036" s="312" t="s">
        <v>24499</v>
      </c>
      <c r="C3036" s="313" t="s">
        <v>3389</v>
      </c>
      <c r="D3036" s="313" t="s">
        <v>18371</v>
      </c>
      <c r="E3036" s="313" t="str">
        <f>CONCATENATE(SUM('Раздел 2'!M114:M114),"&gt;=",SUM('Раздел 2'!N114:N114))</f>
        <v>7&gt;=4</v>
      </c>
    </row>
    <row r="3037" spans="1:5" ht="30" hidden="1" customHeight="1">
      <c r="A3037" s="311" t="str">
        <f>IF((SUM('Раздел 2'!M115:M115)&gt;=SUM('Раздел 2'!N115:N115)),"","Неверно!")</f>
        <v/>
      </c>
      <c r="B3037" s="312" t="s">
        <v>24499</v>
      </c>
      <c r="C3037" s="313" t="s">
        <v>3390</v>
      </c>
      <c r="D3037" s="313" t="s">
        <v>18371</v>
      </c>
      <c r="E3037" s="313" t="str">
        <f>CONCATENATE(SUM('Раздел 2'!M115:M115),"&gt;=",SUM('Раздел 2'!N115:N115))</f>
        <v>26&gt;=20</v>
      </c>
    </row>
    <row r="3038" spans="1:5" ht="30" hidden="1" customHeight="1">
      <c r="A3038" s="311" t="str">
        <f>IF((SUM('Раздел 2'!M116:M116)&gt;=SUM('Раздел 2'!N116:N116)),"","Неверно!")</f>
        <v/>
      </c>
      <c r="B3038" s="312" t="s">
        <v>24499</v>
      </c>
      <c r="C3038" s="313" t="s">
        <v>3391</v>
      </c>
      <c r="D3038" s="313" t="s">
        <v>18371</v>
      </c>
      <c r="E3038" s="313" t="str">
        <f>CONCATENATE(SUM('Раздел 2'!M116:M116),"&gt;=",SUM('Раздел 2'!N116:N116))</f>
        <v>0&gt;=0</v>
      </c>
    </row>
    <row r="3039" spans="1:5" ht="30" hidden="1" customHeight="1">
      <c r="A3039" s="311" t="str">
        <f>IF((SUM('Раздел 2'!M117:M117)&gt;=SUM('Раздел 2'!N117:N117)),"","Неверно!")</f>
        <v/>
      </c>
      <c r="B3039" s="312" t="s">
        <v>24499</v>
      </c>
      <c r="C3039" s="313" t="s">
        <v>3392</v>
      </c>
      <c r="D3039" s="313" t="s">
        <v>18371</v>
      </c>
      <c r="E3039" s="313" t="str">
        <f>CONCATENATE(SUM('Раздел 2'!M117:M117),"&gt;=",SUM('Раздел 2'!N117:N117))</f>
        <v>0&gt;=0</v>
      </c>
    </row>
    <row r="3040" spans="1:5" ht="30" hidden="1" customHeight="1">
      <c r="A3040" s="311" t="str">
        <f>IF((SUM('Раздел 2'!M118:M118)&gt;=SUM('Раздел 2'!N118:N118)),"","Неверно!")</f>
        <v/>
      </c>
      <c r="B3040" s="312" t="s">
        <v>24499</v>
      </c>
      <c r="C3040" s="313" t="s">
        <v>3393</v>
      </c>
      <c r="D3040" s="313" t="s">
        <v>18371</v>
      </c>
      <c r="E3040" s="313" t="str">
        <f>CONCATENATE(SUM('Раздел 2'!M118:M118),"&gt;=",SUM('Раздел 2'!N118:N118))</f>
        <v>0&gt;=0</v>
      </c>
    </row>
    <row r="3041" spans="1:5" ht="30" hidden="1" customHeight="1">
      <c r="A3041" s="311" t="str">
        <f>IF((SUM('Раздел 2'!M119:M119)&gt;=SUM('Раздел 2'!N119:N119)),"","Неверно!")</f>
        <v/>
      </c>
      <c r="B3041" s="312" t="s">
        <v>24499</v>
      </c>
      <c r="C3041" s="313" t="s">
        <v>3394</v>
      </c>
      <c r="D3041" s="313" t="s">
        <v>18371</v>
      </c>
      <c r="E3041" s="313" t="str">
        <f>CONCATENATE(SUM('Раздел 2'!M119:M119),"&gt;=",SUM('Раздел 2'!N119:N119))</f>
        <v>0&gt;=0</v>
      </c>
    </row>
    <row r="3042" spans="1:5" ht="30" hidden="1" customHeight="1">
      <c r="A3042" s="311" t="str">
        <f>IF((SUM('Раздел 2'!M21:M21)&gt;=SUM('Раздел 2'!N21:N21)),"","Неверно!")</f>
        <v/>
      </c>
      <c r="B3042" s="312" t="s">
        <v>24499</v>
      </c>
      <c r="C3042" s="313" t="s">
        <v>3395</v>
      </c>
      <c r="D3042" s="313" t="s">
        <v>18371</v>
      </c>
      <c r="E3042" s="313" t="str">
        <f>CONCATENATE(SUM('Раздел 2'!M21:M21),"&gt;=",SUM('Раздел 2'!N21:N21))</f>
        <v>0&gt;=0</v>
      </c>
    </row>
    <row r="3043" spans="1:5" ht="30" hidden="1" customHeight="1">
      <c r="A3043" s="311" t="str">
        <f>IF((SUM('Раздел 2'!M120:M120)&gt;=SUM('Раздел 2'!N120:N120)),"","Неверно!")</f>
        <v/>
      </c>
      <c r="B3043" s="312" t="s">
        <v>24499</v>
      </c>
      <c r="C3043" s="313" t="s">
        <v>3396</v>
      </c>
      <c r="D3043" s="313" t="s">
        <v>18371</v>
      </c>
      <c r="E3043" s="313" t="str">
        <f>CONCATENATE(SUM('Раздел 2'!M120:M120),"&gt;=",SUM('Раздел 2'!N120:N120))</f>
        <v>1&gt;=1</v>
      </c>
    </row>
    <row r="3044" spans="1:5" ht="30" hidden="1" customHeight="1">
      <c r="A3044" s="311" t="str">
        <f>IF((SUM('Раздел 2'!M121:M121)&gt;=SUM('Раздел 2'!N121:N121)),"","Неверно!")</f>
        <v/>
      </c>
      <c r="B3044" s="312" t="s">
        <v>24499</v>
      </c>
      <c r="C3044" s="313" t="s">
        <v>3397</v>
      </c>
      <c r="D3044" s="313" t="s">
        <v>18371</v>
      </c>
      <c r="E3044" s="313" t="str">
        <f>CONCATENATE(SUM('Раздел 2'!M121:M121),"&gt;=",SUM('Раздел 2'!N121:N121))</f>
        <v>0&gt;=0</v>
      </c>
    </row>
    <row r="3045" spans="1:5" ht="30" hidden="1" customHeight="1">
      <c r="A3045" s="311" t="str">
        <f>IF((SUM('Раздел 2'!M122:M122)&gt;=SUM('Раздел 2'!N122:N122)),"","Неверно!")</f>
        <v/>
      </c>
      <c r="B3045" s="312" t="s">
        <v>24499</v>
      </c>
      <c r="C3045" s="313" t="s">
        <v>3398</v>
      </c>
      <c r="D3045" s="313" t="s">
        <v>18371</v>
      </c>
      <c r="E3045" s="313" t="str">
        <f>CONCATENATE(SUM('Раздел 2'!M122:M122),"&gt;=",SUM('Раздел 2'!N122:N122))</f>
        <v>0&gt;=0</v>
      </c>
    </row>
    <row r="3046" spans="1:5" ht="30" hidden="1" customHeight="1">
      <c r="A3046" s="311" t="str">
        <f>IF((SUM('Раздел 2'!M123:M123)&gt;=SUM('Раздел 2'!N123:N123)),"","Неверно!")</f>
        <v/>
      </c>
      <c r="B3046" s="312" t="s">
        <v>24499</v>
      </c>
      <c r="C3046" s="313" t="s">
        <v>3399</v>
      </c>
      <c r="D3046" s="313" t="s">
        <v>18371</v>
      </c>
      <c r="E3046" s="313" t="str">
        <f>CONCATENATE(SUM('Раздел 2'!M123:M123),"&gt;=",SUM('Раздел 2'!N123:N123))</f>
        <v>1&gt;=1</v>
      </c>
    </row>
    <row r="3047" spans="1:5" ht="30" hidden="1" customHeight="1">
      <c r="A3047" s="311" t="str">
        <f>IF((SUM('Раздел 2'!M124:M124)&gt;=SUM('Раздел 2'!N124:N124)),"","Неверно!")</f>
        <v/>
      </c>
      <c r="B3047" s="312" t="s">
        <v>24499</v>
      </c>
      <c r="C3047" s="313" t="s">
        <v>3400</v>
      </c>
      <c r="D3047" s="313" t="s">
        <v>18371</v>
      </c>
      <c r="E3047" s="313" t="str">
        <f>CONCATENATE(SUM('Раздел 2'!M124:M124),"&gt;=",SUM('Раздел 2'!N124:N124))</f>
        <v>0&gt;=0</v>
      </c>
    </row>
    <row r="3048" spans="1:5" ht="30" hidden="1" customHeight="1">
      <c r="A3048" s="311" t="str">
        <f>IF((SUM('Раздел 2'!M125:M125)&gt;=SUM('Раздел 2'!N125:N125)),"","Неверно!")</f>
        <v/>
      </c>
      <c r="B3048" s="312" t="s">
        <v>24499</v>
      </c>
      <c r="C3048" s="313" t="s">
        <v>3401</v>
      </c>
      <c r="D3048" s="313" t="s">
        <v>18371</v>
      </c>
      <c r="E3048" s="313" t="str">
        <f>CONCATENATE(SUM('Раздел 2'!M125:M125),"&gt;=",SUM('Раздел 2'!N125:N125))</f>
        <v>0&gt;=0</v>
      </c>
    </row>
    <row r="3049" spans="1:5" ht="30" hidden="1" customHeight="1">
      <c r="A3049" s="311" t="str">
        <f>IF((SUM('Раздел 2'!M126:M126)&gt;=SUM('Раздел 2'!N126:N126)),"","Неверно!")</f>
        <v/>
      </c>
      <c r="B3049" s="312" t="s">
        <v>24499</v>
      </c>
      <c r="C3049" s="313" t="s">
        <v>3402</v>
      </c>
      <c r="D3049" s="313" t="s">
        <v>18371</v>
      </c>
      <c r="E3049" s="313" t="str">
        <f>CONCATENATE(SUM('Раздел 2'!M126:M126),"&gt;=",SUM('Раздел 2'!N126:N126))</f>
        <v>0&gt;=0</v>
      </c>
    </row>
    <row r="3050" spans="1:5" ht="30" hidden="1" customHeight="1">
      <c r="A3050" s="311" t="str">
        <f>IF((SUM('Раздел 2'!M127:M127)&gt;=SUM('Раздел 2'!N127:N127)),"","Неверно!")</f>
        <v/>
      </c>
      <c r="B3050" s="312" t="s">
        <v>24499</v>
      </c>
      <c r="C3050" s="313" t="s">
        <v>3403</v>
      </c>
      <c r="D3050" s="313" t="s">
        <v>18371</v>
      </c>
      <c r="E3050" s="313" t="str">
        <f>CONCATENATE(SUM('Раздел 2'!M127:M127),"&gt;=",SUM('Раздел 2'!N127:N127))</f>
        <v>0&gt;=0</v>
      </c>
    </row>
    <row r="3051" spans="1:5" ht="30" hidden="1" customHeight="1">
      <c r="A3051" s="311" t="str">
        <f>IF((SUM('Раздел 2'!M128:M128)&gt;=SUM('Раздел 2'!N128:N128)),"","Неверно!")</f>
        <v/>
      </c>
      <c r="B3051" s="312" t="s">
        <v>24499</v>
      </c>
      <c r="C3051" s="313" t="s">
        <v>3404</v>
      </c>
      <c r="D3051" s="313" t="s">
        <v>18371</v>
      </c>
      <c r="E3051" s="313" t="str">
        <f>CONCATENATE(SUM('Раздел 2'!M128:M128),"&gt;=",SUM('Раздел 2'!N128:N128))</f>
        <v>0&gt;=0</v>
      </c>
    </row>
    <row r="3052" spans="1:5" ht="30" hidden="1" customHeight="1">
      <c r="A3052" s="311" t="str">
        <f>IF((SUM('Раздел 2'!M129:M129)&gt;=SUM('Раздел 2'!N129:N129)),"","Неверно!")</f>
        <v/>
      </c>
      <c r="B3052" s="312" t="s">
        <v>24499</v>
      </c>
      <c r="C3052" s="313" t="s">
        <v>3405</v>
      </c>
      <c r="D3052" s="313" t="s">
        <v>18371</v>
      </c>
      <c r="E3052" s="313" t="str">
        <f>CONCATENATE(SUM('Раздел 2'!M129:M129),"&gt;=",SUM('Раздел 2'!N129:N129))</f>
        <v>0&gt;=0</v>
      </c>
    </row>
    <row r="3053" spans="1:5" ht="30" hidden="1" customHeight="1">
      <c r="A3053" s="311" t="str">
        <f>IF((SUM('Раздел 2'!M22:M22)&gt;=SUM('Раздел 2'!N22:N22)),"","Неверно!")</f>
        <v/>
      </c>
      <c r="B3053" s="312" t="s">
        <v>24499</v>
      </c>
      <c r="C3053" s="313" t="s">
        <v>3406</v>
      </c>
      <c r="D3053" s="313" t="s">
        <v>18371</v>
      </c>
      <c r="E3053" s="313" t="str">
        <f>CONCATENATE(SUM('Раздел 2'!M22:M22),"&gt;=",SUM('Раздел 2'!N22:N22))</f>
        <v>3&gt;=0</v>
      </c>
    </row>
    <row r="3054" spans="1:5" ht="30" hidden="1" customHeight="1">
      <c r="A3054" s="311" t="str">
        <f>IF((SUM('Раздел 2'!M130:M130)&gt;=SUM('Раздел 2'!N130:N130)),"","Неверно!")</f>
        <v/>
      </c>
      <c r="B3054" s="312" t="s">
        <v>24499</v>
      </c>
      <c r="C3054" s="313" t="s">
        <v>3407</v>
      </c>
      <c r="D3054" s="313" t="s">
        <v>18371</v>
      </c>
      <c r="E3054" s="313" t="str">
        <f>CONCATENATE(SUM('Раздел 2'!M130:M130),"&gt;=",SUM('Раздел 2'!N130:N130))</f>
        <v>0&gt;=0</v>
      </c>
    </row>
    <row r="3055" spans="1:5" ht="30" hidden="1" customHeight="1">
      <c r="A3055" s="311" t="str">
        <f>IF((SUM('Раздел 2'!M131:M131)&gt;=SUM('Раздел 2'!N131:N131)),"","Неверно!")</f>
        <v/>
      </c>
      <c r="B3055" s="312" t="s">
        <v>24499</v>
      </c>
      <c r="C3055" s="313" t="s">
        <v>3408</v>
      </c>
      <c r="D3055" s="313" t="s">
        <v>18371</v>
      </c>
      <c r="E3055" s="313" t="str">
        <f>CONCATENATE(SUM('Раздел 2'!M131:M131),"&gt;=",SUM('Раздел 2'!N131:N131))</f>
        <v>2&gt;=0</v>
      </c>
    </row>
    <row r="3056" spans="1:5" ht="30" hidden="1" customHeight="1">
      <c r="A3056" s="311" t="str">
        <f>IF((SUM('Раздел 2'!M132:M132)&gt;=SUM('Раздел 2'!N132:N132)),"","Неверно!")</f>
        <v/>
      </c>
      <c r="B3056" s="312" t="s">
        <v>24499</v>
      </c>
      <c r="C3056" s="313" t="s">
        <v>3409</v>
      </c>
      <c r="D3056" s="313" t="s">
        <v>18371</v>
      </c>
      <c r="E3056" s="313" t="str">
        <f>CONCATENATE(SUM('Раздел 2'!M132:M132),"&gt;=",SUM('Раздел 2'!N132:N132))</f>
        <v>0&gt;=0</v>
      </c>
    </row>
    <row r="3057" spans="1:5" ht="30" hidden="1" customHeight="1">
      <c r="A3057" s="311" t="str">
        <f>IF((SUM('Раздел 2'!M133:M133)&gt;=SUM('Раздел 2'!N133:N133)),"","Неверно!")</f>
        <v/>
      </c>
      <c r="B3057" s="312" t="s">
        <v>24499</v>
      </c>
      <c r="C3057" s="313" t="s">
        <v>3410</v>
      </c>
      <c r="D3057" s="313" t="s">
        <v>18371</v>
      </c>
      <c r="E3057" s="313" t="str">
        <f>CONCATENATE(SUM('Раздел 2'!M133:M133),"&gt;=",SUM('Раздел 2'!N133:N133))</f>
        <v>6&gt;=0</v>
      </c>
    </row>
    <row r="3058" spans="1:5" ht="30" hidden="1" customHeight="1">
      <c r="A3058" s="311" t="str">
        <f>IF((SUM('Раздел 2'!M134:M134)&gt;=SUM('Раздел 2'!N134:N134)),"","Неверно!")</f>
        <v/>
      </c>
      <c r="B3058" s="312" t="s">
        <v>24499</v>
      </c>
      <c r="C3058" s="313" t="s">
        <v>3411</v>
      </c>
      <c r="D3058" s="313" t="s">
        <v>18371</v>
      </c>
      <c r="E3058" s="313" t="str">
        <f>CONCATENATE(SUM('Раздел 2'!M134:M134),"&gt;=",SUM('Раздел 2'!N134:N134))</f>
        <v>5&gt;=4</v>
      </c>
    </row>
    <row r="3059" spans="1:5" ht="30" hidden="1" customHeight="1">
      <c r="A3059" s="311" t="str">
        <f>IF((SUM('Раздел 2'!M135:M135)&gt;=SUM('Раздел 2'!N135:N135)),"","Неверно!")</f>
        <v/>
      </c>
      <c r="B3059" s="312" t="s">
        <v>24499</v>
      </c>
      <c r="C3059" s="313" t="s">
        <v>3412</v>
      </c>
      <c r="D3059" s="313" t="s">
        <v>18371</v>
      </c>
      <c r="E3059" s="313" t="str">
        <f>CONCATENATE(SUM('Раздел 2'!M135:M135),"&gt;=",SUM('Раздел 2'!N135:N135))</f>
        <v>0&gt;=0</v>
      </c>
    </row>
    <row r="3060" spans="1:5" ht="30" hidden="1" customHeight="1">
      <c r="A3060" s="311" t="str">
        <f>IF((SUM('Раздел 2'!M136:M136)&gt;=SUM('Раздел 2'!N136:N136)),"","Неверно!")</f>
        <v/>
      </c>
      <c r="B3060" s="312" t="s">
        <v>24499</v>
      </c>
      <c r="C3060" s="313" t="s">
        <v>3413</v>
      </c>
      <c r="D3060" s="313" t="s">
        <v>18371</v>
      </c>
      <c r="E3060" s="313" t="str">
        <f>CONCATENATE(SUM('Раздел 2'!M136:M136),"&gt;=",SUM('Раздел 2'!N136:N136))</f>
        <v>0&gt;=0</v>
      </c>
    </row>
    <row r="3061" spans="1:5" ht="30" hidden="1" customHeight="1">
      <c r="A3061" s="311" t="str">
        <f>IF((SUM('Раздел 2'!M137:M137)&gt;=SUM('Раздел 2'!N137:N137)),"","Неверно!")</f>
        <v/>
      </c>
      <c r="B3061" s="312" t="s">
        <v>24499</v>
      </c>
      <c r="C3061" s="313" t="s">
        <v>3414</v>
      </c>
      <c r="D3061" s="313" t="s">
        <v>18371</v>
      </c>
      <c r="E3061" s="313" t="str">
        <f>CONCATENATE(SUM('Раздел 2'!M137:M137),"&gt;=",SUM('Раздел 2'!N137:N137))</f>
        <v>0&gt;=0</v>
      </c>
    </row>
    <row r="3062" spans="1:5" ht="30" hidden="1" customHeight="1">
      <c r="A3062" s="311" t="str">
        <f>IF((SUM('Раздел 2'!M138:M138)&gt;=SUM('Раздел 2'!N138:N138)),"","Неверно!")</f>
        <v/>
      </c>
      <c r="B3062" s="312" t="s">
        <v>24499</v>
      </c>
      <c r="C3062" s="313" t="s">
        <v>3415</v>
      </c>
      <c r="D3062" s="313" t="s">
        <v>18371</v>
      </c>
      <c r="E3062" s="313" t="str">
        <f>CONCATENATE(SUM('Раздел 2'!M138:M138),"&gt;=",SUM('Раздел 2'!N138:N138))</f>
        <v>0&gt;=0</v>
      </c>
    </row>
    <row r="3063" spans="1:5" ht="30" hidden="1" customHeight="1">
      <c r="A3063" s="311" t="str">
        <f>IF((SUM('Раздел 2'!M139:M139)&gt;=SUM('Раздел 2'!N139:N139)),"","Неверно!")</f>
        <v/>
      </c>
      <c r="B3063" s="312" t="s">
        <v>24499</v>
      </c>
      <c r="C3063" s="313" t="s">
        <v>3416</v>
      </c>
      <c r="D3063" s="313" t="s">
        <v>18371</v>
      </c>
      <c r="E3063" s="313" t="str">
        <f>CONCATENATE(SUM('Раздел 2'!M139:M139),"&gt;=",SUM('Раздел 2'!N139:N139))</f>
        <v>0&gt;=0</v>
      </c>
    </row>
    <row r="3064" spans="1:5" ht="30" hidden="1" customHeight="1">
      <c r="A3064" s="311" t="str">
        <f>IF((SUM('Раздел 2'!M23:M23)&gt;=SUM('Раздел 2'!N23:N23)),"","Неверно!")</f>
        <v/>
      </c>
      <c r="B3064" s="312" t="s">
        <v>24499</v>
      </c>
      <c r="C3064" s="313" t="s">
        <v>3417</v>
      </c>
      <c r="D3064" s="313" t="s">
        <v>18371</v>
      </c>
      <c r="E3064" s="313" t="str">
        <f>CONCATENATE(SUM('Раздел 2'!M23:M23),"&gt;=",SUM('Раздел 2'!N23:N23))</f>
        <v>4&gt;=1</v>
      </c>
    </row>
    <row r="3065" spans="1:5" ht="30" hidden="1" customHeight="1">
      <c r="A3065" s="311" t="str">
        <f>IF((SUM('Раздел 2'!M140:M140)&gt;=SUM('Раздел 2'!N140:N140)),"","Неверно!")</f>
        <v/>
      </c>
      <c r="B3065" s="312" t="s">
        <v>24499</v>
      </c>
      <c r="C3065" s="313" t="s">
        <v>3418</v>
      </c>
      <c r="D3065" s="313" t="s">
        <v>18371</v>
      </c>
      <c r="E3065" s="313" t="str">
        <f>CONCATENATE(SUM('Раздел 2'!M140:M140),"&gt;=",SUM('Раздел 2'!N140:N140))</f>
        <v>0&gt;=0</v>
      </c>
    </row>
    <row r="3066" spans="1:5" ht="30" hidden="1" customHeight="1">
      <c r="A3066" s="311" t="str">
        <f>IF((SUM('Раздел 2'!M141:M141)&gt;=SUM('Раздел 2'!N141:N141)),"","Неверно!")</f>
        <v/>
      </c>
      <c r="B3066" s="312" t="s">
        <v>24499</v>
      </c>
      <c r="C3066" s="313" t="s">
        <v>3419</v>
      </c>
      <c r="D3066" s="313" t="s">
        <v>18371</v>
      </c>
      <c r="E3066" s="313" t="str">
        <f>CONCATENATE(SUM('Раздел 2'!M141:M141),"&gt;=",SUM('Раздел 2'!N141:N141))</f>
        <v>0&gt;=0</v>
      </c>
    </row>
    <row r="3067" spans="1:5" ht="30" hidden="1" customHeight="1">
      <c r="A3067" s="311" t="str">
        <f>IF((SUM('Раздел 2'!M142:M142)&gt;=SUM('Раздел 2'!N142:N142)),"","Неверно!")</f>
        <v/>
      </c>
      <c r="B3067" s="312" t="s">
        <v>24499</v>
      </c>
      <c r="C3067" s="313" t="s">
        <v>3420</v>
      </c>
      <c r="D3067" s="313" t="s">
        <v>18371</v>
      </c>
      <c r="E3067" s="313" t="str">
        <f>CONCATENATE(SUM('Раздел 2'!M142:M142),"&gt;=",SUM('Раздел 2'!N142:N142))</f>
        <v>0&gt;=0</v>
      </c>
    </row>
    <row r="3068" spans="1:5" ht="30" hidden="1" customHeight="1">
      <c r="A3068" s="311" t="str">
        <f>IF((SUM('Раздел 2'!M143:M143)&gt;=SUM('Раздел 2'!N143:N143)),"","Неверно!")</f>
        <v/>
      </c>
      <c r="B3068" s="312" t="s">
        <v>24499</v>
      </c>
      <c r="C3068" s="313" t="s">
        <v>3421</v>
      </c>
      <c r="D3068" s="313" t="s">
        <v>18371</v>
      </c>
      <c r="E3068" s="313" t="str">
        <f>CONCATENATE(SUM('Раздел 2'!M143:M143),"&gt;=",SUM('Раздел 2'!N143:N143))</f>
        <v>0&gt;=0</v>
      </c>
    </row>
    <row r="3069" spans="1:5" ht="30" hidden="1" customHeight="1">
      <c r="A3069" s="311" t="str">
        <f>IF((SUM('Раздел 2'!M144:M144)&gt;=SUM('Раздел 2'!N144:N144)),"","Неверно!")</f>
        <v/>
      </c>
      <c r="B3069" s="312" t="s">
        <v>24499</v>
      </c>
      <c r="C3069" s="313" t="s">
        <v>3422</v>
      </c>
      <c r="D3069" s="313" t="s">
        <v>18371</v>
      </c>
      <c r="E3069" s="313" t="str">
        <f>CONCATENATE(SUM('Раздел 2'!M144:M144),"&gt;=",SUM('Раздел 2'!N144:N144))</f>
        <v>0&gt;=0</v>
      </c>
    </row>
    <row r="3070" spans="1:5" ht="30" hidden="1" customHeight="1">
      <c r="A3070" s="311" t="str">
        <f>IF((SUM('Раздел 2'!M145:M145)&gt;=SUM('Раздел 2'!N145:N145)),"","Неверно!")</f>
        <v/>
      </c>
      <c r="B3070" s="312" t="s">
        <v>24499</v>
      </c>
      <c r="C3070" s="313" t="s">
        <v>3423</v>
      </c>
      <c r="D3070" s="313" t="s">
        <v>18371</v>
      </c>
      <c r="E3070" s="313" t="str">
        <f>CONCATENATE(SUM('Раздел 2'!M145:M145),"&gt;=",SUM('Раздел 2'!N145:N145))</f>
        <v>0&gt;=0</v>
      </c>
    </row>
    <row r="3071" spans="1:5" ht="30" hidden="1" customHeight="1">
      <c r="A3071" s="311" t="str">
        <f>IF((SUM('Раздел 2'!M146:M146)&gt;=SUM('Раздел 2'!N146:N146)),"","Неверно!")</f>
        <v/>
      </c>
      <c r="B3071" s="312" t="s">
        <v>24499</v>
      </c>
      <c r="C3071" s="313" t="s">
        <v>3424</v>
      </c>
      <c r="D3071" s="313" t="s">
        <v>18371</v>
      </c>
      <c r="E3071" s="313" t="str">
        <f>CONCATENATE(SUM('Раздел 2'!M146:M146),"&gt;=",SUM('Раздел 2'!N146:N146))</f>
        <v>0&gt;=0</v>
      </c>
    </row>
    <row r="3072" spans="1:5" ht="30" hidden="1" customHeight="1">
      <c r="A3072" s="311" t="str">
        <f>IF((SUM('Раздел 2'!M147:M147)&gt;=SUM('Раздел 2'!N147:N147)),"","Неверно!")</f>
        <v/>
      </c>
      <c r="B3072" s="312" t="s">
        <v>24499</v>
      </c>
      <c r="C3072" s="313" t="s">
        <v>3425</v>
      </c>
      <c r="D3072" s="313" t="s">
        <v>18371</v>
      </c>
      <c r="E3072" s="313" t="str">
        <f>CONCATENATE(SUM('Раздел 2'!M147:M147),"&gt;=",SUM('Раздел 2'!N147:N147))</f>
        <v>9&gt;=4</v>
      </c>
    </row>
    <row r="3073" spans="1:5" ht="30" hidden="1" customHeight="1">
      <c r="A3073" s="311" t="str">
        <f>IF((SUM('Раздел 2'!M148:M148)&gt;=SUM('Раздел 2'!N148:N148)),"","Неверно!")</f>
        <v/>
      </c>
      <c r="B3073" s="312" t="s">
        <v>24499</v>
      </c>
      <c r="C3073" s="313" t="s">
        <v>3426</v>
      </c>
      <c r="D3073" s="313" t="s">
        <v>18371</v>
      </c>
      <c r="E3073" s="313" t="str">
        <f>CONCATENATE(SUM('Раздел 2'!M148:M148),"&gt;=",SUM('Раздел 2'!N148:N148))</f>
        <v>22&gt;=8</v>
      </c>
    </row>
    <row r="3074" spans="1:5" ht="30" hidden="1" customHeight="1">
      <c r="A3074" s="311" t="str">
        <f>IF((SUM('Раздел 2'!M149:M149)&gt;=SUM('Раздел 2'!N149:N149)),"","Неверно!")</f>
        <v/>
      </c>
      <c r="B3074" s="312" t="s">
        <v>24499</v>
      </c>
      <c r="C3074" s="313" t="s">
        <v>3427</v>
      </c>
      <c r="D3074" s="313" t="s">
        <v>18371</v>
      </c>
      <c r="E3074" s="313" t="str">
        <f>CONCATENATE(SUM('Раздел 2'!M149:M149),"&gt;=",SUM('Раздел 2'!N149:N149))</f>
        <v>5&gt;=0</v>
      </c>
    </row>
    <row r="3075" spans="1:5" ht="30" hidden="1" customHeight="1">
      <c r="A3075" s="311" t="str">
        <f>IF((SUM('Раздел 2'!M24:M24)&gt;=SUM('Раздел 2'!N24:N24)),"","Неверно!")</f>
        <v/>
      </c>
      <c r="B3075" s="312" t="s">
        <v>24499</v>
      </c>
      <c r="C3075" s="313" t="s">
        <v>3428</v>
      </c>
      <c r="D3075" s="313" t="s">
        <v>18371</v>
      </c>
      <c r="E3075" s="313" t="str">
        <f>CONCATENATE(SUM('Раздел 2'!M24:M24),"&gt;=",SUM('Раздел 2'!N24:N24))</f>
        <v>3&gt;=0</v>
      </c>
    </row>
    <row r="3076" spans="1:5" ht="30" hidden="1" customHeight="1">
      <c r="A3076" s="311" t="str">
        <f>IF((SUM('Раздел 2'!M150:M150)&gt;=SUM('Раздел 2'!N150:N150)),"","Неверно!")</f>
        <v/>
      </c>
      <c r="B3076" s="312" t="s">
        <v>24499</v>
      </c>
      <c r="C3076" s="313" t="s">
        <v>3429</v>
      </c>
      <c r="D3076" s="313" t="s">
        <v>18371</v>
      </c>
      <c r="E3076" s="313" t="str">
        <f>CONCATENATE(SUM('Раздел 2'!M150:M150),"&gt;=",SUM('Раздел 2'!N150:N150))</f>
        <v>0&gt;=0</v>
      </c>
    </row>
    <row r="3077" spans="1:5" ht="30" hidden="1" customHeight="1">
      <c r="A3077" s="311" t="str">
        <f>IF((SUM('Раздел 2'!M151:M151)&gt;=SUM('Раздел 2'!N151:N151)),"","Неверно!")</f>
        <v/>
      </c>
      <c r="B3077" s="312" t="s">
        <v>24499</v>
      </c>
      <c r="C3077" s="313" t="s">
        <v>3430</v>
      </c>
      <c r="D3077" s="313" t="s">
        <v>18371</v>
      </c>
      <c r="E3077" s="313" t="str">
        <f>CONCATENATE(SUM('Раздел 2'!M151:M151),"&gt;=",SUM('Раздел 2'!N151:N151))</f>
        <v>0&gt;=0</v>
      </c>
    </row>
    <row r="3078" spans="1:5" ht="30" hidden="1" customHeight="1">
      <c r="A3078" s="311" t="str">
        <f>IF((SUM('Раздел 2'!M152:M152)&gt;=SUM('Раздел 2'!N152:N152)),"","Неверно!")</f>
        <v/>
      </c>
      <c r="B3078" s="312" t="s">
        <v>24499</v>
      </c>
      <c r="C3078" s="313" t="s">
        <v>3431</v>
      </c>
      <c r="D3078" s="313" t="s">
        <v>18371</v>
      </c>
      <c r="E3078" s="313" t="str">
        <f>CONCATENATE(SUM('Раздел 2'!M152:M152),"&gt;=",SUM('Раздел 2'!N152:N152))</f>
        <v>36&gt;=0</v>
      </c>
    </row>
    <row r="3079" spans="1:5" ht="30" hidden="1" customHeight="1">
      <c r="A3079" s="311" t="str">
        <f>IF((SUM('Раздел 2'!M153:M153)&gt;=SUM('Раздел 2'!N153:N153)),"","Неверно!")</f>
        <v/>
      </c>
      <c r="B3079" s="312" t="s">
        <v>24499</v>
      </c>
      <c r="C3079" s="313" t="s">
        <v>3432</v>
      </c>
      <c r="D3079" s="313" t="s">
        <v>18371</v>
      </c>
      <c r="E3079" s="313" t="str">
        <f>CONCATENATE(SUM('Раздел 2'!M153:M153),"&gt;=",SUM('Раздел 2'!N153:N153))</f>
        <v>0&gt;=0</v>
      </c>
    </row>
    <row r="3080" spans="1:5" ht="30" hidden="1" customHeight="1">
      <c r="A3080" s="311" t="str">
        <f>IF((SUM('Раздел 2'!M154:M154)&gt;=SUM('Раздел 2'!N154:N154)),"","Неверно!")</f>
        <v/>
      </c>
      <c r="B3080" s="312" t="s">
        <v>24499</v>
      </c>
      <c r="C3080" s="313" t="s">
        <v>3433</v>
      </c>
      <c r="D3080" s="313" t="s">
        <v>18371</v>
      </c>
      <c r="E3080" s="313" t="str">
        <f>CONCATENATE(SUM('Раздел 2'!M154:M154),"&gt;=",SUM('Раздел 2'!N154:N154))</f>
        <v>0&gt;=0</v>
      </c>
    </row>
    <row r="3081" spans="1:5" ht="30" hidden="1" customHeight="1">
      <c r="A3081" s="311" t="str">
        <f>IF((SUM('Раздел 2'!M155:M155)&gt;=SUM('Раздел 2'!N155:N155)),"","Неверно!")</f>
        <v/>
      </c>
      <c r="B3081" s="312" t="s">
        <v>24499</v>
      </c>
      <c r="C3081" s="313" t="s">
        <v>3434</v>
      </c>
      <c r="D3081" s="313" t="s">
        <v>18371</v>
      </c>
      <c r="E3081" s="313" t="str">
        <f>CONCATENATE(SUM('Раздел 2'!M155:M155),"&gt;=",SUM('Раздел 2'!N155:N155))</f>
        <v>1&gt;=1</v>
      </c>
    </row>
    <row r="3082" spans="1:5" ht="30" hidden="1" customHeight="1">
      <c r="A3082" s="311" t="str">
        <f>IF((SUM('Раздел 2'!M156:M156)&gt;=SUM('Раздел 2'!N156:N156)),"","Неверно!")</f>
        <v/>
      </c>
      <c r="B3082" s="312" t="s">
        <v>24499</v>
      </c>
      <c r="C3082" s="313" t="s">
        <v>3435</v>
      </c>
      <c r="D3082" s="313" t="s">
        <v>18371</v>
      </c>
      <c r="E3082" s="313" t="str">
        <f>CONCATENATE(SUM('Раздел 2'!M156:M156),"&gt;=",SUM('Раздел 2'!N156:N156))</f>
        <v>0&gt;=0</v>
      </c>
    </row>
    <row r="3083" spans="1:5" ht="30" hidden="1" customHeight="1">
      <c r="A3083" s="311" t="str">
        <f>IF((SUM('Раздел 2'!M157:M157)&gt;=SUM('Раздел 2'!N157:N157)),"","Неверно!")</f>
        <v/>
      </c>
      <c r="B3083" s="312" t="s">
        <v>24499</v>
      </c>
      <c r="C3083" s="313" t="s">
        <v>3436</v>
      </c>
      <c r="D3083" s="313" t="s">
        <v>18371</v>
      </c>
      <c r="E3083" s="313" t="str">
        <f>CONCATENATE(SUM('Раздел 2'!M157:M157),"&gt;=",SUM('Раздел 2'!N157:N157))</f>
        <v>0&gt;=0</v>
      </c>
    </row>
    <row r="3084" spans="1:5" ht="30" hidden="1" customHeight="1">
      <c r="A3084" s="311" t="str">
        <f>IF((SUM('Раздел 2'!M158:M158)&gt;=SUM('Раздел 2'!N158:N158)),"","Неверно!")</f>
        <v/>
      </c>
      <c r="B3084" s="312" t="s">
        <v>24499</v>
      </c>
      <c r="C3084" s="313" t="s">
        <v>3437</v>
      </c>
      <c r="D3084" s="313" t="s">
        <v>18371</v>
      </c>
      <c r="E3084" s="313" t="str">
        <f>CONCATENATE(SUM('Раздел 2'!M158:M158),"&gt;=",SUM('Раздел 2'!N158:N158))</f>
        <v>0&gt;=0</v>
      </c>
    </row>
    <row r="3085" spans="1:5" ht="30" hidden="1" customHeight="1">
      <c r="A3085" s="311" t="str">
        <f>IF((SUM('Раздел 2'!M159:M159)&gt;=SUM('Раздел 2'!N159:N159)),"","Неверно!")</f>
        <v/>
      </c>
      <c r="B3085" s="312" t="s">
        <v>24499</v>
      </c>
      <c r="C3085" s="313" t="s">
        <v>3438</v>
      </c>
      <c r="D3085" s="313" t="s">
        <v>18371</v>
      </c>
      <c r="E3085" s="313" t="str">
        <f>CONCATENATE(SUM('Раздел 2'!M159:M159),"&gt;=",SUM('Раздел 2'!N159:N159))</f>
        <v>0&gt;=0</v>
      </c>
    </row>
    <row r="3086" spans="1:5" ht="30" hidden="1" customHeight="1">
      <c r="A3086" s="311" t="str">
        <f>IF((SUM('Раздел 2'!M25:M25)&gt;=SUM('Раздел 2'!N25:N25)),"","Неверно!")</f>
        <v/>
      </c>
      <c r="B3086" s="312" t="s">
        <v>24499</v>
      </c>
      <c r="C3086" s="313" t="s">
        <v>3439</v>
      </c>
      <c r="D3086" s="313" t="s">
        <v>18371</v>
      </c>
      <c r="E3086" s="313" t="str">
        <f>CONCATENATE(SUM('Раздел 2'!M25:M25),"&gt;=",SUM('Раздел 2'!N25:N25))</f>
        <v>6&gt;=2</v>
      </c>
    </row>
    <row r="3087" spans="1:5" ht="30" hidden="1" customHeight="1">
      <c r="A3087" s="311" t="str">
        <f>IF((SUM('Раздел 2'!M160:M160)&gt;=SUM('Раздел 2'!N160:N160)),"","Неверно!")</f>
        <v/>
      </c>
      <c r="B3087" s="312" t="s">
        <v>24499</v>
      </c>
      <c r="C3087" s="313" t="s">
        <v>3440</v>
      </c>
      <c r="D3087" s="313" t="s">
        <v>18371</v>
      </c>
      <c r="E3087" s="313" t="str">
        <f>CONCATENATE(SUM('Раздел 2'!M160:M160),"&gt;=",SUM('Раздел 2'!N160:N160))</f>
        <v>0&gt;=0</v>
      </c>
    </row>
    <row r="3088" spans="1:5" ht="30" hidden="1" customHeight="1">
      <c r="A3088" s="311" t="str">
        <f>IF((SUM('Раздел 2'!M161:M161)&gt;=SUM('Раздел 2'!N161:N161)),"","Неверно!")</f>
        <v/>
      </c>
      <c r="B3088" s="312" t="s">
        <v>24499</v>
      </c>
      <c r="C3088" s="313" t="s">
        <v>3441</v>
      </c>
      <c r="D3088" s="313" t="s">
        <v>18371</v>
      </c>
      <c r="E3088" s="313" t="str">
        <f>CONCATENATE(SUM('Раздел 2'!M161:M161),"&gt;=",SUM('Раздел 2'!N161:N161))</f>
        <v>2&gt;=0</v>
      </c>
    </row>
    <row r="3089" spans="1:5" ht="30" hidden="1" customHeight="1">
      <c r="A3089" s="311" t="str">
        <f>IF((SUM('Раздел 2'!M162:M162)&gt;=SUM('Раздел 2'!N162:N162)),"","Неверно!")</f>
        <v/>
      </c>
      <c r="B3089" s="312" t="s">
        <v>24499</v>
      </c>
      <c r="C3089" s="313" t="s">
        <v>3442</v>
      </c>
      <c r="D3089" s="313" t="s">
        <v>18371</v>
      </c>
      <c r="E3089" s="313" t="str">
        <f>CONCATENATE(SUM('Раздел 2'!M162:M162),"&gt;=",SUM('Раздел 2'!N162:N162))</f>
        <v>0&gt;=0</v>
      </c>
    </row>
    <row r="3090" spans="1:5" ht="30" hidden="1" customHeight="1">
      <c r="A3090" s="311" t="str">
        <f>IF((SUM('Раздел 2'!M163:M163)&gt;=SUM('Раздел 2'!N163:N163)),"","Неверно!")</f>
        <v/>
      </c>
      <c r="B3090" s="312" t="s">
        <v>24499</v>
      </c>
      <c r="C3090" s="313" t="s">
        <v>3443</v>
      </c>
      <c r="D3090" s="313" t="s">
        <v>18371</v>
      </c>
      <c r="E3090" s="313" t="str">
        <f>CONCATENATE(SUM('Раздел 2'!M163:M163),"&gt;=",SUM('Раздел 2'!N163:N163))</f>
        <v>0&gt;=0</v>
      </c>
    </row>
    <row r="3091" spans="1:5" ht="30" hidden="1" customHeight="1">
      <c r="A3091" s="311" t="str">
        <f>IF((SUM('Раздел 2'!M164:M164)&gt;=SUM('Раздел 2'!N164:N164)),"","Неверно!")</f>
        <v/>
      </c>
      <c r="B3091" s="312" t="s">
        <v>24499</v>
      </c>
      <c r="C3091" s="313" t="s">
        <v>3444</v>
      </c>
      <c r="D3091" s="313" t="s">
        <v>18371</v>
      </c>
      <c r="E3091" s="313" t="str">
        <f>CONCATENATE(SUM('Раздел 2'!M164:M164),"&gt;=",SUM('Раздел 2'!N164:N164))</f>
        <v>0&gt;=0</v>
      </c>
    </row>
    <row r="3092" spans="1:5" ht="30" hidden="1" customHeight="1">
      <c r="A3092" s="311" t="str">
        <f>IF((SUM('Раздел 2'!M165:M165)&gt;=SUM('Раздел 2'!N165:N165)),"","Неверно!")</f>
        <v/>
      </c>
      <c r="B3092" s="312" t="s">
        <v>24499</v>
      </c>
      <c r="C3092" s="313" t="s">
        <v>3445</v>
      </c>
      <c r="D3092" s="313" t="s">
        <v>18371</v>
      </c>
      <c r="E3092" s="313" t="str">
        <f>CONCATENATE(SUM('Раздел 2'!M165:M165),"&gt;=",SUM('Раздел 2'!N165:N165))</f>
        <v>7&gt;=0</v>
      </c>
    </row>
    <row r="3093" spans="1:5" ht="30" hidden="1" customHeight="1">
      <c r="A3093" s="311" t="str">
        <f>IF((SUM('Раздел 2'!M166:M166)&gt;=SUM('Раздел 2'!N166:N166)),"","Неверно!")</f>
        <v/>
      </c>
      <c r="B3093" s="312" t="s">
        <v>24499</v>
      </c>
      <c r="C3093" s="313" t="s">
        <v>3446</v>
      </c>
      <c r="D3093" s="313" t="s">
        <v>18371</v>
      </c>
      <c r="E3093" s="313" t="str">
        <f>CONCATENATE(SUM('Раздел 2'!M166:M166),"&gt;=",SUM('Раздел 2'!N166:N166))</f>
        <v>7&gt;=2</v>
      </c>
    </row>
    <row r="3094" spans="1:5" ht="30" hidden="1" customHeight="1">
      <c r="A3094" s="311" t="str">
        <f>IF((SUM('Раздел 2'!M167:M167)&gt;=SUM('Раздел 2'!N167:N167)),"","Неверно!")</f>
        <v/>
      </c>
      <c r="B3094" s="312" t="s">
        <v>24499</v>
      </c>
      <c r="C3094" s="313" t="s">
        <v>3447</v>
      </c>
      <c r="D3094" s="313" t="s">
        <v>18371</v>
      </c>
      <c r="E3094" s="313" t="str">
        <f>CONCATENATE(SUM('Раздел 2'!M167:M167),"&gt;=",SUM('Раздел 2'!N167:N167))</f>
        <v>58&gt;=3</v>
      </c>
    </row>
    <row r="3095" spans="1:5" ht="30" hidden="1" customHeight="1">
      <c r="A3095" s="311" t="str">
        <f>IF((SUM('Раздел 2'!M168:M168)&gt;=SUM('Раздел 2'!N168:N168)),"","Неверно!")</f>
        <v/>
      </c>
      <c r="B3095" s="312" t="s">
        <v>24499</v>
      </c>
      <c r="C3095" s="313" t="s">
        <v>3448</v>
      </c>
      <c r="D3095" s="313" t="s">
        <v>18371</v>
      </c>
      <c r="E3095" s="313" t="str">
        <f>CONCATENATE(SUM('Раздел 2'!M168:M168),"&gt;=",SUM('Раздел 2'!N168:N168))</f>
        <v>0&gt;=0</v>
      </c>
    </row>
    <row r="3096" spans="1:5" ht="30" hidden="1" customHeight="1">
      <c r="A3096" s="311" t="str">
        <f>IF((SUM('Раздел 2'!M169:M169)&gt;=SUM('Раздел 2'!N169:N169)),"","Неверно!")</f>
        <v/>
      </c>
      <c r="B3096" s="312" t="s">
        <v>24499</v>
      </c>
      <c r="C3096" s="313" t="s">
        <v>3449</v>
      </c>
      <c r="D3096" s="313" t="s">
        <v>18371</v>
      </c>
      <c r="E3096" s="313" t="str">
        <f>CONCATENATE(SUM('Раздел 2'!M169:M169),"&gt;=",SUM('Раздел 2'!N169:N169))</f>
        <v>0&gt;=0</v>
      </c>
    </row>
    <row r="3097" spans="1:5" ht="30" hidden="1" customHeight="1">
      <c r="A3097" s="311" t="str">
        <f>IF((SUM('Раздел 2'!M26:M26)&gt;=SUM('Раздел 2'!N26:N26)),"","Неверно!")</f>
        <v/>
      </c>
      <c r="B3097" s="312" t="s">
        <v>24499</v>
      </c>
      <c r="C3097" s="313" t="s">
        <v>3450</v>
      </c>
      <c r="D3097" s="313" t="s">
        <v>18371</v>
      </c>
      <c r="E3097" s="313" t="str">
        <f>CONCATENATE(SUM('Раздел 2'!M26:M26),"&gt;=",SUM('Раздел 2'!N26:N26))</f>
        <v>1&gt;=1</v>
      </c>
    </row>
    <row r="3098" spans="1:5" ht="30" hidden="1" customHeight="1">
      <c r="A3098" s="311" t="str">
        <f>IF((SUM('Раздел 2'!M170:M170)&gt;=SUM('Раздел 2'!N170:N170)),"","Неверно!")</f>
        <v/>
      </c>
      <c r="B3098" s="312" t="s">
        <v>24499</v>
      </c>
      <c r="C3098" s="313" t="s">
        <v>3451</v>
      </c>
      <c r="D3098" s="313" t="s">
        <v>18371</v>
      </c>
      <c r="E3098" s="313" t="str">
        <f>CONCATENATE(SUM('Раздел 2'!M170:M170),"&gt;=",SUM('Раздел 2'!N170:N170))</f>
        <v>14&gt;=8</v>
      </c>
    </row>
    <row r="3099" spans="1:5" ht="30" hidden="1" customHeight="1">
      <c r="A3099" s="311" t="str">
        <f>IF((SUM('Раздел 2'!M171:M171)&gt;=SUM('Раздел 2'!N171:N171)),"","Неверно!")</f>
        <v/>
      </c>
      <c r="B3099" s="312" t="s">
        <v>24499</v>
      </c>
      <c r="C3099" s="313" t="s">
        <v>3452</v>
      </c>
      <c r="D3099" s="313" t="s">
        <v>18371</v>
      </c>
      <c r="E3099" s="313" t="str">
        <f>CONCATENATE(SUM('Раздел 2'!M171:M171),"&gt;=",SUM('Раздел 2'!N171:N171))</f>
        <v>1&gt;=0</v>
      </c>
    </row>
    <row r="3100" spans="1:5" ht="30" hidden="1" customHeight="1">
      <c r="A3100" s="311" t="str">
        <f>IF((SUM('Раздел 2'!M172:M172)&gt;=SUM('Раздел 2'!N172:N172)),"","Неверно!")</f>
        <v/>
      </c>
      <c r="B3100" s="312" t="s">
        <v>24499</v>
      </c>
      <c r="C3100" s="313" t="s">
        <v>3453</v>
      </c>
      <c r="D3100" s="313" t="s">
        <v>18371</v>
      </c>
      <c r="E3100" s="313" t="str">
        <f>CONCATENATE(SUM('Раздел 2'!M172:M172),"&gt;=",SUM('Раздел 2'!N172:N172))</f>
        <v>1&gt;=0</v>
      </c>
    </row>
    <row r="3101" spans="1:5" ht="30" hidden="1" customHeight="1">
      <c r="A3101" s="311" t="str">
        <f>IF((SUM('Раздел 2'!M173:M173)&gt;=SUM('Раздел 2'!N173:N173)),"","Неверно!")</f>
        <v/>
      </c>
      <c r="B3101" s="312" t="s">
        <v>24499</v>
      </c>
      <c r="C3101" s="313" t="s">
        <v>3454</v>
      </c>
      <c r="D3101" s="313" t="s">
        <v>18371</v>
      </c>
      <c r="E3101" s="313" t="str">
        <f>CONCATENATE(SUM('Раздел 2'!M173:M173),"&gt;=",SUM('Раздел 2'!N173:N173))</f>
        <v>0&gt;=0</v>
      </c>
    </row>
    <row r="3102" spans="1:5" ht="30" hidden="1" customHeight="1">
      <c r="A3102" s="311" t="str">
        <f>IF((SUM('Раздел 2'!M174:M174)&gt;=SUM('Раздел 2'!N174:N174)),"","Неверно!")</f>
        <v/>
      </c>
      <c r="B3102" s="312" t="s">
        <v>24499</v>
      </c>
      <c r="C3102" s="313" t="s">
        <v>3455</v>
      </c>
      <c r="D3102" s="313" t="s">
        <v>18371</v>
      </c>
      <c r="E3102" s="313" t="str">
        <f>CONCATENATE(SUM('Раздел 2'!M174:M174),"&gt;=",SUM('Раздел 2'!N174:N174))</f>
        <v>0&gt;=0</v>
      </c>
    </row>
    <row r="3103" spans="1:5" ht="30" hidden="1" customHeight="1">
      <c r="A3103" s="311" t="str">
        <f>IF((SUM('Раздел 2'!M175:M175)&gt;=SUM('Раздел 2'!N175:N175)),"","Неверно!")</f>
        <v/>
      </c>
      <c r="B3103" s="312" t="s">
        <v>24499</v>
      </c>
      <c r="C3103" s="313" t="s">
        <v>3456</v>
      </c>
      <c r="D3103" s="313" t="s">
        <v>18371</v>
      </c>
      <c r="E3103" s="313" t="str">
        <f>CONCATENATE(SUM('Раздел 2'!M175:M175),"&gt;=",SUM('Раздел 2'!N175:N175))</f>
        <v>1&gt;=0</v>
      </c>
    </row>
    <row r="3104" spans="1:5" ht="30" hidden="1" customHeight="1">
      <c r="A3104" s="311" t="str">
        <f>IF((SUM('Раздел 2'!M176:M176)&gt;=SUM('Раздел 2'!N176:N176)),"","Неверно!")</f>
        <v/>
      </c>
      <c r="B3104" s="312" t="s">
        <v>24499</v>
      </c>
      <c r="C3104" s="313" t="s">
        <v>3457</v>
      </c>
      <c r="D3104" s="313" t="s">
        <v>18371</v>
      </c>
      <c r="E3104" s="313" t="str">
        <f>CONCATENATE(SUM('Раздел 2'!M176:M176),"&gt;=",SUM('Раздел 2'!N176:N176))</f>
        <v>0&gt;=0</v>
      </c>
    </row>
    <row r="3105" spans="1:5" ht="30" hidden="1" customHeight="1">
      <c r="A3105" s="311" t="str">
        <f>IF((SUM('Раздел 2'!M177:M177)&gt;=SUM('Раздел 2'!N177:N177)),"","Неверно!")</f>
        <v/>
      </c>
      <c r="B3105" s="312" t="s">
        <v>24499</v>
      </c>
      <c r="C3105" s="313" t="s">
        <v>3458</v>
      </c>
      <c r="D3105" s="313" t="s">
        <v>18371</v>
      </c>
      <c r="E3105" s="313" t="str">
        <f>CONCATENATE(SUM('Раздел 2'!M177:M177),"&gt;=",SUM('Раздел 2'!N177:N177))</f>
        <v>0&gt;=0</v>
      </c>
    </row>
    <row r="3106" spans="1:5" ht="30" hidden="1" customHeight="1">
      <c r="A3106" s="311" t="str">
        <f>IF((SUM('Раздел 2'!M178:M178)&gt;=SUM('Раздел 2'!N178:N178)),"","Неверно!")</f>
        <v/>
      </c>
      <c r="B3106" s="312" t="s">
        <v>24499</v>
      </c>
      <c r="C3106" s="313" t="s">
        <v>3459</v>
      </c>
      <c r="D3106" s="313" t="s">
        <v>18371</v>
      </c>
      <c r="E3106" s="313" t="str">
        <f>CONCATENATE(SUM('Раздел 2'!M178:M178),"&gt;=",SUM('Раздел 2'!N178:N178))</f>
        <v>0&gt;=0</v>
      </c>
    </row>
    <row r="3107" spans="1:5" ht="30" hidden="1" customHeight="1">
      <c r="A3107" s="311" t="str">
        <f>IF((SUM('Раздел 2'!M179:M179)&gt;=SUM('Раздел 2'!N179:N179)),"","Неверно!")</f>
        <v/>
      </c>
      <c r="B3107" s="312" t="s">
        <v>24499</v>
      </c>
      <c r="C3107" s="313" t="s">
        <v>3460</v>
      </c>
      <c r="D3107" s="313" t="s">
        <v>18371</v>
      </c>
      <c r="E3107" s="313" t="str">
        <f>CONCATENATE(SUM('Раздел 2'!M179:M179),"&gt;=",SUM('Раздел 2'!N179:N179))</f>
        <v>0&gt;=0</v>
      </c>
    </row>
    <row r="3108" spans="1:5" ht="30" hidden="1" customHeight="1">
      <c r="A3108" s="311" t="str">
        <f>IF((SUM('Раздел 2'!M27:M27)&gt;=SUM('Раздел 2'!N27:N27)),"","Неверно!")</f>
        <v/>
      </c>
      <c r="B3108" s="312" t="s">
        <v>24499</v>
      </c>
      <c r="C3108" s="313" t="s">
        <v>3461</v>
      </c>
      <c r="D3108" s="313" t="s">
        <v>18371</v>
      </c>
      <c r="E3108" s="313" t="str">
        <f>CONCATENATE(SUM('Раздел 2'!M27:M27),"&gt;=",SUM('Раздел 2'!N27:N27))</f>
        <v>1&gt;=0</v>
      </c>
    </row>
    <row r="3109" spans="1:5" ht="30" hidden="1" customHeight="1">
      <c r="A3109" s="311" t="str">
        <f>IF((SUM('Раздел 2'!M180:M180)&gt;=SUM('Раздел 2'!N180:N180)),"","Неверно!")</f>
        <v/>
      </c>
      <c r="B3109" s="312" t="s">
        <v>24499</v>
      </c>
      <c r="C3109" s="313" t="s">
        <v>3462</v>
      </c>
      <c r="D3109" s="313" t="s">
        <v>18371</v>
      </c>
      <c r="E3109" s="313" t="str">
        <f>CONCATENATE(SUM('Раздел 2'!M180:M180),"&gt;=",SUM('Раздел 2'!N180:N180))</f>
        <v>0&gt;=0</v>
      </c>
    </row>
    <row r="3110" spans="1:5" ht="30" hidden="1" customHeight="1">
      <c r="A3110" s="311" t="str">
        <f>IF((SUM('Раздел 2'!M181:M181)&gt;=SUM('Раздел 2'!N181:N181)),"","Неверно!")</f>
        <v/>
      </c>
      <c r="B3110" s="312" t="s">
        <v>24499</v>
      </c>
      <c r="C3110" s="313" t="s">
        <v>3463</v>
      </c>
      <c r="D3110" s="313" t="s">
        <v>18371</v>
      </c>
      <c r="E3110" s="313" t="str">
        <f>CONCATENATE(SUM('Раздел 2'!M181:M181),"&gt;=",SUM('Раздел 2'!N181:N181))</f>
        <v>0&gt;=0</v>
      </c>
    </row>
    <row r="3111" spans="1:5" ht="30" hidden="1" customHeight="1">
      <c r="A3111" s="311" t="str">
        <f>IF((SUM('Раздел 2'!M182:M182)&gt;=SUM('Раздел 2'!N182:N182)),"","Неверно!")</f>
        <v/>
      </c>
      <c r="B3111" s="312" t="s">
        <v>24499</v>
      </c>
      <c r="C3111" s="313" t="s">
        <v>3464</v>
      </c>
      <c r="D3111" s="313" t="s">
        <v>18371</v>
      </c>
      <c r="E3111" s="313" t="str">
        <f>CONCATENATE(SUM('Раздел 2'!M182:M182),"&gt;=",SUM('Раздел 2'!N182:N182))</f>
        <v>0&gt;=0</v>
      </c>
    </row>
    <row r="3112" spans="1:5" ht="30" hidden="1" customHeight="1">
      <c r="A3112" s="311" t="str">
        <f>IF((SUM('Раздел 2'!M183:M183)&gt;=SUM('Раздел 2'!N183:N183)),"","Неверно!")</f>
        <v/>
      </c>
      <c r="B3112" s="312" t="s">
        <v>24499</v>
      </c>
      <c r="C3112" s="313" t="s">
        <v>3465</v>
      </c>
      <c r="D3112" s="313" t="s">
        <v>18371</v>
      </c>
      <c r="E3112" s="313" t="str">
        <f>CONCATENATE(SUM('Раздел 2'!M183:M183),"&gt;=",SUM('Раздел 2'!N183:N183))</f>
        <v>0&gt;=0</v>
      </c>
    </row>
    <row r="3113" spans="1:5" ht="30" hidden="1" customHeight="1">
      <c r="A3113" s="311" t="str">
        <f>IF((SUM('Раздел 2'!M184:M184)&gt;=SUM('Раздел 2'!N184:N184)),"","Неверно!")</f>
        <v/>
      </c>
      <c r="B3113" s="312" t="s">
        <v>24499</v>
      </c>
      <c r="C3113" s="313" t="s">
        <v>3466</v>
      </c>
      <c r="D3113" s="313" t="s">
        <v>18371</v>
      </c>
      <c r="E3113" s="313" t="str">
        <f>CONCATENATE(SUM('Раздел 2'!M184:M184),"&gt;=",SUM('Раздел 2'!N184:N184))</f>
        <v>0&gt;=0</v>
      </c>
    </row>
    <row r="3114" spans="1:5" ht="30" hidden="1" customHeight="1">
      <c r="A3114" s="311" t="str">
        <f>IF((SUM('Раздел 2'!M185:M185)&gt;=SUM('Раздел 2'!N185:N185)),"","Неверно!")</f>
        <v/>
      </c>
      <c r="B3114" s="312" t="s">
        <v>24499</v>
      </c>
      <c r="C3114" s="313" t="s">
        <v>3467</v>
      </c>
      <c r="D3114" s="313" t="s">
        <v>18371</v>
      </c>
      <c r="E3114" s="313" t="str">
        <f>CONCATENATE(SUM('Раздел 2'!M185:M185),"&gt;=",SUM('Раздел 2'!N185:N185))</f>
        <v>0&gt;=0</v>
      </c>
    </row>
    <row r="3115" spans="1:5" ht="30" hidden="1" customHeight="1">
      <c r="A3115" s="311" t="str">
        <f>IF((SUM('Раздел 2'!M186:M186)&gt;=SUM('Раздел 2'!N186:N186)),"","Неверно!")</f>
        <v/>
      </c>
      <c r="B3115" s="312" t="s">
        <v>24499</v>
      </c>
      <c r="C3115" s="313" t="s">
        <v>3468</v>
      </c>
      <c r="D3115" s="313" t="s">
        <v>18371</v>
      </c>
      <c r="E3115" s="313" t="str">
        <f>CONCATENATE(SUM('Раздел 2'!M186:M186),"&gt;=",SUM('Раздел 2'!N186:N186))</f>
        <v>0&gt;=0</v>
      </c>
    </row>
    <row r="3116" spans="1:5" ht="30" hidden="1" customHeight="1">
      <c r="A3116" s="311" t="str">
        <f>IF((SUM('Раздел 2'!M187:M187)&gt;=SUM('Раздел 2'!N187:N187)),"","Неверно!")</f>
        <v/>
      </c>
      <c r="B3116" s="312" t="s">
        <v>24499</v>
      </c>
      <c r="C3116" s="313" t="s">
        <v>3469</v>
      </c>
      <c r="D3116" s="313" t="s">
        <v>18371</v>
      </c>
      <c r="E3116" s="313" t="str">
        <f>CONCATENATE(SUM('Раздел 2'!M187:M187),"&gt;=",SUM('Раздел 2'!N187:N187))</f>
        <v>0&gt;=0</v>
      </c>
    </row>
    <row r="3117" spans="1:5" ht="30" hidden="1" customHeight="1">
      <c r="A3117" s="311" t="str">
        <f>IF((SUM('Раздел 2'!M188:M188)&gt;=SUM('Раздел 2'!N188:N188)),"","Неверно!")</f>
        <v/>
      </c>
      <c r="B3117" s="312" t="s">
        <v>24499</v>
      </c>
      <c r="C3117" s="313" t="s">
        <v>3470</v>
      </c>
      <c r="D3117" s="313" t="s">
        <v>18371</v>
      </c>
      <c r="E3117" s="313" t="str">
        <f>CONCATENATE(SUM('Раздел 2'!M188:M188),"&gt;=",SUM('Раздел 2'!N188:N188))</f>
        <v>4&gt;=4</v>
      </c>
    </row>
    <row r="3118" spans="1:5" ht="30" hidden="1" customHeight="1">
      <c r="A3118" s="311" t="str">
        <f>IF((SUM('Раздел 2'!M189:M189)&gt;=SUM('Раздел 2'!N189:N189)),"","Неверно!")</f>
        <v/>
      </c>
      <c r="B3118" s="312" t="s">
        <v>24499</v>
      </c>
      <c r="C3118" s="313" t="s">
        <v>3471</v>
      </c>
      <c r="D3118" s="313" t="s">
        <v>18371</v>
      </c>
      <c r="E3118" s="313" t="str">
        <f>CONCATENATE(SUM('Раздел 2'!M189:M189),"&gt;=",SUM('Раздел 2'!N189:N189))</f>
        <v>12&gt;=7</v>
      </c>
    </row>
    <row r="3119" spans="1:5" ht="30" hidden="1" customHeight="1">
      <c r="A3119" s="311" t="str">
        <f>IF((SUM('Раздел 2'!M28:M28)&gt;=SUM('Раздел 2'!N28:N28)),"","Неверно!")</f>
        <v/>
      </c>
      <c r="B3119" s="312" t="s">
        <v>24499</v>
      </c>
      <c r="C3119" s="313" t="s">
        <v>3472</v>
      </c>
      <c r="D3119" s="313" t="s">
        <v>18371</v>
      </c>
      <c r="E3119" s="313" t="str">
        <f>CONCATENATE(SUM('Раздел 2'!M28:M28),"&gt;=",SUM('Раздел 2'!N28:N28))</f>
        <v>0&gt;=0</v>
      </c>
    </row>
    <row r="3120" spans="1:5" ht="30" hidden="1" customHeight="1">
      <c r="A3120" s="311" t="str">
        <f>IF((SUM('Раздел 2'!M190:M190)&gt;=SUM('Раздел 2'!N190:N190)),"","Неверно!")</f>
        <v/>
      </c>
      <c r="B3120" s="312" t="s">
        <v>24499</v>
      </c>
      <c r="C3120" s="313" t="s">
        <v>3473</v>
      </c>
      <c r="D3120" s="313" t="s">
        <v>18371</v>
      </c>
      <c r="E3120" s="313" t="str">
        <f>CONCATENATE(SUM('Раздел 2'!M190:M190),"&gt;=",SUM('Раздел 2'!N190:N190))</f>
        <v>16&gt;=11</v>
      </c>
    </row>
    <row r="3121" spans="1:5" ht="30" hidden="1" customHeight="1">
      <c r="A3121" s="311" t="str">
        <f>IF((SUM('Раздел 2'!M191:M191)&gt;=SUM('Раздел 2'!N191:N191)),"","Неверно!")</f>
        <v/>
      </c>
      <c r="B3121" s="312" t="s">
        <v>24499</v>
      </c>
      <c r="C3121" s="313" t="s">
        <v>3474</v>
      </c>
      <c r="D3121" s="313" t="s">
        <v>18371</v>
      </c>
      <c r="E3121" s="313" t="str">
        <f>CONCATENATE(SUM('Раздел 2'!M191:M191),"&gt;=",SUM('Раздел 2'!N191:N191))</f>
        <v>0&gt;=0</v>
      </c>
    </row>
    <row r="3122" spans="1:5" ht="30" hidden="1" customHeight="1">
      <c r="A3122" s="311" t="str">
        <f>IF((SUM('Раздел 2'!M192:M192)&gt;=SUM('Раздел 2'!N192:N192)),"","Неверно!")</f>
        <v/>
      </c>
      <c r="B3122" s="312" t="s">
        <v>24499</v>
      </c>
      <c r="C3122" s="313" t="s">
        <v>3475</v>
      </c>
      <c r="D3122" s="313" t="s">
        <v>18371</v>
      </c>
      <c r="E3122" s="313" t="str">
        <f>CONCATENATE(SUM('Раздел 2'!M192:M192),"&gt;=",SUM('Раздел 2'!N192:N192))</f>
        <v>0&gt;=0</v>
      </c>
    </row>
    <row r="3123" spans="1:5" ht="30" hidden="1" customHeight="1">
      <c r="A3123" s="311" t="str">
        <f>IF((SUM('Раздел 2'!M193:M193)&gt;=SUM('Раздел 2'!N193:N193)),"","Неверно!")</f>
        <v/>
      </c>
      <c r="B3123" s="312" t="s">
        <v>24499</v>
      </c>
      <c r="C3123" s="313" t="s">
        <v>3476</v>
      </c>
      <c r="D3123" s="313" t="s">
        <v>18371</v>
      </c>
      <c r="E3123" s="313" t="str">
        <f>CONCATENATE(SUM('Раздел 2'!M193:M193),"&gt;=",SUM('Раздел 2'!N193:N193))</f>
        <v>1&gt;=0</v>
      </c>
    </row>
    <row r="3124" spans="1:5" ht="30" hidden="1" customHeight="1">
      <c r="A3124" s="311" t="str">
        <f>IF((SUM('Раздел 2'!M194:M194)&gt;=SUM('Раздел 2'!N194:N194)),"","Неверно!")</f>
        <v/>
      </c>
      <c r="B3124" s="312" t="s">
        <v>24499</v>
      </c>
      <c r="C3124" s="313" t="s">
        <v>3477</v>
      </c>
      <c r="D3124" s="313" t="s">
        <v>18371</v>
      </c>
      <c r="E3124" s="313" t="str">
        <f>CONCATENATE(SUM('Раздел 2'!M194:M194),"&gt;=",SUM('Раздел 2'!N194:N194))</f>
        <v>16&gt;=11</v>
      </c>
    </row>
    <row r="3125" spans="1:5" ht="30" hidden="1" customHeight="1">
      <c r="A3125" s="311" t="str">
        <f>IF((SUM('Раздел 2'!M195:M195)&gt;=SUM('Раздел 2'!N195:N195)),"","Неверно!")</f>
        <v/>
      </c>
      <c r="B3125" s="312" t="s">
        <v>24499</v>
      </c>
      <c r="C3125" s="313" t="s">
        <v>3478</v>
      </c>
      <c r="D3125" s="313" t="s">
        <v>18371</v>
      </c>
      <c r="E3125" s="313" t="str">
        <f>CONCATENATE(SUM('Раздел 2'!M195:M195),"&gt;=",SUM('Раздел 2'!N195:N195))</f>
        <v>25&gt;=1</v>
      </c>
    </row>
    <row r="3126" spans="1:5" ht="30" hidden="1" customHeight="1">
      <c r="A3126" s="311" t="str">
        <f>IF((SUM('Раздел 2'!M196:M196)&gt;=SUM('Раздел 2'!N196:N196)),"","Неверно!")</f>
        <v/>
      </c>
      <c r="B3126" s="312" t="s">
        <v>24499</v>
      </c>
      <c r="C3126" s="313" t="s">
        <v>3479</v>
      </c>
      <c r="D3126" s="313" t="s">
        <v>18371</v>
      </c>
      <c r="E3126" s="313" t="str">
        <f>CONCATENATE(SUM('Раздел 2'!M196:M196),"&gt;=",SUM('Раздел 2'!N196:N196))</f>
        <v>0&gt;=0</v>
      </c>
    </row>
    <row r="3127" spans="1:5" ht="30" hidden="1" customHeight="1">
      <c r="A3127" s="311" t="str">
        <f>IF((SUM('Раздел 2'!M197:M197)&gt;=SUM('Раздел 2'!N197:N197)),"","Неверно!")</f>
        <v/>
      </c>
      <c r="B3127" s="312" t="s">
        <v>24499</v>
      </c>
      <c r="C3127" s="313" t="s">
        <v>3480</v>
      </c>
      <c r="D3127" s="313" t="s">
        <v>18371</v>
      </c>
      <c r="E3127" s="313" t="str">
        <f>CONCATENATE(SUM('Раздел 2'!M197:M197),"&gt;=",SUM('Раздел 2'!N197:N197))</f>
        <v>42&gt;=12</v>
      </c>
    </row>
    <row r="3128" spans="1:5" ht="30" hidden="1" customHeight="1">
      <c r="A3128" s="311" t="str">
        <f>IF((SUM('Раздел 2'!M198:M198)&gt;=SUM('Раздел 2'!N198:N198)),"","Неверно!")</f>
        <v/>
      </c>
      <c r="B3128" s="312" t="s">
        <v>24499</v>
      </c>
      <c r="C3128" s="313" t="s">
        <v>3481</v>
      </c>
      <c r="D3128" s="313" t="s">
        <v>18371</v>
      </c>
      <c r="E3128" s="313" t="str">
        <f>CONCATENATE(SUM('Раздел 2'!M198:M198),"&gt;=",SUM('Раздел 2'!N198:N198))</f>
        <v>0&gt;=0</v>
      </c>
    </row>
    <row r="3129" spans="1:5" ht="30" hidden="1" customHeight="1">
      <c r="A3129" s="311" t="str">
        <f>IF((SUM('Раздел 2'!M199:M199)&gt;=SUM('Раздел 2'!N199:N199)),"","Неверно!")</f>
        <v/>
      </c>
      <c r="B3129" s="312" t="s">
        <v>24499</v>
      </c>
      <c r="C3129" s="313" t="s">
        <v>3482</v>
      </c>
      <c r="D3129" s="313" t="s">
        <v>18371</v>
      </c>
      <c r="E3129" s="313" t="str">
        <f>CONCATENATE(SUM('Раздел 2'!M199:M199),"&gt;=",SUM('Раздел 2'!N199:N199))</f>
        <v>0&gt;=0</v>
      </c>
    </row>
    <row r="3130" spans="1:5" ht="30" hidden="1" customHeight="1">
      <c r="A3130" s="311" t="str">
        <f>IF((SUM('Раздел 2'!M29:M29)&gt;=SUM('Раздел 2'!N29:N29)),"","Неверно!")</f>
        <v/>
      </c>
      <c r="B3130" s="312" t="s">
        <v>24499</v>
      </c>
      <c r="C3130" s="313" t="s">
        <v>3483</v>
      </c>
      <c r="D3130" s="313" t="s">
        <v>18371</v>
      </c>
      <c r="E3130" s="313" t="str">
        <f>CONCATENATE(SUM('Раздел 2'!M29:M29),"&gt;=",SUM('Раздел 2'!N29:N29))</f>
        <v>1&gt;=0</v>
      </c>
    </row>
    <row r="3131" spans="1:5" ht="30" hidden="1" customHeight="1">
      <c r="A3131" s="311" t="str">
        <f>IF((SUM('Раздел 2'!M200:M200)&gt;=SUM('Раздел 2'!N200:N200)),"","Неверно!")</f>
        <v/>
      </c>
      <c r="B3131" s="312" t="s">
        <v>24499</v>
      </c>
      <c r="C3131" s="313" t="s">
        <v>3484</v>
      </c>
      <c r="D3131" s="313" t="s">
        <v>18371</v>
      </c>
      <c r="E3131" s="313" t="str">
        <f>CONCATENATE(SUM('Раздел 2'!M200:M200),"&gt;=",SUM('Раздел 2'!N200:N200))</f>
        <v>0&gt;=0</v>
      </c>
    </row>
    <row r="3132" spans="1:5" ht="30" hidden="1" customHeight="1">
      <c r="A3132" s="311" t="str">
        <f>IF((SUM('Раздел 2'!M201:M201)&gt;=SUM('Раздел 2'!N201:N201)),"","Неверно!")</f>
        <v/>
      </c>
      <c r="B3132" s="312" t="s">
        <v>24499</v>
      </c>
      <c r="C3132" s="313" t="s">
        <v>3485</v>
      </c>
      <c r="D3132" s="313" t="s">
        <v>18371</v>
      </c>
      <c r="E3132" s="313" t="str">
        <f>CONCATENATE(SUM('Раздел 2'!M201:M201),"&gt;=",SUM('Раздел 2'!N201:N201))</f>
        <v>0&gt;=0</v>
      </c>
    </row>
    <row r="3133" spans="1:5" ht="30" hidden="1" customHeight="1">
      <c r="A3133" s="311" t="str">
        <f>IF((SUM('Раздел 2'!M202:M202)&gt;=SUM('Раздел 2'!N202:N202)),"","Неверно!")</f>
        <v/>
      </c>
      <c r="B3133" s="312" t="s">
        <v>24499</v>
      </c>
      <c r="C3133" s="313" t="s">
        <v>3486</v>
      </c>
      <c r="D3133" s="313" t="s">
        <v>18371</v>
      </c>
      <c r="E3133" s="313" t="str">
        <f>CONCATENATE(SUM('Раздел 2'!M202:M202),"&gt;=",SUM('Раздел 2'!N202:N202))</f>
        <v>0&gt;=0</v>
      </c>
    </row>
    <row r="3134" spans="1:5" ht="30" hidden="1" customHeight="1">
      <c r="A3134" s="311" t="str">
        <f>IF((SUM('Раздел 2'!M203:M203)&gt;=SUM('Раздел 2'!N203:N203)),"","Неверно!")</f>
        <v/>
      </c>
      <c r="B3134" s="312" t="s">
        <v>24499</v>
      </c>
      <c r="C3134" s="313" t="s">
        <v>3487</v>
      </c>
      <c r="D3134" s="313" t="s">
        <v>18371</v>
      </c>
      <c r="E3134" s="313" t="str">
        <f>CONCATENATE(SUM('Раздел 2'!M203:M203),"&gt;=",SUM('Раздел 2'!N203:N203))</f>
        <v>0&gt;=0</v>
      </c>
    </row>
    <row r="3135" spans="1:5" ht="30" hidden="1" customHeight="1">
      <c r="A3135" s="311" t="str">
        <f>IF((SUM('Раздел 2'!M204:M204)&gt;=SUM('Раздел 2'!N204:N204)),"","Неверно!")</f>
        <v/>
      </c>
      <c r="B3135" s="312" t="s">
        <v>24499</v>
      </c>
      <c r="C3135" s="313" t="s">
        <v>3488</v>
      </c>
      <c r="D3135" s="313" t="s">
        <v>18371</v>
      </c>
      <c r="E3135" s="313" t="str">
        <f>CONCATENATE(SUM('Раздел 2'!M204:M204),"&gt;=",SUM('Раздел 2'!N204:N204))</f>
        <v>0&gt;=0</v>
      </c>
    </row>
    <row r="3136" spans="1:5" ht="30" hidden="1" customHeight="1">
      <c r="A3136" s="311" t="str">
        <f>IF((SUM('Раздел 2'!M205:M205)&gt;=SUM('Раздел 2'!N205:N205)),"","Неверно!")</f>
        <v/>
      </c>
      <c r="B3136" s="312" t="s">
        <v>24499</v>
      </c>
      <c r="C3136" s="313" t="s">
        <v>3489</v>
      </c>
      <c r="D3136" s="313" t="s">
        <v>18371</v>
      </c>
      <c r="E3136" s="313" t="str">
        <f>CONCATENATE(SUM('Раздел 2'!M205:M205),"&gt;=",SUM('Раздел 2'!N205:N205))</f>
        <v>0&gt;=0</v>
      </c>
    </row>
    <row r="3137" spans="1:5" ht="30" hidden="1" customHeight="1">
      <c r="A3137" s="311" t="str">
        <f>IF((SUM('Раздел 2'!M206:M206)&gt;=SUM('Раздел 2'!N206:N206)),"","Неверно!")</f>
        <v/>
      </c>
      <c r="B3137" s="312" t="s">
        <v>24499</v>
      </c>
      <c r="C3137" s="313" t="s">
        <v>3490</v>
      </c>
      <c r="D3137" s="313" t="s">
        <v>18371</v>
      </c>
      <c r="E3137" s="313" t="str">
        <f>CONCATENATE(SUM('Раздел 2'!M206:M206),"&gt;=",SUM('Раздел 2'!N206:N206))</f>
        <v>0&gt;=0</v>
      </c>
    </row>
    <row r="3138" spans="1:5" ht="30" hidden="1" customHeight="1">
      <c r="A3138" s="311" t="str">
        <f>IF((SUM('Раздел 2'!M207:M207)&gt;=SUM('Раздел 2'!N207:N207)),"","Неверно!")</f>
        <v/>
      </c>
      <c r="B3138" s="312" t="s">
        <v>24499</v>
      </c>
      <c r="C3138" s="313" t="s">
        <v>3491</v>
      </c>
      <c r="D3138" s="313" t="s">
        <v>18371</v>
      </c>
      <c r="E3138" s="313" t="str">
        <f>CONCATENATE(SUM('Раздел 2'!M207:M207),"&gt;=",SUM('Раздел 2'!N207:N207))</f>
        <v>0&gt;=0</v>
      </c>
    </row>
    <row r="3139" spans="1:5" ht="30" hidden="1" customHeight="1">
      <c r="A3139" s="311" t="str">
        <f>IF((SUM('Раздел 2'!M208:M208)&gt;=SUM('Раздел 2'!N208:N208)),"","Неверно!")</f>
        <v/>
      </c>
      <c r="B3139" s="312" t="s">
        <v>24499</v>
      </c>
      <c r="C3139" s="313" t="s">
        <v>3492</v>
      </c>
      <c r="D3139" s="313" t="s">
        <v>18371</v>
      </c>
      <c r="E3139" s="313" t="str">
        <f>CONCATENATE(SUM('Раздел 2'!M208:M208),"&gt;=",SUM('Раздел 2'!N208:N208))</f>
        <v>0&gt;=0</v>
      </c>
    </row>
    <row r="3140" spans="1:5" ht="30" hidden="1" customHeight="1">
      <c r="A3140" s="311" t="str">
        <f>IF((SUM('Раздел 2'!M209:M209)&gt;=SUM('Раздел 2'!N209:N209)),"","Неверно!")</f>
        <v/>
      </c>
      <c r="B3140" s="312" t="s">
        <v>24499</v>
      </c>
      <c r="C3140" s="313" t="s">
        <v>3493</v>
      </c>
      <c r="D3140" s="313" t="s">
        <v>18371</v>
      </c>
      <c r="E3140" s="313" t="str">
        <f>CONCATENATE(SUM('Раздел 2'!M209:M209),"&gt;=",SUM('Раздел 2'!N209:N209))</f>
        <v>0&gt;=0</v>
      </c>
    </row>
    <row r="3141" spans="1:5" ht="30" hidden="1" customHeight="1">
      <c r="A3141" s="311" t="str">
        <f>IF((SUM('Раздел 2'!M12:M12)&gt;=SUM('Раздел 2'!N12:N12)),"","Неверно!")</f>
        <v/>
      </c>
      <c r="B3141" s="312" t="s">
        <v>24499</v>
      </c>
      <c r="C3141" s="313" t="s">
        <v>3494</v>
      </c>
      <c r="D3141" s="313" t="s">
        <v>18371</v>
      </c>
      <c r="E3141" s="313" t="str">
        <f>CONCATENATE(SUM('Раздел 2'!M12:M12),"&gt;=",SUM('Раздел 2'!N12:N12))</f>
        <v>1&gt;=0</v>
      </c>
    </row>
    <row r="3142" spans="1:5" ht="30" hidden="1" customHeight="1">
      <c r="A3142" s="311" t="str">
        <f>IF((SUM('Раздел 2'!M30:M30)&gt;=SUM('Раздел 2'!N30:N30)),"","Неверно!")</f>
        <v/>
      </c>
      <c r="B3142" s="312" t="s">
        <v>24499</v>
      </c>
      <c r="C3142" s="313" t="s">
        <v>3495</v>
      </c>
      <c r="D3142" s="313" t="s">
        <v>18371</v>
      </c>
      <c r="E3142" s="313" t="str">
        <f>CONCATENATE(SUM('Раздел 2'!M30:M30),"&gt;=",SUM('Раздел 2'!N30:N30))</f>
        <v>0&gt;=0</v>
      </c>
    </row>
    <row r="3143" spans="1:5" ht="30" hidden="1" customHeight="1">
      <c r="A3143" s="311" t="str">
        <f>IF((SUM('Раздел 2'!M210:M210)&gt;=SUM('Раздел 2'!N210:N210)),"","Неверно!")</f>
        <v/>
      </c>
      <c r="B3143" s="312" t="s">
        <v>24499</v>
      </c>
      <c r="C3143" s="313" t="s">
        <v>3496</v>
      </c>
      <c r="D3143" s="313" t="s">
        <v>18371</v>
      </c>
      <c r="E3143" s="313" t="str">
        <f>CONCATENATE(SUM('Раздел 2'!M210:M210),"&gt;=",SUM('Раздел 2'!N210:N210))</f>
        <v>0&gt;=0</v>
      </c>
    </row>
    <row r="3144" spans="1:5" ht="30" hidden="1" customHeight="1">
      <c r="A3144" s="311" t="str">
        <f>IF((SUM('Раздел 2'!M211:M211)&gt;=SUM('Раздел 2'!N211:N211)),"","Неверно!")</f>
        <v/>
      </c>
      <c r="B3144" s="312" t="s">
        <v>24499</v>
      </c>
      <c r="C3144" s="313" t="s">
        <v>3497</v>
      </c>
      <c r="D3144" s="313" t="s">
        <v>18371</v>
      </c>
      <c r="E3144" s="313" t="str">
        <f>CONCATENATE(SUM('Раздел 2'!M211:M211),"&gt;=",SUM('Раздел 2'!N211:N211))</f>
        <v>0&gt;=0</v>
      </c>
    </row>
    <row r="3145" spans="1:5" ht="30" hidden="1" customHeight="1">
      <c r="A3145" s="311" t="str">
        <f>IF((SUM('Раздел 2'!M212:M212)&gt;=SUM('Раздел 2'!N212:N212)),"","Неверно!")</f>
        <v/>
      </c>
      <c r="B3145" s="312" t="s">
        <v>24499</v>
      </c>
      <c r="C3145" s="313" t="s">
        <v>3498</v>
      </c>
      <c r="D3145" s="313" t="s">
        <v>18371</v>
      </c>
      <c r="E3145" s="313" t="str">
        <f>CONCATENATE(SUM('Раздел 2'!M212:M212),"&gt;=",SUM('Раздел 2'!N212:N212))</f>
        <v>0&gt;=0</v>
      </c>
    </row>
    <row r="3146" spans="1:5" ht="30" hidden="1" customHeight="1">
      <c r="A3146" s="311" t="str">
        <f>IF((SUM('Раздел 2'!M213:M213)&gt;=SUM('Раздел 2'!N213:N213)),"","Неверно!")</f>
        <v/>
      </c>
      <c r="B3146" s="312" t="s">
        <v>24499</v>
      </c>
      <c r="C3146" s="313" t="s">
        <v>3499</v>
      </c>
      <c r="D3146" s="313" t="s">
        <v>18371</v>
      </c>
      <c r="E3146" s="313" t="str">
        <f>CONCATENATE(SUM('Раздел 2'!M213:M213),"&gt;=",SUM('Раздел 2'!N213:N213))</f>
        <v>0&gt;=0</v>
      </c>
    </row>
    <row r="3147" spans="1:5" ht="30" hidden="1" customHeight="1">
      <c r="A3147" s="311" t="str">
        <f>IF((SUM('Раздел 2'!M214:M214)&gt;=SUM('Раздел 2'!N214:N214)),"","Неверно!")</f>
        <v/>
      </c>
      <c r="B3147" s="312" t="s">
        <v>24499</v>
      </c>
      <c r="C3147" s="313" t="s">
        <v>3500</v>
      </c>
      <c r="D3147" s="313" t="s">
        <v>18371</v>
      </c>
      <c r="E3147" s="313" t="str">
        <f>CONCATENATE(SUM('Раздел 2'!M214:M214),"&gt;=",SUM('Раздел 2'!N214:N214))</f>
        <v>1&gt;=0</v>
      </c>
    </row>
    <row r="3148" spans="1:5" ht="30" hidden="1" customHeight="1">
      <c r="A3148" s="311" t="str">
        <f>IF((SUM('Раздел 2'!M215:M215)&gt;=SUM('Раздел 2'!N215:N215)),"","Неверно!")</f>
        <v/>
      </c>
      <c r="B3148" s="312" t="s">
        <v>24499</v>
      </c>
      <c r="C3148" s="313" t="s">
        <v>3501</v>
      </c>
      <c r="D3148" s="313" t="s">
        <v>18371</v>
      </c>
      <c r="E3148" s="313" t="str">
        <f>CONCATENATE(SUM('Раздел 2'!M215:M215),"&gt;=",SUM('Раздел 2'!N215:N215))</f>
        <v>1&gt;=0</v>
      </c>
    </row>
    <row r="3149" spans="1:5" ht="30" hidden="1" customHeight="1">
      <c r="A3149" s="311" t="str">
        <f>IF((SUM('Раздел 2'!M216:M216)&gt;=SUM('Раздел 2'!N216:N216)),"","Неверно!")</f>
        <v/>
      </c>
      <c r="B3149" s="312" t="s">
        <v>24499</v>
      </c>
      <c r="C3149" s="313" t="s">
        <v>3502</v>
      </c>
      <c r="D3149" s="313" t="s">
        <v>18371</v>
      </c>
      <c r="E3149" s="313" t="str">
        <f>CONCATENATE(SUM('Раздел 2'!M216:M216),"&gt;=",SUM('Раздел 2'!N216:N216))</f>
        <v>1&gt;=1</v>
      </c>
    </row>
    <row r="3150" spans="1:5" ht="30" hidden="1" customHeight="1">
      <c r="A3150" s="311" t="str">
        <f>IF((SUM('Раздел 2'!M217:M217)&gt;=SUM('Раздел 2'!N217:N217)),"","Неверно!")</f>
        <v/>
      </c>
      <c r="B3150" s="312" t="s">
        <v>24499</v>
      </c>
      <c r="C3150" s="313" t="s">
        <v>3503</v>
      </c>
      <c r="D3150" s="313" t="s">
        <v>18371</v>
      </c>
      <c r="E3150" s="313" t="str">
        <f>CONCATENATE(SUM('Раздел 2'!M217:M217),"&gt;=",SUM('Раздел 2'!N217:N217))</f>
        <v>0&gt;=0</v>
      </c>
    </row>
    <row r="3151" spans="1:5" ht="30" hidden="1" customHeight="1">
      <c r="A3151" s="311" t="str">
        <f>IF((SUM('Раздел 2'!M218:M218)&gt;=SUM('Раздел 2'!N218:N218)),"","Неверно!")</f>
        <v/>
      </c>
      <c r="B3151" s="312" t="s">
        <v>24499</v>
      </c>
      <c r="C3151" s="313" t="s">
        <v>3504</v>
      </c>
      <c r="D3151" s="313" t="s">
        <v>18371</v>
      </c>
      <c r="E3151" s="313" t="str">
        <f>CONCATENATE(SUM('Раздел 2'!M218:M218),"&gt;=",SUM('Раздел 2'!N218:N218))</f>
        <v>0&gt;=0</v>
      </c>
    </row>
    <row r="3152" spans="1:5" ht="30" hidden="1" customHeight="1">
      <c r="A3152" s="311" t="str">
        <f>IF((SUM('Раздел 2'!M219:M219)&gt;=SUM('Раздел 2'!N219:N219)),"","Неверно!")</f>
        <v/>
      </c>
      <c r="B3152" s="312" t="s">
        <v>24499</v>
      </c>
      <c r="C3152" s="313" t="s">
        <v>3505</v>
      </c>
      <c r="D3152" s="313" t="s">
        <v>18371</v>
      </c>
      <c r="E3152" s="313" t="str">
        <f>CONCATENATE(SUM('Раздел 2'!M219:M219),"&gt;=",SUM('Раздел 2'!N219:N219))</f>
        <v>0&gt;=0</v>
      </c>
    </row>
    <row r="3153" spans="1:5" ht="30" hidden="1" customHeight="1">
      <c r="A3153" s="311" t="str">
        <f>IF((SUM('Раздел 2'!M31:M31)&gt;=SUM('Раздел 2'!N31:N31)),"","Неверно!")</f>
        <v/>
      </c>
      <c r="B3153" s="312" t="s">
        <v>24499</v>
      </c>
      <c r="C3153" s="313" t="s">
        <v>3506</v>
      </c>
      <c r="D3153" s="313" t="s">
        <v>18371</v>
      </c>
      <c r="E3153" s="313" t="str">
        <f>CONCATENATE(SUM('Раздел 2'!M31:M31),"&gt;=",SUM('Раздел 2'!N31:N31))</f>
        <v>0&gt;=0</v>
      </c>
    </row>
    <row r="3154" spans="1:5" ht="30" hidden="1" customHeight="1">
      <c r="A3154" s="311" t="str">
        <f>IF((SUM('Раздел 2'!M220:M220)&gt;=SUM('Раздел 2'!N220:N220)),"","Неверно!")</f>
        <v/>
      </c>
      <c r="B3154" s="312" t="s">
        <v>24499</v>
      </c>
      <c r="C3154" s="313" t="s">
        <v>3507</v>
      </c>
      <c r="D3154" s="313" t="s">
        <v>18371</v>
      </c>
      <c r="E3154" s="313" t="str">
        <f>CONCATENATE(SUM('Раздел 2'!M220:M220),"&gt;=",SUM('Раздел 2'!N220:N220))</f>
        <v>0&gt;=0</v>
      </c>
    </row>
    <row r="3155" spans="1:5" ht="30" hidden="1" customHeight="1">
      <c r="A3155" s="311" t="str">
        <f>IF((SUM('Раздел 2'!M221:M221)&gt;=SUM('Раздел 2'!N221:N221)),"","Неверно!")</f>
        <v/>
      </c>
      <c r="B3155" s="312" t="s">
        <v>24499</v>
      </c>
      <c r="C3155" s="313" t="s">
        <v>3508</v>
      </c>
      <c r="D3155" s="313" t="s">
        <v>18371</v>
      </c>
      <c r="E3155" s="313" t="str">
        <f>CONCATENATE(SUM('Раздел 2'!M221:M221),"&gt;=",SUM('Раздел 2'!N221:N221))</f>
        <v>0&gt;=0</v>
      </c>
    </row>
    <row r="3156" spans="1:5" ht="30" hidden="1" customHeight="1">
      <c r="A3156" s="311" t="str">
        <f>IF((SUM('Раздел 2'!M222:M222)&gt;=SUM('Раздел 2'!N222:N222)),"","Неверно!")</f>
        <v/>
      </c>
      <c r="B3156" s="312" t="s">
        <v>24499</v>
      </c>
      <c r="C3156" s="313" t="s">
        <v>3509</v>
      </c>
      <c r="D3156" s="313" t="s">
        <v>18371</v>
      </c>
      <c r="E3156" s="313" t="str">
        <f>CONCATENATE(SUM('Раздел 2'!M222:M222),"&gt;=",SUM('Раздел 2'!N222:N222))</f>
        <v>5&gt;=5</v>
      </c>
    </row>
    <row r="3157" spans="1:5" ht="30" hidden="1" customHeight="1">
      <c r="A3157" s="311" t="str">
        <f>IF((SUM('Раздел 2'!M223:M223)&gt;=SUM('Раздел 2'!N223:N223)),"","Неверно!")</f>
        <v/>
      </c>
      <c r="B3157" s="312" t="s">
        <v>24499</v>
      </c>
      <c r="C3157" s="313" t="s">
        <v>3510</v>
      </c>
      <c r="D3157" s="313" t="s">
        <v>18371</v>
      </c>
      <c r="E3157" s="313" t="str">
        <f>CONCATENATE(SUM('Раздел 2'!M223:M223),"&gt;=",SUM('Раздел 2'!N223:N223))</f>
        <v>41&gt;=7</v>
      </c>
    </row>
    <row r="3158" spans="1:5" ht="30" hidden="1" customHeight="1">
      <c r="A3158" s="311" t="str">
        <f>IF((SUM('Раздел 2'!M224:M224)&gt;=SUM('Раздел 2'!N224:N224)),"","Неверно!")</f>
        <v/>
      </c>
      <c r="B3158" s="312" t="s">
        <v>24499</v>
      </c>
      <c r="C3158" s="313" t="s">
        <v>3511</v>
      </c>
      <c r="D3158" s="313" t="s">
        <v>18371</v>
      </c>
      <c r="E3158" s="313" t="str">
        <f>CONCATENATE(SUM('Раздел 2'!M224:M224),"&gt;=",SUM('Раздел 2'!N224:N224))</f>
        <v>3&gt;=1</v>
      </c>
    </row>
    <row r="3159" spans="1:5" ht="30" hidden="1" customHeight="1">
      <c r="A3159" s="311" t="str">
        <f>IF((SUM('Раздел 2'!M225:M225)&gt;=SUM('Раздел 2'!N225:N225)),"","Неверно!")</f>
        <v/>
      </c>
      <c r="B3159" s="312" t="s">
        <v>24499</v>
      </c>
      <c r="C3159" s="313" t="s">
        <v>3512</v>
      </c>
      <c r="D3159" s="313" t="s">
        <v>18371</v>
      </c>
      <c r="E3159" s="313" t="str">
        <f>CONCATENATE(SUM('Раздел 2'!M225:M225),"&gt;=",SUM('Раздел 2'!N225:N225))</f>
        <v>0&gt;=0</v>
      </c>
    </row>
    <row r="3160" spans="1:5" ht="30" hidden="1" customHeight="1">
      <c r="A3160" s="311" t="str">
        <f>IF((SUM('Раздел 2'!M226:M226)&gt;=SUM('Раздел 2'!N226:N226)),"","Неверно!")</f>
        <v/>
      </c>
      <c r="B3160" s="312" t="s">
        <v>24499</v>
      </c>
      <c r="C3160" s="313" t="s">
        <v>3513</v>
      </c>
      <c r="D3160" s="313" t="s">
        <v>18371</v>
      </c>
      <c r="E3160" s="313" t="str">
        <f>CONCATENATE(SUM('Раздел 2'!M226:M226),"&gt;=",SUM('Раздел 2'!N226:N226))</f>
        <v>0&gt;=0</v>
      </c>
    </row>
    <row r="3161" spans="1:5" ht="30" hidden="1" customHeight="1">
      <c r="A3161" s="311" t="str">
        <f>IF((SUM('Раздел 2'!M227:M227)&gt;=SUM('Раздел 2'!N227:N227)),"","Неверно!")</f>
        <v/>
      </c>
      <c r="B3161" s="312" t="s">
        <v>24499</v>
      </c>
      <c r="C3161" s="313" t="s">
        <v>3514</v>
      </c>
      <c r="D3161" s="313" t="s">
        <v>18371</v>
      </c>
      <c r="E3161" s="313" t="str">
        <f>CONCATENATE(SUM('Раздел 2'!M227:M227),"&gt;=",SUM('Раздел 2'!N227:N227))</f>
        <v>0&gt;=0</v>
      </c>
    </row>
    <row r="3162" spans="1:5" ht="30" hidden="1" customHeight="1">
      <c r="A3162" s="311" t="str">
        <f>IF((SUM('Раздел 2'!M228:M228)&gt;=SUM('Раздел 2'!N228:N228)),"","Неверно!")</f>
        <v/>
      </c>
      <c r="B3162" s="312" t="s">
        <v>24499</v>
      </c>
      <c r="C3162" s="313" t="s">
        <v>3515</v>
      </c>
      <c r="D3162" s="313" t="s">
        <v>18371</v>
      </c>
      <c r="E3162" s="313" t="str">
        <f>CONCATENATE(SUM('Раздел 2'!M228:M228),"&gt;=",SUM('Раздел 2'!N228:N228))</f>
        <v>0&gt;=0</v>
      </c>
    </row>
    <row r="3163" spans="1:5" ht="30" hidden="1" customHeight="1">
      <c r="A3163" s="311" t="str">
        <f>IF((SUM('Раздел 2'!M229:M229)&gt;=SUM('Раздел 2'!N229:N229)),"","Неверно!")</f>
        <v/>
      </c>
      <c r="B3163" s="312" t="s">
        <v>24499</v>
      </c>
      <c r="C3163" s="313" t="s">
        <v>3516</v>
      </c>
      <c r="D3163" s="313" t="s">
        <v>18371</v>
      </c>
      <c r="E3163" s="313" t="str">
        <f>CONCATENATE(SUM('Раздел 2'!M229:M229),"&gt;=",SUM('Раздел 2'!N229:N229))</f>
        <v>14&gt;=4</v>
      </c>
    </row>
    <row r="3164" spans="1:5" ht="30" hidden="1" customHeight="1">
      <c r="A3164" s="311" t="str">
        <f>IF((SUM('Раздел 2'!M32:M32)&gt;=SUM('Раздел 2'!N32:N32)),"","Неверно!")</f>
        <v/>
      </c>
      <c r="B3164" s="312" t="s">
        <v>24499</v>
      </c>
      <c r="C3164" s="313" t="s">
        <v>3517</v>
      </c>
      <c r="D3164" s="313" t="s">
        <v>18371</v>
      </c>
      <c r="E3164" s="313" t="str">
        <f>CONCATENATE(SUM('Раздел 2'!M32:M32),"&gt;=",SUM('Раздел 2'!N32:N32))</f>
        <v>0&gt;=0</v>
      </c>
    </row>
    <row r="3165" spans="1:5" ht="30" hidden="1" customHeight="1">
      <c r="A3165" s="311" t="str">
        <f>IF((SUM('Раздел 2'!M230:M230)&gt;=SUM('Раздел 2'!N230:N230)),"","Неверно!")</f>
        <v/>
      </c>
      <c r="B3165" s="312" t="s">
        <v>24499</v>
      </c>
      <c r="C3165" s="313" t="s">
        <v>3518</v>
      </c>
      <c r="D3165" s="313" t="s">
        <v>18371</v>
      </c>
      <c r="E3165" s="313" t="str">
        <f>CONCATENATE(SUM('Раздел 2'!M230:M230),"&gt;=",SUM('Раздел 2'!N230:N230))</f>
        <v>296&gt;=93</v>
      </c>
    </row>
    <row r="3166" spans="1:5" ht="30" hidden="1" customHeight="1">
      <c r="A3166" s="311" t="str">
        <f>IF((SUM('Раздел 2'!M231:M231)&gt;=SUM('Раздел 2'!N231:N231)),"","Неверно!")</f>
        <v/>
      </c>
      <c r="B3166" s="312" t="s">
        <v>24499</v>
      </c>
      <c r="C3166" s="313" t="s">
        <v>3519</v>
      </c>
      <c r="D3166" s="313" t="s">
        <v>18371</v>
      </c>
      <c r="E3166" s="313" t="str">
        <f>CONCATENATE(SUM('Раздел 2'!M231:M231),"&gt;=",SUM('Раздел 2'!N231:N231))</f>
        <v>0&gt;=0</v>
      </c>
    </row>
    <row r="3167" spans="1:5" ht="30" hidden="1" customHeight="1">
      <c r="A3167" s="311" t="str">
        <f>IF((SUM('Раздел 2'!M232:M232)&gt;=SUM('Раздел 2'!N232:N232)),"","Неверно!")</f>
        <v/>
      </c>
      <c r="B3167" s="312" t="s">
        <v>24499</v>
      </c>
      <c r="C3167" s="313" t="s">
        <v>3520</v>
      </c>
      <c r="D3167" s="313" t="s">
        <v>18371</v>
      </c>
      <c r="E3167" s="313" t="str">
        <f>CONCATENATE(SUM('Раздел 2'!M232:M232),"&gt;=",SUM('Раздел 2'!N232:N232))</f>
        <v>1&gt;=0</v>
      </c>
    </row>
    <row r="3168" spans="1:5" ht="30" hidden="1" customHeight="1">
      <c r="A3168" s="311" t="str">
        <f>IF((SUM('Раздел 2'!M233:M233)&gt;=SUM('Раздел 2'!N233:N233)),"","Неверно!")</f>
        <v/>
      </c>
      <c r="B3168" s="312" t="s">
        <v>24499</v>
      </c>
      <c r="C3168" s="313" t="s">
        <v>3521</v>
      </c>
      <c r="D3168" s="313" t="s">
        <v>18371</v>
      </c>
      <c r="E3168" s="313" t="str">
        <f>CONCATENATE(SUM('Раздел 2'!M233:M233),"&gt;=",SUM('Раздел 2'!N233:N233))</f>
        <v>0&gt;=0</v>
      </c>
    </row>
    <row r="3169" spans="1:5" ht="30" hidden="1" customHeight="1">
      <c r="A3169" s="311" t="str">
        <f>IF((SUM('Раздел 2'!M234:M234)&gt;=SUM('Раздел 2'!N234:N234)),"","Неверно!")</f>
        <v/>
      </c>
      <c r="B3169" s="312" t="s">
        <v>24499</v>
      </c>
      <c r="C3169" s="313" t="s">
        <v>3522</v>
      </c>
      <c r="D3169" s="313" t="s">
        <v>18371</v>
      </c>
      <c r="E3169" s="313" t="str">
        <f>CONCATENATE(SUM('Раздел 2'!M234:M234),"&gt;=",SUM('Раздел 2'!N234:N234))</f>
        <v>0&gt;=0</v>
      </c>
    </row>
    <row r="3170" spans="1:5" ht="30" hidden="1" customHeight="1">
      <c r="A3170" s="311" t="str">
        <f>IF((SUM('Раздел 2'!M235:M235)&gt;=SUM('Раздел 2'!N235:N235)),"","Неверно!")</f>
        <v/>
      </c>
      <c r="B3170" s="312" t="s">
        <v>24499</v>
      </c>
      <c r="C3170" s="313" t="s">
        <v>3523</v>
      </c>
      <c r="D3170" s="313" t="s">
        <v>18371</v>
      </c>
      <c r="E3170" s="313" t="str">
        <f>CONCATENATE(SUM('Раздел 2'!M235:M235),"&gt;=",SUM('Раздел 2'!N235:N235))</f>
        <v>8&gt;=0</v>
      </c>
    </row>
    <row r="3171" spans="1:5" ht="30" hidden="1" customHeight="1">
      <c r="A3171" s="311" t="str">
        <f>IF((SUM('Раздел 2'!M236:M236)&gt;=SUM('Раздел 2'!N236:N236)),"","Неверно!")</f>
        <v/>
      </c>
      <c r="B3171" s="312" t="s">
        <v>24499</v>
      </c>
      <c r="C3171" s="313" t="s">
        <v>3524</v>
      </c>
      <c r="D3171" s="313" t="s">
        <v>18371</v>
      </c>
      <c r="E3171" s="313" t="str">
        <f>CONCATENATE(SUM('Раздел 2'!M236:M236),"&gt;=",SUM('Раздел 2'!N236:N236))</f>
        <v>1&gt;=0</v>
      </c>
    </row>
    <row r="3172" spans="1:5" ht="30" hidden="1" customHeight="1">
      <c r="A3172" s="311" t="str">
        <f>IF((SUM('Раздел 2'!M237:M237)&gt;=SUM('Раздел 2'!N237:N237)),"","Неверно!")</f>
        <v/>
      </c>
      <c r="B3172" s="312" t="s">
        <v>24499</v>
      </c>
      <c r="C3172" s="313" t="s">
        <v>3525</v>
      </c>
      <c r="D3172" s="313" t="s">
        <v>18371</v>
      </c>
      <c r="E3172" s="313" t="str">
        <f>CONCATENATE(SUM('Раздел 2'!M237:M237),"&gt;=",SUM('Раздел 2'!N237:N237))</f>
        <v>0&gt;=0</v>
      </c>
    </row>
    <row r="3173" spans="1:5" ht="30" hidden="1" customHeight="1">
      <c r="A3173" s="311" t="str">
        <f>IF((SUM('Раздел 2'!M238:M238)&gt;=SUM('Раздел 2'!N238:N238)),"","Неверно!")</f>
        <v/>
      </c>
      <c r="B3173" s="312" t="s">
        <v>24499</v>
      </c>
      <c r="C3173" s="313" t="s">
        <v>3526</v>
      </c>
      <c r="D3173" s="313" t="s">
        <v>18371</v>
      </c>
      <c r="E3173" s="313" t="str">
        <f>CONCATENATE(SUM('Раздел 2'!M238:M238),"&gt;=",SUM('Раздел 2'!N238:N238))</f>
        <v>0&gt;=0</v>
      </c>
    </row>
    <row r="3174" spans="1:5" ht="30" hidden="1" customHeight="1">
      <c r="A3174" s="311" t="str">
        <f>IF((SUM('Раздел 2'!M239:M239)&gt;=SUM('Раздел 2'!N239:N239)),"","Неверно!")</f>
        <v/>
      </c>
      <c r="B3174" s="312" t="s">
        <v>24499</v>
      </c>
      <c r="C3174" s="313" t="s">
        <v>3527</v>
      </c>
      <c r="D3174" s="313" t="s">
        <v>18371</v>
      </c>
      <c r="E3174" s="313" t="str">
        <f>CONCATENATE(SUM('Раздел 2'!M239:M239),"&gt;=",SUM('Раздел 2'!N239:N239))</f>
        <v>6&gt;=0</v>
      </c>
    </row>
    <row r="3175" spans="1:5" ht="30" hidden="1" customHeight="1">
      <c r="A3175" s="311" t="str">
        <f>IF((SUM('Раздел 2'!M33:M33)&gt;=SUM('Раздел 2'!N33:N33)),"","Неверно!")</f>
        <v/>
      </c>
      <c r="B3175" s="312" t="s">
        <v>24499</v>
      </c>
      <c r="C3175" s="313" t="s">
        <v>3528</v>
      </c>
      <c r="D3175" s="313" t="s">
        <v>18371</v>
      </c>
      <c r="E3175" s="313" t="str">
        <f>CONCATENATE(SUM('Раздел 2'!M33:M33),"&gt;=",SUM('Раздел 2'!N33:N33))</f>
        <v>0&gt;=0</v>
      </c>
    </row>
    <row r="3176" spans="1:5" ht="30" hidden="1" customHeight="1">
      <c r="A3176" s="311" t="str">
        <f>IF((SUM('Раздел 2'!M240:M240)&gt;=SUM('Раздел 2'!N240:N240)),"","Неверно!")</f>
        <v/>
      </c>
      <c r="B3176" s="312" t="s">
        <v>24499</v>
      </c>
      <c r="C3176" s="313" t="s">
        <v>3529</v>
      </c>
      <c r="D3176" s="313" t="s">
        <v>18371</v>
      </c>
      <c r="E3176" s="313" t="str">
        <f>CONCATENATE(SUM('Раздел 2'!M240:M240),"&gt;=",SUM('Раздел 2'!N240:N240))</f>
        <v>0&gt;=0</v>
      </c>
    </row>
    <row r="3177" spans="1:5" ht="30" hidden="1" customHeight="1">
      <c r="A3177" s="311" t="str">
        <f>IF((SUM('Раздел 2'!M241:M241)&gt;=SUM('Раздел 2'!N241:N241)),"","Неверно!")</f>
        <v/>
      </c>
      <c r="B3177" s="312" t="s">
        <v>24499</v>
      </c>
      <c r="C3177" s="313" t="s">
        <v>3530</v>
      </c>
      <c r="D3177" s="313" t="s">
        <v>18371</v>
      </c>
      <c r="E3177" s="313" t="str">
        <f>CONCATENATE(SUM('Раздел 2'!M241:M241),"&gt;=",SUM('Раздел 2'!N241:N241))</f>
        <v>0&gt;=0</v>
      </c>
    </row>
    <row r="3178" spans="1:5" ht="30" hidden="1" customHeight="1">
      <c r="A3178" s="311" t="str">
        <f>IF((SUM('Раздел 2'!M242:M242)&gt;=SUM('Раздел 2'!N242:N242)),"","Неверно!")</f>
        <v/>
      </c>
      <c r="B3178" s="312" t="s">
        <v>24499</v>
      </c>
      <c r="C3178" s="313" t="s">
        <v>3531</v>
      </c>
      <c r="D3178" s="313" t="s">
        <v>18371</v>
      </c>
      <c r="E3178" s="313" t="str">
        <f>CONCATENATE(SUM('Раздел 2'!M242:M242),"&gt;=",SUM('Раздел 2'!N242:N242))</f>
        <v>0&gt;=0</v>
      </c>
    </row>
    <row r="3179" spans="1:5" ht="30" hidden="1" customHeight="1">
      <c r="A3179" s="311" t="str">
        <f>IF((SUM('Раздел 2'!M243:M243)&gt;=SUM('Раздел 2'!N243:N243)),"","Неверно!")</f>
        <v/>
      </c>
      <c r="B3179" s="312" t="s">
        <v>24499</v>
      </c>
      <c r="C3179" s="313" t="s">
        <v>3532</v>
      </c>
      <c r="D3179" s="313" t="s">
        <v>18371</v>
      </c>
      <c r="E3179" s="313" t="str">
        <f>CONCATENATE(SUM('Раздел 2'!M243:M243),"&gt;=",SUM('Раздел 2'!N243:N243))</f>
        <v>0&gt;=0</v>
      </c>
    </row>
    <row r="3180" spans="1:5" ht="30" hidden="1" customHeight="1">
      <c r="A3180" s="311" t="str">
        <f>IF((SUM('Раздел 2'!M244:M244)&gt;=SUM('Раздел 2'!N244:N244)),"","Неверно!")</f>
        <v/>
      </c>
      <c r="B3180" s="312" t="s">
        <v>24499</v>
      </c>
      <c r="C3180" s="313" t="s">
        <v>3533</v>
      </c>
      <c r="D3180" s="313" t="s">
        <v>18371</v>
      </c>
      <c r="E3180" s="313" t="str">
        <f>CONCATENATE(SUM('Раздел 2'!M244:M244),"&gt;=",SUM('Раздел 2'!N244:N244))</f>
        <v>0&gt;=0</v>
      </c>
    </row>
    <row r="3181" spans="1:5" ht="30" hidden="1" customHeight="1">
      <c r="A3181" s="311" t="str">
        <f>IF((SUM('Раздел 2'!M245:M245)&gt;=SUM('Раздел 2'!N245:N245)),"","Неверно!")</f>
        <v/>
      </c>
      <c r="B3181" s="312" t="s">
        <v>24499</v>
      </c>
      <c r="C3181" s="313" t="s">
        <v>3534</v>
      </c>
      <c r="D3181" s="313" t="s">
        <v>18371</v>
      </c>
      <c r="E3181" s="313" t="str">
        <f>CONCATENATE(SUM('Раздел 2'!M245:M245),"&gt;=",SUM('Раздел 2'!N245:N245))</f>
        <v>0&gt;=0</v>
      </c>
    </row>
    <row r="3182" spans="1:5" ht="30" hidden="1" customHeight="1">
      <c r="A3182" s="311" t="str">
        <f>IF((SUM('Раздел 2'!M246:M246)&gt;=SUM('Раздел 2'!N246:N246)),"","Неверно!")</f>
        <v/>
      </c>
      <c r="B3182" s="312" t="s">
        <v>24499</v>
      </c>
      <c r="C3182" s="313" t="s">
        <v>3535</v>
      </c>
      <c r="D3182" s="313" t="s">
        <v>18371</v>
      </c>
      <c r="E3182" s="313" t="str">
        <f>CONCATENATE(SUM('Раздел 2'!M246:M246),"&gt;=",SUM('Раздел 2'!N246:N246))</f>
        <v>0&gt;=0</v>
      </c>
    </row>
    <row r="3183" spans="1:5" ht="30" hidden="1" customHeight="1">
      <c r="A3183" s="311" t="str">
        <f>IF((SUM('Раздел 2'!M247:M247)&gt;=SUM('Раздел 2'!N247:N247)),"","Неверно!")</f>
        <v/>
      </c>
      <c r="B3183" s="312" t="s">
        <v>24499</v>
      </c>
      <c r="C3183" s="313" t="s">
        <v>3536</v>
      </c>
      <c r="D3183" s="313" t="s">
        <v>18371</v>
      </c>
      <c r="E3183" s="313" t="str">
        <f>CONCATENATE(SUM('Раздел 2'!M247:M247),"&gt;=",SUM('Раздел 2'!N247:N247))</f>
        <v>1&gt;=0</v>
      </c>
    </row>
    <row r="3184" spans="1:5" ht="30" hidden="1" customHeight="1">
      <c r="A3184" s="311" t="str">
        <f>IF((SUM('Раздел 2'!M248:M248)&gt;=SUM('Раздел 2'!N248:N248)),"","Неверно!")</f>
        <v/>
      </c>
      <c r="B3184" s="312" t="s">
        <v>24499</v>
      </c>
      <c r="C3184" s="313" t="s">
        <v>20020</v>
      </c>
      <c r="D3184" s="313" t="s">
        <v>18371</v>
      </c>
      <c r="E3184" s="313" t="str">
        <f>CONCATENATE(SUM('Раздел 2'!M248:M248),"&gt;=",SUM('Раздел 2'!N248:N248))</f>
        <v>0&gt;=0</v>
      </c>
    </row>
    <row r="3185" spans="1:5" ht="30" hidden="1" customHeight="1">
      <c r="A3185" s="311" t="str">
        <f>IF((SUM('Раздел 2'!M249:M249)&gt;=SUM('Раздел 2'!N249:N249)),"","Неверно!")</f>
        <v/>
      </c>
      <c r="B3185" s="312" t="s">
        <v>24499</v>
      </c>
      <c r="C3185" s="313" t="s">
        <v>20021</v>
      </c>
      <c r="D3185" s="313" t="s">
        <v>18371</v>
      </c>
      <c r="E3185" s="313" t="str">
        <f>CONCATENATE(SUM('Раздел 2'!M249:M249),"&gt;=",SUM('Раздел 2'!N249:N249))</f>
        <v>0&gt;=0</v>
      </c>
    </row>
    <row r="3186" spans="1:5" ht="30" hidden="1" customHeight="1">
      <c r="A3186" s="311" t="str">
        <f>IF((SUM('Раздел 2'!M34:M34)&gt;=SUM('Раздел 2'!N34:N34)),"","Неверно!")</f>
        <v/>
      </c>
      <c r="B3186" s="312" t="s">
        <v>24499</v>
      </c>
      <c r="C3186" s="313" t="s">
        <v>3537</v>
      </c>
      <c r="D3186" s="313" t="s">
        <v>18371</v>
      </c>
      <c r="E3186" s="313" t="str">
        <f>CONCATENATE(SUM('Раздел 2'!M34:M34),"&gt;=",SUM('Раздел 2'!N34:N34))</f>
        <v>0&gt;=0</v>
      </c>
    </row>
    <row r="3187" spans="1:5" ht="30" hidden="1" customHeight="1">
      <c r="A3187" s="311" t="str">
        <f>IF((SUM('Раздел 2'!M250:M250)&gt;=SUM('Раздел 2'!N250:N250)),"","Неверно!")</f>
        <v/>
      </c>
      <c r="B3187" s="312" t="s">
        <v>24499</v>
      </c>
      <c r="C3187" s="313" t="s">
        <v>21807</v>
      </c>
      <c r="D3187" s="313" t="s">
        <v>18371</v>
      </c>
      <c r="E3187" s="313" t="str">
        <f>CONCATENATE(SUM('Раздел 2'!M250:M250),"&gt;=",SUM('Раздел 2'!N250:N250))</f>
        <v>0&gt;=0</v>
      </c>
    </row>
    <row r="3188" spans="1:5" ht="30" hidden="1" customHeight="1">
      <c r="A3188" s="311" t="str">
        <f>IF((SUM('Раздел 2'!M251:M251)&gt;=SUM('Раздел 2'!N251:N251)),"","Неверно!")</f>
        <v/>
      </c>
      <c r="B3188" s="312" t="s">
        <v>24499</v>
      </c>
      <c r="C3188" s="313" t="s">
        <v>21808</v>
      </c>
      <c r="D3188" s="313" t="s">
        <v>18371</v>
      </c>
      <c r="E3188" s="313" t="str">
        <f>CONCATENATE(SUM('Раздел 2'!M251:M251),"&gt;=",SUM('Раздел 2'!N251:N251))</f>
        <v>17&gt;=0</v>
      </c>
    </row>
    <row r="3189" spans="1:5" ht="30" hidden="1" customHeight="1">
      <c r="A3189" s="311" t="str">
        <f>IF((SUM('Раздел 2'!M252:M252)&gt;=SUM('Раздел 2'!N252:N252)),"","Неверно!")</f>
        <v/>
      </c>
      <c r="B3189" s="312" t="s">
        <v>24499</v>
      </c>
      <c r="C3189" s="313" t="s">
        <v>21809</v>
      </c>
      <c r="D3189" s="313" t="s">
        <v>18371</v>
      </c>
      <c r="E3189" s="313" t="str">
        <f>CONCATENATE(SUM('Раздел 2'!M252:M252),"&gt;=",SUM('Раздел 2'!N252:N252))</f>
        <v>0&gt;=0</v>
      </c>
    </row>
    <row r="3190" spans="1:5" ht="30" hidden="1" customHeight="1">
      <c r="A3190" s="311" t="str">
        <f>IF((SUM('Раздел 2'!M253:M253)&gt;=SUM('Раздел 2'!N253:N253)),"","Неверно!")</f>
        <v/>
      </c>
      <c r="B3190" s="312" t="s">
        <v>24499</v>
      </c>
      <c r="C3190" s="313" t="s">
        <v>21810</v>
      </c>
      <c r="D3190" s="313" t="s">
        <v>18371</v>
      </c>
      <c r="E3190" s="313" t="str">
        <f>CONCATENATE(SUM('Раздел 2'!M253:M253),"&gt;=",SUM('Раздел 2'!N253:N253))</f>
        <v>0&gt;=0</v>
      </c>
    </row>
    <row r="3191" spans="1:5" ht="30" hidden="1" customHeight="1">
      <c r="A3191" s="311" t="str">
        <f>IF((SUM('Раздел 2'!M254:M254)&gt;=SUM('Раздел 2'!N254:N254)),"","Неверно!")</f>
        <v/>
      </c>
      <c r="B3191" s="312" t="s">
        <v>24499</v>
      </c>
      <c r="C3191" s="313" t="s">
        <v>21811</v>
      </c>
      <c r="D3191" s="313" t="s">
        <v>18371</v>
      </c>
      <c r="E3191" s="313" t="str">
        <f>CONCATENATE(SUM('Раздел 2'!M254:M254),"&gt;=",SUM('Раздел 2'!N254:N254))</f>
        <v>0&gt;=0</v>
      </c>
    </row>
    <row r="3192" spans="1:5" ht="30" hidden="1" customHeight="1">
      <c r="A3192" s="311" t="str">
        <f>IF((SUM('Раздел 2'!M255:M255)&gt;=SUM('Раздел 2'!N255:N255)),"","Неверно!")</f>
        <v/>
      </c>
      <c r="B3192" s="312" t="s">
        <v>24499</v>
      </c>
      <c r="C3192" s="313" t="s">
        <v>21812</v>
      </c>
      <c r="D3192" s="313" t="s">
        <v>18371</v>
      </c>
      <c r="E3192" s="313" t="str">
        <f>CONCATENATE(SUM('Раздел 2'!M255:M255),"&gt;=",SUM('Раздел 2'!N255:N255))</f>
        <v>59&gt;=31</v>
      </c>
    </row>
    <row r="3193" spans="1:5" ht="30" hidden="1" customHeight="1">
      <c r="A3193" s="311" t="str">
        <f>IF((SUM('Раздел 2'!M256:M256)&gt;=SUM('Раздел 2'!N256:N256)),"","Неверно!")</f>
        <v/>
      </c>
      <c r="B3193" s="312" t="s">
        <v>24499</v>
      </c>
      <c r="C3193" s="313" t="s">
        <v>21813</v>
      </c>
      <c r="D3193" s="313" t="s">
        <v>18371</v>
      </c>
      <c r="E3193" s="313" t="str">
        <f>CONCATENATE(SUM('Раздел 2'!M256:M256),"&gt;=",SUM('Раздел 2'!N256:N256))</f>
        <v>22&gt;=18</v>
      </c>
    </row>
    <row r="3194" spans="1:5" ht="30" hidden="1" customHeight="1">
      <c r="A3194" s="311" t="str">
        <f>IF((SUM('Раздел 2'!M257:M257)&gt;=SUM('Раздел 2'!N257:N257)),"","Неверно!")</f>
        <v/>
      </c>
      <c r="B3194" s="312" t="s">
        <v>24499</v>
      </c>
      <c r="C3194" s="313" t="s">
        <v>21814</v>
      </c>
      <c r="D3194" s="313" t="s">
        <v>18371</v>
      </c>
      <c r="E3194" s="313" t="str">
        <f>CONCATENATE(SUM('Раздел 2'!M257:M257),"&gt;=",SUM('Раздел 2'!N257:N257))</f>
        <v>117&gt;=24</v>
      </c>
    </row>
    <row r="3195" spans="1:5" ht="30" hidden="1" customHeight="1">
      <c r="A3195" s="311" t="str">
        <f>IF((SUM('Раздел 2'!M258:M258)&gt;=SUM('Раздел 2'!N258:N258)),"","Неверно!")</f>
        <v/>
      </c>
      <c r="B3195" s="312" t="s">
        <v>24499</v>
      </c>
      <c r="C3195" s="313" t="s">
        <v>21815</v>
      </c>
      <c r="D3195" s="313" t="s">
        <v>18371</v>
      </c>
      <c r="E3195" s="313" t="str">
        <f>CONCATENATE(SUM('Раздел 2'!M258:M258),"&gt;=",SUM('Раздел 2'!N258:N258))</f>
        <v>11&gt;=3</v>
      </c>
    </row>
    <row r="3196" spans="1:5" ht="30" hidden="1" customHeight="1">
      <c r="A3196" s="311" t="str">
        <f>IF((SUM('Раздел 2'!M259:M259)&gt;=SUM('Раздел 2'!N259:N259)),"","Неверно!")</f>
        <v/>
      </c>
      <c r="B3196" s="312" t="s">
        <v>24499</v>
      </c>
      <c r="C3196" s="313" t="s">
        <v>21816</v>
      </c>
      <c r="D3196" s="313" t="s">
        <v>18371</v>
      </c>
      <c r="E3196" s="313" t="str">
        <f>CONCATENATE(SUM('Раздел 2'!M259:M259),"&gt;=",SUM('Раздел 2'!N259:N259))</f>
        <v>119&gt;=38</v>
      </c>
    </row>
    <row r="3197" spans="1:5" ht="30" hidden="1" customHeight="1">
      <c r="A3197" s="311" t="str">
        <f>IF((SUM('Раздел 2'!M35:M35)&gt;=SUM('Раздел 2'!N35:N35)),"","Неверно!")</f>
        <v/>
      </c>
      <c r="B3197" s="312" t="s">
        <v>24499</v>
      </c>
      <c r="C3197" s="313" t="s">
        <v>3538</v>
      </c>
      <c r="D3197" s="313" t="s">
        <v>18371</v>
      </c>
      <c r="E3197" s="313" t="str">
        <f>CONCATENATE(SUM('Раздел 2'!M35:M35),"&gt;=",SUM('Раздел 2'!N35:N35))</f>
        <v>3&gt;=2</v>
      </c>
    </row>
    <row r="3198" spans="1:5" ht="30" hidden="1" customHeight="1">
      <c r="A3198" s="311" t="str">
        <f>IF((SUM('Раздел 2'!M260:M260)&gt;=SUM('Раздел 2'!N260:N260)),"","Неверно!")</f>
        <v/>
      </c>
      <c r="B3198" s="312" t="s">
        <v>24499</v>
      </c>
      <c r="C3198" s="313" t="s">
        <v>21817</v>
      </c>
      <c r="D3198" s="313" t="s">
        <v>18371</v>
      </c>
      <c r="E3198" s="313" t="str">
        <f>CONCATENATE(SUM('Раздел 2'!M260:M260),"&gt;=",SUM('Раздел 2'!N260:N260))</f>
        <v>1&gt;=0</v>
      </c>
    </row>
    <row r="3199" spans="1:5" ht="30" hidden="1" customHeight="1">
      <c r="A3199" s="311" t="str">
        <f>IF((SUM('Раздел 2'!M36:M36)&gt;=SUM('Раздел 2'!N36:N36)),"","Неверно!")</f>
        <v/>
      </c>
      <c r="B3199" s="312" t="s">
        <v>24499</v>
      </c>
      <c r="C3199" s="313" t="s">
        <v>3539</v>
      </c>
      <c r="D3199" s="313" t="s">
        <v>18371</v>
      </c>
      <c r="E3199" s="313" t="str">
        <f>CONCATENATE(SUM('Раздел 2'!M36:M36),"&gt;=",SUM('Раздел 2'!N36:N36))</f>
        <v>0&gt;=0</v>
      </c>
    </row>
    <row r="3200" spans="1:5" ht="30" hidden="1" customHeight="1">
      <c r="A3200" s="311" t="str">
        <f>IF((SUM('Раздел 2'!M37:M37)&gt;=SUM('Раздел 2'!N37:N37)),"","Неверно!")</f>
        <v/>
      </c>
      <c r="B3200" s="312" t="s">
        <v>24499</v>
      </c>
      <c r="C3200" s="313" t="s">
        <v>3540</v>
      </c>
      <c r="D3200" s="313" t="s">
        <v>18371</v>
      </c>
      <c r="E3200" s="313" t="str">
        <f>CONCATENATE(SUM('Раздел 2'!M37:M37),"&gt;=",SUM('Раздел 2'!N37:N37))</f>
        <v>0&gt;=0</v>
      </c>
    </row>
    <row r="3201" spans="1:5" ht="30" hidden="1" customHeight="1">
      <c r="A3201" s="311" t="str">
        <f>IF((SUM('Раздел 2'!M38:M38)&gt;=SUM('Раздел 2'!N38:N38)),"","Неверно!")</f>
        <v/>
      </c>
      <c r="B3201" s="312" t="s">
        <v>24499</v>
      </c>
      <c r="C3201" s="313" t="s">
        <v>3541</v>
      </c>
      <c r="D3201" s="313" t="s">
        <v>18371</v>
      </c>
      <c r="E3201" s="313" t="str">
        <f>CONCATENATE(SUM('Раздел 2'!M38:M38),"&gt;=",SUM('Раздел 2'!N38:N38))</f>
        <v>1&gt;=0</v>
      </c>
    </row>
    <row r="3202" spans="1:5" ht="30" hidden="1" customHeight="1">
      <c r="A3202" s="311" t="str">
        <f>IF((SUM('Раздел 2'!M39:M39)&gt;=SUM('Раздел 2'!N39:N39)),"","Неверно!")</f>
        <v/>
      </c>
      <c r="B3202" s="312" t="s">
        <v>24499</v>
      </c>
      <c r="C3202" s="313" t="s">
        <v>3542</v>
      </c>
      <c r="D3202" s="313" t="s">
        <v>18371</v>
      </c>
      <c r="E3202" s="313" t="str">
        <f>CONCATENATE(SUM('Раздел 2'!M39:M39),"&gt;=",SUM('Раздел 2'!N39:N39))</f>
        <v>0&gt;=0</v>
      </c>
    </row>
    <row r="3203" spans="1:5" ht="30" hidden="1" customHeight="1">
      <c r="A3203" s="311" t="str">
        <f>IF((SUM('Раздел 2'!M13:M13)&gt;=SUM('Раздел 2'!N13:N13)),"","Неверно!")</f>
        <v/>
      </c>
      <c r="B3203" s="312" t="s">
        <v>24499</v>
      </c>
      <c r="C3203" s="313" t="s">
        <v>3543</v>
      </c>
      <c r="D3203" s="313" t="s">
        <v>18371</v>
      </c>
      <c r="E3203" s="313" t="str">
        <f>CONCATENATE(SUM('Раздел 2'!M13:M13),"&gt;=",SUM('Раздел 2'!N13:N13))</f>
        <v>0&gt;=0</v>
      </c>
    </row>
    <row r="3204" spans="1:5" ht="30" hidden="1" customHeight="1">
      <c r="A3204" s="311" t="str">
        <f>IF((SUM('Раздел 2'!M40:M40)&gt;=SUM('Раздел 2'!N40:N40)),"","Неверно!")</f>
        <v/>
      </c>
      <c r="B3204" s="312" t="s">
        <v>24499</v>
      </c>
      <c r="C3204" s="313" t="s">
        <v>3544</v>
      </c>
      <c r="D3204" s="313" t="s">
        <v>18371</v>
      </c>
      <c r="E3204" s="313" t="str">
        <f>CONCATENATE(SUM('Раздел 2'!M40:M40),"&gt;=",SUM('Раздел 2'!N40:N40))</f>
        <v>0&gt;=0</v>
      </c>
    </row>
    <row r="3205" spans="1:5" ht="30" hidden="1" customHeight="1">
      <c r="A3205" s="311" t="str">
        <f>IF((SUM('Раздел 2'!M41:M41)&gt;=SUM('Раздел 2'!N41:N41)),"","Неверно!")</f>
        <v/>
      </c>
      <c r="B3205" s="312" t="s">
        <v>24499</v>
      </c>
      <c r="C3205" s="313" t="s">
        <v>3545</v>
      </c>
      <c r="D3205" s="313" t="s">
        <v>18371</v>
      </c>
      <c r="E3205" s="313" t="str">
        <f>CONCATENATE(SUM('Раздел 2'!M41:M41),"&gt;=",SUM('Раздел 2'!N41:N41))</f>
        <v>0&gt;=0</v>
      </c>
    </row>
    <row r="3206" spans="1:5" ht="30" hidden="1" customHeight="1">
      <c r="A3206" s="311" t="str">
        <f>IF((SUM('Раздел 2'!M42:M42)&gt;=SUM('Раздел 2'!N42:N42)),"","Неверно!")</f>
        <v/>
      </c>
      <c r="B3206" s="312" t="s">
        <v>24499</v>
      </c>
      <c r="C3206" s="313" t="s">
        <v>3546</v>
      </c>
      <c r="D3206" s="313" t="s">
        <v>18371</v>
      </c>
      <c r="E3206" s="313" t="str">
        <f>CONCATENATE(SUM('Раздел 2'!M42:M42),"&gt;=",SUM('Раздел 2'!N42:N42))</f>
        <v>0&gt;=0</v>
      </c>
    </row>
    <row r="3207" spans="1:5" ht="30" hidden="1" customHeight="1">
      <c r="A3207" s="311" t="str">
        <f>IF((SUM('Раздел 2'!M43:M43)&gt;=SUM('Раздел 2'!N43:N43)),"","Неверно!")</f>
        <v/>
      </c>
      <c r="B3207" s="312" t="s">
        <v>24499</v>
      </c>
      <c r="C3207" s="313" t="s">
        <v>3547</v>
      </c>
      <c r="D3207" s="313" t="s">
        <v>18371</v>
      </c>
      <c r="E3207" s="313" t="str">
        <f>CONCATENATE(SUM('Раздел 2'!M43:M43),"&gt;=",SUM('Раздел 2'!N43:N43))</f>
        <v>0&gt;=0</v>
      </c>
    </row>
    <row r="3208" spans="1:5" ht="30" hidden="1" customHeight="1">
      <c r="A3208" s="311" t="str">
        <f>IF((SUM('Раздел 2'!M44:M44)&gt;=SUM('Раздел 2'!N44:N44)),"","Неверно!")</f>
        <v/>
      </c>
      <c r="B3208" s="312" t="s">
        <v>24499</v>
      </c>
      <c r="C3208" s="313" t="s">
        <v>3548</v>
      </c>
      <c r="D3208" s="313" t="s">
        <v>18371</v>
      </c>
      <c r="E3208" s="313" t="str">
        <f>CONCATENATE(SUM('Раздел 2'!M44:M44),"&gt;=",SUM('Раздел 2'!N44:N44))</f>
        <v>0&gt;=0</v>
      </c>
    </row>
    <row r="3209" spans="1:5" ht="30" hidden="1" customHeight="1">
      <c r="A3209" s="311" t="str">
        <f>IF((SUM('Раздел 2'!M45:M45)&gt;=SUM('Раздел 2'!N45:N45)),"","Неверно!")</f>
        <v/>
      </c>
      <c r="B3209" s="312" t="s">
        <v>24499</v>
      </c>
      <c r="C3209" s="313" t="s">
        <v>3549</v>
      </c>
      <c r="D3209" s="313" t="s">
        <v>18371</v>
      </c>
      <c r="E3209" s="313" t="str">
        <f>CONCATENATE(SUM('Раздел 2'!M45:M45),"&gt;=",SUM('Раздел 2'!N45:N45))</f>
        <v>0&gt;=0</v>
      </c>
    </row>
    <row r="3210" spans="1:5" ht="30" hidden="1" customHeight="1">
      <c r="A3210" s="311" t="str">
        <f>IF((SUM('Раздел 2'!M46:M46)&gt;=SUM('Раздел 2'!N46:N46)),"","Неверно!")</f>
        <v/>
      </c>
      <c r="B3210" s="312" t="s">
        <v>24499</v>
      </c>
      <c r="C3210" s="313" t="s">
        <v>3550</v>
      </c>
      <c r="D3210" s="313" t="s">
        <v>18371</v>
      </c>
      <c r="E3210" s="313" t="str">
        <f>CONCATENATE(SUM('Раздел 2'!M46:M46),"&gt;=",SUM('Раздел 2'!N46:N46))</f>
        <v>0&gt;=0</v>
      </c>
    </row>
    <row r="3211" spans="1:5" ht="30" hidden="1" customHeight="1">
      <c r="A3211" s="311" t="str">
        <f>IF((SUM('Раздел 2'!M47:M47)&gt;=SUM('Раздел 2'!N47:N47)),"","Неверно!")</f>
        <v/>
      </c>
      <c r="B3211" s="312" t="s">
        <v>24499</v>
      </c>
      <c r="C3211" s="313" t="s">
        <v>3551</v>
      </c>
      <c r="D3211" s="313" t="s">
        <v>18371</v>
      </c>
      <c r="E3211" s="313" t="str">
        <f>CONCATENATE(SUM('Раздел 2'!M47:M47),"&gt;=",SUM('Раздел 2'!N47:N47))</f>
        <v>0&gt;=0</v>
      </c>
    </row>
    <row r="3212" spans="1:5" ht="30" hidden="1" customHeight="1">
      <c r="A3212" s="311" t="str">
        <f>IF((SUM('Раздел 2'!M48:M48)&gt;=SUM('Раздел 2'!N48:N48)),"","Неверно!")</f>
        <v/>
      </c>
      <c r="B3212" s="312" t="s">
        <v>24499</v>
      </c>
      <c r="C3212" s="313" t="s">
        <v>3552</v>
      </c>
      <c r="D3212" s="313" t="s">
        <v>18371</v>
      </c>
      <c r="E3212" s="313" t="str">
        <f>CONCATENATE(SUM('Раздел 2'!M48:M48),"&gt;=",SUM('Раздел 2'!N48:N48))</f>
        <v>0&gt;=0</v>
      </c>
    </row>
    <row r="3213" spans="1:5" ht="30" hidden="1" customHeight="1">
      <c r="A3213" s="311" t="str">
        <f>IF((SUM('Раздел 2'!M49:M49)&gt;=SUM('Раздел 2'!N49:N49)),"","Неверно!")</f>
        <v/>
      </c>
      <c r="B3213" s="312" t="s">
        <v>24499</v>
      </c>
      <c r="C3213" s="313" t="s">
        <v>3553</v>
      </c>
      <c r="D3213" s="313" t="s">
        <v>18371</v>
      </c>
      <c r="E3213" s="313" t="str">
        <f>CONCATENATE(SUM('Раздел 2'!M49:M49),"&gt;=",SUM('Раздел 2'!N49:N49))</f>
        <v>0&gt;=0</v>
      </c>
    </row>
    <row r="3214" spans="1:5" ht="30" hidden="1" customHeight="1">
      <c r="A3214" s="311" t="str">
        <f>IF((SUM('Раздел 2'!M14:M14)&gt;=SUM('Раздел 2'!N14:N14)),"","Неверно!")</f>
        <v/>
      </c>
      <c r="B3214" s="312" t="s">
        <v>24499</v>
      </c>
      <c r="C3214" s="313" t="s">
        <v>3554</v>
      </c>
      <c r="D3214" s="313" t="s">
        <v>18371</v>
      </c>
      <c r="E3214" s="313" t="str">
        <f>CONCATENATE(SUM('Раздел 2'!M14:M14),"&gt;=",SUM('Раздел 2'!N14:N14))</f>
        <v>2&gt;=0</v>
      </c>
    </row>
    <row r="3215" spans="1:5" ht="30" hidden="1" customHeight="1">
      <c r="A3215" s="311" t="str">
        <f>IF((SUM('Раздел 2'!M50:M50)&gt;=SUM('Раздел 2'!N50:N50)),"","Неверно!")</f>
        <v/>
      </c>
      <c r="B3215" s="312" t="s">
        <v>24499</v>
      </c>
      <c r="C3215" s="313" t="s">
        <v>3555</v>
      </c>
      <c r="D3215" s="313" t="s">
        <v>18371</v>
      </c>
      <c r="E3215" s="313" t="str">
        <f>CONCATENATE(SUM('Раздел 2'!M50:M50),"&gt;=",SUM('Раздел 2'!N50:N50))</f>
        <v>39&gt;=9</v>
      </c>
    </row>
    <row r="3216" spans="1:5" ht="30" hidden="1" customHeight="1">
      <c r="A3216" s="311" t="str">
        <f>IF((SUM('Раздел 2'!M51:M51)&gt;=SUM('Раздел 2'!N51:N51)),"","Неверно!")</f>
        <v/>
      </c>
      <c r="B3216" s="312" t="s">
        <v>24499</v>
      </c>
      <c r="C3216" s="313" t="s">
        <v>3556</v>
      </c>
      <c r="D3216" s="313" t="s">
        <v>18371</v>
      </c>
      <c r="E3216" s="313" t="str">
        <f>CONCATENATE(SUM('Раздел 2'!M51:M51),"&gt;=",SUM('Раздел 2'!N51:N51))</f>
        <v>1&gt;=0</v>
      </c>
    </row>
    <row r="3217" spans="1:5" ht="30" hidden="1" customHeight="1">
      <c r="A3217" s="311" t="str">
        <f>IF((SUM('Раздел 2'!M52:M52)&gt;=SUM('Раздел 2'!N52:N52)),"","Неверно!")</f>
        <v/>
      </c>
      <c r="B3217" s="312" t="s">
        <v>24499</v>
      </c>
      <c r="C3217" s="313" t="s">
        <v>3557</v>
      </c>
      <c r="D3217" s="313" t="s">
        <v>18371</v>
      </c>
      <c r="E3217" s="313" t="str">
        <f>CONCATENATE(SUM('Раздел 2'!M52:M52),"&gt;=",SUM('Раздел 2'!N52:N52))</f>
        <v>0&gt;=0</v>
      </c>
    </row>
    <row r="3218" spans="1:5" ht="30" hidden="1" customHeight="1">
      <c r="A3218" s="311" t="str">
        <f>IF((SUM('Раздел 2'!M53:M53)&gt;=SUM('Раздел 2'!N53:N53)),"","Неверно!")</f>
        <v/>
      </c>
      <c r="B3218" s="312" t="s">
        <v>24499</v>
      </c>
      <c r="C3218" s="313" t="s">
        <v>3558</v>
      </c>
      <c r="D3218" s="313" t="s">
        <v>18371</v>
      </c>
      <c r="E3218" s="313" t="str">
        <f>CONCATENATE(SUM('Раздел 2'!M53:M53),"&gt;=",SUM('Раздел 2'!N53:N53))</f>
        <v>0&gt;=0</v>
      </c>
    </row>
    <row r="3219" spans="1:5" ht="30" hidden="1" customHeight="1">
      <c r="A3219" s="311" t="str">
        <f>IF((SUM('Раздел 2'!M54:M54)&gt;=SUM('Раздел 2'!N54:N54)),"","Неверно!")</f>
        <v/>
      </c>
      <c r="B3219" s="312" t="s">
        <v>24499</v>
      </c>
      <c r="C3219" s="313" t="s">
        <v>3559</v>
      </c>
      <c r="D3219" s="313" t="s">
        <v>18371</v>
      </c>
      <c r="E3219" s="313" t="str">
        <f>CONCATENATE(SUM('Раздел 2'!M54:M54),"&gt;=",SUM('Раздел 2'!N54:N54))</f>
        <v>0&gt;=0</v>
      </c>
    </row>
    <row r="3220" spans="1:5" ht="30" hidden="1" customHeight="1">
      <c r="A3220" s="311" t="str">
        <f>IF((SUM('Раздел 2'!M55:M55)&gt;=SUM('Раздел 2'!N55:N55)),"","Неверно!")</f>
        <v/>
      </c>
      <c r="B3220" s="312" t="s">
        <v>24499</v>
      </c>
      <c r="C3220" s="313" t="s">
        <v>3560</v>
      </c>
      <c r="D3220" s="313" t="s">
        <v>18371</v>
      </c>
      <c r="E3220" s="313" t="str">
        <f>CONCATENATE(SUM('Раздел 2'!M55:M55),"&gt;=",SUM('Раздел 2'!N55:N55))</f>
        <v>0&gt;=0</v>
      </c>
    </row>
    <row r="3221" spans="1:5" ht="30" hidden="1" customHeight="1">
      <c r="A3221" s="311" t="str">
        <f>IF((SUM('Раздел 2'!M56:M56)&gt;=SUM('Раздел 2'!N56:N56)),"","Неверно!")</f>
        <v/>
      </c>
      <c r="B3221" s="312" t="s">
        <v>24499</v>
      </c>
      <c r="C3221" s="313" t="s">
        <v>3561</v>
      </c>
      <c r="D3221" s="313" t="s">
        <v>18371</v>
      </c>
      <c r="E3221" s="313" t="str">
        <f>CONCATENATE(SUM('Раздел 2'!M56:M56),"&gt;=",SUM('Раздел 2'!N56:N56))</f>
        <v>0&gt;=0</v>
      </c>
    </row>
    <row r="3222" spans="1:5" ht="30" hidden="1" customHeight="1">
      <c r="A3222" s="311" t="str">
        <f>IF((SUM('Раздел 2'!M57:M57)&gt;=SUM('Раздел 2'!N57:N57)),"","Неверно!")</f>
        <v/>
      </c>
      <c r="B3222" s="312" t="s">
        <v>24499</v>
      </c>
      <c r="C3222" s="313" t="s">
        <v>3562</v>
      </c>
      <c r="D3222" s="313" t="s">
        <v>18371</v>
      </c>
      <c r="E3222" s="313" t="str">
        <f>CONCATENATE(SUM('Раздел 2'!M57:M57),"&gt;=",SUM('Раздел 2'!N57:N57))</f>
        <v>0&gt;=0</v>
      </c>
    </row>
    <row r="3223" spans="1:5" ht="30" hidden="1" customHeight="1">
      <c r="A3223" s="311" t="str">
        <f>IF((SUM('Раздел 2'!M58:M58)&gt;=SUM('Раздел 2'!N58:N58)),"","Неверно!")</f>
        <v/>
      </c>
      <c r="B3223" s="312" t="s">
        <v>24499</v>
      </c>
      <c r="C3223" s="313" t="s">
        <v>3563</v>
      </c>
      <c r="D3223" s="313" t="s">
        <v>18371</v>
      </c>
      <c r="E3223" s="313" t="str">
        <f>CONCATENATE(SUM('Раздел 2'!M58:M58),"&gt;=",SUM('Раздел 2'!N58:N58))</f>
        <v>0&gt;=0</v>
      </c>
    </row>
    <row r="3224" spans="1:5" ht="30" hidden="1" customHeight="1">
      <c r="A3224" s="311" t="str">
        <f>IF((SUM('Раздел 2'!M59:M59)&gt;=SUM('Раздел 2'!N59:N59)),"","Неверно!")</f>
        <v/>
      </c>
      <c r="B3224" s="312" t="s">
        <v>24499</v>
      </c>
      <c r="C3224" s="313" t="s">
        <v>3564</v>
      </c>
      <c r="D3224" s="313" t="s">
        <v>18371</v>
      </c>
      <c r="E3224" s="313" t="str">
        <f>CONCATENATE(SUM('Раздел 2'!M59:M59),"&gt;=",SUM('Раздел 2'!N59:N59))</f>
        <v>0&gt;=0</v>
      </c>
    </row>
    <row r="3225" spans="1:5" ht="30" hidden="1" customHeight="1">
      <c r="A3225" s="311" t="str">
        <f>IF((SUM('Раздел 2'!M15:M15)&gt;=SUM('Раздел 2'!N15:N15)),"","Неверно!")</f>
        <v/>
      </c>
      <c r="B3225" s="312" t="s">
        <v>24499</v>
      </c>
      <c r="C3225" s="313" t="s">
        <v>3565</v>
      </c>
      <c r="D3225" s="313" t="s">
        <v>18371</v>
      </c>
      <c r="E3225" s="313" t="str">
        <f>CONCATENATE(SUM('Раздел 2'!M15:M15),"&gt;=",SUM('Раздел 2'!N15:N15))</f>
        <v>0&gt;=0</v>
      </c>
    </row>
    <row r="3226" spans="1:5" ht="30" hidden="1" customHeight="1">
      <c r="A3226" s="311" t="str">
        <f>IF((SUM('Раздел 2'!M60:M60)&gt;=SUM('Раздел 2'!N60:N60)),"","Неверно!")</f>
        <v/>
      </c>
      <c r="B3226" s="312" t="s">
        <v>24499</v>
      </c>
      <c r="C3226" s="313" t="s">
        <v>3566</v>
      </c>
      <c r="D3226" s="313" t="s">
        <v>18371</v>
      </c>
      <c r="E3226" s="313" t="str">
        <f>CONCATENATE(SUM('Раздел 2'!M60:M60),"&gt;=",SUM('Раздел 2'!N60:N60))</f>
        <v>0&gt;=0</v>
      </c>
    </row>
    <row r="3227" spans="1:5" ht="30" hidden="1" customHeight="1">
      <c r="A3227" s="311" t="str">
        <f>IF((SUM('Раздел 2'!M61:M61)&gt;=SUM('Раздел 2'!N61:N61)),"","Неверно!")</f>
        <v/>
      </c>
      <c r="B3227" s="312" t="s">
        <v>24499</v>
      </c>
      <c r="C3227" s="313" t="s">
        <v>3567</v>
      </c>
      <c r="D3227" s="313" t="s">
        <v>18371</v>
      </c>
      <c r="E3227" s="313" t="str">
        <f>CONCATENATE(SUM('Раздел 2'!M61:M61),"&gt;=",SUM('Раздел 2'!N61:N61))</f>
        <v>0&gt;=0</v>
      </c>
    </row>
    <row r="3228" spans="1:5" ht="30" hidden="1" customHeight="1">
      <c r="A3228" s="311" t="str">
        <f>IF((SUM('Раздел 2'!M62:M62)&gt;=SUM('Раздел 2'!N62:N62)),"","Неверно!")</f>
        <v/>
      </c>
      <c r="B3228" s="312" t="s">
        <v>24499</v>
      </c>
      <c r="C3228" s="313" t="s">
        <v>3568</v>
      </c>
      <c r="D3228" s="313" t="s">
        <v>18371</v>
      </c>
      <c r="E3228" s="313" t="str">
        <f>CONCATENATE(SUM('Раздел 2'!M62:M62),"&gt;=",SUM('Раздел 2'!N62:N62))</f>
        <v>0&gt;=0</v>
      </c>
    </row>
    <row r="3229" spans="1:5" ht="30" hidden="1" customHeight="1">
      <c r="A3229" s="311" t="str">
        <f>IF((SUM('Раздел 2'!M63:M63)&gt;=SUM('Раздел 2'!N63:N63)),"","Неверно!")</f>
        <v/>
      </c>
      <c r="B3229" s="312" t="s">
        <v>24499</v>
      </c>
      <c r="C3229" s="313" t="s">
        <v>3569</v>
      </c>
      <c r="D3229" s="313" t="s">
        <v>18371</v>
      </c>
      <c r="E3229" s="313" t="str">
        <f>CONCATENATE(SUM('Раздел 2'!M63:M63),"&gt;=",SUM('Раздел 2'!N63:N63))</f>
        <v>0&gt;=0</v>
      </c>
    </row>
    <row r="3230" spans="1:5" ht="30" hidden="1" customHeight="1">
      <c r="A3230" s="311" t="str">
        <f>IF((SUM('Раздел 2'!M64:M64)&gt;=SUM('Раздел 2'!N64:N64)),"","Неверно!")</f>
        <v/>
      </c>
      <c r="B3230" s="312" t="s">
        <v>24499</v>
      </c>
      <c r="C3230" s="313" t="s">
        <v>3570</v>
      </c>
      <c r="D3230" s="313" t="s">
        <v>18371</v>
      </c>
      <c r="E3230" s="313" t="str">
        <f>CONCATENATE(SUM('Раздел 2'!M64:M64),"&gt;=",SUM('Раздел 2'!N64:N64))</f>
        <v>2&gt;=1</v>
      </c>
    </row>
    <row r="3231" spans="1:5" ht="30" hidden="1" customHeight="1">
      <c r="A3231" s="311" t="str">
        <f>IF((SUM('Раздел 2'!M65:M65)&gt;=SUM('Раздел 2'!N65:N65)),"","Неверно!")</f>
        <v/>
      </c>
      <c r="B3231" s="312" t="s">
        <v>24499</v>
      </c>
      <c r="C3231" s="313" t="s">
        <v>3571</v>
      </c>
      <c r="D3231" s="313" t="s">
        <v>18371</v>
      </c>
      <c r="E3231" s="313" t="str">
        <f>CONCATENATE(SUM('Раздел 2'!M65:M65),"&gt;=",SUM('Раздел 2'!N65:N65))</f>
        <v>0&gt;=0</v>
      </c>
    </row>
    <row r="3232" spans="1:5" ht="30" hidden="1" customHeight="1">
      <c r="A3232" s="311" t="str">
        <f>IF((SUM('Раздел 2'!M66:M66)&gt;=SUM('Раздел 2'!N66:N66)),"","Неверно!")</f>
        <v/>
      </c>
      <c r="B3232" s="312" t="s">
        <v>24499</v>
      </c>
      <c r="C3232" s="313" t="s">
        <v>3572</v>
      </c>
      <c r="D3232" s="313" t="s">
        <v>18371</v>
      </c>
      <c r="E3232" s="313" t="str">
        <f>CONCATENATE(SUM('Раздел 2'!M66:M66),"&gt;=",SUM('Раздел 2'!N66:N66))</f>
        <v>0&gt;=0</v>
      </c>
    </row>
    <row r="3233" spans="1:5" ht="30" hidden="1" customHeight="1">
      <c r="A3233" s="311" t="str">
        <f>IF((SUM('Раздел 2'!M67:M67)&gt;=SUM('Раздел 2'!N67:N67)),"","Неверно!")</f>
        <v/>
      </c>
      <c r="B3233" s="312" t="s">
        <v>24499</v>
      </c>
      <c r="C3233" s="313" t="s">
        <v>3573</v>
      </c>
      <c r="D3233" s="313" t="s">
        <v>18371</v>
      </c>
      <c r="E3233" s="313" t="str">
        <f>CONCATENATE(SUM('Раздел 2'!M67:M67),"&gt;=",SUM('Раздел 2'!N67:N67))</f>
        <v>0&gt;=0</v>
      </c>
    </row>
    <row r="3234" spans="1:5" ht="30" hidden="1" customHeight="1">
      <c r="A3234" s="311" t="str">
        <f>IF((SUM('Раздел 2'!M68:M68)&gt;=SUM('Раздел 2'!N68:N68)),"","Неверно!")</f>
        <v/>
      </c>
      <c r="B3234" s="312" t="s">
        <v>24499</v>
      </c>
      <c r="C3234" s="313" t="s">
        <v>3574</v>
      </c>
      <c r="D3234" s="313" t="s">
        <v>18371</v>
      </c>
      <c r="E3234" s="313" t="str">
        <f>CONCATENATE(SUM('Раздел 2'!M68:M68),"&gt;=",SUM('Раздел 2'!N68:N68))</f>
        <v>0&gt;=0</v>
      </c>
    </row>
    <row r="3235" spans="1:5" ht="30" hidden="1" customHeight="1">
      <c r="A3235" s="311" t="str">
        <f>IF((SUM('Раздел 2'!M69:M69)&gt;=SUM('Раздел 2'!N69:N69)),"","Неверно!")</f>
        <v/>
      </c>
      <c r="B3235" s="312" t="s">
        <v>24499</v>
      </c>
      <c r="C3235" s="313" t="s">
        <v>3575</v>
      </c>
      <c r="D3235" s="313" t="s">
        <v>18371</v>
      </c>
      <c r="E3235" s="313" t="str">
        <f>CONCATENATE(SUM('Раздел 2'!M69:M69),"&gt;=",SUM('Раздел 2'!N69:N69))</f>
        <v>0&gt;=0</v>
      </c>
    </row>
    <row r="3236" spans="1:5" ht="30" hidden="1" customHeight="1">
      <c r="A3236" s="311" t="str">
        <f>IF((SUM('Раздел 2'!M16:M16)&gt;=SUM('Раздел 2'!N16:N16)),"","Неверно!")</f>
        <v/>
      </c>
      <c r="B3236" s="312" t="s">
        <v>24499</v>
      </c>
      <c r="C3236" s="313" t="s">
        <v>3576</v>
      </c>
      <c r="D3236" s="313" t="s">
        <v>18371</v>
      </c>
      <c r="E3236" s="313" t="str">
        <f>CONCATENATE(SUM('Раздел 2'!M16:M16),"&gt;=",SUM('Раздел 2'!N16:N16))</f>
        <v>4&gt;=1</v>
      </c>
    </row>
    <row r="3237" spans="1:5" ht="30" hidden="1" customHeight="1">
      <c r="A3237" s="311" t="str">
        <f>IF((SUM('Раздел 2'!M70:M70)&gt;=SUM('Раздел 2'!N70:N70)),"","Неверно!")</f>
        <v/>
      </c>
      <c r="B3237" s="312" t="s">
        <v>24499</v>
      </c>
      <c r="C3237" s="313" t="s">
        <v>3577</v>
      </c>
      <c r="D3237" s="313" t="s">
        <v>18371</v>
      </c>
      <c r="E3237" s="313" t="str">
        <f>CONCATENATE(SUM('Раздел 2'!M70:M70),"&gt;=",SUM('Раздел 2'!N70:N70))</f>
        <v>1&gt;=1</v>
      </c>
    </row>
    <row r="3238" spans="1:5" ht="30" hidden="1" customHeight="1">
      <c r="A3238" s="311" t="str">
        <f>IF((SUM('Раздел 2'!M71:M71)&gt;=SUM('Раздел 2'!N71:N71)),"","Неверно!")</f>
        <v/>
      </c>
      <c r="B3238" s="312" t="s">
        <v>24499</v>
      </c>
      <c r="C3238" s="313" t="s">
        <v>3578</v>
      </c>
      <c r="D3238" s="313" t="s">
        <v>18371</v>
      </c>
      <c r="E3238" s="313" t="str">
        <f>CONCATENATE(SUM('Раздел 2'!M71:M71),"&gt;=",SUM('Раздел 2'!N71:N71))</f>
        <v>1&gt;=0</v>
      </c>
    </row>
    <row r="3239" spans="1:5" ht="30" hidden="1" customHeight="1">
      <c r="A3239" s="311" t="str">
        <f>IF((SUM('Раздел 2'!M72:M72)&gt;=SUM('Раздел 2'!N72:N72)),"","Неверно!")</f>
        <v/>
      </c>
      <c r="B3239" s="312" t="s">
        <v>24499</v>
      </c>
      <c r="C3239" s="313" t="s">
        <v>3579</v>
      </c>
      <c r="D3239" s="313" t="s">
        <v>18371</v>
      </c>
      <c r="E3239" s="313" t="str">
        <f>CONCATENATE(SUM('Раздел 2'!M72:M72),"&gt;=",SUM('Раздел 2'!N72:N72))</f>
        <v>0&gt;=0</v>
      </c>
    </row>
    <row r="3240" spans="1:5" ht="30" hidden="1" customHeight="1">
      <c r="A3240" s="311" t="str">
        <f>IF((SUM('Раздел 2'!M73:M73)&gt;=SUM('Раздел 2'!N73:N73)),"","Неверно!")</f>
        <v/>
      </c>
      <c r="B3240" s="312" t="s">
        <v>24499</v>
      </c>
      <c r="C3240" s="313" t="s">
        <v>3580</v>
      </c>
      <c r="D3240" s="313" t="s">
        <v>18371</v>
      </c>
      <c r="E3240" s="313" t="str">
        <f>CONCATENATE(SUM('Раздел 2'!M73:M73),"&gt;=",SUM('Раздел 2'!N73:N73))</f>
        <v>0&gt;=0</v>
      </c>
    </row>
    <row r="3241" spans="1:5" ht="30" hidden="1" customHeight="1">
      <c r="A3241" s="311" t="str">
        <f>IF((SUM('Раздел 2'!M74:M74)&gt;=SUM('Раздел 2'!N74:N74)),"","Неверно!")</f>
        <v/>
      </c>
      <c r="B3241" s="312" t="s">
        <v>24499</v>
      </c>
      <c r="C3241" s="313" t="s">
        <v>3581</v>
      </c>
      <c r="D3241" s="313" t="s">
        <v>18371</v>
      </c>
      <c r="E3241" s="313" t="str">
        <f>CONCATENATE(SUM('Раздел 2'!M74:M74),"&gt;=",SUM('Раздел 2'!N74:N74))</f>
        <v>0&gt;=0</v>
      </c>
    </row>
    <row r="3242" spans="1:5" ht="30" hidden="1" customHeight="1">
      <c r="A3242" s="311" t="str">
        <f>IF((SUM('Раздел 2'!M75:M75)&gt;=SUM('Раздел 2'!N75:N75)),"","Неверно!")</f>
        <v/>
      </c>
      <c r="B3242" s="312" t="s">
        <v>24499</v>
      </c>
      <c r="C3242" s="313" t="s">
        <v>3582</v>
      </c>
      <c r="D3242" s="313" t="s">
        <v>18371</v>
      </c>
      <c r="E3242" s="313" t="str">
        <f>CONCATENATE(SUM('Раздел 2'!M75:M75),"&gt;=",SUM('Раздел 2'!N75:N75))</f>
        <v>0&gt;=0</v>
      </c>
    </row>
    <row r="3243" spans="1:5" ht="30" hidden="1" customHeight="1">
      <c r="A3243" s="311" t="str">
        <f>IF((SUM('Раздел 2'!M76:M76)&gt;=SUM('Раздел 2'!N76:N76)),"","Неверно!")</f>
        <v/>
      </c>
      <c r="B3243" s="312" t="s">
        <v>24499</v>
      </c>
      <c r="C3243" s="313" t="s">
        <v>3583</v>
      </c>
      <c r="D3243" s="313" t="s">
        <v>18371</v>
      </c>
      <c r="E3243" s="313" t="str">
        <f>CONCATENATE(SUM('Раздел 2'!M76:M76),"&gt;=",SUM('Раздел 2'!N76:N76))</f>
        <v>0&gt;=0</v>
      </c>
    </row>
    <row r="3244" spans="1:5" ht="30" hidden="1" customHeight="1">
      <c r="A3244" s="311" t="str">
        <f>IF((SUM('Раздел 2'!M77:M77)&gt;=SUM('Раздел 2'!N77:N77)),"","Неверно!")</f>
        <v/>
      </c>
      <c r="B3244" s="312" t="s">
        <v>24499</v>
      </c>
      <c r="C3244" s="313" t="s">
        <v>3584</v>
      </c>
      <c r="D3244" s="313" t="s">
        <v>18371</v>
      </c>
      <c r="E3244" s="313" t="str">
        <f>CONCATENATE(SUM('Раздел 2'!M77:M77),"&gt;=",SUM('Раздел 2'!N77:N77))</f>
        <v>0&gt;=0</v>
      </c>
    </row>
    <row r="3245" spans="1:5" ht="30" hidden="1" customHeight="1">
      <c r="A3245" s="311" t="str">
        <f>IF((SUM('Раздел 2'!M78:M78)&gt;=SUM('Раздел 2'!N78:N78)),"","Неверно!")</f>
        <v/>
      </c>
      <c r="B3245" s="312" t="s">
        <v>24499</v>
      </c>
      <c r="C3245" s="313" t="s">
        <v>3585</v>
      </c>
      <c r="D3245" s="313" t="s">
        <v>18371</v>
      </c>
      <c r="E3245" s="313" t="str">
        <f>CONCATENATE(SUM('Раздел 2'!M78:M78),"&gt;=",SUM('Раздел 2'!N78:N78))</f>
        <v>0&gt;=0</v>
      </c>
    </row>
    <row r="3246" spans="1:5" ht="30" hidden="1" customHeight="1">
      <c r="A3246" s="311" t="str">
        <f>IF((SUM('Раздел 2'!M79:M79)&gt;=SUM('Раздел 2'!N79:N79)),"","Неверно!")</f>
        <v/>
      </c>
      <c r="B3246" s="312" t="s">
        <v>24499</v>
      </c>
      <c r="C3246" s="313" t="s">
        <v>3586</v>
      </c>
      <c r="D3246" s="313" t="s">
        <v>18371</v>
      </c>
      <c r="E3246" s="313" t="str">
        <f>CONCATENATE(SUM('Раздел 2'!M79:M79),"&gt;=",SUM('Раздел 2'!N79:N79))</f>
        <v>0&gt;=0</v>
      </c>
    </row>
    <row r="3247" spans="1:5" ht="30" hidden="1" customHeight="1">
      <c r="A3247" s="311" t="str">
        <f>IF((SUM('Раздел 2'!M17:M17)&gt;=SUM('Раздел 2'!N17:N17)),"","Неверно!")</f>
        <v/>
      </c>
      <c r="B3247" s="312" t="s">
        <v>24499</v>
      </c>
      <c r="C3247" s="313" t="s">
        <v>3587</v>
      </c>
      <c r="D3247" s="313" t="s">
        <v>18371</v>
      </c>
      <c r="E3247" s="313" t="str">
        <f>CONCATENATE(SUM('Раздел 2'!M17:M17),"&gt;=",SUM('Раздел 2'!N17:N17))</f>
        <v>0&gt;=0</v>
      </c>
    </row>
    <row r="3248" spans="1:5" ht="30" hidden="1" customHeight="1">
      <c r="A3248" s="311" t="str">
        <f>IF((SUM('Раздел 2'!M80:M80)&gt;=SUM('Раздел 2'!N80:N80)),"","Неверно!")</f>
        <v/>
      </c>
      <c r="B3248" s="312" t="s">
        <v>24499</v>
      </c>
      <c r="C3248" s="313" t="s">
        <v>3588</v>
      </c>
      <c r="D3248" s="313" t="s">
        <v>18371</v>
      </c>
      <c r="E3248" s="313" t="str">
        <f>CONCATENATE(SUM('Раздел 2'!M80:M80),"&gt;=",SUM('Раздел 2'!N80:N80))</f>
        <v>0&gt;=0</v>
      </c>
    </row>
    <row r="3249" spans="1:5" ht="30" hidden="1" customHeight="1">
      <c r="A3249" s="311" t="str">
        <f>IF((SUM('Раздел 2'!M81:M81)&gt;=SUM('Раздел 2'!N81:N81)),"","Неверно!")</f>
        <v/>
      </c>
      <c r="B3249" s="312" t="s">
        <v>24499</v>
      </c>
      <c r="C3249" s="313" t="s">
        <v>3589</v>
      </c>
      <c r="D3249" s="313" t="s">
        <v>18371</v>
      </c>
      <c r="E3249" s="313" t="str">
        <f>CONCATENATE(SUM('Раздел 2'!M81:M81),"&gt;=",SUM('Раздел 2'!N81:N81))</f>
        <v>0&gt;=0</v>
      </c>
    </row>
    <row r="3250" spans="1:5" ht="30" hidden="1" customHeight="1">
      <c r="A3250" s="311" t="str">
        <f>IF((SUM('Раздел 2'!M82:M82)&gt;=SUM('Раздел 2'!N82:N82)),"","Неверно!")</f>
        <v/>
      </c>
      <c r="B3250" s="312" t="s">
        <v>24499</v>
      </c>
      <c r="C3250" s="313" t="s">
        <v>3590</v>
      </c>
      <c r="D3250" s="313" t="s">
        <v>18371</v>
      </c>
      <c r="E3250" s="313" t="str">
        <f>CONCATENATE(SUM('Раздел 2'!M82:M82),"&gt;=",SUM('Раздел 2'!N82:N82))</f>
        <v>0&gt;=0</v>
      </c>
    </row>
    <row r="3251" spans="1:5" ht="30" hidden="1" customHeight="1">
      <c r="A3251" s="311" t="str">
        <f>IF((SUM('Раздел 2'!M83:M83)&gt;=SUM('Раздел 2'!N83:N83)),"","Неверно!")</f>
        <v/>
      </c>
      <c r="B3251" s="312" t="s">
        <v>24499</v>
      </c>
      <c r="C3251" s="313" t="s">
        <v>3591</v>
      </c>
      <c r="D3251" s="313" t="s">
        <v>18371</v>
      </c>
      <c r="E3251" s="313" t="str">
        <f>CONCATENATE(SUM('Раздел 2'!M83:M83),"&gt;=",SUM('Раздел 2'!N83:N83))</f>
        <v>0&gt;=0</v>
      </c>
    </row>
    <row r="3252" spans="1:5" ht="30" hidden="1" customHeight="1">
      <c r="A3252" s="311" t="str">
        <f>IF((SUM('Раздел 2'!M84:M84)&gt;=SUM('Раздел 2'!N84:N84)),"","Неверно!")</f>
        <v/>
      </c>
      <c r="B3252" s="312" t="s">
        <v>24499</v>
      </c>
      <c r="C3252" s="313" t="s">
        <v>3592</v>
      </c>
      <c r="D3252" s="313" t="s">
        <v>18371</v>
      </c>
      <c r="E3252" s="313" t="str">
        <f>CONCATENATE(SUM('Раздел 2'!M84:M84),"&gt;=",SUM('Раздел 2'!N84:N84))</f>
        <v>2&gt;=1</v>
      </c>
    </row>
    <row r="3253" spans="1:5" ht="30" hidden="1" customHeight="1">
      <c r="A3253" s="311" t="str">
        <f>IF((SUM('Раздел 2'!M85:M85)&gt;=SUM('Раздел 2'!N85:N85)),"","Неверно!")</f>
        <v/>
      </c>
      <c r="B3253" s="312" t="s">
        <v>24499</v>
      </c>
      <c r="C3253" s="313" t="s">
        <v>3593</v>
      </c>
      <c r="D3253" s="313" t="s">
        <v>18371</v>
      </c>
      <c r="E3253" s="313" t="str">
        <f>CONCATENATE(SUM('Раздел 2'!M85:M85),"&gt;=",SUM('Раздел 2'!N85:N85))</f>
        <v>7&gt;=3</v>
      </c>
    </row>
    <row r="3254" spans="1:5" ht="30" hidden="1" customHeight="1">
      <c r="A3254" s="311" t="str">
        <f>IF((SUM('Раздел 2'!M86:M86)&gt;=SUM('Раздел 2'!N86:N86)),"","Неверно!")</f>
        <v/>
      </c>
      <c r="B3254" s="312" t="s">
        <v>24499</v>
      </c>
      <c r="C3254" s="313" t="s">
        <v>3594</v>
      </c>
      <c r="D3254" s="313" t="s">
        <v>18371</v>
      </c>
      <c r="E3254" s="313" t="str">
        <f>CONCATENATE(SUM('Раздел 2'!M86:M86),"&gt;=",SUM('Раздел 2'!N86:N86))</f>
        <v>0&gt;=0</v>
      </c>
    </row>
    <row r="3255" spans="1:5" ht="30" hidden="1" customHeight="1">
      <c r="A3255" s="311" t="str">
        <f>IF((SUM('Раздел 2'!M87:M87)&gt;=SUM('Раздел 2'!N87:N87)),"","Неверно!")</f>
        <v/>
      </c>
      <c r="B3255" s="312" t="s">
        <v>24499</v>
      </c>
      <c r="C3255" s="313" t="s">
        <v>3595</v>
      </c>
      <c r="D3255" s="313" t="s">
        <v>18371</v>
      </c>
      <c r="E3255" s="313" t="str">
        <f>CONCATENATE(SUM('Раздел 2'!M87:M87),"&gt;=",SUM('Раздел 2'!N87:N87))</f>
        <v>0&gt;=0</v>
      </c>
    </row>
    <row r="3256" spans="1:5" ht="30" hidden="1" customHeight="1">
      <c r="A3256" s="311" t="str">
        <f>IF((SUM('Раздел 2'!M88:M88)&gt;=SUM('Раздел 2'!N88:N88)),"","Неверно!")</f>
        <v/>
      </c>
      <c r="B3256" s="312" t="s">
        <v>24499</v>
      </c>
      <c r="C3256" s="313" t="s">
        <v>3596</v>
      </c>
      <c r="D3256" s="313" t="s">
        <v>18371</v>
      </c>
      <c r="E3256" s="313" t="str">
        <f>CONCATENATE(SUM('Раздел 2'!M88:M88),"&gt;=",SUM('Раздел 2'!N88:N88))</f>
        <v>0&gt;=0</v>
      </c>
    </row>
    <row r="3257" spans="1:5" ht="30" hidden="1" customHeight="1">
      <c r="A3257" s="311" t="str">
        <f>IF((SUM('Раздел 2'!M89:M89)&gt;=SUM('Раздел 2'!N89:N89)),"","Неверно!")</f>
        <v/>
      </c>
      <c r="B3257" s="312" t="s">
        <v>24499</v>
      </c>
      <c r="C3257" s="313" t="s">
        <v>3597</v>
      </c>
      <c r="D3257" s="313" t="s">
        <v>18371</v>
      </c>
      <c r="E3257" s="313" t="str">
        <f>CONCATENATE(SUM('Раздел 2'!M89:M89),"&gt;=",SUM('Раздел 2'!N89:N89))</f>
        <v>0&gt;=0</v>
      </c>
    </row>
    <row r="3258" spans="1:5" ht="30" hidden="1" customHeight="1">
      <c r="A3258" s="311" t="str">
        <f>IF((SUM('Раздел 2'!M18:M18)&gt;=SUM('Раздел 2'!N18:N18)),"","Неверно!")</f>
        <v/>
      </c>
      <c r="B3258" s="312" t="s">
        <v>24499</v>
      </c>
      <c r="C3258" s="313" t="s">
        <v>3598</v>
      </c>
      <c r="D3258" s="313" t="s">
        <v>18371</v>
      </c>
      <c r="E3258" s="313" t="str">
        <f>CONCATENATE(SUM('Раздел 2'!M18:M18),"&gt;=",SUM('Раздел 2'!N18:N18))</f>
        <v>0&gt;=0</v>
      </c>
    </row>
    <row r="3259" spans="1:5" ht="30" hidden="1" customHeight="1">
      <c r="A3259" s="311" t="str">
        <f>IF((SUM('Раздел 2'!M90:M90)&gt;=SUM('Раздел 2'!N90:N90)),"","Неверно!")</f>
        <v/>
      </c>
      <c r="B3259" s="312" t="s">
        <v>24499</v>
      </c>
      <c r="C3259" s="313" t="s">
        <v>3599</v>
      </c>
      <c r="D3259" s="313" t="s">
        <v>18371</v>
      </c>
      <c r="E3259" s="313" t="str">
        <f>CONCATENATE(SUM('Раздел 2'!M90:M90),"&gt;=",SUM('Раздел 2'!N90:N90))</f>
        <v>0&gt;=0</v>
      </c>
    </row>
    <row r="3260" spans="1:5" ht="30" hidden="1" customHeight="1">
      <c r="A3260" s="311" t="str">
        <f>IF((SUM('Раздел 2'!M91:M91)&gt;=SUM('Раздел 2'!N91:N91)),"","Неверно!")</f>
        <v/>
      </c>
      <c r="B3260" s="312" t="s">
        <v>24499</v>
      </c>
      <c r="C3260" s="313" t="s">
        <v>3600</v>
      </c>
      <c r="D3260" s="313" t="s">
        <v>18371</v>
      </c>
      <c r="E3260" s="313" t="str">
        <f>CONCATENATE(SUM('Раздел 2'!M91:M91),"&gt;=",SUM('Раздел 2'!N91:N91))</f>
        <v>0&gt;=0</v>
      </c>
    </row>
    <row r="3261" spans="1:5" ht="30" hidden="1" customHeight="1">
      <c r="A3261" s="311" t="str">
        <f>IF((SUM('Раздел 2'!M92:M92)&gt;=SUM('Раздел 2'!N92:N92)),"","Неверно!")</f>
        <v/>
      </c>
      <c r="B3261" s="312" t="s">
        <v>24499</v>
      </c>
      <c r="C3261" s="313" t="s">
        <v>3601</v>
      </c>
      <c r="D3261" s="313" t="s">
        <v>18371</v>
      </c>
      <c r="E3261" s="313" t="str">
        <f>CONCATENATE(SUM('Раздел 2'!M92:M92),"&gt;=",SUM('Раздел 2'!N92:N92))</f>
        <v>0&gt;=0</v>
      </c>
    </row>
    <row r="3262" spans="1:5" ht="30" hidden="1" customHeight="1">
      <c r="A3262" s="311" t="str">
        <f>IF((SUM('Раздел 2'!M93:M93)&gt;=SUM('Раздел 2'!N93:N93)),"","Неверно!")</f>
        <v/>
      </c>
      <c r="B3262" s="312" t="s">
        <v>24499</v>
      </c>
      <c r="C3262" s="313" t="s">
        <v>3602</v>
      </c>
      <c r="D3262" s="313" t="s">
        <v>18371</v>
      </c>
      <c r="E3262" s="313" t="str">
        <f>CONCATENATE(SUM('Раздел 2'!M93:M93),"&gt;=",SUM('Раздел 2'!N93:N93))</f>
        <v>0&gt;=0</v>
      </c>
    </row>
    <row r="3263" spans="1:5" ht="30" hidden="1" customHeight="1">
      <c r="A3263" s="311" t="str">
        <f>IF((SUM('Раздел 2'!M94:M94)&gt;=SUM('Раздел 2'!N94:N94)),"","Неверно!")</f>
        <v/>
      </c>
      <c r="B3263" s="312" t="s">
        <v>24499</v>
      </c>
      <c r="C3263" s="313" t="s">
        <v>3603</v>
      </c>
      <c r="D3263" s="313" t="s">
        <v>18371</v>
      </c>
      <c r="E3263" s="313" t="str">
        <f>CONCATENATE(SUM('Раздел 2'!M94:M94),"&gt;=",SUM('Раздел 2'!N94:N94))</f>
        <v>4&gt;=0</v>
      </c>
    </row>
    <row r="3264" spans="1:5" ht="30" hidden="1" customHeight="1">
      <c r="A3264" s="311" t="str">
        <f>IF((SUM('Раздел 2'!M95:M95)&gt;=SUM('Раздел 2'!N95:N95)),"","Неверно!")</f>
        <v/>
      </c>
      <c r="B3264" s="312" t="s">
        <v>24499</v>
      </c>
      <c r="C3264" s="313" t="s">
        <v>3604</v>
      </c>
      <c r="D3264" s="313" t="s">
        <v>18371</v>
      </c>
      <c r="E3264" s="313" t="str">
        <f>CONCATENATE(SUM('Раздел 2'!M95:M95),"&gt;=",SUM('Раздел 2'!N95:N95))</f>
        <v>4&gt;=0</v>
      </c>
    </row>
    <row r="3265" spans="1:5" ht="30" hidden="1" customHeight="1">
      <c r="A3265" s="311" t="str">
        <f>IF((SUM('Раздел 2'!M96:M96)&gt;=SUM('Раздел 2'!N96:N96)),"","Неверно!")</f>
        <v/>
      </c>
      <c r="B3265" s="312" t="s">
        <v>24499</v>
      </c>
      <c r="C3265" s="313" t="s">
        <v>3605</v>
      </c>
      <c r="D3265" s="313" t="s">
        <v>18371</v>
      </c>
      <c r="E3265" s="313" t="str">
        <f>CONCATENATE(SUM('Раздел 2'!M96:M96),"&gt;=",SUM('Раздел 2'!N96:N96))</f>
        <v>0&gt;=0</v>
      </c>
    </row>
    <row r="3266" spans="1:5" ht="30" hidden="1" customHeight="1">
      <c r="A3266" s="311" t="str">
        <f>IF((SUM('Раздел 2'!M97:M97)&gt;=SUM('Раздел 2'!N97:N97)),"","Неверно!")</f>
        <v/>
      </c>
      <c r="B3266" s="312" t="s">
        <v>24499</v>
      </c>
      <c r="C3266" s="313" t="s">
        <v>3606</v>
      </c>
      <c r="D3266" s="313" t="s">
        <v>18371</v>
      </c>
      <c r="E3266" s="313" t="str">
        <f>CONCATENATE(SUM('Раздел 2'!M97:M97),"&gt;=",SUM('Раздел 2'!N97:N97))</f>
        <v>1&gt;=1</v>
      </c>
    </row>
    <row r="3267" spans="1:5" ht="30" hidden="1" customHeight="1">
      <c r="A3267" s="311" t="str">
        <f>IF((SUM('Раздел 2'!M98:M98)&gt;=SUM('Раздел 2'!N98:N98)),"","Неверно!")</f>
        <v/>
      </c>
      <c r="B3267" s="312" t="s">
        <v>24499</v>
      </c>
      <c r="C3267" s="313" t="s">
        <v>3607</v>
      </c>
      <c r="D3267" s="313" t="s">
        <v>18371</v>
      </c>
      <c r="E3267" s="313" t="str">
        <f>CONCATENATE(SUM('Раздел 2'!M98:M98),"&gt;=",SUM('Раздел 2'!N98:N98))</f>
        <v>0&gt;=0</v>
      </c>
    </row>
    <row r="3268" spans="1:5" ht="30" hidden="1" customHeight="1">
      <c r="A3268" s="311" t="str">
        <f>IF((SUM('Раздел 2'!M99:M99)&gt;=SUM('Раздел 2'!N99:N99)),"","Неверно!")</f>
        <v/>
      </c>
      <c r="B3268" s="312" t="s">
        <v>24499</v>
      </c>
      <c r="C3268" s="313" t="s">
        <v>3608</v>
      </c>
      <c r="D3268" s="313" t="s">
        <v>18371</v>
      </c>
      <c r="E3268" s="313" t="str">
        <f>CONCATENATE(SUM('Раздел 2'!M99:M99),"&gt;=",SUM('Раздел 2'!N99:N99))</f>
        <v>0&gt;=0</v>
      </c>
    </row>
    <row r="3269" spans="1:5" ht="30" hidden="1" customHeight="1">
      <c r="A3269" s="311" t="str">
        <f>IF((SUM('Раздел 2'!M19:M19)&gt;=SUM('Раздел 2'!N19:N19)),"","Неверно!")</f>
        <v/>
      </c>
      <c r="B3269" s="312" t="s">
        <v>24499</v>
      </c>
      <c r="C3269" s="313" t="s">
        <v>3609</v>
      </c>
      <c r="D3269" s="313" t="s">
        <v>18371</v>
      </c>
      <c r="E3269" s="313" t="str">
        <f>CONCATENATE(SUM('Раздел 2'!M19:M19),"&gt;=",SUM('Раздел 2'!N19:N19))</f>
        <v>2&gt;=1</v>
      </c>
    </row>
    <row r="3270" spans="1:5" ht="30" hidden="1" customHeight="1">
      <c r="A3270" s="311" t="str">
        <f>IF((SUM('Раздел 2'!M100:M100)&gt;=SUM('Раздел 2'!N100:N100)),"","Неверно!")</f>
        <v/>
      </c>
      <c r="B3270" s="312" t="s">
        <v>24499</v>
      </c>
      <c r="C3270" s="313" t="s">
        <v>3610</v>
      </c>
      <c r="D3270" s="313" t="s">
        <v>18371</v>
      </c>
      <c r="E3270" s="313" t="str">
        <f>CONCATENATE(SUM('Раздел 2'!M100:M100),"&gt;=",SUM('Раздел 2'!N100:N100))</f>
        <v>0&gt;=0</v>
      </c>
    </row>
    <row r="3271" spans="1:5" ht="30" hidden="1" customHeight="1">
      <c r="A3271" s="311" t="str">
        <f>IF((SUM('Раздел 2'!M101:M101)&gt;=SUM('Раздел 2'!N101:N101)),"","Неверно!")</f>
        <v/>
      </c>
      <c r="B3271" s="312" t="s">
        <v>24499</v>
      </c>
      <c r="C3271" s="313" t="s">
        <v>3611</v>
      </c>
      <c r="D3271" s="313" t="s">
        <v>18371</v>
      </c>
      <c r="E3271" s="313" t="str">
        <f>CONCATENATE(SUM('Раздел 2'!M101:M101),"&gt;=",SUM('Раздел 2'!N101:N101))</f>
        <v>0&gt;=0</v>
      </c>
    </row>
    <row r="3272" spans="1:5" ht="30" hidden="1" customHeight="1">
      <c r="A3272" s="311" t="str">
        <f>IF((SUM('Раздел 2'!M102:M102)&gt;=SUM('Раздел 2'!N102:N102)),"","Неверно!")</f>
        <v/>
      </c>
      <c r="B3272" s="312" t="s">
        <v>24499</v>
      </c>
      <c r="C3272" s="313" t="s">
        <v>3612</v>
      </c>
      <c r="D3272" s="313" t="s">
        <v>18371</v>
      </c>
      <c r="E3272" s="313" t="str">
        <f>CONCATENATE(SUM('Раздел 2'!M102:M102),"&gt;=",SUM('Раздел 2'!N102:N102))</f>
        <v>0&gt;=0</v>
      </c>
    </row>
    <row r="3273" spans="1:5" ht="30" hidden="1" customHeight="1">
      <c r="A3273" s="311" t="str">
        <f>IF((SUM('Раздел 2'!M103:M103)&gt;=SUM('Раздел 2'!N103:N103)),"","Неверно!")</f>
        <v/>
      </c>
      <c r="B3273" s="312" t="s">
        <v>24499</v>
      </c>
      <c r="C3273" s="313" t="s">
        <v>3613</v>
      </c>
      <c r="D3273" s="313" t="s">
        <v>18371</v>
      </c>
      <c r="E3273" s="313" t="str">
        <f>CONCATENATE(SUM('Раздел 2'!M103:M103),"&gt;=",SUM('Раздел 2'!N103:N103))</f>
        <v>0&gt;=0</v>
      </c>
    </row>
    <row r="3274" spans="1:5" ht="30" hidden="1" customHeight="1">
      <c r="A3274" s="311" t="str">
        <f>IF((SUM('Раздел 2'!M104:M104)&gt;=SUM('Раздел 2'!N104:N104)),"","Неверно!")</f>
        <v/>
      </c>
      <c r="B3274" s="312" t="s">
        <v>24499</v>
      </c>
      <c r="C3274" s="313" t="s">
        <v>3614</v>
      </c>
      <c r="D3274" s="313" t="s">
        <v>18371</v>
      </c>
      <c r="E3274" s="313" t="str">
        <f>CONCATENATE(SUM('Раздел 2'!M104:M104),"&gt;=",SUM('Раздел 2'!N104:N104))</f>
        <v>0&gt;=0</v>
      </c>
    </row>
    <row r="3275" spans="1:5" ht="30" hidden="1" customHeight="1">
      <c r="A3275" s="311" t="str">
        <f>IF((SUM('Раздел 2'!M105:M105)&gt;=SUM('Раздел 2'!N105:N105)),"","Неверно!")</f>
        <v/>
      </c>
      <c r="B3275" s="312" t="s">
        <v>24499</v>
      </c>
      <c r="C3275" s="313" t="s">
        <v>3615</v>
      </c>
      <c r="D3275" s="313" t="s">
        <v>18371</v>
      </c>
      <c r="E3275" s="313" t="str">
        <f>CONCATENATE(SUM('Раздел 2'!M105:M105),"&gt;=",SUM('Раздел 2'!N105:N105))</f>
        <v>0&gt;=0</v>
      </c>
    </row>
    <row r="3276" spans="1:5" ht="30" hidden="1" customHeight="1">
      <c r="A3276" s="311" t="str">
        <f>IF((SUM('Раздел 2'!M106:M106)&gt;=SUM('Раздел 2'!N106:N106)),"","Неверно!")</f>
        <v/>
      </c>
      <c r="B3276" s="312" t="s">
        <v>24499</v>
      </c>
      <c r="C3276" s="313" t="s">
        <v>3616</v>
      </c>
      <c r="D3276" s="313" t="s">
        <v>18371</v>
      </c>
      <c r="E3276" s="313" t="str">
        <f>CONCATENATE(SUM('Раздел 2'!M106:M106),"&gt;=",SUM('Раздел 2'!N106:N106))</f>
        <v>0&gt;=0</v>
      </c>
    </row>
    <row r="3277" spans="1:5" ht="30" hidden="1" customHeight="1">
      <c r="A3277" s="311" t="str">
        <f>IF((SUM('Раздел 2'!M107:M107)&gt;=SUM('Раздел 2'!N107:N107)),"","Неверно!")</f>
        <v/>
      </c>
      <c r="B3277" s="312" t="s">
        <v>24499</v>
      </c>
      <c r="C3277" s="313" t="s">
        <v>3617</v>
      </c>
      <c r="D3277" s="313" t="s">
        <v>18371</v>
      </c>
      <c r="E3277" s="313" t="str">
        <f>CONCATENATE(SUM('Раздел 2'!M107:M107),"&gt;=",SUM('Раздел 2'!N107:N107))</f>
        <v>0&gt;=0</v>
      </c>
    </row>
    <row r="3278" spans="1:5" ht="30" hidden="1" customHeight="1">
      <c r="A3278" s="311" t="str">
        <f>IF((SUM('Раздел 2'!M108:M108)&gt;=SUM('Раздел 2'!N108:N108)),"","Неверно!")</f>
        <v/>
      </c>
      <c r="B3278" s="312" t="s">
        <v>24499</v>
      </c>
      <c r="C3278" s="313" t="s">
        <v>3618</v>
      </c>
      <c r="D3278" s="313" t="s">
        <v>18371</v>
      </c>
      <c r="E3278" s="313" t="str">
        <f>CONCATENATE(SUM('Раздел 2'!M108:M108),"&gt;=",SUM('Раздел 2'!N108:N108))</f>
        <v>0&gt;=0</v>
      </c>
    </row>
    <row r="3279" spans="1:5" ht="30" hidden="1" customHeight="1">
      <c r="A3279" s="311" t="str">
        <f>IF((SUM('Раздел 2'!M109:M109)&gt;=SUM('Раздел 2'!N109:N109)),"","Неверно!")</f>
        <v/>
      </c>
      <c r="B3279" s="312" t="s">
        <v>24499</v>
      </c>
      <c r="C3279" s="313" t="s">
        <v>3619</v>
      </c>
      <c r="D3279" s="313" t="s">
        <v>18371</v>
      </c>
      <c r="E3279" s="313" t="str">
        <f>CONCATENATE(SUM('Раздел 2'!M109:M109),"&gt;=",SUM('Раздел 2'!N109:N109))</f>
        <v>0&gt;=0</v>
      </c>
    </row>
    <row r="3280" spans="1:5" ht="30" hidden="1" customHeight="1">
      <c r="A3280" s="311" t="str">
        <f>IF((SUM('Раздел 2'!L11:L11)&gt;=SUM('Раздел 2'!Q11:Q11)),"","Неверно!")</f>
        <v/>
      </c>
      <c r="B3280" s="312" t="s">
        <v>24500</v>
      </c>
      <c r="C3280" s="313" t="s">
        <v>3146</v>
      </c>
      <c r="D3280" s="313" t="s">
        <v>18370</v>
      </c>
      <c r="E3280" s="313" t="str">
        <f>CONCATENATE(SUM('Раздел 2'!L11:L11),"&gt;=",SUM('Раздел 2'!Q11:Q11))</f>
        <v>382&gt;=69</v>
      </c>
    </row>
    <row r="3281" spans="1:5" ht="30" hidden="1" customHeight="1">
      <c r="A3281" s="311" t="str">
        <f>IF((SUM('Раздел 2'!L20:L20)&gt;=SUM('Раздел 2'!Q20:Q20)),"","Неверно!")</f>
        <v/>
      </c>
      <c r="B3281" s="312" t="s">
        <v>24500</v>
      </c>
      <c r="C3281" s="313" t="s">
        <v>3147</v>
      </c>
      <c r="D3281" s="313" t="s">
        <v>18370</v>
      </c>
      <c r="E3281" s="313" t="str">
        <f>CONCATENATE(SUM('Раздел 2'!L20:L20),"&gt;=",SUM('Раздел 2'!Q20:Q20))</f>
        <v>8&gt;=0</v>
      </c>
    </row>
    <row r="3282" spans="1:5" ht="30" hidden="1" customHeight="1">
      <c r="A3282" s="311" t="str">
        <f>IF((SUM('Раздел 2'!L110:L110)&gt;=SUM('Раздел 2'!Q110:Q110)),"","Неверно!")</f>
        <v/>
      </c>
      <c r="B3282" s="312" t="s">
        <v>24500</v>
      </c>
      <c r="C3282" s="313" t="s">
        <v>3148</v>
      </c>
      <c r="D3282" s="313" t="s">
        <v>18370</v>
      </c>
      <c r="E3282" s="313" t="str">
        <f>CONCATENATE(SUM('Раздел 2'!L110:L110),"&gt;=",SUM('Раздел 2'!Q110:Q110))</f>
        <v>0&gt;=0</v>
      </c>
    </row>
    <row r="3283" spans="1:5" ht="30" hidden="1" customHeight="1">
      <c r="A3283" s="311" t="str">
        <f>IF((SUM('Раздел 2'!L111:L111)&gt;=SUM('Раздел 2'!Q111:Q111)),"","Неверно!")</f>
        <v/>
      </c>
      <c r="B3283" s="312" t="s">
        <v>24500</v>
      </c>
      <c r="C3283" s="313" t="s">
        <v>3149</v>
      </c>
      <c r="D3283" s="313" t="s">
        <v>18370</v>
      </c>
      <c r="E3283" s="313" t="str">
        <f>CONCATENATE(SUM('Раздел 2'!L111:L111),"&gt;=",SUM('Раздел 2'!Q111:Q111))</f>
        <v>15&gt;=0</v>
      </c>
    </row>
    <row r="3284" spans="1:5" ht="30" hidden="1" customHeight="1">
      <c r="A3284" s="311" t="str">
        <f>IF((SUM('Раздел 2'!L112:L112)&gt;=SUM('Раздел 2'!Q112:Q112)),"","Неверно!")</f>
        <v/>
      </c>
      <c r="B3284" s="312" t="s">
        <v>24500</v>
      </c>
      <c r="C3284" s="313" t="s">
        <v>3150</v>
      </c>
      <c r="D3284" s="313" t="s">
        <v>18370</v>
      </c>
      <c r="E3284" s="313" t="str">
        <f>CONCATENATE(SUM('Раздел 2'!L112:L112),"&gt;=",SUM('Раздел 2'!Q112:Q112))</f>
        <v>3&gt;=0</v>
      </c>
    </row>
    <row r="3285" spans="1:5" ht="30" hidden="1" customHeight="1">
      <c r="A3285" s="311" t="str">
        <f>IF((SUM('Раздел 2'!L113:L113)&gt;=SUM('Раздел 2'!Q113:Q113)),"","Неверно!")</f>
        <v/>
      </c>
      <c r="B3285" s="312" t="s">
        <v>24500</v>
      </c>
      <c r="C3285" s="313" t="s">
        <v>3151</v>
      </c>
      <c r="D3285" s="313" t="s">
        <v>18370</v>
      </c>
      <c r="E3285" s="313" t="str">
        <f>CONCATENATE(SUM('Раздел 2'!L113:L113),"&gt;=",SUM('Раздел 2'!Q113:Q113))</f>
        <v>0&gt;=0</v>
      </c>
    </row>
    <row r="3286" spans="1:5" ht="30" hidden="1" customHeight="1">
      <c r="A3286" s="311" t="str">
        <f>IF((SUM('Раздел 2'!L114:L114)&gt;=SUM('Раздел 2'!Q114:Q114)),"","Неверно!")</f>
        <v/>
      </c>
      <c r="B3286" s="312" t="s">
        <v>24500</v>
      </c>
      <c r="C3286" s="313" t="s">
        <v>3152</v>
      </c>
      <c r="D3286" s="313" t="s">
        <v>18370</v>
      </c>
      <c r="E3286" s="313" t="str">
        <f>CONCATENATE(SUM('Раздел 2'!L114:L114),"&gt;=",SUM('Раздел 2'!Q114:Q114))</f>
        <v>9&gt;=2</v>
      </c>
    </row>
    <row r="3287" spans="1:5" ht="30" hidden="1" customHeight="1">
      <c r="A3287" s="311" t="str">
        <f>IF((SUM('Раздел 2'!L115:L115)&gt;=SUM('Раздел 2'!Q115:Q115)),"","Неверно!")</f>
        <v/>
      </c>
      <c r="B3287" s="312" t="s">
        <v>24500</v>
      </c>
      <c r="C3287" s="313" t="s">
        <v>3153</v>
      </c>
      <c r="D3287" s="313" t="s">
        <v>18370</v>
      </c>
      <c r="E3287" s="313" t="str">
        <f>CONCATENATE(SUM('Раздел 2'!L115:L115),"&gt;=",SUM('Раздел 2'!Q115:Q115))</f>
        <v>28&gt;=2</v>
      </c>
    </row>
    <row r="3288" spans="1:5" ht="30" hidden="1" customHeight="1">
      <c r="A3288" s="311" t="str">
        <f>IF((SUM('Раздел 2'!L116:L116)&gt;=SUM('Раздел 2'!Q116:Q116)),"","Неверно!")</f>
        <v/>
      </c>
      <c r="B3288" s="312" t="s">
        <v>24500</v>
      </c>
      <c r="C3288" s="313" t="s">
        <v>3154</v>
      </c>
      <c r="D3288" s="313" t="s">
        <v>18370</v>
      </c>
      <c r="E3288" s="313" t="str">
        <f>CONCATENATE(SUM('Раздел 2'!L116:L116),"&gt;=",SUM('Раздел 2'!Q116:Q116))</f>
        <v>0&gt;=0</v>
      </c>
    </row>
    <row r="3289" spans="1:5" ht="30" hidden="1" customHeight="1">
      <c r="A3289" s="311" t="str">
        <f>IF((SUM('Раздел 2'!L117:L117)&gt;=SUM('Раздел 2'!Q117:Q117)),"","Неверно!")</f>
        <v/>
      </c>
      <c r="B3289" s="312" t="s">
        <v>24500</v>
      </c>
      <c r="C3289" s="313" t="s">
        <v>3155</v>
      </c>
      <c r="D3289" s="313" t="s">
        <v>18370</v>
      </c>
      <c r="E3289" s="313" t="str">
        <f>CONCATENATE(SUM('Раздел 2'!L117:L117),"&gt;=",SUM('Раздел 2'!Q117:Q117))</f>
        <v>0&gt;=0</v>
      </c>
    </row>
    <row r="3290" spans="1:5" ht="30" hidden="1" customHeight="1">
      <c r="A3290" s="311" t="str">
        <f>IF((SUM('Раздел 2'!L118:L118)&gt;=SUM('Раздел 2'!Q118:Q118)),"","Неверно!")</f>
        <v/>
      </c>
      <c r="B3290" s="312" t="s">
        <v>24500</v>
      </c>
      <c r="C3290" s="313" t="s">
        <v>3156</v>
      </c>
      <c r="D3290" s="313" t="s">
        <v>18370</v>
      </c>
      <c r="E3290" s="313" t="str">
        <f>CONCATENATE(SUM('Раздел 2'!L118:L118),"&gt;=",SUM('Раздел 2'!Q118:Q118))</f>
        <v>0&gt;=0</v>
      </c>
    </row>
    <row r="3291" spans="1:5" ht="30" hidden="1" customHeight="1">
      <c r="A3291" s="311" t="str">
        <f>IF((SUM('Раздел 2'!L119:L119)&gt;=SUM('Раздел 2'!Q119:Q119)),"","Неверно!")</f>
        <v/>
      </c>
      <c r="B3291" s="312" t="s">
        <v>24500</v>
      </c>
      <c r="C3291" s="313" t="s">
        <v>3157</v>
      </c>
      <c r="D3291" s="313" t="s">
        <v>18370</v>
      </c>
      <c r="E3291" s="313" t="str">
        <f>CONCATENATE(SUM('Раздел 2'!L119:L119),"&gt;=",SUM('Раздел 2'!Q119:Q119))</f>
        <v>0&gt;=0</v>
      </c>
    </row>
    <row r="3292" spans="1:5" ht="30" hidden="1" customHeight="1">
      <c r="A3292" s="311" t="str">
        <f>IF((SUM('Раздел 2'!L21:L21)&gt;=SUM('Раздел 2'!Q21:Q21)),"","Неверно!")</f>
        <v/>
      </c>
      <c r="B3292" s="312" t="s">
        <v>24500</v>
      </c>
      <c r="C3292" s="313" t="s">
        <v>3158</v>
      </c>
      <c r="D3292" s="313" t="s">
        <v>18370</v>
      </c>
      <c r="E3292" s="313" t="str">
        <f>CONCATENATE(SUM('Раздел 2'!L21:L21),"&gt;=",SUM('Раздел 2'!Q21:Q21))</f>
        <v>0&gt;=0</v>
      </c>
    </row>
    <row r="3293" spans="1:5" ht="30" hidden="1" customHeight="1">
      <c r="A3293" s="311" t="str">
        <f>IF((SUM('Раздел 2'!L120:L120)&gt;=SUM('Раздел 2'!Q120:Q120)),"","Неверно!")</f>
        <v/>
      </c>
      <c r="B3293" s="312" t="s">
        <v>24500</v>
      </c>
      <c r="C3293" s="313" t="s">
        <v>3159</v>
      </c>
      <c r="D3293" s="313" t="s">
        <v>18370</v>
      </c>
      <c r="E3293" s="313" t="str">
        <f>CONCATENATE(SUM('Раздел 2'!L120:L120),"&gt;=",SUM('Раздел 2'!Q120:Q120))</f>
        <v>1&gt;=0</v>
      </c>
    </row>
    <row r="3294" spans="1:5" ht="30" hidden="1" customHeight="1">
      <c r="A3294" s="311" t="str">
        <f>IF((SUM('Раздел 2'!L121:L121)&gt;=SUM('Раздел 2'!Q121:Q121)),"","Неверно!")</f>
        <v/>
      </c>
      <c r="B3294" s="312" t="s">
        <v>24500</v>
      </c>
      <c r="C3294" s="313" t="s">
        <v>3160</v>
      </c>
      <c r="D3294" s="313" t="s">
        <v>18370</v>
      </c>
      <c r="E3294" s="313" t="str">
        <f>CONCATENATE(SUM('Раздел 2'!L121:L121),"&gt;=",SUM('Раздел 2'!Q121:Q121))</f>
        <v>0&gt;=0</v>
      </c>
    </row>
    <row r="3295" spans="1:5" ht="30" hidden="1" customHeight="1">
      <c r="A3295" s="311" t="str">
        <f>IF((SUM('Раздел 2'!L122:L122)&gt;=SUM('Раздел 2'!Q122:Q122)),"","Неверно!")</f>
        <v/>
      </c>
      <c r="B3295" s="312" t="s">
        <v>24500</v>
      </c>
      <c r="C3295" s="313" t="s">
        <v>3161</v>
      </c>
      <c r="D3295" s="313" t="s">
        <v>18370</v>
      </c>
      <c r="E3295" s="313" t="str">
        <f>CONCATENATE(SUM('Раздел 2'!L122:L122),"&gt;=",SUM('Раздел 2'!Q122:Q122))</f>
        <v>0&gt;=0</v>
      </c>
    </row>
    <row r="3296" spans="1:5" ht="30" hidden="1" customHeight="1">
      <c r="A3296" s="311" t="str">
        <f>IF((SUM('Раздел 2'!L123:L123)&gt;=SUM('Раздел 2'!Q123:Q123)),"","Неверно!")</f>
        <v/>
      </c>
      <c r="B3296" s="312" t="s">
        <v>24500</v>
      </c>
      <c r="C3296" s="313" t="s">
        <v>3162</v>
      </c>
      <c r="D3296" s="313" t="s">
        <v>18370</v>
      </c>
      <c r="E3296" s="313" t="str">
        <f>CONCATENATE(SUM('Раздел 2'!L123:L123),"&gt;=",SUM('Раздел 2'!Q123:Q123))</f>
        <v>1&gt;=0</v>
      </c>
    </row>
    <row r="3297" spans="1:5" ht="30" hidden="1" customHeight="1">
      <c r="A3297" s="311" t="str">
        <f>IF((SUM('Раздел 2'!L124:L124)&gt;=SUM('Раздел 2'!Q124:Q124)),"","Неверно!")</f>
        <v/>
      </c>
      <c r="B3297" s="312" t="s">
        <v>24500</v>
      </c>
      <c r="C3297" s="313" t="s">
        <v>3163</v>
      </c>
      <c r="D3297" s="313" t="s">
        <v>18370</v>
      </c>
      <c r="E3297" s="313" t="str">
        <f>CONCATENATE(SUM('Раздел 2'!L124:L124),"&gt;=",SUM('Раздел 2'!Q124:Q124))</f>
        <v>0&gt;=0</v>
      </c>
    </row>
    <row r="3298" spans="1:5" ht="30" hidden="1" customHeight="1">
      <c r="A3298" s="311" t="str">
        <f>IF((SUM('Раздел 2'!L125:L125)&gt;=SUM('Раздел 2'!Q125:Q125)),"","Неверно!")</f>
        <v/>
      </c>
      <c r="B3298" s="312" t="s">
        <v>24500</v>
      </c>
      <c r="C3298" s="313" t="s">
        <v>3164</v>
      </c>
      <c r="D3298" s="313" t="s">
        <v>18370</v>
      </c>
      <c r="E3298" s="313" t="str">
        <f>CONCATENATE(SUM('Раздел 2'!L125:L125),"&gt;=",SUM('Раздел 2'!Q125:Q125))</f>
        <v>0&gt;=0</v>
      </c>
    </row>
    <row r="3299" spans="1:5" ht="30" hidden="1" customHeight="1">
      <c r="A3299" s="311" t="str">
        <f>IF((SUM('Раздел 2'!L126:L126)&gt;=SUM('Раздел 2'!Q126:Q126)),"","Неверно!")</f>
        <v/>
      </c>
      <c r="B3299" s="312" t="s">
        <v>24500</v>
      </c>
      <c r="C3299" s="313" t="s">
        <v>3165</v>
      </c>
      <c r="D3299" s="313" t="s">
        <v>18370</v>
      </c>
      <c r="E3299" s="313" t="str">
        <f>CONCATENATE(SUM('Раздел 2'!L126:L126),"&gt;=",SUM('Раздел 2'!Q126:Q126))</f>
        <v>0&gt;=0</v>
      </c>
    </row>
    <row r="3300" spans="1:5" ht="30" hidden="1" customHeight="1">
      <c r="A3300" s="311" t="str">
        <f>IF((SUM('Раздел 2'!L127:L127)&gt;=SUM('Раздел 2'!Q127:Q127)),"","Неверно!")</f>
        <v/>
      </c>
      <c r="B3300" s="312" t="s">
        <v>24500</v>
      </c>
      <c r="C3300" s="313" t="s">
        <v>3166</v>
      </c>
      <c r="D3300" s="313" t="s">
        <v>18370</v>
      </c>
      <c r="E3300" s="313" t="str">
        <f>CONCATENATE(SUM('Раздел 2'!L127:L127),"&gt;=",SUM('Раздел 2'!Q127:Q127))</f>
        <v>0&gt;=0</v>
      </c>
    </row>
    <row r="3301" spans="1:5" ht="30" hidden="1" customHeight="1">
      <c r="A3301" s="311" t="str">
        <f>IF((SUM('Раздел 2'!L128:L128)&gt;=SUM('Раздел 2'!Q128:Q128)),"","Неверно!")</f>
        <v/>
      </c>
      <c r="B3301" s="312" t="s">
        <v>24500</v>
      </c>
      <c r="C3301" s="313" t="s">
        <v>3167</v>
      </c>
      <c r="D3301" s="313" t="s">
        <v>18370</v>
      </c>
      <c r="E3301" s="313" t="str">
        <f>CONCATENATE(SUM('Раздел 2'!L128:L128),"&gt;=",SUM('Раздел 2'!Q128:Q128))</f>
        <v>0&gt;=0</v>
      </c>
    </row>
    <row r="3302" spans="1:5" ht="30" hidden="1" customHeight="1">
      <c r="A3302" s="311" t="str">
        <f>IF((SUM('Раздел 2'!L129:L129)&gt;=SUM('Раздел 2'!Q129:Q129)),"","Неверно!")</f>
        <v/>
      </c>
      <c r="B3302" s="312" t="s">
        <v>24500</v>
      </c>
      <c r="C3302" s="313" t="s">
        <v>3168</v>
      </c>
      <c r="D3302" s="313" t="s">
        <v>18370</v>
      </c>
      <c r="E3302" s="313" t="str">
        <f>CONCATENATE(SUM('Раздел 2'!L129:L129),"&gt;=",SUM('Раздел 2'!Q129:Q129))</f>
        <v>0&gt;=0</v>
      </c>
    </row>
    <row r="3303" spans="1:5" ht="30" hidden="1" customHeight="1">
      <c r="A3303" s="311" t="str">
        <f>IF((SUM('Раздел 2'!L22:L22)&gt;=SUM('Раздел 2'!Q22:Q22)),"","Неверно!")</f>
        <v/>
      </c>
      <c r="B3303" s="312" t="s">
        <v>24500</v>
      </c>
      <c r="C3303" s="313" t="s">
        <v>3169</v>
      </c>
      <c r="D3303" s="313" t="s">
        <v>18370</v>
      </c>
      <c r="E3303" s="313" t="str">
        <f>CONCATENATE(SUM('Раздел 2'!L22:L22),"&gt;=",SUM('Раздел 2'!Q22:Q22))</f>
        <v>5&gt;=2</v>
      </c>
    </row>
    <row r="3304" spans="1:5" ht="30" hidden="1" customHeight="1">
      <c r="A3304" s="311" t="str">
        <f>IF((SUM('Раздел 2'!L130:L130)&gt;=SUM('Раздел 2'!Q130:Q130)),"","Неверно!")</f>
        <v/>
      </c>
      <c r="B3304" s="312" t="s">
        <v>24500</v>
      </c>
      <c r="C3304" s="313" t="s">
        <v>3170</v>
      </c>
      <c r="D3304" s="313" t="s">
        <v>18370</v>
      </c>
      <c r="E3304" s="313" t="str">
        <f>CONCATENATE(SUM('Раздел 2'!L130:L130),"&gt;=",SUM('Раздел 2'!Q130:Q130))</f>
        <v>0&gt;=0</v>
      </c>
    </row>
    <row r="3305" spans="1:5" ht="30" hidden="1" customHeight="1">
      <c r="A3305" s="311" t="str">
        <f>IF((SUM('Раздел 2'!L131:L131)&gt;=SUM('Раздел 2'!Q131:Q131)),"","Неверно!")</f>
        <v/>
      </c>
      <c r="B3305" s="312" t="s">
        <v>24500</v>
      </c>
      <c r="C3305" s="313" t="s">
        <v>3171</v>
      </c>
      <c r="D3305" s="313" t="s">
        <v>18370</v>
      </c>
      <c r="E3305" s="313" t="str">
        <f>CONCATENATE(SUM('Раздел 2'!L131:L131),"&gt;=",SUM('Раздел 2'!Q131:Q131))</f>
        <v>2&gt;=0</v>
      </c>
    </row>
    <row r="3306" spans="1:5" ht="30" hidden="1" customHeight="1">
      <c r="A3306" s="311" t="str">
        <f>IF((SUM('Раздел 2'!L132:L132)&gt;=SUM('Раздел 2'!Q132:Q132)),"","Неверно!")</f>
        <v/>
      </c>
      <c r="B3306" s="312" t="s">
        <v>24500</v>
      </c>
      <c r="C3306" s="313" t="s">
        <v>3172</v>
      </c>
      <c r="D3306" s="313" t="s">
        <v>18370</v>
      </c>
      <c r="E3306" s="313" t="str">
        <f>CONCATENATE(SUM('Раздел 2'!L132:L132),"&gt;=",SUM('Раздел 2'!Q132:Q132))</f>
        <v>0&gt;=0</v>
      </c>
    </row>
    <row r="3307" spans="1:5" ht="30" hidden="1" customHeight="1">
      <c r="A3307" s="311" t="str">
        <f>IF((SUM('Раздел 2'!L133:L133)&gt;=SUM('Раздел 2'!Q133:Q133)),"","Неверно!")</f>
        <v/>
      </c>
      <c r="B3307" s="312" t="s">
        <v>24500</v>
      </c>
      <c r="C3307" s="313" t="s">
        <v>3173</v>
      </c>
      <c r="D3307" s="313" t="s">
        <v>18370</v>
      </c>
      <c r="E3307" s="313" t="str">
        <f>CONCATENATE(SUM('Раздел 2'!L133:L133),"&gt;=",SUM('Раздел 2'!Q133:Q133))</f>
        <v>6&gt;=0</v>
      </c>
    </row>
    <row r="3308" spans="1:5" ht="30" hidden="1" customHeight="1">
      <c r="A3308" s="311" t="str">
        <f>IF((SUM('Раздел 2'!L134:L134)&gt;=SUM('Раздел 2'!Q134:Q134)),"","Неверно!")</f>
        <v/>
      </c>
      <c r="B3308" s="312" t="s">
        <v>24500</v>
      </c>
      <c r="C3308" s="313" t="s">
        <v>3174</v>
      </c>
      <c r="D3308" s="313" t="s">
        <v>18370</v>
      </c>
      <c r="E3308" s="313" t="str">
        <f>CONCATENATE(SUM('Раздел 2'!L134:L134),"&gt;=",SUM('Раздел 2'!Q134:Q134))</f>
        <v>6&gt;=1</v>
      </c>
    </row>
    <row r="3309" spans="1:5" ht="30" hidden="1" customHeight="1">
      <c r="A3309" s="311" t="str">
        <f>IF((SUM('Раздел 2'!L135:L135)&gt;=SUM('Раздел 2'!Q135:Q135)),"","Неверно!")</f>
        <v/>
      </c>
      <c r="B3309" s="312" t="s">
        <v>24500</v>
      </c>
      <c r="C3309" s="313" t="s">
        <v>3175</v>
      </c>
      <c r="D3309" s="313" t="s">
        <v>18370</v>
      </c>
      <c r="E3309" s="313" t="str">
        <f>CONCATENATE(SUM('Раздел 2'!L135:L135),"&gt;=",SUM('Раздел 2'!Q135:Q135))</f>
        <v>0&gt;=0</v>
      </c>
    </row>
    <row r="3310" spans="1:5" ht="30" hidden="1" customHeight="1">
      <c r="A3310" s="311" t="str">
        <f>IF((SUM('Раздел 2'!L136:L136)&gt;=SUM('Раздел 2'!Q136:Q136)),"","Неверно!")</f>
        <v/>
      </c>
      <c r="B3310" s="312" t="s">
        <v>24500</v>
      </c>
      <c r="C3310" s="313" t="s">
        <v>3176</v>
      </c>
      <c r="D3310" s="313" t="s">
        <v>18370</v>
      </c>
      <c r="E3310" s="313" t="str">
        <f>CONCATENATE(SUM('Раздел 2'!L136:L136),"&gt;=",SUM('Раздел 2'!Q136:Q136))</f>
        <v>0&gt;=0</v>
      </c>
    </row>
    <row r="3311" spans="1:5" ht="30" hidden="1" customHeight="1">
      <c r="A3311" s="311" t="str">
        <f>IF((SUM('Раздел 2'!L137:L137)&gt;=SUM('Раздел 2'!Q137:Q137)),"","Неверно!")</f>
        <v/>
      </c>
      <c r="B3311" s="312" t="s">
        <v>24500</v>
      </c>
      <c r="C3311" s="313" t="s">
        <v>3177</v>
      </c>
      <c r="D3311" s="313" t="s">
        <v>18370</v>
      </c>
      <c r="E3311" s="313" t="str">
        <f>CONCATENATE(SUM('Раздел 2'!L137:L137),"&gt;=",SUM('Раздел 2'!Q137:Q137))</f>
        <v>0&gt;=0</v>
      </c>
    </row>
    <row r="3312" spans="1:5" ht="30" hidden="1" customHeight="1">
      <c r="A3312" s="311" t="str">
        <f>IF((SUM('Раздел 2'!L138:L138)&gt;=SUM('Раздел 2'!Q138:Q138)),"","Неверно!")</f>
        <v/>
      </c>
      <c r="B3312" s="312" t="s">
        <v>24500</v>
      </c>
      <c r="C3312" s="313" t="s">
        <v>3178</v>
      </c>
      <c r="D3312" s="313" t="s">
        <v>18370</v>
      </c>
      <c r="E3312" s="313" t="str">
        <f>CONCATENATE(SUM('Раздел 2'!L138:L138),"&gt;=",SUM('Раздел 2'!Q138:Q138))</f>
        <v>0&gt;=0</v>
      </c>
    </row>
    <row r="3313" spans="1:5" ht="30" hidden="1" customHeight="1">
      <c r="A3313" s="311" t="str">
        <f>IF((SUM('Раздел 2'!L139:L139)&gt;=SUM('Раздел 2'!Q139:Q139)),"","Неверно!")</f>
        <v/>
      </c>
      <c r="B3313" s="312" t="s">
        <v>24500</v>
      </c>
      <c r="C3313" s="313" t="s">
        <v>3179</v>
      </c>
      <c r="D3313" s="313" t="s">
        <v>18370</v>
      </c>
      <c r="E3313" s="313" t="str">
        <f>CONCATENATE(SUM('Раздел 2'!L139:L139),"&gt;=",SUM('Раздел 2'!Q139:Q139))</f>
        <v>0&gt;=0</v>
      </c>
    </row>
    <row r="3314" spans="1:5" ht="30" hidden="1" customHeight="1">
      <c r="A3314" s="311" t="str">
        <f>IF((SUM('Раздел 2'!L23:L23)&gt;=SUM('Раздел 2'!Q23:Q23)),"","Неверно!")</f>
        <v/>
      </c>
      <c r="B3314" s="312" t="s">
        <v>24500</v>
      </c>
      <c r="C3314" s="313" t="s">
        <v>3180</v>
      </c>
      <c r="D3314" s="313" t="s">
        <v>18370</v>
      </c>
      <c r="E3314" s="313" t="str">
        <f>CONCATENATE(SUM('Раздел 2'!L23:L23),"&gt;=",SUM('Раздел 2'!Q23:Q23))</f>
        <v>5&gt;=1</v>
      </c>
    </row>
    <row r="3315" spans="1:5" ht="30" hidden="1" customHeight="1">
      <c r="A3315" s="311" t="str">
        <f>IF((SUM('Раздел 2'!L140:L140)&gt;=SUM('Раздел 2'!Q140:Q140)),"","Неверно!")</f>
        <v/>
      </c>
      <c r="B3315" s="312" t="s">
        <v>24500</v>
      </c>
      <c r="C3315" s="313" t="s">
        <v>3181</v>
      </c>
      <c r="D3315" s="313" t="s">
        <v>18370</v>
      </c>
      <c r="E3315" s="313" t="str">
        <f>CONCATENATE(SUM('Раздел 2'!L140:L140),"&gt;=",SUM('Раздел 2'!Q140:Q140))</f>
        <v>0&gt;=0</v>
      </c>
    </row>
    <row r="3316" spans="1:5" ht="30" hidden="1" customHeight="1">
      <c r="A3316" s="311" t="str">
        <f>IF((SUM('Раздел 2'!L141:L141)&gt;=SUM('Раздел 2'!Q141:Q141)),"","Неверно!")</f>
        <v/>
      </c>
      <c r="B3316" s="312" t="s">
        <v>24500</v>
      </c>
      <c r="C3316" s="313" t="s">
        <v>3182</v>
      </c>
      <c r="D3316" s="313" t="s">
        <v>18370</v>
      </c>
      <c r="E3316" s="313" t="str">
        <f>CONCATENATE(SUM('Раздел 2'!L141:L141),"&gt;=",SUM('Раздел 2'!Q141:Q141))</f>
        <v>0&gt;=0</v>
      </c>
    </row>
    <row r="3317" spans="1:5" ht="30" hidden="1" customHeight="1">
      <c r="A3317" s="311" t="str">
        <f>IF((SUM('Раздел 2'!L142:L142)&gt;=SUM('Раздел 2'!Q142:Q142)),"","Неверно!")</f>
        <v/>
      </c>
      <c r="B3317" s="312" t="s">
        <v>24500</v>
      </c>
      <c r="C3317" s="313" t="s">
        <v>3183</v>
      </c>
      <c r="D3317" s="313" t="s">
        <v>18370</v>
      </c>
      <c r="E3317" s="313" t="str">
        <f>CONCATENATE(SUM('Раздел 2'!L142:L142),"&gt;=",SUM('Раздел 2'!Q142:Q142))</f>
        <v>0&gt;=0</v>
      </c>
    </row>
    <row r="3318" spans="1:5" ht="30" hidden="1" customHeight="1">
      <c r="A3318" s="311" t="str">
        <f>IF((SUM('Раздел 2'!L143:L143)&gt;=SUM('Раздел 2'!Q143:Q143)),"","Неверно!")</f>
        <v/>
      </c>
      <c r="B3318" s="312" t="s">
        <v>24500</v>
      </c>
      <c r="C3318" s="313" t="s">
        <v>3184</v>
      </c>
      <c r="D3318" s="313" t="s">
        <v>18370</v>
      </c>
      <c r="E3318" s="313" t="str">
        <f>CONCATENATE(SUM('Раздел 2'!L143:L143),"&gt;=",SUM('Раздел 2'!Q143:Q143))</f>
        <v>0&gt;=0</v>
      </c>
    </row>
    <row r="3319" spans="1:5" ht="30" hidden="1" customHeight="1">
      <c r="A3319" s="311" t="str">
        <f>IF((SUM('Раздел 2'!L144:L144)&gt;=SUM('Раздел 2'!Q144:Q144)),"","Неверно!")</f>
        <v/>
      </c>
      <c r="B3319" s="312" t="s">
        <v>24500</v>
      </c>
      <c r="C3319" s="313" t="s">
        <v>3185</v>
      </c>
      <c r="D3319" s="313" t="s">
        <v>18370</v>
      </c>
      <c r="E3319" s="313" t="str">
        <f>CONCATENATE(SUM('Раздел 2'!L144:L144),"&gt;=",SUM('Раздел 2'!Q144:Q144))</f>
        <v>0&gt;=0</v>
      </c>
    </row>
    <row r="3320" spans="1:5" ht="30" hidden="1" customHeight="1">
      <c r="A3320" s="311" t="str">
        <f>IF((SUM('Раздел 2'!L145:L145)&gt;=SUM('Раздел 2'!Q145:Q145)),"","Неверно!")</f>
        <v/>
      </c>
      <c r="B3320" s="312" t="s">
        <v>24500</v>
      </c>
      <c r="C3320" s="313" t="s">
        <v>3186</v>
      </c>
      <c r="D3320" s="313" t="s">
        <v>18370</v>
      </c>
      <c r="E3320" s="313" t="str">
        <f>CONCATENATE(SUM('Раздел 2'!L145:L145),"&gt;=",SUM('Раздел 2'!Q145:Q145))</f>
        <v>0&gt;=0</v>
      </c>
    </row>
    <row r="3321" spans="1:5" ht="30" hidden="1" customHeight="1">
      <c r="A3321" s="311" t="str">
        <f>IF((SUM('Раздел 2'!L146:L146)&gt;=SUM('Раздел 2'!Q146:Q146)),"","Неверно!")</f>
        <v/>
      </c>
      <c r="B3321" s="312" t="s">
        <v>24500</v>
      </c>
      <c r="C3321" s="313" t="s">
        <v>3187</v>
      </c>
      <c r="D3321" s="313" t="s">
        <v>18370</v>
      </c>
      <c r="E3321" s="313" t="str">
        <f>CONCATENATE(SUM('Раздел 2'!L146:L146),"&gt;=",SUM('Раздел 2'!Q146:Q146))</f>
        <v>0&gt;=0</v>
      </c>
    </row>
    <row r="3322" spans="1:5" ht="30" hidden="1" customHeight="1">
      <c r="A3322" s="311" t="str">
        <f>IF((SUM('Раздел 2'!L147:L147)&gt;=SUM('Раздел 2'!Q147:Q147)),"","Неверно!")</f>
        <v/>
      </c>
      <c r="B3322" s="312" t="s">
        <v>24500</v>
      </c>
      <c r="C3322" s="313" t="s">
        <v>3188</v>
      </c>
      <c r="D3322" s="313" t="s">
        <v>18370</v>
      </c>
      <c r="E3322" s="313" t="str">
        <f>CONCATENATE(SUM('Раздел 2'!L147:L147),"&gt;=",SUM('Раздел 2'!Q147:Q147))</f>
        <v>9&gt;=0</v>
      </c>
    </row>
    <row r="3323" spans="1:5" ht="30" hidden="1" customHeight="1">
      <c r="A3323" s="311" t="str">
        <f>IF((SUM('Раздел 2'!L148:L148)&gt;=SUM('Раздел 2'!Q148:Q148)),"","Неверно!")</f>
        <v/>
      </c>
      <c r="B3323" s="312" t="s">
        <v>24500</v>
      </c>
      <c r="C3323" s="313" t="s">
        <v>3189</v>
      </c>
      <c r="D3323" s="313" t="s">
        <v>18370</v>
      </c>
      <c r="E3323" s="313" t="str">
        <f>CONCATENATE(SUM('Раздел 2'!L148:L148),"&gt;=",SUM('Раздел 2'!Q148:Q148))</f>
        <v>23&gt;=1</v>
      </c>
    </row>
    <row r="3324" spans="1:5" ht="30" hidden="1" customHeight="1">
      <c r="A3324" s="311" t="str">
        <f>IF((SUM('Раздел 2'!L149:L149)&gt;=SUM('Раздел 2'!Q149:Q149)),"","Неверно!")</f>
        <v/>
      </c>
      <c r="B3324" s="312" t="s">
        <v>24500</v>
      </c>
      <c r="C3324" s="313" t="s">
        <v>3190</v>
      </c>
      <c r="D3324" s="313" t="s">
        <v>18370</v>
      </c>
      <c r="E3324" s="313" t="str">
        <f>CONCATENATE(SUM('Раздел 2'!L149:L149),"&gt;=",SUM('Раздел 2'!Q149:Q149))</f>
        <v>5&gt;=0</v>
      </c>
    </row>
    <row r="3325" spans="1:5" ht="30" hidden="1" customHeight="1">
      <c r="A3325" s="311" t="str">
        <f>IF((SUM('Раздел 2'!L24:L24)&gt;=SUM('Раздел 2'!Q24:Q24)),"","Неверно!")</f>
        <v/>
      </c>
      <c r="B3325" s="312" t="s">
        <v>24500</v>
      </c>
      <c r="C3325" s="313" t="s">
        <v>3191</v>
      </c>
      <c r="D3325" s="313" t="s">
        <v>18370</v>
      </c>
      <c r="E3325" s="313" t="str">
        <f>CONCATENATE(SUM('Раздел 2'!L24:L24),"&gt;=",SUM('Раздел 2'!Q24:Q24))</f>
        <v>3&gt;=0</v>
      </c>
    </row>
    <row r="3326" spans="1:5" ht="30" hidden="1" customHeight="1">
      <c r="A3326" s="311" t="str">
        <f>IF((SUM('Раздел 2'!L150:L150)&gt;=SUM('Раздел 2'!Q150:Q150)),"","Неверно!")</f>
        <v/>
      </c>
      <c r="B3326" s="312" t="s">
        <v>24500</v>
      </c>
      <c r="C3326" s="313" t="s">
        <v>3192</v>
      </c>
      <c r="D3326" s="313" t="s">
        <v>18370</v>
      </c>
      <c r="E3326" s="313" t="str">
        <f>CONCATENATE(SUM('Раздел 2'!L150:L150),"&gt;=",SUM('Раздел 2'!Q150:Q150))</f>
        <v>0&gt;=0</v>
      </c>
    </row>
    <row r="3327" spans="1:5" ht="30" hidden="1" customHeight="1">
      <c r="A3327" s="311" t="str">
        <f>IF((SUM('Раздел 2'!L151:L151)&gt;=SUM('Раздел 2'!Q151:Q151)),"","Неверно!")</f>
        <v/>
      </c>
      <c r="B3327" s="312" t="s">
        <v>24500</v>
      </c>
      <c r="C3327" s="313" t="s">
        <v>3193</v>
      </c>
      <c r="D3327" s="313" t="s">
        <v>18370</v>
      </c>
      <c r="E3327" s="313" t="str">
        <f>CONCATENATE(SUM('Раздел 2'!L151:L151),"&gt;=",SUM('Раздел 2'!Q151:Q151))</f>
        <v>0&gt;=0</v>
      </c>
    </row>
    <row r="3328" spans="1:5" ht="30" hidden="1" customHeight="1">
      <c r="A3328" s="311" t="str">
        <f>IF((SUM('Раздел 2'!L152:L152)&gt;=SUM('Раздел 2'!Q152:Q152)),"","Неверно!")</f>
        <v/>
      </c>
      <c r="B3328" s="312" t="s">
        <v>24500</v>
      </c>
      <c r="C3328" s="313" t="s">
        <v>3194</v>
      </c>
      <c r="D3328" s="313" t="s">
        <v>18370</v>
      </c>
      <c r="E3328" s="313" t="str">
        <f>CONCATENATE(SUM('Раздел 2'!L152:L152),"&gt;=",SUM('Раздел 2'!Q152:Q152))</f>
        <v>54&gt;=18</v>
      </c>
    </row>
    <row r="3329" spans="1:5" ht="30" hidden="1" customHeight="1">
      <c r="A3329" s="311" t="str">
        <f>IF((SUM('Раздел 2'!L153:L153)&gt;=SUM('Раздел 2'!Q153:Q153)),"","Неверно!")</f>
        <v/>
      </c>
      <c r="B3329" s="312" t="s">
        <v>24500</v>
      </c>
      <c r="C3329" s="313" t="s">
        <v>3195</v>
      </c>
      <c r="D3329" s="313" t="s">
        <v>18370</v>
      </c>
      <c r="E3329" s="313" t="str">
        <f>CONCATENATE(SUM('Раздел 2'!L153:L153),"&gt;=",SUM('Раздел 2'!Q153:Q153))</f>
        <v>0&gt;=0</v>
      </c>
    </row>
    <row r="3330" spans="1:5" ht="30" hidden="1" customHeight="1">
      <c r="A3330" s="311" t="str">
        <f>IF((SUM('Раздел 2'!L154:L154)&gt;=SUM('Раздел 2'!Q154:Q154)),"","Неверно!")</f>
        <v/>
      </c>
      <c r="B3330" s="312" t="s">
        <v>24500</v>
      </c>
      <c r="C3330" s="313" t="s">
        <v>3196</v>
      </c>
      <c r="D3330" s="313" t="s">
        <v>18370</v>
      </c>
      <c r="E3330" s="313" t="str">
        <f>CONCATENATE(SUM('Раздел 2'!L154:L154),"&gt;=",SUM('Раздел 2'!Q154:Q154))</f>
        <v>0&gt;=0</v>
      </c>
    </row>
    <row r="3331" spans="1:5" ht="30" hidden="1" customHeight="1">
      <c r="A3331" s="311" t="str">
        <f>IF((SUM('Раздел 2'!L155:L155)&gt;=SUM('Раздел 2'!Q155:Q155)),"","Неверно!")</f>
        <v/>
      </c>
      <c r="B3331" s="312" t="s">
        <v>24500</v>
      </c>
      <c r="C3331" s="313" t="s">
        <v>3197</v>
      </c>
      <c r="D3331" s="313" t="s">
        <v>18370</v>
      </c>
      <c r="E3331" s="313" t="str">
        <f>CONCATENATE(SUM('Раздел 2'!L155:L155),"&gt;=",SUM('Раздел 2'!Q155:Q155))</f>
        <v>1&gt;=0</v>
      </c>
    </row>
    <row r="3332" spans="1:5" ht="30" hidden="1" customHeight="1">
      <c r="A3332" s="311" t="str">
        <f>IF((SUM('Раздел 2'!L156:L156)&gt;=SUM('Раздел 2'!Q156:Q156)),"","Неверно!")</f>
        <v/>
      </c>
      <c r="B3332" s="312" t="s">
        <v>24500</v>
      </c>
      <c r="C3332" s="313" t="s">
        <v>3198</v>
      </c>
      <c r="D3332" s="313" t="s">
        <v>18370</v>
      </c>
      <c r="E3332" s="313" t="str">
        <f>CONCATENATE(SUM('Раздел 2'!L156:L156),"&gt;=",SUM('Раздел 2'!Q156:Q156))</f>
        <v>0&gt;=0</v>
      </c>
    </row>
    <row r="3333" spans="1:5" ht="30" hidden="1" customHeight="1">
      <c r="A3333" s="311" t="str">
        <f>IF((SUM('Раздел 2'!L157:L157)&gt;=SUM('Раздел 2'!Q157:Q157)),"","Неверно!")</f>
        <v/>
      </c>
      <c r="B3333" s="312" t="s">
        <v>24500</v>
      </c>
      <c r="C3333" s="313" t="s">
        <v>3199</v>
      </c>
      <c r="D3333" s="313" t="s">
        <v>18370</v>
      </c>
      <c r="E3333" s="313" t="str">
        <f>CONCATENATE(SUM('Раздел 2'!L157:L157),"&gt;=",SUM('Раздел 2'!Q157:Q157))</f>
        <v>0&gt;=0</v>
      </c>
    </row>
    <row r="3334" spans="1:5" ht="30" hidden="1" customHeight="1">
      <c r="A3334" s="311" t="str">
        <f>IF((SUM('Раздел 2'!L158:L158)&gt;=SUM('Раздел 2'!Q158:Q158)),"","Неверно!")</f>
        <v/>
      </c>
      <c r="B3334" s="312" t="s">
        <v>24500</v>
      </c>
      <c r="C3334" s="313" t="s">
        <v>3200</v>
      </c>
      <c r="D3334" s="313" t="s">
        <v>18370</v>
      </c>
      <c r="E3334" s="313" t="str">
        <f>CONCATENATE(SUM('Раздел 2'!L158:L158),"&gt;=",SUM('Раздел 2'!Q158:Q158))</f>
        <v>0&gt;=0</v>
      </c>
    </row>
    <row r="3335" spans="1:5" ht="30" hidden="1" customHeight="1">
      <c r="A3335" s="311" t="str">
        <f>IF((SUM('Раздел 2'!L159:L159)&gt;=SUM('Раздел 2'!Q159:Q159)),"","Неверно!")</f>
        <v/>
      </c>
      <c r="B3335" s="312" t="s">
        <v>24500</v>
      </c>
      <c r="C3335" s="313" t="s">
        <v>3201</v>
      </c>
      <c r="D3335" s="313" t="s">
        <v>18370</v>
      </c>
      <c r="E3335" s="313" t="str">
        <f>CONCATENATE(SUM('Раздел 2'!L159:L159),"&gt;=",SUM('Раздел 2'!Q159:Q159))</f>
        <v>0&gt;=0</v>
      </c>
    </row>
    <row r="3336" spans="1:5" ht="30" hidden="1" customHeight="1">
      <c r="A3336" s="311" t="str">
        <f>IF((SUM('Раздел 2'!L25:L25)&gt;=SUM('Раздел 2'!Q25:Q25)),"","Неверно!")</f>
        <v/>
      </c>
      <c r="B3336" s="312" t="s">
        <v>24500</v>
      </c>
      <c r="C3336" s="313" t="s">
        <v>3202</v>
      </c>
      <c r="D3336" s="313" t="s">
        <v>18370</v>
      </c>
      <c r="E3336" s="313" t="str">
        <f>CONCATENATE(SUM('Раздел 2'!L25:L25),"&gt;=",SUM('Раздел 2'!Q25:Q25))</f>
        <v>6&gt;=0</v>
      </c>
    </row>
    <row r="3337" spans="1:5" ht="30" hidden="1" customHeight="1">
      <c r="A3337" s="311" t="str">
        <f>IF((SUM('Раздел 2'!L160:L160)&gt;=SUM('Раздел 2'!Q160:Q160)),"","Неверно!")</f>
        <v/>
      </c>
      <c r="B3337" s="312" t="s">
        <v>24500</v>
      </c>
      <c r="C3337" s="313" t="s">
        <v>3203</v>
      </c>
      <c r="D3337" s="313" t="s">
        <v>18370</v>
      </c>
      <c r="E3337" s="313" t="str">
        <f>CONCATENATE(SUM('Раздел 2'!L160:L160),"&gt;=",SUM('Раздел 2'!Q160:Q160))</f>
        <v>0&gt;=0</v>
      </c>
    </row>
    <row r="3338" spans="1:5" ht="30" hidden="1" customHeight="1">
      <c r="A3338" s="311" t="str">
        <f>IF((SUM('Раздел 2'!L161:L161)&gt;=SUM('Раздел 2'!Q161:Q161)),"","Неверно!")</f>
        <v/>
      </c>
      <c r="B3338" s="312" t="s">
        <v>24500</v>
      </c>
      <c r="C3338" s="313" t="s">
        <v>3204</v>
      </c>
      <c r="D3338" s="313" t="s">
        <v>18370</v>
      </c>
      <c r="E3338" s="313" t="str">
        <f>CONCATENATE(SUM('Раздел 2'!L161:L161),"&gt;=",SUM('Раздел 2'!Q161:Q161))</f>
        <v>2&gt;=0</v>
      </c>
    </row>
    <row r="3339" spans="1:5" ht="30" hidden="1" customHeight="1">
      <c r="A3339" s="311" t="str">
        <f>IF((SUM('Раздел 2'!L162:L162)&gt;=SUM('Раздел 2'!Q162:Q162)),"","Неверно!")</f>
        <v/>
      </c>
      <c r="B3339" s="312" t="s">
        <v>24500</v>
      </c>
      <c r="C3339" s="313" t="s">
        <v>3205</v>
      </c>
      <c r="D3339" s="313" t="s">
        <v>18370</v>
      </c>
      <c r="E3339" s="313" t="str">
        <f>CONCATENATE(SUM('Раздел 2'!L162:L162),"&gt;=",SUM('Раздел 2'!Q162:Q162))</f>
        <v>0&gt;=0</v>
      </c>
    </row>
    <row r="3340" spans="1:5" ht="30" hidden="1" customHeight="1">
      <c r="A3340" s="311" t="str">
        <f>IF((SUM('Раздел 2'!L163:L163)&gt;=SUM('Раздел 2'!Q163:Q163)),"","Неверно!")</f>
        <v/>
      </c>
      <c r="B3340" s="312" t="s">
        <v>24500</v>
      </c>
      <c r="C3340" s="313" t="s">
        <v>3206</v>
      </c>
      <c r="D3340" s="313" t="s">
        <v>18370</v>
      </c>
      <c r="E3340" s="313" t="str">
        <f>CONCATENATE(SUM('Раздел 2'!L163:L163),"&gt;=",SUM('Раздел 2'!Q163:Q163))</f>
        <v>0&gt;=0</v>
      </c>
    </row>
    <row r="3341" spans="1:5" ht="30" hidden="1" customHeight="1">
      <c r="A3341" s="311" t="str">
        <f>IF((SUM('Раздел 2'!L164:L164)&gt;=SUM('Раздел 2'!Q164:Q164)),"","Неверно!")</f>
        <v/>
      </c>
      <c r="B3341" s="312" t="s">
        <v>24500</v>
      </c>
      <c r="C3341" s="313" t="s">
        <v>3207</v>
      </c>
      <c r="D3341" s="313" t="s">
        <v>18370</v>
      </c>
      <c r="E3341" s="313" t="str">
        <f>CONCATENATE(SUM('Раздел 2'!L164:L164),"&gt;=",SUM('Раздел 2'!Q164:Q164))</f>
        <v>1&gt;=1</v>
      </c>
    </row>
    <row r="3342" spans="1:5" ht="30" hidden="1" customHeight="1">
      <c r="A3342" s="311" t="str">
        <f>IF((SUM('Раздел 2'!L165:L165)&gt;=SUM('Раздел 2'!Q165:Q165)),"","Неверно!")</f>
        <v/>
      </c>
      <c r="B3342" s="312" t="s">
        <v>24500</v>
      </c>
      <c r="C3342" s="313" t="s">
        <v>3208</v>
      </c>
      <c r="D3342" s="313" t="s">
        <v>18370</v>
      </c>
      <c r="E3342" s="313" t="str">
        <f>CONCATENATE(SUM('Раздел 2'!L165:L165),"&gt;=",SUM('Раздел 2'!Q165:Q165))</f>
        <v>7&gt;=0</v>
      </c>
    </row>
    <row r="3343" spans="1:5" ht="30" hidden="1" customHeight="1">
      <c r="A3343" s="311" t="str">
        <f>IF((SUM('Раздел 2'!L166:L166)&gt;=SUM('Раздел 2'!Q166:Q166)),"","Неверно!")</f>
        <v/>
      </c>
      <c r="B3343" s="312" t="s">
        <v>24500</v>
      </c>
      <c r="C3343" s="313" t="s">
        <v>3209</v>
      </c>
      <c r="D3343" s="313" t="s">
        <v>18370</v>
      </c>
      <c r="E3343" s="313" t="str">
        <f>CONCATENATE(SUM('Раздел 2'!L166:L166),"&gt;=",SUM('Раздел 2'!Q166:Q166))</f>
        <v>7&gt;=0</v>
      </c>
    </row>
    <row r="3344" spans="1:5" ht="30" hidden="1" customHeight="1">
      <c r="A3344" s="311" t="str">
        <f>IF((SUM('Раздел 2'!L167:L167)&gt;=SUM('Раздел 2'!Q167:Q167)),"","Неверно!")</f>
        <v/>
      </c>
      <c r="B3344" s="312" t="s">
        <v>24500</v>
      </c>
      <c r="C3344" s="313" t="s">
        <v>3210</v>
      </c>
      <c r="D3344" s="313" t="s">
        <v>18370</v>
      </c>
      <c r="E3344" s="313" t="str">
        <f>CONCATENATE(SUM('Раздел 2'!L167:L167),"&gt;=",SUM('Раздел 2'!Q167:Q167))</f>
        <v>77&gt;=19</v>
      </c>
    </row>
    <row r="3345" spans="1:5" ht="30" hidden="1" customHeight="1">
      <c r="A3345" s="311" t="str">
        <f>IF((SUM('Раздел 2'!L168:L168)&gt;=SUM('Раздел 2'!Q168:Q168)),"","Неверно!")</f>
        <v/>
      </c>
      <c r="B3345" s="312" t="s">
        <v>24500</v>
      </c>
      <c r="C3345" s="313" t="s">
        <v>3211</v>
      </c>
      <c r="D3345" s="313" t="s">
        <v>18370</v>
      </c>
      <c r="E3345" s="313" t="str">
        <f>CONCATENATE(SUM('Раздел 2'!L168:L168),"&gt;=",SUM('Раздел 2'!Q168:Q168))</f>
        <v>0&gt;=0</v>
      </c>
    </row>
    <row r="3346" spans="1:5" ht="30" hidden="1" customHeight="1">
      <c r="A3346" s="311" t="str">
        <f>IF((SUM('Раздел 2'!L169:L169)&gt;=SUM('Раздел 2'!Q169:Q169)),"","Неверно!")</f>
        <v/>
      </c>
      <c r="B3346" s="312" t="s">
        <v>24500</v>
      </c>
      <c r="C3346" s="313" t="s">
        <v>3212</v>
      </c>
      <c r="D3346" s="313" t="s">
        <v>18370</v>
      </c>
      <c r="E3346" s="313" t="str">
        <f>CONCATENATE(SUM('Раздел 2'!L169:L169),"&gt;=",SUM('Раздел 2'!Q169:Q169))</f>
        <v>0&gt;=0</v>
      </c>
    </row>
    <row r="3347" spans="1:5" ht="30" hidden="1" customHeight="1">
      <c r="A3347" s="311" t="str">
        <f>IF((SUM('Раздел 2'!L26:L26)&gt;=SUM('Раздел 2'!Q26:Q26)),"","Неверно!")</f>
        <v/>
      </c>
      <c r="B3347" s="312" t="s">
        <v>24500</v>
      </c>
      <c r="C3347" s="313" t="s">
        <v>3213</v>
      </c>
      <c r="D3347" s="313" t="s">
        <v>18370</v>
      </c>
      <c r="E3347" s="313" t="str">
        <f>CONCATENATE(SUM('Раздел 2'!L26:L26),"&gt;=",SUM('Раздел 2'!Q26:Q26))</f>
        <v>2&gt;=1</v>
      </c>
    </row>
    <row r="3348" spans="1:5" ht="30" hidden="1" customHeight="1">
      <c r="A3348" s="311" t="str">
        <f>IF((SUM('Раздел 2'!L170:L170)&gt;=SUM('Раздел 2'!Q170:Q170)),"","Неверно!")</f>
        <v/>
      </c>
      <c r="B3348" s="312" t="s">
        <v>24500</v>
      </c>
      <c r="C3348" s="313" t="s">
        <v>3214</v>
      </c>
      <c r="D3348" s="313" t="s">
        <v>18370</v>
      </c>
      <c r="E3348" s="313" t="str">
        <f>CONCATENATE(SUM('Раздел 2'!L170:L170),"&gt;=",SUM('Раздел 2'!Q170:Q170))</f>
        <v>14&gt;=0</v>
      </c>
    </row>
    <row r="3349" spans="1:5" ht="30" hidden="1" customHeight="1">
      <c r="A3349" s="311" t="str">
        <f>IF((SUM('Раздел 2'!L171:L171)&gt;=SUM('Раздел 2'!Q171:Q171)),"","Неверно!")</f>
        <v/>
      </c>
      <c r="B3349" s="312" t="s">
        <v>24500</v>
      </c>
      <c r="C3349" s="313" t="s">
        <v>3215</v>
      </c>
      <c r="D3349" s="313" t="s">
        <v>18370</v>
      </c>
      <c r="E3349" s="313" t="str">
        <f>CONCATENATE(SUM('Раздел 2'!L171:L171),"&gt;=",SUM('Раздел 2'!Q171:Q171))</f>
        <v>1&gt;=0</v>
      </c>
    </row>
    <row r="3350" spans="1:5" ht="30" hidden="1" customHeight="1">
      <c r="A3350" s="311" t="str">
        <f>IF((SUM('Раздел 2'!L172:L172)&gt;=SUM('Раздел 2'!Q172:Q172)),"","Неверно!")</f>
        <v/>
      </c>
      <c r="B3350" s="312" t="s">
        <v>24500</v>
      </c>
      <c r="C3350" s="313" t="s">
        <v>3216</v>
      </c>
      <c r="D3350" s="313" t="s">
        <v>18370</v>
      </c>
      <c r="E3350" s="313" t="str">
        <f>CONCATENATE(SUM('Раздел 2'!L172:L172),"&gt;=",SUM('Раздел 2'!Q172:Q172))</f>
        <v>1&gt;=0</v>
      </c>
    </row>
    <row r="3351" spans="1:5" ht="30" hidden="1" customHeight="1">
      <c r="A3351" s="311" t="str">
        <f>IF((SUM('Раздел 2'!L173:L173)&gt;=SUM('Раздел 2'!Q173:Q173)),"","Неверно!")</f>
        <v/>
      </c>
      <c r="B3351" s="312" t="s">
        <v>24500</v>
      </c>
      <c r="C3351" s="313" t="s">
        <v>3217</v>
      </c>
      <c r="D3351" s="313" t="s">
        <v>18370</v>
      </c>
      <c r="E3351" s="313" t="str">
        <f>CONCATENATE(SUM('Раздел 2'!L173:L173),"&gt;=",SUM('Раздел 2'!Q173:Q173))</f>
        <v>2&gt;=2</v>
      </c>
    </row>
    <row r="3352" spans="1:5" ht="30" hidden="1" customHeight="1">
      <c r="A3352" s="311" t="str">
        <f>IF((SUM('Раздел 2'!L174:L174)&gt;=SUM('Раздел 2'!Q174:Q174)),"","Неверно!")</f>
        <v/>
      </c>
      <c r="B3352" s="312" t="s">
        <v>24500</v>
      </c>
      <c r="C3352" s="313" t="s">
        <v>3218</v>
      </c>
      <c r="D3352" s="313" t="s">
        <v>18370</v>
      </c>
      <c r="E3352" s="313" t="str">
        <f>CONCATENATE(SUM('Раздел 2'!L174:L174),"&gt;=",SUM('Раздел 2'!Q174:Q174))</f>
        <v>0&gt;=0</v>
      </c>
    </row>
    <row r="3353" spans="1:5" ht="30" hidden="1" customHeight="1">
      <c r="A3353" s="311" t="str">
        <f>IF((SUM('Раздел 2'!L175:L175)&gt;=SUM('Раздел 2'!Q175:Q175)),"","Неверно!")</f>
        <v/>
      </c>
      <c r="B3353" s="312" t="s">
        <v>24500</v>
      </c>
      <c r="C3353" s="313" t="s">
        <v>3219</v>
      </c>
      <c r="D3353" s="313" t="s">
        <v>18370</v>
      </c>
      <c r="E3353" s="313" t="str">
        <f>CONCATENATE(SUM('Раздел 2'!L175:L175),"&gt;=",SUM('Раздел 2'!Q175:Q175))</f>
        <v>3&gt;=2</v>
      </c>
    </row>
    <row r="3354" spans="1:5" ht="30" hidden="1" customHeight="1">
      <c r="A3354" s="311" t="str">
        <f>IF((SUM('Раздел 2'!L176:L176)&gt;=SUM('Раздел 2'!Q176:Q176)),"","Неверно!")</f>
        <v/>
      </c>
      <c r="B3354" s="312" t="s">
        <v>24500</v>
      </c>
      <c r="C3354" s="313" t="s">
        <v>3220</v>
      </c>
      <c r="D3354" s="313" t="s">
        <v>18370</v>
      </c>
      <c r="E3354" s="313" t="str">
        <f>CONCATENATE(SUM('Раздел 2'!L176:L176),"&gt;=",SUM('Раздел 2'!Q176:Q176))</f>
        <v>0&gt;=0</v>
      </c>
    </row>
    <row r="3355" spans="1:5" ht="30" hidden="1" customHeight="1">
      <c r="A3355" s="311" t="str">
        <f>IF((SUM('Раздел 2'!L177:L177)&gt;=SUM('Раздел 2'!Q177:Q177)),"","Неверно!")</f>
        <v/>
      </c>
      <c r="B3355" s="312" t="s">
        <v>24500</v>
      </c>
      <c r="C3355" s="313" t="s">
        <v>3221</v>
      </c>
      <c r="D3355" s="313" t="s">
        <v>18370</v>
      </c>
      <c r="E3355" s="313" t="str">
        <f>CONCATENATE(SUM('Раздел 2'!L177:L177),"&gt;=",SUM('Раздел 2'!Q177:Q177))</f>
        <v>0&gt;=0</v>
      </c>
    </row>
    <row r="3356" spans="1:5" ht="30" hidden="1" customHeight="1">
      <c r="A3356" s="311" t="str">
        <f>IF((SUM('Раздел 2'!L178:L178)&gt;=SUM('Раздел 2'!Q178:Q178)),"","Неверно!")</f>
        <v/>
      </c>
      <c r="B3356" s="312" t="s">
        <v>24500</v>
      </c>
      <c r="C3356" s="313" t="s">
        <v>3222</v>
      </c>
      <c r="D3356" s="313" t="s">
        <v>18370</v>
      </c>
      <c r="E3356" s="313" t="str">
        <f>CONCATENATE(SUM('Раздел 2'!L178:L178),"&gt;=",SUM('Раздел 2'!Q178:Q178))</f>
        <v>0&gt;=0</v>
      </c>
    </row>
    <row r="3357" spans="1:5" ht="30" hidden="1" customHeight="1">
      <c r="A3357" s="311" t="str">
        <f>IF((SUM('Раздел 2'!L179:L179)&gt;=SUM('Раздел 2'!Q179:Q179)),"","Неверно!")</f>
        <v/>
      </c>
      <c r="B3357" s="312" t="s">
        <v>24500</v>
      </c>
      <c r="C3357" s="313" t="s">
        <v>3223</v>
      </c>
      <c r="D3357" s="313" t="s">
        <v>18370</v>
      </c>
      <c r="E3357" s="313" t="str">
        <f>CONCATENATE(SUM('Раздел 2'!L179:L179),"&gt;=",SUM('Раздел 2'!Q179:Q179))</f>
        <v>0&gt;=0</v>
      </c>
    </row>
    <row r="3358" spans="1:5" ht="30" hidden="1" customHeight="1">
      <c r="A3358" s="311" t="str">
        <f>IF((SUM('Раздел 2'!L27:L27)&gt;=SUM('Раздел 2'!Q27:Q27)),"","Неверно!")</f>
        <v/>
      </c>
      <c r="B3358" s="312" t="s">
        <v>24500</v>
      </c>
      <c r="C3358" s="313" t="s">
        <v>3224</v>
      </c>
      <c r="D3358" s="313" t="s">
        <v>18370</v>
      </c>
      <c r="E3358" s="313" t="str">
        <f>CONCATENATE(SUM('Раздел 2'!L27:L27),"&gt;=",SUM('Раздел 2'!Q27:Q27))</f>
        <v>1&gt;=0</v>
      </c>
    </row>
    <row r="3359" spans="1:5" ht="30" hidden="1" customHeight="1">
      <c r="A3359" s="311" t="str">
        <f>IF((SUM('Раздел 2'!L180:L180)&gt;=SUM('Раздел 2'!Q180:Q180)),"","Неверно!")</f>
        <v/>
      </c>
      <c r="B3359" s="312" t="s">
        <v>24500</v>
      </c>
      <c r="C3359" s="313" t="s">
        <v>3225</v>
      </c>
      <c r="D3359" s="313" t="s">
        <v>18370</v>
      </c>
      <c r="E3359" s="313" t="str">
        <f>CONCATENATE(SUM('Раздел 2'!L180:L180),"&gt;=",SUM('Раздел 2'!Q180:Q180))</f>
        <v>0&gt;=0</v>
      </c>
    </row>
    <row r="3360" spans="1:5" ht="30" hidden="1" customHeight="1">
      <c r="A3360" s="311" t="str">
        <f>IF((SUM('Раздел 2'!L181:L181)&gt;=SUM('Раздел 2'!Q181:Q181)),"","Неверно!")</f>
        <v/>
      </c>
      <c r="B3360" s="312" t="s">
        <v>24500</v>
      </c>
      <c r="C3360" s="313" t="s">
        <v>3226</v>
      </c>
      <c r="D3360" s="313" t="s">
        <v>18370</v>
      </c>
      <c r="E3360" s="313" t="str">
        <f>CONCATENATE(SUM('Раздел 2'!L181:L181),"&gt;=",SUM('Раздел 2'!Q181:Q181))</f>
        <v>0&gt;=0</v>
      </c>
    </row>
    <row r="3361" spans="1:5" ht="30" hidden="1" customHeight="1">
      <c r="A3361" s="311" t="str">
        <f>IF((SUM('Раздел 2'!L182:L182)&gt;=SUM('Раздел 2'!Q182:Q182)),"","Неверно!")</f>
        <v/>
      </c>
      <c r="B3361" s="312" t="s">
        <v>24500</v>
      </c>
      <c r="C3361" s="313" t="s">
        <v>3227</v>
      </c>
      <c r="D3361" s="313" t="s">
        <v>18370</v>
      </c>
      <c r="E3361" s="313" t="str">
        <f>CONCATENATE(SUM('Раздел 2'!L182:L182),"&gt;=",SUM('Раздел 2'!Q182:Q182))</f>
        <v>0&gt;=0</v>
      </c>
    </row>
    <row r="3362" spans="1:5" ht="30" hidden="1" customHeight="1">
      <c r="A3362" s="311" t="str">
        <f>IF((SUM('Раздел 2'!L183:L183)&gt;=SUM('Раздел 2'!Q183:Q183)),"","Неверно!")</f>
        <v/>
      </c>
      <c r="B3362" s="312" t="s">
        <v>24500</v>
      </c>
      <c r="C3362" s="313" t="s">
        <v>3228</v>
      </c>
      <c r="D3362" s="313" t="s">
        <v>18370</v>
      </c>
      <c r="E3362" s="313" t="str">
        <f>CONCATENATE(SUM('Раздел 2'!L183:L183),"&gt;=",SUM('Раздел 2'!Q183:Q183))</f>
        <v>0&gt;=0</v>
      </c>
    </row>
    <row r="3363" spans="1:5" ht="30" hidden="1" customHeight="1">
      <c r="A3363" s="311" t="str">
        <f>IF((SUM('Раздел 2'!L184:L184)&gt;=SUM('Раздел 2'!Q184:Q184)),"","Неверно!")</f>
        <v/>
      </c>
      <c r="B3363" s="312" t="s">
        <v>24500</v>
      </c>
      <c r="C3363" s="313" t="s">
        <v>3229</v>
      </c>
      <c r="D3363" s="313" t="s">
        <v>18370</v>
      </c>
      <c r="E3363" s="313" t="str">
        <f>CONCATENATE(SUM('Раздел 2'!L184:L184),"&gt;=",SUM('Раздел 2'!Q184:Q184))</f>
        <v>0&gt;=0</v>
      </c>
    </row>
    <row r="3364" spans="1:5" ht="30" hidden="1" customHeight="1">
      <c r="A3364" s="311" t="str">
        <f>IF((SUM('Раздел 2'!L185:L185)&gt;=SUM('Раздел 2'!Q185:Q185)),"","Неверно!")</f>
        <v/>
      </c>
      <c r="B3364" s="312" t="s">
        <v>24500</v>
      </c>
      <c r="C3364" s="313" t="s">
        <v>3230</v>
      </c>
      <c r="D3364" s="313" t="s">
        <v>18370</v>
      </c>
      <c r="E3364" s="313" t="str">
        <f>CONCATENATE(SUM('Раздел 2'!L185:L185),"&gt;=",SUM('Раздел 2'!Q185:Q185))</f>
        <v>0&gt;=0</v>
      </c>
    </row>
    <row r="3365" spans="1:5" ht="30" hidden="1" customHeight="1">
      <c r="A3365" s="311" t="str">
        <f>IF((SUM('Раздел 2'!L186:L186)&gt;=SUM('Раздел 2'!Q186:Q186)),"","Неверно!")</f>
        <v/>
      </c>
      <c r="B3365" s="312" t="s">
        <v>24500</v>
      </c>
      <c r="C3365" s="313" t="s">
        <v>3231</v>
      </c>
      <c r="D3365" s="313" t="s">
        <v>18370</v>
      </c>
      <c r="E3365" s="313" t="str">
        <f>CONCATENATE(SUM('Раздел 2'!L186:L186),"&gt;=",SUM('Раздел 2'!Q186:Q186))</f>
        <v>0&gt;=0</v>
      </c>
    </row>
    <row r="3366" spans="1:5" ht="30" hidden="1" customHeight="1">
      <c r="A3366" s="311" t="str">
        <f>IF((SUM('Раздел 2'!L187:L187)&gt;=SUM('Раздел 2'!Q187:Q187)),"","Неверно!")</f>
        <v/>
      </c>
      <c r="B3366" s="312" t="s">
        <v>24500</v>
      </c>
      <c r="C3366" s="313" t="s">
        <v>3232</v>
      </c>
      <c r="D3366" s="313" t="s">
        <v>18370</v>
      </c>
      <c r="E3366" s="313" t="str">
        <f>CONCATENATE(SUM('Раздел 2'!L187:L187),"&gt;=",SUM('Раздел 2'!Q187:Q187))</f>
        <v>0&gt;=0</v>
      </c>
    </row>
    <row r="3367" spans="1:5" ht="30" hidden="1" customHeight="1">
      <c r="A3367" s="311" t="str">
        <f>IF((SUM('Раздел 2'!L188:L188)&gt;=SUM('Раздел 2'!Q188:Q188)),"","Неверно!")</f>
        <v/>
      </c>
      <c r="B3367" s="312" t="s">
        <v>24500</v>
      </c>
      <c r="C3367" s="313" t="s">
        <v>3233</v>
      </c>
      <c r="D3367" s="313" t="s">
        <v>18370</v>
      </c>
      <c r="E3367" s="313" t="str">
        <f>CONCATENATE(SUM('Раздел 2'!L188:L188),"&gt;=",SUM('Раздел 2'!Q188:Q188))</f>
        <v>8&gt;=4</v>
      </c>
    </row>
    <row r="3368" spans="1:5" ht="30" hidden="1" customHeight="1">
      <c r="A3368" s="311" t="str">
        <f>IF((SUM('Раздел 2'!L189:L189)&gt;=SUM('Раздел 2'!Q189:Q189)),"","Неверно!")</f>
        <v/>
      </c>
      <c r="B3368" s="312" t="s">
        <v>24500</v>
      </c>
      <c r="C3368" s="313" t="s">
        <v>3234</v>
      </c>
      <c r="D3368" s="313" t="s">
        <v>18370</v>
      </c>
      <c r="E3368" s="313" t="str">
        <f>CONCATENATE(SUM('Раздел 2'!L189:L189),"&gt;=",SUM('Раздел 2'!Q189:Q189))</f>
        <v>15&gt;=3</v>
      </c>
    </row>
    <row r="3369" spans="1:5" ht="30" hidden="1" customHeight="1">
      <c r="A3369" s="311" t="str">
        <f>IF((SUM('Раздел 2'!L28:L28)&gt;=SUM('Раздел 2'!Q28:Q28)),"","Неверно!")</f>
        <v/>
      </c>
      <c r="B3369" s="312" t="s">
        <v>24500</v>
      </c>
      <c r="C3369" s="313" t="s">
        <v>3235</v>
      </c>
      <c r="D3369" s="313" t="s">
        <v>18370</v>
      </c>
      <c r="E3369" s="313" t="str">
        <f>CONCATENATE(SUM('Раздел 2'!L28:L28),"&gt;=",SUM('Раздел 2'!Q28:Q28))</f>
        <v>0&gt;=0</v>
      </c>
    </row>
    <row r="3370" spans="1:5" ht="30" hidden="1" customHeight="1">
      <c r="A3370" s="311" t="str">
        <f>IF((SUM('Раздел 2'!L190:L190)&gt;=SUM('Раздел 2'!Q190:Q190)),"","Неверно!")</f>
        <v/>
      </c>
      <c r="B3370" s="312" t="s">
        <v>24500</v>
      </c>
      <c r="C3370" s="313" t="s">
        <v>3236</v>
      </c>
      <c r="D3370" s="313" t="s">
        <v>18370</v>
      </c>
      <c r="E3370" s="313" t="str">
        <f>CONCATENATE(SUM('Раздел 2'!L190:L190),"&gt;=",SUM('Раздел 2'!Q190:Q190))</f>
        <v>23&gt;=7</v>
      </c>
    </row>
    <row r="3371" spans="1:5" ht="30" hidden="1" customHeight="1">
      <c r="A3371" s="311" t="str">
        <f>IF((SUM('Раздел 2'!L191:L191)&gt;=SUM('Раздел 2'!Q191:Q191)),"","Неверно!")</f>
        <v/>
      </c>
      <c r="B3371" s="312" t="s">
        <v>24500</v>
      </c>
      <c r="C3371" s="313" t="s">
        <v>3237</v>
      </c>
      <c r="D3371" s="313" t="s">
        <v>18370</v>
      </c>
      <c r="E3371" s="313" t="str">
        <f>CONCATENATE(SUM('Раздел 2'!L191:L191),"&gt;=",SUM('Раздел 2'!Q191:Q191))</f>
        <v>0&gt;=0</v>
      </c>
    </row>
    <row r="3372" spans="1:5" ht="30" hidden="1" customHeight="1">
      <c r="A3372" s="311" t="str">
        <f>IF((SUM('Раздел 2'!L192:L192)&gt;=SUM('Раздел 2'!Q192:Q192)),"","Неверно!")</f>
        <v/>
      </c>
      <c r="B3372" s="312" t="s">
        <v>24500</v>
      </c>
      <c r="C3372" s="313" t="s">
        <v>3238</v>
      </c>
      <c r="D3372" s="313" t="s">
        <v>18370</v>
      </c>
      <c r="E3372" s="313" t="str">
        <f>CONCATENATE(SUM('Раздел 2'!L192:L192),"&gt;=",SUM('Раздел 2'!Q192:Q192))</f>
        <v>0&gt;=0</v>
      </c>
    </row>
    <row r="3373" spans="1:5" ht="30" hidden="1" customHeight="1">
      <c r="A3373" s="311" t="str">
        <f>IF((SUM('Раздел 2'!L193:L193)&gt;=SUM('Раздел 2'!Q193:Q193)),"","Неверно!")</f>
        <v/>
      </c>
      <c r="B3373" s="312" t="s">
        <v>24500</v>
      </c>
      <c r="C3373" s="313" t="s">
        <v>3239</v>
      </c>
      <c r="D3373" s="313" t="s">
        <v>18370</v>
      </c>
      <c r="E3373" s="313" t="str">
        <f>CONCATENATE(SUM('Раздел 2'!L193:L193),"&gt;=",SUM('Раздел 2'!Q193:Q193))</f>
        <v>2&gt;=1</v>
      </c>
    </row>
    <row r="3374" spans="1:5" ht="30" hidden="1" customHeight="1">
      <c r="A3374" s="311" t="str">
        <f>IF((SUM('Раздел 2'!L194:L194)&gt;=SUM('Раздел 2'!Q194:Q194)),"","Неверно!")</f>
        <v/>
      </c>
      <c r="B3374" s="312" t="s">
        <v>24500</v>
      </c>
      <c r="C3374" s="313" t="s">
        <v>3240</v>
      </c>
      <c r="D3374" s="313" t="s">
        <v>18370</v>
      </c>
      <c r="E3374" s="313" t="str">
        <f>CONCATENATE(SUM('Раздел 2'!L194:L194),"&gt;=",SUM('Раздел 2'!Q194:Q194))</f>
        <v>22&gt;=6</v>
      </c>
    </row>
    <row r="3375" spans="1:5" ht="30" hidden="1" customHeight="1">
      <c r="A3375" s="311" t="str">
        <f>IF((SUM('Раздел 2'!L195:L195)&gt;=SUM('Раздел 2'!Q195:Q195)),"","Неверно!")</f>
        <v/>
      </c>
      <c r="B3375" s="312" t="s">
        <v>24500</v>
      </c>
      <c r="C3375" s="313" t="s">
        <v>3241</v>
      </c>
      <c r="D3375" s="313" t="s">
        <v>18370</v>
      </c>
      <c r="E3375" s="313" t="str">
        <f>CONCATENATE(SUM('Раздел 2'!L195:L195),"&gt;=",SUM('Раздел 2'!Q195:Q195))</f>
        <v>26&gt;=1</v>
      </c>
    </row>
    <row r="3376" spans="1:5" ht="30" hidden="1" customHeight="1">
      <c r="A3376" s="311" t="str">
        <f>IF((SUM('Раздел 2'!L196:L196)&gt;=SUM('Раздел 2'!Q196:Q196)),"","Неверно!")</f>
        <v/>
      </c>
      <c r="B3376" s="312" t="s">
        <v>24500</v>
      </c>
      <c r="C3376" s="313" t="s">
        <v>3242</v>
      </c>
      <c r="D3376" s="313" t="s">
        <v>18370</v>
      </c>
      <c r="E3376" s="313" t="str">
        <f>CONCATENATE(SUM('Раздел 2'!L196:L196),"&gt;=",SUM('Раздел 2'!Q196:Q196))</f>
        <v>1&gt;=1</v>
      </c>
    </row>
    <row r="3377" spans="1:5" ht="30" hidden="1" customHeight="1">
      <c r="A3377" s="311" t="str">
        <f>IF((SUM('Раздел 2'!L197:L197)&gt;=SUM('Раздел 2'!Q197:Q197)),"","Неверно!")</f>
        <v/>
      </c>
      <c r="B3377" s="312" t="s">
        <v>24500</v>
      </c>
      <c r="C3377" s="313" t="s">
        <v>3243</v>
      </c>
      <c r="D3377" s="313" t="s">
        <v>18370</v>
      </c>
      <c r="E3377" s="313" t="str">
        <f>CONCATENATE(SUM('Раздел 2'!L197:L197),"&gt;=",SUM('Раздел 2'!Q197:Q197))</f>
        <v>51&gt;=9</v>
      </c>
    </row>
    <row r="3378" spans="1:5" ht="30" hidden="1" customHeight="1">
      <c r="A3378" s="311" t="str">
        <f>IF((SUM('Раздел 2'!L198:L198)&gt;=SUM('Раздел 2'!Q198:Q198)),"","Неверно!")</f>
        <v/>
      </c>
      <c r="B3378" s="312" t="s">
        <v>24500</v>
      </c>
      <c r="C3378" s="313" t="s">
        <v>3244</v>
      </c>
      <c r="D3378" s="313" t="s">
        <v>18370</v>
      </c>
      <c r="E3378" s="313" t="str">
        <f>CONCATENATE(SUM('Раздел 2'!L198:L198),"&gt;=",SUM('Раздел 2'!Q198:Q198))</f>
        <v>0&gt;=0</v>
      </c>
    </row>
    <row r="3379" spans="1:5" ht="30" hidden="1" customHeight="1">
      <c r="A3379" s="311" t="str">
        <f>IF((SUM('Раздел 2'!L199:L199)&gt;=SUM('Раздел 2'!Q199:Q199)),"","Неверно!")</f>
        <v/>
      </c>
      <c r="B3379" s="312" t="s">
        <v>24500</v>
      </c>
      <c r="C3379" s="313" t="s">
        <v>3245</v>
      </c>
      <c r="D3379" s="313" t="s">
        <v>18370</v>
      </c>
      <c r="E3379" s="313" t="str">
        <f>CONCATENATE(SUM('Раздел 2'!L199:L199),"&gt;=",SUM('Раздел 2'!Q199:Q199))</f>
        <v>0&gt;=0</v>
      </c>
    </row>
    <row r="3380" spans="1:5" ht="30" hidden="1" customHeight="1">
      <c r="A3380" s="311" t="str">
        <f>IF((SUM('Раздел 2'!L29:L29)&gt;=SUM('Раздел 2'!Q29:Q29)),"","Неверно!")</f>
        <v/>
      </c>
      <c r="B3380" s="312" t="s">
        <v>24500</v>
      </c>
      <c r="C3380" s="313" t="s">
        <v>3246</v>
      </c>
      <c r="D3380" s="313" t="s">
        <v>18370</v>
      </c>
      <c r="E3380" s="313" t="str">
        <f>CONCATENATE(SUM('Раздел 2'!L29:L29),"&gt;=",SUM('Раздел 2'!Q29:Q29))</f>
        <v>1&gt;=0</v>
      </c>
    </row>
    <row r="3381" spans="1:5" ht="30" hidden="1" customHeight="1">
      <c r="A3381" s="311" t="str">
        <f>IF((SUM('Раздел 2'!L200:L200)&gt;=SUM('Раздел 2'!Q200:Q200)),"","Неверно!")</f>
        <v/>
      </c>
      <c r="B3381" s="312" t="s">
        <v>24500</v>
      </c>
      <c r="C3381" s="313" t="s">
        <v>3247</v>
      </c>
      <c r="D3381" s="313" t="s">
        <v>18370</v>
      </c>
      <c r="E3381" s="313" t="str">
        <f>CONCATENATE(SUM('Раздел 2'!L200:L200),"&gt;=",SUM('Раздел 2'!Q200:Q200))</f>
        <v>0&gt;=0</v>
      </c>
    </row>
    <row r="3382" spans="1:5" ht="30" hidden="1" customHeight="1">
      <c r="A3382" s="311" t="str">
        <f>IF((SUM('Раздел 2'!L201:L201)&gt;=SUM('Раздел 2'!Q201:Q201)),"","Неверно!")</f>
        <v/>
      </c>
      <c r="B3382" s="312" t="s">
        <v>24500</v>
      </c>
      <c r="C3382" s="313" t="s">
        <v>3248</v>
      </c>
      <c r="D3382" s="313" t="s">
        <v>18370</v>
      </c>
      <c r="E3382" s="313" t="str">
        <f>CONCATENATE(SUM('Раздел 2'!L201:L201),"&gt;=",SUM('Раздел 2'!Q201:Q201))</f>
        <v>0&gt;=0</v>
      </c>
    </row>
    <row r="3383" spans="1:5" ht="30" hidden="1" customHeight="1">
      <c r="A3383" s="311" t="str">
        <f>IF((SUM('Раздел 2'!L202:L202)&gt;=SUM('Раздел 2'!Q202:Q202)),"","Неверно!")</f>
        <v/>
      </c>
      <c r="B3383" s="312" t="s">
        <v>24500</v>
      </c>
      <c r="C3383" s="313" t="s">
        <v>3249</v>
      </c>
      <c r="D3383" s="313" t="s">
        <v>18370</v>
      </c>
      <c r="E3383" s="313" t="str">
        <f>CONCATENATE(SUM('Раздел 2'!L202:L202),"&gt;=",SUM('Раздел 2'!Q202:Q202))</f>
        <v>0&gt;=0</v>
      </c>
    </row>
    <row r="3384" spans="1:5" ht="30" hidden="1" customHeight="1">
      <c r="A3384" s="311" t="str">
        <f>IF((SUM('Раздел 2'!L203:L203)&gt;=SUM('Раздел 2'!Q203:Q203)),"","Неверно!")</f>
        <v/>
      </c>
      <c r="B3384" s="312" t="s">
        <v>24500</v>
      </c>
      <c r="C3384" s="313" t="s">
        <v>3250</v>
      </c>
      <c r="D3384" s="313" t="s">
        <v>18370</v>
      </c>
      <c r="E3384" s="313" t="str">
        <f>CONCATENATE(SUM('Раздел 2'!L203:L203),"&gt;=",SUM('Раздел 2'!Q203:Q203))</f>
        <v>0&gt;=0</v>
      </c>
    </row>
    <row r="3385" spans="1:5" ht="30" hidden="1" customHeight="1">
      <c r="A3385" s="311" t="str">
        <f>IF((SUM('Раздел 2'!L204:L204)&gt;=SUM('Раздел 2'!Q204:Q204)),"","Неверно!")</f>
        <v/>
      </c>
      <c r="B3385" s="312" t="s">
        <v>24500</v>
      </c>
      <c r="C3385" s="313" t="s">
        <v>3251</v>
      </c>
      <c r="D3385" s="313" t="s">
        <v>18370</v>
      </c>
      <c r="E3385" s="313" t="str">
        <f>CONCATENATE(SUM('Раздел 2'!L204:L204),"&gt;=",SUM('Раздел 2'!Q204:Q204))</f>
        <v>0&gt;=0</v>
      </c>
    </row>
    <row r="3386" spans="1:5" ht="30" hidden="1" customHeight="1">
      <c r="A3386" s="311" t="str">
        <f>IF((SUM('Раздел 2'!L205:L205)&gt;=SUM('Раздел 2'!Q205:Q205)),"","Неверно!")</f>
        <v/>
      </c>
      <c r="B3386" s="312" t="s">
        <v>24500</v>
      </c>
      <c r="C3386" s="313" t="s">
        <v>3252</v>
      </c>
      <c r="D3386" s="313" t="s">
        <v>18370</v>
      </c>
      <c r="E3386" s="313" t="str">
        <f>CONCATENATE(SUM('Раздел 2'!L205:L205),"&gt;=",SUM('Раздел 2'!Q205:Q205))</f>
        <v>0&gt;=0</v>
      </c>
    </row>
    <row r="3387" spans="1:5" ht="30" hidden="1" customHeight="1">
      <c r="A3387" s="311" t="str">
        <f>IF((SUM('Раздел 2'!L206:L206)&gt;=SUM('Раздел 2'!Q206:Q206)),"","Неверно!")</f>
        <v/>
      </c>
      <c r="B3387" s="312" t="s">
        <v>24500</v>
      </c>
      <c r="C3387" s="313" t="s">
        <v>3253</v>
      </c>
      <c r="D3387" s="313" t="s">
        <v>18370</v>
      </c>
      <c r="E3387" s="313" t="str">
        <f>CONCATENATE(SUM('Раздел 2'!L206:L206),"&gt;=",SUM('Раздел 2'!Q206:Q206))</f>
        <v>0&gt;=0</v>
      </c>
    </row>
    <row r="3388" spans="1:5" ht="30" hidden="1" customHeight="1">
      <c r="A3388" s="311" t="str">
        <f>IF((SUM('Раздел 2'!L207:L207)&gt;=SUM('Раздел 2'!Q207:Q207)),"","Неверно!")</f>
        <v/>
      </c>
      <c r="B3388" s="312" t="s">
        <v>24500</v>
      </c>
      <c r="C3388" s="313" t="s">
        <v>3254</v>
      </c>
      <c r="D3388" s="313" t="s">
        <v>18370</v>
      </c>
      <c r="E3388" s="313" t="str">
        <f>CONCATENATE(SUM('Раздел 2'!L207:L207),"&gt;=",SUM('Раздел 2'!Q207:Q207))</f>
        <v>0&gt;=0</v>
      </c>
    </row>
    <row r="3389" spans="1:5" ht="30" hidden="1" customHeight="1">
      <c r="A3389" s="311" t="str">
        <f>IF((SUM('Раздел 2'!L208:L208)&gt;=SUM('Раздел 2'!Q208:Q208)),"","Неверно!")</f>
        <v/>
      </c>
      <c r="B3389" s="312" t="s">
        <v>24500</v>
      </c>
      <c r="C3389" s="313" t="s">
        <v>3255</v>
      </c>
      <c r="D3389" s="313" t="s">
        <v>18370</v>
      </c>
      <c r="E3389" s="313" t="str">
        <f>CONCATENATE(SUM('Раздел 2'!L208:L208),"&gt;=",SUM('Раздел 2'!Q208:Q208))</f>
        <v>0&gt;=0</v>
      </c>
    </row>
    <row r="3390" spans="1:5" ht="30" hidden="1" customHeight="1">
      <c r="A3390" s="311" t="str">
        <f>IF((SUM('Раздел 2'!L209:L209)&gt;=SUM('Раздел 2'!Q209:Q209)),"","Неверно!")</f>
        <v/>
      </c>
      <c r="B3390" s="312" t="s">
        <v>24500</v>
      </c>
      <c r="C3390" s="313" t="s">
        <v>3256</v>
      </c>
      <c r="D3390" s="313" t="s">
        <v>18370</v>
      </c>
      <c r="E3390" s="313" t="str">
        <f>CONCATENATE(SUM('Раздел 2'!L209:L209),"&gt;=",SUM('Раздел 2'!Q209:Q209))</f>
        <v>0&gt;=0</v>
      </c>
    </row>
    <row r="3391" spans="1:5" ht="30" hidden="1" customHeight="1">
      <c r="A3391" s="311" t="str">
        <f>IF((SUM('Раздел 2'!L12:L12)&gt;=SUM('Раздел 2'!Q12:Q12)),"","Неверно!")</f>
        <v/>
      </c>
      <c r="B3391" s="312" t="s">
        <v>24500</v>
      </c>
      <c r="C3391" s="313" t="s">
        <v>3257</v>
      </c>
      <c r="D3391" s="313" t="s">
        <v>18370</v>
      </c>
      <c r="E3391" s="313" t="str">
        <f>CONCATENATE(SUM('Раздел 2'!L12:L12),"&gt;=",SUM('Раздел 2'!Q12:Q12))</f>
        <v>1&gt;=0</v>
      </c>
    </row>
    <row r="3392" spans="1:5" ht="30" hidden="1" customHeight="1">
      <c r="A3392" s="311" t="str">
        <f>IF((SUM('Раздел 2'!L30:L30)&gt;=SUM('Раздел 2'!Q30:Q30)),"","Неверно!")</f>
        <v/>
      </c>
      <c r="B3392" s="312" t="s">
        <v>24500</v>
      </c>
      <c r="C3392" s="313" t="s">
        <v>3258</v>
      </c>
      <c r="D3392" s="313" t="s">
        <v>18370</v>
      </c>
      <c r="E3392" s="313" t="str">
        <f>CONCATENATE(SUM('Раздел 2'!L30:L30),"&gt;=",SUM('Раздел 2'!Q30:Q30))</f>
        <v>0&gt;=0</v>
      </c>
    </row>
    <row r="3393" spans="1:5" ht="30" hidden="1" customHeight="1">
      <c r="A3393" s="311" t="str">
        <f>IF((SUM('Раздел 2'!L210:L210)&gt;=SUM('Раздел 2'!Q210:Q210)),"","Неверно!")</f>
        <v/>
      </c>
      <c r="B3393" s="312" t="s">
        <v>24500</v>
      </c>
      <c r="C3393" s="313" t="s">
        <v>3259</v>
      </c>
      <c r="D3393" s="313" t="s">
        <v>18370</v>
      </c>
      <c r="E3393" s="313" t="str">
        <f>CONCATENATE(SUM('Раздел 2'!L210:L210),"&gt;=",SUM('Раздел 2'!Q210:Q210))</f>
        <v>0&gt;=0</v>
      </c>
    </row>
    <row r="3394" spans="1:5" ht="30" hidden="1" customHeight="1">
      <c r="A3394" s="311" t="str">
        <f>IF((SUM('Раздел 2'!L211:L211)&gt;=SUM('Раздел 2'!Q211:Q211)),"","Неверно!")</f>
        <v/>
      </c>
      <c r="B3394" s="312" t="s">
        <v>24500</v>
      </c>
      <c r="C3394" s="313" t="s">
        <v>3260</v>
      </c>
      <c r="D3394" s="313" t="s">
        <v>18370</v>
      </c>
      <c r="E3394" s="313" t="str">
        <f>CONCATENATE(SUM('Раздел 2'!L211:L211),"&gt;=",SUM('Раздел 2'!Q211:Q211))</f>
        <v>0&gt;=0</v>
      </c>
    </row>
    <row r="3395" spans="1:5" ht="30" hidden="1" customHeight="1">
      <c r="A3395" s="311" t="str">
        <f>IF((SUM('Раздел 2'!L212:L212)&gt;=SUM('Раздел 2'!Q212:Q212)),"","Неверно!")</f>
        <v/>
      </c>
      <c r="B3395" s="312" t="s">
        <v>24500</v>
      </c>
      <c r="C3395" s="313" t="s">
        <v>3261</v>
      </c>
      <c r="D3395" s="313" t="s">
        <v>18370</v>
      </c>
      <c r="E3395" s="313" t="str">
        <f>CONCATENATE(SUM('Раздел 2'!L212:L212),"&gt;=",SUM('Раздел 2'!Q212:Q212))</f>
        <v>0&gt;=0</v>
      </c>
    </row>
    <row r="3396" spans="1:5" ht="30" hidden="1" customHeight="1">
      <c r="A3396" s="311" t="str">
        <f>IF((SUM('Раздел 2'!L213:L213)&gt;=SUM('Раздел 2'!Q213:Q213)),"","Неверно!")</f>
        <v/>
      </c>
      <c r="B3396" s="312" t="s">
        <v>24500</v>
      </c>
      <c r="C3396" s="313" t="s">
        <v>3262</v>
      </c>
      <c r="D3396" s="313" t="s">
        <v>18370</v>
      </c>
      <c r="E3396" s="313" t="str">
        <f>CONCATENATE(SUM('Раздел 2'!L213:L213),"&gt;=",SUM('Раздел 2'!Q213:Q213))</f>
        <v>0&gt;=0</v>
      </c>
    </row>
    <row r="3397" spans="1:5" ht="30" hidden="1" customHeight="1">
      <c r="A3397" s="311" t="str">
        <f>IF((SUM('Раздел 2'!L214:L214)&gt;=SUM('Раздел 2'!Q214:Q214)),"","Неверно!")</f>
        <v/>
      </c>
      <c r="B3397" s="312" t="s">
        <v>24500</v>
      </c>
      <c r="C3397" s="313" t="s">
        <v>3263</v>
      </c>
      <c r="D3397" s="313" t="s">
        <v>18370</v>
      </c>
      <c r="E3397" s="313" t="str">
        <f>CONCATENATE(SUM('Раздел 2'!L214:L214),"&gt;=",SUM('Раздел 2'!Q214:Q214))</f>
        <v>3&gt;=2</v>
      </c>
    </row>
    <row r="3398" spans="1:5" ht="30" hidden="1" customHeight="1">
      <c r="A3398" s="311" t="str">
        <f>IF((SUM('Раздел 2'!L215:L215)&gt;=SUM('Раздел 2'!Q215:Q215)),"","Неверно!")</f>
        <v/>
      </c>
      <c r="B3398" s="312" t="s">
        <v>24500</v>
      </c>
      <c r="C3398" s="313" t="s">
        <v>3264</v>
      </c>
      <c r="D3398" s="313" t="s">
        <v>18370</v>
      </c>
      <c r="E3398" s="313" t="str">
        <f>CONCATENATE(SUM('Раздел 2'!L215:L215),"&gt;=",SUM('Раздел 2'!Q215:Q215))</f>
        <v>3&gt;=2</v>
      </c>
    </row>
    <row r="3399" spans="1:5" ht="30" hidden="1" customHeight="1">
      <c r="A3399" s="311" t="str">
        <f>IF((SUM('Раздел 2'!L216:L216)&gt;=SUM('Раздел 2'!Q216:Q216)),"","Неверно!")</f>
        <v/>
      </c>
      <c r="B3399" s="312" t="s">
        <v>24500</v>
      </c>
      <c r="C3399" s="313" t="s">
        <v>3265</v>
      </c>
      <c r="D3399" s="313" t="s">
        <v>18370</v>
      </c>
      <c r="E3399" s="313" t="str">
        <f>CONCATENATE(SUM('Раздел 2'!L216:L216),"&gt;=",SUM('Раздел 2'!Q216:Q216))</f>
        <v>1&gt;=0</v>
      </c>
    </row>
    <row r="3400" spans="1:5" ht="30" hidden="1" customHeight="1">
      <c r="A3400" s="311" t="str">
        <f>IF((SUM('Раздел 2'!L217:L217)&gt;=SUM('Раздел 2'!Q217:Q217)),"","Неверно!")</f>
        <v/>
      </c>
      <c r="B3400" s="312" t="s">
        <v>24500</v>
      </c>
      <c r="C3400" s="313" t="s">
        <v>3266</v>
      </c>
      <c r="D3400" s="313" t="s">
        <v>18370</v>
      </c>
      <c r="E3400" s="313" t="str">
        <f>CONCATENATE(SUM('Раздел 2'!L217:L217),"&gt;=",SUM('Раздел 2'!Q217:Q217))</f>
        <v>0&gt;=0</v>
      </c>
    </row>
    <row r="3401" spans="1:5" ht="30" hidden="1" customHeight="1">
      <c r="A3401" s="311" t="str">
        <f>IF((SUM('Раздел 2'!L218:L218)&gt;=SUM('Раздел 2'!Q218:Q218)),"","Неверно!")</f>
        <v/>
      </c>
      <c r="B3401" s="312" t="s">
        <v>24500</v>
      </c>
      <c r="C3401" s="313" t="s">
        <v>3267</v>
      </c>
      <c r="D3401" s="313" t="s">
        <v>18370</v>
      </c>
      <c r="E3401" s="313" t="str">
        <f>CONCATENATE(SUM('Раздел 2'!L218:L218),"&gt;=",SUM('Раздел 2'!Q218:Q218))</f>
        <v>2&gt;=2</v>
      </c>
    </row>
    <row r="3402" spans="1:5" ht="30" hidden="1" customHeight="1">
      <c r="A3402" s="311" t="str">
        <f>IF((SUM('Раздел 2'!L219:L219)&gt;=SUM('Раздел 2'!Q219:Q219)),"","Неверно!")</f>
        <v/>
      </c>
      <c r="B3402" s="312" t="s">
        <v>24500</v>
      </c>
      <c r="C3402" s="313" t="s">
        <v>3268</v>
      </c>
      <c r="D3402" s="313" t="s">
        <v>18370</v>
      </c>
      <c r="E3402" s="313" t="str">
        <f>CONCATENATE(SUM('Раздел 2'!L219:L219),"&gt;=",SUM('Раздел 2'!Q219:Q219))</f>
        <v>0&gt;=0</v>
      </c>
    </row>
    <row r="3403" spans="1:5" ht="30" hidden="1" customHeight="1">
      <c r="A3403" s="311" t="str">
        <f>IF((SUM('Раздел 2'!L31:L31)&gt;=SUM('Раздел 2'!Q31:Q31)),"","Неверно!")</f>
        <v/>
      </c>
      <c r="B3403" s="312" t="s">
        <v>24500</v>
      </c>
      <c r="C3403" s="313" t="s">
        <v>3269</v>
      </c>
      <c r="D3403" s="313" t="s">
        <v>18370</v>
      </c>
      <c r="E3403" s="313" t="str">
        <f>CONCATENATE(SUM('Раздел 2'!L31:L31),"&gt;=",SUM('Раздел 2'!Q31:Q31))</f>
        <v>0&gt;=0</v>
      </c>
    </row>
    <row r="3404" spans="1:5" ht="30" hidden="1" customHeight="1">
      <c r="A3404" s="311" t="str">
        <f>IF((SUM('Раздел 2'!L220:L220)&gt;=SUM('Раздел 2'!Q220:Q220)),"","Неверно!")</f>
        <v/>
      </c>
      <c r="B3404" s="312" t="s">
        <v>24500</v>
      </c>
      <c r="C3404" s="313" t="s">
        <v>3270</v>
      </c>
      <c r="D3404" s="313" t="s">
        <v>18370</v>
      </c>
      <c r="E3404" s="313" t="str">
        <f>CONCATENATE(SUM('Раздел 2'!L220:L220),"&gt;=",SUM('Раздел 2'!Q220:Q220))</f>
        <v>0&gt;=0</v>
      </c>
    </row>
    <row r="3405" spans="1:5" ht="30" hidden="1" customHeight="1">
      <c r="A3405" s="311" t="str">
        <f>IF((SUM('Раздел 2'!L221:L221)&gt;=SUM('Раздел 2'!Q221:Q221)),"","Неверно!")</f>
        <v/>
      </c>
      <c r="B3405" s="312" t="s">
        <v>24500</v>
      </c>
      <c r="C3405" s="313" t="s">
        <v>3271</v>
      </c>
      <c r="D3405" s="313" t="s">
        <v>18370</v>
      </c>
      <c r="E3405" s="313" t="str">
        <f>CONCATENATE(SUM('Раздел 2'!L221:L221),"&gt;=",SUM('Раздел 2'!Q221:Q221))</f>
        <v>2&gt;=2</v>
      </c>
    </row>
    <row r="3406" spans="1:5" ht="30" hidden="1" customHeight="1">
      <c r="A3406" s="311" t="str">
        <f>IF((SUM('Раздел 2'!L222:L222)&gt;=SUM('Раздел 2'!Q222:Q222)),"","Неверно!")</f>
        <v/>
      </c>
      <c r="B3406" s="312" t="s">
        <v>24500</v>
      </c>
      <c r="C3406" s="313" t="s">
        <v>3272</v>
      </c>
      <c r="D3406" s="313" t="s">
        <v>18370</v>
      </c>
      <c r="E3406" s="313" t="str">
        <f>CONCATENATE(SUM('Раздел 2'!L222:L222),"&gt;=",SUM('Раздел 2'!Q222:Q222))</f>
        <v>5&gt;=0</v>
      </c>
    </row>
    <row r="3407" spans="1:5" ht="30" hidden="1" customHeight="1">
      <c r="A3407" s="311" t="str">
        <f>IF((SUM('Раздел 2'!L223:L223)&gt;=SUM('Раздел 2'!Q223:Q223)),"","Неверно!")</f>
        <v/>
      </c>
      <c r="B3407" s="312" t="s">
        <v>24500</v>
      </c>
      <c r="C3407" s="313" t="s">
        <v>3273</v>
      </c>
      <c r="D3407" s="313" t="s">
        <v>18370</v>
      </c>
      <c r="E3407" s="313" t="str">
        <f>CONCATENATE(SUM('Раздел 2'!L223:L223),"&gt;=",SUM('Раздел 2'!Q223:Q223))</f>
        <v>53&gt;=12</v>
      </c>
    </row>
    <row r="3408" spans="1:5" ht="30" hidden="1" customHeight="1">
      <c r="A3408" s="311" t="str">
        <f>IF((SUM('Раздел 2'!L224:L224)&gt;=SUM('Раздел 2'!Q224:Q224)),"","Неверно!")</f>
        <v/>
      </c>
      <c r="B3408" s="312" t="s">
        <v>24500</v>
      </c>
      <c r="C3408" s="313" t="s">
        <v>3274</v>
      </c>
      <c r="D3408" s="313" t="s">
        <v>18370</v>
      </c>
      <c r="E3408" s="313" t="str">
        <f>CONCATENATE(SUM('Раздел 2'!L224:L224),"&gt;=",SUM('Раздел 2'!Q224:Q224))</f>
        <v>4&gt;=1</v>
      </c>
    </row>
    <row r="3409" spans="1:5" ht="30" hidden="1" customHeight="1">
      <c r="A3409" s="311" t="str">
        <f>IF((SUM('Раздел 2'!L225:L225)&gt;=SUM('Раздел 2'!Q225:Q225)),"","Неверно!")</f>
        <v/>
      </c>
      <c r="B3409" s="312" t="s">
        <v>24500</v>
      </c>
      <c r="C3409" s="313" t="s">
        <v>3275</v>
      </c>
      <c r="D3409" s="313" t="s">
        <v>18370</v>
      </c>
      <c r="E3409" s="313" t="str">
        <f>CONCATENATE(SUM('Раздел 2'!L225:L225),"&gt;=",SUM('Раздел 2'!Q225:Q225))</f>
        <v>0&gt;=0</v>
      </c>
    </row>
    <row r="3410" spans="1:5" ht="30" hidden="1" customHeight="1">
      <c r="A3410" s="311" t="str">
        <f>IF((SUM('Раздел 2'!L226:L226)&gt;=SUM('Раздел 2'!Q226:Q226)),"","Неверно!")</f>
        <v/>
      </c>
      <c r="B3410" s="312" t="s">
        <v>24500</v>
      </c>
      <c r="C3410" s="313" t="s">
        <v>3276</v>
      </c>
      <c r="D3410" s="313" t="s">
        <v>18370</v>
      </c>
      <c r="E3410" s="313" t="str">
        <f>CONCATENATE(SUM('Раздел 2'!L226:L226),"&gt;=",SUM('Раздел 2'!Q226:Q226))</f>
        <v>0&gt;=0</v>
      </c>
    </row>
    <row r="3411" spans="1:5" ht="30" hidden="1" customHeight="1">
      <c r="A3411" s="311" t="str">
        <f>IF((SUM('Раздел 2'!L227:L227)&gt;=SUM('Раздел 2'!Q227:Q227)),"","Неверно!")</f>
        <v/>
      </c>
      <c r="B3411" s="312" t="s">
        <v>24500</v>
      </c>
      <c r="C3411" s="313" t="s">
        <v>3277</v>
      </c>
      <c r="D3411" s="313" t="s">
        <v>18370</v>
      </c>
      <c r="E3411" s="313" t="str">
        <f>CONCATENATE(SUM('Раздел 2'!L227:L227),"&gt;=",SUM('Раздел 2'!Q227:Q227))</f>
        <v>0&gt;=0</v>
      </c>
    </row>
    <row r="3412" spans="1:5" ht="30" hidden="1" customHeight="1">
      <c r="A3412" s="311" t="str">
        <f>IF((SUM('Раздел 2'!L228:L228)&gt;=SUM('Раздел 2'!Q228:Q228)),"","Неверно!")</f>
        <v/>
      </c>
      <c r="B3412" s="312" t="s">
        <v>24500</v>
      </c>
      <c r="C3412" s="313" t="s">
        <v>3278</v>
      </c>
      <c r="D3412" s="313" t="s">
        <v>18370</v>
      </c>
      <c r="E3412" s="313" t="str">
        <f>CONCATENATE(SUM('Раздел 2'!L228:L228),"&gt;=",SUM('Раздел 2'!Q228:Q228))</f>
        <v>1&gt;=1</v>
      </c>
    </row>
    <row r="3413" spans="1:5" ht="30" hidden="1" customHeight="1">
      <c r="A3413" s="311" t="str">
        <f>IF((SUM('Раздел 2'!L229:L229)&gt;=SUM('Раздел 2'!Q229:Q229)),"","Неверно!")</f>
        <v/>
      </c>
      <c r="B3413" s="312" t="s">
        <v>24500</v>
      </c>
      <c r="C3413" s="313" t="s">
        <v>3279</v>
      </c>
      <c r="D3413" s="313" t="s">
        <v>18370</v>
      </c>
      <c r="E3413" s="313" t="str">
        <f>CONCATENATE(SUM('Раздел 2'!L229:L229),"&gt;=",SUM('Раздел 2'!Q229:Q229))</f>
        <v>16&gt;=2</v>
      </c>
    </row>
    <row r="3414" spans="1:5" ht="30" hidden="1" customHeight="1">
      <c r="A3414" s="311" t="str">
        <f>IF((SUM('Раздел 2'!L32:L32)&gt;=SUM('Раздел 2'!Q32:Q32)),"","Неверно!")</f>
        <v/>
      </c>
      <c r="B3414" s="312" t="s">
        <v>24500</v>
      </c>
      <c r="C3414" s="313" t="s">
        <v>3280</v>
      </c>
      <c r="D3414" s="313" t="s">
        <v>18370</v>
      </c>
      <c r="E3414" s="313" t="str">
        <f>CONCATENATE(SUM('Раздел 2'!L32:L32),"&gt;=",SUM('Раздел 2'!Q32:Q32))</f>
        <v>0&gt;=0</v>
      </c>
    </row>
    <row r="3415" spans="1:5" ht="30" hidden="1" customHeight="1">
      <c r="A3415" s="311" t="str">
        <f>IF((SUM('Раздел 2'!L230:L230)&gt;=SUM('Раздел 2'!Q230:Q230)),"","Неверно!")</f>
        <v/>
      </c>
      <c r="B3415" s="312" t="s">
        <v>24500</v>
      </c>
      <c r="C3415" s="313" t="s">
        <v>3281</v>
      </c>
      <c r="D3415" s="313" t="s">
        <v>18370</v>
      </c>
      <c r="E3415" s="313" t="str">
        <f>CONCATENATE(SUM('Раздел 2'!L230:L230),"&gt;=",SUM('Раздел 2'!Q230:Q230))</f>
        <v>365&gt;=69</v>
      </c>
    </row>
    <row r="3416" spans="1:5" ht="30" hidden="1" customHeight="1">
      <c r="A3416" s="311" t="str">
        <f>IF((SUM('Раздел 2'!L231:L231)&gt;=SUM('Раздел 2'!Q231:Q231)),"","Неверно!")</f>
        <v/>
      </c>
      <c r="B3416" s="312" t="s">
        <v>24500</v>
      </c>
      <c r="C3416" s="313" t="s">
        <v>3282</v>
      </c>
      <c r="D3416" s="313" t="s">
        <v>18370</v>
      </c>
      <c r="E3416" s="313" t="str">
        <f>CONCATENATE(SUM('Раздел 2'!L231:L231),"&gt;=",SUM('Раздел 2'!Q231:Q231))</f>
        <v>0&gt;=0</v>
      </c>
    </row>
    <row r="3417" spans="1:5" ht="30" hidden="1" customHeight="1">
      <c r="A3417" s="311" t="str">
        <f>IF((SUM('Раздел 2'!L232:L232)&gt;=SUM('Раздел 2'!Q232:Q232)),"","Неверно!")</f>
        <v/>
      </c>
      <c r="B3417" s="312" t="s">
        <v>24500</v>
      </c>
      <c r="C3417" s="313" t="s">
        <v>3283</v>
      </c>
      <c r="D3417" s="313" t="s">
        <v>18370</v>
      </c>
      <c r="E3417" s="313" t="str">
        <f>CONCATENATE(SUM('Раздел 2'!L232:L232),"&gt;=",SUM('Раздел 2'!Q232:Q232))</f>
        <v>1&gt;=0</v>
      </c>
    </row>
    <row r="3418" spans="1:5" ht="30" hidden="1" customHeight="1">
      <c r="A3418" s="311" t="str">
        <f>IF((SUM('Раздел 2'!L233:L233)&gt;=SUM('Раздел 2'!Q233:Q233)),"","Неверно!")</f>
        <v/>
      </c>
      <c r="B3418" s="312" t="s">
        <v>24500</v>
      </c>
      <c r="C3418" s="313" t="s">
        <v>3284</v>
      </c>
      <c r="D3418" s="313" t="s">
        <v>18370</v>
      </c>
      <c r="E3418" s="313" t="str">
        <f>CONCATENATE(SUM('Раздел 2'!L233:L233),"&gt;=",SUM('Раздел 2'!Q233:Q233))</f>
        <v>0&gt;=0</v>
      </c>
    </row>
    <row r="3419" spans="1:5" ht="30" hidden="1" customHeight="1">
      <c r="A3419" s="311" t="str">
        <f>IF((SUM('Раздел 2'!L234:L234)&gt;=SUM('Раздел 2'!Q234:Q234)),"","Неверно!")</f>
        <v/>
      </c>
      <c r="B3419" s="312" t="s">
        <v>24500</v>
      </c>
      <c r="C3419" s="313" t="s">
        <v>3285</v>
      </c>
      <c r="D3419" s="313" t="s">
        <v>18370</v>
      </c>
      <c r="E3419" s="313" t="str">
        <f>CONCATENATE(SUM('Раздел 2'!L234:L234),"&gt;=",SUM('Раздел 2'!Q234:Q234))</f>
        <v>0&gt;=0</v>
      </c>
    </row>
    <row r="3420" spans="1:5" ht="30" hidden="1" customHeight="1">
      <c r="A3420" s="311" t="str">
        <f>IF((SUM('Раздел 2'!L235:L235)&gt;=SUM('Раздел 2'!Q235:Q235)),"","Неверно!")</f>
        <v/>
      </c>
      <c r="B3420" s="312" t="s">
        <v>24500</v>
      </c>
      <c r="C3420" s="313" t="s">
        <v>3286</v>
      </c>
      <c r="D3420" s="313" t="s">
        <v>18370</v>
      </c>
      <c r="E3420" s="313" t="str">
        <f>CONCATENATE(SUM('Раздел 2'!L235:L235),"&gt;=",SUM('Раздел 2'!Q235:Q235))</f>
        <v>8&gt;=0</v>
      </c>
    </row>
    <row r="3421" spans="1:5" ht="30" hidden="1" customHeight="1">
      <c r="A3421" s="311" t="str">
        <f>IF((SUM('Раздел 2'!L236:L236)&gt;=SUM('Раздел 2'!Q236:Q236)),"","Неверно!")</f>
        <v/>
      </c>
      <c r="B3421" s="312" t="s">
        <v>24500</v>
      </c>
      <c r="C3421" s="313" t="s">
        <v>3287</v>
      </c>
      <c r="D3421" s="313" t="s">
        <v>18370</v>
      </c>
      <c r="E3421" s="313" t="str">
        <f>CONCATENATE(SUM('Раздел 2'!L236:L236),"&gt;=",SUM('Раздел 2'!Q236:Q236))</f>
        <v>1&gt;=0</v>
      </c>
    </row>
    <row r="3422" spans="1:5" ht="30" hidden="1" customHeight="1">
      <c r="A3422" s="311" t="str">
        <f>IF((SUM('Раздел 2'!L237:L237)&gt;=SUM('Раздел 2'!Q237:Q237)),"","Неверно!")</f>
        <v/>
      </c>
      <c r="B3422" s="312" t="s">
        <v>24500</v>
      </c>
      <c r="C3422" s="313" t="s">
        <v>3288</v>
      </c>
      <c r="D3422" s="313" t="s">
        <v>18370</v>
      </c>
      <c r="E3422" s="313" t="str">
        <f>CONCATENATE(SUM('Раздел 2'!L237:L237),"&gt;=",SUM('Раздел 2'!Q237:Q237))</f>
        <v>0&gt;=0</v>
      </c>
    </row>
    <row r="3423" spans="1:5" ht="30" hidden="1" customHeight="1">
      <c r="A3423" s="311" t="str">
        <f>IF((SUM('Раздел 2'!L238:L238)&gt;=SUM('Раздел 2'!Q238:Q238)),"","Неверно!")</f>
        <v/>
      </c>
      <c r="B3423" s="312" t="s">
        <v>24500</v>
      </c>
      <c r="C3423" s="313" t="s">
        <v>3289</v>
      </c>
      <c r="D3423" s="313" t="s">
        <v>18370</v>
      </c>
      <c r="E3423" s="313" t="str">
        <f>CONCATENATE(SUM('Раздел 2'!L238:L238),"&gt;=",SUM('Раздел 2'!Q238:Q238))</f>
        <v>0&gt;=0</v>
      </c>
    </row>
    <row r="3424" spans="1:5" ht="30" hidden="1" customHeight="1">
      <c r="A3424" s="311" t="str">
        <f>IF((SUM('Раздел 2'!L239:L239)&gt;=SUM('Раздел 2'!Q239:Q239)),"","Неверно!")</f>
        <v/>
      </c>
      <c r="B3424" s="312" t="s">
        <v>24500</v>
      </c>
      <c r="C3424" s="313" t="s">
        <v>3290</v>
      </c>
      <c r="D3424" s="313" t="s">
        <v>18370</v>
      </c>
      <c r="E3424" s="313" t="str">
        <f>CONCATENATE(SUM('Раздел 2'!L239:L239),"&gt;=",SUM('Раздел 2'!Q239:Q239))</f>
        <v>6&gt;=0</v>
      </c>
    </row>
    <row r="3425" spans="1:5" ht="30" hidden="1" customHeight="1">
      <c r="A3425" s="311" t="str">
        <f>IF((SUM('Раздел 2'!L33:L33)&gt;=SUM('Раздел 2'!Q33:Q33)),"","Неверно!")</f>
        <v/>
      </c>
      <c r="B3425" s="312" t="s">
        <v>24500</v>
      </c>
      <c r="C3425" s="313" t="s">
        <v>3291</v>
      </c>
      <c r="D3425" s="313" t="s">
        <v>18370</v>
      </c>
      <c r="E3425" s="313" t="str">
        <f>CONCATENATE(SUM('Раздел 2'!L33:L33),"&gt;=",SUM('Раздел 2'!Q33:Q33))</f>
        <v>0&gt;=0</v>
      </c>
    </row>
    <row r="3426" spans="1:5" ht="30" hidden="1" customHeight="1">
      <c r="A3426" s="311" t="str">
        <f>IF((SUM('Раздел 2'!L240:L240)&gt;=SUM('Раздел 2'!Q240:Q240)),"","Неверно!")</f>
        <v/>
      </c>
      <c r="B3426" s="312" t="s">
        <v>24500</v>
      </c>
      <c r="C3426" s="313" t="s">
        <v>3292</v>
      </c>
      <c r="D3426" s="313" t="s">
        <v>18370</v>
      </c>
      <c r="E3426" s="313" t="str">
        <f>CONCATENATE(SUM('Раздел 2'!L240:L240),"&gt;=",SUM('Раздел 2'!Q240:Q240))</f>
        <v>0&gt;=0</v>
      </c>
    </row>
    <row r="3427" spans="1:5" ht="30" hidden="1" customHeight="1">
      <c r="A3427" s="311" t="str">
        <f>IF((SUM('Раздел 2'!L241:L241)&gt;=SUM('Раздел 2'!Q241:Q241)),"","Неверно!")</f>
        <v/>
      </c>
      <c r="B3427" s="312" t="s">
        <v>24500</v>
      </c>
      <c r="C3427" s="313" t="s">
        <v>3293</v>
      </c>
      <c r="D3427" s="313" t="s">
        <v>18370</v>
      </c>
      <c r="E3427" s="313" t="str">
        <f>CONCATENATE(SUM('Раздел 2'!L241:L241),"&gt;=",SUM('Раздел 2'!Q241:Q241))</f>
        <v>0&gt;=0</v>
      </c>
    </row>
    <row r="3428" spans="1:5" ht="30" hidden="1" customHeight="1">
      <c r="A3428" s="311" t="str">
        <f>IF((SUM('Раздел 2'!L242:L242)&gt;=SUM('Раздел 2'!Q242:Q242)),"","Неверно!")</f>
        <v/>
      </c>
      <c r="B3428" s="312" t="s">
        <v>24500</v>
      </c>
      <c r="C3428" s="313" t="s">
        <v>3294</v>
      </c>
      <c r="D3428" s="313" t="s">
        <v>18370</v>
      </c>
      <c r="E3428" s="313" t="str">
        <f>CONCATENATE(SUM('Раздел 2'!L242:L242),"&gt;=",SUM('Раздел 2'!Q242:Q242))</f>
        <v>0&gt;=0</v>
      </c>
    </row>
    <row r="3429" spans="1:5" ht="30" hidden="1" customHeight="1">
      <c r="A3429" s="311" t="str">
        <f>IF((SUM('Раздел 2'!L243:L243)&gt;=SUM('Раздел 2'!Q243:Q243)),"","Неверно!")</f>
        <v/>
      </c>
      <c r="B3429" s="312" t="s">
        <v>24500</v>
      </c>
      <c r="C3429" s="313" t="s">
        <v>3295</v>
      </c>
      <c r="D3429" s="313" t="s">
        <v>18370</v>
      </c>
      <c r="E3429" s="313" t="str">
        <f>CONCATENATE(SUM('Раздел 2'!L243:L243),"&gt;=",SUM('Раздел 2'!Q243:Q243))</f>
        <v>0&gt;=0</v>
      </c>
    </row>
    <row r="3430" spans="1:5" ht="30" hidden="1" customHeight="1">
      <c r="A3430" s="311" t="str">
        <f>IF((SUM('Раздел 2'!L244:L244)&gt;=SUM('Раздел 2'!Q244:Q244)),"","Неверно!")</f>
        <v/>
      </c>
      <c r="B3430" s="312" t="s">
        <v>24500</v>
      </c>
      <c r="C3430" s="313" t="s">
        <v>3296</v>
      </c>
      <c r="D3430" s="313" t="s">
        <v>18370</v>
      </c>
      <c r="E3430" s="313" t="str">
        <f>CONCATENATE(SUM('Раздел 2'!L244:L244),"&gt;=",SUM('Раздел 2'!Q244:Q244))</f>
        <v>0&gt;=0</v>
      </c>
    </row>
    <row r="3431" spans="1:5" ht="30" hidden="1" customHeight="1">
      <c r="A3431" s="311" t="str">
        <f>IF((SUM('Раздел 2'!L245:L245)&gt;=SUM('Раздел 2'!Q245:Q245)),"","Неверно!")</f>
        <v/>
      </c>
      <c r="B3431" s="312" t="s">
        <v>24500</v>
      </c>
      <c r="C3431" s="313" t="s">
        <v>3297</v>
      </c>
      <c r="D3431" s="313" t="s">
        <v>18370</v>
      </c>
      <c r="E3431" s="313" t="str">
        <f>CONCATENATE(SUM('Раздел 2'!L245:L245),"&gt;=",SUM('Раздел 2'!Q245:Q245))</f>
        <v>0&gt;=0</v>
      </c>
    </row>
    <row r="3432" spans="1:5" ht="30" hidden="1" customHeight="1">
      <c r="A3432" s="311" t="str">
        <f>IF((SUM('Раздел 2'!L246:L246)&gt;=SUM('Раздел 2'!Q246:Q246)),"","Неверно!")</f>
        <v/>
      </c>
      <c r="B3432" s="312" t="s">
        <v>24500</v>
      </c>
      <c r="C3432" s="313" t="s">
        <v>3298</v>
      </c>
      <c r="D3432" s="313" t="s">
        <v>18370</v>
      </c>
      <c r="E3432" s="313" t="str">
        <f>CONCATENATE(SUM('Раздел 2'!L246:L246),"&gt;=",SUM('Раздел 2'!Q246:Q246))</f>
        <v>0&gt;=0</v>
      </c>
    </row>
    <row r="3433" spans="1:5" ht="30" hidden="1" customHeight="1">
      <c r="A3433" s="311" t="str">
        <f>IF((SUM('Раздел 2'!L247:L247)&gt;=SUM('Раздел 2'!Q247:Q247)),"","Неверно!")</f>
        <v/>
      </c>
      <c r="B3433" s="312" t="s">
        <v>24500</v>
      </c>
      <c r="C3433" s="313" t="s">
        <v>3299</v>
      </c>
      <c r="D3433" s="313" t="s">
        <v>18370</v>
      </c>
      <c r="E3433" s="313" t="str">
        <f>CONCATENATE(SUM('Раздел 2'!L247:L247),"&gt;=",SUM('Раздел 2'!Q247:Q247))</f>
        <v>1&gt;=0</v>
      </c>
    </row>
    <row r="3434" spans="1:5" ht="30" hidden="1" customHeight="1">
      <c r="A3434" s="311" t="str">
        <f>IF((SUM('Раздел 2'!L248:L248)&gt;=SUM('Раздел 2'!Q248:Q248)),"","Неверно!")</f>
        <v/>
      </c>
      <c r="B3434" s="312" t="s">
        <v>24500</v>
      </c>
      <c r="C3434" s="313" t="s">
        <v>20022</v>
      </c>
      <c r="D3434" s="313" t="s">
        <v>18370</v>
      </c>
      <c r="E3434" s="313" t="str">
        <f>CONCATENATE(SUM('Раздел 2'!L248:L248),"&gt;=",SUM('Раздел 2'!Q248:Q248))</f>
        <v>0&gt;=0</v>
      </c>
    </row>
    <row r="3435" spans="1:5" ht="30" hidden="1" customHeight="1">
      <c r="A3435" s="311" t="str">
        <f>IF((SUM('Раздел 2'!L249:L249)&gt;=SUM('Раздел 2'!Q249:Q249)),"","Неверно!")</f>
        <v/>
      </c>
      <c r="B3435" s="312" t="s">
        <v>24500</v>
      </c>
      <c r="C3435" s="313" t="s">
        <v>20023</v>
      </c>
      <c r="D3435" s="313" t="s">
        <v>18370</v>
      </c>
      <c r="E3435" s="313" t="str">
        <f>CONCATENATE(SUM('Раздел 2'!L249:L249),"&gt;=",SUM('Раздел 2'!Q249:Q249))</f>
        <v>0&gt;=0</v>
      </c>
    </row>
    <row r="3436" spans="1:5" ht="30" hidden="1" customHeight="1">
      <c r="A3436" s="311" t="str">
        <f>IF((SUM('Раздел 2'!L34:L34)&gt;=SUM('Раздел 2'!Q34:Q34)),"","Неверно!")</f>
        <v/>
      </c>
      <c r="B3436" s="312" t="s">
        <v>24500</v>
      </c>
      <c r="C3436" s="313" t="s">
        <v>3300</v>
      </c>
      <c r="D3436" s="313" t="s">
        <v>18370</v>
      </c>
      <c r="E3436" s="313" t="str">
        <f>CONCATENATE(SUM('Раздел 2'!L34:L34),"&gt;=",SUM('Раздел 2'!Q34:Q34))</f>
        <v>0&gt;=0</v>
      </c>
    </row>
    <row r="3437" spans="1:5" ht="30" hidden="1" customHeight="1">
      <c r="A3437" s="311" t="str">
        <f>IF((SUM('Раздел 2'!L250:L250)&gt;=SUM('Раздел 2'!Q250:Q250)),"","Неверно!")</f>
        <v/>
      </c>
      <c r="B3437" s="312" t="s">
        <v>24500</v>
      </c>
      <c r="C3437" s="313" t="s">
        <v>21818</v>
      </c>
      <c r="D3437" s="313" t="s">
        <v>18370</v>
      </c>
      <c r="E3437" s="313" t="str">
        <f>CONCATENATE(SUM('Раздел 2'!L250:L250),"&gt;=",SUM('Раздел 2'!Q250:Q250))</f>
        <v>0&gt;=0</v>
      </c>
    </row>
    <row r="3438" spans="1:5" ht="30" hidden="1" customHeight="1">
      <c r="A3438" s="311" t="str">
        <f>IF((SUM('Раздел 2'!L251:L251)&gt;=SUM('Раздел 2'!Q251:Q251)),"","Неверно!")</f>
        <v/>
      </c>
      <c r="B3438" s="312" t="s">
        <v>24500</v>
      </c>
      <c r="C3438" s="313" t="s">
        <v>21819</v>
      </c>
      <c r="D3438" s="313" t="s">
        <v>18370</v>
      </c>
      <c r="E3438" s="313" t="str">
        <f>CONCATENATE(SUM('Раздел 2'!L251:L251),"&gt;=",SUM('Раздел 2'!Q251:Q251))</f>
        <v>17&gt;=0</v>
      </c>
    </row>
    <row r="3439" spans="1:5" ht="30" hidden="1" customHeight="1">
      <c r="A3439" s="311" t="str">
        <f>IF((SUM('Раздел 2'!L252:L252)&gt;=SUM('Раздел 2'!Q252:Q252)),"","Неверно!")</f>
        <v/>
      </c>
      <c r="B3439" s="312" t="s">
        <v>24500</v>
      </c>
      <c r="C3439" s="313" t="s">
        <v>21820</v>
      </c>
      <c r="D3439" s="313" t="s">
        <v>18370</v>
      </c>
      <c r="E3439" s="313" t="str">
        <f>CONCATENATE(SUM('Раздел 2'!L252:L252),"&gt;=",SUM('Раздел 2'!Q252:Q252))</f>
        <v>0&gt;=0</v>
      </c>
    </row>
    <row r="3440" spans="1:5" ht="30" hidden="1" customHeight="1">
      <c r="A3440" s="311" t="str">
        <f>IF((SUM('Раздел 2'!L253:L253)&gt;=SUM('Раздел 2'!Q253:Q253)),"","Неверно!")</f>
        <v/>
      </c>
      <c r="B3440" s="312" t="s">
        <v>24500</v>
      </c>
      <c r="C3440" s="313" t="s">
        <v>21821</v>
      </c>
      <c r="D3440" s="313" t="s">
        <v>18370</v>
      </c>
      <c r="E3440" s="313" t="str">
        <f>CONCATENATE(SUM('Раздел 2'!L253:L253),"&gt;=",SUM('Раздел 2'!Q253:Q253))</f>
        <v>0&gt;=0</v>
      </c>
    </row>
    <row r="3441" spans="1:5" ht="30" hidden="1" customHeight="1">
      <c r="A3441" s="311" t="str">
        <f>IF((SUM('Раздел 2'!L254:L254)&gt;=SUM('Раздел 2'!Q254:Q254)),"","Неверно!")</f>
        <v/>
      </c>
      <c r="B3441" s="312" t="s">
        <v>24500</v>
      </c>
      <c r="C3441" s="313" t="s">
        <v>21822</v>
      </c>
      <c r="D3441" s="313" t="s">
        <v>18370</v>
      </c>
      <c r="E3441" s="313" t="str">
        <f>CONCATENATE(SUM('Раздел 2'!L254:L254),"&gt;=",SUM('Раздел 2'!Q254:Q254))</f>
        <v>0&gt;=0</v>
      </c>
    </row>
    <row r="3442" spans="1:5" ht="30" hidden="1" customHeight="1">
      <c r="A3442" s="311" t="str">
        <f>IF((SUM('Раздел 2'!L255:L255)&gt;=SUM('Раздел 2'!Q255:Q255)),"","Неверно!")</f>
        <v/>
      </c>
      <c r="B3442" s="312" t="s">
        <v>24500</v>
      </c>
      <c r="C3442" s="313" t="s">
        <v>21823</v>
      </c>
      <c r="D3442" s="313" t="s">
        <v>18370</v>
      </c>
      <c r="E3442" s="313" t="str">
        <f>CONCATENATE(SUM('Раздел 2'!L255:L255),"&gt;=",SUM('Раздел 2'!Q255:Q255))</f>
        <v>67&gt;=8</v>
      </c>
    </row>
    <row r="3443" spans="1:5" ht="30" hidden="1" customHeight="1">
      <c r="A3443" s="311" t="str">
        <f>IF((SUM('Раздел 2'!L256:L256)&gt;=SUM('Раздел 2'!Q256:Q256)),"","Неверно!")</f>
        <v/>
      </c>
      <c r="B3443" s="312" t="s">
        <v>24500</v>
      </c>
      <c r="C3443" s="313" t="s">
        <v>21824</v>
      </c>
      <c r="D3443" s="313" t="s">
        <v>18370</v>
      </c>
      <c r="E3443" s="313" t="str">
        <f>CONCATENATE(SUM('Раздел 2'!L256:L256),"&gt;=",SUM('Раздел 2'!Q256:Q256))</f>
        <v>22&gt;=0</v>
      </c>
    </row>
    <row r="3444" spans="1:5" ht="30" hidden="1" customHeight="1">
      <c r="A3444" s="311" t="str">
        <f>IF((SUM('Раздел 2'!L257:L257)&gt;=SUM('Раздел 2'!Q257:Q257)),"","Неверно!")</f>
        <v/>
      </c>
      <c r="B3444" s="312" t="s">
        <v>24500</v>
      </c>
      <c r="C3444" s="313" t="s">
        <v>21825</v>
      </c>
      <c r="D3444" s="313" t="s">
        <v>18370</v>
      </c>
      <c r="E3444" s="313" t="str">
        <f>CONCATENATE(SUM('Раздел 2'!L257:L257),"&gt;=",SUM('Раздел 2'!Q257:Q257))</f>
        <v>162&gt;=45</v>
      </c>
    </row>
    <row r="3445" spans="1:5" ht="30" hidden="1" customHeight="1">
      <c r="A3445" s="311" t="str">
        <f>IF((SUM('Раздел 2'!L258:L258)&gt;=SUM('Раздел 2'!Q258:Q258)),"","Неверно!")</f>
        <v/>
      </c>
      <c r="B3445" s="312" t="s">
        <v>24500</v>
      </c>
      <c r="C3445" s="313" t="s">
        <v>21826</v>
      </c>
      <c r="D3445" s="313" t="s">
        <v>18370</v>
      </c>
      <c r="E3445" s="313" t="str">
        <f>CONCATENATE(SUM('Раздел 2'!L258:L258),"&gt;=",SUM('Раздел 2'!Q258:Q258))</f>
        <v>16&gt;=5</v>
      </c>
    </row>
    <row r="3446" spans="1:5" ht="30" hidden="1" customHeight="1">
      <c r="A3446" s="311" t="str">
        <f>IF((SUM('Раздел 2'!L259:L259)&gt;=SUM('Раздел 2'!Q259:Q259)),"","Неверно!")</f>
        <v/>
      </c>
      <c r="B3446" s="312" t="s">
        <v>24500</v>
      </c>
      <c r="C3446" s="313" t="s">
        <v>21827</v>
      </c>
      <c r="D3446" s="313" t="s">
        <v>18370</v>
      </c>
      <c r="E3446" s="313" t="str">
        <f>CONCATENATE(SUM('Раздел 2'!L259:L259),"&gt;=",SUM('Раздел 2'!Q259:Q259))</f>
        <v>135&gt;=16</v>
      </c>
    </row>
    <row r="3447" spans="1:5" ht="30" hidden="1" customHeight="1">
      <c r="A3447" s="311" t="str">
        <f>IF((SUM('Раздел 2'!L35:L35)&gt;=SUM('Раздел 2'!Q35:Q35)),"","Неверно!")</f>
        <v/>
      </c>
      <c r="B3447" s="312" t="s">
        <v>24500</v>
      </c>
      <c r="C3447" s="313" t="s">
        <v>3301</v>
      </c>
      <c r="D3447" s="313" t="s">
        <v>18370</v>
      </c>
      <c r="E3447" s="313" t="str">
        <f>CONCATENATE(SUM('Раздел 2'!L35:L35),"&gt;=",SUM('Раздел 2'!Q35:Q35))</f>
        <v>3&gt;=0</v>
      </c>
    </row>
    <row r="3448" spans="1:5" ht="30" hidden="1" customHeight="1">
      <c r="A3448" s="311" t="str">
        <f>IF((SUM('Раздел 2'!L260:L260)&gt;=SUM('Раздел 2'!Q260:Q260)),"","Неверно!")</f>
        <v/>
      </c>
      <c r="B3448" s="312" t="s">
        <v>24500</v>
      </c>
      <c r="C3448" s="313" t="s">
        <v>21828</v>
      </c>
      <c r="D3448" s="313" t="s">
        <v>18370</v>
      </c>
      <c r="E3448" s="313" t="str">
        <f>CONCATENATE(SUM('Раздел 2'!L260:L260),"&gt;=",SUM('Раздел 2'!Q260:Q260))</f>
        <v>1&gt;=0</v>
      </c>
    </row>
    <row r="3449" spans="1:5" ht="30" hidden="1" customHeight="1">
      <c r="A3449" s="311" t="str">
        <f>IF((SUM('Раздел 2'!L36:L36)&gt;=SUM('Раздел 2'!Q36:Q36)),"","Неверно!")</f>
        <v/>
      </c>
      <c r="B3449" s="312" t="s">
        <v>24500</v>
      </c>
      <c r="C3449" s="313" t="s">
        <v>3302</v>
      </c>
      <c r="D3449" s="313" t="s">
        <v>18370</v>
      </c>
      <c r="E3449" s="313" t="str">
        <f>CONCATENATE(SUM('Раздел 2'!L36:L36),"&gt;=",SUM('Раздел 2'!Q36:Q36))</f>
        <v>0&gt;=0</v>
      </c>
    </row>
    <row r="3450" spans="1:5" ht="30" hidden="1" customHeight="1">
      <c r="A3450" s="311" t="str">
        <f>IF((SUM('Раздел 2'!L37:L37)&gt;=SUM('Раздел 2'!Q37:Q37)),"","Неверно!")</f>
        <v/>
      </c>
      <c r="B3450" s="312" t="s">
        <v>24500</v>
      </c>
      <c r="C3450" s="313" t="s">
        <v>3303</v>
      </c>
      <c r="D3450" s="313" t="s">
        <v>18370</v>
      </c>
      <c r="E3450" s="313" t="str">
        <f>CONCATENATE(SUM('Раздел 2'!L37:L37),"&gt;=",SUM('Раздел 2'!Q37:Q37))</f>
        <v>0&gt;=0</v>
      </c>
    </row>
    <row r="3451" spans="1:5" ht="30" hidden="1" customHeight="1">
      <c r="A3451" s="311" t="str">
        <f>IF((SUM('Раздел 2'!L38:L38)&gt;=SUM('Раздел 2'!Q38:Q38)),"","Неверно!")</f>
        <v/>
      </c>
      <c r="B3451" s="312" t="s">
        <v>24500</v>
      </c>
      <c r="C3451" s="313" t="s">
        <v>3304</v>
      </c>
      <c r="D3451" s="313" t="s">
        <v>18370</v>
      </c>
      <c r="E3451" s="313" t="str">
        <f>CONCATENATE(SUM('Раздел 2'!L38:L38),"&gt;=",SUM('Раздел 2'!Q38:Q38))</f>
        <v>1&gt;=0</v>
      </c>
    </row>
    <row r="3452" spans="1:5" ht="30" hidden="1" customHeight="1">
      <c r="A3452" s="311" t="str">
        <f>IF((SUM('Раздел 2'!L39:L39)&gt;=SUM('Раздел 2'!Q39:Q39)),"","Неверно!")</f>
        <v/>
      </c>
      <c r="B3452" s="312" t="s">
        <v>24500</v>
      </c>
      <c r="C3452" s="313" t="s">
        <v>3305</v>
      </c>
      <c r="D3452" s="313" t="s">
        <v>18370</v>
      </c>
      <c r="E3452" s="313" t="str">
        <f>CONCATENATE(SUM('Раздел 2'!L39:L39),"&gt;=",SUM('Раздел 2'!Q39:Q39))</f>
        <v>0&gt;=0</v>
      </c>
    </row>
    <row r="3453" spans="1:5" ht="30" hidden="1" customHeight="1">
      <c r="A3453" s="311" t="str">
        <f>IF((SUM('Раздел 2'!L13:L13)&gt;=SUM('Раздел 2'!Q13:Q13)),"","Неверно!")</f>
        <v/>
      </c>
      <c r="B3453" s="312" t="s">
        <v>24500</v>
      </c>
      <c r="C3453" s="313" t="s">
        <v>3306</v>
      </c>
      <c r="D3453" s="313" t="s">
        <v>18370</v>
      </c>
      <c r="E3453" s="313" t="str">
        <f>CONCATENATE(SUM('Раздел 2'!L13:L13),"&gt;=",SUM('Раздел 2'!Q13:Q13))</f>
        <v>0&gt;=0</v>
      </c>
    </row>
    <row r="3454" spans="1:5" ht="30" hidden="1" customHeight="1">
      <c r="A3454" s="311" t="str">
        <f>IF((SUM('Раздел 2'!L40:L40)&gt;=SUM('Раздел 2'!Q40:Q40)),"","Неверно!")</f>
        <v/>
      </c>
      <c r="B3454" s="312" t="s">
        <v>24500</v>
      </c>
      <c r="C3454" s="313" t="s">
        <v>3307</v>
      </c>
      <c r="D3454" s="313" t="s">
        <v>18370</v>
      </c>
      <c r="E3454" s="313" t="str">
        <f>CONCATENATE(SUM('Раздел 2'!L40:L40),"&gt;=",SUM('Раздел 2'!Q40:Q40))</f>
        <v>0&gt;=0</v>
      </c>
    </row>
    <row r="3455" spans="1:5" ht="30" hidden="1" customHeight="1">
      <c r="A3455" s="311" t="str">
        <f>IF((SUM('Раздел 2'!L41:L41)&gt;=SUM('Раздел 2'!Q41:Q41)),"","Неверно!")</f>
        <v/>
      </c>
      <c r="B3455" s="312" t="s">
        <v>24500</v>
      </c>
      <c r="C3455" s="313" t="s">
        <v>3308</v>
      </c>
      <c r="D3455" s="313" t="s">
        <v>18370</v>
      </c>
      <c r="E3455" s="313" t="str">
        <f>CONCATENATE(SUM('Раздел 2'!L41:L41),"&gt;=",SUM('Раздел 2'!Q41:Q41))</f>
        <v>0&gt;=0</v>
      </c>
    </row>
    <row r="3456" spans="1:5" ht="30" hidden="1" customHeight="1">
      <c r="A3456" s="311" t="str">
        <f>IF((SUM('Раздел 2'!L42:L42)&gt;=SUM('Раздел 2'!Q42:Q42)),"","Неверно!")</f>
        <v/>
      </c>
      <c r="B3456" s="312" t="s">
        <v>24500</v>
      </c>
      <c r="C3456" s="313" t="s">
        <v>3309</v>
      </c>
      <c r="D3456" s="313" t="s">
        <v>18370</v>
      </c>
      <c r="E3456" s="313" t="str">
        <f>CONCATENATE(SUM('Раздел 2'!L42:L42),"&gt;=",SUM('Раздел 2'!Q42:Q42))</f>
        <v>0&gt;=0</v>
      </c>
    </row>
    <row r="3457" spans="1:5" ht="30" hidden="1" customHeight="1">
      <c r="A3457" s="311" t="str">
        <f>IF((SUM('Раздел 2'!L43:L43)&gt;=SUM('Раздел 2'!Q43:Q43)),"","Неверно!")</f>
        <v/>
      </c>
      <c r="B3457" s="312" t="s">
        <v>24500</v>
      </c>
      <c r="C3457" s="313" t="s">
        <v>3310</v>
      </c>
      <c r="D3457" s="313" t="s">
        <v>18370</v>
      </c>
      <c r="E3457" s="313" t="str">
        <f>CONCATENATE(SUM('Раздел 2'!L43:L43),"&gt;=",SUM('Раздел 2'!Q43:Q43))</f>
        <v>0&gt;=0</v>
      </c>
    </row>
    <row r="3458" spans="1:5" ht="30" hidden="1" customHeight="1">
      <c r="A3458" s="311" t="str">
        <f>IF((SUM('Раздел 2'!L44:L44)&gt;=SUM('Раздел 2'!Q44:Q44)),"","Неверно!")</f>
        <v/>
      </c>
      <c r="B3458" s="312" t="s">
        <v>24500</v>
      </c>
      <c r="C3458" s="313" t="s">
        <v>3311</v>
      </c>
      <c r="D3458" s="313" t="s">
        <v>18370</v>
      </c>
      <c r="E3458" s="313" t="str">
        <f>CONCATENATE(SUM('Раздел 2'!L44:L44),"&gt;=",SUM('Раздел 2'!Q44:Q44))</f>
        <v>0&gt;=0</v>
      </c>
    </row>
    <row r="3459" spans="1:5" ht="30" hidden="1" customHeight="1">
      <c r="A3459" s="311" t="str">
        <f>IF((SUM('Раздел 2'!L45:L45)&gt;=SUM('Раздел 2'!Q45:Q45)),"","Неверно!")</f>
        <v/>
      </c>
      <c r="B3459" s="312" t="s">
        <v>24500</v>
      </c>
      <c r="C3459" s="313" t="s">
        <v>3312</v>
      </c>
      <c r="D3459" s="313" t="s">
        <v>18370</v>
      </c>
      <c r="E3459" s="313" t="str">
        <f>CONCATENATE(SUM('Раздел 2'!L45:L45),"&gt;=",SUM('Раздел 2'!Q45:Q45))</f>
        <v>0&gt;=0</v>
      </c>
    </row>
    <row r="3460" spans="1:5" ht="30" hidden="1" customHeight="1">
      <c r="A3460" s="311" t="str">
        <f>IF((SUM('Раздел 2'!L46:L46)&gt;=SUM('Раздел 2'!Q46:Q46)),"","Неверно!")</f>
        <v/>
      </c>
      <c r="B3460" s="312" t="s">
        <v>24500</v>
      </c>
      <c r="C3460" s="313" t="s">
        <v>3313</v>
      </c>
      <c r="D3460" s="313" t="s">
        <v>18370</v>
      </c>
      <c r="E3460" s="313" t="str">
        <f>CONCATENATE(SUM('Раздел 2'!L46:L46),"&gt;=",SUM('Раздел 2'!Q46:Q46))</f>
        <v>0&gt;=0</v>
      </c>
    </row>
    <row r="3461" spans="1:5" ht="30" hidden="1" customHeight="1">
      <c r="A3461" s="311" t="str">
        <f>IF((SUM('Раздел 2'!L47:L47)&gt;=SUM('Раздел 2'!Q47:Q47)),"","Неверно!")</f>
        <v/>
      </c>
      <c r="B3461" s="312" t="s">
        <v>24500</v>
      </c>
      <c r="C3461" s="313" t="s">
        <v>3314</v>
      </c>
      <c r="D3461" s="313" t="s">
        <v>18370</v>
      </c>
      <c r="E3461" s="313" t="str">
        <f>CONCATENATE(SUM('Раздел 2'!L47:L47),"&gt;=",SUM('Раздел 2'!Q47:Q47))</f>
        <v>0&gt;=0</v>
      </c>
    </row>
    <row r="3462" spans="1:5" ht="30" hidden="1" customHeight="1">
      <c r="A3462" s="311" t="str">
        <f>IF((SUM('Раздел 2'!L48:L48)&gt;=SUM('Раздел 2'!Q48:Q48)),"","Неверно!")</f>
        <v/>
      </c>
      <c r="B3462" s="312" t="s">
        <v>24500</v>
      </c>
      <c r="C3462" s="313" t="s">
        <v>3315</v>
      </c>
      <c r="D3462" s="313" t="s">
        <v>18370</v>
      </c>
      <c r="E3462" s="313" t="str">
        <f>CONCATENATE(SUM('Раздел 2'!L48:L48),"&gt;=",SUM('Раздел 2'!Q48:Q48))</f>
        <v>0&gt;=0</v>
      </c>
    </row>
    <row r="3463" spans="1:5" ht="30" hidden="1" customHeight="1">
      <c r="A3463" s="311" t="str">
        <f>IF((SUM('Раздел 2'!L49:L49)&gt;=SUM('Раздел 2'!Q49:Q49)),"","Неверно!")</f>
        <v/>
      </c>
      <c r="B3463" s="312" t="s">
        <v>24500</v>
      </c>
      <c r="C3463" s="313" t="s">
        <v>3316</v>
      </c>
      <c r="D3463" s="313" t="s">
        <v>18370</v>
      </c>
      <c r="E3463" s="313" t="str">
        <f>CONCATENATE(SUM('Раздел 2'!L49:L49),"&gt;=",SUM('Раздел 2'!Q49:Q49))</f>
        <v>1&gt;=1</v>
      </c>
    </row>
    <row r="3464" spans="1:5" ht="30" hidden="1" customHeight="1">
      <c r="A3464" s="311" t="str">
        <f>IF((SUM('Раздел 2'!L14:L14)&gt;=SUM('Раздел 2'!Q14:Q14)),"","Неверно!")</f>
        <v/>
      </c>
      <c r="B3464" s="312" t="s">
        <v>24500</v>
      </c>
      <c r="C3464" s="313" t="s">
        <v>3317</v>
      </c>
      <c r="D3464" s="313" t="s">
        <v>18370</v>
      </c>
      <c r="E3464" s="313" t="str">
        <f>CONCATENATE(SUM('Раздел 2'!L14:L14),"&gt;=",SUM('Раздел 2'!Q14:Q14))</f>
        <v>2&gt;=0</v>
      </c>
    </row>
    <row r="3465" spans="1:5" ht="30" hidden="1" customHeight="1">
      <c r="A3465" s="311" t="str">
        <f>IF((SUM('Раздел 2'!L50:L50)&gt;=SUM('Раздел 2'!Q50:Q50)),"","Неверно!")</f>
        <v/>
      </c>
      <c r="B3465" s="312" t="s">
        <v>24500</v>
      </c>
      <c r="C3465" s="313" t="s">
        <v>3318</v>
      </c>
      <c r="D3465" s="313" t="s">
        <v>18370</v>
      </c>
      <c r="E3465" s="313" t="str">
        <f>CONCATENATE(SUM('Раздел 2'!L50:L50),"&gt;=",SUM('Раздел 2'!Q50:Q50))</f>
        <v>45&gt;=6</v>
      </c>
    </row>
    <row r="3466" spans="1:5" ht="30" hidden="1" customHeight="1">
      <c r="A3466" s="311" t="str">
        <f>IF((SUM('Раздел 2'!L51:L51)&gt;=SUM('Раздел 2'!Q51:Q51)),"","Неверно!")</f>
        <v/>
      </c>
      <c r="B3466" s="312" t="s">
        <v>24500</v>
      </c>
      <c r="C3466" s="313" t="s">
        <v>3319</v>
      </c>
      <c r="D3466" s="313" t="s">
        <v>18370</v>
      </c>
      <c r="E3466" s="313" t="str">
        <f>CONCATENATE(SUM('Раздел 2'!L51:L51),"&gt;=",SUM('Раздел 2'!Q51:Q51))</f>
        <v>1&gt;=0</v>
      </c>
    </row>
    <row r="3467" spans="1:5" ht="30" hidden="1" customHeight="1">
      <c r="A3467" s="311" t="str">
        <f>IF((SUM('Раздел 2'!L52:L52)&gt;=SUM('Раздел 2'!Q52:Q52)),"","Неверно!")</f>
        <v/>
      </c>
      <c r="B3467" s="312" t="s">
        <v>24500</v>
      </c>
      <c r="C3467" s="313" t="s">
        <v>3320</v>
      </c>
      <c r="D3467" s="313" t="s">
        <v>18370</v>
      </c>
      <c r="E3467" s="313" t="str">
        <f>CONCATENATE(SUM('Раздел 2'!L52:L52),"&gt;=",SUM('Раздел 2'!Q52:Q52))</f>
        <v>0&gt;=0</v>
      </c>
    </row>
    <row r="3468" spans="1:5" ht="30" hidden="1" customHeight="1">
      <c r="A3468" s="311" t="str">
        <f>IF((SUM('Раздел 2'!L53:L53)&gt;=SUM('Раздел 2'!Q53:Q53)),"","Неверно!")</f>
        <v/>
      </c>
      <c r="B3468" s="312" t="s">
        <v>24500</v>
      </c>
      <c r="C3468" s="313" t="s">
        <v>3321</v>
      </c>
      <c r="D3468" s="313" t="s">
        <v>18370</v>
      </c>
      <c r="E3468" s="313" t="str">
        <f>CONCATENATE(SUM('Раздел 2'!L53:L53),"&gt;=",SUM('Раздел 2'!Q53:Q53))</f>
        <v>0&gt;=0</v>
      </c>
    </row>
    <row r="3469" spans="1:5" ht="30" hidden="1" customHeight="1">
      <c r="A3469" s="311" t="str">
        <f>IF((SUM('Раздел 2'!L54:L54)&gt;=SUM('Раздел 2'!Q54:Q54)),"","Неверно!")</f>
        <v/>
      </c>
      <c r="B3469" s="312" t="s">
        <v>24500</v>
      </c>
      <c r="C3469" s="313" t="s">
        <v>3322</v>
      </c>
      <c r="D3469" s="313" t="s">
        <v>18370</v>
      </c>
      <c r="E3469" s="313" t="str">
        <f>CONCATENATE(SUM('Раздел 2'!L54:L54),"&gt;=",SUM('Раздел 2'!Q54:Q54))</f>
        <v>0&gt;=0</v>
      </c>
    </row>
    <row r="3470" spans="1:5" ht="30" hidden="1" customHeight="1">
      <c r="A3470" s="311" t="str">
        <f>IF((SUM('Раздел 2'!L55:L55)&gt;=SUM('Раздел 2'!Q55:Q55)),"","Неверно!")</f>
        <v/>
      </c>
      <c r="B3470" s="312" t="s">
        <v>24500</v>
      </c>
      <c r="C3470" s="313" t="s">
        <v>3323</v>
      </c>
      <c r="D3470" s="313" t="s">
        <v>18370</v>
      </c>
      <c r="E3470" s="313" t="str">
        <f>CONCATENATE(SUM('Раздел 2'!L55:L55),"&gt;=",SUM('Раздел 2'!Q55:Q55))</f>
        <v>0&gt;=0</v>
      </c>
    </row>
    <row r="3471" spans="1:5" ht="30" hidden="1" customHeight="1">
      <c r="A3471" s="311" t="str">
        <f>IF((SUM('Раздел 2'!L56:L56)&gt;=SUM('Раздел 2'!Q56:Q56)),"","Неверно!")</f>
        <v/>
      </c>
      <c r="B3471" s="312" t="s">
        <v>24500</v>
      </c>
      <c r="C3471" s="313" t="s">
        <v>3324</v>
      </c>
      <c r="D3471" s="313" t="s">
        <v>18370</v>
      </c>
      <c r="E3471" s="313" t="str">
        <f>CONCATENATE(SUM('Раздел 2'!L56:L56),"&gt;=",SUM('Раздел 2'!Q56:Q56))</f>
        <v>0&gt;=0</v>
      </c>
    </row>
    <row r="3472" spans="1:5" ht="30" hidden="1" customHeight="1">
      <c r="A3472" s="311" t="str">
        <f>IF((SUM('Раздел 2'!L57:L57)&gt;=SUM('Раздел 2'!Q57:Q57)),"","Неверно!")</f>
        <v/>
      </c>
      <c r="B3472" s="312" t="s">
        <v>24500</v>
      </c>
      <c r="C3472" s="313" t="s">
        <v>3325</v>
      </c>
      <c r="D3472" s="313" t="s">
        <v>18370</v>
      </c>
      <c r="E3472" s="313" t="str">
        <f>CONCATENATE(SUM('Раздел 2'!L57:L57),"&gt;=",SUM('Раздел 2'!Q57:Q57))</f>
        <v>0&gt;=0</v>
      </c>
    </row>
    <row r="3473" spans="1:5" ht="30" hidden="1" customHeight="1">
      <c r="A3473" s="311" t="str">
        <f>IF((SUM('Раздел 2'!L58:L58)&gt;=SUM('Раздел 2'!Q58:Q58)),"","Неверно!")</f>
        <v/>
      </c>
      <c r="B3473" s="312" t="s">
        <v>24500</v>
      </c>
      <c r="C3473" s="313" t="s">
        <v>3326</v>
      </c>
      <c r="D3473" s="313" t="s">
        <v>18370</v>
      </c>
      <c r="E3473" s="313" t="str">
        <f>CONCATENATE(SUM('Раздел 2'!L58:L58),"&gt;=",SUM('Раздел 2'!Q58:Q58))</f>
        <v>0&gt;=0</v>
      </c>
    </row>
    <row r="3474" spans="1:5" ht="30" hidden="1" customHeight="1">
      <c r="A3474" s="311" t="str">
        <f>IF((SUM('Раздел 2'!L59:L59)&gt;=SUM('Раздел 2'!Q59:Q59)),"","Неверно!")</f>
        <v/>
      </c>
      <c r="B3474" s="312" t="s">
        <v>24500</v>
      </c>
      <c r="C3474" s="313" t="s">
        <v>3327</v>
      </c>
      <c r="D3474" s="313" t="s">
        <v>18370</v>
      </c>
      <c r="E3474" s="313" t="str">
        <f>CONCATENATE(SUM('Раздел 2'!L59:L59),"&gt;=",SUM('Раздел 2'!Q59:Q59))</f>
        <v>0&gt;=0</v>
      </c>
    </row>
    <row r="3475" spans="1:5" ht="30" hidden="1" customHeight="1">
      <c r="A3475" s="311" t="str">
        <f>IF((SUM('Раздел 2'!L15:L15)&gt;=SUM('Раздел 2'!Q15:Q15)),"","Неверно!")</f>
        <v/>
      </c>
      <c r="B3475" s="312" t="s">
        <v>24500</v>
      </c>
      <c r="C3475" s="313" t="s">
        <v>3328</v>
      </c>
      <c r="D3475" s="313" t="s">
        <v>18370</v>
      </c>
      <c r="E3475" s="313" t="str">
        <f>CONCATENATE(SUM('Раздел 2'!L15:L15),"&gt;=",SUM('Раздел 2'!Q15:Q15))</f>
        <v>0&gt;=0</v>
      </c>
    </row>
    <row r="3476" spans="1:5" ht="30" hidden="1" customHeight="1">
      <c r="A3476" s="311" t="str">
        <f>IF((SUM('Раздел 2'!L60:L60)&gt;=SUM('Раздел 2'!Q60:Q60)),"","Неверно!")</f>
        <v/>
      </c>
      <c r="B3476" s="312" t="s">
        <v>24500</v>
      </c>
      <c r="C3476" s="313" t="s">
        <v>3329</v>
      </c>
      <c r="D3476" s="313" t="s">
        <v>18370</v>
      </c>
      <c r="E3476" s="313" t="str">
        <f>CONCATENATE(SUM('Раздел 2'!L60:L60),"&gt;=",SUM('Раздел 2'!Q60:Q60))</f>
        <v>0&gt;=0</v>
      </c>
    </row>
    <row r="3477" spans="1:5" ht="30" hidden="1" customHeight="1">
      <c r="A3477" s="311" t="str">
        <f>IF((SUM('Раздел 2'!L61:L61)&gt;=SUM('Раздел 2'!Q61:Q61)),"","Неверно!")</f>
        <v/>
      </c>
      <c r="B3477" s="312" t="s">
        <v>24500</v>
      </c>
      <c r="C3477" s="313" t="s">
        <v>3330</v>
      </c>
      <c r="D3477" s="313" t="s">
        <v>18370</v>
      </c>
      <c r="E3477" s="313" t="str">
        <f>CONCATENATE(SUM('Раздел 2'!L61:L61),"&gt;=",SUM('Раздел 2'!Q61:Q61))</f>
        <v>0&gt;=0</v>
      </c>
    </row>
    <row r="3478" spans="1:5" ht="30" hidden="1" customHeight="1">
      <c r="A3478" s="311" t="str">
        <f>IF((SUM('Раздел 2'!L62:L62)&gt;=SUM('Раздел 2'!Q62:Q62)),"","Неверно!")</f>
        <v/>
      </c>
      <c r="B3478" s="312" t="s">
        <v>24500</v>
      </c>
      <c r="C3478" s="313" t="s">
        <v>3331</v>
      </c>
      <c r="D3478" s="313" t="s">
        <v>18370</v>
      </c>
      <c r="E3478" s="313" t="str">
        <f>CONCATENATE(SUM('Раздел 2'!L62:L62),"&gt;=",SUM('Раздел 2'!Q62:Q62))</f>
        <v>0&gt;=0</v>
      </c>
    </row>
    <row r="3479" spans="1:5" ht="30" hidden="1" customHeight="1">
      <c r="A3479" s="311" t="str">
        <f>IF((SUM('Раздел 2'!L63:L63)&gt;=SUM('Раздел 2'!Q63:Q63)),"","Неверно!")</f>
        <v/>
      </c>
      <c r="B3479" s="312" t="s">
        <v>24500</v>
      </c>
      <c r="C3479" s="313" t="s">
        <v>3332</v>
      </c>
      <c r="D3479" s="313" t="s">
        <v>18370</v>
      </c>
      <c r="E3479" s="313" t="str">
        <f>CONCATENATE(SUM('Раздел 2'!L63:L63),"&gt;=",SUM('Раздел 2'!Q63:Q63))</f>
        <v>0&gt;=0</v>
      </c>
    </row>
    <row r="3480" spans="1:5" ht="30" hidden="1" customHeight="1">
      <c r="A3480" s="311" t="str">
        <f>IF((SUM('Раздел 2'!L64:L64)&gt;=SUM('Раздел 2'!Q64:Q64)),"","Неверно!")</f>
        <v/>
      </c>
      <c r="B3480" s="312" t="s">
        <v>24500</v>
      </c>
      <c r="C3480" s="313" t="s">
        <v>3333</v>
      </c>
      <c r="D3480" s="313" t="s">
        <v>18370</v>
      </c>
      <c r="E3480" s="313" t="str">
        <f>CONCATENATE(SUM('Раздел 2'!L64:L64),"&gt;=",SUM('Раздел 2'!Q64:Q64))</f>
        <v>2&gt;=0</v>
      </c>
    </row>
    <row r="3481" spans="1:5" ht="30" hidden="1" customHeight="1">
      <c r="A3481" s="311" t="str">
        <f>IF((SUM('Раздел 2'!L65:L65)&gt;=SUM('Раздел 2'!Q65:Q65)),"","Неверно!")</f>
        <v/>
      </c>
      <c r="B3481" s="312" t="s">
        <v>24500</v>
      </c>
      <c r="C3481" s="313" t="s">
        <v>3334</v>
      </c>
      <c r="D3481" s="313" t="s">
        <v>18370</v>
      </c>
      <c r="E3481" s="313" t="str">
        <f>CONCATENATE(SUM('Раздел 2'!L65:L65),"&gt;=",SUM('Раздел 2'!Q65:Q65))</f>
        <v>0&gt;=0</v>
      </c>
    </row>
    <row r="3482" spans="1:5" ht="30" hidden="1" customHeight="1">
      <c r="A3482" s="311" t="str">
        <f>IF((SUM('Раздел 2'!L66:L66)&gt;=SUM('Раздел 2'!Q66:Q66)),"","Неверно!")</f>
        <v/>
      </c>
      <c r="B3482" s="312" t="s">
        <v>24500</v>
      </c>
      <c r="C3482" s="313" t="s">
        <v>3335</v>
      </c>
      <c r="D3482" s="313" t="s">
        <v>18370</v>
      </c>
      <c r="E3482" s="313" t="str">
        <f>CONCATENATE(SUM('Раздел 2'!L66:L66),"&gt;=",SUM('Раздел 2'!Q66:Q66))</f>
        <v>0&gt;=0</v>
      </c>
    </row>
    <row r="3483" spans="1:5" ht="30" hidden="1" customHeight="1">
      <c r="A3483" s="311" t="str">
        <f>IF((SUM('Раздел 2'!L67:L67)&gt;=SUM('Раздел 2'!Q67:Q67)),"","Неверно!")</f>
        <v/>
      </c>
      <c r="B3483" s="312" t="s">
        <v>24500</v>
      </c>
      <c r="C3483" s="313" t="s">
        <v>3336</v>
      </c>
      <c r="D3483" s="313" t="s">
        <v>18370</v>
      </c>
      <c r="E3483" s="313" t="str">
        <f>CONCATENATE(SUM('Раздел 2'!L67:L67),"&gt;=",SUM('Раздел 2'!Q67:Q67))</f>
        <v>0&gt;=0</v>
      </c>
    </row>
    <row r="3484" spans="1:5" ht="30" hidden="1" customHeight="1">
      <c r="A3484" s="311" t="str">
        <f>IF((SUM('Раздел 2'!L68:L68)&gt;=SUM('Раздел 2'!Q68:Q68)),"","Неверно!")</f>
        <v/>
      </c>
      <c r="B3484" s="312" t="s">
        <v>24500</v>
      </c>
      <c r="C3484" s="313" t="s">
        <v>3337</v>
      </c>
      <c r="D3484" s="313" t="s">
        <v>18370</v>
      </c>
      <c r="E3484" s="313" t="str">
        <f>CONCATENATE(SUM('Раздел 2'!L68:L68),"&gt;=",SUM('Раздел 2'!Q68:Q68))</f>
        <v>0&gt;=0</v>
      </c>
    </row>
    <row r="3485" spans="1:5" ht="30" hidden="1" customHeight="1">
      <c r="A3485" s="311" t="str">
        <f>IF((SUM('Раздел 2'!L69:L69)&gt;=SUM('Раздел 2'!Q69:Q69)),"","Неверно!")</f>
        <v/>
      </c>
      <c r="B3485" s="312" t="s">
        <v>24500</v>
      </c>
      <c r="C3485" s="313" t="s">
        <v>3338</v>
      </c>
      <c r="D3485" s="313" t="s">
        <v>18370</v>
      </c>
      <c r="E3485" s="313" t="str">
        <f>CONCATENATE(SUM('Раздел 2'!L69:L69),"&gt;=",SUM('Раздел 2'!Q69:Q69))</f>
        <v>0&gt;=0</v>
      </c>
    </row>
    <row r="3486" spans="1:5" ht="30" hidden="1" customHeight="1">
      <c r="A3486" s="311" t="str">
        <f>IF((SUM('Раздел 2'!L16:L16)&gt;=SUM('Раздел 2'!Q16:Q16)),"","Неверно!")</f>
        <v/>
      </c>
      <c r="B3486" s="312" t="s">
        <v>24500</v>
      </c>
      <c r="C3486" s="313" t="s">
        <v>3339</v>
      </c>
      <c r="D3486" s="313" t="s">
        <v>18370</v>
      </c>
      <c r="E3486" s="313" t="str">
        <f>CONCATENATE(SUM('Раздел 2'!L16:L16),"&gt;=",SUM('Раздел 2'!Q16:Q16))</f>
        <v>5&gt;=1</v>
      </c>
    </row>
    <row r="3487" spans="1:5" ht="30" hidden="1" customHeight="1">
      <c r="A3487" s="311" t="str">
        <f>IF((SUM('Раздел 2'!L70:L70)&gt;=SUM('Раздел 2'!Q70:Q70)),"","Неверно!")</f>
        <v/>
      </c>
      <c r="B3487" s="312" t="s">
        <v>24500</v>
      </c>
      <c r="C3487" s="313" t="s">
        <v>3340</v>
      </c>
      <c r="D3487" s="313" t="s">
        <v>18370</v>
      </c>
      <c r="E3487" s="313" t="str">
        <f>CONCATENATE(SUM('Раздел 2'!L70:L70),"&gt;=",SUM('Раздел 2'!Q70:Q70))</f>
        <v>1&gt;=0</v>
      </c>
    </row>
    <row r="3488" spans="1:5" ht="30" hidden="1" customHeight="1">
      <c r="A3488" s="311" t="str">
        <f>IF((SUM('Раздел 2'!L71:L71)&gt;=SUM('Раздел 2'!Q71:Q71)),"","Неверно!")</f>
        <v/>
      </c>
      <c r="B3488" s="312" t="s">
        <v>24500</v>
      </c>
      <c r="C3488" s="313" t="s">
        <v>3341</v>
      </c>
      <c r="D3488" s="313" t="s">
        <v>18370</v>
      </c>
      <c r="E3488" s="313" t="str">
        <f>CONCATENATE(SUM('Раздел 2'!L71:L71),"&gt;=",SUM('Раздел 2'!Q71:Q71))</f>
        <v>1&gt;=0</v>
      </c>
    </row>
    <row r="3489" spans="1:5" ht="30" hidden="1" customHeight="1">
      <c r="A3489" s="311" t="str">
        <f>IF((SUM('Раздел 2'!L72:L72)&gt;=SUM('Раздел 2'!Q72:Q72)),"","Неверно!")</f>
        <v/>
      </c>
      <c r="B3489" s="312" t="s">
        <v>24500</v>
      </c>
      <c r="C3489" s="313" t="s">
        <v>3342</v>
      </c>
      <c r="D3489" s="313" t="s">
        <v>18370</v>
      </c>
      <c r="E3489" s="313" t="str">
        <f>CONCATENATE(SUM('Раздел 2'!L72:L72),"&gt;=",SUM('Раздел 2'!Q72:Q72))</f>
        <v>0&gt;=0</v>
      </c>
    </row>
    <row r="3490" spans="1:5" ht="30" hidden="1" customHeight="1">
      <c r="A3490" s="311" t="str">
        <f>IF((SUM('Раздел 2'!L73:L73)&gt;=SUM('Раздел 2'!Q73:Q73)),"","Неверно!")</f>
        <v/>
      </c>
      <c r="B3490" s="312" t="s">
        <v>24500</v>
      </c>
      <c r="C3490" s="313" t="s">
        <v>3343</v>
      </c>
      <c r="D3490" s="313" t="s">
        <v>18370</v>
      </c>
      <c r="E3490" s="313" t="str">
        <f>CONCATENATE(SUM('Раздел 2'!L73:L73),"&gt;=",SUM('Раздел 2'!Q73:Q73))</f>
        <v>0&gt;=0</v>
      </c>
    </row>
    <row r="3491" spans="1:5" ht="30" hidden="1" customHeight="1">
      <c r="A3491" s="311" t="str">
        <f>IF((SUM('Раздел 2'!L74:L74)&gt;=SUM('Раздел 2'!Q74:Q74)),"","Неверно!")</f>
        <v/>
      </c>
      <c r="B3491" s="312" t="s">
        <v>24500</v>
      </c>
      <c r="C3491" s="313" t="s">
        <v>3344</v>
      </c>
      <c r="D3491" s="313" t="s">
        <v>18370</v>
      </c>
      <c r="E3491" s="313" t="str">
        <f>CONCATENATE(SUM('Раздел 2'!L74:L74),"&gt;=",SUM('Раздел 2'!Q74:Q74))</f>
        <v>0&gt;=0</v>
      </c>
    </row>
    <row r="3492" spans="1:5" ht="30" hidden="1" customHeight="1">
      <c r="A3492" s="311" t="str">
        <f>IF((SUM('Раздел 2'!L75:L75)&gt;=SUM('Раздел 2'!Q75:Q75)),"","Неверно!")</f>
        <v/>
      </c>
      <c r="B3492" s="312" t="s">
        <v>24500</v>
      </c>
      <c r="C3492" s="313" t="s">
        <v>3345</v>
      </c>
      <c r="D3492" s="313" t="s">
        <v>18370</v>
      </c>
      <c r="E3492" s="313" t="str">
        <f>CONCATENATE(SUM('Раздел 2'!L75:L75),"&gt;=",SUM('Раздел 2'!Q75:Q75))</f>
        <v>0&gt;=0</v>
      </c>
    </row>
    <row r="3493" spans="1:5" ht="30" hidden="1" customHeight="1">
      <c r="A3493" s="311" t="str">
        <f>IF((SUM('Раздел 2'!L76:L76)&gt;=SUM('Раздел 2'!Q76:Q76)),"","Неверно!")</f>
        <v/>
      </c>
      <c r="B3493" s="312" t="s">
        <v>24500</v>
      </c>
      <c r="C3493" s="313" t="s">
        <v>3346</v>
      </c>
      <c r="D3493" s="313" t="s">
        <v>18370</v>
      </c>
      <c r="E3493" s="313" t="str">
        <f>CONCATENATE(SUM('Раздел 2'!L76:L76),"&gt;=",SUM('Раздел 2'!Q76:Q76))</f>
        <v>0&gt;=0</v>
      </c>
    </row>
    <row r="3494" spans="1:5" ht="30" hidden="1" customHeight="1">
      <c r="A3494" s="311" t="str">
        <f>IF((SUM('Раздел 2'!L77:L77)&gt;=SUM('Раздел 2'!Q77:Q77)),"","Неверно!")</f>
        <v/>
      </c>
      <c r="B3494" s="312" t="s">
        <v>24500</v>
      </c>
      <c r="C3494" s="313" t="s">
        <v>3347</v>
      </c>
      <c r="D3494" s="313" t="s">
        <v>18370</v>
      </c>
      <c r="E3494" s="313" t="str">
        <f>CONCATENATE(SUM('Раздел 2'!L77:L77),"&gt;=",SUM('Раздел 2'!Q77:Q77))</f>
        <v>0&gt;=0</v>
      </c>
    </row>
    <row r="3495" spans="1:5" ht="30" hidden="1" customHeight="1">
      <c r="A3495" s="311" t="str">
        <f>IF((SUM('Раздел 2'!L78:L78)&gt;=SUM('Раздел 2'!Q78:Q78)),"","Неверно!")</f>
        <v/>
      </c>
      <c r="B3495" s="312" t="s">
        <v>24500</v>
      </c>
      <c r="C3495" s="313" t="s">
        <v>3348</v>
      </c>
      <c r="D3495" s="313" t="s">
        <v>18370</v>
      </c>
      <c r="E3495" s="313" t="str">
        <f>CONCATENATE(SUM('Раздел 2'!L78:L78),"&gt;=",SUM('Раздел 2'!Q78:Q78))</f>
        <v>0&gt;=0</v>
      </c>
    </row>
    <row r="3496" spans="1:5" ht="30" hidden="1" customHeight="1">
      <c r="A3496" s="311" t="str">
        <f>IF((SUM('Раздел 2'!L79:L79)&gt;=SUM('Раздел 2'!Q79:Q79)),"","Неверно!")</f>
        <v/>
      </c>
      <c r="B3496" s="312" t="s">
        <v>24500</v>
      </c>
      <c r="C3496" s="313" t="s">
        <v>3349</v>
      </c>
      <c r="D3496" s="313" t="s">
        <v>18370</v>
      </c>
      <c r="E3496" s="313" t="str">
        <f>CONCATENATE(SUM('Раздел 2'!L79:L79),"&gt;=",SUM('Раздел 2'!Q79:Q79))</f>
        <v>0&gt;=0</v>
      </c>
    </row>
    <row r="3497" spans="1:5" ht="30" hidden="1" customHeight="1">
      <c r="A3497" s="311" t="str">
        <f>IF((SUM('Раздел 2'!L17:L17)&gt;=SUM('Раздел 2'!Q17:Q17)),"","Неверно!")</f>
        <v/>
      </c>
      <c r="B3497" s="312" t="s">
        <v>24500</v>
      </c>
      <c r="C3497" s="313" t="s">
        <v>3350</v>
      </c>
      <c r="D3497" s="313" t="s">
        <v>18370</v>
      </c>
      <c r="E3497" s="313" t="str">
        <f>CONCATENATE(SUM('Раздел 2'!L17:L17),"&gt;=",SUM('Раздел 2'!Q17:Q17))</f>
        <v>0&gt;=0</v>
      </c>
    </row>
    <row r="3498" spans="1:5" ht="30" hidden="1" customHeight="1">
      <c r="A3498" s="311" t="str">
        <f>IF((SUM('Раздел 2'!L80:L80)&gt;=SUM('Раздел 2'!Q80:Q80)),"","Неверно!")</f>
        <v/>
      </c>
      <c r="B3498" s="312" t="s">
        <v>24500</v>
      </c>
      <c r="C3498" s="313" t="s">
        <v>3351</v>
      </c>
      <c r="D3498" s="313" t="s">
        <v>18370</v>
      </c>
      <c r="E3498" s="313" t="str">
        <f>CONCATENATE(SUM('Раздел 2'!L80:L80),"&gt;=",SUM('Раздел 2'!Q80:Q80))</f>
        <v>0&gt;=0</v>
      </c>
    </row>
    <row r="3499" spans="1:5" ht="30" hidden="1" customHeight="1">
      <c r="A3499" s="311" t="str">
        <f>IF((SUM('Раздел 2'!L81:L81)&gt;=SUM('Раздел 2'!Q81:Q81)),"","Неверно!")</f>
        <v/>
      </c>
      <c r="B3499" s="312" t="s">
        <v>24500</v>
      </c>
      <c r="C3499" s="313" t="s">
        <v>3352</v>
      </c>
      <c r="D3499" s="313" t="s">
        <v>18370</v>
      </c>
      <c r="E3499" s="313" t="str">
        <f>CONCATENATE(SUM('Раздел 2'!L81:L81),"&gt;=",SUM('Раздел 2'!Q81:Q81))</f>
        <v>0&gt;=0</v>
      </c>
    </row>
    <row r="3500" spans="1:5" ht="30" hidden="1" customHeight="1">
      <c r="A3500" s="311" t="str">
        <f>IF((SUM('Раздел 2'!L82:L82)&gt;=SUM('Раздел 2'!Q82:Q82)),"","Неверно!")</f>
        <v/>
      </c>
      <c r="B3500" s="312" t="s">
        <v>24500</v>
      </c>
      <c r="C3500" s="313" t="s">
        <v>3353</v>
      </c>
      <c r="D3500" s="313" t="s">
        <v>18370</v>
      </c>
      <c r="E3500" s="313" t="str">
        <f>CONCATENATE(SUM('Раздел 2'!L82:L82),"&gt;=",SUM('Раздел 2'!Q82:Q82))</f>
        <v>0&gt;=0</v>
      </c>
    </row>
    <row r="3501" spans="1:5" ht="30" hidden="1" customHeight="1">
      <c r="A3501" s="311" t="str">
        <f>IF((SUM('Раздел 2'!L83:L83)&gt;=SUM('Раздел 2'!Q83:Q83)),"","Неверно!")</f>
        <v/>
      </c>
      <c r="B3501" s="312" t="s">
        <v>24500</v>
      </c>
      <c r="C3501" s="313" t="s">
        <v>3354</v>
      </c>
      <c r="D3501" s="313" t="s">
        <v>18370</v>
      </c>
      <c r="E3501" s="313" t="str">
        <f>CONCATENATE(SUM('Раздел 2'!L83:L83),"&gt;=",SUM('Раздел 2'!Q83:Q83))</f>
        <v>0&gt;=0</v>
      </c>
    </row>
    <row r="3502" spans="1:5" ht="30" hidden="1" customHeight="1">
      <c r="A3502" s="311" t="str">
        <f>IF((SUM('Раздел 2'!L84:L84)&gt;=SUM('Раздел 2'!Q84:Q84)),"","Неверно!")</f>
        <v/>
      </c>
      <c r="B3502" s="312" t="s">
        <v>24500</v>
      </c>
      <c r="C3502" s="313" t="s">
        <v>3355</v>
      </c>
      <c r="D3502" s="313" t="s">
        <v>18370</v>
      </c>
      <c r="E3502" s="313" t="str">
        <f>CONCATENATE(SUM('Раздел 2'!L84:L84),"&gt;=",SUM('Раздел 2'!Q84:Q84))</f>
        <v>2&gt;=0</v>
      </c>
    </row>
    <row r="3503" spans="1:5" ht="30" hidden="1" customHeight="1">
      <c r="A3503" s="311" t="str">
        <f>IF((SUM('Раздел 2'!L85:L85)&gt;=SUM('Раздел 2'!Q85:Q85)),"","Неверно!")</f>
        <v/>
      </c>
      <c r="B3503" s="312" t="s">
        <v>24500</v>
      </c>
      <c r="C3503" s="313" t="s">
        <v>3356</v>
      </c>
      <c r="D3503" s="313" t="s">
        <v>18370</v>
      </c>
      <c r="E3503" s="313" t="str">
        <f>CONCATENATE(SUM('Раздел 2'!L85:L85),"&gt;=",SUM('Раздел 2'!Q85:Q85))</f>
        <v>7&gt;=0</v>
      </c>
    </row>
    <row r="3504" spans="1:5" ht="30" hidden="1" customHeight="1">
      <c r="A3504" s="311" t="str">
        <f>IF((SUM('Раздел 2'!L86:L86)&gt;=SUM('Раздел 2'!Q86:Q86)),"","Неверно!")</f>
        <v/>
      </c>
      <c r="B3504" s="312" t="s">
        <v>24500</v>
      </c>
      <c r="C3504" s="313" t="s">
        <v>3357</v>
      </c>
      <c r="D3504" s="313" t="s">
        <v>18370</v>
      </c>
      <c r="E3504" s="313" t="str">
        <f>CONCATENATE(SUM('Раздел 2'!L86:L86),"&gt;=",SUM('Раздел 2'!Q86:Q86))</f>
        <v>0&gt;=0</v>
      </c>
    </row>
    <row r="3505" spans="1:5" ht="30" hidden="1" customHeight="1">
      <c r="A3505" s="311" t="str">
        <f>IF((SUM('Раздел 2'!L87:L87)&gt;=SUM('Раздел 2'!Q87:Q87)),"","Неверно!")</f>
        <v/>
      </c>
      <c r="B3505" s="312" t="s">
        <v>24500</v>
      </c>
      <c r="C3505" s="313" t="s">
        <v>3358</v>
      </c>
      <c r="D3505" s="313" t="s">
        <v>18370</v>
      </c>
      <c r="E3505" s="313" t="str">
        <f>CONCATENATE(SUM('Раздел 2'!L87:L87),"&gt;=",SUM('Раздел 2'!Q87:Q87))</f>
        <v>0&gt;=0</v>
      </c>
    </row>
    <row r="3506" spans="1:5" ht="30" hidden="1" customHeight="1">
      <c r="A3506" s="311" t="str">
        <f>IF((SUM('Раздел 2'!L88:L88)&gt;=SUM('Раздел 2'!Q88:Q88)),"","Неверно!")</f>
        <v/>
      </c>
      <c r="B3506" s="312" t="s">
        <v>24500</v>
      </c>
      <c r="C3506" s="313" t="s">
        <v>3359</v>
      </c>
      <c r="D3506" s="313" t="s">
        <v>18370</v>
      </c>
      <c r="E3506" s="313" t="str">
        <f>CONCATENATE(SUM('Раздел 2'!L88:L88),"&gt;=",SUM('Раздел 2'!Q88:Q88))</f>
        <v>1&gt;=1</v>
      </c>
    </row>
    <row r="3507" spans="1:5" ht="30" hidden="1" customHeight="1">
      <c r="A3507" s="311" t="str">
        <f>IF((SUM('Раздел 2'!L89:L89)&gt;=SUM('Раздел 2'!Q89:Q89)),"","Неверно!")</f>
        <v/>
      </c>
      <c r="B3507" s="312" t="s">
        <v>24500</v>
      </c>
      <c r="C3507" s="313" t="s">
        <v>3360</v>
      </c>
      <c r="D3507" s="313" t="s">
        <v>18370</v>
      </c>
      <c r="E3507" s="313" t="str">
        <f>CONCATENATE(SUM('Раздел 2'!L89:L89),"&gt;=",SUM('Раздел 2'!Q89:Q89))</f>
        <v>0&gt;=0</v>
      </c>
    </row>
    <row r="3508" spans="1:5" ht="30" hidden="1" customHeight="1">
      <c r="A3508" s="311" t="str">
        <f>IF((SUM('Раздел 2'!L18:L18)&gt;=SUM('Раздел 2'!Q18:Q18)),"","Неверно!")</f>
        <v/>
      </c>
      <c r="B3508" s="312" t="s">
        <v>24500</v>
      </c>
      <c r="C3508" s="313" t="s">
        <v>3361</v>
      </c>
      <c r="D3508" s="313" t="s">
        <v>18370</v>
      </c>
      <c r="E3508" s="313" t="str">
        <f>CONCATENATE(SUM('Раздел 2'!L18:L18),"&gt;=",SUM('Раздел 2'!Q18:Q18))</f>
        <v>0&gt;=0</v>
      </c>
    </row>
    <row r="3509" spans="1:5" ht="30" hidden="1" customHeight="1">
      <c r="A3509" s="311" t="str">
        <f>IF((SUM('Раздел 2'!L90:L90)&gt;=SUM('Раздел 2'!Q90:Q90)),"","Неверно!")</f>
        <v/>
      </c>
      <c r="B3509" s="312" t="s">
        <v>24500</v>
      </c>
      <c r="C3509" s="313" t="s">
        <v>3362</v>
      </c>
      <c r="D3509" s="313" t="s">
        <v>18370</v>
      </c>
      <c r="E3509" s="313" t="str">
        <f>CONCATENATE(SUM('Раздел 2'!L90:L90),"&gt;=",SUM('Раздел 2'!Q90:Q90))</f>
        <v>0&gt;=0</v>
      </c>
    </row>
    <row r="3510" spans="1:5" ht="30" hidden="1" customHeight="1">
      <c r="A3510" s="311" t="str">
        <f>IF((SUM('Раздел 2'!L91:L91)&gt;=SUM('Раздел 2'!Q91:Q91)),"","Неверно!")</f>
        <v/>
      </c>
      <c r="B3510" s="312" t="s">
        <v>24500</v>
      </c>
      <c r="C3510" s="313" t="s">
        <v>3363</v>
      </c>
      <c r="D3510" s="313" t="s">
        <v>18370</v>
      </c>
      <c r="E3510" s="313" t="str">
        <f>CONCATENATE(SUM('Раздел 2'!L91:L91),"&gt;=",SUM('Раздел 2'!Q91:Q91))</f>
        <v>0&gt;=0</v>
      </c>
    </row>
    <row r="3511" spans="1:5" ht="30" hidden="1" customHeight="1">
      <c r="A3511" s="311" t="str">
        <f>IF((SUM('Раздел 2'!L92:L92)&gt;=SUM('Раздел 2'!Q92:Q92)),"","Неверно!")</f>
        <v/>
      </c>
      <c r="B3511" s="312" t="s">
        <v>24500</v>
      </c>
      <c r="C3511" s="313" t="s">
        <v>3364</v>
      </c>
      <c r="D3511" s="313" t="s">
        <v>18370</v>
      </c>
      <c r="E3511" s="313" t="str">
        <f>CONCATENATE(SUM('Раздел 2'!L92:L92),"&gt;=",SUM('Раздел 2'!Q92:Q92))</f>
        <v>0&gt;=0</v>
      </c>
    </row>
    <row r="3512" spans="1:5" ht="30" hidden="1" customHeight="1">
      <c r="A3512" s="311" t="str">
        <f>IF((SUM('Раздел 2'!L93:L93)&gt;=SUM('Раздел 2'!Q93:Q93)),"","Неверно!")</f>
        <v/>
      </c>
      <c r="B3512" s="312" t="s">
        <v>24500</v>
      </c>
      <c r="C3512" s="313" t="s">
        <v>3365</v>
      </c>
      <c r="D3512" s="313" t="s">
        <v>18370</v>
      </c>
      <c r="E3512" s="313" t="str">
        <f>CONCATENATE(SUM('Раздел 2'!L93:L93),"&gt;=",SUM('Раздел 2'!Q93:Q93))</f>
        <v>0&gt;=0</v>
      </c>
    </row>
    <row r="3513" spans="1:5" ht="30" hidden="1" customHeight="1">
      <c r="A3513" s="311" t="str">
        <f>IF((SUM('Раздел 2'!L94:L94)&gt;=SUM('Раздел 2'!Q94:Q94)),"","Неверно!")</f>
        <v/>
      </c>
      <c r="B3513" s="312" t="s">
        <v>24500</v>
      </c>
      <c r="C3513" s="313" t="s">
        <v>3366</v>
      </c>
      <c r="D3513" s="313" t="s">
        <v>18370</v>
      </c>
      <c r="E3513" s="313" t="str">
        <f>CONCATENATE(SUM('Раздел 2'!L94:L94),"&gt;=",SUM('Раздел 2'!Q94:Q94))</f>
        <v>6&gt;=2</v>
      </c>
    </row>
    <row r="3514" spans="1:5" ht="30" hidden="1" customHeight="1">
      <c r="A3514" s="311" t="str">
        <f>IF((SUM('Раздел 2'!L95:L95)&gt;=SUM('Раздел 2'!Q95:Q95)),"","Неверно!")</f>
        <v/>
      </c>
      <c r="B3514" s="312" t="s">
        <v>24500</v>
      </c>
      <c r="C3514" s="313" t="s">
        <v>3367</v>
      </c>
      <c r="D3514" s="313" t="s">
        <v>18370</v>
      </c>
      <c r="E3514" s="313" t="str">
        <f>CONCATENATE(SUM('Раздел 2'!L95:L95),"&gt;=",SUM('Раздел 2'!Q95:Q95))</f>
        <v>7&gt;=3</v>
      </c>
    </row>
    <row r="3515" spans="1:5" ht="30" hidden="1" customHeight="1">
      <c r="A3515" s="311" t="str">
        <f>IF((SUM('Раздел 2'!L96:L96)&gt;=SUM('Раздел 2'!Q96:Q96)),"","Неверно!")</f>
        <v/>
      </c>
      <c r="B3515" s="312" t="s">
        <v>24500</v>
      </c>
      <c r="C3515" s="313" t="s">
        <v>3368</v>
      </c>
      <c r="D3515" s="313" t="s">
        <v>18370</v>
      </c>
      <c r="E3515" s="313" t="str">
        <f>CONCATENATE(SUM('Раздел 2'!L96:L96),"&gt;=",SUM('Раздел 2'!Q96:Q96))</f>
        <v>0&gt;=0</v>
      </c>
    </row>
    <row r="3516" spans="1:5" ht="30" hidden="1" customHeight="1">
      <c r="A3516" s="311" t="str">
        <f>IF((SUM('Раздел 2'!L97:L97)&gt;=SUM('Раздел 2'!Q97:Q97)),"","Неверно!")</f>
        <v/>
      </c>
      <c r="B3516" s="312" t="s">
        <v>24500</v>
      </c>
      <c r="C3516" s="313" t="s">
        <v>3369</v>
      </c>
      <c r="D3516" s="313" t="s">
        <v>18370</v>
      </c>
      <c r="E3516" s="313" t="str">
        <f>CONCATENATE(SUM('Раздел 2'!L97:L97),"&gt;=",SUM('Раздел 2'!Q97:Q97))</f>
        <v>1&gt;=0</v>
      </c>
    </row>
    <row r="3517" spans="1:5" ht="30" hidden="1" customHeight="1">
      <c r="A3517" s="311" t="str">
        <f>IF((SUM('Раздел 2'!L98:L98)&gt;=SUM('Раздел 2'!Q98:Q98)),"","Неверно!")</f>
        <v/>
      </c>
      <c r="B3517" s="312" t="s">
        <v>24500</v>
      </c>
      <c r="C3517" s="313" t="s">
        <v>3370</v>
      </c>
      <c r="D3517" s="313" t="s">
        <v>18370</v>
      </c>
      <c r="E3517" s="313" t="str">
        <f>CONCATENATE(SUM('Раздел 2'!L98:L98),"&gt;=",SUM('Раздел 2'!Q98:Q98))</f>
        <v>0&gt;=0</v>
      </c>
    </row>
    <row r="3518" spans="1:5" ht="30" hidden="1" customHeight="1">
      <c r="A3518" s="311" t="str">
        <f>IF((SUM('Раздел 2'!L99:L99)&gt;=SUM('Раздел 2'!Q99:Q99)),"","Неверно!")</f>
        <v/>
      </c>
      <c r="B3518" s="312" t="s">
        <v>24500</v>
      </c>
      <c r="C3518" s="313" t="s">
        <v>3371</v>
      </c>
      <c r="D3518" s="313" t="s">
        <v>18370</v>
      </c>
      <c r="E3518" s="313" t="str">
        <f>CONCATENATE(SUM('Раздел 2'!L99:L99),"&gt;=",SUM('Раздел 2'!Q99:Q99))</f>
        <v>0&gt;=0</v>
      </c>
    </row>
    <row r="3519" spans="1:5" ht="30" hidden="1" customHeight="1">
      <c r="A3519" s="311" t="str">
        <f>IF((SUM('Раздел 2'!L19:L19)&gt;=SUM('Раздел 2'!Q19:Q19)),"","Неверно!")</f>
        <v/>
      </c>
      <c r="B3519" s="312" t="s">
        <v>24500</v>
      </c>
      <c r="C3519" s="313" t="s">
        <v>3372</v>
      </c>
      <c r="D3519" s="313" t="s">
        <v>18370</v>
      </c>
      <c r="E3519" s="313" t="str">
        <f>CONCATENATE(SUM('Раздел 2'!L19:L19),"&gt;=",SUM('Раздел 2'!Q19:Q19))</f>
        <v>2&gt;=0</v>
      </c>
    </row>
    <row r="3520" spans="1:5" ht="30" hidden="1" customHeight="1">
      <c r="A3520" s="311" t="str">
        <f>IF((SUM('Раздел 2'!L100:L100)&gt;=SUM('Раздел 2'!Q100:Q100)),"","Неверно!")</f>
        <v/>
      </c>
      <c r="B3520" s="312" t="s">
        <v>24500</v>
      </c>
      <c r="C3520" s="313" t="s">
        <v>3373</v>
      </c>
      <c r="D3520" s="313" t="s">
        <v>18370</v>
      </c>
      <c r="E3520" s="313" t="str">
        <f>CONCATENATE(SUM('Раздел 2'!L100:L100),"&gt;=",SUM('Раздел 2'!Q100:Q100))</f>
        <v>0&gt;=0</v>
      </c>
    </row>
    <row r="3521" spans="1:5" ht="30" hidden="1" customHeight="1">
      <c r="A3521" s="311" t="str">
        <f>IF((SUM('Раздел 2'!L101:L101)&gt;=SUM('Раздел 2'!Q101:Q101)),"","Неверно!")</f>
        <v/>
      </c>
      <c r="B3521" s="312" t="s">
        <v>24500</v>
      </c>
      <c r="C3521" s="313" t="s">
        <v>3374</v>
      </c>
      <c r="D3521" s="313" t="s">
        <v>18370</v>
      </c>
      <c r="E3521" s="313" t="str">
        <f>CONCATENATE(SUM('Раздел 2'!L101:L101),"&gt;=",SUM('Раздел 2'!Q101:Q101))</f>
        <v>0&gt;=0</v>
      </c>
    </row>
    <row r="3522" spans="1:5" ht="30" hidden="1" customHeight="1">
      <c r="A3522" s="311" t="str">
        <f>IF((SUM('Раздел 2'!L102:L102)&gt;=SUM('Раздел 2'!Q102:Q102)),"","Неверно!")</f>
        <v/>
      </c>
      <c r="B3522" s="312" t="s">
        <v>24500</v>
      </c>
      <c r="C3522" s="313" t="s">
        <v>3375</v>
      </c>
      <c r="D3522" s="313" t="s">
        <v>18370</v>
      </c>
      <c r="E3522" s="313" t="str">
        <f>CONCATENATE(SUM('Раздел 2'!L102:L102),"&gt;=",SUM('Раздел 2'!Q102:Q102))</f>
        <v>0&gt;=0</v>
      </c>
    </row>
    <row r="3523" spans="1:5" ht="30" hidden="1" customHeight="1">
      <c r="A3523" s="311" t="str">
        <f>IF((SUM('Раздел 2'!L103:L103)&gt;=SUM('Раздел 2'!Q103:Q103)),"","Неверно!")</f>
        <v/>
      </c>
      <c r="B3523" s="312" t="s">
        <v>24500</v>
      </c>
      <c r="C3523" s="313" t="s">
        <v>3376</v>
      </c>
      <c r="D3523" s="313" t="s">
        <v>18370</v>
      </c>
      <c r="E3523" s="313" t="str">
        <f>CONCATENATE(SUM('Раздел 2'!L103:L103),"&gt;=",SUM('Раздел 2'!Q103:Q103))</f>
        <v>0&gt;=0</v>
      </c>
    </row>
    <row r="3524" spans="1:5" ht="30" hidden="1" customHeight="1">
      <c r="A3524" s="311" t="str">
        <f>IF((SUM('Раздел 2'!L104:L104)&gt;=SUM('Раздел 2'!Q104:Q104)),"","Неверно!")</f>
        <v/>
      </c>
      <c r="B3524" s="312" t="s">
        <v>24500</v>
      </c>
      <c r="C3524" s="313" t="s">
        <v>3377</v>
      </c>
      <c r="D3524" s="313" t="s">
        <v>18370</v>
      </c>
      <c r="E3524" s="313" t="str">
        <f>CONCATENATE(SUM('Раздел 2'!L104:L104),"&gt;=",SUM('Раздел 2'!Q104:Q104))</f>
        <v>0&gt;=0</v>
      </c>
    </row>
    <row r="3525" spans="1:5" ht="30" hidden="1" customHeight="1">
      <c r="A3525" s="311" t="str">
        <f>IF((SUM('Раздел 2'!L105:L105)&gt;=SUM('Раздел 2'!Q105:Q105)),"","Неверно!")</f>
        <v/>
      </c>
      <c r="B3525" s="312" t="s">
        <v>24500</v>
      </c>
      <c r="C3525" s="313" t="s">
        <v>3378</v>
      </c>
      <c r="D3525" s="313" t="s">
        <v>18370</v>
      </c>
      <c r="E3525" s="313" t="str">
        <f>CONCATENATE(SUM('Раздел 2'!L105:L105),"&gt;=",SUM('Раздел 2'!Q105:Q105))</f>
        <v>0&gt;=0</v>
      </c>
    </row>
    <row r="3526" spans="1:5" ht="30" hidden="1" customHeight="1">
      <c r="A3526" s="311" t="str">
        <f>IF((SUM('Раздел 2'!L106:L106)&gt;=SUM('Раздел 2'!Q106:Q106)),"","Неверно!")</f>
        <v/>
      </c>
      <c r="B3526" s="312" t="s">
        <v>24500</v>
      </c>
      <c r="C3526" s="313" t="s">
        <v>3379</v>
      </c>
      <c r="D3526" s="313" t="s">
        <v>18370</v>
      </c>
      <c r="E3526" s="313" t="str">
        <f>CONCATENATE(SUM('Раздел 2'!L106:L106),"&gt;=",SUM('Раздел 2'!Q106:Q106))</f>
        <v>0&gt;=0</v>
      </c>
    </row>
    <row r="3527" spans="1:5" ht="30" hidden="1" customHeight="1">
      <c r="A3527" s="311" t="str">
        <f>IF((SUM('Раздел 2'!L107:L107)&gt;=SUM('Раздел 2'!Q107:Q107)),"","Неверно!")</f>
        <v/>
      </c>
      <c r="B3527" s="312" t="s">
        <v>24500</v>
      </c>
      <c r="C3527" s="313" t="s">
        <v>3380</v>
      </c>
      <c r="D3527" s="313" t="s">
        <v>18370</v>
      </c>
      <c r="E3527" s="313" t="str">
        <f>CONCATENATE(SUM('Раздел 2'!L107:L107),"&gt;=",SUM('Раздел 2'!Q107:Q107))</f>
        <v>0&gt;=0</v>
      </c>
    </row>
    <row r="3528" spans="1:5" ht="30" hidden="1" customHeight="1">
      <c r="A3528" s="311" t="str">
        <f>IF((SUM('Раздел 2'!L108:L108)&gt;=SUM('Раздел 2'!Q108:Q108)),"","Неверно!")</f>
        <v/>
      </c>
      <c r="B3528" s="312" t="s">
        <v>24500</v>
      </c>
      <c r="C3528" s="313" t="s">
        <v>3381</v>
      </c>
      <c r="D3528" s="313" t="s">
        <v>18370</v>
      </c>
      <c r="E3528" s="313" t="str">
        <f>CONCATENATE(SUM('Раздел 2'!L108:L108),"&gt;=",SUM('Раздел 2'!Q108:Q108))</f>
        <v>0&gt;=0</v>
      </c>
    </row>
    <row r="3529" spans="1:5" ht="30" hidden="1" customHeight="1">
      <c r="A3529" s="311" t="str">
        <f>IF((SUM('Раздел 2'!L109:L109)&gt;=SUM('Раздел 2'!Q109:Q109)),"","Неверно!")</f>
        <v/>
      </c>
      <c r="B3529" s="312" t="s">
        <v>24500</v>
      </c>
      <c r="C3529" s="313" t="s">
        <v>3382</v>
      </c>
      <c r="D3529" s="313" t="s">
        <v>18370</v>
      </c>
      <c r="E3529" s="313" t="str">
        <f>CONCATENATE(SUM('Раздел 2'!L109:L109),"&gt;=",SUM('Раздел 2'!Q109:Q109))</f>
        <v>0&gt;=0</v>
      </c>
    </row>
    <row r="3530" spans="1:5" ht="30" hidden="1" customHeight="1">
      <c r="A3530" s="311" t="str">
        <f>IF((SUM('Раздел 2'!L11:L11)&gt;=SUM('Раздел 2'!P11:P11)),"","Неверно!")</f>
        <v/>
      </c>
      <c r="B3530" s="312" t="s">
        <v>24501</v>
      </c>
      <c r="C3530" s="313" t="s">
        <v>2909</v>
      </c>
      <c r="D3530" s="313" t="s">
        <v>18369</v>
      </c>
      <c r="E3530" s="313" t="str">
        <f>CONCATENATE(SUM('Раздел 2'!L11:L11),"&gt;=",SUM('Раздел 2'!P11:P11))</f>
        <v>382&gt;=0</v>
      </c>
    </row>
    <row r="3531" spans="1:5" ht="30" hidden="1" customHeight="1">
      <c r="A3531" s="311" t="str">
        <f>IF((SUM('Раздел 2'!L20:L20)&gt;=SUM('Раздел 2'!P20:P20)),"","Неверно!")</f>
        <v/>
      </c>
      <c r="B3531" s="312" t="s">
        <v>24501</v>
      </c>
      <c r="C3531" s="313" t="s">
        <v>2910</v>
      </c>
      <c r="D3531" s="313" t="s">
        <v>18369</v>
      </c>
      <c r="E3531" s="313" t="str">
        <f>CONCATENATE(SUM('Раздел 2'!L20:L20),"&gt;=",SUM('Раздел 2'!P20:P20))</f>
        <v>8&gt;=0</v>
      </c>
    </row>
    <row r="3532" spans="1:5" ht="30" hidden="1" customHeight="1">
      <c r="A3532" s="311" t="str">
        <f>IF((SUM('Раздел 2'!L110:L110)&gt;=SUM('Раздел 2'!P110:P110)),"","Неверно!")</f>
        <v/>
      </c>
      <c r="B3532" s="312" t="s">
        <v>24501</v>
      </c>
      <c r="C3532" s="313" t="s">
        <v>2911</v>
      </c>
      <c r="D3532" s="313" t="s">
        <v>18369</v>
      </c>
      <c r="E3532" s="313" t="str">
        <f>CONCATENATE(SUM('Раздел 2'!L110:L110),"&gt;=",SUM('Раздел 2'!P110:P110))</f>
        <v>0&gt;=0</v>
      </c>
    </row>
    <row r="3533" spans="1:5" ht="30" hidden="1" customHeight="1">
      <c r="A3533" s="311" t="str">
        <f>IF((SUM('Раздел 2'!L111:L111)&gt;=SUM('Раздел 2'!P111:P111)),"","Неверно!")</f>
        <v/>
      </c>
      <c r="B3533" s="312" t="s">
        <v>24501</v>
      </c>
      <c r="C3533" s="313" t="s">
        <v>2912</v>
      </c>
      <c r="D3533" s="313" t="s">
        <v>18369</v>
      </c>
      <c r="E3533" s="313" t="str">
        <f>CONCATENATE(SUM('Раздел 2'!L111:L111),"&gt;=",SUM('Раздел 2'!P111:P111))</f>
        <v>15&gt;=0</v>
      </c>
    </row>
    <row r="3534" spans="1:5" ht="30" hidden="1" customHeight="1">
      <c r="A3534" s="311" t="str">
        <f>IF((SUM('Раздел 2'!L112:L112)&gt;=SUM('Раздел 2'!P112:P112)),"","Неверно!")</f>
        <v/>
      </c>
      <c r="B3534" s="312" t="s">
        <v>24501</v>
      </c>
      <c r="C3534" s="313" t="s">
        <v>2913</v>
      </c>
      <c r="D3534" s="313" t="s">
        <v>18369</v>
      </c>
      <c r="E3534" s="313" t="str">
        <f>CONCATENATE(SUM('Раздел 2'!L112:L112),"&gt;=",SUM('Раздел 2'!P112:P112))</f>
        <v>3&gt;=0</v>
      </c>
    </row>
    <row r="3535" spans="1:5" ht="30" hidden="1" customHeight="1">
      <c r="A3535" s="311" t="str">
        <f>IF((SUM('Раздел 2'!L113:L113)&gt;=SUM('Раздел 2'!P113:P113)),"","Неверно!")</f>
        <v/>
      </c>
      <c r="B3535" s="312" t="s">
        <v>24501</v>
      </c>
      <c r="C3535" s="313" t="s">
        <v>2914</v>
      </c>
      <c r="D3535" s="313" t="s">
        <v>18369</v>
      </c>
      <c r="E3535" s="313" t="str">
        <f>CONCATENATE(SUM('Раздел 2'!L113:L113),"&gt;=",SUM('Раздел 2'!P113:P113))</f>
        <v>0&gt;=0</v>
      </c>
    </row>
    <row r="3536" spans="1:5" ht="30" hidden="1" customHeight="1">
      <c r="A3536" s="311" t="str">
        <f>IF((SUM('Раздел 2'!L114:L114)&gt;=SUM('Раздел 2'!P114:P114)),"","Неверно!")</f>
        <v/>
      </c>
      <c r="B3536" s="312" t="s">
        <v>24501</v>
      </c>
      <c r="C3536" s="313" t="s">
        <v>2915</v>
      </c>
      <c r="D3536" s="313" t="s">
        <v>18369</v>
      </c>
      <c r="E3536" s="313" t="str">
        <f>CONCATENATE(SUM('Раздел 2'!L114:L114),"&gt;=",SUM('Раздел 2'!P114:P114))</f>
        <v>9&gt;=0</v>
      </c>
    </row>
    <row r="3537" spans="1:5" ht="30" hidden="1" customHeight="1">
      <c r="A3537" s="311" t="str">
        <f>IF((SUM('Раздел 2'!L115:L115)&gt;=SUM('Раздел 2'!P115:P115)),"","Неверно!")</f>
        <v/>
      </c>
      <c r="B3537" s="312" t="s">
        <v>24501</v>
      </c>
      <c r="C3537" s="313" t="s">
        <v>2916</v>
      </c>
      <c r="D3537" s="313" t="s">
        <v>18369</v>
      </c>
      <c r="E3537" s="313" t="str">
        <f>CONCATENATE(SUM('Раздел 2'!L115:L115),"&gt;=",SUM('Раздел 2'!P115:P115))</f>
        <v>28&gt;=0</v>
      </c>
    </row>
    <row r="3538" spans="1:5" ht="30" hidden="1" customHeight="1">
      <c r="A3538" s="311" t="str">
        <f>IF((SUM('Раздел 2'!L116:L116)&gt;=SUM('Раздел 2'!P116:P116)),"","Неверно!")</f>
        <v/>
      </c>
      <c r="B3538" s="312" t="s">
        <v>24501</v>
      </c>
      <c r="C3538" s="313" t="s">
        <v>2917</v>
      </c>
      <c r="D3538" s="313" t="s">
        <v>18369</v>
      </c>
      <c r="E3538" s="313" t="str">
        <f>CONCATENATE(SUM('Раздел 2'!L116:L116),"&gt;=",SUM('Раздел 2'!P116:P116))</f>
        <v>0&gt;=0</v>
      </c>
    </row>
    <row r="3539" spans="1:5" ht="30" hidden="1" customHeight="1">
      <c r="A3539" s="311" t="str">
        <f>IF((SUM('Раздел 2'!L117:L117)&gt;=SUM('Раздел 2'!P117:P117)),"","Неверно!")</f>
        <v/>
      </c>
      <c r="B3539" s="312" t="s">
        <v>24501</v>
      </c>
      <c r="C3539" s="313" t="s">
        <v>2918</v>
      </c>
      <c r="D3539" s="313" t="s">
        <v>18369</v>
      </c>
      <c r="E3539" s="313" t="str">
        <f>CONCATENATE(SUM('Раздел 2'!L117:L117),"&gt;=",SUM('Раздел 2'!P117:P117))</f>
        <v>0&gt;=0</v>
      </c>
    </row>
    <row r="3540" spans="1:5" ht="30" hidden="1" customHeight="1">
      <c r="A3540" s="311" t="str">
        <f>IF((SUM('Раздел 2'!L118:L118)&gt;=SUM('Раздел 2'!P118:P118)),"","Неверно!")</f>
        <v/>
      </c>
      <c r="B3540" s="312" t="s">
        <v>24501</v>
      </c>
      <c r="C3540" s="313" t="s">
        <v>2919</v>
      </c>
      <c r="D3540" s="313" t="s">
        <v>18369</v>
      </c>
      <c r="E3540" s="313" t="str">
        <f>CONCATENATE(SUM('Раздел 2'!L118:L118),"&gt;=",SUM('Раздел 2'!P118:P118))</f>
        <v>0&gt;=0</v>
      </c>
    </row>
    <row r="3541" spans="1:5" ht="30" hidden="1" customHeight="1">
      <c r="A3541" s="311" t="str">
        <f>IF((SUM('Раздел 2'!L119:L119)&gt;=SUM('Раздел 2'!P119:P119)),"","Неверно!")</f>
        <v/>
      </c>
      <c r="B3541" s="312" t="s">
        <v>24501</v>
      </c>
      <c r="C3541" s="313" t="s">
        <v>2920</v>
      </c>
      <c r="D3541" s="313" t="s">
        <v>18369</v>
      </c>
      <c r="E3541" s="313" t="str">
        <f>CONCATENATE(SUM('Раздел 2'!L119:L119),"&gt;=",SUM('Раздел 2'!P119:P119))</f>
        <v>0&gt;=0</v>
      </c>
    </row>
    <row r="3542" spans="1:5" ht="30" hidden="1" customHeight="1">
      <c r="A3542" s="311" t="str">
        <f>IF((SUM('Раздел 2'!L21:L21)&gt;=SUM('Раздел 2'!P21:P21)),"","Неверно!")</f>
        <v/>
      </c>
      <c r="B3542" s="312" t="s">
        <v>24501</v>
      </c>
      <c r="C3542" s="313" t="s">
        <v>2921</v>
      </c>
      <c r="D3542" s="313" t="s">
        <v>18369</v>
      </c>
      <c r="E3542" s="313" t="str">
        <f>CONCATENATE(SUM('Раздел 2'!L21:L21),"&gt;=",SUM('Раздел 2'!P21:P21))</f>
        <v>0&gt;=0</v>
      </c>
    </row>
    <row r="3543" spans="1:5" ht="30" hidden="1" customHeight="1">
      <c r="A3543" s="311" t="str">
        <f>IF((SUM('Раздел 2'!L120:L120)&gt;=SUM('Раздел 2'!P120:P120)),"","Неверно!")</f>
        <v/>
      </c>
      <c r="B3543" s="312" t="s">
        <v>24501</v>
      </c>
      <c r="C3543" s="313" t="s">
        <v>2922</v>
      </c>
      <c r="D3543" s="313" t="s">
        <v>18369</v>
      </c>
      <c r="E3543" s="313" t="str">
        <f>CONCATENATE(SUM('Раздел 2'!L120:L120),"&gt;=",SUM('Раздел 2'!P120:P120))</f>
        <v>1&gt;=0</v>
      </c>
    </row>
    <row r="3544" spans="1:5" ht="30" hidden="1" customHeight="1">
      <c r="A3544" s="311" t="str">
        <f>IF((SUM('Раздел 2'!L121:L121)&gt;=SUM('Раздел 2'!P121:P121)),"","Неверно!")</f>
        <v/>
      </c>
      <c r="B3544" s="312" t="s">
        <v>24501</v>
      </c>
      <c r="C3544" s="313" t="s">
        <v>2923</v>
      </c>
      <c r="D3544" s="313" t="s">
        <v>18369</v>
      </c>
      <c r="E3544" s="313" t="str">
        <f>CONCATENATE(SUM('Раздел 2'!L121:L121),"&gt;=",SUM('Раздел 2'!P121:P121))</f>
        <v>0&gt;=0</v>
      </c>
    </row>
    <row r="3545" spans="1:5" ht="30" hidden="1" customHeight="1">
      <c r="A3545" s="311" t="str">
        <f>IF((SUM('Раздел 2'!L122:L122)&gt;=SUM('Раздел 2'!P122:P122)),"","Неверно!")</f>
        <v/>
      </c>
      <c r="B3545" s="312" t="s">
        <v>24501</v>
      </c>
      <c r="C3545" s="313" t="s">
        <v>2924</v>
      </c>
      <c r="D3545" s="313" t="s">
        <v>18369</v>
      </c>
      <c r="E3545" s="313" t="str">
        <f>CONCATENATE(SUM('Раздел 2'!L122:L122),"&gt;=",SUM('Раздел 2'!P122:P122))</f>
        <v>0&gt;=0</v>
      </c>
    </row>
    <row r="3546" spans="1:5" ht="30" hidden="1" customHeight="1">
      <c r="A3546" s="311" t="str">
        <f>IF((SUM('Раздел 2'!L123:L123)&gt;=SUM('Раздел 2'!P123:P123)),"","Неверно!")</f>
        <v/>
      </c>
      <c r="B3546" s="312" t="s">
        <v>24501</v>
      </c>
      <c r="C3546" s="313" t="s">
        <v>2925</v>
      </c>
      <c r="D3546" s="313" t="s">
        <v>18369</v>
      </c>
      <c r="E3546" s="313" t="str">
        <f>CONCATENATE(SUM('Раздел 2'!L123:L123),"&gt;=",SUM('Раздел 2'!P123:P123))</f>
        <v>1&gt;=0</v>
      </c>
    </row>
    <row r="3547" spans="1:5" ht="30" hidden="1" customHeight="1">
      <c r="A3547" s="311" t="str">
        <f>IF((SUM('Раздел 2'!L124:L124)&gt;=SUM('Раздел 2'!P124:P124)),"","Неверно!")</f>
        <v/>
      </c>
      <c r="B3547" s="312" t="s">
        <v>24501</v>
      </c>
      <c r="C3547" s="313" t="s">
        <v>2926</v>
      </c>
      <c r="D3547" s="313" t="s">
        <v>18369</v>
      </c>
      <c r="E3547" s="313" t="str">
        <f>CONCATENATE(SUM('Раздел 2'!L124:L124),"&gt;=",SUM('Раздел 2'!P124:P124))</f>
        <v>0&gt;=0</v>
      </c>
    </row>
    <row r="3548" spans="1:5" ht="30" hidden="1" customHeight="1">
      <c r="A3548" s="311" t="str">
        <f>IF((SUM('Раздел 2'!L125:L125)&gt;=SUM('Раздел 2'!P125:P125)),"","Неверно!")</f>
        <v/>
      </c>
      <c r="B3548" s="312" t="s">
        <v>24501</v>
      </c>
      <c r="C3548" s="313" t="s">
        <v>2927</v>
      </c>
      <c r="D3548" s="313" t="s">
        <v>18369</v>
      </c>
      <c r="E3548" s="313" t="str">
        <f>CONCATENATE(SUM('Раздел 2'!L125:L125),"&gt;=",SUM('Раздел 2'!P125:P125))</f>
        <v>0&gt;=0</v>
      </c>
    </row>
    <row r="3549" spans="1:5" ht="30" hidden="1" customHeight="1">
      <c r="A3549" s="311" t="str">
        <f>IF((SUM('Раздел 2'!L126:L126)&gt;=SUM('Раздел 2'!P126:P126)),"","Неверно!")</f>
        <v/>
      </c>
      <c r="B3549" s="312" t="s">
        <v>24501</v>
      </c>
      <c r="C3549" s="313" t="s">
        <v>2928</v>
      </c>
      <c r="D3549" s="313" t="s">
        <v>18369</v>
      </c>
      <c r="E3549" s="313" t="str">
        <f>CONCATENATE(SUM('Раздел 2'!L126:L126),"&gt;=",SUM('Раздел 2'!P126:P126))</f>
        <v>0&gt;=0</v>
      </c>
    </row>
    <row r="3550" spans="1:5" ht="30" hidden="1" customHeight="1">
      <c r="A3550" s="311" t="str">
        <f>IF((SUM('Раздел 2'!L127:L127)&gt;=SUM('Раздел 2'!P127:P127)),"","Неверно!")</f>
        <v/>
      </c>
      <c r="B3550" s="312" t="s">
        <v>24501</v>
      </c>
      <c r="C3550" s="313" t="s">
        <v>2929</v>
      </c>
      <c r="D3550" s="313" t="s">
        <v>18369</v>
      </c>
      <c r="E3550" s="313" t="str">
        <f>CONCATENATE(SUM('Раздел 2'!L127:L127),"&gt;=",SUM('Раздел 2'!P127:P127))</f>
        <v>0&gt;=0</v>
      </c>
    </row>
    <row r="3551" spans="1:5" ht="30" hidden="1" customHeight="1">
      <c r="A3551" s="311" t="str">
        <f>IF((SUM('Раздел 2'!L128:L128)&gt;=SUM('Раздел 2'!P128:P128)),"","Неверно!")</f>
        <v/>
      </c>
      <c r="B3551" s="312" t="s">
        <v>24501</v>
      </c>
      <c r="C3551" s="313" t="s">
        <v>2930</v>
      </c>
      <c r="D3551" s="313" t="s">
        <v>18369</v>
      </c>
      <c r="E3551" s="313" t="str">
        <f>CONCATENATE(SUM('Раздел 2'!L128:L128),"&gt;=",SUM('Раздел 2'!P128:P128))</f>
        <v>0&gt;=0</v>
      </c>
    </row>
    <row r="3552" spans="1:5" ht="30" hidden="1" customHeight="1">
      <c r="A3552" s="311" t="str">
        <f>IF((SUM('Раздел 2'!L129:L129)&gt;=SUM('Раздел 2'!P129:P129)),"","Неверно!")</f>
        <v/>
      </c>
      <c r="B3552" s="312" t="s">
        <v>24501</v>
      </c>
      <c r="C3552" s="313" t="s">
        <v>2931</v>
      </c>
      <c r="D3552" s="313" t="s">
        <v>18369</v>
      </c>
      <c r="E3552" s="313" t="str">
        <f>CONCATENATE(SUM('Раздел 2'!L129:L129),"&gt;=",SUM('Раздел 2'!P129:P129))</f>
        <v>0&gt;=0</v>
      </c>
    </row>
    <row r="3553" spans="1:5" ht="30" hidden="1" customHeight="1">
      <c r="A3553" s="311" t="str">
        <f>IF((SUM('Раздел 2'!L22:L22)&gt;=SUM('Раздел 2'!P22:P22)),"","Неверно!")</f>
        <v/>
      </c>
      <c r="B3553" s="312" t="s">
        <v>24501</v>
      </c>
      <c r="C3553" s="313" t="s">
        <v>2932</v>
      </c>
      <c r="D3553" s="313" t="s">
        <v>18369</v>
      </c>
      <c r="E3553" s="313" t="str">
        <f>CONCATENATE(SUM('Раздел 2'!L22:L22),"&gt;=",SUM('Раздел 2'!P22:P22))</f>
        <v>5&gt;=0</v>
      </c>
    </row>
    <row r="3554" spans="1:5" ht="30" hidden="1" customHeight="1">
      <c r="A3554" s="311" t="str">
        <f>IF((SUM('Раздел 2'!L130:L130)&gt;=SUM('Раздел 2'!P130:P130)),"","Неверно!")</f>
        <v/>
      </c>
      <c r="B3554" s="312" t="s">
        <v>24501</v>
      </c>
      <c r="C3554" s="313" t="s">
        <v>2933</v>
      </c>
      <c r="D3554" s="313" t="s">
        <v>18369</v>
      </c>
      <c r="E3554" s="313" t="str">
        <f>CONCATENATE(SUM('Раздел 2'!L130:L130),"&gt;=",SUM('Раздел 2'!P130:P130))</f>
        <v>0&gt;=0</v>
      </c>
    </row>
    <row r="3555" spans="1:5" ht="30" hidden="1" customHeight="1">
      <c r="A3555" s="311" t="str">
        <f>IF((SUM('Раздел 2'!L131:L131)&gt;=SUM('Раздел 2'!P131:P131)),"","Неверно!")</f>
        <v/>
      </c>
      <c r="B3555" s="312" t="s">
        <v>24501</v>
      </c>
      <c r="C3555" s="313" t="s">
        <v>2934</v>
      </c>
      <c r="D3555" s="313" t="s">
        <v>18369</v>
      </c>
      <c r="E3555" s="313" t="str">
        <f>CONCATENATE(SUM('Раздел 2'!L131:L131),"&gt;=",SUM('Раздел 2'!P131:P131))</f>
        <v>2&gt;=0</v>
      </c>
    </row>
    <row r="3556" spans="1:5" ht="30" hidden="1" customHeight="1">
      <c r="A3556" s="311" t="str">
        <f>IF((SUM('Раздел 2'!L132:L132)&gt;=SUM('Раздел 2'!P132:P132)),"","Неверно!")</f>
        <v/>
      </c>
      <c r="B3556" s="312" t="s">
        <v>24501</v>
      </c>
      <c r="C3556" s="313" t="s">
        <v>2935</v>
      </c>
      <c r="D3556" s="313" t="s">
        <v>18369</v>
      </c>
      <c r="E3556" s="313" t="str">
        <f>CONCATENATE(SUM('Раздел 2'!L132:L132),"&gt;=",SUM('Раздел 2'!P132:P132))</f>
        <v>0&gt;=0</v>
      </c>
    </row>
    <row r="3557" spans="1:5" ht="30" hidden="1" customHeight="1">
      <c r="A3557" s="311" t="str">
        <f>IF((SUM('Раздел 2'!L133:L133)&gt;=SUM('Раздел 2'!P133:P133)),"","Неверно!")</f>
        <v/>
      </c>
      <c r="B3557" s="312" t="s">
        <v>24501</v>
      </c>
      <c r="C3557" s="313" t="s">
        <v>2936</v>
      </c>
      <c r="D3557" s="313" t="s">
        <v>18369</v>
      </c>
      <c r="E3557" s="313" t="str">
        <f>CONCATENATE(SUM('Раздел 2'!L133:L133),"&gt;=",SUM('Раздел 2'!P133:P133))</f>
        <v>6&gt;=0</v>
      </c>
    </row>
    <row r="3558" spans="1:5" ht="30" hidden="1" customHeight="1">
      <c r="A3558" s="311" t="str">
        <f>IF((SUM('Раздел 2'!L134:L134)&gt;=SUM('Раздел 2'!P134:P134)),"","Неверно!")</f>
        <v/>
      </c>
      <c r="B3558" s="312" t="s">
        <v>24501</v>
      </c>
      <c r="C3558" s="313" t="s">
        <v>2937</v>
      </c>
      <c r="D3558" s="313" t="s">
        <v>18369</v>
      </c>
      <c r="E3558" s="313" t="str">
        <f>CONCATENATE(SUM('Раздел 2'!L134:L134),"&gt;=",SUM('Раздел 2'!P134:P134))</f>
        <v>6&gt;=0</v>
      </c>
    </row>
    <row r="3559" spans="1:5" ht="30" hidden="1" customHeight="1">
      <c r="A3559" s="311" t="str">
        <f>IF((SUM('Раздел 2'!L135:L135)&gt;=SUM('Раздел 2'!P135:P135)),"","Неверно!")</f>
        <v/>
      </c>
      <c r="B3559" s="312" t="s">
        <v>24501</v>
      </c>
      <c r="C3559" s="313" t="s">
        <v>2938</v>
      </c>
      <c r="D3559" s="313" t="s">
        <v>18369</v>
      </c>
      <c r="E3559" s="313" t="str">
        <f>CONCATENATE(SUM('Раздел 2'!L135:L135),"&gt;=",SUM('Раздел 2'!P135:P135))</f>
        <v>0&gt;=0</v>
      </c>
    </row>
    <row r="3560" spans="1:5" ht="30" hidden="1" customHeight="1">
      <c r="A3560" s="311" t="str">
        <f>IF((SUM('Раздел 2'!L136:L136)&gt;=SUM('Раздел 2'!P136:P136)),"","Неверно!")</f>
        <v/>
      </c>
      <c r="B3560" s="312" t="s">
        <v>24501</v>
      </c>
      <c r="C3560" s="313" t="s">
        <v>2939</v>
      </c>
      <c r="D3560" s="313" t="s">
        <v>18369</v>
      </c>
      <c r="E3560" s="313" t="str">
        <f>CONCATENATE(SUM('Раздел 2'!L136:L136),"&gt;=",SUM('Раздел 2'!P136:P136))</f>
        <v>0&gt;=0</v>
      </c>
    </row>
    <row r="3561" spans="1:5" ht="30" hidden="1" customHeight="1">
      <c r="A3561" s="311" t="str">
        <f>IF((SUM('Раздел 2'!L137:L137)&gt;=SUM('Раздел 2'!P137:P137)),"","Неверно!")</f>
        <v/>
      </c>
      <c r="B3561" s="312" t="s">
        <v>24501</v>
      </c>
      <c r="C3561" s="313" t="s">
        <v>2940</v>
      </c>
      <c r="D3561" s="313" t="s">
        <v>18369</v>
      </c>
      <c r="E3561" s="313" t="str">
        <f>CONCATENATE(SUM('Раздел 2'!L137:L137),"&gt;=",SUM('Раздел 2'!P137:P137))</f>
        <v>0&gt;=0</v>
      </c>
    </row>
    <row r="3562" spans="1:5" ht="30" hidden="1" customHeight="1">
      <c r="A3562" s="311" t="str">
        <f>IF((SUM('Раздел 2'!L138:L138)&gt;=SUM('Раздел 2'!P138:P138)),"","Неверно!")</f>
        <v/>
      </c>
      <c r="B3562" s="312" t="s">
        <v>24501</v>
      </c>
      <c r="C3562" s="313" t="s">
        <v>2941</v>
      </c>
      <c r="D3562" s="313" t="s">
        <v>18369</v>
      </c>
      <c r="E3562" s="313" t="str">
        <f>CONCATENATE(SUM('Раздел 2'!L138:L138),"&gt;=",SUM('Раздел 2'!P138:P138))</f>
        <v>0&gt;=0</v>
      </c>
    </row>
    <row r="3563" spans="1:5" ht="30" hidden="1" customHeight="1">
      <c r="A3563" s="311" t="str">
        <f>IF((SUM('Раздел 2'!L139:L139)&gt;=SUM('Раздел 2'!P139:P139)),"","Неверно!")</f>
        <v/>
      </c>
      <c r="B3563" s="312" t="s">
        <v>24501</v>
      </c>
      <c r="C3563" s="313" t="s">
        <v>2942</v>
      </c>
      <c r="D3563" s="313" t="s">
        <v>18369</v>
      </c>
      <c r="E3563" s="313" t="str">
        <f>CONCATENATE(SUM('Раздел 2'!L139:L139),"&gt;=",SUM('Раздел 2'!P139:P139))</f>
        <v>0&gt;=0</v>
      </c>
    </row>
    <row r="3564" spans="1:5" ht="30" hidden="1" customHeight="1">
      <c r="A3564" s="311" t="str">
        <f>IF((SUM('Раздел 2'!L23:L23)&gt;=SUM('Раздел 2'!P23:P23)),"","Неверно!")</f>
        <v/>
      </c>
      <c r="B3564" s="312" t="s">
        <v>24501</v>
      </c>
      <c r="C3564" s="313" t="s">
        <v>2943</v>
      </c>
      <c r="D3564" s="313" t="s">
        <v>18369</v>
      </c>
      <c r="E3564" s="313" t="str">
        <f>CONCATENATE(SUM('Раздел 2'!L23:L23),"&gt;=",SUM('Раздел 2'!P23:P23))</f>
        <v>5&gt;=0</v>
      </c>
    </row>
    <row r="3565" spans="1:5" ht="30" hidden="1" customHeight="1">
      <c r="A3565" s="311" t="str">
        <f>IF((SUM('Раздел 2'!L140:L140)&gt;=SUM('Раздел 2'!P140:P140)),"","Неверно!")</f>
        <v/>
      </c>
      <c r="B3565" s="312" t="s">
        <v>24501</v>
      </c>
      <c r="C3565" s="313" t="s">
        <v>2944</v>
      </c>
      <c r="D3565" s="313" t="s">
        <v>18369</v>
      </c>
      <c r="E3565" s="313" t="str">
        <f>CONCATENATE(SUM('Раздел 2'!L140:L140),"&gt;=",SUM('Раздел 2'!P140:P140))</f>
        <v>0&gt;=0</v>
      </c>
    </row>
    <row r="3566" spans="1:5" ht="30" hidden="1" customHeight="1">
      <c r="A3566" s="311" t="str">
        <f>IF((SUM('Раздел 2'!L141:L141)&gt;=SUM('Раздел 2'!P141:P141)),"","Неверно!")</f>
        <v/>
      </c>
      <c r="B3566" s="312" t="s">
        <v>24501</v>
      </c>
      <c r="C3566" s="313" t="s">
        <v>2945</v>
      </c>
      <c r="D3566" s="313" t="s">
        <v>18369</v>
      </c>
      <c r="E3566" s="313" t="str">
        <f>CONCATENATE(SUM('Раздел 2'!L141:L141),"&gt;=",SUM('Раздел 2'!P141:P141))</f>
        <v>0&gt;=0</v>
      </c>
    </row>
    <row r="3567" spans="1:5" ht="30" hidden="1" customHeight="1">
      <c r="A3567" s="311" t="str">
        <f>IF((SUM('Раздел 2'!L142:L142)&gt;=SUM('Раздел 2'!P142:P142)),"","Неверно!")</f>
        <v/>
      </c>
      <c r="B3567" s="312" t="s">
        <v>24501</v>
      </c>
      <c r="C3567" s="313" t="s">
        <v>2946</v>
      </c>
      <c r="D3567" s="313" t="s">
        <v>18369</v>
      </c>
      <c r="E3567" s="313" t="str">
        <f>CONCATENATE(SUM('Раздел 2'!L142:L142),"&gt;=",SUM('Раздел 2'!P142:P142))</f>
        <v>0&gt;=0</v>
      </c>
    </row>
    <row r="3568" spans="1:5" ht="30" hidden="1" customHeight="1">
      <c r="A3568" s="311" t="str">
        <f>IF((SUM('Раздел 2'!L143:L143)&gt;=SUM('Раздел 2'!P143:P143)),"","Неверно!")</f>
        <v/>
      </c>
      <c r="B3568" s="312" t="s">
        <v>24501</v>
      </c>
      <c r="C3568" s="313" t="s">
        <v>2947</v>
      </c>
      <c r="D3568" s="313" t="s">
        <v>18369</v>
      </c>
      <c r="E3568" s="313" t="str">
        <f>CONCATENATE(SUM('Раздел 2'!L143:L143),"&gt;=",SUM('Раздел 2'!P143:P143))</f>
        <v>0&gt;=0</v>
      </c>
    </row>
    <row r="3569" spans="1:5" ht="30" hidden="1" customHeight="1">
      <c r="A3569" s="311" t="str">
        <f>IF((SUM('Раздел 2'!L144:L144)&gt;=SUM('Раздел 2'!P144:P144)),"","Неверно!")</f>
        <v/>
      </c>
      <c r="B3569" s="312" t="s">
        <v>24501</v>
      </c>
      <c r="C3569" s="313" t="s">
        <v>2948</v>
      </c>
      <c r="D3569" s="313" t="s">
        <v>18369</v>
      </c>
      <c r="E3569" s="313" t="str">
        <f>CONCATENATE(SUM('Раздел 2'!L144:L144),"&gt;=",SUM('Раздел 2'!P144:P144))</f>
        <v>0&gt;=0</v>
      </c>
    </row>
    <row r="3570" spans="1:5" ht="30" hidden="1" customHeight="1">
      <c r="A3570" s="311" t="str">
        <f>IF((SUM('Раздел 2'!L145:L145)&gt;=SUM('Раздел 2'!P145:P145)),"","Неверно!")</f>
        <v/>
      </c>
      <c r="B3570" s="312" t="s">
        <v>24501</v>
      </c>
      <c r="C3570" s="313" t="s">
        <v>2949</v>
      </c>
      <c r="D3570" s="313" t="s">
        <v>18369</v>
      </c>
      <c r="E3570" s="313" t="str">
        <f>CONCATENATE(SUM('Раздел 2'!L145:L145),"&gt;=",SUM('Раздел 2'!P145:P145))</f>
        <v>0&gt;=0</v>
      </c>
    </row>
    <row r="3571" spans="1:5" ht="30" hidden="1" customHeight="1">
      <c r="A3571" s="311" t="str">
        <f>IF((SUM('Раздел 2'!L146:L146)&gt;=SUM('Раздел 2'!P146:P146)),"","Неверно!")</f>
        <v/>
      </c>
      <c r="B3571" s="312" t="s">
        <v>24501</v>
      </c>
      <c r="C3571" s="313" t="s">
        <v>2950</v>
      </c>
      <c r="D3571" s="313" t="s">
        <v>18369</v>
      </c>
      <c r="E3571" s="313" t="str">
        <f>CONCATENATE(SUM('Раздел 2'!L146:L146),"&gt;=",SUM('Раздел 2'!P146:P146))</f>
        <v>0&gt;=0</v>
      </c>
    </row>
    <row r="3572" spans="1:5" ht="30" hidden="1" customHeight="1">
      <c r="A3572" s="311" t="str">
        <f>IF((SUM('Раздел 2'!L147:L147)&gt;=SUM('Раздел 2'!P147:P147)),"","Неверно!")</f>
        <v/>
      </c>
      <c r="B3572" s="312" t="s">
        <v>24501</v>
      </c>
      <c r="C3572" s="313" t="s">
        <v>2951</v>
      </c>
      <c r="D3572" s="313" t="s">
        <v>18369</v>
      </c>
      <c r="E3572" s="313" t="str">
        <f>CONCATENATE(SUM('Раздел 2'!L147:L147),"&gt;=",SUM('Раздел 2'!P147:P147))</f>
        <v>9&gt;=0</v>
      </c>
    </row>
    <row r="3573" spans="1:5" ht="30" hidden="1" customHeight="1">
      <c r="A3573" s="311" t="str">
        <f>IF((SUM('Раздел 2'!L148:L148)&gt;=SUM('Раздел 2'!P148:P148)),"","Неверно!")</f>
        <v/>
      </c>
      <c r="B3573" s="312" t="s">
        <v>24501</v>
      </c>
      <c r="C3573" s="313" t="s">
        <v>2952</v>
      </c>
      <c r="D3573" s="313" t="s">
        <v>18369</v>
      </c>
      <c r="E3573" s="313" t="str">
        <f>CONCATENATE(SUM('Раздел 2'!L148:L148),"&gt;=",SUM('Раздел 2'!P148:P148))</f>
        <v>23&gt;=0</v>
      </c>
    </row>
    <row r="3574" spans="1:5" ht="30" hidden="1" customHeight="1">
      <c r="A3574" s="311" t="str">
        <f>IF((SUM('Раздел 2'!L149:L149)&gt;=SUM('Раздел 2'!P149:P149)),"","Неверно!")</f>
        <v/>
      </c>
      <c r="B3574" s="312" t="s">
        <v>24501</v>
      </c>
      <c r="C3574" s="313" t="s">
        <v>2953</v>
      </c>
      <c r="D3574" s="313" t="s">
        <v>18369</v>
      </c>
      <c r="E3574" s="313" t="str">
        <f>CONCATENATE(SUM('Раздел 2'!L149:L149),"&gt;=",SUM('Раздел 2'!P149:P149))</f>
        <v>5&gt;=0</v>
      </c>
    </row>
    <row r="3575" spans="1:5" ht="30" hidden="1" customHeight="1">
      <c r="A3575" s="311" t="str">
        <f>IF((SUM('Раздел 2'!L24:L24)&gt;=SUM('Раздел 2'!P24:P24)),"","Неверно!")</f>
        <v/>
      </c>
      <c r="B3575" s="312" t="s">
        <v>24501</v>
      </c>
      <c r="C3575" s="313" t="s">
        <v>2954</v>
      </c>
      <c r="D3575" s="313" t="s">
        <v>18369</v>
      </c>
      <c r="E3575" s="313" t="str">
        <f>CONCATENATE(SUM('Раздел 2'!L24:L24),"&gt;=",SUM('Раздел 2'!P24:P24))</f>
        <v>3&gt;=0</v>
      </c>
    </row>
    <row r="3576" spans="1:5" ht="30" hidden="1" customHeight="1">
      <c r="A3576" s="311" t="str">
        <f>IF((SUM('Раздел 2'!L150:L150)&gt;=SUM('Раздел 2'!P150:P150)),"","Неверно!")</f>
        <v/>
      </c>
      <c r="B3576" s="312" t="s">
        <v>24501</v>
      </c>
      <c r="C3576" s="313" t="s">
        <v>2955</v>
      </c>
      <c r="D3576" s="313" t="s">
        <v>18369</v>
      </c>
      <c r="E3576" s="313" t="str">
        <f>CONCATENATE(SUM('Раздел 2'!L150:L150),"&gt;=",SUM('Раздел 2'!P150:P150))</f>
        <v>0&gt;=0</v>
      </c>
    </row>
    <row r="3577" spans="1:5" ht="30" hidden="1" customHeight="1">
      <c r="A3577" s="311" t="str">
        <f>IF((SUM('Раздел 2'!L151:L151)&gt;=SUM('Раздел 2'!P151:P151)),"","Неверно!")</f>
        <v/>
      </c>
      <c r="B3577" s="312" t="s">
        <v>24501</v>
      </c>
      <c r="C3577" s="313" t="s">
        <v>2956</v>
      </c>
      <c r="D3577" s="313" t="s">
        <v>18369</v>
      </c>
      <c r="E3577" s="313" t="str">
        <f>CONCATENATE(SUM('Раздел 2'!L151:L151),"&gt;=",SUM('Раздел 2'!P151:P151))</f>
        <v>0&gt;=0</v>
      </c>
    </row>
    <row r="3578" spans="1:5" ht="30" hidden="1" customHeight="1">
      <c r="A3578" s="311" t="str">
        <f>IF((SUM('Раздел 2'!L152:L152)&gt;=SUM('Раздел 2'!P152:P152)),"","Неверно!")</f>
        <v/>
      </c>
      <c r="B3578" s="312" t="s">
        <v>24501</v>
      </c>
      <c r="C3578" s="313" t="s">
        <v>2957</v>
      </c>
      <c r="D3578" s="313" t="s">
        <v>18369</v>
      </c>
      <c r="E3578" s="313" t="str">
        <f>CONCATENATE(SUM('Раздел 2'!L152:L152),"&gt;=",SUM('Раздел 2'!P152:P152))</f>
        <v>54&gt;=0</v>
      </c>
    </row>
    <row r="3579" spans="1:5" ht="30" hidden="1" customHeight="1">
      <c r="A3579" s="311" t="str">
        <f>IF((SUM('Раздел 2'!L153:L153)&gt;=SUM('Раздел 2'!P153:P153)),"","Неверно!")</f>
        <v/>
      </c>
      <c r="B3579" s="312" t="s">
        <v>24501</v>
      </c>
      <c r="C3579" s="313" t="s">
        <v>2958</v>
      </c>
      <c r="D3579" s="313" t="s">
        <v>18369</v>
      </c>
      <c r="E3579" s="313" t="str">
        <f>CONCATENATE(SUM('Раздел 2'!L153:L153),"&gt;=",SUM('Раздел 2'!P153:P153))</f>
        <v>0&gt;=0</v>
      </c>
    </row>
    <row r="3580" spans="1:5" ht="30" hidden="1" customHeight="1">
      <c r="A3580" s="311" t="str">
        <f>IF((SUM('Раздел 2'!L154:L154)&gt;=SUM('Раздел 2'!P154:P154)),"","Неверно!")</f>
        <v/>
      </c>
      <c r="B3580" s="312" t="s">
        <v>24501</v>
      </c>
      <c r="C3580" s="313" t="s">
        <v>2959</v>
      </c>
      <c r="D3580" s="313" t="s">
        <v>18369</v>
      </c>
      <c r="E3580" s="313" t="str">
        <f>CONCATENATE(SUM('Раздел 2'!L154:L154),"&gt;=",SUM('Раздел 2'!P154:P154))</f>
        <v>0&gt;=0</v>
      </c>
    </row>
    <row r="3581" spans="1:5" ht="30" hidden="1" customHeight="1">
      <c r="A3581" s="311" t="str">
        <f>IF((SUM('Раздел 2'!L155:L155)&gt;=SUM('Раздел 2'!P155:P155)),"","Неверно!")</f>
        <v/>
      </c>
      <c r="B3581" s="312" t="s">
        <v>24501</v>
      </c>
      <c r="C3581" s="313" t="s">
        <v>2960</v>
      </c>
      <c r="D3581" s="313" t="s">
        <v>18369</v>
      </c>
      <c r="E3581" s="313" t="str">
        <f>CONCATENATE(SUM('Раздел 2'!L155:L155),"&gt;=",SUM('Раздел 2'!P155:P155))</f>
        <v>1&gt;=0</v>
      </c>
    </row>
    <row r="3582" spans="1:5" ht="30" hidden="1" customHeight="1">
      <c r="A3582" s="311" t="str">
        <f>IF((SUM('Раздел 2'!L156:L156)&gt;=SUM('Раздел 2'!P156:P156)),"","Неверно!")</f>
        <v/>
      </c>
      <c r="B3582" s="312" t="s">
        <v>24501</v>
      </c>
      <c r="C3582" s="313" t="s">
        <v>2961</v>
      </c>
      <c r="D3582" s="313" t="s">
        <v>18369</v>
      </c>
      <c r="E3582" s="313" t="str">
        <f>CONCATENATE(SUM('Раздел 2'!L156:L156),"&gt;=",SUM('Раздел 2'!P156:P156))</f>
        <v>0&gt;=0</v>
      </c>
    </row>
    <row r="3583" spans="1:5" ht="30" hidden="1" customHeight="1">
      <c r="A3583" s="311" t="str">
        <f>IF((SUM('Раздел 2'!L157:L157)&gt;=SUM('Раздел 2'!P157:P157)),"","Неверно!")</f>
        <v/>
      </c>
      <c r="B3583" s="312" t="s">
        <v>24501</v>
      </c>
      <c r="C3583" s="313" t="s">
        <v>2962</v>
      </c>
      <c r="D3583" s="313" t="s">
        <v>18369</v>
      </c>
      <c r="E3583" s="313" t="str">
        <f>CONCATENATE(SUM('Раздел 2'!L157:L157),"&gt;=",SUM('Раздел 2'!P157:P157))</f>
        <v>0&gt;=0</v>
      </c>
    </row>
    <row r="3584" spans="1:5" ht="30" hidden="1" customHeight="1">
      <c r="A3584" s="311" t="str">
        <f>IF((SUM('Раздел 2'!L158:L158)&gt;=SUM('Раздел 2'!P158:P158)),"","Неверно!")</f>
        <v/>
      </c>
      <c r="B3584" s="312" t="s">
        <v>24501</v>
      </c>
      <c r="C3584" s="313" t="s">
        <v>2963</v>
      </c>
      <c r="D3584" s="313" t="s">
        <v>18369</v>
      </c>
      <c r="E3584" s="313" t="str">
        <f>CONCATENATE(SUM('Раздел 2'!L158:L158),"&gt;=",SUM('Раздел 2'!P158:P158))</f>
        <v>0&gt;=0</v>
      </c>
    </row>
    <row r="3585" spans="1:5" ht="30" hidden="1" customHeight="1">
      <c r="A3585" s="311" t="str">
        <f>IF((SUM('Раздел 2'!L159:L159)&gt;=SUM('Раздел 2'!P159:P159)),"","Неверно!")</f>
        <v/>
      </c>
      <c r="B3585" s="312" t="s">
        <v>24501</v>
      </c>
      <c r="C3585" s="313" t="s">
        <v>2964</v>
      </c>
      <c r="D3585" s="313" t="s">
        <v>18369</v>
      </c>
      <c r="E3585" s="313" t="str">
        <f>CONCATENATE(SUM('Раздел 2'!L159:L159),"&gt;=",SUM('Раздел 2'!P159:P159))</f>
        <v>0&gt;=0</v>
      </c>
    </row>
    <row r="3586" spans="1:5" ht="30" hidden="1" customHeight="1">
      <c r="A3586" s="311" t="str">
        <f>IF((SUM('Раздел 2'!L25:L25)&gt;=SUM('Раздел 2'!P25:P25)),"","Неверно!")</f>
        <v/>
      </c>
      <c r="B3586" s="312" t="s">
        <v>24501</v>
      </c>
      <c r="C3586" s="313" t="s">
        <v>2965</v>
      </c>
      <c r="D3586" s="313" t="s">
        <v>18369</v>
      </c>
      <c r="E3586" s="313" t="str">
        <f>CONCATENATE(SUM('Раздел 2'!L25:L25),"&gt;=",SUM('Раздел 2'!P25:P25))</f>
        <v>6&gt;=0</v>
      </c>
    </row>
    <row r="3587" spans="1:5" ht="30" hidden="1" customHeight="1">
      <c r="A3587" s="311" t="str">
        <f>IF((SUM('Раздел 2'!L160:L160)&gt;=SUM('Раздел 2'!P160:P160)),"","Неверно!")</f>
        <v/>
      </c>
      <c r="B3587" s="312" t="s">
        <v>24501</v>
      </c>
      <c r="C3587" s="313" t="s">
        <v>2966</v>
      </c>
      <c r="D3587" s="313" t="s">
        <v>18369</v>
      </c>
      <c r="E3587" s="313" t="str">
        <f>CONCATENATE(SUM('Раздел 2'!L160:L160),"&gt;=",SUM('Раздел 2'!P160:P160))</f>
        <v>0&gt;=0</v>
      </c>
    </row>
    <row r="3588" spans="1:5" ht="30" hidden="1" customHeight="1">
      <c r="A3588" s="311" t="str">
        <f>IF((SUM('Раздел 2'!L161:L161)&gt;=SUM('Раздел 2'!P161:P161)),"","Неверно!")</f>
        <v/>
      </c>
      <c r="B3588" s="312" t="s">
        <v>24501</v>
      </c>
      <c r="C3588" s="313" t="s">
        <v>2967</v>
      </c>
      <c r="D3588" s="313" t="s">
        <v>18369</v>
      </c>
      <c r="E3588" s="313" t="str">
        <f>CONCATENATE(SUM('Раздел 2'!L161:L161),"&gt;=",SUM('Раздел 2'!P161:P161))</f>
        <v>2&gt;=0</v>
      </c>
    </row>
    <row r="3589" spans="1:5" ht="30" hidden="1" customHeight="1">
      <c r="A3589" s="311" t="str">
        <f>IF((SUM('Раздел 2'!L162:L162)&gt;=SUM('Раздел 2'!P162:P162)),"","Неверно!")</f>
        <v/>
      </c>
      <c r="B3589" s="312" t="s">
        <v>24501</v>
      </c>
      <c r="C3589" s="313" t="s">
        <v>2968</v>
      </c>
      <c r="D3589" s="313" t="s">
        <v>18369</v>
      </c>
      <c r="E3589" s="313" t="str">
        <f>CONCATENATE(SUM('Раздел 2'!L162:L162),"&gt;=",SUM('Раздел 2'!P162:P162))</f>
        <v>0&gt;=0</v>
      </c>
    </row>
    <row r="3590" spans="1:5" ht="30" hidden="1" customHeight="1">
      <c r="A3590" s="311" t="str">
        <f>IF((SUM('Раздел 2'!L163:L163)&gt;=SUM('Раздел 2'!P163:P163)),"","Неверно!")</f>
        <v/>
      </c>
      <c r="B3590" s="312" t="s">
        <v>24501</v>
      </c>
      <c r="C3590" s="313" t="s">
        <v>2969</v>
      </c>
      <c r="D3590" s="313" t="s">
        <v>18369</v>
      </c>
      <c r="E3590" s="313" t="str">
        <f>CONCATENATE(SUM('Раздел 2'!L163:L163),"&gt;=",SUM('Раздел 2'!P163:P163))</f>
        <v>0&gt;=0</v>
      </c>
    </row>
    <row r="3591" spans="1:5" ht="30" hidden="1" customHeight="1">
      <c r="A3591" s="311" t="str">
        <f>IF((SUM('Раздел 2'!L164:L164)&gt;=SUM('Раздел 2'!P164:P164)),"","Неверно!")</f>
        <v/>
      </c>
      <c r="B3591" s="312" t="s">
        <v>24501</v>
      </c>
      <c r="C3591" s="313" t="s">
        <v>2970</v>
      </c>
      <c r="D3591" s="313" t="s">
        <v>18369</v>
      </c>
      <c r="E3591" s="313" t="str">
        <f>CONCATENATE(SUM('Раздел 2'!L164:L164),"&gt;=",SUM('Раздел 2'!P164:P164))</f>
        <v>1&gt;=0</v>
      </c>
    </row>
    <row r="3592" spans="1:5" ht="30" hidden="1" customHeight="1">
      <c r="A3592" s="311" t="str">
        <f>IF((SUM('Раздел 2'!L165:L165)&gt;=SUM('Раздел 2'!P165:P165)),"","Неверно!")</f>
        <v/>
      </c>
      <c r="B3592" s="312" t="s">
        <v>24501</v>
      </c>
      <c r="C3592" s="313" t="s">
        <v>2971</v>
      </c>
      <c r="D3592" s="313" t="s">
        <v>18369</v>
      </c>
      <c r="E3592" s="313" t="str">
        <f>CONCATENATE(SUM('Раздел 2'!L165:L165),"&gt;=",SUM('Раздел 2'!P165:P165))</f>
        <v>7&gt;=0</v>
      </c>
    </row>
    <row r="3593" spans="1:5" ht="30" hidden="1" customHeight="1">
      <c r="A3593" s="311" t="str">
        <f>IF((SUM('Раздел 2'!L166:L166)&gt;=SUM('Раздел 2'!P166:P166)),"","Неверно!")</f>
        <v/>
      </c>
      <c r="B3593" s="312" t="s">
        <v>24501</v>
      </c>
      <c r="C3593" s="313" t="s">
        <v>2972</v>
      </c>
      <c r="D3593" s="313" t="s">
        <v>18369</v>
      </c>
      <c r="E3593" s="313" t="str">
        <f>CONCATENATE(SUM('Раздел 2'!L166:L166),"&gt;=",SUM('Раздел 2'!P166:P166))</f>
        <v>7&gt;=0</v>
      </c>
    </row>
    <row r="3594" spans="1:5" ht="30" hidden="1" customHeight="1">
      <c r="A3594" s="311" t="str">
        <f>IF((SUM('Раздел 2'!L167:L167)&gt;=SUM('Раздел 2'!P167:P167)),"","Неверно!")</f>
        <v/>
      </c>
      <c r="B3594" s="312" t="s">
        <v>24501</v>
      </c>
      <c r="C3594" s="313" t="s">
        <v>2973</v>
      </c>
      <c r="D3594" s="313" t="s">
        <v>18369</v>
      </c>
      <c r="E3594" s="313" t="str">
        <f>CONCATENATE(SUM('Раздел 2'!L167:L167),"&gt;=",SUM('Раздел 2'!P167:P167))</f>
        <v>77&gt;=0</v>
      </c>
    </row>
    <row r="3595" spans="1:5" ht="30" hidden="1" customHeight="1">
      <c r="A3595" s="311" t="str">
        <f>IF((SUM('Раздел 2'!L168:L168)&gt;=SUM('Раздел 2'!P168:P168)),"","Неверно!")</f>
        <v/>
      </c>
      <c r="B3595" s="312" t="s">
        <v>24501</v>
      </c>
      <c r="C3595" s="313" t="s">
        <v>2974</v>
      </c>
      <c r="D3595" s="313" t="s">
        <v>18369</v>
      </c>
      <c r="E3595" s="313" t="str">
        <f>CONCATENATE(SUM('Раздел 2'!L168:L168),"&gt;=",SUM('Раздел 2'!P168:P168))</f>
        <v>0&gt;=0</v>
      </c>
    </row>
    <row r="3596" spans="1:5" ht="30" hidden="1" customHeight="1">
      <c r="A3596" s="311" t="str">
        <f>IF((SUM('Раздел 2'!L169:L169)&gt;=SUM('Раздел 2'!P169:P169)),"","Неверно!")</f>
        <v/>
      </c>
      <c r="B3596" s="312" t="s">
        <v>24501</v>
      </c>
      <c r="C3596" s="313" t="s">
        <v>2975</v>
      </c>
      <c r="D3596" s="313" t="s">
        <v>18369</v>
      </c>
      <c r="E3596" s="313" t="str">
        <f>CONCATENATE(SUM('Раздел 2'!L169:L169),"&gt;=",SUM('Раздел 2'!P169:P169))</f>
        <v>0&gt;=0</v>
      </c>
    </row>
    <row r="3597" spans="1:5" ht="30" hidden="1" customHeight="1">
      <c r="A3597" s="311" t="str">
        <f>IF((SUM('Раздел 2'!L26:L26)&gt;=SUM('Раздел 2'!P26:P26)),"","Неверно!")</f>
        <v/>
      </c>
      <c r="B3597" s="312" t="s">
        <v>24501</v>
      </c>
      <c r="C3597" s="313" t="s">
        <v>2976</v>
      </c>
      <c r="D3597" s="313" t="s">
        <v>18369</v>
      </c>
      <c r="E3597" s="313" t="str">
        <f>CONCATENATE(SUM('Раздел 2'!L26:L26),"&gt;=",SUM('Раздел 2'!P26:P26))</f>
        <v>2&gt;=0</v>
      </c>
    </row>
    <row r="3598" spans="1:5" ht="30" hidden="1" customHeight="1">
      <c r="A3598" s="311" t="str">
        <f>IF((SUM('Раздел 2'!L170:L170)&gt;=SUM('Раздел 2'!P170:P170)),"","Неверно!")</f>
        <v/>
      </c>
      <c r="B3598" s="312" t="s">
        <v>24501</v>
      </c>
      <c r="C3598" s="313" t="s">
        <v>2977</v>
      </c>
      <c r="D3598" s="313" t="s">
        <v>18369</v>
      </c>
      <c r="E3598" s="313" t="str">
        <f>CONCATENATE(SUM('Раздел 2'!L170:L170),"&gt;=",SUM('Раздел 2'!P170:P170))</f>
        <v>14&gt;=0</v>
      </c>
    </row>
    <row r="3599" spans="1:5" ht="30" hidden="1" customHeight="1">
      <c r="A3599" s="311" t="str">
        <f>IF((SUM('Раздел 2'!L171:L171)&gt;=SUM('Раздел 2'!P171:P171)),"","Неверно!")</f>
        <v/>
      </c>
      <c r="B3599" s="312" t="s">
        <v>24501</v>
      </c>
      <c r="C3599" s="313" t="s">
        <v>2978</v>
      </c>
      <c r="D3599" s="313" t="s">
        <v>18369</v>
      </c>
      <c r="E3599" s="313" t="str">
        <f>CONCATENATE(SUM('Раздел 2'!L171:L171),"&gt;=",SUM('Раздел 2'!P171:P171))</f>
        <v>1&gt;=0</v>
      </c>
    </row>
    <row r="3600" spans="1:5" ht="30" hidden="1" customHeight="1">
      <c r="A3600" s="311" t="str">
        <f>IF((SUM('Раздел 2'!L172:L172)&gt;=SUM('Раздел 2'!P172:P172)),"","Неверно!")</f>
        <v/>
      </c>
      <c r="B3600" s="312" t="s">
        <v>24501</v>
      </c>
      <c r="C3600" s="313" t="s">
        <v>2979</v>
      </c>
      <c r="D3600" s="313" t="s">
        <v>18369</v>
      </c>
      <c r="E3600" s="313" t="str">
        <f>CONCATENATE(SUM('Раздел 2'!L172:L172),"&gt;=",SUM('Раздел 2'!P172:P172))</f>
        <v>1&gt;=0</v>
      </c>
    </row>
    <row r="3601" spans="1:5" ht="30" hidden="1" customHeight="1">
      <c r="A3601" s="311" t="str">
        <f>IF((SUM('Раздел 2'!L173:L173)&gt;=SUM('Раздел 2'!P173:P173)),"","Неверно!")</f>
        <v/>
      </c>
      <c r="B3601" s="312" t="s">
        <v>24501</v>
      </c>
      <c r="C3601" s="313" t="s">
        <v>2980</v>
      </c>
      <c r="D3601" s="313" t="s">
        <v>18369</v>
      </c>
      <c r="E3601" s="313" t="str">
        <f>CONCATENATE(SUM('Раздел 2'!L173:L173),"&gt;=",SUM('Раздел 2'!P173:P173))</f>
        <v>2&gt;=0</v>
      </c>
    </row>
    <row r="3602" spans="1:5" ht="30" hidden="1" customHeight="1">
      <c r="A3602" s="311" t="str">
        <f>IF((SUM('Раздел 2'!L174:L174)&gt;=SUM('Раздел 2'!P174:P174)),"","Неверно!")</f>
        <v/>
      </c>
      <c r="B3602" s="312" t="s">
        <v>24501</v>
      </c>
      <c r="C3602" s="313" t="s">
        <v>2981</v>
      </c>
      <c r="D3602" s="313" t="s">
        <v>18369</v>
      </c>
      <c r="E3602" s="313" t="str">
        <f>CONCATENATE(SUM('Раздел 2'!L174:L174),"&gt;=",SUM('Раздел 2'!P174:P174))</f>
        <v>0&gt;=0</v>
      </c>
    </row>
    <row r="3603" spans="1:5" ht="30" hidden="1" customHeight="1">
      <c r="A3603" s="311" t="str">
        <f>IF((SUM('Раздел 2'!L175:L175)&gt;=SUM('Раздел 2'!P175:P175)),"","Неверно!")</f>
        <v/>
      </c>
      <c r="B3603" s="312" t="s">
        <v>24501</v>
      </c>
      <c r="C3603" s="313" t="s">
        <v>2982</v>
      </c>
      <c r="D3603" s="313" t="s">
        <v>18369</v>
      </c>
      <c r="E3603" s="313" t="str">
        <f>CONCATENATE(SUM('Раздел 2'!L175:L175),"&gt;=",SUM('Раздел 2'!P175:P175))</f>
        <v>3&gt;=0</v>
      </c>
    </row>
    <row r="3604" spans="1:5" ht="30" hidden="1" customHeight="1">
      <c r="A3604" s="311" t="str">
        <f>IF((SUM('Раздел 2'!L176:L176)&gt;=SUM('Раздел 2'!P176:P176)),"","Неверно!")</f>
        <v/>
      </c>
      <c r="B3604" s="312" t="s">
        <v>24501</v>
      </c>
      <c r="C3604" s="313" t="s">
        <v>2983</v>
      </c>
      <c r="D3604" s="313" t="s">
        <v>18369</v>
      </c>
      <c r="E3604" s="313" t="str">
        <f>CONCATENATE(SUM('Раздел 2'!L176:L176),"&gt;=",SUM('Раздел 2'!P176:P176))</f>
        <v>0&gt;=0</v>
      </c>
    </row>
    <row r="3605" spans="1:5" ht="30" hidden="1" customHeight="1">
      <c r="A3605" s="311" t="str">
        <f>IF((SUM('Раздел 2'!L177:L177)&gt;=SUM('Раздел 2'!P177:P177)),"","Неверно!")</f>
        <v/>
      </c>
      <c r="B3605" s="312" t="s">
        <v>24501</v>
      </c>
      <c r="C3605" s="313" t="s">
        <v>2984</v>
      </c>
      <c r="D3605" s="313" t="s">
        <v>18369</v>
      </c>
      <c r="E3605" s="313" t="str">
        <f>CONCATENATE(SUM('Раздел 2'!L177:L177),"&gt;=",SUM('Раздел 2'!P177:P177))</f>
        <v>0&gt;=0</v>
      </c>
    </row>
    <row r="3606" spans="1:5" ht="30" hidden="1" customHeight="1">
      <c r="A3606" s="311" t="str">
        <f>IF((SUM('Раздел 2'!L178:L178)&gt;=SUM('Раздел 2'!P178:P178)),"","Неверно!")</f>
        <v/>
      </c>
      <c r="B3606" s="312" t="s">
        <v>24501</v>
      </c>
      <c r="C3606" s="313" t="s">
        <v>2985</v>
      </c>
      <c r="D3606" s="313" t="s">
        <v>18369</v>
      </c>
      <c r="E3606" s="313" t="str">
        <f>CONCATENATE(SUM('Раздел 2'!L178:L178),"&gt;=",SUM('Раздел 2'!P178:P178))</f>
        <v>0&gt;=0</v>
      </c>
    </row>
    <row r="3607" spans="1:5" ht="30" hidden="1" customHeight="1">
      <c r="A3607" s="311" t="str">
        <f>IF((SUM('Раздел 2'!L179:L179)&gt;=SUM('Раздел 2'!P179:P179)),"","Неверно!")</f>
        <v/>
      </c>
      <c r="B3607" s="312" t="s">
        <v>24501</v>
      </c>
      <c r="C3607" s="313" t="s">
        <v>2986</v>
      </c>
      <c r="D3607" s="313" t="s">
        <v>18369</v>
      </c>
      <c r="E3607" s="313" t="str">
        <f>CONCATENATE(SUM('Раздел 2'!L179:L179),"&gt;=",SUM('Раздел 2'!P179:P179))</f>
        <v>0&gt;=0</v>
      </c>
    </row>
    <row r="3608" spans="1:5" ht="30" hidden="1" customHeight="1">
      <c r="A3608" s="311" t="str">
        <f>IF((SUM('Раздел 2'!L27:L27)&gt;=SUM('Раздел 2'!P27:P27)),"","Неверно!")</f>
        <v/>
      </c>
      <c r="B3608" s="312" t="s">
        <v>24501</v>
      </c>
      <c r="C3608" s="313" t="s">
        <v>2987</v>
      </c>
      <c r="D3608" s="313" t="s">
        <v>18369</v>
      </c>
      <c r="E3608" s="313" t="str">
        <f>CONCATENATE(SUM('Раздел 2'!L27:L27),"&gt;=",SUM('Раздел 2'!P27:P27))</f>
        <v>1&gt;=0</v>
      </c>
    </row>
    <row r="3609" spans="1:5" ht="30" hidden="1" customHeight="1">
      <c r="A3609" s="311" t="str">
        <f>IF((SUM('Раздел 2'!L180:L180)&gt;=SUM('Раздел 2'!P180:P180)),"","Неверно!")</f>
        <v/>
      </c>
      <c r="B3609" s="312" t="s">
        <v>24501</v>
      </c>
      <c r="C3609" s="313" t="s">
        <v>2988</v>
      </c>
      <c r="D3609" s="313" t="s">
        <v>18369</v>
      </c>
      <c r="E3609" s="313" t="str">
        <f>CONCATENATE(SUM('Раздел 2'!L180:L180),"&gt;=",SUM('Раздел 2'!P180:P180))</f>
        <v>0&gt;=0</v>
      </c>
    </row>
    <row r="3610" spans="1:5" ht="30" hidden="1" customHeight="1">
      <c r="A3610" s="311" t="str">
        <f>IF((SUM('Раздел 2'!L181:L181)&gt;=SUM('Раздел 2'!P181:P181)),"","Неверно!")</f>
        <v/>
      </c>
      <c r="B3610" s="312" t="s">
        <v>24501</v>
      </c>
      <c r="C3610" s="313" t="s">
        <v>2989</v>
      </c>
      <c r="D3610" s="313" t="s">
        <v>18369</v>
      </c>
      <c r="E3610" s="313" t="str">
        <f>CONCATENATE(SUM('Раздел 2'!L181:L181),"&gt;=",SUM('Раздел 2'!P181:P181))</f>
        <v>0&gt;=0</v>
      </c>
    </row>
    <row r="3611" spans="1:5" ht="30" hidden="1" customHeight="1">
      <c r="A3611" s="311" t="str">
        <f>IF((SUM('Раздел 2'!L182:L182)&gt;=SUM('Раздел 2'!P182:P182)),"","Неверно!")</f>
        <v/>
      </c>
      <c r="B3611" s="312" t="s">
        <v>24501</v>
      </c>
      <c r="C3611" s="313" t="s">
        <v>2990</v>
      </c>
      <c r="D3611" s="313" t="s">
        <v>18369</v>
      </c>
      <c r="E3611" s="313" t="str">
        <f>CONCATENATE(SUM('Раздел 2'!L182:L182),"&gt;=",SUM('Раздел 2'!P182:P182))</f>
        <v>0&gt;=0</v>
      </c>
    </row>
    <row r="3612" spans="1:5" ht="30" hidden="1" customHeight="1">
      <c r="A3612" s="311" t="str">
        <f>IF((SUM('Раздел 2'!L183:L183)&gt;=SUM('Раздел 2'!P183:P183)),"","Неверно!")</f>
        <v/>
      </c>
      <c r="B3612" s="312" t="s">
        <v>24501</v>
      </c>
      <c r="C3612" s="313" t="s">
        <v>2991</v>
      </c>
      <c r="D3612" s="313" t="s">
        <v>18369</v>
      </c>
      <c r="E3612" s="313" t="str">
        <f>CONCATENATE(SUM('Раздел 2'!L183:L183),"&gt;=",SUM('Раздел 2'!P183:P183))</f>
        <v>0&gt;=0</v>
      </c>
    </row>
    <row r="3613" spans="1:5" ht="30" hidden="1" customHeight="1">
      <c r="A3613" s="311" t="str">
        <f>IF((SUM('Раздел 2'!L184:L184)&gt;=SUM('Раздел 2'!P184:P184)),"","Неверно!")</f>
        <v/>
      </c>
      <c r="B3613" s="312" t="s">
        <v>24501</v>
      </c>
      <c r="C3613" s="313" t="s">
        <v>2992</v>
      </c>
      <c r="D3613" s="313" t="s">
        <v>18369</v>
      </c>
      <c r="E3613" s="313" t="str">
        <f>CONCATENATE(SUM('Раздел 2'!L184:L184),"&gt;=",SUM('Раздел 2'!P184:P184))</f>
        <v>0&gt;=0</v>
      </c>
    </row>
    <row r="3614" spans="1:5" ht="30" hidden="1" customHeight="1">
      <c r="A3614" s="311" t="str">
        <f>IF((SUM('Раздел 2'!L185:L185)&gt;=SUM('Раздел 2'!P185:P185)),"","Неверно!")</f>
        <v/>
      </c>
      <c r="B3614" s="312" t="s">
        <v>24501</v>
      </c>
      <c r="C3614" s="313" t="s">
        <v>2993</v>
      </c>
      <c r="D3614" s="313" t="s">
        <v>18369</v>
      </c>
      <c r="E3614" s="313" t="str">
        <f>CONCATENATE(SUM('Раздел 2'!L185:L185),"&gt;=",SUM('Раздел 2'!P185:P185))</f>
        <v>0&gt;=0</v>
      </c>
    </row>
    <row r="3615" spans="1:5" ht="30" hidden="1" customHeight="1">
      <c r="A3615" s="311" t="str">
        <f>IF((SUM('Раздел 2'!L186:L186)&gt;=SUM('Раздел 2'!P186:P186)),"","Неверно!")</f>
        <v/>
      </c>
      <c r="B3615" s="312" t="s">
        <v>24501</v>
      </c>
      <c r="C3615" s="313" t="s">
        <v>2994</v>
      </c>
      <c r="D3615" s="313" t="s">
        <v>18369</v>
      </c>
      <c r="E3615" s="313" t="str">
        <f>CONCATENATE(SUM('Раздел 2'!L186:L186),"&gt;=",SUM('Раздел 2'!P186:P186))</f>
        <v>0&gt;=0</v>
      </c>
    </row>
    <row r="3616" spans="1:5" ht="30" hidden="1" customHeight="1">
      <c r="A3616" s="311" t="str">
        <f>IF((SUM('Раздел 2'!L187:L187)&gt;=SUM('Раздел 2'!P187:P187)),"","Неверно!")</f>
        <v/>
      </c>
      <c r="B3616" s="312" t="s">
        <v>24501</v>
      </c>
      <c r="C3616" s="313" t="s">
        <v>2995</v>
      </c>
      <c r="D3616" s="313" t="s">
        <v>18369</v>
      </c>
      <c r="E3616" s="313" t="str">
        <f>CONCATENATE(SUM('Раздел 2'!L187:L187),"&gt;=",SUM('Раздел 2'!P187:P187))</f>
        <v>0&gt;=0</v>
      </c>
    </row>
    <row r="3617" spans="1:5" ht="30" hidden="1" customHeight="1">
      <c r="A3617" s="311" t="str">
        <f>IF((SUM('Раздел 2'!L188:L188)&gt;=SUM('Раздел 2'!P188:P188)),"","Неверно!")</f>
        <v/>
      </c>
      <c r="B3617" s="312" t="s">
        <v>24501</v>
      </c>
      <c r="C3617" s="313" t="s">
        <v>2996</v>
      </c>
      <c r="D3617" s="313" t="s">
        <v>18369</v>
      </c>
      <c r="E3617" s="313" t="str">
        <f>CONCATENATE(SUM('Раздел 2'!L188:L188),"&gt;=",SUM('Раздел 2'!P188:P188))</f>
        <v>8&gt;=0</v>
      </c>
    </row>
    <row r="3618" spans="1:5" ht="30" hidden="1" customHeight="1">
      <c r="A3618" s="311" t="str">
        <f>IF((SUM('Раздел 2'!L189:L189)&gt;=SUM('Раздел 2'!P189:P189)),"","Неверно!")</f>
        <v/>
      </c>
      <c r="B3618" s="312" t="s">
        <v>24501</v>
      </c>
      <c r="C3618" s="313" t="s">
        <v>2997</v>
      </c>
      <c r="D3618" s="313" t="s">
        <v>18369</v>
      </c>
      <c r="E3618" s="313" t="str">
        <f>CONCATENATE(SUM('Раздел 2'!L189:L189),"&gt;=",SUM('Раздел 2'!P189:P189))</f>
        <v>15&gt;=0</v>
      </c>
    </row>
    <row r="3619" spans="1:5" ht="30" hidden="1" customHeight="1">
      <c r="A3619" s="311" t="str">
        <f>IF((SUM('Раздел 2'!L28:L28)&gt;=SUM('Раздел 2'!P28:P28)),"","Неверно!")</f>
        <v/>
      </c>
      <c r="B3619" s="312" t="s">
        <v>24501</v>
      </c>
      <c r="C3619" s="313" t="s">
        <v>2998</v>
      </c>
      <c r="D3619" s="313" t="s">
        <v>18369</v>
      </c>
      <c r="E3619" s="313" t="str">
        <f>CONCATENATE(SUM('Раздел 2'!L28:L28),"&gt;=",SUM('Раздел 2'!P28:P28))</f>
        <v>0&gt;=0</v>
      </c>
    </row>
    <row r="3620" spans="1:5" ht="30" hidden="1" customHeight="1">
      <c r="A3620" s="311" t="str">
        <f>IF((SUM('Раздел 2'!L190:L190)&gt;=SUM('Раздел 2'!P190:P190)),"","Неверно!")</f>
        <v/>
      </c>
      <c r="B3620" s="312" t="s">
        <v>24501</v>
      </c>
      <c r="C3620" s="313" t="s">
        <v>2999</v>
      </c>
      <c r="D3620" s="313" t="s">
        <v>18369</v>
      </c>
      <c r="E3620" s="313" t="str">
        <f>CONCATENATE(SUM('Раздел 2'!L190:L190),"&gt;=",SUM('Раздел 2'!P190:P190))</f>
        <v>23&gt;=0</v>
      </c>
    </row>
    <row r="3621" spans="1:5" ht="30" hidden="1" customHeight="1">
      <c r="A3621" s="311" t="str">
        <f>IF((SUM('Раздел 2'!L191:L191)&gt;=SUM('Раздел 2'!P191:P191)),"","Неверно!")</f>
        <v/>
      </c>
      <c r="B3621" s="312" t="s">
        <v>24501</v>
      </c>
      <c r="C3621" s="313" t="s">
        <v>3000</v>
      </c>
      <c r="D3621" s="313" t="s">
        <v>18369</v>
      </c>
      <c r="E3621" s="313" t="str">
        <f>CONCATENATE(SUM('Раздел 2'!L191:L191),"&gt;=",SUM('Раздел 2'!P191:P191))</f>
        <v>0&gt;=0</v>
      </c>
    </row>
    <row r="3622" spans="1:5" ht="30" hidden="1" customHeight="1">
      <c r="A3622" s="311" t="str">
        <f>IF((SUM('Раздел 2'!L192:L192)&gt;=SUM('Раздел 2'!P192:P192)),"","Неверно!")</f>
        <v/>
      </c>
      <c r="B3622" s="312" t="s">
        <v>24501</v>
      </c>
      <c r="C3622" s="313" t="s">
        <v>3001</v>
      </c>
      <c r="D3622" s="313" t="s">
        <v>18369</v>
      </c>
      <c r="E3622" s="313" t="str">
        <f>CONCATENATE(SUM('Раздел 2'!L192:L192),"&gt;=",SUM('Раздел 2'!P192:P192))</f>
        <v>0&gt;=0</v>
      </c>
    </row>
    <row r="3623" spans="1:5" ht="30" hidden="1" customHeight="1">
      <c r="A3623" s="311" t="str">
        <f>IF((SUM('Раздел 2'!L193:L193)&gt;=SUM('Раздел 2'!P193:P193)),"","Неверно!")</f>
        <v/>
      </c>
      <c r="B3623" s="312" t="s">
        <v>24501</v>
      </c>
      <c r="C3623" s="313" t="s">
        <v>3002</v>
      </c>
      <c r="D3623" s="313" t="s">
        <v>18369</v>
      </c>
      <c r="E3623" s="313" t="str">
        <f>CONCATENATE(SUM('Раздел 2'!L193:L193),"&gt;=",SUM('Раздел 2'!P193:P193))</f>
        <v>2&gt;=0</v>
      </c>
    </row>
    <row r="3624" spans="1:5" ht="30" hidden="1" customHeight="1">
      <c r="A3624" s="311" t="str">
        <f>IF((SUM('Раздел 2'!L194:L194)&gt;=SUM('Раздел 2'!P194:P194)),"","Неверно!")</f>
        <v/>
      </c>
      <c r="B3624" s="312" t="s">
        <v>24501</v>
      </c>
      <c r="C3624" s="313" t="s">
        <v>3003</v>
      </c>
      <c r="D3624" s="313" t="s">
        <v>18369</v>
      </c>
      <c r="E3624" s="313" t="str">
        <f>CONCATENATE(SUM('Раздел 2'!L194:L194),"&gt;=",SUM('Раздел 2'!P194:P194))</f>
        <v>22&gt;=0</v>
      </c>
    </row>
    <row r="3625" spans="1:5" ht="30" hidden="1" customHeight="1">
      <c r="A3625" s="311" t="str">
        <f>IF((SUM('Раздел 2'!L195:L195)&gt;=SUM('Раздел 2'!P195:P195)),"","Неверно!")</f>
        <v/>
      </c>
      <c r="B3625" s="312" t="s">
        <v>24501</v>
      </c>
      <c r="C3625" s="313" t="s">
        <v>3004</v>
      </c>
      <c r="D3625" s="313" t="s">
        <v>18369</v>
      </c>
      <c r="E3625" s="313" t="str">
        <f>CONCATENATE(SUM('Раздел 2'!L195:L195),"&gt;=",SUM('Раздел 2'!P195:P195))</f>
        <v>26&gt;=0</v>
      </c>
    </row>
    <row r="3626" spans="1:5" ht="30" hidden="1" customHeight="1">
      <c r="A3626" s="311" t="str">
        <f>IF((SUM('Раздел 2'!L196:L196)&gt;=SUM('Раздел 2'!P196:P196)),"","Неверно!")</f>
        <v/>
      </c>
      <c r="B3626" s="312" t="s">
        <v>24501</v>
      </c>
      <c r="C3626" s="313" t="s">
        <v>3005</v>
      </c>
      <c r="D3626" s="313" t="s">
        <v>18369</v>
      </c>
      <c r="E3626" s="313" t="str">
        <f>CONCATENATE(SUM('Раздел 2'!L196:L196),"&gt;=",SUM('Раздел 2'!P196:P196))</f>
        <v>1&gt;=0</v>
      </c>
    </row>
    <row r="3627" spans="1:5" ht="30" hidden="1" customHeight="1">
      <c r="A3627" s="311" t="str">
        <f>IF((SUM('Раздел 2'!L197:L197)&gt;=SUM('Раздел 2'!P197:P197)),"","Неверно!")</f>
        <v/>
      </c>
      <c r="B3627" s="312" t="s">
        <v>24501</v>
      </c>
      <c r="C3627" s="313" t="s">
        <v>3006</v>
      </c>
      <c r="D3627" s="313" t="s">
        <v>18369</v>
      </c>
      <c r="E3627" s="313" t="str">
        <f>CONCATENATE(SUM('Раздел 2'!L197:L197),"&gt;=",SUM('Раздел 2'!P197:P197))</f>
        <v>51&gt;=0</v>
      </c>
    </row>
    <row r="3628" spans="1:5" ht="30" hidden="1" customHeight="1">
      <c r="A3628" s="311" t="str">
        <f>IF((SUM('Раздел 2'!L198:L198)&gt;=SUM('Раздел 2'!P198:P198)),"","Неверно!")</f>
        <v/>
      </c>
      <c r="B3628" s="312" t="s">
        <v>24501</v>
      </c>
      <c r="C3628" s="313" t="s">
        <v>3007</v>
      </c>
      <c r="D3628" s="313" t="s">
        <v>18369</v>
      </c>
      <c r="E3628" s="313" t="str">
        <f>CONCATENATE(SUM('Раздел 2'!L198:L198),"&gt;=",SUM('Раздел 2'!P198:P198))</f>
        <v>0&gt;=0</v>
      </c>
    </row>
    <row r="3629" spans="1:5" ht="30" hidden="1" customHeight="1">
      <c r="A3629" s="311" t="str">
        <f>IF((SUM('Раздел 2'!L199:L199)&gt;=SUM('Раздел 2'!P199:P199)),"","Неверно!")</f>
        <v/>
      </c>
      <c r="B3629" s="312" t="s">
        <v>24501</v>
      </c>
      <c r="C3629" s="313" t="s">
        <v>3008</v>
      </c>
      <c r="D3629" s="313" t="s">
        <v>18369</v>
      </c>
      <c r="E3629" s="313" t="str">
        <f>CONCATENATE(SUM('Раздел 2'!L199:L199),"&gt;=",SUM('Раздел 2'!P199:P199))</f>
        <v>0&gt;=0</v>
      </c>
    </row>
    <row r="3630" spans="1:5" ht="30" hidden="1" customHeight="1">
      <c r="A3630" s="311" t="str">
        <f>IF((SUM('Раздел 2'!L29:L29)&gt;=SUM('Раздел 2'!P29:P29)),"","Неверно!")</f>
        <v/>
      </c>
      <c r="B3630" s="312" t="s">
        <v>24501</v>
      </c>
      <c r="C3630" s="313" t="s">
        <v>3009</v>
      </c>
      <c r="D3630" s="313" t="s">
        <v>18369</v>
      </c>
      <c r="E3630" s="313" t="str">
        <f>CONCATENATE(SUM('Раздел 2'!L29:L29),"&gt;=",SUM('Раздел 2'!P29:P29))</f>
        <v>1&gt;=0</v>
      </c>
    </row>
    <row r="3631" spans="1:5" ht="30" hidden="1" customHeight="1">
      <c r="A3631" s="311" t="str">
        <f>IF((SUM('Раздел 2'!L200:L200)&gt;=SUM('Раздел 2'!P200:P200)),"","Неверно!")</f>
        <v/>
      </c>
      <c r="B3631" s="312" t="s">
        <v>24501</v>
      </c>
      <c r="C3631" s="313" t="s">
        <v>3010</v>
      </c>
      <c r="D3631" s="313" t="s">
        <v>18369</v>
      </c>
      <c r="E3631" s="313" t="str">
        <f>CONCATENATE(SUM('Раздел 2'!L200:L200),"&gt;=",SUM('Раздел 2'!P200:P200))</f>
        <v>0&gt;=0</v>
      </c>
    </row>
    <row r="3632" spans="1:5" ht="30" hidden="1" customHeight="1">
      <c r="A3632" s="311" t="str">
        <f>IF((SUM('Раздел 2'!L201:L201)&gt;=SUM('Раздел 2'!P201:P201)),"","Неверно!")</f>
        <v/>
      </c>
      <c r="B3632" s="312" t="s">
        <v>24501</v>
      </c>
      <c r="C3632" s="313" t="s">
        <v>3011</v>
      </c>
      <c r="D3632" s="313" t="s">
        <v>18369</v>
      </c>
      <c r="E3632" s="313" t="str">
        <f>CONCATENATE(SUM('Раздел 2'!L201:L201),"&gt;=",SUM('Раздел 2'!P201:P201))</f>
        <v>0&gt;=0</v>
      </c>
    </row>
    <row r="3633" spans="1:5" ht="30" hidden="1" customHeight="1">
      <c r="A3633" s="311" t="str">
        <f>IF((SUM('Раздел 2'!L202:L202)&gt;=SUM('Раздел 2'!P202:P202)),"","Неверно!")</f>
        <v/>
      </c>
      <c r="B3633" s="312" t="s">
        <v>24501</v>
      </c>
      <c r="C3633" s="313" t="s">
        <v>3012</v>
      </c>
      <c r="D3633" s="313" t="s">
        <v>18369</v>
      </c>
      <c r="E3633" s="313" t="str">
        <f>CONCATENATE(SUM('Раздел 2'!L202:L202),"&gt;=",SUM('Раздел 2'!P202:P202))</f>
        <v>0&gt;=0</v>
      </c>
    </row>
    <row r="3634" spans="1:5" ht="30" hidden="1" customHeight="1">
      <c r="A3634" s="311" t="str">
        <f>IF((SUM('Раздел 2'!L203:L203)&gt;=SUM('Раздел 2'!P203:P203)),"","Неверно!")</f>
        <v/>
      </c>
      <c r="B3634" s="312" t="s">
        <v>24501</v>
      </c>
      <c r="C3634" s="313" t="s">
        <v>3013</v>
      </c>
      <c r="D3634" s="313" t="s">
        <v>18369</v>
      </c>
      <c r="E3634" s="313" t="str">
        <f>CONCATENATE(SUM('Раздел 2'!L203:L203),"&gt;=",SUM('Раздел 2'!P203:P203))</f>
        <v>0&gt;=0</v>
      </c>
    </row>
    <row r="3635" spans="1:5" ht="30" hidden="1" customHeight="1">
      <c r="A3635" s="311" t="str">
        <f>IF((SUM('Раздел 2'!L204:L204)&gt;=SUM('Раздел 2'!P204:P204)),"","Неверно!")</f>
        <v/>
      </c>
      <c r="B3635" s="312" t="s">
        <v>24501</v>
      </c>
      <c r="C3635" s="313" t="s">
        <v>3014</v>
      </c>
      <c r="D3635" s="313" t="s">
        <v>18369</v>
      </c>
      <c r="E3635" s="313" t="str">
        <f>CONCATENATE(SUM('Раздел 2'!L204:L204),"&gt;=",SUM('Раздел 2'!P204:P204))</f>
        <v>0&gt;=0</v>
      </c>
    </row>
    <row r="3636" spans="1:5" ht="30" hidden="1" customHeight="1">
      <c r="A3636" s="311" t="str">
        <f>IF((SUM('Раздел 2'!L205:L205)&gt;=SUM('Раздел 2'!P205:P205)),"","Неверно!")</f>
        <v/>
      </c>
      <c r="B3636" s="312" t="s">
        <v>24501</v>
      </c>
      <c r="C3636" s="313" t="s">
        <v>3015</v>
      </c>
      <c r="D3636" s="313" t="s">
        <v>18369</v>
      </c>
      <c r="E3636" s="313" t="str">
        <f>CONCATENATE(SUM('Раздел 2'!L205:L205),"&gt;=",SUM('Раздел 2'!P205:P205))</f>
        <v>0&gt;=0</v>
      </c>
    </row>
    <row r="3637" spans="1:5" ht="30" hidden="1" customHeight="1">
      <c r="A3637" s="311" t="str">
        <f>IF((SUM('Раздел 2'!L206:L206)&gt;=SUM('Раздел 2'!P206:P206)),"","Неверно!")</f>
        <v/>
      </c>
      <c r="B3637" s="312" t="s">
        <v>24501</v>
      </c>
      <c r="C3637" s="313" t="s">
        <v>3016</v>
      </c>
      <c r="D3637" s="313" t="s">
        <v>18369</v>
      </c>
      <c r="E3637" s="313" t="str">
        <f>CONCATENATE(SUM('Раздел 2'!L206:L206),"&gt;=",SUM('Раздел 2'!P206:P206))</f>
        <v>0&gt;=0</v>
      </c>
    </row>
    <row r="3638" spans="1:5" ht="30" hidden="1" customHeight="1">
      <c r="A3638" s="311" t="str">
        <f>IF((SUM('Раздел 2'!L207:L207)&gt;=SUM('Раздел 2'!P207:P207)),"","Неверно!")</f>
        <v/>
      </c>
      <c r="B3638" s="312" t="s">
        <v>24501</v>
      </c>
      <c r="C3638" s="313" t="s">
        <v>3017</v>
      </c>
      <c r="D3638" s="313" t="s">
        <v>18369</v>
      </c>
      <c r="E3638" s="313" t="str">
        <f>CONCATENATE(SUM('Раздел 2'!L207:L207),"&gt;=",SUM('Раздел 2'!P207:P207))</f>
        <v>0&gt;=0</v>
      </c>
    </row>
    <row r="3639" spans="1:5" ht="30" hidden="1" customHeight="1">
      <c r="A3639" s="311" t="str">
        <f>IF((SUM('Раздел 2'!L208:L208)&gt;=SUM('Раздел 2'!P208:P208)),"","Неверно!")</f>
        <v/>
      </c>
      <c r="B3639" s="312" t="s">
        <v>24501</v>
      </c>
      <c r="C3639" s="313" t="s">
        <v>3018</v>
      </c>
      <c r="D3639" s="313" t="s">
        <v>18369</v>
      </c>
      <c r="E3639" s="313" t="str">
        <f>CONCATENATE(SUM('Раздел 2'!L208:L208),"&gt;=",SUM('Раздел 2'!P208:P208))</f>
        <v>0&gt;=0</v>
      </c>
    </row>
    <row r="3640" spans="1:5" ht="30" hidden="1" customHeight="1">
      <c r="A3640" s="311" t="str">
        <f>IF((SUM('Раздел 2'!L209:L209)&gt;=SUM('Раздел 2'!P209:P209)),"","Неверно!")</f>
        <v/>
      </c>
      <c r="B3640" s="312" t="s">
        <v>24501</v>
      </c>
      <c r="C3640" s="313" t="s">
        <v>3019</v>
      </c>
      <c r="D3640" s="313" t="s">
        <v>18369</v>
      </c>
      <c r="E3640" s="313" t="str">
        <f>CONCATENATE(SUM('Раздел 2'!L209:L209),"&gt;=",SUM('Раздел 2'!P209:P209))</f>
        <v>0&gt;=0</v>
      </c>
    </row>
    <row r="3641" spans="1:5" ht="30" hidden="1" customHeight="1">
      <c r="A3641" s="311" t="str">
        <f>IF((SUM('Раздел 2'!L12:L12)&gt;=SUM('Раздел 2'!P12:P12)),"","Неверно!")</f>
        <v/>
      </c>
      <c r="B3641" s="312" t="s">
        <v>24501</v>
      </c>
      <c r="C3641" s="313" t="s">
        <v>3020</v>
      </c>
      <c r="D3641" s="313" t="s">
        <v>18369</v>
      </c>
      <c r="E3641" s="313" t="str">
        <f>CONCATENATE(SUM('Раздел 2'!L12:L12),"&gt;=",SUM('Раздел 2'!P12:P12))</f>
        <v>1&gt;=0</v>
      </c>
    </row>
    <row r="3642" spans="1:5" ht="30" hidden="1" customHeight="1">
      <c r="A3642" s="311" t="str">
        <f>IF((SUM('Раздел 2'!L30:L30)&gt;=SUM('Раздел 2'!P30:P30)),"","Неверно!")</f>
        <v/>
      </c>
      <c r="B3642" s="312" t="s">
        <v>24501</v>
      </c>
      <c r="C3642" s="313" t="s">
        <v>3021</v>
      </c>
      <c r="D3642" s="313" t="s">
        <v>18369</v>
      </c>
      <c r="E3642" s="313" t="str">
        <f>CONCATENATE(SUM('Раздел 2'!L30:L30),"&gt;=",SUM('Раздел 2'!P30:P30))</f>
        <v>0&gt;=0</v>
      </c>
    </row>
    <row r="3643" spans="1:5" ht="30" hidden="1" customHeight="1">
      <c r="A3643" s="311" t="str">
        <f>IF((SUM('Раздел 2'!L210:L210)&gt;=SUM('Раздел 2'!P210:P210)),"","Неверно!")</f>
        <v/>
      </c>
      <c r="B3643" s="312" t="s">
        <v>24501</v>
      </c>
      <c r="C3643" s="313" t="s">
        <v>3022</v>
      </c>
      <c r="D3643" s="313" t="s">
        <v>18369</v>
      </c>
      <c r="E3643" s="313" t="str">
        <f>CONCATENATE(SUM('Раздел 2'!L210:L210),"&gt;=",SUM('Раздел 2'!P210:P210))</f>
        <v>0&gt;=0</v>
      </c>
    </row>
    <row r="3644" spans="1:5" ht="30" hidden="1" customHeight="1">
      <c r="A3644" s="311" t="str">
        <f>IF((SUM('Раздел 2'!L211:L211)&gt;=SUM('Раздел 2'!P211:P211)),"","Неверно!")</f>
        <v/>
      </c>
      <c r="B3644" s="312" t="s">
        <v>24501</v>
      </c>
      <c r="C3644" s="313" t="s">
        <v>3023</v>
      </c>
      <c r="D3644" s="313" t="s">
        <v>18369</v>
      </c>
      <c r="E3644" s="313" t="str">
        <f>CONCATENATE(SUM('Раздел 2'!L211:L211),"&gt;=",SUM('Раздел 2'!P211:P211))</f>
        <v>0&gt;=0</v>
      </c>
    </row>
    <row r="3645" spans="1:5" ht="30" hidden="1" customHeight="1">
      <c r="A3645" s="311" t="str">
        <f>IF((SUM('Раздел 2'!L212:L212)&gt;=SUM('Раздел 2'!P212:P212)),"","Неверно!")</f>
        <v/>
      </c>
      <c r="B3645" s="312" t="s">
        <v>24501</v>
      </c>
      <c r="C3645" s="313" t="s">
        <v>3024</v>
      </c>
      <c r="D3645" s="313" t="s">
        <v>18369</v>
      </c>
      <c r="E3645" s="313" t="str">
        <f>CONCATENATE(SUM('Раздел 2'!L212:L212),"&gt;=",SUM('Раздел 2'!P212:P212))</f>
        <v>0&gt;=0</v>
      </c>
    </row>
    <row r="3646" spans="1:5" ht="30" hidden="1" customHeight="1">
      <c r="A3646" s="311" t="str">
        <f>IF((SUM('Раздел 2'!L213:L213)&gt;=SUM('Раздел 2'!P213:P213)),"","Неверно!")</f>
        <v/>
      </c>
      <c r="B3646" s="312" t="s">
        <v>24501</v>
      </c>
      <c r="C3646" s="313" t="s">
        <v>3025</v>
      </c>
      <c r="D3646" s="313" t="s">
        <v>18369</v>
      </c>
      <c r="E3646" s="313" t="str">
        <f>CONCATENATE(SUM('Раздел 2'!L213:L213),"&gt;=",SUM('Раздел 2'!P213:P213))</f>
        <v>0&gt;=0</v>
      </c>
    </row>
    <row r="3647" spans="1:5" ht="30" hidden="1" customHeight="1">
      <c r="A3647" s="311" t="str">
        <f>IF((SUM('Раздел 2'!L214:L214)&gt;=SUM('Раздел 2'!P214:P214)),"","Неверно!")</f>
        <v/>
      </c>
      <c r="B3647" s="312" t="s">
        <v>24501</v>
      </c>
      <c r="C3647" s="313" t="s">
        <v>3026</v>
      </c>
      <c r="D3647" s="313" t="s">
        <v>18369</v>
      </c>
      <c r="E3647" s="313" t="str">
        <f>CONCATENATE(SUM('Раздел 2'!L214:L214),"&gt;=",SUM('Раздел 2'!P214:P214))</f>
        <v>3&gt;=0</v>
      </c>
    </row>
    <row r="3648" spans="1:5" ht="30" hidden="1" customHeight="1">
      <c r="A3648" s="311" t="str">
        <f>IF((SUM('Раздел 2'!L215:L215)&gt;=SUM('Раздел 2'!P215:P215)),"","Неверно!")</f>
        <v/>
      </c>
      <c r="B3648" s="312" t="s">
        <v>24501</v>
      </c>
      <c r="C3648" s="313" t="s">
        <v>3027</v>
      </c>
      <c r="D3648" s="313" t="s">
        <v>18369</v>
      </c>
      <c r="E3648" s="313" t="str">
        <f>CONCATENATE(SUM('Раздел 2'!L215:L215),"&gt;=",SUM('Раздел 2'!P215:P215))</f>
        <v>3&gt;=0</v>
      </c>
    </row>
    <row r="3649" spans="1:5" ht="30" hidden="1" customHeight="1">
      <c r="A3649" s="311" t="str">
        <f>IF((SUM('Раздел 2'!L216:L216)&gt;=SUM('Раздел 2'!P216:P216)),"","Неверно!")</f>
        <v/>
      </c>
      <c r="B3649" s="312" t="s">
        <v>24501</v>
      </c>
      <c r="C3649" s="313" t="s">
        <v>3028</v>
      </c>
      <c r="D3649" s="313" t="s">
        <v>18369</v>
      </c>
      <c r="E3649" s="313" t="str">
        <f>CONCATENATE(SUM('Раздел 2'!L216:L216),"&gt;=",SUM('Раздел 2'!P216:P216))</f>
        <v>1&gt;=0</v>
      </c>
    </row>
    <row r="3650" spans="1:5" ht="30" hidden="1" customHeight="1">
      <c r="A3650" s="311" t="str">
        <f>IF((SUM('Раздел 2'!L217:L217)&gt;=SUM('Раздел 2'!P217:P217)),"","Неверно!")</f>
        <v/>
      </c>
      <c r="B3650" s="312" t="s">
        <v>24501</v>
      </c>
      <c r="C3650" s="313" t="s">
        <v>3029</v>
      </c>
      <c r="D3650" s="313" t="s">
        <v>18369</v>
      </c>
      <c r="E3650" s="313" t="str">
        <f>CONCATENATE(SUM('Раздел 2'!L217:L217),"&gt;=",SUM('Раздел 2'!P217:P217))</f>
        <v>0&gt;=0</v>
      </c>
    </row>
    <row r="3651" spans="1:5" ht="30" hidden="1" customHeight="1">
      <c r="A3651" s="311" t="str">
        <f>IF((SUM('Раздел 2'!L218:L218)&gt;=SUM('Раздел 2'!P218:P218)),"","Неверно!")</f>
        <v/>
      </c>
      <c r="B3651" s="312" t="s">
        <v>24501</v>
      </c>
      <c r="C3651" s="313" t="s">
        <v>3030</v>
      </c>
      <c r="D3651" s="313" t="s">
        <v>18369</v>
      </c>
      <c r="E3651" s="313" t="str">
        <f>CONCATENATE(SUM('Раздел 2'!L218:L218),"&gt;=",SUM('Раздел 2'!P218:P218))</f>
        <v>2&gt;=0</v>
      </c>
    </row>
    <row r="3652" spans="1:5" ht="30" hidden="1" customHeight="1">
      <c r="A3652" s="311" t="str">
        <f>IF((SUM('Раздел 2'!L219:L219)&gt;=SUM('Раздел 2'!P219:P219)),"","Неверно!")</f>
        <v/>
      </c>
      <c r="B3652" s="312" t="s">
        <v>24501</v>
      </c>
      <c r="C3652" s="313" t="s">
        <v>3031</v>
      </c>
      <c r="D3652" s="313" t="s">
        <v>18369</v>
      </c>
      <c r="E3652" s="313" t="str">
        <f>CONCATENATE(SUM('Раздел 2'!L219:L219),"&gt;=",SUM('Раздел 2'!P219:P219))</f>
        <v>0&gt;=0</v>
      </c>
    </row>
    <row r="3653" spans="1:5" ht="30" hidden="1" customHeight="1">
      <c r="A3653" s="311" t="str">
        <f>IF((SUM('Раздел 2'!L31:L31)&gt;=SUM('Раздел 2'!P31:P31)),"","Неверно!")</f>
        <v/>
      </c>
      <c r="B3653" s="312" t="s">
        <v>24501</v>
      </c>
      <c r="C3653" s="313" t="s">
        <v>3032</v>
      </c>
      <c r="D3653" s="313" t="s">
        <v>18369</v>
      </c>
      <c r="E3653" s="313" t="str">
        <f>CONCATENATE(SUM('Раздел 2'!L31:L31),"&gt;=",SUM('Раздел 2'!P31:P31))</f>
        <v>0&gt;=0</v>
      </c>
    </row>
    <row r="3654" spans="1:5" ht="30" hidden="1" customHeight="1">
      <c r="A3654" s="311" t="str">
        <f>IF((SUM('Раздел 2'!L220:L220)&gt;=SUM('Раздел 2'!P220:P220)),"","Неверно!")</f>
        <v/>
      </c>
      <c r="B3654" s="312" t="s">
        <v>24501</v>
      </c>
      <c r="C3654" s="313" t="s">
        <v>3033</v>
      </c>
      <c r="D3654" s="313" t="s">
        <v>18369</v>
      </c>
      <c r="E3654" s="313" t="str">
        <f>CONCATENATE(SUM('Раздел 2'!L220:L220),"&gt;=",SUM('Раздел 2'!P220:P220))</f>
        <v>0&gt;=0</v>
      </c>
    </row>
    <row r="3655" spans="1:5" ht="30" hidden="1" customHeight="1">
      <c r="A3655" s="311" t="str">
        <f>IF((SUM('Раздел 2'!L221:L221)&gt;=SUM('Раздел 2'!P221:P221)),"","Неверно!")</f>
        <v/>
      </c>
      <c r="B3655" s="312" t="s">
        <v>24501</v>
      </c>
      <c r="C3655" s="313" t="s">
        <v>3034</v>
      </c>
      <c r="D3655" s="313" t="s">
        <v>18369</v>
      </c>
      <c r="E3655" s="313" t="str">
        <f>CONCATENATE(SUM('Раздел 2'!L221:L221),"&gt;=",SUM('Раздел 2'!P221:P221))</f>
        <v>2&gt;=0</v>
      </c>
    </row>
    <row r="3656" spans="1:5" ht="30" hidden="1" customHeight="1">
      <c r="A3656" s="311" t="str">
        <f>IF((SUM('Раздел 2'!L222:L222)&gt;=SUM('Раздел 2'!P222:P222)),"","Неверно!")</f>
        <v/>
      </c>
      <c r="B3656" s="312" t="s">
        <v>24501</v>
      </c>
      <c r="C3656" s="313" t="s">
        <v>3035</v>
      </c>
      <c r="D3656" s="313" t="s">
        <v>18369</v>
      </c>
      <c r="E3656" s="313" t="str">
        <f>CONCATENATE(SUM('Раздел 2'!L222:L222),"&gt;=",SUM('Раздел 2'!P222:P222))</f>
        <v>5&gt;=0</v>
      </c>
    </row>
    <row r="3657" spans="1:5" ht="30" hidden="1" customHeight="1">
      <c r="A3657" s="311" t="str">
        <f>IF((SUM('Раздел 2'!L223:L223)&gt;=SUM('Раздел 2'!P223:P223)),"","Неверно!")</f>
        <v/>
      </c>
      <c r="B3657" s="312" t="s">
        <v>24501</v>
      </c>
      <c r="C3657" s="313" t="s">
        <v>3036</v>
      </c>
      <c r="D3657" s="313" t="s">
        <v>18369</v>
      </c>
      <c r="E3657" s="313" t="str">
        <f>CONCATENATE(SUM('Раздел 2'!L223:L223),"&gt;=",SUM('Раздел 2'!P223:P223))</f>
        <v>53&gt;=0</v>
      </c>
    </row>
    <row r="3658" spans="1:5" ht="30" hidden="1" customHeight="1">
      <c r="A3658" s="311" t="str">
        <f>IF((SUM('Раздел 2'!L224:L224)&gt;=SUM('Раздел 2'!P224:P224)),"","Неверно!")</f>
        <v/>
      </c>
      <c r="B3658" s="312" t="s">
        <v>24501</v>
      </c>
      <c r="C3658" s="313" t="s">
        <v>3037</v>
      </c>
      <c r="D3658" s="313" t="s">
        <v>18369</v>
      </c>
      <c r="E3658" s="313" t="str">
        <f>CONCATENATE(SUM('Раздел 2'!L224:L224),"&gt;=",SUM('Раздел 2'!P224:P224))</f>
        <v>4&gt;=0</v>
      </c>
    </row>
    <row r="3659" spans="1:5" ht="30" hidden="1" customHeight="1">
      <c r="A3659" s="311" t="str">
        <f>IF((SUM('Раздел 2'!L225:L225)&gt;=SUM('Раздел 2'!P225:P225)),"","Неверно!")</f>
        <v/>
      </c>
      <c r="B3659" s="312" t="s">
        <v>24501</v>
      </c>
      <c r="C3659" s="313" t="s">
        <v>3038</v>
      </c>
      <c r="D3659" s="313" t="s">
        <v>18369</v>
      </c>
      <c r="E3659" s="313" t="str">
        <f>CONCATENATE(SUM('Раздел 2'!L225:L225),"&gt;=",SUM('Раздел 2'!P225:P225))</f>
        <v>0&gt;=0</v>
      </c>
    </row>
    <row r="3660" spans="1:5" ht="30" hidden="1" customHeight="1">
      <c r="A3660" s="311" t="str">
        <f>IF((SUM('Раздел 2'!L226:L226)&gt;=SUM('Раздел 2'!P226:P226)),"","Неверно!")</f>
        <v/>
      </c>
      <c r="B3660" s="312" t="s">
        <v>24501</v>
      </c>
      <c r="C3660" s="313" t="s">
        <v>3039</v>
      </c>
      <c r="D3660" s="313" t="s">
        <v>18369</v>
      </c>
      <c r="E3660" s="313" t="str">
        <f>CONCATENATE(SUM('Раздел 2'!L226:L226),"&gt;=",SUM('Раздел 2'!P226:P226))</f>
        <v>0&gt;=0</v>
      </c>
    </row>
    <row r="3661" spans="1:5" ht="30" hidden="1" customHeight="1">
      <c r="A3661" s="311" t="str">
        <f>IF((SUM('Раздел 2'!L227:L227)&gt;=SUM('Раздел 2'!P227:P227)),"","Неверно!")</f>
        <v/>
      </c>
      <c r="B3661" s="312" t="s">
        <v>24501</v>
      </c>
      <c r="C3661" s="313" t="s">
        <v>3040</v>
      </c>
      <c r="D3661" s="313" t="s">
        <v>18369</v>
      </c>
      <c r="E3661" s="313" t="str">
        <f>CONCATENATE(SUM('Раздел 2'!L227:L227),"&gt;=",SUM('Раздел 2'!P227:P227))</f>
        <v>0&gt;=0</v>
      </c>
    </row>
    <row r="3662" spans="1:5" ht="30" hidden="1" customHeight="1">
      <c r="A3662" s="311" t="str">
        <f>IF((SUM('Раздел 2'!L228:L228)&gt;=SUM('Раздел 2'!P228:P228)),"","Неверно!")</f>
        <v/>
      </c>
      <c r="B3662" s="312" t="s">
        <v>24501</v>
      </c>
      <c r="C3662" s="313" t="s">
        <v>3041</v>
      </c>
      <c r="D3662" s="313" t="s">
        <v>18369</v>
      </c>
      <c r="E3662" s="313" t="str">
        <f>CONCATENATE(SUM('Раздел 2'!L228:L228),"&gt;=",SUM('Раздел 2'!P228:P228))</f>
        <v>1&gt;=0</v>
      </c>
    </row>
    <row r="3663" spans="1:5" ht="30" hidden="1" customHeight="1">
      <c r="A3663" s="311" t="str">
        <f>IF((SUM('Раздел 2'!L229:L229)&gt;=SUM('Раздел 2'!P229:P229)),"","Неверно!")</f>
        <v/>
      </c>
      <c r="B3663" s="312" t="s">
        <v>24501</v>
      </c>
      <c r="C3663" s="313" t="s">
        <v>3042</v>
      </c>
      <c r="D3663" s="313" t="s">
        <v>18369</v>
      </c>
      <c r="E3663" s="313" t="str">
        <f>CONCATENATE(SUM('Раздел 2'!L229:L229),"&gt;=",SUM('Раздел 2'!P229:P229))</f>
        <v>16&gt;=0</v>
      </c>
    </row>
    <row r="3664" spans="1:5" ht="30" hidden="1" customHeight="1">
      <c r="A3664" s="311" t="str">
        <f>IF((SUM('Раздел 2'!L32:L32)&gt;=SUM('Раздел 2'!P32:P32)),"","Неверно!")</f>
        <v/>
      </c>
      <c r="B3664" s="312" t="s">
        <v>24501</v>
      </c>
      <c r="C3664" s="313" t="s">
        <v>3043</v>
      </c>
      <c r="D3664" s="313" t="s">
        <v>18369</v>
      </c>
      <c r="E3664" s="313" t="str">
        <f>CONCATENATE(SUM('Раздел 2'!L32:L32),"&gt;=",SUM('Раздел 2'!P32:P32))</f>
        <v>0&gt;=0</v>
      </c>
    </row>
    <row r="3665" spans="1:5" ht="30" hidden="1" customHeight="1">
      <c r="A3665" s="311" t="str">
        <f>IF((SUM('Раздел 2'!L230:L230)&gt;=SUM('Раздел 2'!P230:P230)),"","Неверно!")</f>
        <v/>
      </c>
      <c r="B3665" s="312" t="s">
        <v>24501</v>
      </c>
      <c r="C3665" s="313" t="s">
        <v>3044</v>
      </c>
      <c r="D3665" s="313" t="s">
        <v>18369</v>
      </c>
      <c r="E3665" s="313" t="str">
        <f>CONCATENATE(SUM('Раздел 2'!L230:L230),"&gt;=",SUM('Раздел 2'!P230:P230))</f>
        <v>365&gt;=0</v>
      </c>
    </row>
    <row r="3666" spans="1:5" ht="30" hidden="1" customHeight="1">
      <c r="A3666" s="311" t="str">
        <f>IF((SUM('Раздел 2'!L231:L231)&gt;=SUM('Раздел 2'!P231:P231)),"","Неверно!")</f>
        <v/>
      </c>
      <c r="B3666" s="312" t="s">
        <v>24501</v>
      </c>
      <c r="C3666" s="313" t="s">
        <v>3045</v>
      </c>
      <c r="D3666" s="313" t="s">
        <v>18369</v>
      </c>
      <c r="E3666" s="313" t="str">
        <f>CONCATENATE(SUM('Раздел 2'!L231:L231),"&gt;=",SUM('Раздел 2'!P231:P231))</f>
        <v>0&gt;=0</v>
      </c>
    </row>
    <row r="3667" spans="1:5" ht="30" hidden="1" customHeight="1">
      <c r="A3667" s="311" t="str">
        <f>IF((SUM('Раздел 2'!L232:L232)&gt;=SUM('Раздел 2'!P232:P232)),"","Неверно!")</f>
        <v/>
      </c>
      <c r="B3667" s="312" t="s">
        <v>24501</v>
      </c>
      <c r="C3667" s="313" t="s">
        <v>3046</v>
      </c>
      <c r="D3667" s="313" t="s">
        <v>18369</v>
      </c>
      <c r="E3667" s="313" t="str">
        <f>CONCATENATE(SUM('Раздел 2'!L232:L232),"&gt;=",SUM('Раздел 2'!P232:P232))</f>
        <v>1&gt;=0</v>
      </c>
    </row>
    <row r="3668" spans="1:5" ht="30" hidden="1" customHeight="1">
      <c r="A3668" s="311" t="str">
        <f>IF((SUM('Раздел 2'!L233:L233)&gt;=SUM('Раздел 2'!P233:P233)),"","Неверно!")</f>
        <v/>
      </c>
      <c r="B3668" s="312" t="s">
        <v>24501</v>
      </c>
      <c r="C3668" s="313" t="s">
        <v>3047</v>
      </c>
      <c r="D3668" s="313" t="s">
        <v>18369</v>
      </c>
      <c r="E3668" s="313" t="str">
        <f>CONCATENATE(SUM('Раздел 2'!L233:L233),"&gt;=",SUM('Раздел 2'!P233:P233))</f>
        <v>0&gt;=0</v>
      </c>
    </row>
    <row r="3669" spans="1:5" ht="30" hidden="1" customHeight="1">
      <c r="A3669" s="311" t="str">
        <f>IF((SUM('Раздел 2'!L234:L234)&gt;=SUM('Раздел 2'!P234:P234)),"","Неверно!")</f>
        <v/>
      </c>
      <c r="B3669" s="312" t="s">
        <v>24501</v>
      </c>
      <c r="C3669" s="313" t="s">
        <v>3048</v>
      </c>
      <c r="D3669" s="313" t="s">
        <v>18369</v>
      </c>
      <c r="E3669" s="313" t="str">
        <f>CONCATENATE(SUM('Раздел 2'!L234:L234),"&gt;=",SUM('Раздел 2'!P234:P234))</f>
        <v>0&gt;=0</v>
      </c>
    </row>
    <row r="3670" spans="1:5" ht="30" hidden="1" customHeight="1">
      <c r="A3670" s="311" t="str">
        <f>IF((SUM('Раздел 2'!L235:L235)&gt;=SUM('Раздел 2'!P235:P235)),"","Неверно!")</f>
        <v/>
      </c>
      <c r="B3670" s="312" t="s">
        <v>24501</v>
      </c>
      <c r="C3670" s="313" t="s">
        <v>3049</v>
      </c>
      <c r="D3670" s="313" t="s">
        <v>18369</v>
      </c>
      <c r="E3670" s="313" t="str">
        <f>CONCATENATE(SUM('Раздел 2'!L235:L235),"&gt;=",SUM('Раздел 2'!P235:P235))</f>
        <v>8&gt;=0</v>
      </c>
    </row>
    <row r="3671" spans="1:5" ht="30" hidden="1" customHeight="1">
      <c r="A3671" s="311" t="str">
        <f>IF((SUM('Раздел 2'!L236:L236)&gt;=SUM('Раздел 2'!P236:P236)),"","Неверно!")</f>
        <v/>
      </c>
      <c r="B3671" s="312" t="s">
        <v>24501</v>
      </c>
      <c r="C3671" s="313" t="s">
        <v>3050</v>
      </c>
      <c r="D3671" s="313" t="s">
        <v>18369</v>
      </c>
      <c r="E3671" s="313" t="str">
        <f>CONCATENATE(SUM('Раздел 2'!L236:L236),"&gt;=",SUM('Раздел 2'!P236:P236))</f>
        <v>1&gt;=0</v>
      </c>
    </row>
    <row r="3672" spans="1:5" ht="30" hidden="1" customHeight="1">
      <c r="A3672" s="311" t="str">
        <f>IF((SUM('Раздел 2'!L237:L237)&gt;=SUM('Раздел 2'!P237:P237)),"","Неверно!")</f>
        <v/>
      </c>
      <c r="B3672" s="312" t="s">
        <v>24501</v>
      </c>
      <c r="C3672" s="313" t="s">
        <v>3051</v>
      </c>
      <c r="D3672" s="313" t="s">
        <v>18369</v>
      </c>
      <c r="E3672" s="313" t="str">
        <f>CONCATENATE(SUM('Раздел 2'!L237:L237),"&gt;=",SUM('Раздел 2'!P237:P237))</f>
        <v>0&gt;=0</v>
      </c>
    </row>
    <row r="3673" spans="1:5" ht="30" hidden="1" customHeight="1">
      <c r="A3673" s="311" t="str">
        <f>IF((SUM('Раздел 2'!L238:L238)&gt;=SUM('Раздел 2'!P238:P238)),"","Неверно!")</f>
        <v/>
      </c>
      <c r="B3673" s="312" t="s">
        <v>24501</v>
      </c>
      <c r="C3673" s="313" t="s">
        <v>3052</v>
      </c>
      <c r="D3673" s="313" t="s">
        <v>18369</v>
      </c>
      <c r="E3673" s="313" t="str">
        <f>CONCATENATE(SUM('Раздел 2'!L238:L238),"&gt;=",SUM('Раздел 2'!P238:P238))</f>
        <v>0&gt;=0</v>
      </c>
    </row>
    <row r="3674" spans="1:5" ht="30" hidden="1" customHeight="1">
      <c r="A3674" s="311" t="str">
        <f>IF((SUM('Раздел 2'!L239:L239)&gt;=SUM('Раздел 2'!P239:P239)),"","Неверно!")</f>
        <v/>
      </c>
      <c r="B3674" s="312" t="s">
        <v>24501</v>
      </c>
      <c r="C3674" s="313" t="s">
        <v>3053</v>
      </c>
      <c r="D3674" s="313" t="s">
        <v>18369</v>
      </c>
      <c r="E3674" s="313" t="str">
        <f>CONCATENATE(SUM('Раздел 2'!L239:L239),"&gt;=",SUM('Раздел 2'!P239:P239))</f>
        <v>6&gt;=0</v>
      </c>
    </row>
    <row r="3675" spans="1:5" ht="30" hidden="1" customHeight="1">
      <c r="A3675" s="311" t="str">
        <f>IF((SUM('Раздел 2'!L33:L33)&gt;=SUM('Раздел 2'!P33:P33)),"","Неверно!")</f>
        <v/>
      </c>
      <c r="B3675" s="312" t="s">
        <v>24501</v>
      </c>
      <c r="C3675" s="313" t="s">
        <v>3054</v>
      </c>
      <c r="D3675" s="313" t="s">
        <v>18369</v>
      </c>
      <c r="E3675" s="313" t="str">
        <f>CONCATENATE(SUM('Раздел 2'!L33:L33),"&gt;=",SUM('Раздел 2'!P33:P33))</f>
        <v>0&gt;=0</v>
      </c>
    </row>
    <row r="3676" spans="1:5" ht="30" hidden="1" customHeight="1">
      <c r="A3676" s="311" t="str">
        <f>IF((SUM('Раздел 2'!L240:L240)&gt;=SUM('Раздел 2'!P240:P240)),"","Неверно!")</f>
        <v/>
      </c>
      <c r="B3676" s="312" t="s">
        <v>24501</v>
      </c>
      <c r="C3676" s="313" t="s">
        <v>3055</v>
      </c>
      <c r="D3676" s="313" t="s">
        <v>18369</v>
      </c>
      <c r="E3676" s="313" t="str">
        <f>CONCATENATE(SUM('Раздел 2'!L240:L240),"&gt;=",SUM('Раздел 2'!P240:P240))</f>
        <v>0&gt;=0</v>
      </c>
    </row>
    <row r="3677" spans="1:5" ht="30" hidden="1" customHeight="1">
      <c r="A3677" s="311" t="str">
        <f>IF((SUM('Раздел 2'!L241:L241)&gt;=SUM('Раздел 2'!P241:P241)),"","Неверно!")</f>
        <v/>
      </c>
      <c r="B3677" s="312" t="s">
        <v>24501</v>
      </c>
      <c r="C3677" s="313" t="s">
        <v>3056</v>
      </c>
      <c r="D3677" s="313" t="s">
        <v>18369</v>
      </c>
      <c r="E3677" s="313" t="str">
        <f>CONCATENATE(SUM('Раздел 2'!L241:L241),"&gt;=",SUM('Раздел 2'!P241:P241))</f>
        <v>0&gt;=0</v>
      </c>
    </row>
    <row r="3678" spans="1:5" ht="30" hidden="1" customHeight="1">
      <c r="A3678" s="311" t="str">
        <f>IF((SUM('Раздел 2'!L242:L242)&gt;=SUM('Раздел 2'!P242:P242)),"","Неверно!")</f>
        <v/>
      </c>
      <c r="B3678" s="312" t="s">
        <v>24501</v>
      </c>
      <c r="C3678" s="313" t="s">
        <v>3057</v>
      </c>
      <c r="D3678" s="313" t="s">
        <v>18369</v>
      </c>
      <c r="E3678" s="313" t="str">
        <f>CONCATENATE(SUM('Раздел 2'!L242:L242),"&gt;=",SUM('Раздел 2'!P242:P242))</f>
        <v>0&gt;=0</v>
      </c>
    </row>
    <row r="3679" spans="1:5" ht="30" hidden="1" customHeight="1">
      <c r="A3679" s="311" t="str">
        <f>IF((SUM('Раздел 2'!L243:L243)&gt;=SUM('Раздел 2'!P243:P243)),"","Неверно!")</f>
        <v/>
      </c>
      <c r="B3679" s="312" t="s">
        <v>24501</v>
      </c>
      <c r="C3679" s="313" t="s">
        <v>3058</v>
      </c>
      <c r="D3679" s="313" t="s">
        <v>18369</v>
      </c>
      <c r="E3679" s="313" t="str">
        <f>CONCATENATE(SUM('Раздел 2'!L243:L243),"&gt;=",SUM('Раздел 2'!P243:P243))</f>
        <v>0&gt;=0</v>
      </c>
    </row>
    <row r="3680" spans="1:5" ht="30" hidden="1" customHeight="1">
      <c r="A3680" s="311" t="str">
        <f>IF((SUM('Раздел 2'!L244:L244)&gt;=SUM('Раздел 2'!P244:P244)),"","Неверно!")</f>
        <v/>
      </c>
      <c r="B3680" s="312" t="s">
        <v>24501</v>
      </c>
      <c r="C3680" s="313" t="s">
        <v>3059</v>
      </c>
      <c r="D3680" s="313" t="s">
        <v>18369</v>
      </c>
      <c r="E3680" s="313" t="str">
        <f>CONCATENATE(SUM('Раздел 2'!L244:L244),"&gt;=",SUM('Раздел 2'!P244:P244))</f>
        <v>0&gt;=0</v>
      </c>
    </row>
    <row r="3681" spans="1:5" ht="30" hidden="1" customHeight="1">
      <c r="A3681" s="311" t="str">
        <f>IF((SUM('Раздел 2'!L245:L245)&gt;=SUM('Раздел 2'!P245:P245)),"","Неверно!")</f>
        <v/>
      </c>
      <c r="B3681" s="312" t="s">
        <v>24501</v>
      </c>
      <c r="C3681" s="313" t="s">
        <v>3060</v>
      </c>
      <c r="D3681" s="313" t="s">
        <v>18369</v>
      </c>
      <c r="E3681" s="313" t="str">
        <f>CONCATENATE(SUM('Раздел 2'!L245:L245),"&gt;=",SUM('Раздел 2'!P245:P245))</f>
        <v>0&gt;=0</v>
      </c>
    </row>
    <row r="3682" spans="1:5" ht="30" hidden="1" customHeight="1">
      <c r="A3682" s="311" t="str">
        <f>IF((SUM('Раздел 2'!L246:L246)&gt;=SUM('Раздел 2'!P246:P246)),"","Неверно!")</f>
        <v/>
      </c>
      <c r="B3682" s="312" t="s">
        <v>24501</v>
      </c>
      <c r="C3682" s="313" t="s">
        <v>3061</v>
      </c>
      <c r="D3682" s="313" t="s">
        <v>18369</v>
      </c>
      <c r="E3682" s="313" t="str">
        <f>CONCATENATE(SUM('Раздел 2'!L246:L246),"&gt;=",SUM('Раздел 2'!P246:P246))</f>
        <v>0&gt;=0</v>
      </c>
    </row>
    <row r="3683" spans="1:5" ht="30" hidden="1" customHeight="1">
      <c r="A3683" s="311" t="str">
        <f>IF((SUM('Раздел 2'!L247:L247)&gt;=SUM('Раздел 2'!P247:P247)),"","Неверно!")</f>
        <v/>
      </c>
      <c r="B3683" s="312" t="s">
        <v>24501</v>
      </c>
      <c r="C3683" s="313" t="s">
        <v>3062</v>
      </c>
      <c r="D3683" s="313" t="s">
        <v>18369</v>
      </c>
      <c r="E3683" s="313" t="str">
        <f>CONCATENATE(SUM('Раздел 2'!L247:L247),"&gt;=",SUM('Раздел 2'!P247:P247))</f>
        <v>1&gt;=0</v>
      </c>
    </row>
    <row r="3684" spans="1:5" ht="30" hidden="1" customHeight="1">
      <c r="A3684" s="311" t="str">
        <f>IF((SUM('Раздел 2'!L248:L248)&gt;=SUM('Раздел 2'!P248:P248)),"","Неверно!")</f>
        <v/>
      </c>
      <c r="B3684" s="312" t="s">
        <v>24501</v>
      </c>
      <c r="C3684" s="313" t="s">
        <v>20024</v>
      </c>
      <c r="D3684" s="313" t="s">
        <v>18369</v>
      </c>
      <c r="E3684" s="313" t="str">
        <f>CONCATENATE(SUM('Раздел 2'!L248:L248),"&gt;=",SUM('Раздел 2'!P248:P248))</f>
        <v>0&gt;=0</v>
      </c>
    </row>
    <row r="3685" spans="1:5" ht="30" hidden="1" customHeight="1">
      <c r="A3685" s="311" t="str">
        <f>IF((SUM('Раздел 2'!L249:L249)&gt;=SUM('Раздел 2'!P249:P249)),"","Неверно!")</f>
        <v/>
      </c>
      <c r="B3685" s="312" t="s">
        <v>24501</v>
      </c>
      <c r="C3685" s="313" t="s">
        <v>20025</v>
      </c>
      <c r="D3685" s="313" t="s">
        <v>18369</v>
      </c>
      <c r="E3685" s="313" t="str">
        <f>CONCATENATE(SUM('Раздел 2'!L249:L249),"&gt;=",SUM('Раздел 2'!P249:P249))</f>
        <v>0&gt;=0</v>
      </c>
    </row>
    <row r="3686" spans="1:5" ht="30" hidden="1" customHeight="1">
      <c r="A3686" s="311" t="str">
        <f>IF((SUM('Раздел 2'!L34:L34)&gt;=SUM('Раздел 2'!P34:P34)),"","Неверно!")</f>
        <v/>
      </c>
      <c r="B3686" s="312" t="s">
        <v>24501</v>
      </c>
      <c r="C3686" s="313" t="s">
        <v>3063</v>
      </c>
      <c r="D3686" s="313" t="s">
        <v>18369</v>
      </c>
      <c r="E3686" s="313" t="str">
        <f>CONCATENATE(SUM('Раздел 2'!L34:L34),"&gt;=",SUM('Раздел 2'!P34:P34))</f>
        <v>0&gt;=0</v>
      </c>
    </row>
    <row r="3687" spans="1:5" ht="30" hidden="1" customHeight="1">
      <c r="A3687" s="311" t="str">
        <f>IF((SUM('Раздел 2'!L250:L250)&gt;=SUM('Раздел 2'!P250:P250)),"","Неверно!")</f>
        <v/>
      </c>
      <c r="B3687" s="312" t="s">
        <v>24501</v>
      </c>
      <c r="C3687" s="313" t="s">
        <v>21829</v>
      </c>
      <c r="D3687" s="313" t="s">
        <v>18369</v>
      </c>
      <c r="E3687" s="313" t="str">
        <f>CONCATENATE(SUM('Раздел 2'!L250:L250),"&gt;=",SUM('Раздел 2'!P250:P250))</f>
        <v>0&gt;=0</v>
      </c>
    </row>
    <row r="3688" spans="1:5" ht="30" hidden="1" customHeight="1">
      <c r="A3688" s="311" t="str">
        <f>IF((SUM('Раздел 2'!L251:L251)&gt;=SUM('Раздел 2'!P251:P251)),"","Неверно!")</f>
        <v/>
      </c>
      <c r="B3688" s="312" t="s">
        <v>24501</v>
      </c>
      <c r="C3688" s="313" t="s">
        <v>21830</v>
      </c>
      <c r="D3688" s="313" t="s">
        <v>18369</v>
      </c>
      <c r="E3688" s="313" t="str">
        <f>CONCATENATE(SUM('Раздел 2'!L251:L251),"&gt;=",SUM('Раздел 2'!P251:P251))</f>
        <v>17&gt;=0</v>
      </c>
    </row>
    <row r="3689" spans="1:5" ht="30" hidden="1" customHeight="1">
      <c r="A3689" s="311" t="str">
        <f>IF((SUM('Раздел 2'!L252:L252)&gt;=SUM('Раздел 2'!P252:P252)),"","Неверно!")</f>
        <v/>
      </c>
      <c r="B3689" s="312" t="s">
        <v>24501</v>
      </c>
      <c r="C3689" s="313" t="s">
        <v>21831</v>
      </c>
      <c r="D3689" s="313" t="s">
        <v>18369</v>
      </c>
      <c r="E3689" s="313" t="str">
        <f>CONCATENATE(SUM('Раздел 2'!L252:L252),"&gt;=",SUM('Раздел 2'!P252:P252))</f>
        <v>0&gt;=0</v>
      </c>
    </row>
    <row r="3690" spans="1:5" ht="30" hidden="1" customHeight="1">
      <c r="A3690" s="311" t="str">
        <f>IF((SUM('Раздел 2'!L253:L253)&gt;=SUM('Раздел 2'!P253:P253)),"","Неверно!")</f>
        <v/>
      </c>
      <c r="B3690" s="312" t="s">
        <v>24501</v>
      </c>
      <c r="C3690" s="313" t="s">
        <v>21832</v>
      </c>
      <c r="D3690" s="313" t="s">
        <v>18369</v>
      </c>
      <c r="E3690" s="313" t="str">
        <f>CONCATENATE(SUM('Раздел 2'!L253:L253),"&gt;=",SUM('Раздел 2'!P253:P253))</f>
        <v>0&gt;=0</v>
      </c>
    </row>
    <row r="3691" spans="1:5" ht="30" hidden="1" customHeight="1">
      <c r="A3691" s="311" t="str">
        <f>IF((SUM('Раздел 2'!L254:L254)&gt;=SUM('Раздел 2'!P254:P254)),"","Неверно!")</f>
        <v/>
      </c>
      <c r="B3691" s="312" t="s">
        <v>24501</v>
      </c>
      <c r="C3691" s="313" t="s">
        <v>21833</v>
      </c>
      <c r="D3691" s="313" t="s">
        <v>18369</v>
      </c>
      <c r="E3691" s="313" t="str">
        <f>CONCATENATE(SUM('Раздел 2'!L254:L254),"&gt;=",SUM('Раздел 2'!P254:P254))</f>
        <v>0&gt;=0</v>
      </c>
    </row>
    <row r="3692" spans="1:5" ht="30" hidden="1" customHeight="1">
      <c r="A3692" s="311" t="str">
        <f>IF((SUM('Раздел 2'!L255:L255)&gt;=SUM('Раздел 2'!P255:P255)),"","Неверно!")</f>
        <v/>
      </c>
      <c r="B3692" s="312" t="s">
        <v>24501</v>
      </c>
      <c r="C3692" s="313" t="s">
        <v>21834</v>
      </c>
      <c r="D3692" s="313" t="s">
        <v>18369</v>
      </c>
      <c r="E3692" s="313" t="str">
        <f>CONCATENATE(SUM('Раздел 2'!L255:L255),"&gt;=",SUM('Раздел 2'!P255:P255))</f>
        <v>67&gt;=0</v>
      </c>
    </row>
    <row r="3693" spans="1:5" ht="30" hidden="1" customHeight="1">
      <c r="A3693" s="311" t="str">
        <f>IF((SUM('Раздел 2'!L256:L256)&gt;=SUM('Раздел 2'!P256:P256)),"","Неверно!")</f>
        <v/>
      </c>
      <c r="B3693" s="312" t="s">
        <v>24501</v>
      </c>
      <c r="C3693" s="313" t="s">
        <v>21835</v>
      </c>
      <c r="D3693" s="313" t="s">
        <v>18369</v>
      </c>
      <c r="E3693" s="313" t="str">
        <f>CONCATENATE(SUM('Раздел 2'!L256:L256),"&gt;=",SUM('Раздел 2'!P256:P256))</f>
        <v>22&gt;=0</v>
      </c>
    </row>
    <row r="3694" spans="1:5" ht="30" hidden="1" customHeight="1">
      <c r="A3694" s="311" t="str">
        <f>IF((SUM('Раздел 2'!L257:L257)&gt;=SUM('Раздел 2'!P257:P257)),"","Неверно!")</f>
        <v/>
      </c>
      <c r="B3694" s="312" t="s">
        <v>24501</v>
      </c>
      <c r="C3694" s="313" t="s">
        <v>21836</v>
      </c>
      <c r="D3694" s="313" t="s">
        <v>18369</v>
      </c>
      <c r="E3694" s="313" t="str">
        <f>CONCATENATE(SUM('Раздел 2'!L257:L257),"&gt;=",SUM('Раздел 2'!P257:P257))</f>
        <v>162&gt;=0</v>
      </c>
    </row>
    <row r="3695" spans="1:5" ht="30" hidden="1" customHeight="1">
      <c r="A3695" s="311" t="str">
        <f>IF((SUM('Раздел 2'!L258:L258)&gt;=SUM('Раздел 2'!P258:P258)),"","Неверно!")</f>
        <v/>
      </c>
      <c r="B3695" s="312" t="s">
        <v>24501</v>
      </c>
      <c r="C3695" s="313" t="s">
        <v>21837</v>
      </c>
      <c r="D3695" s="313" t="s">
        <v>18369</v>
      </c>
      <c r="E3695" s="313" t="str">
        <f>CONCATENATE(SUM('Раздел 2'!L258:L258),"&gt;=",SUM('Раздел 2'!P258:P258))</f>
        <v>16&gt;=0</v>
      </c>
    </row>
    <row r="3696" spans="1:5" ht="30" hidden="1" customHeight="1">
      <c r="A3696" s="311" t="str">
        <f>IF((SUM('Раздел 2'!L259:L259)&gt;=SUM('Раздел 2'!P259:P259)),"","Неверно!")</f>
        <v/>
      </c>
      <c r="B3696" s="312" t="s">
        <v>24501</v>
      </c>
      <c r="C3696" s="313" t="s">
        <v>21838</v>
      </c>
      <c r="D3696" s="313" t="s">
        <v>18369</v>
      </c>
      <c r="E3696" s="313" t="str">
        <f>CONCATENATE(SUM('Раздел 2'!L259:L259),"&gt;=",SUM('Раздел 2'!P259:P259))</f>
        <v>135&gt;=0</v>
      </c>
    </row>
    <row r="3697" spans="1:5" ht="30" hidden="1" customHeight="1">
      <c r="A3697" s="311" t="str">
        <f>IF((SUM('Раздел 2'!L35:L35)&gt;=SUM('Раздел 2'!P35:P35)),"","Неверно!")</f>
        <v/>
      </c>
      <c r="B3697" s="312" t="s">
        <v>24501</v>
      </c>
      <c r="C3697" s="313" t="s">
        <v>3064</v>
      </c>
      <c r="D3697" s="313" t="s">
        <v>18369</v>
      </c>
      <c r="E3697" s="313" t="str">
        <f>CONCATENATE(SUM('Раздел 2'!L35:L35),"&gt;=",SUM('Раздел 2'!P35:P35))</f>
        <v>3&gt;=0</v>
      </c>
    </row>
    <row r="3698" spans="1:5" ht="30" hidden="1" customHeight="1">
      <c r="A3698" s="311" t="str">
        <f>IF((SUM('Раздел 2'!L260:L260)&gt;=SUM('Раздел 2'!P260:P260)),"","Неверно!")</f>
        <v/>
      </c>
      <c r="B3698" s="312" t="s">
        <v>24501</v>
      </c>
      <c r="C3698" s="313" t="s">
        <v>21839</v>
      </c>
      <c r="D3698" s="313" t="s">
        <v>18369</v>
      </c>
      <c r="E3698" s="313" t="str">
        <f>CONCATENATE(SUM('Раздел 2'!L260:L260),"&gt;=",SUM('Раздел 2'!P260:P260))</f>
        <v>1&gt;=0</v>
      </c>
    </row>
    <row r="3699" spans="1:5" ht="30" hidden="1" customHeight="1">
      <c r="A3699" s="311" t="str">
        <f>IF((SUM('Раздел 2'!L36:L36)&gt;=SUM('Раздел 2'!P36:P36)),"","Неверно!")</f>
        <v/>
      </c>
      <c r="B3699" s="312" t="s">
        <v>24501</v>
      </c>
      <c r="C3699" s="313" t="s">
        <v>3065</v>
      </c>
      <c r="D3699" s="313" t="s">
        <v>18369</v>
      </c>
      <c r="E3699" s="313" t="str">
        <f>CONCATENATE(SUM('Раздел 2'!L36:L36),"&gt;=",SUM('Раздел 2'!P36:P36))</f>
        <v>0&gt;=0</v>
      </c>
    </row>
    <row r="3700" spans="1:5" ht="30" hidden="1" customHeight="1">
      <c r="A3700" s="311" t="str">
        <f>IF((SUM('Раздел 2'!L37:L37)&gt;=SUM('Раздел 2'!P37:P37)),"","Неверно!")</f>
        <v/>
      </c>
      <c r="B3700" s="312" t="s">
        <v>24501</v>
      </c>
      <c r="C3700" s="313" t="s">
        <v>3066</v>
      </c>
      <c r="D3700" s="313" t="s">
        <v>18369</v>
      </c>
      <c r="E3700" s="313" t="str">
        <f>CONCATENATE(SUM('Раздел 2'!L37:L37),"&gt;=",SUM('Раздел 2'!P37:P37))</f>
        <v>0&gt;=0</v>
      </c>
    </row>
    <row r="3701" spans="1:5" ht="30" hidden="1" customHeight="1">
      <c r="A3701" s="311" t="str">
        <f>IF((SUM('Раздел 2'!L38:L38)&gt;=SUM('Раздел 2'!P38:P38)),"","Неверно!")</f>
        <v/>
      </c>
      <c r="B3701" s="312" t="s">
        <v>24501</v>
      </c>
      <c r="C3701" s="313" t="s">
        <v>3067</v>
      </c>
      <c r="D3701" s="313" t="s">
        <v>18369</v>
      </c>
      <c r="E3701" s="313" t="str">
        <f>CONCATENATE(SUM('Раздел 2'!L38:L38),"&gt;=",SUM('Раздел 2'!P38:P38))</f>
        <v>1&gt;=0</v>
      </c>
    </row>
    <row r="3702" spans="1:5" ht="30" hidden="1" customHeight="1">
      <c r="A3702" s="311" t="str">
        <f>IF((SUM('Раздел 2'!L39:L39)&gt;=SUM('Раздел 2'!P39:P39)),"","Неверно!")</f>
        <v/>
      </c>
      <c r="B3702" s="312" t="s">
        <v>24501</v>
      </c>
      <c r="C3702" s="313" t="s">
        <v>3068</v>
      </c>
      <c r="D3702" s="313" t="s">
        <v>18369</v>
      </c>
      <c r="E3702" s="313" t="str">
        <f>CONCATENATE(SUM('Раздел 2'!L39:L39),"&gt;=",SUM('Раздел 2'!P39:P39))</f>
        <v>0&gt;=0</v>
      </c>
    </row>
    <row r="3703" spans="1:5" ht="30" hidden="1" customHeight="1">
      <c r="A3703" s="311" t="str">
        <f>IF((SUM('Раздел 2'!L13:L13)&gt;=SUM('Раздел 2'!P13:P13)),"","Неверно!")</f>
        <v/>
      </c>
      <c r="B3703" s="312" t="s">
        <v>24501</v>
      </c>
      <c r="C3703" s="313" t="s">
        <v>3069</v>
      </c>
      <c r="D3703" s="313" t="s">
        <v>18369</v>
      </c>
      <c r="E3703" s="313" t="str">
        <f>CONCATENATE(SUM('Раздел 2'!L13:L13),"&gt;=",SUM('Раздел 2'!P13:P13))</f>
        <v>0&gt;=0</v>
      </c>
    </row>
    <row r="3704" spans="1:5" ht="30" hidden="1" customHeight="1">
      <c r="A3704" s="311" t="str">
        <f>IF((SUM('Раздел 2'!L40:L40)&gt;=SUM('Раздел 2'!P40:P40)),"","Неверно!")</f>
        <v/>
      </c>
      <c r="B3704" s="312" t="s">
        <v>24501</v>
      </c>
      <c r="C3704" s="313" t="s">
        <v>3070</v>
      </c>
      <c r="D3704" s="313" t="s">
        <v>18369</v>
      </c>
      <c r="E3704" s="313" t="str">
        <f>CONCATENATE(SUM('Раздел 2'!L40:L40),"&gt;=",SUM('Раздел 2'!P40:P40))</f>
        <v>0&gt;=0</v>
      </c>
    </row>
    <row r="3705" spans="1:5" ht="30" hidden="1" customHeight="1">
      <c r="A3705" s="311" t="str">
        <f>IF((SUM('Раздел 2'!L41:L41)&gt;=SUM('Раздел 2'!P41:P41)),"","Неверно!")</f>
        <v/>
      </c>
      <c r="B3705" s="312" t="s">
        <v>24501</v>
      </c>
      <c r="C3705" s="313" t="s">
        <v>3071</v>
      </c>
      <c r="D3705" s="313" t="s">
        <v>18369</v>
      </c>
      <c r="E3705" s="313" t="str">
        <f>CONCATENATE(SUM('Раздел 2'!L41:L41),"&gt;=",SUM('Раздел 2'!P41:P41))</f>
        <v>0&gt;=0</v>
      </c>
    </row>
    <row r="3706" spans="1:5" ht="30" hidden="1" customHeight="1">
      <c r="A3706" s="311" t="str">
        <f>IF((SUM('Раздел 2'!L42:L42)&gt;=SUM('Раздел 2'!P42:P42)),"","Неверно!")</f>
        <v/>
      </c>
      <c r="B3706" s="312" t="s">
        <v>24501</v>
      </c>
      <c r="C3706" s="313" t="s">
        <v>3072</v>
      </c>
      <c r="D3706" s="313" t="s">
        <v>18369</v>
      </c>
      <c r="E3706" s="313" t="str">
        <f>CONCATENATE(SUM('Раздел 2'!L42:L42),"&gt;=",SUM('Раздел 2'!P42:P42))</f>
        <v>0&gt;=0</v>
      </c>
    </row>
    <row r="3707" spans="1:5" ht="30" hidden="1" customHeight="1">
      <c r="A3707" s="311" t="str">
        <f>IF((SUM('Раздел 2'!L43:L43)&gt;=SUM('Раздел 2'!P43:P43)),"","Неверно!")</f>
        <v/>
      </c>
      <c r="B3707" s="312" t="s">
        <v>24501</v>
      </c>
      <c r="C3707" s="313" t="s">
        <v>3073</v>
      </c>
      <c r="D3707" s="313" t="s">
        <v>18369</v>
      </c>
      <c r="E3707" s="313" t="str">
        <f>CONCATENATE(SUM('Раздел 2'!L43:L43),"&gt;=",SUM('Раздел 2'!P43:P43))</f>
        <v>0&gt;=0</v>
      </c>
    </row>
    <row r="3708" spans="1:5" ht="30" hidden="1" customHeight="1">
      <c r="A3708" s="311" t="str">
        <f>IF((SUM('Раздел 2'!L44:L44)&gt;=SUM('Раздел 2'!P44:P44)),"","Неверно!")</f>
        <v/>
      </c>
      <c r="B3708" s="312" t="s">
        <v>24501</v>
      </c>
      <c r="C3708" s="313" t="s">
        <v>3074</v>
      </c>
      <c r="D3708" s="313" t="s">
        <v>18369</v>
      </c>
      <c r="E3708" s="313" t="str">
        <f>CONCATENATE(SUM('Раздел 2'!L44:L44),"&gt;=",SUM('Раздел 2'!P44:P44))</f>
        <v>0&gt;=0</v>
      </c>
    </row>
    <row r="3709" spans="1:5" ht="30" hidden="1" customHeight="1">
      <c r="A3709" s="311" t="str">
        <f>IF((SUM('Раздел 2'!L45:L45)&gt;=SUM('Раздел 2'!P45:P45)),"","Неверно!")</f>
        <v/>
      </c>
      <c r="B3709" s="312" t="s">
        <v>24501</v>
      </c>
      <c r="C3709" s="313" t="s">
        <v>3075</v>
      </c>
      <c r="D3709" s="313" t="s">
        <v>18369</v>
      </c>
      <c r="E3709" s="313" t="str">
        <f>CONCATENATE(SUM('Раздел 2'!L45:L45),"&gt;=",SUM('Раздел 2'!P45:P45))</f>
        <v>0&gt;=0</v>
      </c>
    </row>
    <row r="3710" spans="1:5" ht="30" hidden="1" customHeight="1">
      <c r="A3710" s="311" t="str">
        <f>IF((SUM('Раздел 2'!L46:L46)&gt;=SUM('Раздел 2'!P46:P46)),"","Неверно!")</f>
        <v/>
      </c>
      <c r="B3710" s="312" t="s">
        <v>24501</v>
      </c>
      <c r="C3710" s="313" t="s">
        <v>3076</v>
      </c>
      <c r="D3710" s="313" t="s">
        <v>18369</v>
      </c>
      <c r="E3710" s="313" t="str">
        <f>CONCATENATE(SUM('Раздел 2'!L46:L46),"&gt;=",SUM('Раздел 2'!P46:P46))</f>
        <v>0&gt;=0</v>
      </c>
    </row>
    <row r="3711" spans="1:5" ht="30" hidden="1" customHeight="1">
      <c r="A3711" s="311" t="str">
        <f>IF((SUM('Раздел 2'!L47:L47)&gt;=SUM('Раздел 2'!P47:P47)),"","Неверно!")</f>
        <v/>
      </c>
      <c r="B3711" s="312" t="s">
        <v>24501</v>
      </c>
      <c r="C3711" s="313" t="s">
        <v>3077</v>
      </c>
      <c r="D3711" s="313" t="s">
        <v>18369</v>
      </c>
      <c r="E3711" s="313" t="str">
        <f>CONCATENATE(SUM('Раздел 2'!L47:L47),"&gt;=",SUM('Раздел 2'!P47:P47))</f>
        <v>0&gt;=0</v>
      </c>
    </row>
    <row r="3712" spans="1:5" ht="30" hidden="1" customHeight="1">
      <c r="A3712" s="311" t="str">
        <f>IF((SUM('Раздел 2'!L48:L48)&gt;=SUM('Раздел 2'!P48:P48)),"","Неверно!")</f>
        <v/>
      </c>
      <c r="B3712" s="312" t="s">
        <v>24501</v>
      </c>
      <c r="C3712" s="313" t="s">
        <v>3078</v>
      </c>
      <c r="D3712" s="313" t="s">
        <v>18369</v>
      </c>
      <c r="E3712" s="313" t="str">
        <f>CONCATENATE(SUM('Раздел 2'!L48:L48),"&gt;=",SUM('Раздел 2'!P48:P48))</f>
        <v>0&gt;=0</v>
      </c>
    </row>
    <row r="3713" spans="1:5" ht="30" hidden="1" customHeight="1">
      <c r="A3713" s="311" t="str">
        <f>IF((SUM('Раздел 2'!L49:L49)&gt;=SUM('Раздел 2'!P49:P49)),"","Неверно!")</f>
        <v/>
      </c>
      <c r="B3713" s="312" t="s">
        <v>24501</v>
      </c>
      <c r="C3713" s="313" t="s">
        <v>3079</v>
      </c>
      <c r="D3713" s="313" t="s">
        <v>18369</v>
      </c>
      <c r="E3713" s="313" t="str">
        <f>CONCATENATE(SUM('Раздел 2'!L49:L49),"&gt;=",SUM('Раздел 2'!P49:P49))</f>
        <v>1&gt;=0</v>
      </c>
    </row>
    <row r="3714" spans="1:5" ht="30" hidden="1" customHeight="1">
      <c r="A3714" s="311" t="str">
        <f>IF((SUM('Раздел 2'!L14:L14)&gt;=SUM('Раздел 2'!P14:P14)),"","Неверно!")</f>
        <v/>
      </c>
      <c r="B3714" s="312" t="s">
        <v>24501</v>
      </c>
      <c r="C3714" s="313" t="s">
        <v>3080</v>
      </c>
      <c r="D3714" s="313" t="s">
        <v>18369</v>
      </c>
      <c r="E3714" s="313" t="str">
        <f>CONCATENATE(SUM('Раздел 2'!L14:L14),"&gt;=",SUM('Раздел 2'!P14:P14))</f>
        <v>2&gt;=0</v>
      </c>
    </row>
    <row r="3715" spans="1:5" ht="30" hidden="1" customHeight="1">
      <c r="A3715" s="311" t="str">
        <f>IF((SUM('Раздел 2'!L50:L50)&gt;=SUM('Раздел 2'!P50:P50)),"","Неверно!")</f>
        <v/>
      </c>
      <c r="B3715" s="312" t="s">
        <v>24501</v>
      </c>
      <c r="C3715" s="313" t="s">
        <v>3081</v>
      </c>
      <c r="D3715" s="313" t="s">
        <v>18369</v>
      </c>
      <c r="E3715" s="313" t="str">
        <f>CONCATENATE(SUM('Раздел 2'!L50:L50),"&gt;=",SUM('Раздел 2'!P50:P50))</f>
        <v>45&gt;=0</v>
      </c>
    </row>
    <row r="3716" spans="1:5" ht="30" hidden="1" customHeight="1">
      <c r="A3716" s="311" t="str">
        <f>IF((SUM('Раздел 2'!L51:L51)&gt;=SUM('Раздел 2'!P51:P51)),"","Неверно!")</f>
        <v/>
      </c>
      <c r="B3716" s="312" t="s">
        <v>24501</v>
      </c>
      <c r="C3716" s="313" t="s">
        <v>3082</v>
      </c>
      <c r="D3716" s="313" t="s">
        <v>18369</v>
      </c>
      <c r="E3716" s="313" t="str">
        <f>CONCATENATE(SUM('Раздел 2'!L51:L51),"&gt;=",SUM('Раздел 2'!P51:P51))</f>
        <v>1&gt;=0</v>
      </c>
    </row>
    <row r="3717" spans="1:5" ht="30" hidden="1" customHeight="1">
      <c r="A3717" s="311" t="str">
        <f>IF((SUM('Раздел 2'!L52:L52)&gt;=SUM('Раздел 2'!P52:P52)),"","Неверно!")</f>
        <v/>
      </c>
      <c r="B3717" s="312" t="s">
        <v>24501</v>
      </c>
      <c r="C3717" s="313" t="s">
        <v>3083</v>
      </c>
      <c r="D3717" s="313" t="s">
        <v>18369</v>
      </c>
      <c r="E3717" s="313" t="str">
        <f>CONCATENATE(SUM('Раздел 2'!L52:L52),"&gt;=",SUM('Раздел 2'!P52:P52))</f>
        <v>0&gt;=0</v>
      </c>
    </row>
    <row r="3718" spans="1:5" ht="30" hidden="1" customHeight="1">
      <c r="A3718" s="311" t="str">
        <f>IF((SUM('Раздел 2'!L53:L53)&gt;=SUM('Раздел 2'!P53:P53)),"","Неверно!")</f>
        <v/>
      </c>
      <c r="B3718" s="312" t="s">
        <v>24501</v>
      </c>
      <c r="C3718" s="313" t="s">
        <v>3084</v>
      </c>
      <c r="D3718" s="313" t="s">
        <v>18369</v>
      </c>
      <c r="E3718" s="313" t="str">
        <f>CONCATENATE(SUM('Раздел 2'!L53:L53),"&gt;=",SUM('Раздел 2'!P53:P53))</f>
        <v>0&gt;=0</v>
      </c>
    </row>
    <row r="3719" spans="1:5" ht="30" hidden="1" customHeight="1">
      <c r="A3719" s="311" t="str">
        <f>IF((SUM('Раздел 2'!L54:L54)&gt;=SUM('Раздел 2'!P54:P54)),"","Неверно!")</f>
        <v/>
      </c>
      <c r="B3719" s="312" t="s">
        <v>24501</v>
      </c>
      <c r="C3719" s="313" t="s">
        <v>3085</v>
      </c>
      <c r="D3719" s="313" t="s">
        <v>18369</v>
      </c>
      <c r="E3719" s="313" t="str">
        <f>CONCATENATE(SUM('Раздел 2'!L54:L54),"&gt;=",SUM('Раздел 2'!P54:P54))</f>
        <v>0&gt;=0</v>
      </c>
    </row>
    <row r="3720" spans="1:5" ht="30" hidden="1" customHeight="1">
      <c r="A3720" s="311" t="str">
        <f>IF((SUM('Раздел 2'!L55:L55)&gt;=SUM('Раздел 2'!P55:P55)),"","Неверно!")</f>
        <v/>
      </c>
      <c r="B3720" s="312" t="s">
        <v>24501</v>
      </c>
      <c r="C3720" s="313" t="s">
        <v>3086</v>
      </c>
      <c r="D3720" s="313" t="s">
        <v>18369</v>
      </c>
      <c r="E3720" s="313" t="str">
        <f>CONCATENATE(SUM('Раздел 2'!L55:L55),"&gt;=",SUM('Раздел 2'!P55:P55))</f>
        <v>0&gt;=0</v>
      </c>
    </row>
    <row r="3721" spans="1:5" ht="30" hidden="1" customHeight="1">
      <c r="A3721" s="311" t="str">
        <f>IF((SUM('Раздел 2'!L56:L56)&gt;=SUM('Раздел 2'!P56:P56)),"","Неверно!")</f>
        <v/>
      </c>
      <c r="B3721" s="312" t="s">
        <v>24501</v>
      </c>
      <c r="C3721" s="313" t="s">
        <v>3087</v>
      </c>
      <c r="D3721" s="313" t="s">
        <v>18369</v>
      </c>
      <c r="E3721" s="313" t="str">
        <f>CONCATENATE(SUM('Раздел 2'!L56:L56),"&gt;=",SUM('Раздел 2'!P56:P56))</f>
        <v>0&gt;=0</v>
      </c>
    </row>
    <row r="3722" spans="1:5" ht="30" hidden="1" customHeight="1">
      <c r="A3722" s="311" t="str">
        <f>IF((SUM('Раздел 2'!L57:L57)&gt;=SUM('Раздел 2'!P57:P57)),"","Неверно!")</f>
        <v/>
      </c>
      <c r="B3722" s="312" t="s">
        <v>24501</v>
      </c>
      <c r="C3722" s="313" t="s">
        <v>3088</v>
      </c>
      <c r="D3722" s="313" t="s">
        <v>18369</v>
      </c>
      <c r="E3722" s="313" t="str">
        <f>CONCATENATE(SUM('Раздел 2'!L57:L57),"&gt;=",SUM('Раздел 2'!P57:P57))</f>
        <v>0&gt;=0</v>
      </c>
    </row>
    <row r="3723" spans="1:5" ht="30" hidden="1" customHeight="1">
      <c r="A3723" s="311" t="str">
        <f>IF((SUM('Раздел 2'!L58:L58)&gt;=SUM('Раздел 2'!P58:P58)),"","Неверно!")</f>
        <v/>
      </c>
      <c r="B3723" s="312" t="s">
        <v>24501</v>
      </c>
      <c r="C3723" s="313" t="s">
        <v>3089</v>
      </c>
      <c r="D3723" s="313" t="s">
        <v>18369</v>
      </c>
      <c r="E3723" s="313" t="str">
        <f>CONCATENATE(SUM('Раздел 2'!L58:L58),"&gt;=",SUM('Раздел 2'!P58:P58))</f>
        <v>0&gt;=0</v>
      </c>
    </row>
    <row r="3724" spans="1:5" ht="30" hidden="1" customHeight="1">
      <c r="A3724" s="311" t="str">
        <f>IF((SUM('Раздел 2'!L59:L59)&gt;=SUM('Раздел 2'!P59:P59)),"","Неверно!")</f>
        <v/>
      </c>
      <c r="B3724" s="312" t="s">
        <v>24501</v>
      </c>
      <c r="C3724" s="313" t="s">
        <v>3090</v>
      </c>
      <c r="D3724" s="313" t="s">
        <v>18369</v>
      </c>
      <c r="E3724" s="313" t="str">
        <f>CONCATENATE(SUM('Раздел 2'!L59:L59),"&gt;=",SUM('Раздел 2'!P59:P59))</f>
        <v>0&gt;=0</v>
      </c>
    </row>
    <row r="3725" spans="1:5" ht="30" hidden="1" customHeight="1">
      <c r="A3725" s="311" t="str">
        <f>IF((SUM('Раздел 2'!L15:L15)&gt;=SUM('Раздел 2'!P15:P15)),"","Неверно!")</f>
        <v/>
      </c>
      <c r="B3725" s="312" t="s">
        <v>24501</v>
      </c>
      <c r="C3725" s="313" t="s">
        <v>3091</v>
      </c>
      <c r="D3725" s="313" t="s">
        <v>18369</v>
      </c>
      <c r="E3725" s="313" t="str">
        <f>CONCATENATE(SUM('Раздел 2'!L15:L15),"&gt;=",SUM('Раздел 2'!P15:P15))</f>
        <v>0&gt;=0</v>
      </c>
    </row>
    <row r="3726" spans="1:5" ht="30" hidden="1" customHeight="1">
      <c r="A3726" s="311" t="str">
        <f>IF((SUM('Раздел 2'!L60:L60)&gt;=SUM('Раздел 2'!P60:P60)),"","Неверно!")</f>
        <v/>
      </c>
      <c r="B3726" s="312" t="s">
        <v>24501</v>
      </c>
      <c r="C3726" s="313" t="s">
        <v>3092</v>
      </c>
      <c r="D3726" s="313" t="s">
        <v>18369</v>
      </c>
      <c r="E3726" s="313" t="str">
        <f>CONCATENATE(SUM('Раздел 2'!L60:L60),"&gt;=",SUM('Раздел 2'!P60:P60))</f>
        <v>0&gt;=0</v>
      </c>
    </row>
    <row r="3727" spans="1:5" ht="30" hidden="1" customHeight="1">
      <c r="A3727" s="311" t="str">
        <f>IF((SUM('Раздел 2'!L61:L61)&gt;=SUM('Раздел 2'!P61:P61)),"","Неверно!")</f>
        <v/>
      </c>
      <c r="B3727" s="312" t="s">
        <v>24501</v>
      </c>
      <c r="C3727" s="313" t="s">
        <v>3093</v>
      </c>
      <c r="D3727" s="313" t="s">
        <v>18369</v>
      </c>
      <c r="E3727" s="313" t="str">
        <f>CONCATENATE(SUM('Раздел 2'!L61:L61),"&gt;=",SUM('Раздел 2'!P61:P61))</f>
        <v>0&gt;=0</v>
      </c>
    </row>
    <row r="3728" spans="1:5" ht="30" hidden="1" customHeight="1">
      <c r="A3728" s="311" t="str">
        <f>IF((SUM('Раздел 2'!L62:L62)&gt;=SUM('Раздел 2'!P62:P62)),"","Неверно!")</f>
        <v/>
      </c>
      <c r="B3728" s="312" t="s">
        <v>24501</v>
      </c>
      <c r="C3728" s="313" t="s">
        <v>3094</v>
      </c>
      <c r="D3728" s="313" t="s">
        <v>18369</v>
      </c>
      <c r="E3728" s="313" t="str">
        <f>CONCATENATE(SUM('Раздел 2'!L62:L62),"&gt;=",SUM('Раздел 2'!P62:P62))</f>
        <v>0&gt;=0</v>
      </c>
    </row>
    <row r="3729" spans="1:5" ht="30" hidden="1" customHeight="1">
      <c r="A3729" s="311" t="str">
        <f>IF((SUM('Раздел 2'!L63:L63)&gt;=SUM('Раздел 2'!P63:P63)),"","Неверно!")</f>
        <v/>
      </c>
      <c r="B3729" s="312" t="s">
        <v>24501</v>
      </c>
      <c r="C3729" s="313" t="s">
        <v>3095</v>
      </c>
      <c r="D3729" s="313" t="s">
        <v>18369</v>
      </c>
      <c r="E3729" s="313" t="str">
        <f>CONCATENATE(SUM('Раздел 2'!L63:L63),"&gt;=",SUM('Раздел 2'!P63:P63))</f>
        <v>0&gt;=0</v>
      </c>
    </row>
    <row r="3730" spans="1:5" ht="30" hidden="1" customHeight="1">
      <c r="A3730" s="311" t="str">
        <f>IF((SUM('Раздел 2'!L64:L64)&gt;=SUM('Раздел 2'!P64:P64)),"","Неверно!")</f>
        <v/>
      </c>
      <c r="B3730" s="312" t="s">
        <v>24501</v>
      </c>
      <c r="C3730" s="313" t="s">
        <v>3096</v>
      </c>
      <c r="D3730" s="313" t="s">
        <v>18369</v>
      </c>
      <c r="E3730" s="313" t="str">
        <f>CONCATENATE(SUM('Раздел 2'!L64:L64),"&gt;=",SUM('Раздел 2'!P64:P64))</f>
        <v>2&gt;=0</v>
      </c>
    </row>
    <row r="3731" spans="1:5" ht="30" hidden="1" customHeight="1">
      <c r="A3731" s="311" t="str">
        <f>IF((SUM('Раздел 2'!L65:L65)&gt;=SUM('Раздел 2'!P65:P65)),"","Неверно!")</f>
        <v/>
      </c>
      <c r="B3731" s="312" t="s">
        <v>24501</v>
      </c>
      <c r="C3731" s="313" t="s">
        <v>3097</v>
      </c>
      <c r="D3731" s="313" t="s">
        <v>18369</v>
      </c>
      <c r="E3731" s="313" t="str">
        <f>CONCATENATE(SUM('Раздел 2'!L65:L65),"&gt;=",SUM('Раздел 2'!P65:P65))</f>
        <v>0&gt;=0</v>
      </c>
    </row>
    <row r="3732" spans="1:5" ht="30" hidden="1" customHeight="1">
      <c r="A3732" s="311" t="str">
        <f>IF((SUM('Раздел 2'!L66:L66)&gt;=SUM('Раздел 2'!P66:P66)),"","Неверно!")</f>
        <v/>
      </c>
      <c r="B3732" s="312" t="s">
        <v>24501</v>
      </c>
      <c r="C3732" s="313" t="s">
        <v>3098</v>
      </c>
      <c r="D3732" s="313" t="s">
        <v>18369</v>
      </c>
      <c r="E3732" s="313" t="str">
        <f>CONCATENATE(SUM('Раздел 2'!L66:L66),"&gt;=",SUM('Раздел 2'!P66:P66))</f>
        <v>0&gt;=0</v>
      </c>
    </row>
    <row r="3733" spans="1:5" ht="30" hidden="1" customHeight="1">
      <c r="A3733" s="311" t="str">
        <f>IF((SUM('Раздел 2'!L67:L67)&gt;=SUM('Раздел 2'!P67:P67)),"","Неверно!")</f>
        <v/>
      </c>
      <c r="B3733" s="312" t="s">
        <v>24501</v>
      </c>
      <c r="C3733" s="313" t="s">
        <v>3099</v>
      </c>
      <c r="D3733" s="313" t="s">
        <v>18369</v>
      </c>
      <c r="E3733" s="313" t="str">
        <f>CONCATENATE(SUM('Раздел 2'!L67:L67),"&gt;=",SUM('Раздел 2'!P67:P67))</f>
        <v>0&gt;=0</v>
      </c>
    </row>
    <row r="3734" spans="1:5" ht="30" hidden="1" customHeight="1">
      <c r="A3734" s="311" t="str">
        <f>IF((SUM('Раздел 2'!L68:L68)&gt;=SUM('Раздел 2'!P68:P68)),"","Неверно!")</f>
        <v/>
      </c>
      <c r="B3734" s="312" t="s">
        <v>24501</v>
      </c>
      <c r="C3734" s="313" t="s">
        <v>3100</v>
      </c>
      <c r="D3734" s="313" t="s">
        <v>18369</v>
      </c>
      <c r="E3734" s="313" t="str">
        <f>CONCATENATE(SUM('Раздел 2'!L68:L68),"&gt;=",SUM('Раздел 2'!P68:P68))</f>
        <v>0&gt;=0</v>
      </c>
    </row>
    <row r="3735" spans="1:5" ht="30" hidden="1" customHeight="1">
      <c r="A3735" s="311" t="str">
        <f>IF((SUM('Раздел 2'!L69:L69)&gt;=SUM('Раздел 2'!P69:P69)),"","Неверно!")</f>
        <v/>
      </c>
      <c r="B3735" s="312" t="s">
        <v>24501</v>
      </c>
      <c r="C3735" s="313" t="s">
        <v>3101</v>
      </c>
      <c r="D3735" s="313" t="s">
        <v>18369</v>
      </c>
      <c r="E3735" s="313" t="str">
        <f>CONCATENATE(SUM('Раздел 2'!L69:L69),"&gt;=",SUM('Раздел 2'!P69:P69))</f>
        <v>0&gt;=0</v>
      </c>
    </row>
    <row r="3736" spans="1:5" ht="30" hidden="1" customHeight="1">
      <c r="A3736" s="311" t="str">
        <f>IF((SUM('Раздел 2'!L16:L16)&gt;=SUM('Раздел 2'!P16:P16)),"","Неверно!")</f>
        <v/>
      </c>
      <c r="B3736" s="312" t="s">
        <v>24501</v>
      </c>
      <c r="C3736" s="313" t="s">
        <v>3102</v>
      </c>
      <c r="D3736" s="313" t="s">
        <v>18369</v>
      </c>
      <c r="E3736" s="313" t="str">
        <f>CONCATENATE(SUM('Раздел 2'!L16:L16),"&gt;=",SUM('Раздел 2'!P16:P16))</f>
        <v>5&gt;=0</v>
      </c>
    </row>
    <row r="3737" spans="1:5" ht="30" hidden="1" customHeight="1">
      <c r="A3737" s="311" t="str">
        <f>IF((SUM('Раздел 2'!L70:L70)&gt;=SUM('Раздел 2'!P70:P70)),"","Неверно!")</f>
        <v/>
      </c>
      <c r="B3737" s="312" t="s">
        <v>24501</v>
      </c>
      <c r="C3737" s="313" t="s">
        <v>3103</v>
      </c>
      <c r="D3737" s="313" t="s">
        <v>18369</v>
      </c>
      <c r="E3737" s="313" t="str">
        <f>CONCATENATE(SUM('Раздел 2'!L70:L70),"&gt;=",SUM('Раздел 2'!P70:P70))</f>
        <v>1&gt;=0</v>
      </c>
    </row>
    <row r="3738" spans="1:5" ht="30" hidden="1" customHeight="1">
      <c r="A3738" s="311" t="str">
        <f>IF((SUM('Раздел 2'!L71:L71)&gt;=SUM('Раздел 2'!P71:P71)),"","Неверно!")</f>
        <v/>
      </c>
      <c r="B3738" s="312" t="s">
        <v>24501</v>
      </c>
      <c r="C3738" s="313" t="s">
        <v>3104</v>
      </c>
      <c r="D3738" s="313" t="s">
        <v>18369</v>
      </c>
      <c r="E3738" s="313" t="str">
        <f>CONCATENATE(SUM('Раздел 2'!L71:L71),"&gt;=",SUM('Раздел 2'!P71:P71))</f>
        <v>1&gt;=0</v>
      </c>
    </row>
    <row r="3739" spans="1:5" ht="30" hidden="1" customHeight="1">
      <c r="A3739" s="311" t="str">
        <f>IF((SUM('Раздел 2'!L72:L72)&gt;=SUM('Раздел 2'!P72:P72)),"","Неверно!")</f>
        <v/>
      </c>
      <c r="B3739" s="312" t="s">
        <v>24501</v>
      </c>
      <c r="C3739" s="313" t="s">
        <v>3105</v>
      </c>
      <c r="D3739" s="313" t="s">
        <v>18369</v>
      </c>
      <c r="E3739" s="313" t="str">
        <f>CONCATENATE(SUM('Раздел 2'!L72:L72),"&gt;=",SUM('Раздел 2'!P72:P72))</f>
        <v>0&gt;=0</v>
      </c>
    </row>
    <row r="3740" spans="1:5" ht="30" hidden="1" customHeight="1">
      <c r="A3740" s="311" t="str">
        <f>IF((SUM('Раздел 2'!L73:L73)&gt;=SUM('Раздел 2'!P73:P73)),"","Неверно!")</f>
        <v/>
      </c>
      <c r="B3740" s="312" t="s">
        <v>24501</v>
      </c>
      <c r="C3740" s="313" t="s">
        <v>3106</v>
      </c>
      <c r="D3740" s="313" t="s">
        <v>18369</v>
      </c>
      <c r="E3740" s="313" t="str">
        <f>CONCATENATE(SUM('Раздел 2'!L73:L73),"&gt;=",SUM('Раздел 2'!P73:P73))</f>
        <v>0&gt;=0</v>
      </c>
    </row>
    <row r="3741" spans="1:5" ht="30" hidden="1" customHeight="1">
      <c r="A3741" s="311" t="str">
        <f>IF((SUM('Раздел 2'!L74:L74)&gt;=SUM('Раздел 2'!P74:P74)),"","Неверно!")</f>
        <v/>
      </c>
      <c r="B3741" s="312" t="s">
        <v>24501</v>
      </c>
      <c r="C3741" s="313" t="s">
        <v>3107</v>
      </c>
      <c r="D3741" s="313" t="s">
        <v>18369</v>
      </c>
      <c r="E3741" s="313" t="str">
        <f>CONCATENATE(SUM('Раздел 2'!L74:L74),"&gt;=",SUM('Раздел 2'!P74:P74))</f>
        <v>0&gt;=0</v>
      </c>
    </row>
    <row r="3742" spans="1:5" ht="30" hidden="1" customHeight="1">
      <c r="A3742" s="311" t="str">
        <f>IF((SUM('Раздел 2'!L75:L75)&gt;=SUM('Раздел 2'!P75:P75)),"","Неверно!")</f>
        <v/>
      </c>
      <c r="B3742" s="312" t="s">
        <v>24501</v>
      </c>
      <c r="C3742" s="313" t="s">
        <v>3108</v>
      </c>
      <c r="D3742" s="313" t="s">
        <v>18369</v>
      </c>
      <c r="E3742" s="313" t="str">
        <f>CONCATENATE(SUM('Раздел 2'!L75:L75),"&gt;=",SUM('Раздел 2'!P75:P75))</f>
        <v>0&gt;=0</v>
      </c>
    </row>
    <row r="3743" spans="1:5" ht="30" hidden="1" customHeight="1">
      <c r="A3743" s="311" t="str">
        <f>IF((SUM('Раздел 2'!L76:L76)&gt;=SUM('Раздел 2'!P76:P76)),"","Неверно!")</f>
        <v/>
      </c>
      <c r="B3743" s="312" t="s">
        <v>24501</v>
      </c>
      <c r="C3743" s="313" t="s">
        <v>3109</v>
      </c>
      <c r="D3743" s="313" t="s">
        <v>18369</v>
      </c>
      <c r="E3743" s="313" t="str">
        <f>CONCATENATE(SUM('Раздел 2'!L76:L76),"&gt;=",SUM('Раздел 2'!P76:P76))</f>
        <v>0&gt;=0</v>
      </c>
    </row>
    <row r="3744" spans="1:5" ht="30" hidden="1" customHeight="1">
      <c r="A3744" s="311" t="str">
        <f>IF((SUM('Раздел 2'!L77:L77)&gt;=SUM('Раздел 2'!P77:P77)),"","Неверно!")</f>
        <v/>
      </c>
      <c r="B3744" s="312" t="s">
        <v>24501</v>
      </c>
      <c r="C3744" s="313" t="s">
        <v>3110</v>
      </c>
      <c r="D3744" s="313" t="s">
        <v>18369</v>
      </c>
      <c r="E3744" s="313" t="str">
        <f>CONCATENATE(SUM('Раздел 2'!L77:L77),"&gt;=",SUM('Раздел 2'!P77:P77))</f>
        <v>0&gt;=0</v>
      </c>
    </row>
    <row r="3745" spans="1:5" ht="30" hidden="1" customHeight="1">
      <c r="A3745" s="311" t="str">
        <f>IF((SUM('Раздел 2'!L78:L78)&gt;=SUM('Раздел 2'!P78:P78)),"","Неверно!")</f>
        <v/>
      </c>
      <c r="B3745" s="312" t="s">
        <v>24501</v>
      </c>
      <c r="C3745" s="313" t="s">
        <v>3111</v>
      </c>
      <c r="D3745" s="313" t="s">
        <v>18369</v>
      </c>
      <c r="E3745" s="313" t="str">
        <f>CONCATENATE(SUM('Раздел 2'!L78:L78),"&gt;=",SUM('Раздел 2'!P78:P78))</f>
        <v>0&gt;=0</v>
      </c>
    </row>
    <row r="3746" spans="1:5" ht="30" hidden="1" customHeight="1">
      <c r="A3746" s="311" t="str">
        <f>IF((SUM('Раздел 2'!L79:L79)&gt;=SUM('Раздел 2'!P79:P79)),"","Неверно!")</f>
        <v/>
      </c>
      <c r="B3746" s="312" t="s">
        <v>24501</v>
      </c>
      <c r="C3746" s="313" t="s">
        <v>3112</v>
      </c>
      <c r="D3746" s="313" t="s">
        <v>18369</v>
      </c>
      <c r="E3746" s="313" t="str">
        <f>CONCATENATE(SUM('Раздел 2'!L79:L79),"&gt;=",SUM('Раздел 2'!P79:P79))</f>
        <v>0&gt;=0</v>
      </c>
    </row>
    <row r="3747" spans="1:5" ht="30" hidden="1" customHeight="1">
      <c r="A3747" s="311" t="str">
        <f>IF((SUM('Раздел 2'!L17:L17)&gt;=SUM('Раздел 2'!P17:P17)),"","Неверно!")</f>
        <v/>
      </c>
      <c r="B3747" s="312" t="s">
        <v>24501</v>
      </c>
      <c r="C3747" s="313" t="s">
        <v>3113</v>
      </c>
      <c r="D3747" s="313" t="s">
        <v>18369</v>
      </c>
      <c r="E3747" s="313" t="str">
        <f>CONCATENATE(SUM('Раздел 2'!L17:L17),"&gt;=",SUM('Раздел 2'!P17:P17))</f>
        <v>0&gt;=0</v>
      </c>
    </row>
    <row r="3748" spans="1:5" ht="30" hidden="1" customHeight="1">
      <c r="A3748" s="311" t="str">
        <f>IF((SUM('Раздел 2'!L80:L80)&gt;=SUM('Раздел 2'!P80:P80)),"","Неверно!")</f>
        <v/>
      </c>
      <c r="B3748" s="312" t="s">
        <v>24501</v>
      </c>
      <c r="C3748" s="313" t="s">
        <v>3114</v>
      </c>
      <c r="D3748" s="313" t="s">
        <v>18369</v>
      </c>
      <c r="E3748" s="313" t="str">
        <f>CONCATENATE(SUM('Раздел 2'!L80:L80),"&gt;=",SUM('Раздел 2'!P80:P80))</f>
        <v>0&gt;=0</v>
      </c>
    </row>
    <row r="3749" spans="1:5" ht="30" hidden="1" customHeight="1">
      <c r="A3749" s="311" t="str">
        <f>IF((SUM('Раздел 2'!L81:L81)&gt;=SUM('Раздел 2'!P81:P81)),"","Неверно!")</f>
        <v/>
      </c>
      <c r="B3749" s="312" t="s">
        <v>24501</v>
      </c>
      <c r="C3749" s="313" t="s">
        <v>3115</v>
      </c>
      <c r="D3749" s="313" t="s">
        <v>18369</v>
      </c>
      <c r="E3749" s="313" t="str">
        <f>CONCATENATE(SUM('Раздел 2'!L81:L81),"&gt;=",SUM('Раздел 2'!P81:P81))</f>
        <v>0&gt;=0</v>
      </c>
    </row>
    <row r="3750" spans="1:5" ht="30" hidden="1" customHeight="1">
      <c r="A3750" s="311" t="str">
        <f>IF((SUM('Раздел 2'!L82:L82)&gt;=SUM('Раздел 2'!P82:P82)),"","Неверно!")</f>
        <v/>
      </c>
      <c r="B3750" s="312" t="s">
        <v>24501</v>
      </c>
      <c r="C3750" s="313" t="s">
        <v>3116</v>
      </c>
      <c r="D3750" s="313" t="s">
        <v>18369</v>
      </c>
      <c r="E3750" s="313" t="str">
        <f>CONCATENATE(SUM('Раздел 2'!L82:L82),"&gt;=",SUM('Раздел 2'!P82:P82))</f>
        <v>0&gt;=0</v>
      </c>
    </row>
    <row r="3751" spans="1:5" ht="30" hidden="1" customHeight="1">
      <c r="A3751" s="311" t="str">
        <f>IF((SUM('Раздел 2'!L83:L83)&gt;=SUM('Раздел 2'!P83:P83)),"","Неверно!")</f>
        <v/>
      </c>
      <c r="B3751" s="312" t="s">
        <v>24501</v>
      </c>
      <c r="C3751" s="313" t="s">
        <v>3117</v>
      </c>
      <c r="D3751" s="313" t="s">
        <v>18369</v>
      </c>
      <c r="E3751" s="313" t="str">
        <f>CONCATENATE(SUM('Раздел 2'!L83:L83),"&gt;=",SUM('Раздел 2'!P83:P83))</f>
        <v>0&gt;=0</v>
      </c>
    </row>
    <row r="3752" spans="1:5" ht="30" hidden="1" customHeight="1">
      <c r="A3752" s="311" t="str">
        <f>IF((SUM('Раздел 2'!L84:L84)&gt;=SUM('Раздел 2'!P84:P84)),"","Неверно!")</f>
        <v/>
      </c>
      <c r="B3752" s="312" t="s">
        <v>24501</v>
      </c>
      <c r="C3752" s="313" t="s">
        <v>3118</v>
      </c>
      <c r="D3752" s="313" t="s">
        <v>18369</v>
      </c>
      <c r="E3752" s="313" t="str">
        <f>CONCATENATE(SUM('Раздел 2'!L84:L84),"&gt;=",SUM('Раздел 2'!P84:P84))</f>
        <v>2&gt;=0</v>
      </c>
    </row>
    <row r="3753" spans="1:5" ht="30" hidden="1" customHeight="1">
      <c r="A3753" s="311" t="str">
        <f>IF((SUM('Раздел 2'!L85:L85)&gt;=SUM('Раздел 2'!P85:P85)),"","Неверно!")</f>
        <v/>
      </c>
      <c r="B3753" s="312" t="s">
        <v>24501</v>
      </c>
      <c r="C3753" s="313" t="s">
        <v>3119</v>
      </c>
      <c r="D3753" s="313" t="s">
        <v>18369</v>
      </c>
      <c r="E3753" s="313" t="str">
        <f>CONCATENATE(SUM('Раздел 2'!L85:L85),"&gt;=",SUM('Раздел 2'!P85:P85))</f>
        <v>7&gt;=0</v>
      </c>
    </row>
    <row r="3754" spans="1:5" ht="30" hidden="1" customHeight="1">
      <c r="A3754" s="311" t="str">
        <f>IF((SUM('Раздел 2'!L86:L86)&gt;=SUM('Раздел 2'!P86:P86)),"","Неверно!")</f>
        <v/>
      </c>
      <c r="B3754" s="312" t="s">
        <v>24501</v>
      </c>
      <c r="C3754" s="313" t="s">
        <v>3120</v>
      </c>
      <c r="D3754" s="313" t="s">
        <v>18369</v>
      </c>
      <c r="E3754" s="313" t="str">
        <f>CONCATENATE(SUM('Раздел 2'!L86:L86),"&gt;=",SUM('Раздел 2'!P86:P86))</f>
        <v>0&gt;=0</v>
      </c>
    </row>
    <row r="3755" spans="1:5" ht="30" hidden="1" customHeight="1">
      <c r="A3755" s="311" t="str">
        <f>IF((SUM('Раздел 2'!L87:L87)&gt;=SUM('Раздел 2'!P87:P87)),"","Неверно!")</f>
        <v/>
      </c>
      <c r="B3755" s="312" t="s">
        <v>24501</v>
      </c>
      <c r="C3755" s="313" t="s">
        <v>3121</v>
      </c>
      <c r="D3755" s="313" t="s">
        <v>18369</v>
      </c>
      <c r="E3755" s="313" t="str">
        <f>CONCATENATE(SUM('Раздел 2'!L87:L87),"&gt;=",SUM('Раздел 2'!P87:P87))</f>
        <v>0&gt;=0</v>
      </c>
    </row>
    <row r="3756" spans="1:5" ht="30" hidden="1" customHeight="1">
      <c r="A3756" s="311" t="str">
        <f>IF((SUM('Раздел 2'!L88:L88)&gt;=SUM('Раздел 2'!P88:P88)),"","Неверно!")</f>
        <v/>
      </c>
      <c r="B3756" s="312" t="s">
        <v>24501</v>
      </c>
      <c r="C3756" s="313" t="s">
        <v>3122</v>
      </c>
      <c r="D3756" s="313" t="s">
        <v>18369</v>
      </c>
      <c r="E3756" s="313" t="str">
        <f>CONCATENATE(SUM('Раздел 2'!L88:L88),"&gt;=",SUM('Раздел 2'!P88:P88))</f>
        <v>1&gt;=0</v>
      </c>
    </row>
    <row r="3757" spans="1:5" ht="30" hidden="1" customHeight="1">
      <c r="A3757" s="311" t="str">
        <f>IF((SUM('Раздел 2'!L89:L89)&gt;=SUM('Раздел 2'!P89:P89)),"","Неверно!")</f>
        <v/>
      </c>
      <c r="B3757" s="312" t="s">
        <v>24501</v>
      </c>
      <c r="C3757" s="313" t="s">
        <v>3123</v>
      </c>
      <c r="D3757" s="313" t="s">
        <v>18369</v>
      </c>
      <c r="E3757" s="313" t="str">
        <f>CONCATENATE(SUM('Раздел 2'!L89:L89),"&gt;=",SUM('Раздел 2'!P89:P89))</f>
        <v>0&gt;=0</v>
      </c>
    </row>
    <row r="3758" spans="1:5" ht="30" hidden="1" customHeight="1">
      <c r="A3758" s="311" t="str">
        <f>IF((SUM('Раздел 2'!L18:L18)&gt;=SUM('Раздел 2'!P18:P18)),"","Неверно!")</f>
        <v/>
      </c>
      <c r="B3758" s="312" t="s">
        <v>24501</v>
      </c>
      <c r="C3758" s="313" t="s">
        <v>3124</v>
      </c>
      <c r="D3758" s="313" t="s">
        <v>18369</v>
      </c>
      <c r="E3758" s="313" t="str">
        <f>CONCATENATE(SUM('Раздел 2'!L18:L18),"&gt;=",SUM('Раздел 2'!P18:P18))</f>
        <v>0&gt;=0</v>
      </c>
    </row>
    <row r="3759" spans="1:5" ht="30" hidden="1" customHeight="1">
      <c r="A3759" s="311" t="str">
        <f>IF((SUM('Раздел 2'!L90:L90)&gt;=SUM('Раздел 2'!P90:P90)),"","Неверно!")</f>
        <v/>
      </c>
      <c r="B3759" s="312" t="s">
        <v>24501</v>
      </c>
      <c r="C3759" s="313" t="s">
        <v>3125</v>
      </c>
      <c r="D3759" s="313" t="s">
        <v>18369</v>
      </c>
      <c r="E3759" s="313" t="str">
        <f>CONCATENATE(SUM('Раздел 2'!L90:L90),"&gt;=",SUM('Раздел 2'!P90:P90))</f>
        <v>0&gt;=0</v>
      </c>
    </row>
    <row r="3760" spans="1:5" ht="30" hidden="1" customHeight="1">
      <c r="A3760" s="311" t="str">
        <f>IF((SUM('Раздел 2'!L91:L91)&gt;=SUM('Раздел 2'!P91:P91)),"","Неверно!")</f>
        <v/>
      </c>
      <c r="B3760" s="312" t="s">
        <v>24501</v>
      </c>
      <c r="C3760" s="313" t="s">
        <v>3126</v>
      </c>
      <c r="D3760" s="313" t="s">
        <v>18369</v>
      </c>
      <c r="E3760" s="313" t="str">
        <f>CONCATENATE(SUM('Раздел 2'!L91:L91),"&gt;=",SUM('Раздел 2'!P91:P91))</f>
        <v>0&gt;=0</v>
      </c>
    </row>
    <row r="3761" spans="1:5" ht="30" hidden="1" customHeight="1">
      <c r="A3761" s="311" t="str">
        <f>IF((SUM('Раздел 2'!L92:L92)&gt;=SUM('Раздел 2'!P92:P92)),"","Неверно!")</f>
        <v/>
      </c>
      <c r="B3761" s="312" t="s">
        <v>24501</v>
      </c>
      <c r="C3761" s="313" t="s">
        <v>3127</v>
      </c>
      <c r="D3761" s="313" t="s">
        <v>18369</v>
      </c>
      <c r="E3761" s="313" t="str">
        <f>CONCATENATE(SUM('Раздел 2'!L92:L92),"&gt;=",SUM('Раздел 2'!P92:P92))</f>
        <v>0&gt;=0</v>
      </c>
    </row>
    <row r="3762" spans="1:5" ht="30" hidden="1" customHeight="1">
      <c r="A3762" s="311" t="str">
        <f>IF((SUM('Раздел 2'!L93:L93)&gt;=SUM('Раздел 2'!P93:P93)),"","Неверно!")</f>
        <v/>
      </c>
      <c r="B3762" s="312" t="s">
        <v>24501</v>
      </c>
      <c r="C3762" s="313" t="s">
        <v>3128</v>
      </c>
      <c r="D3762" s="313" t="s">
        <v>18369</v>
      </c>
      <c r="E3762" s="313" t="str">
        <f>CONCATENATE(SUM('Раздел 2'!L93:L93),"&gt;=",SUM('Раздел 2'!P93:P93))</f>
        <v>0&gt;=0</v>
      </c>
    </row>
    <row r="3763" spans="1:5" ht="30" hidden="1" customHeight="1">
      <c r="A3763" s="311" t="str">
        <f>IF((SUM('Раздел 2'!L94:L94)&gt;=SUM('Раздел 2'!P94:P94)),"","Неверно!")</f>
        <v/>
      </c>
      <c r="B3763" s="312" t="s">
        <v>24501</v>
      </c>
      <c r="C3763" s="313" t="s">
        <v>3129</v>
      </c>
      <c r="D3763" s="313" t="s">
        <v>18369</v>
      </c>
      <c r="E3763" s="313" t="str">
        <f>CONCATENATE(SUM('Раздел 2'!L94:L94),"&gt;=",SUM('Раздел 2'!P94:P94))</f>
        <v>6&gt;=0</v>
      </c>
    </row>
    <row r="3764" spans="1:5" ht="30" hidden="1" customHeight="1">
      <c r="A3764" s="311" t="str">
        <f>IF((SUM('Раздел 2'!L95:L95)&gt;=SUM('Раздел 2'!P95:P95)),"","Неверно!")</f>
        <v/>
      </c>
      <c r="B3764" s="312" t="s">
        <v>24501</v>
      </c>
      <c r="C3764" s="313" t="s">
        <v>3130</v>
      </c>
      <c r="D3764" s="313" t="s">
        <v>18369</v>
      </c>
      <c r="E3764" s="313" t="str">
        <f>CONCATENATE(SUM('Раздел 2'!L95:L95),"&gt;=",SUM('Раздел 2'!P95:P95))</f>
        <v>7&gt;=0</v>
      </c>
    </row>
    <row r="3765" spans="1:5" ht="30" hidden="1" customHeight="1">
      <c r="A3765" s="311" t="str">
        <f>IF((SUM('Раздел 2'!L96:L96)&gt;=SUM('Раздел 2'!P96:P96)),"","Неверно!")</f>
        <v/>
      </c>
      <c r="B3765" s="312" t="s">
        <v>24501</v>
      </c>
      <c r="C3765" s="313" t="s">
        <v>3131</v>
      </c>
      <c r="D3765" s="313" t="s">
        <v>18369</v>
      </c>
      <c r="E3765" s="313" t="str">
        <f>CONCATENATE(SUM('Раздел 2'!L96:L96),"&gt;=",SUM('Раздел 2'!P96:P96))</f>
        <v>0&gt;=0</v>
      </c>
    </row>
    <row r="3766" spans="1:5" ht="30" hidden="1" customHeight="1">
      <c r="A3766" s="311" t="str">
        <f>IF((SUM('Раздел 2'!L97:L97)&gt;=SUM('Раздел 2'!P97:P97)),"","Неверно!")</f>
        <v/>
      </c>
      <c r="B3766" s="312" t="s">
        <v>24501</v>
      </c>
      <c r="C3766" s="313" t="s">
        <v>3132</v>
      </c>
      <c r="D3766" s="313" t="s">
        <v>18369</v>
      </c>
      <c r="E3766" s="313" t="str">
        <f>CONCATENATE(SUM('Раздел 2'!L97:L97),"&gt;=",SUM('Раздел 2'!P97:P97))</f>
        <v>1&gt;=0</v>
      </c>
    </row>
    <row r="3767" spans="1:5" ht="30" hidden="1" customHeight="1">
      <c r="A3767" s="311" t="str">
        <f>IF((SUM('Раздел 2'!L98:L98)&gt;=SUM('Раздел 2'!P98:P98)),"","Неверно!")</f>
        <v/>
      </c>
      <c r="B3767" s="312" t="s">
        <v>24501</v>
      </c>
      <c r="C3767" s="313" t="s">
        <v>3133</v>
      </c>
      <c r="D3767" s="313" t="s">
        <v>18369</v>
      </c>
      <c r="E3767" s="313" t="str">
        <f>CONCATENATE(SUM('Раздел 2'!L98:L98),"&gt;=",SUM('Раздел 2'!P98:P98))</f>
        <v>0&gt;=0</v>
      </c>
    </row>
    <row r="3768" spans="1:5" ht="30" hidden="1" customHeight="1">
      <c r="A3768" s="311" t="str">
        <f>IF((SUM('Раздел 2'!L99:L99)&gt;=SUM('Раздел 2'!P99:P99)),"","Неверно!")</f>
        <v/>
      </c>
      <c r="B3768" s="312" t="s">
        <v>24501</v>
      </c>
      <c r="C3768" s="313" t="s">
        <v>3134</v>
      </c>
      <c r="D3768" s="313" t="s">
        <v>18369</v>
      </c>
      <c r="E3768" s="313" t="str">
        <f>CONCATENATE(SUM('Раздел 2'!L99:L99),"&gt;=",SUM('Раздел 2'!P99:P99))</f>
        <v>0&gt;=0</v>
      </c>
    </row>
    <row r="3769" spans="1:5" ht="30" hidden="1" customHeight="1">
      <c r="A3769" s="311" t="str">
        <f>IF((SUM('Раздел 2'!L19:L19)&gt;=SUM('Раздел 2'!P19:P19)),"","Неверно!")</f>
        <v/>
      </c>
      <c r="B3769" s="312" t="s">
        <v>24501</v>
      </c>
      <c r="C3769" s="313" t="s">
        <v>3135</v>
      </c>
      <c r="D3769" s="313" t="s">
        <v>18369</v>
      </c>
      <c r="E3769" s="313" t="str">
        <f>CONCATENATE(SUM('Раздел 2'!L19:L19),"&gt;=",SUM('Раздел 2'!P19:P19))</f>
        <v>2&gt;=0</v>
      </c>
    </row>
    <row r="3770" spans="1:5" ht="30" hidden="1" customHeight="1">
      <c r="A3770" s="311" t="str">
        <f>IF((SUM('Раздел 2'!L100:L100)&gt;=SUM('Раздел 2'!P100:P100)),"","Неверно!")</f>
        <v/>
      </c>
      <c r="B3770" s="312" t="s">
        <v>24501</v>
      </c>
      <c r="C3770" s="313" t="s">
        <v>3136</v>
      </c>
      <c r="D3770" s="313" t="s">
        <v>18369</v>
      </c>
      <c r="E3770" s="313" t="str">
        <f>CONCATENATE(SUM('Раздел 2'!L100:L100),"&gt;=",SUM('Раздел 2'!P100:P100))</f>
        <v>0&gt;=0</v>
      </c>
    </row>
    <row r="3771" spans="1:5" ht="30" hidden="1" customHeight="1">
      <c r="A3771" s="311" t="str">
        <f>IF((SUM('Раздел 2'!L101:L101)&gt;=SUM('Раздел 2'!P101:P101)),"","Неверно!")</f>
        <v/>
      </c>
      <c r="B3771" s="312" t="s">
        <v>24501</v>
      </c>
      <c r="C3771" s="313" t="s">
        <v>3137</v>
      </c>
      <c r="D3771" s="313" t="s">
        <v>18369</v>
      </c>
      <c r="E3771" s="313" t="str">
        <f>CONCATENATE(SUM('Раздел 2'!L101:L101),"&gt;=",SUM('Раздел 2'!P101:P101))</f>
        <v>0&gt;=0</v>
      </c>
    </row>
    <row r="3772" spans="1:5" ht="30" hidden="1" customHeight="1">
      <c r="A3772" s="311" t="str">
        <f>IF((SUM('Раздел 2'!L102:L102)&gt;=SUM('Раздел 2'!P102:P102)),"","Неверно!")</f>
        <v/>
      </c>
      <c r="B3772" s="312" t="s">
        <v>24501</v>
      </c>
      <c r="C3772" s="313" t="s">
        <v>3138</v>
      </c>
      <c r="D3772" s="313" t="s">
        <v>18369</v>
      </c>
      <c r="E3772" s="313" t="str">
        <f>CONCATENATE(SUM('Раздел 2'!L102:L102),"&gt;=",SUM('Раздел 2'!P102:P102))</f>
        <v>0&gt;=0</v>
      </c>
    </row>
    <row r="3773" spans="1:5" ht="30" hidden="1" customHeight="1">
      <c r="A3773" s="311" t="str">
        <f>IF((SUM('Раздел 2'!L103:L103)&gt;=SUM('Раздел 2'!P103:P103)),"","Неверно!")</f>
        <v/>
      </c>
      <c r="B3773" s="312" t="s">
        <v>24501</v>
      </c>
      <c r="C3773" s="313" t="s">
        <v>3139</v>
      </c>
      <c r="D3773" s="313" t="s">
        <v>18369</v>
      </c>
      <c r="E3773" s="313" t="str">
        <f>CONCATENATE(SUM('Раздел 2'!L103:L103),"&gt;=",SUM('Раздел 2'!P103:P103))</f>
        <v>0&gt;=0</v>
      </c>
    </row>
    <row r="3774" spans="1:5" ht="30" hidden="1" customHeight="1">
      <c r="A3774" s="311" t="str">
        <f>IF((SUM('Раздел 2'!L104:L104)&gt;=SUM('Раздел 2'!P104:P104)),"","Неверно!")</f>
        <v/>
      </c>
      <c r="B3774" s="312" t="s">
        <v>24501</v>
      </c>
      <c r="C3774" s="313" t="s">
        <v>3140</v>
      </c>
      <c r="D3774" s="313" t="s">
        <v>18369</v>
      </c>
      <c r="E3774" s="313" t="str">
        <f>CONCATENATE(SUM('Раздел 2'!L104:L104),"&gt;=",SUM('Раздел 2'!P104:P104))</f>
        <v>0&gt;=0</v>
      </c>
    </row>
    <row r="3775" spans="1:5" ht="30" hidden="1" customHeight="1">
      <c r="A3775" s="311" t="str">
        <f>IF((SUM('Раздел 2'!L105:L105)&gt;=SUM('Раздел 2'!P105:P105)),"","Неверно!")</f>
        <v/>
      </c>
      <c r="B3775" s="312" t="s">
        <v>24501</v>
      </c>
      <c r="C3775" s="313" t="s">
        <v>3141</v>
      </c>
      <c r="D3775" s="313" t="s">
        <v>18369</v>
      </c>
      <c r="E3775" s="313" t="str">
        <f>CONCATENATE(SUM('Раздел 2'!L105:L105),"&gt;=",SUM('Раздел 2'!P105:P105))</f>
        <v>0&gt;=0</v>
      </c>
    </row>
    <row r="3776" spans="1:5" ht="30" hidden="1" customHeight="1">
      <c r="A3776" s="311" t="str">
        <f>IF((SUM('Раздел 2'!L106:L106)&gt;=SUM('Раздел 2'!P106:P106)),"","Неверно!")</f>
        <v/>
      </c>
      <c r="B3776" s="312" t="s">
        <v>24501</v>
      </c>
      <c r="C3776" s="313" t="s">
        <v>3142</v>
      </c>
      <c r="D3776" s="313" t="s">
        <v>18369</v>
      </c>
      <c r="E3776" s="313" t="str">
        <f>CONCATENATE(SUM('Раздел 2'!L106:L106),"&gt;=",SUM('Раздел 2'!P106:P106))</f>
        <v>0&gt;=0</v>
      </c>
    </row>
    <row r="3777" spans="1:5" ht="30" hidden="1" customHeight="1">
      <c r="A3777" s="311" t="str">
        <f>IF((SUM('Раздел 2'!L107:L107)&gt;=SUM('Раздел 2'!P107:P107)),"","Неверно!")</f>
        <v/>
      </c>
      <c r="B3777" s="312" t="s">
        <v>24501</v>
      </c>
      <c r="C3777" s="313" t="s">
        <v>3143</v>
      </c>
      <c r="D3777" s="313" t="s">
        <v>18369</v>
      </c>
      <c r="E3777" s="313" t="str">
        <f>CONCATENATE(SUM('Раздел 2'!L107:L107),"&gt;=",SUM('Раздел 2'!P107:P107))</f>
        <v>0&gt;=0</v>
      </c>
    </row>
    <row r="3778" spans="1:5" ht="30" hidden="1" customHeight="1">
      <c r="A3778" s="311" t="str">
        <f>IF((SUM('Раздел 2'!L108:L108)&gt;=SUM('Раздел 2'!P108:P108)),"","Неверно!")</f>
        <v/>
      </c>
      <c r="B3778" s="312" t="s">
        <v>24501</v>
      </c>
      <c r="C3778" s="313" t="s">
        <v>3144</v>
      </c>
      <c r="D3778" s="313" t="s">
        <v>18369</v>
      </c>
      <c r="E3778" s="313" t="str">
        <f>CONCATENATE(SUM('Раздел 2'!L108:L108),"&gt;=",SUM('Раздел 2'!P108:P108))</f>
        <v>0&gt;=0</v>
      </c>
    </row>
    <row r="3779" spans="1:5" ht="30" hidden="1" customHeight="1">
      <c r="A3779" s="311" t="str">
        <f>IF((SUM('Раздел 2'!L109:L109)&gt;=SUM('Раздел 2'!P109:P109)),"","Неверно!")</f>
        <v/>
      </c>
      <c r="B3779" s="312" t="s">
        <v>24501</v>
      </c>
      <c r="C3779" s="313" t="s">
        <v>3145</v>
      </c>
      <c r="D3779" s="313" t="s">
        <v>18369</v>
      </c>
      <c r="E3779" s="313" t="str">
        <f>CONCATENATE(SUM('Раздел 2'!L109:L109),"&gt;=",SUM('Раздел 2'!P109:P109))</f>
        <v>0&gt;=0</v>
      </c>
    </row>
    <row r="3780" spans="1:5" ht="30" hidden="1" customHeight="1">
      <c r="A3780" s="311" t="str">
        <f>IF((SUM('Раздел 2'!L11:L11)&gt;=SUM('Раздел 2'!M11:M11)),"","Неверно!")</f>
        <v/>
      </c>
      <c r="B3780" s="312" t="s">
        <v>24502</v>
      </c>
      <c r="C3780" s="313" t="s">
        <v>2672</v>
      </c>
      <c r="D3780" s="313" t="s">
        <v>18368</v>
      </c>
      <c r="E3780" s="313" t="str">
        <f>CONCATENATE(SUM('Раздел 2'!L11:L11),"&gt;=",SUM('Раздел 2'!M11:M11))</f>
        <v>382&gt;=313</v>
      </c>
    </row>
    <row r="3781" spans="1:5" ht="30" hidden="1" customHeight="1">
      <c r="A3781" s="311" t="str">
        <f>IF((SUM('Раздел 2'!L20:L20)&gt;=SUM('Раздел 2'!M20:M20)),"","Неверно!")</f>
        <v/>
      </c>
      <c r="B3781" s="312" t="s">
        <v>24502</v>
      </c>
      <c r="C3781" s="313" t="s">
        <v>2673</v>
      </c>
      <c r="D3781" s="313" t="s">
        <v>18368</v>
      </c>
      <c r="E3781" s="313" t="str">
        <f>CONCATENATE(SUM('Раздел 2'!L20:L20),"&gt;=",SUM('Раздел 2'!M20:M20))</f>
        <v>8&gt;=8</v>
      </c>
    </row>
    <row r="3782" spans="1:5" ht="30" hidden="1" customHeight="1">
      <c r="A3782" s="311" t="str">
        <f>IF((SUM('Раздел 2'!L110:L110)&gt;=SUM('Раздел 2'!M110:M110)),"","Неверно!")</f>
        <v/>
      </c>
      <c r="B3782" s="312" t="s">
        <v>24502</v>
      </c>
      <c r="C3782" s="313" t="s">
        <v>2674</v>
      </c>
      <c r="D3782" s="313" t="s">
        <v>18368</v>
      </c>
      <c r="E3782" s="313" t="str">
        <f>CONCATENATE(SUM('Раздел 2'!L110:L110),"&gt;=",SUM('Раздел 2'!M110:M110))</f>
        <v>0&gt;=0</v>
      </c>
    </row>
    <row r="3783" spans="1:5" ht="30" hidden="1" customHeight="1">
      <c r="A3783" s="311" t="str">
        <f>IF((SUM('Раздел 2'!L111:L111)&gt;=SUM('Раздел 2'!M111:M111)),"","Неверно!")</f>
        <v/>
      </c>
      <c r="B3783" s="312" t="s">
        <v>24502</v>
      </c>
      <c r="C3783" s="313" t="s">
        <v>2675</v>
      </c>
      <c r="D3783" s="313" t="s">
        <v>18368</v>
      </c>
      <c r="E3783" s="313" t="str">
        <f>CONCATENATE(SUM('Раздел 2'!L111:L111),"&gt;=",SUM('Раздел 2'!M111:M111))</f>
        <v>15&gt;=15</v>
      </c>
    </row>
    <row r="3784" spans="1:5" ht="30" hidden="1" customHeight="1">
      <c r="A3784" s="311" t="str">
        <f>IF((SUM('Раздел 2'!L112:L112)&gt;=SUM('Раздел 2'!M112:M112)),"","Неверно!")</f>
        <v/>
      </c>
      <c r="B3784" s="312" t="s">
        <v>24502</v>
      </c>
      <c r="C3784" s="313" t="s">
        <v>2676</v>
      </c>
      <c r="D3784" s="313" t="s">
        <v>18368</v>
      </c>
      <c r="E3784" s="313" t="str">
        <f>CONCATENATE(SUM('Раздел 2'!L112:L112),"&gt;=",SUM('Раздел 2'!M112:M112))</f>
        <v>3&gt;=3</v>
      </c>
    </row>
    <row r="3785" spans="1:5" ht="30" hidden="1" customHeight="1">
      <c r="A3785" s="311" t="str">
        <f>IF((SUM('Раздел 2'!L113:L113)&gt;=SUM('Раздел 2'!M113:M113)),"","Неверно!")</f>
        <v/>
      </c>
      <c r="B3785" s="312" t="s">
        <v>24502</v>
      </c>
      <c r="C3785" s="313" t="s">
        <v>2677</v>
      </c>
      <c r="D3785" s="313" t="s">
        <v>18368</v>
      </c>
      <c r="E3785" s="313" t="str">
        <f>CONCATENATE(SUM('Раздел 2'!L113:L113),"&gt;=",SUM('Раздел 2'!M113:M113))</f>
        <v>0&gt;=0</v>
      </c>
    </row>
    <row r="3786" spans="1:5" ht="30" hidden="1" customHeight="1">
      <c r="A3786" s="311" t="str">
        <f>IF((SUM('Раздел 2'!L114:L114)&gt;=SUM('Раздел 2'!M114:M114)),"","Неверно!")</f>
        <v/>
      </c>
      <c r="B3786" s="312" t="s">
        <v>24502</v>
      </c>
      <c r="C3786" s="313" t="s">
        <v>2678</v>
      </c>
      <c r="D3786" s="313" t="s">
        <v>18368</v>
      </c>
      <c r="E3786" s="313" t="str">
        <f>CONCATENATE(SUM('Раздел 2'!L114:L114),"&gt;=",SUM('Раздел 2'!M114:M114))</f>
        <v>9&gt;=7</v>
      </c>
    </row>
    <row r="3787" spans="1:5" ht="30" hidden="1" customHeight="1">
      <c r="A3787" s="311" t="str">
        <f>IF((SUM('Раздел 2'!L115:L115)&gt;=SUM('Раздел 2'!M115:M115)),"","Неверно!")</f>
        <v/>
      </c>
      <c r="B3787" s="312" t="s">
        <v>24502</v>
      </c>
      <c r="C3787" s="313" t="s">
        <v>2679</v>
      </c>
      <c r="D3787" s="313" t="s">
        <v>18368</v>
      </c>
      <c r="E3787" s="313" t="str">
        <f>CONCATENATE(SUM('Раздел 2'!L115:L115),"&gt;=",SUM('Раздел 2'!M115:M115))</f>
        <v>28&gt;=26</v>
      </c>
    </row>
    <row r="3788" spans="1:5" ht="30" hidden="1" customHeight="1">
      <c r="A3788" s="311" t="str">
        <f>IF((SUM('Раздел 2'!L116:L116)&gt;=SUM('Раздел 2'!M116:M116)),"","Неверно!")</f>
        <v/>
      </c>
      <c r="B3788" s="312" t="s">
        <v>24502</v>
      </c>
      <c r="C3788" s="313" t="s">
        <v>2680</v>
      </c>
      <c r="D3788" s="313" t="s">
        <v>18368</v>
      </c>
      <c r="E3788" s="313" t="str">
        <f>CONCATENATE(SUM('Раздел 2'!L116:L116),"&gt;=",SUM('Раздел 2'!M116:M116))</f>
        <v>0&gt;=0</v>
      </c>
    </row>
    <row r="3789" spans="1:5" ht="30" hidden="1" customHeight="1">
      <c r="A3789" s="311" t="str">
        <f>IF((SUM('Раздел 2'!L117:L117)&gt;=SUM('Раздел 2'!M117:M117)),"","Неверно!")</f>
        <v/>
      </c>
      <c r="B3789" s="312" t="s">
        <v>24502</v>
      </c>
      <c r="C3789" s="313" t="s">
        <v>2681</v>
      </c>
      <c r="D3789" s="313" t="s">
        <v>18368</v>
      </c>
      <c r="E3789" s="313" t="str">
        <f>CONCATENATE(SUM('Раздел 2'!L117:L117),"&gt;=",SUM('Раздел 2'!M117:M117))</f>
        <v>0&gt;=0</v>
      </c>
    </row>
    <row r="3790" spans="1:5" ht="30" hidden="1" customHeight="1">
      <c r="A3790" s="311" t="str">
        <f>IF((SUM('Раздел 2'!L118:L118)&gt;=SUM('Раздел 2'!M118:M118)),"","Неверно!")</f>
        <v/>
      </c>
      <c r="B3790" s="312" t="s">
        <v>24502</v>
      </c>
      <c r="C3790" s="313" t="s">
        <v>2682</v>
      </c>
      <c r="D3790" s="313" t="s">
        <v>18368</v>
      </c>
      <c r="E3790" s="313" t="str">
        <f>CONCATENATE(SUM('Раздел 2'!L118:L118),"&gt;=",SUM('Раздел 2'!M118:M118))</f>
        <v>0&gt;=0</v>
      </c>
    </row>
    <row r="3791" spans="1:5" ht="30" hidden="1" customHeight="1">
      <c r="A3791" s="311" t="str">
        <f>IF((SUM('Раздел 2'!L119:L119)&gt;=SUM('Раздел 2'!M119:M119)),"","Неверно!")</f>
        <v/>
      </c>
      <c r="B3791" s="312" t="s">
        <v>24502</v>
      </c>
      <c r="C3791" s="313" t="s">
        <v>2683</v>
      </c>
      <c r="D3791" s="313" t="s">
        <v>18368</v>
      </c>
      <c r="E3791" s="313" t="str">
        <f>CONCATENATE(SUM('Раздел 2'!L119:L119),"&gt;=",SUM('Раздел 2'!M119:M119))</f>
        <v>0&gt;=0</v>
      </c>
    </row>
    <row r="3792" spans="1:5" ht="30" hidden="1" customHeight="1">
      <c r="A3792" s="311" t="str">
        <f>IF((SUM('Раздел 2'!L21:L21)&gt;=SUM('Раздел 2'!M21:M21)),"","Неверно!")</f>
        <v/>
      </c>
      <c r="B3792" s="312" t="s">
        <v>24502</v>
      </c>
      <c r="C3792" s="313" t="s">
        <v>2684</v>
      </c>
      <c r="D3792" s="313" t="s">
        <v>18368</v>
      </c>
      <c r="E3792" s="313" t="str">
        <f>CONCATENATE(SUM('Раздел 2'!L21:L21),"&gt;=",SUM('Раздел 2'!M21:M21))</f>
        <v>0&gt;=0</v>
      </c>
    </row>
    <row r="3793" spans="1:5" ht="30" hidden="1" customHeight="1">
      <c r="A3793" s="311" t="str">
        <f>IF((SUM('Раздел 2'!L120:L120)&gt;=SUM('Раздел 2'!M120:M120)),"","Неверно!")</f>
        <v/>
      </c>
      <c r="B3793" s="312" t="s">
        <v>24502</v>
      </c>
      <c r="C3793" s="313" t="s">
        <v>2685</v>
      </c>
      <c r="D3793" s="313" t="s">
        <v>18368</v>
      </c>
      <c r="E3793" s="313" t="str">
        <f>CONCATENATE(SUM('Раздел 2'!L120:L120),"&gt;=",SUM('Раздел 2'!M120:M120))</f>
        <v>1&gt;=1</v>
      </c>
    </row>
    <row r="3794" spans="1:5" ht="30" hidden="1" customHeight="1">
      <c r="A3794" s="311" t="str">
        <f>IF((SUM('Раздел 2'!L121:L121)&gt;=SUM('Раздел 2'!M121:M121)),"","Неверно!")</f>
        <v/>
      </c>
      <c r="B3794" s="312" t="s">
        <v>24502</v>
      </c>
      <c r="C3794" s="313" t="s">
        <v>2686</v>
      </c>
      <c r="D3794" s="313" t="s">
        <v>18368</v>
      </c>
      <c r="E3794" s="313" t="str">
        <f>CONCATENATE(SUM('Раздел 2'!L121:L121),"&gt;=",SUM('Раздел 2'!M121:M121))</f>
        <v>0&gt;=0</v>
      </c>
    </row>
    <row r="3795" spans="1:5" ht="30" hidden="1" customHeight="1">
      <c r="A3795" s="311" t="str">
        <f>IF((SUM('Раздел 2'!L122:L122)&gt;=SUM('Раздел 2'!M122:M122)),"","Неверно!")</f>
        <v/>
      </c>
      <c r="B3795" s="312" t="s">
        <v>24502</v>
      </c>
      <c r="C3795" s="313" t="s">
        <v>2687</v>
      </c>
      <c r="D3795" s="313" t="s">
        <v>18368</v>
      </c>
      <c r="E3795" s="313" t="str">
        <f>CONCATENATE(SUM('Раздел 2'!L122:L122),"&gt;=",SUM('Раздел 2'!M122:M122))</f>
        <v>0&gt;=0</v>
      </c>
    </row>
    <row r="3796" spans="1:5" ht="30" hidden="1" customHeight="1">
      <c r="A3796" s="311" t="str">
        <f>IF((SUM('Раздел 2'!L123:L123)&gt;=SUM('Раздел 2'!M123:M123)),"","Неверно!")</f>
        <v/>
      </c>
      <c r="B3796" s="312" t="s">
        <v>24502</v>
      </c>
      <c r="C3796" s="313" t="s">
        <v>2688</v>
      </c>
      <c r="D3796" s="313" t="s">
        <v>18368</v>
      </c>
      <c r="E3796" s="313" t="str">
        <f>CONCATENATE(SUM('Раздел 2'!L123:L123),"&gt;=",SUM('Раздел 2'!M123:M123))</f>
        <v>1&gt;=1</v>
      </c>
    </row>
    <row r="3797" spans="1:5" ht="30" hidden="1" customHeight="1">
      <c r="A3797" s="311" t="str">
        <f>IF((SUM('Раздел 2'!L124:L124)&gt;=SUM('Раздел 2'!M124:M124)),"","Неверно!")</f>
        <v/>
      </c>
      <c r="B3797" s="312" t="s">
        <v>24502</v>
      </c>
      <c r="C3797" s="313" t="s">
        <v>2689</v>
      </c>
      <c r="D3797" s="313" t="s">
        <v>18368</v>
      </c>
      <c r="E3797" s="313" t="str">
        <f>CONCATENATE(SUM('Раздел 2'!L124:L124),"&gt;=",SUM('Раздел 2'!M124:M124))</f>
        <v>0&gt;=0</v>
      </c>
    </row>
    <row r="3798" spans="1:5" ht="30" hidden="1" customHeight="1">
      <c r="A3798" s="311" t="str">
        <f>IF((SUM('Раздел 2'!L125:L125)&gt;=SUM('Раздел 2'!M125:M125)),"","Неверно!")</f>
        <v/>
      </c>
      <c r="B3798" s="312" t="s">
        <v>24502</v>
      </c>
      <c r="C3798" s="313" t="s">
        <v>2690</v>
      </c>
      <c r="D3798" s="313" t="s">
        <v>18368</v>
      </c>
      <c r="E3798" s="313" t="str">
        <f>CONCATENATE(SUM('Раздел 2'!L125:L125),"&gt;=",SUM('Раздел 2'!M125:M125))</f>
        <v>0&gt;=0</v>
      </c>
    </row>
    <row r="3799" spans="1:5" ht="30" hidden="1" customHeight="1">
      <c r="A3799" s="311" t="str">
        <f>IF((SUM('Раздел 2'!L126:L126)&gt;=SUM('Раздел 2'!M126:M126)),"","Неверно!")</f>
        <v/>
      </c>
      <c r="B3799" s="312" t="s">
        <v>24502</v>
      </c>
      <c r="C3799" s="313" t="s">
        <v>2691</v>
      </c>
      <c r="D3799" s="313" t="s">
        <v>18368</v>
      </c>
      <c r="E3799" s="313" t="str">
        <f>CONCATENATE(SUM('Раздел 2'!L126:L126),"&gt;=",SUM('Раздел 2'!M126:M126))</f>
        <v>0&gt;=0</v>
      </c>
    </row>
    <row r="3800" spans="1:5" ht="30" hidden="1" customHeight="1">
      <c r="A3800" s="311" t="str">
        <f>IF((SUM('Раздел 2'!L127:L127)&gt;=SUM('Раздел 2'!M127:M127)),"","Неверно!")</f>
        <v/>
      </c>
      <c r="B3800" s="312" t="s">
        <v>24502</v>
      </c>
      <c r="C3800" s="313" t="s">
        <v>2692</v>
      </c>
      <c r="D3800" s="313" t="s">
        <v>18368</v>
      </c>
      <c r="E3800" s="313" t="str">
        <f>CONCATENATE(SUM('Раздел 2'!L127:L127),"&gt;=",SUM('Раздел 2'!M127:M127))</f>
        <v>0&gt;=0</v>
      </c>
    </row>
    <row r="3801" spans="1:5" ht="30" hidden="1" customHeight="1">
      <c r="A3801" s="311" t="str">
        <f>IF((SUM('Раздел 2'!L128:L128)&gt;=SUM('Раздел 2'!M128:M128)),"","Неверно!")</f>
        <v/>
      </c>
      <c r="B3801" s="312" t="s">
        <v>24502</v>
      </c>
      <c r="C3801" s="313" t="s">
        <v>2693</v>
      </c>
      <c r="D3801" s="313" t="s">
        <v>18368</v>
      </c>
      <c r="E3801" s="313" t="str">
        <f>CONCATENATE(SUM('Раздел 2'!L128:L128),"&gt;=",SUM('Раздел 2'!M128:M128))</f>
        <v>0&gt;=0</v>
      </c>
    </row>
    <row r="3802" spans="1:5" ht="30" hidden="1" customHeight="1">
      <c r="A3802" s="311" t="str">
        <f>IF((SUM('Раздел 2'!L129:L129)&gt;=SUM('Раздел 2'!M129:M129)),"","Неверно!")</f>
        <v/>
      </c>
      <c r="B3802" s="312" t="s">
        <v>24502</v>
      </c>
      <c r="C3802" s="313" t="s">
        <v>2694</v>
      </c>
      <c r="D3802" s="313" t="s">
        <v>18368</v>
      </c>
      <c r="E3802" s="313" t="str">
        <f>CONCATENATE(SUM('Раздел 2'!L129:L129),"&gt;=",SUM('Раздел 2'!M129:M129))</f>
        <v>0&gt;=0</v>
      </c>
    </row>
    <row r="3803" spans="1:5" ht="30" hidden="1" customHeight="1">
      <c r="A3803" s="311" t="str">
        <f>IF((SUM('Раздел 2'!L22:L22)&gt;=SUM('Раздел 2'!M22:M22)),"","Неверно!")</f>
        <v/>
      </c>
      <c r="B3803" s="312" t="s">
        <v>24502</v>
      </c>
      <c r="C3803" s="313" t="s">
        <v>2695</v>
      </c>
      <c r="D3803" s="313" t="s">
        <v>18368</v>
      </c>
      <c r="E3803" s="313" t="str">
        <f>CONCATENATE(SUM('Раздел 2'!L22:L22),"&gt;=",SUM('Раздел 2'!M22:M22))</f>
        <v>5&gt;=3</v>
      </c>
    </row>
    <row r="3804" spans="1:5" ht="30" hidden="1" customHeight="1">
      <c r="A3804" s="311" t="str">
        <f>IF((SUM('Раздел 2'!L130:L130)&gt;=SUM('Раздел 2'!M130:M130)),"","Неверно!")</f>
        <v/>
      </c>
      <c r="B3804" s="312" t="s">
        <v>24502</v>
      </c>
      <c r="C3804" s="313" t="s">
        <v>2696</v>
      </c>
      <c r="D3804" s="313" t="s">
        <v>18368</v>
      </c>
      <c r="E3804" s="313" t="str">
        <f>CONCATENATE(SUM('Раздел 2'!L130:L130),"&gt;=",SUM('Раздел 2'!M130:M130))</f>
        <v>0&gt;=0</v>
      </c>
    </row>
    <row r="3805" spans="1:5" ht="30" hidden="1" customHeight="1">
      <c r="A3805" s="311" t="str">
        <f>IF((SUM('Раздел 2'!L131:L131)&gt;=SUM('Раздел 2'!M131:M131)),"","Неверно!")</f>
        <v/>
      </c>
      <c r="B3805" s="312" t="s">
        <v>24502</v>
      </c>
      <c r="C3805" s="313" t="s">
        <v>2697</v>
      </c>
      <c r="D3805" s="313" t="s">
        <v>18368</v>
      </c>
      <c r="E3805" s="313" t="str">
        <f>CONCATENATE(SUM('Раздел 2'!L131:L131),"&gt;=",SUM('Раздел 2'!M131:M131))</f>
        <v>2&gt;=2</v>
      </c>
    </row>
    <row r="3806" spans="1:5" ht="30" hidden="1" customHeight="1">
      <c r="A3806" s="311" t="str">
        <f>IF((SUM('Раздел 2'!L132:L132)&gt;=SUM('Раздел 2'!M132:M132)),"","Неверно!")</f>
        <v/>
      </c>
      <c r="B3806" s="312" t="s">
        <v>24502</v>
      </c>
      <c r="C3806" s="313" t="s">
        <v>2698</v>
      </c>
      <c r="D3806" s="313" t="s">
        <v>18368</v>
      </c>
      <c r="E3806" s="313" t="str">
        <f>CONCATENATE(SUM('Раздел 2'!L132:L132),"&gt;=",SUM('Раздел 2'!M132:M132))</f>
        <v>0&gt;=0</v>
      </c>
    </row>
    <row r="3807" spans="1:5" ht="30" hidden="1" customHeight="1">
      <c r="A3807" s="311" t="str">
        <f>IF((SUM('Раздел 2'!L133:L133)&gt;=SUM('Раздел 2'!M133:M133)),"","Неверно!")</f>
        <v/>
      </c>
      <c r="B3807" s="312" t="s">
        <v>24502</v>
      </c>
      <c r="C3807" s="313" t="s">
        <v>2699</v>
      </c>
      <c r="D3807" s="313" t="s">
        <v>18368</v>
      </c>
      <c r="E3807" s="313" t="str">
        <f>CONCATENATE(SUM('Раздел 2'!L133:L133),"&gt;=",SUM('Раздел 2'!M133:M133))</f>
        <v>6&gt;=6</v>
      </c>
    </row>
    <row r="3808" spans="1:5" ht="30" hidden="1" customHeight="1">
      <c r="A3808" s="311" t="str">
        <f>IF((SUM('Раздел 2'!L134:L134)&gt;=SUM('Раздел 2'!M134:M134)),"","Неверно!")</f>
        <v/>
      </c>
      <c r="B3808" s="312" t="s">
        <v>24502</v>
      </c>
      <c r="C3808" s="313" t="s">
        <v>2700</v>
      </c>
      <c r="D3808" s="313" t="s">
        <v>18368</v>
      </c>
      <c r="E3808" s="313" t="str">
        <f>CONCATENATE(SUM('Раздел 2'!L134:L134),"&gt;=",SUM('Раздел 2'!M134:M134))</f>
        <v>6&gt;=5</v>
      </c>
    </row>
    <row r="3809" spans="1:5" ht="30" hidden="1" customHeight="1">
      <c r="A3809" s="311" t="str">
        <f>IF((SUM('Раздел 2'!L135:L135)&gt;=SUM('Раздел 2'!M135:M135)),"","Неверно!")</f>
        <v/>
      </c>
      <c r="B3809" s="312" t="s">
        <v>24502</v>
      </c>
      <c r="C3809" s="313" t="s">
        <v>2701</v>
      </c>
      <c r="D3809" s="313" t="s">
        <v>18368</v>
      </c>
      <c r="E3809" s="313" t="str">
        <f>CONCATENATE(SUM('Раздел 2'!L135:L135),"&gt;=",SUM('Раздел 2'!M135:M135))</f>
        <v>0&gt;=0</v>
      </c>
    </row>
    <row r="3810" spans="1:5" ht="30" hidden="1" customHeight="1">
      <c r="A3810" s="311" t="str">
        <f>IF((SUM('Раздел 2'!L136:L136)&gt;=SUM('Раздел 2'!M136:M136)),"","Неверно!")</f>
        <v/>
      </c>
      <c r="B3810" s="312" t="s">
        <v>24502</v>
      </c>
      <c r="C3810" s="313" t="s">
        <v>2702</v>
      </c>
      <c r="D3810" s="313" t="s">
        <v>18368</v>
      </c>
      <c r="E3810" s="313" t="str">
        <f>CONCATENATE(SUM('Раздел 2'!L136:L136),"&gt;=",SUM('Раздел 2'!M136:M136))</f>
        <v>0&gt;=0</v>
      </c>
    </row>
    <row r="3811" spans="1:5" ht="30" hidden="1" customHeight="1">
      <c r="A3811" s="311" t="str">
        <f>IF((SUM('Раздел 2'!L137:L137)&gt;=SUM('Раздел 2'!M137:M137)),"","Неверно!")</f>
        <v/>
      </c>
      <c r="B3811" s="312" t="s">
        <v>24502</v>
      </c>
      <c r="C3811" s="313" t="s">
        <v>2703</v>
      </c>
      <c r="D3811" s="313" t="s">
        <v>18368</v>
      </c>
      <c r="E3811" s="313" t="str">
        <f>CONCATENATE(SUM('Раздел 2'!L137:L137),"&gt;=",SUM('Раздел 2'!M137:M137))</f>
        <v>0&gt;=0</v>
      </c>
    </row>
    <row r="3812" spans="1:5" ht="30" hidden="1" customHeight="1">
      <c r="A3812" s="311" t="str">
        <f>IF((SUM('Раздел 2'!L138:L138)&gt;=SUM('Раздел 2'!M138:M138)),"","Неверно!")</f>
        <v/>
      </c>
      <c r="B3812" s="312" t="s">
        <v>24502</v>
      </c>
      <c r="C3812" s="313" t="s">
        <v>2704</v>
      </c>
      <c r="D3812" s="313" t="s">
        <v>18368</v>
      </c>
      <c r="E3812" s="313" t="str">
        <f>CONCATENATE(SUM('Раздел 2'!L138:L138),"&gt;=",SUM('Раздел 2'!M138:M138))</f>
        <v>0&gt;=0</v>
      </c>
    </row>
    <row r="3813" spans="1:5" ht="30" hidden="1" customHeight="1">
      <c r="A3813" s="311" t="str">
        <f>IF((SUM('Раздел 2'!L139:L139)&gt;=SUM('Раздел 2'!M139:M139)),"","Неверно!")</f>
        <v/>
      </c>
      <c r="B3813" s="312" t="s">
        <v>24502</v>
      </c>
      <c r="C3813" s="313" t="s">
        <v>2705</v>
      </c>
      <c r="D3813" s="313" t="s">
        <v>18368</v>
      </c>
      <c r="E3813" s="313" t="str">
        <f>CONCATENATE(SUM('Раздел 2'!L139:L139),"&gt;=",SUM('Раздел 2'!M139:M139))</f>
        <v>0&gt;=0</v>
      </c>
    </row>
    <row r="3814" spans="1:5" ht="30" hidden="1" customHeight="1">
      <c r="A3814" s="311" t="str">
        <f>IF((SUM('Раздел 2'!L23:L23)&gt;=SUM('Раздел 2'!M23:M23)),"","Неверно!")</f>
        <v/>
      </c>
      <c r="B3814" s="312" t="s">
        <v>24502</v>
      </c>
      <c r="C3814" s="313" t="s">
        <v>2706</v>
      </c>
      <c r="D3814" s="313" t="s">
        <v>18368</v>
      </c>
      <c r="E3814" s="313" t="str">
        <f>CONCATENATE(SUM('Раздел 2'!L23:L23),"&gt;=",SUM('Раздел 2'!M23:M23))</f>
        <v>5&gt;=4</v>
      </c>
    </row>
    <row r="3815" spans="1:5" ht="30" hidden="1" customHeight="1">
      <c r="A3815" s="311" t="str">
        <f>IF((SUM('Раздел 2'!L140:L140)&gt;=SUM('Раздел 2'!M140:M140)),"","Неверно!")</f>
        <v/>
      </c>
      <c r="B3815" s="312" t="s">
        <v>24502</v>
      </c>
      <c r="C3815" s="313" t="s">
        <v>2707</v>
      </c>
      <c r="D3815" s="313" t="s">
        <v>18368</v>
      </c>
      <c r="E3815" s="313" t="str">
        <f>CONCATENATE(SUM('Раздел 2'!L140:L140),"&gt;=",SUM('Раздел 2'!M140:M140))</f>
        <v>0&gt;=0</v>
      </c>
    </row>
    <row r="3816" spans="1:5" ht="30" hidden="1" customHeight="1">
      <c r="A3816" s="311" t="str">
        <f>IF((SUM('Раздел 2'!L141:L141)&gt;=SUM('Раздел 2'!M141:M141)),"","Неверно!")</f>
        <v/>
      </c>
      <c r="B3816" s="312" t="s">
        <v>24502</v>
      </c>
      <c r="C3816" s="313" t="s">
        <v>2708</v>
      </c>
      <c r="D3816" s="313" t="s">
        <v>18368</v>
      </c>
      <c r="E3816" s="313" t="str">
        <f>CONCATENATE(SUM('Раздел 2'!L141:L141),"&gt;=",SUM('Раздел 2'!M141:M141))</f>
        <v>0&gt;=0</v>
      </c>
    </row>
    <row r="3817" spans="1:5" ht="30" hidden="1" customHeight="1">
      <c r="A3817" s="311" t="str">
        <f>IF((SUM('Раздел 2'!L142:L142)&gt;=SUM('Раздел 2'!M142:M142)),"","Неверно!")</f>
        <v/>
      </c>
      <c r="B3817" s="312" t="s">
        <v>24502</v>
      </c>
      <c r="C3817" s="313" t="s">
        <v>2709</v>
      </c>
      <c r="D3817" s="313" t="s">
        <v>18368</v>
      </c>
      <c r="E3817" s="313" t="str">
        <f>CONCATENATE(SUM('Раздел 2'!L142:L142),"&gt;=",SUM('Раздел 2'!M142:M142))</f>
        <v>0&gt;=0</v>
      </c>
    </row>
    <row r="3818" spans="1:5" ht="30" hidden="1" customHeight="1">
      <c r="A3818" s="311" t="str">
        <f>IF((SUM('Раздел 2'!L143:L143)&gt;=SUM('Раздел 2'!M143:M143)),"","Неверно!")</f>
        <v/>
      </c>
      <c r="B3818" s="312" t="s">
        <v>24502</v>
      </c>
      <c r="C3818" s="313" t="s">
        <v>2710</v>
      </c>
      <c r="D3818" s="313" t="s">
        <v>18368</v>
      </c>
      <c r="E3818" s="313" t="str">
        <f>CONCATENATE(SUM('Раздел 2'!L143:L143),"&gt;=",SUM('Раздел 2'!M143:M143))</f>
        <v>0&gt;=0</v>
      </c>
    </row>
    <row r="3819" spans="1:5" ht="30" hidden="1" customHeight="1">
      <c r="A3819" s="311" t="str">
        <f>IF((SUM('Раздел 2'!L144:L144)&gt;=SUM('Раздел 2'!M144:M144)),"","Неверно!")</f>
        <v/>
      </c>
      <c r="B3819" s="312" t="s">
        <v>24502</v>
      </c>
      <c r="C3819" s="313" t="s">
        <v>2711</v>
      </c>
      <c r="D3819" s="313" t="s">
        <v>18368</v>
      </c>
      <c r="E3819" s="313" t="str">
        <f>CONCATENATE(SUM('Раздел 2'!L144:L144),"&gt;=",SUM('Раздел 2'!M144:M144))</f>
        <v>0&gt;=0</v>
      </c>
    </row>
    <row r="3820" spans="1:5" ht="30" hidden="1" customHeight="1">
      <c r="A3820" s="311" t="str">
        <f>IF((SUM('Раздел 2'!L145:L145)&gt;=SUM('Раздел 2'!M145:M145)),"","Неверно!")</f>
        <v/>
      </c>
      <c r="B3820" s="312" t="s">
        <v>24502</v>
      </c>
      <c r="C3820" s="313" t="s">
        <v>2712</v>
      </c>
      <c r="D3820" s="313" t="s">
        <v>18368</v>
      </c>
      <c r="E3820" s="313" t="str">
        <f>CONCATENATE(SUM('Раздел 2'!L145:L145),"&gt;=",SUM('Раздел 2'!M145:M145))</f>
        <v>0&gt;=0</v>
      </c>
    </row>
    <row r="3821" spans="1:5" ht="30" hidden="1" customHeight="1">
      <c r="A3821" s="311" t="str">
        <f>IF((SUM('Раздел 2'!L146:L146)&gt;=SUM('Раздел 2'!M146:M146)),"","Неверно!")</f>
        <v/>
      </c>
      <c r="B3821" s="312" t="s">
        <v>24502</v>
      </c>
      <c r="C3821" s="313" t="s">
        <v>2713</v>
      </c>
      <c r="D3821" s="313" t="s">
        <v>18368</v>
      </c>
      <c r="E3821" s="313" t="str">
        <f>CONCATENATE(SUM('Раздел 2'!L146:L146),"&gt;=",SUM('Раздел 2'!M146:M146))</f>
        <v>0&gt;=0</v>
      </c>
    </row>
    <row r="3822" spans="1:5" ht="30" hidden="1" customHeight="1">
      <c r="A3822" s="311" t="str">
        <f>IF((SUM('Раздел 2'!L147:L147)&gt;=SUM('Раздел 2'!M147:M147)),"","Неверно!")</f>
        <v/>
      </c>
      <c r="B3822" s="312" t="s">
        <v>24502</v>
      </c>
      <c r="C3822" s="313" t="s">
        <v>2714</v>
      </c>
      <c r="D3822" s="313" t="s">
        <v>18368</v>
      </c>
      <c r="E3822" s="313" t="str">
        <f>CONCATENATE(SUM('Раздел 2'!L147:L147),"&gt;=",SUM('Раздел 2'!M147:M147))</f>
        <v>9&gt;=9</v>
      </c>
    </row>
    <row r="3823" spans="1:5" ht="30" hidden="1" customHeight="1">
      <c r="A3823" s="311" t="str">
        <f>IF((SUM('Раздел 2'!L148:L148)&gt;=SUM('Раздел 2'!M148:M148)),"","Неверно!")</f>
        <v/>
      </c>
      <c r="B3823" s="312" t="s">
        <v>24502</v>
      </c>
      <c r="C3823" s="313" t="s">
        <v>2715</v>
      </c>
      <c r="D3823" s="313" t="s">
        <v>18368</v>
      </c>
      <c r="E3823" s="313" t="str">
        <f>CONCATENATE(SUM('Раздел 2'!L148:L148),"&gt;=",SUM('Раздел 2'!M148:M148))</f>
        <v>23&gt;=22</v>
      </c>
    </row>
    <row r="3824" spans="1:5" ht="30" hidden="1" customHeight="1">
      <c r="A3824" s="311" t="str">
        <f>IF((SUM('Раздел 2'!L149:L149)&gt;=SUM('Раздел 2'!M149:M149)),"","Неверно!")</f>
        <v/>
      </c>
      <c r="B3824" s="312" t="s">
        <v>24502</v>
      </c>
      <c r="C3824" s="313" t="s">
        <v>2716</v>
      </c>
      <c r="D3824" s="313" t="s">
        <v>18368</v>
      </c>
      <c r="E3824" s="313" t="str">
        <f>CONCATENATE(SUM('Раздел 2'!L149:L149),"&gt;=",SUM('Раздел 2'!M149:M149))</f>
        <v>5&gt;=5</v>
      </c>
    </row>
    <row r="3825" spans="1:5" ht="30" hidden="1" customHeight="1">
      <c r="A3825" s="311" t="str">
        <f>IF((SUM('Раздел 2'!L24:L24)&gt;=SUM('Раздел 2'!M24:M24)),"","Неверно!")</f>
        <v/>
      </c>
      <c r="B3825" s="312" t="s">
        <v>24502</v>
      </c>
      <c r="C3825" s="313" t="s">
        <v>2717</v>
      </c>
      <c r="D3825" s="313" t="s">
        <v>18368</v>
      </c>
      <c r="E3825" s="313" t="str">
        <f>CONCATENATE(SUM('Раздел 2'!L24:L24),"&gt;=",SUM('Раздел 2'!M24:M24))</f>
        <v>3&gt;=3</v>
      </c>
    </row>
    <row r="3826" spans="1:5" ht="30" hidden="1" customHeight="1">
      <c r="A3826" s="311" t="str">
        <f>IF((SUM('Раздел 2'!L150:L150)&gt;=SUM('Раздел 2'!M150:M150)),"","Неверно!")</f>
        <v/>
      </c>
      <c r="B3826" s="312" t="s">
        <v>24502</v>
      </c>
      <c r="C3826" s="313" t="s">
        <v>2718</v>
      </c>
      <c r="D3826" s="313" t="s">
        <v>18368</v>
      </c>
      <c r="E3826" s="313" t="str">
        <f>CONCATENATE(SUM('Раздел 2'!L150:L150),"&gt;=",SUM('Раздел 2'!M150:M150))</f>
        <v>0&gt;=0</v>
      </c>
    </row>
    <row r="3827" spans="1:5" ht="30" hidden="1" customHeight="1">
      <c r="A3827" s="311" t="str">
        <f>IF((SUM('Раздел 2'!L151:L151)&gt;=SUM('Раздел 2'!M151:M151)),"","Неверно!")</f>
        <v/>
      </c>
      <c r="B3827" s="312" t="s">
        <v>24502</v>
      </c>
      <c r="C3827" s="313" t="s">
        <v>2719</v>
      </c>
      <c r="D3827" s="313" t="s">
        <v>18368</v>
      </c>
      <c r="E3827" s="313" t="str">
        <f>CONCATENATE(SUM('Раздел 2'!L151:L151),"&gt;=",SUM('Раздел 2'!M151:M151))</f>
        <v>0&gt;=0</v>
      </c>
    </row>
    <row r="3828" spans="1:5" ht="30" hidden="1" customHeight="1">
      <c r="A3828" s="311" t="str">
        <f>IF((SUM('Раздел 2'!L152:L152)&gt;=SUM('Раздел 2'!M152:M152)),"","Неверно!")</f>
        <v/>
      </c>
      <c r="B3828" s="312" t="s">
        <v>24502</v>
      </c>
      <c r="C3828" s="313" t="s">
        <v>2720</v>
      </c>
      <c r="D3828" s="313" t="s">
        <v>18368</v>
      </c>
      <c r="E3828" s="313" t="str">
        <f>CONCATENATE(SUM('Раздел 2'!L152:L152),"&gt;=",SUM('Раздел 2'!M152:M152))</f>
        <v>54&gt;=36</v>
      </c>
    </row>
    <row r="3829" spans="1:5" ht="30" hidden="1" customHeight="1">
      <c r="A3829" s="311" t="str">
        <f>IF((SUM('Раздел 2'!L153:L153)&gt;=SUM('Раздел 2'!M153:M153)),"","Неверно!")</f>
        <v/>
      </c>
      <c r="B3829" s="312" t="s">
        <v>24502</v>
      </c>
      <c r="C3829" s="313" t="s">
        <v>2721</v>
      </c>
      <c r="D3829" s="313" t="s">
        <v>18368</v>
      </c>
      <c r="E3829" s="313" t="str">
        <f>CONCATENATE(SUM('Раздел 2'!L153:L153),"&gt;=",SUM('Раздел 2'!M153:M153))</f>
        <v>0&gt;=0</v>
      </c>
    </row>
    <row r="3830" spans="1:5" ht="30" hidden="1" customHeight="1">
      <c r="A3830" s="311" t="str">
        <f>IF((SUM('Раздел 2'!L154:L154)&gt;=SUM('Раздел 2'!M154:M154)),"","Неверно!")</f>
        <v/>
      </c>
      <c r="B3830" s="312" t="s">
        <v>24502</v>
      </c>
      <c r="C3830" s="313" t="s">
        <v>2722</v>
      </c>
      <c r="D3830" s="313" t="s">
        <v>18368</v>
      </c>
      <c r="E3830" s="313" t="str">
        <f>CONCATENATE(SUM('Раздел 2'!L154:L154),"&gt;=",SUM('Раздел 2'!M154:M154))</f>
        <v>0&gt;=0</v>
      </c>
    </row>
    <row r="3831" spans="1:5" ht="30" hidden="1" customHeight="1">
      <c r="A3831" s="311" t="str">
        <f>IF((SUM('Раздел 2'!L155:L155)&gt;=SUM('Раздел 2'!M155:M155)),"","Неверно!")</f>
        <v/>
      </c>
      <c r="B3831" s="312" t="s">
        <v>24502</v>
      </c>
      <c r="C3831" s="313" t="s">
        <v>2723</v>
      </c>
      <c r="D3831" s="313" t="s">
        <v>18368</v>
      </c>
      <c r="E3831" s="313" t="str">
        <f>CONCATENATE(SUM('Раздел 2'!L155:L155),"&gt;=",SUM('Раздел 2'!M155:M155))</f>
        <v>1&gt;=1</v>
      </c>
    </row>
    <row r="3832" spans="1:5" ht="30" hidden="1" customHeight="1">
      <c r="A3832" s="311" t="str">
        <f>IF((SUM('Раздел 2'!L156:L156)&gt;=SUM('Раздел 2'!M156:M156)),"","Неверно!")</f>
        <v/>
      </c>
      <c r="B3832" s="312" t="s">
        <v>24502</v>
      </c>
      <c r="C3832" s="313" t="s">
        <v>2724</v>
      </c>
      <c r="D3832" s="313" t="s">
        <v>18368</v>
      </c>
      <c r="E3832" s="313" t="str">
        <f>CONCATENATE(SUM('Раздел 2'!L156:L156),"&gt;=",SUM('Раздел 2'!M156:M156))</f>
        <v>0&gt;=0</v>
      </c>
    </row>
    <row r="3833" spans="1:5" ht="30" hidden="1" customHeight="1">
      <c r="A3833" s="311" t="str">
        <f>IF((SUM('Раздел 2'!L157:L157)&gt;=SUM('Раздел 2'!M157:M157)),"","Неверно!")</f>
        <v/>
      </c>
      <c r="B3833" s="312" t="s">
        <v>24502</v>
      </c>
      <c r="C3833" s="313" t="s">
        <v>2725</v>
      </c>
      <c r="D3833" s="313" t="s">
        <v>18368</v>
      </c>
      <c r="E3833" s="313" t="str">
        <f>CONCATENATE(SUM('Раздел 2'!L157:L157),"&gt;=",SUM('Раздел 2'!M157:M157))</f>
        <v>0&gt;=0</v>
      </c>
    </row>
    <row r="3834" spans="1:5" ht="30" hidden="1" customHeight="1">
      <c r="A3834" s="311" t="str">
        <f>IF((SUM('Раздел 2'!L158:L158)&gt;=SUM('Раздел 2'!M158:M158)),"","Неверно!")</f>
        <v/>
      </c>
      <c r="B3834" s="312" t="s">
        <v>24502</v>
      </c>
      <c r="C3834" s="313" t="s">
        <v>2726</v>
      </c>
      <c r="D3834" s="313" t="s">
        <v>18368</v>
      </c>
      <c r="E3834" s="313" t="str">
        <f>CONCATENATE(SUM('Раздел 2'!L158:L158),"&gt;=",SUM('Раздел 2'!M158:M158))</f>
        <v>0&gt;=0</v>
      </c>
    </row>
    <row r="3835" spans="1:5" ht="30" hidden="1" customHeight="1">
      <c r="A3835" s="311" t="str">
        <f>IF((SUM('Раздел 2'!L159:L159)&gt;=SUM('Раздел 2'!M159:M159)),"","Неверно!")</f>
        <v/>
      </c>
      <c r="B3835" s="312" t="s">
        <v>24502</v>
      </c>
      <c r="C3835" s="313" t="s">
        <v>2727</v>
      </c>
      <c r="D3835" s="313" t="s">
        <v>18368</v>
      </c>
      <c r="E3835" s="313" t="str">
        <f>CONCATENATE(SUM('Раздел 2'!L159:L159),"&gt;=",SUM('Раздел 2'!M159:M159))</f>
        <v>0&gt;=0</v>
      </c>
    </row>
    <row r="3836" spans="1:5" ht="30" hidden="1" customHeight="1">
      <c r="A3836" s="311" t="str">
        <f>IF((SUM('Раздел 2'!L25:L25)&gt;=SUM('Раздел 2'!M25:M25)),"","Неверно!")</f>
        <v/>
      </c>
      <c r="B3836" s="312" t="s">
        <v>24502</v>
      </c>
      <c r="C3836" s="313" t="s">
        <v>2728</v>
      </c>
      <c r="D3836" s="313" t="s">
        <v>18368</v>
      </c>
      <c r="E3836" s="313" t="str">
        <f>CONCATENATE(SUM('Раздел 2'!L25:L25),"&gt;=",SUM('Раздел 2'!M25:M25))</f>
        <v>6&gt;=6</v>
      </c>
    </row>
    <row r="3837" spans="1:5" ht="30" hidden="1" customHeight="1">
      <c r="A3837" s="311" t="str">
        <f>IF((SUM('Раздел 2'!L160:L160)&gt;=SUM('Раздел 2'!M160:M160)),"","Неверно!")</f>
        <v/>
      </c>
      <c r="B3837" s="312" t="s">
        <v>24502</v>
      </c>
      <c r="C3837" s="313" t="s">
        <v>2729</v>
      </c>
      <c r="D3837" s="313" t="s">
        <v>18368</v>
      </c>
      <c r="E3837" s="313" t="str">
        <f>CONCATENATE(SUM('Раздел 2'!L160:L160),"&gt;=",SUM('Раздел 2'!M160:M160))</f>
        <v>0&gt;=0</v>
      </c>
    </row>
    <row r="3838" spans="1:5" ht="30" hidden="1" customHeight="1">
      <c r="A3838" s="311" t="str">
        <f>IF((SUM('Раздел 2'!L161:L161)&gt;=SUM('Раздел 2'!M161:M161)),"","Неверно!")</f>
        <v/>
      </c>
      <c r="B3838" s="312" t="s">
        <v>24502</v>
      </c>
      <c r="C3838" s="313" t="s">
        <v>2730</v>
      </c>
      <c r="D3838" s="313" t="s">
        <v>18368</v>
      </c>
      <c r="E3838" s="313" t="str">
        <f>CONCATENATE(SUM('Раздел 2'!L161:L161),"&gt;=",SUM('Раздел 2'!M161:M161))</f>
        <v>2&gt;=2</v>
      </c>
    </row>
    <row r="3839" spans="1:5" ht="30" hidden="1" customHeight="1">
      <c r="A3839" s="311" t="str">
        <f>IF((SUM('Раздел 2'!L162:L162)&gt;=SUM('Раздел 2'!M162:M162)),"","Неверно!")</f>
        <v/>
      </c>
      <c r="B3839" s="312" t="s">
        <v>24502</v>
      </c>
      <c r="C3839" s="313" t="s">
        <v>2731</v>
      </c>
      <c r="D3839" s="313" t="s">
        <v>18368</v>
      </c>
      <c r="E3839" s="313" t="str">
        <f>CONCATENATE(SUM('Раздел 2'!L162:L162),"&gt;=",SUM('Раздел 2'!M162:M162))</f>
        <v>0&gt;=0</v>
      </c>
    </row>
    <row r="3840" spans="1:5" ht="30" hidden="1" customHeight="1">
      <c r="A3840" s="311" t="str">
        <f>IF((SUM('Раздел 2'!L163:L163)&gt;=SUM('Раздел 2'!M163:M163)),"","Неверно!")</f>
        <v/>
      </c>
      <c r="B3840" s="312" t="s">
        <v>24502</v>
      </c>
      <c r="C3840" s="313" t="s">
        <v>2732</v>
      </c>
      <c r="D3840" s="313" t="s">
        <v>18368</v>
      </c>
      <c r="E3840" s="313" t="str">
        <f>CONCATENATE(SUM('Раздел 2'!L163:L163),"&gt;=",SUM('Раздел 2'!M163:M163))</f>
        <v>0&gt;=0</v>
      </c>
    </row>
    <row r="3841" spans="1:5" ht="30" hidden="1" customHeight="1">
      <c r="A3841" s="311" t="str">
        <f>IF((SUM('Раздел 2'!L164:L164)&gt;=SUM('Раздел 2'!M164:M164)),"","Неверно!")</f>
        <v/>
      </c>
      <c r="B3841" s="312" t="s">
        <v>24502</v>
      </c>
      <c r="C3841" s="313" t="s">
        <v>2733</v>
      </c>
      <c r="D3841" s="313" t="s">
        <v>18368</v>
      </c>
      <c r="E3841" s="313" t="str">
        <f>CONCATENATE(SUM('Раздел 2'!L164:L164),"&gt;=",SUM('Раздел 2'!M164:M164))</f>
        <v>1&gt;=0</v>
      </c>
    </row>
    <row r="3842" spans="1:5" ht="30" hidden="1" customHeight="1">
      <c r="A3842" s="311" t="str">
        <f>IF((SUM('Раздел 2'!L165:L165)&gt;=SUM('Раздел 2'!M165:M165)),"","Неверно!")</f>
        <v/>
      </c>
      <c r="B3842" s="312" t="s">
        <v>24502</v>
      </c>
      <c r="C3842" s="313" t="s">
        <v>2734</v>
      </c>
      <c r="D3842" s="313" t="s">
        <v>18368</v>
      </c>
      <c r="E3842" s="313" t="str">
        <f>CONCATENATE(SUM('Раздел 2'!L165:L165),"&gt;=",SUM('Раздел 2'!M165:M165))</f>
        <v>7&gt;=7</v>
      </c>
    </row>
    <row r="3843" spans="1:5" ht="30" hidden="1" customHeight="1">
      <c r="A3843" s="311" t="str">
        <f>IF((SUM('Раздел 2'!L166:L166)&gt;=SUM('Раздел 2'!M166:M166)),"","Неверно!")</f>
        <v/>
      </c>
      <c r="B3843" s="312" t="s">
        <v>24502</v>
      </c>
      <c r="C3843" s="313" t="s">
        <v>2735</v>
      </c>
      <c r="D3843" s="313" t="s">
        <v>18368</v>
      </c>
      <c r="E3843" s="313" t="str">
        <f>CONCATENATE(SUM('Раздел 2'!L166:L166),"&gt;=",SUM('Раздел 2'!M166:M166))</f>
        <v>7&gt;=7</v>
      </c>
    </row>
    <row r="3844" spans="1:5" ht="30" hidden="1" customHeight="1">
      <c r="A3844" s="311" t="str">
        <f>IF((SUM('Раздел 2'!L167:L167)&gt;=SUM('Раздел 2'!M167:M167)),"","Неверно!")</f>
        <v/>
      </c>
      <c r="B3844" s="312" t="s">
        <v>24502</v>
      </c>
      <c r="C3844" s="313" t="s">
        <v>2736</v>
      </c>
      <c r="D3844" s="313" t="s">
        <v>18368</v>
      </c>
      <c r="E3844" s="313" t="str">
        <f>CONCATENATE(SUM('Раздел 2'!L167:L167),"&gt;=",SUM('Раздел 2'!M167:M167))</f>
        <v>77&gt;=58</v>
      </c>
    </row>
    <row r="3845" spans="1:5" ht="30" hidden="1" customHeight="1">
      <c r="A3845" s="311" t="str">
        <f>IF((SUM('Раздел 2'!L168:L168)&gt;=SUM('Раздел 2'!M168:M168)),"","Неверно!")</f>
        <v/>
      </c>
      <c r="B3845" s="312" t="s">
        <v>24502</v>
      </c>
      <c r="C3845" s="313" t="s">
        <v>2737</v>
      </c>
      <c r="D3845" s="313" t="s">
        <v>18368</v>
      </c>
      <c r="E3845" s="313" t="str">
        <f>CONCATENATE(SUM('Раздел 2'!L168:L168),"&gt;=",SUM('Раздел 2'!M168:M168))</f>
        <v>0&gt;=0</v>
      </c>
    </row>
    <row r="3846" spans="1:5" ht="30" hidden="1" customHeight="1">
      <c r="A3846" s="311" t="str">
        <f>IF((SUM('Раздел 2'!L169:L169)&gt;=SUM('Раздел 2'!M169:M169)),"","Неверно!")</f>
        <v/>
      </c>
      <c r="B3846" s="312" t="s">
        <v>24502</v>
      </c>
      <c r="C3846" s="313" t="s">
        <v>2738</v>
      </c>
      <c r="D3846" s="313" t="s">
        <v>18368</v>
      </c>
      <c r="E3846" s="313" t="str">
        <f>CONCATENATE(SUM('Раздел 2'!L169:L169),"&gt;=",SUM('Раздел 2'!M169:M169))</f>
        <v>0&gt;=0</v>
      </c>
    </row>
    <row r="3847" spans="1:5" ht="30" hidden="1" customHeight="1">
      <c r="A3847" s="311" t="str">
        <f>IF((SUM('Раздел 2'!L26:L26)&gt;=SUM('Раздел 2'!M26:M26)),"","Неверно!")</f>
        <v/>
      </c>
      <c r="B3847" s="312" t="s">
        <v>24502</v>
      </c>
      <c r="C3847" s="313" t="s">
        <v>2739</v>
      </c>
      <c r="D3847" s="313" t="s">
        <v>18368</v>
      </c>
      <c r="E3847" s="313" t="str">
        <f>CONCATENATE(SUM('Раздел 2'!L26:L26),"&gt;=",SUM('Раздел 2'!M26:M26))</f>
        <v>2&gt;=1</v>
      </c>
    </row>
    <row r="3848" spans="1:5" ht="30" hidden="1" customHeight="1">
      <c r="A3848" s="311" t="str">
        <f>IF((SUM('Раздел 2'!L170:L170)&gt;=SUM('Раздел 2'!M170:M170)),"","Неверно!")</f>
        <v/>
      </c>
      <c r="B3848" s="312" t="s">
        <v>24502</v>
      </c>
      <c r="C3848" s="313" t="s">
        <v>2740</v>
      </c>
      <c r="D3848" s="313" t="s">
        <v>18368</v>
      </c>
      <c r="E3848" s="313" t="str">
        <f>CONCATENATE(SUM('Раздел 2'!L170:L170),"&gt;=",SUM('Раздел 2'!M170:M170))</f>
        <v>14&gt;=14</v>
      </c>
    </row>
    <row r="3849" spans="1:5" ht="30" hidden="1" customHeight="1">
      <c r="A3849" s="311" t="str">
        <f>IF((SUM('Раздел 2'!L171:L171)&gt;=SUM('Раздел 2'!M171:M171)),"","Неверно!")</f>
        <v/>
      </c>
      <c r="B3849" s="312" t="s">
        <v>24502</v>
      </c>
      <c r="C3849" s="313" t="s">
        <v>2741</v>
      </c>
      <c r="D3849" s="313" t="s">
        <v>18368</v>
      </c>
      <c r="E3849" s="313" t="str">
        <f>CONCATENATE(SUM('Раздел 2'!L171:L171),"&gt;=",SUM('Раздел 2'!M171:M171))</f>
        <v>1&gt;=1</v>
      </c>
    </row>
    <row r="3850" spans="1:5" ht="30" hidden="1" customHeight="1">
      <c r="A3850" s="311" t="str">
        <f>IF((SUM('Раздел 2'!L172:L172)&gt;=SUM('Раздел 2'!M172:M172)),"","Неверно!")</f>
        <v/>
      </c>
      <c r="B3850" s="312" t="s">
        <v>24502</v>
      </c>
      <c r="C3850" s="313" t="s">
        <v>2742</v>
      </c>
      <c r="D3850" s="313" t="s">
        <v>18368</v>
      </c>
      <c r="E3850" s="313" t="str">
        <f>CONCATENATE(SUM('Раздел 2'!L172:L172),"&gt;=",SUM('Раздел 2'!M172:M172))</f>
        <v>1&gt;=1</v>
      </c>
    </row>
    <row r="3851" spans="1:5" ht="30" hidden="1" customHeight="1">
      <c r="A3851" s="311" t="str">
        <f>IF((SUM('Раздел 2'!L173:L173)&gt;=SUM('Раздел 2'!M173:M173)),"","Неверно!")</f>
        <v/>
      </c>
      <c r="B3851" s="312" t="s">
        <v>24502</v>
      </c>
      <c r="C3851" s="313" t="s">
        <v>2743</v>
      </c>
      <c r="D3851" s="313" t="s">
        <v>18368</v>
      </c>
      <c r="E3851" s="313" t="str">
        <f>CONCATENATE(SUM('Раздел 2'!L173:L173),"&gt;=",SUM('Раздел 2'!M173:M173))</f>
        <v>2&gt;=0</v>
      </c>
    </row>
    <row r="3852" spans="1:5" ht="30" hidden="1" customHeight="1">
      <c r="A3852" s="311" t="str">
        <f>IF((SUM('Раздел 2'!L174:L174)&gt;=SUM('Раздел 2'!M174:M174)),"","Неверно!")</f>
        <v/>
      </c>
      <c r="B3852" s="312" t="s">
        <v>24502</v>
      </c>
      <c r="C3852" s="313" t="s">
        <v>2744</v>
      </c>
      <c r="D3852" s="313" t="s">
        <v>18368</v>
      </c>
      <c r="E3852" s="313" t="str">
        <f>CONCATENATE(SUM('Раздел 2'!L174:L174),"&gt;=",SUM('Раздел 2'!M174:M174))</f>
        <v>0&gt;=0</v>
      </c>
    </row>
    <row r="3853" spans="1:5" ht="30" hidden="1" customHeight="1">
      <c r="A3853" s="311" t="str">
        <f>IF((SUM('Раздел 2'!L175:L175)&gt;=SUM('Раздел 2'!M175:M175)),"","Неверно!")</f>
        <v/>
      </c>
      <c r="B3853" s="312" t="s">
        <v>24502</v>
      </c>
      <c r="C3853" s="313" t="s">
        <v>2745</v>
      </c>
      <c r="D3853" s="313" t="s">
        <v>18368</v>
      </c>
      <c r="E3853" s="313" t="str">
        <f>CONCATENATE(SUM('Раздел 2'!L175:L175),"&gt;=",SUM('Раздел 2'!M175:M175))</f>
        <v>3&gt;=1</v>
      </c>
    </row>
    <row r="3854" spans="1:5" ht="30" hidden="1" customHeight="1">
      <c r="A3854" s="311" t="str">
        <f>IF((SUM('Раздел 2'!L176:L176)&gt;=SUM('Раздел 2'!M176:M176)),"","Неверно!")</f>
        <v/>
      </c>
      <c r="B3854" s="312" t="s">
        <v>24502</v>
      </c>
      <c r="C3854" s="313" t="s">
        <v>2746</v>
      </c>
      <c r="D3854" s="313" t="s">
        <v>18368</v>
      </c>
      <c r="E3854" s="313" t="str">
        <f>CONCATENATE(SUM('Раздел 2'!L176:L176),"&gt;=",SUM('Раздел 2'!M176:M176))</f>
        <v>0&gt;=0</v>
      </c>
    </row>
    <row r="3855" spans="1:5" ht="30" hidden="1" customHeight="1">
      <c r="A3855" s="311" t="str">
        <f>IF((SUM('Раздел 2'!L177:L177)&gt;=SUM('Раздел 2'!M177:M177)),"","Неверно!")</f>
        <v/>
      </c>
      <c r="B3855" s="312" t="s">
        <v>24502</v>
      </c>
      <c r="C3855" s="313" t="s">
        <v>2747</v>
      </c>
      <c r="D3855" s="313" t="s">
        <v>18368</v>
      </c>
      <c r="E3855" s="313" t="str">
        <f>CONCATENATE(SUM('Раздел 2'!L177:L177),"&gt;=",SUM('Раздел 2'!M177:M177))</f>
        <v>0&gt;=0</v>
      </c>
    </row>
    <row r="3856" spans="1:5" ht="30" hidden="1" customHeight="1">
      <c r="A3856" s="311" t="str">
        <f>IF((SUM('Раздел 2'!L178:L178)&gt;=SUM('Раздел 2'!M178:M178)),"","Неверно!")</f>
        <v/>
      </c>
      <c r="B3856" s="312" t="s">
        <v>24502</v>
      </c>
      <c r="C3856" s="313" t="s">
        <v>2748</v>
      </c>
      <c r="D3856" s="313" t="s">
        <v>18368</v>
      </c>
      <c r="E3856" s="313" t="str">
        <f>CONCATENATE(SUM('Раздел 2'!L178:L178),"&gt;=",SUM('Раздел 2'!M178:M178))</f>
        <v>0&gt;=0</v>
      </c>
    </row>
    <row r="3857" spans="1:5" ht="30" hidden="1" customHeight="1">
      <c r="A3857" s="311" t="str">
        <f>IF((SUM('Раздел 2'!L179:L179)&gt;=SUM('Раздел 2'!M179:M179)),"","Неверно!")</f>
        <v/>
      </c>
      <c r="B3857" s="312" t="s">
        <v>24502</v>
      </c>
      <c r="C3857" s="313" t="s">
        <v>2749</v>
      </c>
      <c r="D3857" s="313" t="s">
        <v>18368</v>
      </c>
      <c r="E3857" s="313" t="str">
        <f>CONCATENATE(SUM('Раздел 2'!L179:L179),"&gt;=",SUM('Раздел 2'!M179:M179))</f>
        <v>0&gt;=0</v>
      </c>
    </row>
    <row r="3858" spans="1:5" ht="30" hidden="1" customHeight="1">
      <c r="A3858" s="311" t="str">
        <f>IF((SUM('Раздел 2'!L27:L27)&gt;=SUM('Раздел 2'!M27:M27)),"","Неверно!")</f>
        <v/>
      </c>
      <c r="B3858" s="312" t="s">
        <v>24502</v>
      </c>
      <c r="C3858" s="313" t="s">
        <v>2750</v>
      </c>
      <c r="D3858" s="313" t="s">
        <v>18368</v>
      </c>
      <c r="E3858" s="313" t="str">
        <f>CONCATENATE(SUM('Раздел 2'!L27:L27),"&gt;=",SUM('Раздел 2'!M27:M27))</f>
        <v>1&gt;=1</v>
      </c>
    </row>
    <row r="3859" spans="1:5" ht="30" hidden="1" customHeight="1">
      <c r="A3859" s="311" t="str">
        <f>IF((SUM('Раздел 2'!L180:L180)&gt;=SUM('Раздел 2'!M180:M180)),"","Неверно!")</f>
        <v/>
      </c>
      <c r="B3859" s="312" t="s">
        <v>24502</v>
      </c>
      <c r="C3859" s="313" t="s">
        <v>2751</v>
      </c>
      <c r="D3859" s="313" t="s">
        <v>18368</v>
      </c>
      <c r="E3859" s="313" t="str">
        <f>CONCATENATE(SUM('Раздел 2'!L180:L180),"&gt;=",SUM('Раздел 2'!M180:M180))</f>
        <v>0&gt;=0</v>
      </c>
    </row>
    <row r="3860" spans="1:5" ht="30" hidden="1" customHeight="1">
      <c r="A3860" s="311" t="str">
        <f>IF((SUM('Раздел 2'!L181:L181)&gt;=SUM('Раздел 2'!M181:M181)),"","Неверно!")</f>
        <v/>
      </c>
      <c r="B3860" s="312" t="s">
        <v>24502</v>
      </c>
      <c r="C3860" s="313" t="s">
        <v>2752</v>
      </c>
      <c r="D3860" s="313" t="s">
        <v>18368</v>
      </c>
      <c r="E3860" s="313" t="str">
        <f>CONCATENATE(SUM('Раздел 2'!L181:L181),"&gt;=",SUM('Раздел 2'!M181:M181))</f>
        <v>0&gt;=0</v>
      </c>
    </row>
    <row r="3861" spans="1:5" ht="30" hidden="1" customHeight="1">
      <c r="A3861" s="311" t="str">
        <f>IF((SUM('Раздел 2'!L182:L182)&gt;=SUM('Раздел 2'!M182:M182)),"","Неверно!")</f>
        <v/>
      </c>
      <c r="B3861" s="312" t="s">
        <v>24502</v>
      </c>
      <c r="C3861" s="313" t="s">
        <v>2753</v>
      </c>
      <c r="D3861" s="313" t="s">
        <v>18368</v>
      </c>
      <c r="E3861" s="313" t="str">
        <f>CONCATENATE(SUM('Раздел 2'!L182:L182),"&gt;=",SUM('Раздел 2'!M182:M182))</f>
        <v>0&gt;=0</v>
      </c>
    </row>
    <row r="3862" spans="1:5" ht="30" hidden="1" customHeight="1">
      <c r="A3862" s="311" t="str">
        <f>IF((SUM('Раздел 2'!L183:L183)&gt;=SUM('Раздел 2'!M183:M183)),"","Неверно!")</f>
        <v/>
      </c>
      <c r="B3862" s="312" t="s">
        <v>24502</v>
      </c>
      <c r="C3862" s="313" t="s">
        <v>2754</v>
      </c>
      <c r="D3862" s="313" t="s">
        <v>18368</v>
      </c>
      <c r="E3862" s="313" t="str">
        <f>CONCATENATE(SUM('Раздел 2'!L183:L183),"&gt;=",SUM('Раздел 2'!M183:M183))</f>
        <v>0&gt;=0</v>
      </c>
    </row>
    <row r="3863" spans="1:5" ht="30" hidden="1" customHeight="1">
      <c r="A3863" s="311" t="str">
        <f>IF((SUM('Раздел 2'!L184:L184)&gt;=SUM('Раздел 2'!M184:M184)),"","Неверно!")</f>
        <v/>
      </c>
      <c r="B3863" s="312" t="s">
        <v>24502</v>
      </c>
      <c r="C3863" s="313" t="s">
        <v>2755</v>
      </c>
      <c r="D3863" s="313" t="s">
        <v>18368</v>
      </c>
      <c r="E3863" s="313" t="str">
        <f>CONCATENATE(SUM('Раздел 2'!L184:L184),"&gt;=",SUM('Раздел 2'!M184:M184))</f>
        <v>0&gt;=0</v>
      </c>
    </row>
    <row r="3864" spans="1:5" ht="30" hidden="1" customHeight="1">
      <c r="A3864" s="311" t="str">
        <f>IF((SUM('Раздел 2'!L185:L185)&gt;=SUM('Раздел 2'!M185:M185)),"","Неверно!")</f>
        <v/>
      </c>
      <c r="B3864" s="312" t="s">
        <v>24502</v>
      </c>
      <c r="C3864" s="313" t="s">
        <v>2756</v>
      </c>
      <c r="D3864" s="313" t="s">
        <v>18368</v>
      </c>
      <c r="E3864" s="313" t="str">
        <f>CONCATENATE(SUM('Раздел 2'!L185:L185),"&gt;=",SUM('Раздел 2'!M185:M185))</f>
        <v>0&gt;=0</v>
      </c>
    </row>
    <row r="3865" spans="1:5" ht="30" hidden="1" customHeight="1">
      <c r="A3865" s="311" t="str">
        <f>IF((SUM('Раздел 2'!L186:L186)&gt;=SUM('Раздел 2'!M186:M186)),"","Неверно!")</f>
        <v/>
      </c>
      <c r="B3865" s="312" t="s">
        <v>24502</v>
      </c>
      <c r="C3865" s="313" t="s">
        <v>2757</v>
      </c>
      <c r="D3865" s="313" t="s">
        <v>18368</v>
      </c>
      <c r="E3865" s="313" t="str">
        <f>CONCATENATE(SUM('Раздел 2'!L186:L186),"&gt;=",SUM('Раздел 2'!M186:M186))</f>
        <v>0&gt;=0</v>
      </c>
    </row>
    <row r="3866" spans="1:5" ht="30" hidden="1" customHeight="1">
      <c r="A3866" s="311" t="str">
        <f>IF((SUM('Раздел 2'!L187:L187)&gt;=SUM('Раздел 2'!M187:M187)),"","Неверно!")</f>
        <v/>
      </c>
      <c r="B3866" s="312" t="s">
        <v>24502</v>
      </c>
      <c r="C3866" s="313" t="s">
        <v>2758</v>
      </c>
      <c r="D3866" s="313" t="s">
        <v>18368</v>
      </c>
      <c r="E3866" s="313" t="str">
        <f>CONCATENATE(SUM('Раздел 2'!L187:L187),"&gt;=",SUM('Раздел 2'!M187:M187))</f>
        <v>0&gt;=0</v>
      </c>
    </row>
    <row r="3867" spans="1:5" ht="30" hidden="1" customHeight="1">
      <c r="A3867" s="311" t="str">
        <f>IF((SUM('Раздел 2'!L188:L188)&gt;=SUM('Раздел 2'!M188:M188)),"","Неверно!")</f>
        <v/>
      </c>
      <c r="B3867" s="312" t="s">
        <v>24502</v>
      </c>
      <c r="C3867" s="313" t="s">
        <v>2759</v>
      </c>
      <c r="D3867" s="313" t="s">
        <v>18368</v>
      </c>
      <c r="E3867" s="313" t="str">
        <f>CONCATENATE(SUM('Раздел 2'!L188:L188),"&gt;=",SUM('Раздел 2'!M188:M188))</f>
        <v>8&gt;=4</v>
      </c>
    </row>
    <row r="3868" spans="1:5" ht="30" hidden="1" customHeight="1">
      <c r="A3868" s="311" t="str">
        <f>IF((SUM('Раздел 2'!L189:L189)&gt;=SUM('Раздел 2'!M189:M189)),"","Неверно!")</f>
        <v/>
      </c>
      <c r="B3868" s="312" t="s">
        <v>24502</v>
      </c>
      <c r="C3868" s="313" t="s">
        <v>2760</v>
      </c>
      <c r="D3868" s="313" t="s">
        <v>18368</v>
      </c>
      <c r="E3868" s="313" t="str">
        <f>CONCATENATE(SUM('Раздел 2'!L189:L189),"&gt;=",SUM('Раздел 2'!M189:M189))</f>
        <v>15&gt;=12</v>
      </c>
    </row>
    <row r="3869" spans="1:5" ht="30" hidden="1" customHeight="1">
      <c r="A3869" s="311" t="str">
        <f>IF((SUM('Раздел 2'!L28:L28)&gt;=SUM('Раздел 2'!M28:M28)),"","Неверно!")</f>
        <v/>
      </c>
      <c r="B3869" s="312" t="s">
        <v>24502</v>
      </c>
      <c r="C3869" s="313" t="s">
        <v>2761</v>
      </c>
      <c r="D3869" s="313" t="s">
        <v>18368</v>
      </c>
      <c r="E3869" s="313" t="str">
        <f>CONCATENATE(SUM('Раздел 2'!L28:L28),"&gt;=",SUM('Раздел 2'!M28:M28))</f>
        <v>0&gt;=0</v>
      </c>
    </row>
    <row r="3870" spans="1:5" ht="30" hidden="1" customHeight="1">
      <c r="A3870" s="311" t="str">
        <f>IF((SUM('Раздел 2'!L190:L190)&gt;=SUM('Раздел 2'!M190:M190)),"","Неверно!")</f>
        <v/>
      </c>
      <c r="B3870" s="312" t="s">
        <v>24502</v>
      </c>
      <c r="C3870" s="313" t="s">
        <v>2762</v>
      </c>
      <c r="D3870" s="313" t="s">
        <v>18368</v>
      </c>
      <c r="E3870" s="313" t="str">
        <f>CONCATENATE(SUM('Раздел 2'!L190:L190),"&gt;=",SUM('Раздел 2'!M190:M190))</f>
        <v>23&gt;=16</v>
      </c>
    </row>
    <row r="3871" spans="1:5" ht="30" hidden="1" customHeight="1">
      <c r="A3871" s="311" t="str">
        <f>IF((SUM('Раздел 2'!L191:L191)&gt;=SUM('Раздел 2'!M191:M191)),"","Неверно!")</f>
        <v/>
      </c>
      <c r="B3871" s="312" t="s">
        <v>24502</v>
      </c>
      <c r="C3871" s="313" t="s">
        <v>2763</v>
      </c>
      <c r="D3871" s="313" t="s">
        <v>18368</v>
      </c>
      <c r="E3871" s="313" t="str">
        <f>CONCATENATE(SUM('Раздел 2'!L191:L191),"&gt;=",SUM('Раздел 2'!M191:M191))</f>
        <v>0&gt;=0</v>
      </c>
    </row>
    <row r="3872" spans="1:5" ht="30" hidden="1" customHeight="1">
      <c r="A3872" s="311" t="str">
        <f>IF((SUM('Раздел 2'!L192:L192)&gt;=SUM('Раздел 2'!M192:M192)),"","Неверно!")</f>
        <v/>
      </c>
      <c r="B3872" s="312" t="s">
        <v>24502</v>
      </c>
      <c r="C3872" s="313" t="s">
        <v>2764</v>
      </c>
      <c r="D3872" s="313" t="s">
        <v>18368</v>
      </c>
      <c r="E3872" s="313" t="str">
        <f>CONCATENATE(SUM('Раздел 2'!L192:L192),"&gt;=",SUM('Раздел 2'!M192:M192))</f>
        <v>0&gt;=0</v>
      </c>
    </row>
    <row r="3873" spans="1:5" ht="30" hidden="1" customHeight="1">
      <c r="A3873" s="311" t="str">
        <f>IF((SUM('Раздел 2'!L193:L193)&gt;=SUM('Раздел 2'!M193:M193)),"","Неверно!")</f>
        <v/>
      </c>
      <c r="B3873" s="312" t="s">
        <v>24502</v>
      </c>
      <c r="C3873" s="313" t="s">
        <v>2765</v>
      </c>
      <c r="D3873" s="313" t="s">
        <v>18368</v>
      </c>
      <c r="E3873" s="313" t="str">
        <f>CONCATENATE(SUM('Раздел 2'!L193:L193),"&gt;=",SUM('Раздел 2'!M193:M193))</f>
        <v>2&gt;=1</v>
      </c>
    </row>
    <row r="3874" spans="1:5" ht="30" hidden="1" customHeight="1">
      <c r="A3874" s="311" t="str">
        <f>IF((SUM('Раздел 2'!L194:L194)&gt;=SUM('Раздел 2'!M194:M194)),"","Неверно!")</f>
        <v/>
      </c>
      <c r="B3874" s="312" t="s">
        <v>24502</v>
      </c>
      <c r="C3874" s="313" t="s">
        <v>2766</v>
      </c>
      <c r="D3874" s="313" t="s">
        <v>18368</v>
      </c>
      <c r="E3874" s="313" t="str">
        <f>CONCATENATE(SUM('Раздел 2'!L194:L194),"&gt;=",SUM('Раздел 2'!M194:M194))</f>
        <v>22&gt;=16</v>
      </c>
    </row>
    <row r="3875" spans="1:5" ht="30" hidden="1" customHeight="1">
      <c r="A3875" s="311" t="str">
        <f>IF((SUM('Раздел 2'!L195:L195)&gt;=SUM('Раздел 2'!M195:M195)),"","Неверно!")</f>
        <v/>
      </c>
      <c r="B3875" s="312" t="s">
        <v>24502</v>
      </c>
      <c r="C3875" s="313" t="s">
        <v>2767</v>
      </c>
      <c r="D3875" s="313" t="s">
        <v>18368</v>
      </c>
      <c r="E3875" s="313" t="str">
        <f>CONCATENATE(SUM('Раздел 2'!L195:L195),"&gt;=",SUM('Раздел 2'!M195:M195))</f>
        <v>26&gt;=25</v>
      </c>
    </row>
    <row r="3876" spans="1:5" ht="30" hidden="1" customHeight="1">
      <c r="A3876" s="311" t="str">
        <f>IF((SUM('Раздел 2'!L196:L196)&gt;=SUM('Раздел 2'!M196:M196)),"","Неверно!")</f>
        <v/>
      </c>
      <c r="B3876" s="312" t="s">
        <v>24502</v>
      </c>
      <c r="C3876" s="313" t="s">
        <v>2768</v>
      </c>
      <c r="D3876" s="313" t="s">
        <v>18368</v>
      </c>
      <c r="E3876" s="313" t="str">
        <f>CONCATENATE(SUM('Раздел 2'!L196:L196),"&gt;=",SUM('Раздел 2'!M196:M196))</f>
        <v>1&gt;=0</v>
      </c>
    </row>
    <row r="3877" spans="1:5" ht="30" hidden="1" customHeight="1">
      <c r="A3877" s="311" t="str">
        <f>IF((SUM('Раздел 2'!L197:L197)&gt;=SUM('Раздел 2'!M197:M197)),"","Неверно!")</f>
        <v/>
      </c>
      <c r="B3877" s="312" t="s">
        <v>24502</v>
      </c>
      <c r="C3877" s="313" t="s">
        <v>2769</v>
      </c>
      <c r="D3877" s="313" t="s">
        <v>18368</v>
      </c>
      <c r="E3877" s="313" t="str">
        <f>CONCATENATE(SUM('Раздел 2'!L197:L197),"&gt;=",SUM('Раздел 2'!M197:M197))</f>
        <v>51&gt;=42</v>
      </c>
    </row>
    <row r="3878" spans="1:5" ht="30" hidden="1" customHeight="1">
      <c r="A3878" s="311" t="str">
        <f>IF((SUM('Раздел 2'!L198:L198)&gt;=SUM('Раздел 2'!M198:M198)),"","Неверно!")</f>
        <v/>
      </c>
      <c r="B3878" s="312" t="s">
        <v>24502</v>
      </c>
      <c r="C3878" s="313" t="s">
        <v>2770</v>
      </c>
      <c r="D3878" s="313" t="s">
        <v>18368</v>
      </c>
      <c r="E3878" s="313" t="str">
        <f>CONCATENATE(SUM('Раздел 2'!L198:L198),"&gt;=",SUM('Раздел 2'!M198:M198))</f>
        <v>0&gt;=0</v>
      </c>
    </row>
    <row r="3879" spans="1:5" ht="30" hidden="1" customHeight="1">
      <c r="A3879" s="311" t="str">
        <f>IF((SUM('Раздел 2'!L199:L199)&gt;=SUM('Раздел 2'!M199:M199)),"","Неверно!")</f>
        <v/>
      </c>
      <c r="B3879" s="312" t="s">
        <v>24502</v>
      </c>
      <c r="C3879" s="313" t="s">
        <v>2771</v>
      </c>
      <c r="D3879" s="313" t="s">
        <v>18368</v>
      </c>
      <c r="E3879" s="313" t="str">
        <f>CONCATENATE(SUM('Раздел 2'!L199:L199),"&gt;=",SUM('Раздел 2'!M199:M199))</f>
        <v>0&gt;=0</v>
      </c>
    </row>
    <row r="3880" spans="1:5" ht="30" hidden="1" customHeight="1">
      <c r="A3880" s="311" t="str">
        <f>IF((SUM('Раздел 2'!L29:L29)&gt;=SUM('Раздел 2'!M29:M29)),"","Неверно!")</f>
        <v/>
      </c>
      <c r="B3880" s="312" t="s">
        <v>24502</v>
      </c>
      <c r="C3880" s="313" t="s">
        <v>2772</v>
      </c>
      <c r="D3880" s="313" t="s">
        <v>18368</v>
      </c>
      <c r="E3880" s="313" t="str">
        <f>CONCATENATE(SUM('Раздел 2'!L29:L29),"&gt;=",SUM('Раздел 2'!M29:M29))</f>
        <v>1&gt;=1</v>
      </c>
    </row>
    <row r="3881" spans="1:5" ht="30" hidden="1" customHeight="1">
      <c r="A3881" s="311" t="str">
        <f>IF((SUM('Раздел 2'!L200:L200)&gt;=SUM('Раздел 2'!M200:M200)),"","Неверно!")</f>
        <v/>
      </c>
      <c r="B3881" s="312" t="s">
        <v>24502</v>
      </c>
      <c r="C3881" s="313" t="s">
        <v>2773</v>
      </c>
      <c r="D3881" s="313" t="s">
        <v>18368</v>
      </c>
      <c r="E3881" s="313" t="str">
        <f>CONCATENATE(SUM('Раздел 2'!L200:L200),"&gt;=",SUM('Раздел 2'!M200:M200))</f>
        <v>0&gt;=0</v>
      </c>
    </row>
    <row r="3882" spans="1:5" ht="30" hidden="1" customHeight="1">
      <c r="A3882" s="311" t="str">
        <f>IF((SUM('Раздел 2'!L201:L201)&gt;=SUM('Раздел 2'!M201:M201)),"","Неверно!")</f>
        <v/>
      </c>
      <c r="B3882" s="312" t="s">
        <v>24502</v>
      </c>
      <c r="C3882" s="313" t="s">
        <v>2774</v>
      </c>
      <c r="D3882" s="313" t="s">
        <v>18368</v>
      </c>
      <c r="E3882" s="313" t="str">
        <f>CONCATENATE(SUM('Раздел 2'!L201:L201),"&gt;=",SUM('Раздел 2'!M201:M201))</f>
        <v>0&gt;=0</v>
      </c>
    </row>
    <row r="3883" spans="1:5" ht="30" hidden="1" customHeight="1">
      <c r="A3883" s="311" t="str">
        <f>IF((SUM('Раздел 2'!L202:L202)&gt;=SUM('Раздел 2'!M202:M202)),"","Неверно!")</f>
        <v/>
      </c>
      <c r="B3883" s="312" t="s">
        <v>24502</v>
      </c>
      <c r="C3883" s="313" t="s">
        <v>2775</v>
      </c>
      <c r="D3883" s="313" t="s">
        <v>18368</v>
      </c>
      <c r="E3883" s="313" t="str">
        <f>CONCATENATE(SUM('Раздел 2'!L202:L202),"&gt;=",SUM('Раздел 2'!M202:M202))</f>
        <v>0&gt;=0</v>
      </c>
    </row>
    <row r="3884" spans="1:5" ht="30" hidden="1" customHeight="1">
      <c r="A3884" s="311" t="str">
        <f>IF((SUM('Раздел 2'!L203:L203)&gt;=SUM('Раздел 2'!M203:M203)),"","Неверно!")</f>
        <v/>
      </c>
      <c r="B3884" s="312" t="s">
        <v>24502</v>
      </c>
      <c r="C3884" s="313" t="s">
        <v>2776</v>
      </c>
      <c r="D3884" s="313" t="s">
        <v>18368</v>
      </c>
      <c r="E3884" s="313" t="str">
        <f>CONCATENATE(SUM('Раздел 2'!L203:L203),"&gt;=",SUM('Раздел 2'!M203:M203))</f>
        <v>0&gt;=0</v>
      </c>
    </row>
    <row r="3885" spans="1:5" ht="30" hidden="1" customHeight="1">
      <c r="A3885" s="311" t="str">
        <f>IF((SUM('Раздел 2'!L204:L204)&gt;=SUM('Раздел 2'!M204:M204)),"","Неверно!")</f>
        <v/>
      </c>
      <c r="B3885" s="312" t="s">
        <v>24502</v>
      </c>
      <c r="C3885" s="313" t="s">
        <v>2777</v>
      </c>
      <c r="D3885" s="313" t="s">
        <v>18368</v>
      </c>
      <c r="E3885" s="313" t="str">
        <f>CONCATENATE(SUM('Раздел 2'!L204:L204),"&gt;=",SUM('Раздел 2'!M204:M204))</f>
        <v>0&gt;=0</v>
      </c>
    </row>
    <row r="3886" spans="1:5" ht="30" hidden="1" customHeight="1">
      <c r="A3886" s="311" t="str">
        <f>IF((SUM('Раздел 2'!L205:L205)&gt;=SUM('Раздел 2'!M205:M205)),"","Неверно!")</f>
        <v/>
      </c>
      <c r="B3886" s="312" t="s">
        <v>24502</v>
      </c>
      <c r="C3886" s="313" t="s">
        <v>2778</v>
      </c>
      <c r="D3886" s="313" t="s">
        <v>18368</v>
      </c>
      <c r="E3886" s="313" t="str">
        <f>CONCATENATE(SUM('Раздел 2'!L205:L205),"&gt;=",SUM('Раздел 2'!M205:M205))</f>
        <v>0&gt;=0</v>
      </c>
    </row>
    <row r="3887" spans="1:5" ht="30" hidden="1" customHeight="1">
      <c r="A3887" s="311" t="str">
        <f>IF((SUM('Раздел 2'!L206:L206)&gt;=SUM('Раздел 2'!M206:M206)),"","Неверно!")</f>
        <v/>
      </c>
      <c r="B3887" s="312" t="s">
        <v>24502</v>
      </c>
      <c r="C3887" s="313" t="s">
        <v>2779</v>
      </c>
      <c r="D3887" s="313" t="s">
        <v>18368</v>
      </c>
      <c r="E3887" s="313" t="str">
        <f>CONCATENATE(SUM('Раздел 2'!L206:L206),"&gt;=",SUM('Раздел 2'!M206:M206))</f>
        <v>0&gt;=0</v>
      </c>
    </row>
    <row r="3888" spans="1:5" ht="30" hidden="1" customHeight="1">
      <c r="A3888" s="311" t="str">
        <f>IF((SUM('Раздел 2'!L207:L207)&gt;=SUM('Раздел 2'!M207:M207)),"","Неверно!")</f>
        <v/>
      </c>
      <c r="B3888" s="312" t="s">
        <v>24502</v>
      </c>
      <c r="C3888" s="313" t="s">
        <v>2780</v>
      </c>
      <c r="D3888" s="313" t="s">
        <v>18368</v>
      </c>
      <c r="E3888" s="313" t="str">
        <f>CONCATENATE(SUM('Раздел 2'!L207:L207),"&gt;=",SUM('Раздел 2'!M207:M207))</f>
        <v>0&gt;=0</v>
      </c>
    </row>
    <row r="3889" spans="1:5" ht="30" hidden="1" customHeight="1">
      <c r="A3889" s="311" t="str">
        <f>IF((SUM('Раздел 2'!L208:L208)&gt;=SUM('Раздел 2'!M208:M208)),"","Неверно!")</f>
        <v/>
      </c>
      <c r="B3889" s="312" t="s">
        <v>24502</v>
      </c>
      <c r="C3889" s="313" t="s">
        <v>2781</v>
      </c>
      <c r="D3889" s="313" t="s">
        <v>18368</v>
      </c>
      <c r="E3889" s="313" t="str">
        <f>CONCATENATE(SUM('Раздел 2'!L208:L208),"&gt;=",SUM('Раздел 2'!M208:M208))</f>
        <v>0&gt;=0</v>
      </c>
    </row>
    <row r="3890" spans="1:5" ht="30" hidden="1" customHeight="1">
      <c r="A3890" s="311" t="str">
        <f>IF((SUM('Раздел 2'!L209:L209)&gt;=SUM('Раздел 2'!M209:M209)),"","Неверно!")</f>
        <v/>
      </c>
      <c r="B3890" s="312" t="s">
        <v>24502</v>
      </c>
      <c r="C3890" s="313" t="s">
        <v>2782</v>
      </c>
      <c r="D3890" s="313" t="s">
        <v>18368</v>
      </c>
      <c r="E3890" s="313" t="str">
        <f>CONCATENATE(SUM('Раздел 2'!L209:L209),"&gt;=",SUM('Раздел 2'!M209:M209))</f>
        <v>0&gt;=0</v>
      </c>
    </row>
    <row r="3891" spans="1:5" ht="30" hidden="1" customHeight="1">
      <c r="A3891" s="311" t="str">
        <f>IF((SUM('Раздел 2'!L12:L12)&gt;=SUM('Раздел 2'!M12:M12)),"","Неверно!")</f>
        <v/>
      </c>
      <c r="B3891" s="312" t="s">
        <v>24502</v>
      </c>
      <c r="C3891" s="313" t="s">
        <v>2783</v>
      </c>
      <c r="D3891" s="313" t="s">
        <v>18368</v>
      </c>
      <c r="E3891" s="313" t="str">
        <f>CONCATENATE(SUM('Раздел 2'!L12:L12),"&gt;=",SUM('Раздел 2'!M12:M12))</f>
        <v>1&gt;=1</v>
      </c>
    </row>
    <row r="3892" spans="1:5" ht="30" hidden="1" customHeight="1">
      <c r="A3892" s="311" t="str">
        <f>IF((SUM('Раздел 2'!L30:L30)&gt;=SUM('Раздел 2'!M30:M30)),"","Неверно!")</f>
        <v/>
      </c>
      <c r="B3892" s="312" t="s">
        <v>24502</v>
      </c>
      <c r="C3892" s="313" t="s">
        <v>2784</v>
      </c>
      <c r="D3892" s="313" t="s">
        <v>18368</v>
      </c>
      <c r="E3892" s="313" t="str">
        <f>CONCATENATE(SUM('Раздел 2'!L30:L30),"&gt;=",SUM('Раздел 2'!M30:M30))</f>
        <v>0&gt;=0</v>
      </c>
    </row>
    <row r="3893" spans="1:5" ht="30" hidden="1" customHeight="1">
      <c r="A3893" s="311" t="str">
        <f>IF((SUM('Раздел 2'!L210:L210)&gt;=SUM('Раздел 2'!M210:M210)),"","Неверно!")</f>
        <v/>
      </c>
      <c r="B3893" s="312" t="s">
        <v>24502</v>
      </c>
      <c r="C3893" s="313" t="s">
        <v>2785</v>
      </c>
      <c r="D3893" s="313" t="s">
        <v>18368</v>
      </c>
      <c r="E3893" s="313" t="str">
        <f>CONCATENATE(SUM('Раздел 2'!L210:L210),"&gt;=",SUM('Раздел 2'!M210:M210))</f>
        <v>0&gt;=0</v>
      </c>
    </row>
    <row r="3894" spans="1:5" ht="30" hidden="1" customHeight="1">
      <c r="A3894" s="311" t="str">
        <f>IF((SUM('Раздел 2'!L211:L211)&gt;=SUM('Раздел 2'!M211:M211)),"","Неверно!")</f>
        <v/>
      </c>
      <c r="B3894" s="312" t="s">
        <v>24502</v>
      </c>
      <c r="C3894" s="313" t="s">
        <v>2786</v>
      </c>
      <c r="D3894" s="313" t="s">
        <v>18368</v>
      </c>
      <c r="E3894" s="313" t="str">
        <f>CONCATENATE(SUM('Раздел 2'!L211:L211),"&gt;=",SUM('Раздел 2'!M211:M211))</f>
        <v>0&gt;=0</v>
      </c>
    </row>
    <row r="3895" spans="1:5" ht="30" hidden="1" customHeight="1">
      <c r="A3895" s="311" t="str">
        <f>IF((SUM('Раздел 2'!L212:L212)&gt;=SUM('Раздел 2'!M212:M212)),"","Неверно!")</f>
        <v/>
      </c>
      <c r="B3895" s="312" t="s">
        <v>24502</v>
      </c>
      <c r="C3895" s="313" t="s">
        <v>2787</v>
      </c>
      <c r="D3895" s="313" t="s">
        <v>18368</v>
      </c>
      <c r="E3895" s="313" t="str">
        <f>CONCATENATE(SUM('Раздел 2'!L212:L212),"&gt;=",SUM('Раздел 2'!M212:M212))</f>
        <v>0&gt;=0</v>
      </c>
    </row>
    <row r="3896" spans="1:5" ht="30" hidden="1" customHeight="1">
      <c r="A3896" s="311" t="str">
        <f>IF((SUM('Раздел 2'!L213:L213)&gt;=SUM('Раздел 2'!M213:M213)),"","Неверно!")</f>
        <v/>
      </c>
      <c r="B3896" s="312" t="s">
        <v>24502</v>
      </c>
      <c r="C3896" s="313" t="s">
        <v>2788</v>
      </c>
      <c r="D3896" s="313" t="s">
        <v>18368</v>
      </c>
      <c r="E3896" s="313" t="str">
        <f>CONCATENATE(SUM('Раздел 2'!L213:L213),"&gt;=",SUM('Раздел 2'!M213:M213))</f>
        <v>0&gt;=0</v>
      </c>
    </row>
    <row r="3897" spans="1:5" ht="30" hidden="1" customHeight="1">
      <c r="A3897" s="311" t="str">
        <f>IF((SUM('Раздел 2'!L214:L214)&gt;=SUM('Раздел 2'!M214:M214)),"","Неверно!")</f>
        <v/>
      </c>
      <c r="B3897" s="312" t="s">
        <v>24502</v>
      </c>
      <c r="C3897" s="313" t="s">
        <v>2789</v>
      </c>
      <c r="D3897" s="313" t="s">
        <v>18368</v>
      </c>
      <c r="E3897" s="313" t="str">
        <f>CONCATENATE(SUM('Раздел 2'!L214:L214),"&gt;=",SUM('Раздел 2'!M214:M214))</f>
        <v>3&gt;=1</v>
      </c>
    </row>
    <row r="3898" spans="1:5" ht="30" hidden="1" customHeight="1">
      <c r="A3898" s="311" t="str">
        <f>IF((SUM('Раздел 2'!L215:L215)&gt;=SUM('Раздел 2'!M215:M215)),"","Неверно!")</f>
        <v/>
      </c>
      <c r="B3898" s="312" t="s">
        <v>24502</v>
      </c>
      <c r="C3898" s="313" t="s">
        <v>2790</v>
      </c>
      <c r="D3898" s="313" t="s">
        <v>18368</v>
      </c>
      <c r="E3898" s="313" t="str">
        <f>CONCATENATE(SUM('Раздел 2'!L215:L215),"&gt;=",SUM('Раздел 2'!M215:M215))</f>
        <v>3&gt;=1</v>
      </c>
    </row>
    <row r="3899" spans="1:5" ht="30" hidden="1" customHeight="1">
      <c r="A3899" s="311" t="str">
        <f>IF((SUM('Раздел 2'!L216:L216)&gt;=SUM('Раздел 2'!M216:M216)),"","Неверно!")</f>
        <v/>
      </c>
      <c r="B3899" s="312" t="s">
        <v>24502</v>
      </c>
      <c r="C3899" s="313" t="s">
        <v>2791</v>
      </c>
      <c r="D3899" s="313" t="s">
        <v>18368</v>
      </c>
      <c r="E3899" s="313" t="str">
        <f>CONCATENATE(SUM('Раздел 2'!L216:L216),"&gt;=",SUM('Раздел 2'!M216:M216))</f>
        <v>1&gt;=1</v>
      </c>
    </row>
    <row r="3900" spans="1:5" ht="30" hidden="1" customHeight="1">
      <c r="A3900" s="311" t="str">
        <f>IF((SUM('Раздел 2'!L217:L217)&gt;=SUM('Раздел 2'!M217:M217)),"","Неверно!")</f>
        <v/>
      </c>
      <c r="B3900" s="312" t="s">
        <v>24502</v>
      </c>
      <c r="C3900" s="313" t="s">
        <v>2792</v>
      </c>
      <c r="D3900" s="313" t="s">
        <v>18368</v>
      </c>
      <c r="E3900" s="313" t="str">
        <f>CONCATENATE(SUM('Раздел 2'!L217:L217),"&gt;=",SUM('Раздел 2'!M217:M217))</f>
        <v>0&gt;=0</v>
      </c>
    </row>
    <row r="3901" spans="1:5" ht="30" hidden="1" customHeight="1">
      <c r="A3901" s="311" t="str">
        <f>IF((SUM('Раздел 2'!L218:L218)&gt;=SUM('Раздел 2'!M218:M218)),"","Неверно!")</f>
        <v/>
      </c>
      <c r="B3901" s="312" t="s">
        <v>24502</v>
      </c>
      <c r="C3901" s="313" t="s">
        <v>2793</v>
      </c>
      <c r="D3901" s="313" t="s">
        <v>18368</v>
      </c>
      <c r="E3901" s="313" t="str">
        <f>CONCATENATE(SUM('Раздел 2'!L218:L218),"&gt;=",SUM('Раздел 2'!M218:M218))</f>
        <v>2&gt;=0</v>
      </c>
    </row>
    <row r="3902" spans="1:5" ht="30" hidden="1" customHeight="1">
      <c r="A3902" s="311" t="str">
        <f>IF((SUM('Раздел 2'!L219:L219)&gt;=SUM('Раздел 2'!M219:M219)),"","Неверно!")</f>
        <v/>
      </c>
      <c r="B3902" s="312" t="s">
        <v>24502</v>
      </c>
      <c r="C3902" s="313" t="s">
        <v>2794</v>
      </c>
      <c r="D3902" s="313" t="s">
        <v>18368</v>
      </c>
      <c r="E3902" s="313" t="str">
        <f>CONCATENATE(SUM('Раздел 2'!L219:L219),"&gt;=",SUM('Раздел 2'!M219:M219))</f>
        <v>0&gt;=0</v>
      </c>
    </row>
    <row r="3903" spans="1:5" ht="30" hidden="1" customHeight="1">
      <c r="A3903" s="311" t="str">
        <f>IF((SUM('Раздел 2'!L31:L31)&gt;=SUM('Раздел 2'!M31:M31)),"","Неверно!")</f>
        <v/>
      </c>
      <c r="B3903" s="312" t="s">
        <v>24502</v>
      </c>
      <c r="C3903" s="313" t="s">
        <v>2795</v>
      </c>
      <c r="D3903" s="313" t="s">
        <v>18368</v>
      </c>
      <c r="E3903" s="313" t="str">
        <f>CONCATENATE(SUM('Раздел 2'!L31:L31),"&gt;=",SUM('Раздел 2'!M31:M31))</f>
        <v>0&gt;=0</v>
      </c>
    </row>
    <row r="3904" spans="1:5" ht="30" hidden="1" customHeight="1">
      <c r="A3904" s="311" t="str">
        <f>IF((SUM('Раздел 2'!L220:L220)&gt;=SUM('Раздел 2'!M220:M220)),"","Неверно!")</f>
        <v/>
      </c>
      <c r="B3904" s="312" t="s">
        <v>24502</v>
      </c>
      <c r="C3904" s="313" t="s">
        <v>2796</v>
      </c>
      <c r="D3904" s="313" t="s">
        <v>18368</v>
      </c>
      <c r="E3904" s="313" t="str">
        <f>CONCATENATE(SUM('Раздел 2'!L220:L220),"&gt;=",SUM('Раздел 2'!M220:M220))</f>
        <v>0&gt;=0</v>
      </c>
    </row>
    <row r="3905" spans="1:5" ht="30" hidden="1" customHeight="1">
      <c r="A3905" s="311" t="str">
        <f>IF((SUM('Раздел 2'!L221:L221)&gt;=SUM('Раздел 2'!M221:M221)),"","Неверно!")</f>
        <v/>
      </c>
      <c r="B3905" s="312" t="s">
        <v>24502</v>
      </c>
      <c r="C3905" s="313" t="s">
        <v>2797</v>
      </c>
      <c r="D3905" s="313" t="s">
        <v>18368</v>
      </c>
      <c r="E3905" s="313" t="str">
        <f>CONCATENATE(SUM('Раздел 2'!L221:L221),"&gt;=",SUM('Раздел 2'!M221:M221))</f>
        <v>2&gt;=0</v>
      </c>
    </row>
    <row r="3906" spans="1:5" ht="30" hidden="1" customHeight="1">
      <c r="A3906" s="311" t="str">
        <f>IF((SUM('Раздел 2'!L222:L222)&gt;=SUM('Раздел 2'!M222:M222)),"","Неверно!")</f>
        <v/>
      </c>
      <c r="B3906" s="312" t="s">
        <v>24502</v>
      </c>
      <c r="C3906" s="313" t="s">
        <v>2798</v>
      </c>
      <c r="D3906" s="313" t="s">
        <v>18368</v>
      </c>
      <c r="E3906" s="313" t="str">
        <f>CONCATENATE(SUM('Раздел 2'!L222:L222),"&gt;=",SUM('Раздел 2'!M222:M222))</f>
        <v>5&gt;=5</v>
      </c>
    </row>
    <row r="3907" spans="1:5" ht="30" hidden="1" customHeight="1">
      <c r="A3907" s="311" t="str">
        <f>IF((SUM('Раздел 2'!L223:L223)&gt;=SUM('Раздел 2'!M223:M223)),"","Неверно!")</f>
        <v/>
      </c>
      <c r="B3907" s="312" t="s">
        <v>24502</v>
      </c>
      <c r="C3907" s="313" t="s">
        <v>2799</v>
      </c>
      <c r="D3907" s="313" t="s">
        <v>18368</v>
      </c>
      <c r="E3907" s="313" t="str">
        <f>CONCATENATE(SUM('Раздел 2'!L223:L223),"&gt;=",SUM('Раздел 2'!M223:M223))</f>
        <v>53&gt;=41</v>
      </c>
    </row>
    <row r="3908" spans="1:5" ht="30" hidden="1" customHeight="1">
      <c r="A3908" s="311" t="str">
        <f>IF((SUM('Раздел 2'!L224:L224)&gt;=SUM('Раздел 2'!M224:M224)),"","Неверно!")</f>
        <v/>
      </c>
      <c r="B3908" s="312" t="s">
        <v>24502</v>
      </c>
      <c r="C3908" s="313" t="s">
        <v>2800</v>
      </c>
      <c r="D3908" s="313" t="s">
        <v>18368</v>
      </c>
      <c r="E3908" s="313" t="str">
        <f>CONCATENATE(SUM('Раздел 2'!L224:L224),"&gt;=",SUM('Раздел 2'!M224:M224))</f>
        <v>4&gt;=3</v>
      </c>
    </row>
    <row r="3909" spans="1:5" ht="30" hidden="1" customHeight="1">
      <c r="A3909" s="311" t="str">
        <f>IF((SUM('Раздел 2'!L225:L225)&gt;=SUM('Раздел 2'!M225:M225)),"","Неверно!")</f>
        <v/>
      </c>
      <c r="B3909" s="312" t="s">
        <v>24502</v>
      </c>
      <c r="C3909" s="313" t="s">
        <v>2801</v>
      </c>
      <c r="D3909" s="313" t="s">
        <v>18368</v>
      </c>
      <c r="E3909" s="313" t="str">
        <f>CONCATENATE(SUM('Раздел 2'!L225:L225),"&gt;=",SUM('Раздел 2'!M225:M225))</f>
        <v>0&gt;=0</v>
      </c>
    </row>
    <row r="3910" spans="1:5" ht="30" hidden="1" customHeight="1">
      <c r="A3910" s="311" t="str">
        <f>IF((SUM('Раздел 2'!L226:L226)&gt;=SUM('Раздел 2'!M226:M226)),"","Неверно!")</f>
        <v/>
      </c>
      <c r="B3910" s="312" t="s">
        <v>24502</v>
      </c>
      <c r="C3910" s="313" t="s">
        <v>2802</v>
      </c>
      <c r="D3910" s="313" t="s">
        <v>18368</v>
      </c>
      <c r="E3910" s="313" t="str">
        <f>CONCATENATE(SUM('Раздел 2'!L226:L226),"&gt;=",SUM('Раздел 2'!M226:M226))</f>
        <v>0&gt;=0</v>
      </c>
    </row>
    <row r="3911" spans="1:5" ht="30" hidden="1" customHeight="1">
      <c r="A3911" s="311" t="str">
        <f>IF((SUM('Раздел 2'!L227:L227)&gt;=SUM('Раздел 2'!M227:M227)),"","Неверно!")</f>
        <v/>
      </c>
      <c r="B3911" s="312" t="s">
        <v>24502</v>
      </c>
      <c r="C3911" s="313" t="s">
        <v>2803</v>
      </c>
      <c r="D3911" s="313" t="s">
        <v>18368</v>
      </c>
      <c r="E3911" s="313" t="str">
        <f>CONCATENATE(SUM('Раздел 2'!L227:L227),"&gt;=",SUM('Раздел 2'!M227:M227))</f>
        <v>0&gt;=0</v>
      </c>
    </row>
    <row r="3912" spans="1:5" ht="30" hidden="1" customHeight="1">
      <c r="A3912" s="311" t="str">
        <f>IF((SUM('Раздел 2'!L228:L228)&gt;=SUM('Раздел 2'!M228:M228)),"","Неверно!")</f>
        <v/>
      </c>
      <c r="B3912" s="312" t="s">
        <v>24502</v>
      </c>
      <c r="C3912" s="313" t="s">
        <v>2804</v>
      </c>
      <c r="D3912" s="313" t="s">
        <v>18368</v>
      </c>
      <c r="E3912" s="313" t="str">
        <f>CONCATENATE(SUM('Раздел 2'!L228:L228),"&gt;=",SUM('Раздел 2'!M228:M228))</f>
        <v>1&gt;=0</v>
      </c>
    </row>
    <row r="3913" spans="1:5" ht="30" hidden="1" customHeight="1">
      <c r="A3913" s="311" t="str">
        <f>IF((SUM('Раздел 2'!L229:L229)&gt;=SUM('Раздел 2'!M229:M229)),"","Неверно!")</f>
        <v/>
      </c>
      <c r="B3913" s="312" t="s">
        <v>24502</v>
      </c>
      <c r="C3913" s="313" t="s">
        <v>2805</v>
      </c>
      <c r="D3913" s="313" t="s">
        <v>18368</v>
      </c>
      <c r="E3913" s="313" t="str">
        <f>CONCATENATE(SUM('Раздел 2'!L229:L229),"&gt;=",SUM('Раздел 2'!M229:M229))</f>
        <v>16&gt;=14</v>
      </c>
    </row>
    <row r="3914" spans="1:5" ht="30" hidden="1" customHeight="1">
      <c r="A3914" s="311" t="str">
        <f>IF((SUM('Раздел 2'!L32:L32)&gt;=SUM('Раздел 2'!M32:M32)),"","Неверно!")</f>
        <v/>
      </c>
      <c r="B3914" s="312" t="s">
        <v>24502</v>
      </c>
      <c r="C3914" s="313" t="s">
        <v>2806</v>
      </c>
      <c r="D3914" s="313" t="s">
        <v>18368</v>
      </c>
      <c r="E3914" s="313" t="str">
        <f>CONCATENATE(SUM('Раздел 2'!L32:L32),"&gt;=",SUM('Раздел 2'!M32:M32))</f>
        <v>0&gt;=0</v>
      </c>
    </row>
    <row r="3915" spans="1:5" ht="30" hidden="1" customHeight="1">
      <c r="A3915" s="311" t="str">
        <f>IF((SUM('Раздел 2'!L230:L230)&gt;=SUM('Раздел 2'!M230:M230)),"","Неверно!")</f>
        <v/>
      </c>
      <c r="B3915" s="312" t="s">
        <v>24502</v>
      </c>
      <c r="C3915" s="313" t="s">
        <v>2807</v>
      </c>
      <c r="D3915" s="313" t="s">
        <v>18368</v>
      </c>
      <c r="E3915" s="313" t="str">
        <f>CONCATENATE(SUM('Раздел 2'!L230:L230),"&gt;=",SUM('Раздел 2'!M230:M230))</f>
        <v>365&gt;=296</v>
      </c>
    </row>
    <row r="3916" spans="1:5" ht="30" hidden="1" customHeight="1">
      <c r="A3916" s="311" t="str">
        <f>IF((SUM('Раздел 2'!L231:L231)&gt;=SUM('Раздел 2'!M231:M231)),"","Неверно!")</f>
        <v/>
      </c>
      <c r="B3916" s="312" t="s">
        <v>24502</v>
      </c>
      <c r="C3916" s="313" t="s">
        <v>2808</v>
      </c>
      <c r="D3916" s="313" t="s">
        <v>18368</v>
      </c>
      <c r="E3916" s="313" t="str">
        <f>CONCATENATE(SUM('Раздел 2'!L231:L231),"&gt;=",SUM('Раздел 2'!M231:M231))</f>
        <v>0&gt;=0</v>
      </c>
    </row>
    <row r="3917" spans="1:5" ht="30" hidden="1" customHeight="1">
      <c r="A3917" s="311" t="str">
        <f>IF((SUM('Раздел 2'!L232:L232)&gt;=SUM('Раздел 2'!M232:M232)),"","Неверно!")</f>
        <v/>
      </c>
      <c r="B3917" s="312" t="s">
        <v>24502</v>
      </c>
      <c r="C3917" s="313" t="s">
        <v>2809</v>
      </c>
      <c r="D3917" s="313" t="s">
        <v>18368</v>
      </c>
      <c r="E3917" s="313" t="str">
        <f>CONCATENATE(SUM('Раздел 2'!L232:L232),"&gt;=",SUM('Раздел 2'!M232:M232))</f>
        <v>1&gt;=1</v>
      </c>
    </row>
    <row r="3918" spans="1:5" ht="30" hidden="1" customHeight="1">
      <c r="A3918" s="311" t="str">
        <f>IF((SUM('Раздел 2'!L233:L233)&gt;=SUM('Раздел 2'!M233:M233)),"","Неверно!")</f>
        <v/>
      </c>
      <c r="B3918" s="312" t="s">
        <v>24502</v>
      </c>
      <c r="C3918" s="313" t="s">
        <v>2810</v>
      </c>
      <c r="D3918" s="313" t="s">
        <v>18368</v>
      </c>
      <c r="E3918" s="313" t="str">
        <f>CONCATENATE(SUM('Раздел 2'!L233:L233),"&gt;=",SUM('Раздел 2'!M233:M233))</f>
        <v>0&gt;=0</v>
      </c>
    </row>
    <row r="3919" spans="1:5" ht="30" hidden="1" customHeight="1">
      <c r="A3919" s="311" t="str">
        <f>IF((SUM('Раздел 2'!L234:L234)&gt;=SUM('Раздел 2'!M234:M234)),"","Неверно!")</f>
        <v/>
      </c>
      <c r="B3919" s="312" t="s">
        <v>24502</v>
      </c>
      <c r="C3919" s="313" t="s">
        <v>2811</v>
      </c>
      <c r="D3919" s="313" t="s">
        <v>18368</v>
      </c>
      <c r="E3919" s="313" t="str">
        <f>CONCATENATE(SUM('Раздел 2'!L234:L234),"&gt;=",SUM('Раздел 2'!M234:M234))</f>
        <v>0&gt;=0</v>
      </c>
    </row>
    <row r="3920" spans="1:5" ht="30" hidden="1" customHeight="1">
      <c r="A3920" s="311" t="str">
        <f>IF((SUM('Раздел 2'!L235:L235)&gt;=SUM('Раздел 2'!M235:M235)),"","Неверно!")</f>
        <v/>
      </c>
      <c r="B3920" s="312" t="s">
        <v>24502</v>
      </c>
      <c r="C3920" s="313" t="s">
        <v>2812</v>
      </c>
      <c r="D3920" s="313" t="s">
        <v>18368</v>
      </c>
      <c r="E3920" s="313" t="str">
        <f>CONCATENATE(SUM('Раздел 2'!L235:L235),"&gt;=",SUM('Раздел 2'!M235:M235))</f>
        <v>8&gt;=8</v>
      </c>
    </row>
    <row r="3921" spans="1:5" ht="30" hidden="1" customHeight="1">
      <c r="A3921" s="311" t="str">
        <f>IF((SUM('Раздел 2'!L236:L236)&gt;=SUM('Раздел 2'!M236:M236)),"","Неверно!")</f>
        <v/>
      </c>
      <c r="B3921" s="312" t="s">
        <v>24502</v>
      </c>
      <c r="C3921" s="313" t="s">
        <v>2813</v>
      </c>
      <c r="D3921" s="313" t="s">
        <v>18368</v>
      </c>
      <c r="E3921" s="313" t="str">
        <f>CONCATENATE(SUM('Раздел 2'!L236:L236),"&gt;=",SUM('Раздел 2'!M236:M236))</f>
        <v>1&gt;=1</v>
      </c>
    </row>
    <row r="3922" spans="1:5" ht="30" hidden="1" customHeight="1">
      <c r="A3922" s="311" t="str">
        <f>IF((SUM('Раздел 2'!L237:L237)&gt;=SUM('Раздел 2'!M237:M237)),"","Неверно!")</f>
        <v/>
      </c>
      <c r="B3922" s="312" t="s">
        <v>24502</v>
      </c>
      <c r="C3922" s="313" t="s">
        <v>2814</v>
      </c>
      <c r="D3922" s="313" t="s">
        <v>18368</v>
      </c>
      <c r="E3922" s="313" t="str">
        <f>CONCATENATE(SUM('Раздел 2'!L237:L237),"&gt;=",SUM('Раздел 2'!M237:M237))</f>
        <v>0&gt;=0</v>
      </c>
    </row>
    <row r="3923" spans="1:5" ht="30" hidden="1" customHeight="1">
      <c r="A3923" s="311" t="str">
        <f>IF((SUM('Раздел 2'!L238:L238)&gt;=SUM('Раздел 2'!M238:M238)),"","Неверно!")</f>
        <v/>
      </c>
      <c r="B3923" s="312" t="s">
        <v>24502</v>
      </c>
      <c r="C3923" s="313" t="s">
        <v>2815</v>
      </c>
      <c r="D3923" s="313" t="s">
        <v>18368</v>
      </c>
      <c r="E3923" s="313" t="str">
        <f>CONCATENATE(SUM('Раздел 2'!L238:L238),"&gt;=",SUM('Раздел 2'!M238:M238))</f>
        <v>0&gt;=0</v>
      </c>
    </row>
    <row r="3924" spans="1:5" ht="30" hidden="1" customHeight="1">
      <c r="A3924" s="311" t="str">
        <f>IF((SUM('Раздел 2'!L239:L239)&gt;=SUM('Раздел 2'!M239:M239)),"","Неверно!")</f>
        <v/>
      </c>
      <c r="B3924" s="312" t="s">
        <v>24502</v>
      </c>
      <c r="C3924" s="313" t="s">
        <v>2816</v>
      </c>
      <c r="D3924" s="313" t="s">
        <v>18368</v>
      </c>
      <c r="E3924" s="313" t="str">
        <f>CONCATENATE(SUM('Раздел 2'!L239:L239),"&gt;=",SUM('Раздел 2'!M239:M239))</f>
        <v>6&gt;=6</v>
      </c>
    </row>
    <row r="3925" spans="1:5" ht="30" hidden="1" customHeight="1">
      <c r="A3925" s="311" t="str">
        <f>IF((SUM('Раздел 2'!L33:L33)&gt;=SUM('Раздел 2'!M33:M33)),"","Неверно!")</f>
        <v/>
      </c>
      <c r="B3925" s="312" t="s">
        <v>24502</v>
      </c>
      <c r="C3925" s="313" t="s">
        <v>2817</v>
      </c>
      <c r="D3925" s="313" t="s">
        <v>18368</v>
      </c>
      <c r="E3925" s="313" t="str">
        <f>CONCATENATE(SUM('Раздел 2'!L33:L33),"&gt;=",SUM('Раздел 2'!M33:M33))</f>
        <v>0&gt;=0</v>
      </c>
    </row>
    <row r="3926" spans="1:5" ht="30" hidden="1" customHeight="1">
      <c r="A3926" s="311" t="str">
        <f>IF((SUM('Раздел 2'!L240:L240)&gt;=SUM('Раздел 2'!M240:M240)),"","Неверно!")</f>
        <v/>
      </c>
      <c r="B3926" s="312" t="s">
        <v>24502</v>
      </c>
      <c r="C3926" s="313" t="s">
        <v>2818</v>
      </c>
      <c r="D3926" s="313" t="s">
        <v>18368</v>
      </c>
      <c r="E3926" s="313" t="str">
        <f>CONCATENATE(SUM('Раздел 2'!L240:L240),"&gt;=",SUM('Раздел 2'!M240:M240))</f>
        <v>0&gt;=0</v>
      </c>
    </row>
    <row r="3927" spans="1:5" ht="30" hidden="1" customHeight="1">
      <c r="A3927" s="311" t="str">
        <f>IF((SUM('Раздел 2'!L241:L241)&gt;=SUM('Раздел 2'!M241:M241)),"","Неверно!")</f>
        <v/>
      </c>
      <c r="B3927" s="312" t="s">
        <v>24502</v>
      </c>
      <c r="C3927" s="313" t="s">
        <v>2819</v>
      </c>
      <c r="D3927" s="313" t="s">
        <v>18368</v>
      </c>
      <c r="E3927" s="313" t="str">
        <f>CONCATENATE(SUM('Раздел 2'!L241:L241),"&gt;=",SUM('Раздел 2'!M241:M241))</f>
        <v>0&gt;=0</v>
      </c>
    </row>
    <row r="3928" spans="1:5" ht="30" hidden="1" customHeight="1">
      <c r="A3928" s="311" t="str">
        <f>IF((SUM('Раздел 2'!L242:L242)&gt;=SUM('Раздел 2'!M242:M242)),"","Неверно!")</f>
        <v/>
      </c>
      <c r="B3928" s="312" t="s">
        <v>24502</v>
      </c>
      <c r="C3928" s="313" t="s">
        <v>2820</v>
      </c>
      <c r="D3928" s="313" t="s">
        <v>18368</v>
      </c>
      <c r="E3928" s="313" t="str">
        <f>CONCATENATE(SUM('Раздел 2'!L242:L242),"&gt;=",SUM('Раздел 2'!M242:M242))</f>
        <v>0&gt;=0</v>
      </c>
    </row>
    <row r="3929" spans="1:5" ht="30" hidden="1" customHeight="1">
      <c r="A3929" s="311" t="str">
        <f>IF((SUM('Раздел 2'!L243:L243)&gt;=SUM('Раздел 2'!M243:M243)),"","Неверно!")</f>
        <v/>
      </c>
      <c r="B3929" s="312" t="s">
        <v>24502</v>
      </c>
      <c r="C3929" s="313" t="s">
        <v>2821</v>
      </c>
      <c r="D3929" s="313" t="s">
        <v>18368</v>
      </c>
      <c r="E3929" s="313" t="str">
        <f>CONCATENATE(SUM('Раздел 2'!L243:L243),"&gt;=",SUM('Раздел 2'!M243:M243))</f>
        <v>0&gt;=0</v>
      </c>
    </row>
    <row r="3930" spans="1:5" ht="30" hidden="1" customHeight="1">
      <c r="A3930" s="311" t="str">
        <f>IF((SUM('Раздел 2'!L244:L244)&gt;=SUM('Раздел 2'!M244:M244)),"","Неверно!")</f>
        <v/>
      </c>
      <c r="B3930" s="312" t="s">
        <v>24502</v>
      </c>
      <c r="C3930" s="313" t="s">
        <v>2822</v>
      </c>
      <c r="D3930" s="313" t="s">
        <v>18368</v>
      </c>
      <c r="E3930" s="313" t="str">
        <f>CONCATENATE(SUM('Раздел 2'!L244:L244),"&gt;=",SUM('Раздел 2'!M244:M244))</f>
        <v>0&gt;=0</v>
      </c>
    </row>
    <row r="3931" spans="1:5" ht="30" hidden="1" customHeight="1">
      <c r="A3931" s="311" t="str">
        <f>IF((SUM('Раздел 2'!L245:L245)&gt;=SUM('Раздел 2'!M245:M245)),"","Неверно!")</f>
        <v/>
      </c>
      <c r="B3931" s="312" t="s">
        <v>24502</v>
      </c>
      <c r="C3931" s="313" t="s">
        <v>2823</v>
      </c>
      <c r="D3931" s="313" t="s">
        <v>18368</v>
      </c>
      <c r="E3931" s="313" t="str">
        <f>CONCATENATE(SUM('Раздел 2'!L245:L245),"&gt;=",SUM('Раздел 2'!M245:M245))</f>
        <v>0&gt;=0</v>
      </c>
    </row>
    <row r="3932" spans="1:5" ht="30" hidden="1" customHeight="1">
      <c r="A3932" s="311" t="str">
        <f>IF((SUM('Раздел 2'!L246:L246)&gt;=SUM('Раздел 2'!M246:M246)),"","Неверно!")</f>
        <v/>
      </c>
      <c r="B3932" s="312" t="s">
        <v>24502</v>
      </c>
      <c r="C3932" s="313" t="s">
        <v>2824</v>
      </c>
      <c r="D3932" s="313" t="s">
        <v>18368</v>
      </c>
      <c r="E3932" s="313" t="str">
        <f>CONCATENATE(SUM('Раздел 2'!L246:L246),"&gt;=",SUM('Раздел 2'!M246:M246))</f>
        <v>0&gt;=0</v>
      </c>
    </row>
    <row r="3933" spans="1:5" ht="30" hidden="1" customHeight="1">
      <c r="A3933" s="311" t="str">
        <f>IF((SUM('Раздел 2'!L247:L247)&gt;=SUM('Раздел 2'!M247:M247)),"","Неверно!")</f>
        <v/>
      </c>
      <c r="B3933" s="312" t="s">
        <v>24502</v>
      </c>
      <c r="C3933" s="313" t="s">
        <v>2825</v>
      </c>
      <c r="D3933" s="313" t="s">
        <v>18368</v>
      </c>
      <c r="E3933" s="313" t="str">
        <f>CONCATENATE(SUM('Раздел 2'!L247:L247),"&gt;=",SUM('Раздел 2'!M247:M247))</f>
        <v>1&gt;=1</v>
      </c>
    </row>
    <row r="3934" spans="1:5" ht="30" hidden="1" customHeight="1">
      <c r="A3934" s="311" t="str">
        <f>IF((SUM('Раздел 2'!L248:L248)&gt;=SUM('Раздел 2'!M248:M248)),"","Неверно!")</f>
        <v/>
      </c>
      <c r="B3934" s="312" t="s">
        <v>24502</v>
      </c>
      <c r="C3934" s="313" t="s">
        <v>20026</v>
      </c>
      <c r="D3934" s="313" t="s">
        <v>18368</v>
      </c>
      <c r="E3934" s="313" t="str">
        <f>CONCATENATE(SUM('Раздел 2'!L248:L248),"&gt;=",SUM('Раздел 2'!M248:M248))</f>
        <v>0&gt;=0</v>
      </c>
    </row>
    <row r="3935" spans="1:5" ht="30" hidden="1" customHeight="1">
      <c r="A3935" s="311" t="str">
        <f>IF((SUM('Раздел 2'!L249:L249)&gt;=SUM('Раздел 2'!M249:M249)),"","Неверно!")</f>
        <v/>
      </c>
      <c r="B3935" s="312" t="s">
        <v>24502</v>
      </c>
      <c r="C3935" s="313" t="s">
        <v>20027</v>
      </c>
      <c r="D3935" s="313" t="s">
        <v>18368</v>
      </c>
      <c r="E3935" s="313" t="str">
        <f>CONCATENATE(SUM('Раздел 2'!L249:L249),"&gt;=",SUM('Раздел 2'!M249:M249))</f>
        <v>0&gt;=0</v>
      </c>
    </row>
    <row r="3936" spans="1:5" ht="30" hidden="1" customHeight="1">
      <c r="A3936" s="311" t="str">
        <f>IF((SUM('Раздел 2'!L34:L34)&gt;=SUM('Раздел 2'!M34:M34)),"","Неверно!")</f>
        <v/>
      </c>
      <c r="B3936" s="312" t="s">
        <v>24502</v>
      </c>
      <c r="C3936" s="313" t="s">
        <v>2826</v>
      </c>
      <c r="D3936" s="313" t="s">
        <v>18368</v>
      </c>
      <c r="E3936" s="313" t="str">
        <f>CONCATENATE(SUM('Раздел 2'!L34:L34),"&gt;=",SUM('Раздел 2'!M34:M34))</f>
        <v>0&gt;=0</v>
      </c>
    </row>
    <row r="3937" spans="1:5" ht="30" hidden="1" customHeight="1">
      <c r="A3937" s="311" t="str">
        <f>IF((SUM('Раздел 2'!L250:L250)&gt;=SUM('Раздел 2'!M250:M250)),"","Неверно!")</f>
        <v/>
      </c>
      <c r="B3937" s="312" t="s">
        <v>24502</v>
      </c>
      <c r="C3937" s="313" t="s">
        <v>21840</v>
      </c>
      <c r="D3937" s="313" t="s">
        <v>18368</v>
      </c>
      <c r="E3937" s="313" t="str">
        <f>CONCATENATE(SUM('Раздел 2'!L250:L250),"&gt;=",SUM('Раздел 2'!M250:M250))</f>
        <v>0&gt;=0</v>
      </c>
    </row>
    <row r="3938" spans="1:5" ht="30" hidden="1" customHeight="1">
      <c r="A3938" s="311" t="str">
        <f>IF((SUM('Раздел 2'!L251:L251)&gt;=SUM('Раздел 2'!M251:M251)),"","Неверно!")</f>
        <v/>
      </c>
      <c r="B3938" s="312" t="s">
        <v>24502</v>
      </c>
      <c r="C3938" s="313" t="s">
        <v>21841</v>
      </c>
      <c r="D3938" s="313" t="s">
        <v>18368</v>
      </c>
      <c r="E3938" s="313" t="str">
        <f>CONCATENATE(SUM('Раздел 2'!L251:L251),"&gt;=",SUM('Раздел 2'!M251:M251))</f>
        <v>17&gt;=17</v>
      </c>
    </row>
    <row r="3939" spans="1:5" ht="30" hidden="1" customHeight="1">
      <c r="A3939" s="311" t="str">
        <f>IF((SUM('Раздел 2'!L252:L252)&gt;=SUM('Раздел 2'!M252:M252)),"","Неверно!")</f>
        <v/>
      </c>
      <c r="B3939" s="312" t="s">
        <v>24502</v>
      </c>
      <c r="C3939" s="313" t="s">
        <v>21842</v>
      </c>
      <c r="D3939" s="313" t="s">
        <v>18368</v>
      </c>
      <c r="E3939" s="313" t="str">
        <f>CONCATENATE(SUM('Раздел 2'!L252:L252),"&gt;=",SUM('Раздел 2'!M252:M252))</f>
        <v>0&gt;=0</v>
      </c>
    </row>
    <row r="3940" spans="1:5" ht="30" hidden="1" customHeight="1">
      <c r="A3940" s="311" t="str">
        <f>IF((SUM('Раздел 2'!L253:L253)&gt;=SUM('Раздел 2'!M253:M253)),"","Неверно!")</f>
        <v/>
      </c>
      <c r="B3940" s="312" t="s">
        <v>24502</v>
      </c>
      <c r="C3940" s="313" t="s">
        <v>21843</v>
      </c>
      <c r="D3940" s="313" t="s">
        <v>18368</v>
      </c>
      <c r="E3940" s="313" t="str">
        <f>CONCATENATE(SUM('Раздел 2'!L253:L253),"&gt;=",SUM('Раздел 2'!M253:M253))</f>
        <v>0&gt;=0</v>
      </c>
    </row>
    <row r="3941" spans="1:5" ht="30" hidden="1" customHeight="1">
      <c r="A3941" s="311" t="str">
        <f>IF((SUM('Раздел 2'!L254:L254)&gt;=SUM('Раздел 2'!M254:M254)),"","Неверно!")</f>
        <v/>
      </c>
      <c r="B3941" s="312" t="s">
        <v>24502</v>
      </c>
      <c r="C3941" s="313" t="s">
        <v>21844</v>
      </c>
      <c r="D3941" s="313" t="s">
        <v>18368</v>
      </c>
      <c r="E3941" s="313" t="str">
        <f>CONCATENATE(SUM('Раздел 2'!L254:L254),"&gt;=",SUM('Раздел 2'!M254:M254))</f>
        <v>0&gt;=0</v>
      </c>
    </row>
    <row r="3942" spans="1:5" ht="30" hidden="1" customHeight="1">
      <c r="A3942" s="311" t="str">
        <f>IF((SUM('Раздел 2'!L255:L255)&gt;=SUM('Раздел 2'!M255:M255)),"","Неверно!")</f>
        <v/>
      </c>
      <c r="B3942" s="312" t="s">
        <v>24502</v>
      </c>
      <c r="C3942" s="313" t="s">
        <v>21845</v>
      </c>
      <c r="D3942" s="313" t="s">
        <v>18368</v>
      </c>
      <c r="E3942" s="313" t="str">
        <f>CONCATENATE(SUM('Раздел 2'!L255:L255),"&gt;=",SUM('Раздел 2'!M255:M255))</f>
        <v>67&gt;=59</v>
      </c>
    </row>
    <row r="3943" spans="1:5" ht="30" hidden="1" customHeight="1">
      <c r="A3943" s="311" t="str">
        <f>IF((SUM('Раздел 2'!L256:L256)&gt;=SUM('Раздел 2'!M256:M256)),"","Неверно!")</f>
        <v/>
      </c>
      <c r="B3943" s="312" t="s">
        <v>24502</v>
      </c>
      <c r="C3943" s="313" t="s">
        <v>21846</v>
      </c>
      <c r="D3943" s="313" t="s">
        <v>18368</v>
      </c>
      <c r="E3943" s="313" t="str">
        <f>CONCATENATE(SUM('Раздел 2'!L256:L256),"&gt;=",SUM('Раздел 2'!M256:M256))</f>
        <v>22&gt;=22</v>
      </c>
    </row>
    <row r="3944" spans="1:5" ht="30" hidden="1" customHeight="1">
      <c r="A3944" s="311" t="str">
        <f>IF((SUM('Раздел 2'!L257:L257)&gt;=SUM('Раздел 2'!M257:M257)),"","Неверно!")</f>
        <v/>
      </c>
      <c r="B3944" s="312" t="s">
        <v>24502</v>
      </c>
      <c r="C3944" s="313" t="s">
        <v>21847</v>
      </c>
      <c r="D3944" s="313" t="s">
        <v>18368</v>
      </c>
      <c r="E3944" s="313" t="str">
        <f>CONCATENATE(SUM('Раздел 2'!L257:L257),"&gt;=",SUM('Раздел 2'!M257:M257))</f>
        <v>162&gt;=117</v>
      </c>
    </row>
    <row r="3945" spans="1:5" ht="30" hidden="1" customHeight="1">
      <c r="A3945" s="311" t="str">
        <f>IF((SUM('Раздел 2'!L258:L258)&gt;=SUM('Раздел 2'!M258:M258)),"","Неверно!")</f>
        <v/>
      </c>
      <c r="B3945" s="312" t="s">
        <v>24502</v>
      </c>
      <c r="C3945" s="313" t="s">
        <v>21848</v>
      </c>
      <c r="D3945" s="313" t="s">
        <v>18368</v>
      </c>
      <c r="E3945" s="313" t="str">
        <f>CONCATENATE(SUM('Раздел 2'!L258:L258),"&gt;=",SUM('Раздел 2'!M258:M258))</f>
        <v>16&gt;=11</v>
      </c>
    </row>
    <row r="3946" spans="1:5" ht="30" hidden="1" customHeight="1">
      <c r="A3946" s="311" t="str">
        <f>IF((SUM('Раздел 2'!L259:L259)&gt;=SUM('Раздел 2'!M259:M259)),"","Неверно!")</f>
        <v/>
      </c>
      <c r="B3946" s="312" t="s">
        <v>24502</v>
      </c>
      <c r="C3946" s="313" t="s">
        <v>21849</v>
      </c>
      <c r="D3946" s="313" t="s">
        <v>18368</v>
      </c>
      <c r="E3946" s="313" t="str">
        <f>CONCATENATE(SUM('Раздел 2'!L259:L259),"&gt;=",SUM('Раздел 2'!M259:M259))</f>
        <v>135&gt;=119</v>
      </c>
    </row>
    <row r="3947" spans="1:5" ht="30" hidden="1" customHeight="1">
      <c r="A3947" s="311" t="str">
        <f>IF((SUM('Раздел 2'!L35:L35)&gt;=SUM('Раздел 2'!M35:M35)),"","Неверно!")</f>
        <v/>
      </c>
      <c r="B3947" s="312" t="s">
        <v>24502</v>
      </c>
      <c r="C3947" s="313" t="s">
        <v>2827</v>
      </c>
      <c r="D3947" s="313" t="s">
        <v>18368</v>
      </c>
      <c r="E3947" s="313" t="str">
        <f>CONCATENATE(SUM('Раздел 2'!L35:L35),"&gt;=",SUM('Раздел 2'!M35:M35))</f>
        <v>3&gt;=3</v>
      </c>
    </row>
    <row r="3948" spans="1:5" ht="30" hidden="1" customHeight="1">
      <c r="A3948" s="311" t="str">
        <f>IF((SUM('Раздел 2'!L260:L260)&gt;=SUM('Раздел 2'!M260:M260)),"","Неверно!")</f>
        <v/>
      </c>
      <c r="B3948" s="312" t="s">
        <v>24502</v>
      </c>
      <c r="C3948" s="313" t="s">
        <v>21850</v>
      </c>
      <c r="D3948" s="313" t="s">
        <v>18368</v>
      </c>
      <c r="E3948" s="313" t="str">
        <f>CONCATENATE(SUM('Раздел 2'!L260:L260),"&gt;=",SUM('Раздел 2'!M260:M260))</f>
        <v>1&gt;=1</v>
      </c>
    </row>
    <row r="3949" spans="1:5" ht="30" hidden="1" customHeight="1">
      <c r="A3949" s="311" t="str">
        <f>IF((SUM('Раздел 2'!L36:L36)&gt;=SUM('Раздел 2'!M36:M36)),"","Неверно!")</f>
        <v/>
      </c>
      <c r="B3949" s="312" t="s">
        <v>24502</v>
      </c>
      <c r="C3949" s="313" t="s">
        <v>2828</v>
      </c>
      <c r="D3949" s="313" t="s">
        <v>18368</v>
      </c>
      <c r="E3949" s="313" t="str">
        <f>CONCATENATE(SUM('Раздел 2'!L36:L36),"&gt;=",SUM('Раздел 2'!M36:M36))</f>
        <v>0&gt;=0</v>
      </c>
    </row>
    <row r="3950" spans="1:5" ht="30" hidden="1" customHeight="1">
      <c r="A3950" s="311" t="str">
        <f>IF((SUM('Раздел 2'!L37:L37)&gt;=SUM('Раздел 2'!M37:M37)),"","Неверно!")</f>
        <v/>
      </c>
      <c r="B3950" s="312" t="s">
        <v>24502</v>
      </c>
      <c r="C3950" s="313" t="s">
        <v>2829</v>
      </c>
      <c r="D3950" s="313" t="s">
        <v>18368</v>
      </c>
      <c r="E3950" s="313" t="str">
        <f>CONCATENATE(SUM('Раздел 2'!L37:L37),"&gt;=",SUM('Раздел 2'!M37:M37))</f>
        <v>0&gt;=0</v>
      </c>
    </row>
    <row r="3951" spans="1:5" ht="30" hidden="1" customHeight="1">
      <c r="A3951" s="311" t="str">
        <f>IF((SUM('Раздел 2'!L38:L38)&gt;=SUM('Раздел 2'!M38:M38)),"","Неверно!")</f>
        <v/>
      </c>
      <c r="B3951" s="312" t="s">
        <v>24502</v>
      </c>
      <c r="C3951" s="313" t="s">
        <v>2830</v>
      </c>
      <c r="D3951" s="313" t="s">
        <v>18368</v>
      </c>
      <c r="E3951" s="313" t="str">
        <f>CONCATENATE(SUM('Раздел 2'!L38:L38),"&gt;=",SUM('Раздел 2'!M38:M38))</f>
        <v>1&gt;=1</v>
      </c>
    </row>
    <row r="3952" spans="1:5" ht="30" hidden="1" customHeight="1">
      <c r="A3952" s="311" t="str">
        <f>IF((SUM('Раздел 2'!L39:L39)&gt;=SUM('Раздел 2'!M39:M39)),"","Неверно!")</f>
        <v/>
      </c>
      <c r="B3952" s="312" t="s">
        <v>24502</v>
      </c>
      <c r="C3952" s="313" t="s">
        <v>2831</v>
      </c>
      <c r="D3952" s="313" t="s">
        <v>18368</v>
      </c>
      <c r="E3952" s="313" t="str">
        <f>CONCATENATE(SUM('Раздел 2'!L39:L39),"&gt;=",SUM('Раздел 2'!M39:M39))</f>
        <v>0&gt;=0</v>
      </c>
    </row>
    <row r="3953" spans="1:5" ht="30" hidden="1" customHeight="1">
      <c r="A3953" s="311" t="str">
        <f>IF((SUM('Раздел 2'!L13:L13)&gt;=SUM('Раздел 2'!M13:M13)),"","Неверно!")</f>
        <v/>
      </c>
      <c r="B3953" s="312" t="s">
        <v>24502</v>
      </c>
      <c r="C3953" s="313" t="s">
        <v>2832</v>
      </c>
      <c r="D3953" s="313" t="s">
        <v>18368</v>
      </c>
      <c r="E3953" s="313" t="str">
        <f>CONCATENATE(SUM('Раздел 2'!L13:L13),"&gt;=",SUM('Раздел 2'!M13:M13))</f>
        <v>0&gt;=0</v>
      </c>
    </row>
    <row r="3954" spans="1:5" ht="30" hidden="1" customHeight="1">
      <c r="A3954" s="311" t="str">
        <f>IF((SUM('Раздел 2'!L40:L40)&gt;=SUM('Раздел 2'!M40:M40)),"","Неверно!")</f>
        <v/>
      </c>
      <c r="B3954" s="312" t="s">
        <v>24502</v>
      </c>
      <c r="C3954" s="313" t="s">
        <v>2833</v>
      </c>
      <c r="D3954" s="313" t="s">
        <v>18368</v>
      </c>
      <c r="E3954" s="313" t="str">
        <f>CONCATENATE(SUM('Раздел 2'!L40:L40),"&gt;=",SUM('Раздел 2'!M40:M40))</f>
        <v>0&gt;=0</v>
      </c>
    </row>
    <row r="3955" spans="1:5" ht="30" hidden="1" customHeight="1">
      <c r="A3955" s="311" t="str">
        <f>IF((SUM('Раздел 2'!L41:L41)&gt;=SUM('Раздел 2'!M41:M41)),"","Неверно!")</f>
        <v/>
      </c>
      <c r="B3955" s="312" t="s">
        <v>24502</v>
      </c>
      <c r="C3955" s="313" t="s">
        <v>2834</v>
      </c>
      <c r="D3955" s="313" t="s">
        <v>18368</v>
      </c>
      <c r="E3955" s="313" t="str">
        <f>CONCATENATE(SUM('Раздел 2'!L41:L41),"&gt;=",SUM('Раздел 2'!M41:M41))</f>
        <v>0&gt;=0</v>
      </c>
    </row>
    <row r="3956" spans="1:5" ht="30" hidden="1" customHeight="1">
      <c r="A3956" s="311" t="str">
        <f>IF((SUM('Раздел 2'!L42:L42)&gt;=SUM('Раздел 2'!M42:M42)),"","Неверно!")</f>
        <v/>
      </c>
      <c r="B3956" s="312" t="s">
        <v>24502</v>
      </c>
      <c r="C3956" s="313" t="s">
        <v>2835</v>
      </c>
      <c r="D3956" s="313" t="s">
        <v>18368</v>
      </c>
      <c r="E3956" s="313" t="str">
        <f>CONCATENATE(SUM('Раздел 2'!L42:L42),"&gt;=",SUM('Раздел 2'!M42:M42))</f>
        <v>0&gt;=0</v>
      </c>
    </row>
    <row r="3957" spans="1:5" ht="30" hidden="1" customHeight="1">
      <c r="A3957" s="311" t="str">
        <f>IF((SUM('Раздел 2'!L43:L43)&gt;=SUM('Раздел 2'!M43:M43)),"","Неверно!")</f>
        <v/>
      </c>
      <c r="B3957" s="312" t="s">
        <v>24502</v>
      </c>
      <c r="C3957" s="313" t="s">
        <v>2836</v>
      </c>
      <c r="D3957" s="313" t="s">
        <v>18368</v>
      </c>
      <c r="E3957" s="313" t="str">
        <f>CONCATENATE(SUM('Раздел 2'!L43:L43),"&gt;=",SUM('Раздел 2'!M43:M43))</f>
        <v>0&gt;=0</v>
      </c>
    </row>
    <row r="3958" spans="1:5" ht="30" hidden="1" customHeight="1">
      <c r="A3958" s="311" t="str">
        <f>IF((SUM('Раздел 2'!L44:L44)&gt;=SUM('Раздел 2'!M44:M44)),"","Неверно!")</f>
        <v/>
      </c>
      <c r="B3958" s="312" t="s">
        <v>24502</v>
      </c>
      <c r="C3958" s="313" t="s">
        <v>2837</v>
      </c>
      <c r="D3958" s="313" t="s">
        <v>18368</v>
      </c>
      <c r="E3958" s="313" t="str">
        <f>CONCATENATE(SUM('Раздел 2'!L44:L44),"&gt;=",SUM('Раздел 2'!M44:M44))</f>
        <v>0&gt;=0</v>
      </c>
    </row>
    <row r="3959" spans="1:5" ht="30" hidden="1" customHeight="1">
      <c r="A3959" s="311" t="str">
        <f>IF((SUM('Раздел 2'!L45:L45)&gt;=SUM('Раздел 2'!M45:M45)),"","Неверно!")</f>
        <v/>
      </c>
      <c r="B3959" s="312" t="s">
        <v>24502</v>
      </c>
      <c r="C3959" s="313" t="s">
        <v>2838</v>
      </c>
      <c r="D3959" s="313" t="s">
        <v>18368</v>
      </c>
      <c r="E3959" s="313" t="str">
        <f>CONCATENATE(SUM('Раздел 2'!L45:L45),"&gt;=",SUM('Раздел 2'!M45:M45))</f>
        <v>0&gt;=0</v>
      </c>
    </row>
    <row r="3960" spans="1:5" ht="30" hidden="1" customHeight="1">
      <c r="A3960" s="311" t="str">
        <f>IF((SUM('Раздел 2'!L46:L46)&gt;=SUM('Раздел 2'!M46:M46)),"","Неверно!")</f>
        <v/>
      </c>
      <c r="B3960" s="312" t="s">
        <v>24502</v>
      </c>
      <c r="C3960" s="313" t="s">
        <v>2839</v>
      </c>
      <c r="D3960" s="313" t="s">
        <v>18368</v>
      </c>
      <c r="E3960" s="313" t="str">
        <f>CONCATENATE(SUM('Раздел 2'!L46:L46),"&gt;=",SUM('Раздел 2'!M46:M46))</f>
        <v>0&gt;=0</v>
      </c>
    </row>
    <row r="3961" spans="1:5" ht="30" hidden="1" customHeight="1">
      <c r="A3961" s="311" t="str">
        <f>IF((SUM('Раздел 2'!L47:L47)&gt;=SUM('Раздел 2'!M47:M47)),"","Неверно!")</f>
        <v/>
      </c>
      <c r="B3961" s="312" t="s">
        <v>24502</v>
      </c>
      <c r="C3961" s="313" t="s">
        <v>2840</v>
      </c>
      <c r="D3961" s="313" t="s">
        <v>18368</v>
      </c>
      <c r="E3961" s="313" t="str">
        <f>CONCATENATE(SUM('Раздел 2'!L47:L47),"&gt;=",SUM('Раздел 2'!M47:M47))</f>
        <v>0&gt;=0</v>
      </c>
    </row>
    <row r="3962" spans="1:5" ht="30" hidden="1" customHeight="1">
      <c r="A3962" s="311" t="str">
        <f>IF((SUM('Раздел 2'!L48:L48)&gt;=SUM('Раздел 2'!M48:M48)),"","Неверно!")</f>
        <v/>
      </c>
      <c r="B3962" s="312" t="s">
        <v>24502</v>
      </c>
      <c r="C3962" s="313" t="s">
        <v>2841</v>
      </c>
      <c r="D3962" s="313" t="s">
        <v>18368</v>
      </c>
      <c r="E3962" s="313" t="str">
        <f>CONCATENATE(SUM('Раздел 2'!L48:L48),"&gt;=",SUM('Раздел 2'!M48:M48))</f>
        <v>0&gt;=0</v>
      </c>
    </row>
    <row r="3963" spans="1:5" ht="30" hidden="1" customHeight="1">
      <c r="A3963" s="311" t="str">
        <f>IF((SUM('Раздел 2'!L49:L49)&gt;=SUM('Раздел 2'!M49:M49)),"","Неверно!")</f>
        <v/>
      </c>
      <c r="B3963" s="312" t="s">
        <v>24502</v>
      </c>
      <c r="C3963" s="313" t="s">
        <v>2842</v>
      </c>
      <c r="D3963" s="313" t="s">
        <v>18368</v>
      </c>
      <c r="E3963" s="313" t="str">
        <f>CONCATENATE(SUM('Раздел 2'!L49:L49),"&gt;=",SUM('Раздел 2'!M49:M49))</f>
        <v>1&gt;=0</v>
      </c>
    </row>
    <row r="3964" spans="1:5" ht="30" hidden="1" customHeight="1">
      <c r="A3964" s="311" t="str">
        <f>IF((SUM('Раздел 2'!L14:L14)&gt;=SUM('Раздел 2'!M14:M14)),"","Неверно!")</f>
        <v/>
      </c>
      <c r="B3964" s="312" t="s">
        <v>24502</v>
      </c>
      <c r="C3964" s="313" t="s">
        <v>2843</v>
      </c>
      <c r="D3964" s="313" t="s">
        <v>18368</v>
      </c>
      <c r="E3964" s="313" t="str">
        <f>CONCATENATE(SUM('Раздел 2'!L14:L14),"&gt;=",SUM('Раздел 2'!M14:M14))</f>
        <v>2&gt;=2</v>
      </c>
    </row>
    <row r="3965" spans="1:5" ht="30" hidden="1" customHeight="1">
      <c r="A3965" s="311" t="str">
        <f>IF((SUM('Раздел 2'!L50:L50)&gt;=SUM('Раздел 2'!M50:M50)),"","Неверно!")</f>
        <v/>
      </c>
      <c r="B3965" s="312" t="s">
        <v>24502</v>
      </c>
      <c r="C3965" s="313" t="s">
        <v>2844</v>
      </c>
      <c r="D3965" s="313" t="s">
        <v>18368</v>
      </c>
      <c r="E3965" s="313" t="str">
        <f>CONCATENATE(SUM('Раздел 2'!L50:L50),"&gt;=",SUM('Раздел 2'!M50:M50))</f>
        <v>45&gt;=39</v>
      </c>
    </row>
    <row r="3966" spans="1:5" ht="30" hidden="1" customHeight="1">
      <c r="A3966" s="311" t="str">
        <f>IF((SUM('Раздел 2'!L51:L51)&gt;=SUM('Раздел 2'!M51:M51)),"","Неверно!")</f>
        <v/>
      </c>
      <c r="B3966" s="312" t="s">
        <v>24502</v>
      </c>
      <c r="C3966" s="313" t="s">
        <v>2845</v>
      </c>
      <c r="D3966" s="313" t="s">
        <v>18368</v>
      </c>
      <c r="E3966" s="313" t="str">
        <f>CONCATENATE(SUM('Раздел 2'!L51:L51),"&gt;=",SUM('Раздел 2'!M51:M51))</f>
        <v>1&gt;=1</v>
      </c>
    </row>
    <row r="3967" spans="1:5" ht="30" hidden="1" customHeight="1">
      <c r="A3967" s="311" t="str">
        <f>IF((SUM('Раздел 2'!L52:L52)&gt;=SUM('Раздел 2'!M52:M52)),"","Неверно!")</f>
        <v/>
      </c>
      <c r="B3967" s="312" t="s">
        <v>24502</v>
      </c>
      <c r="C3967" s="313" t="s">
        <v>2846</v>
      </c>
      <c r="D3967" s="313" t="s">
        <v>18368</v>
      </c>
      <c r="E3967" s="313" t="str">
        <f>CONCATENATE(SUM('Раздел 2'!L52:L52),"&gt;=",SUM('Раздел 2'!M52:M52))</f>
        <v>0&gt;=0</v>
      </c>
    </row>
    <row r="3968" spans="1:5" ht="30" hidden="1" customHeight="1">
      <c r="A3968" s="311" t="str">
        <f>IF((SUM('Раздел 2'!L53:L53)&gt;=SUM('Раздел 2'!M53:M53)),"","Неверно!")</f>
        <v/>
      </c>
      <c r="B3968" s="312" t="s">
        <v>24502</v>
      </c>
      <c r="C3968" s="313" t="s">
        <v>2847</v>
      </c>
      <c r="D3968" s="313" t="s">
        <v>18368</v>
      </c>
      <c r="E3968" s="313" t="str">
        <f>CONCATENATE(SUM('Раздел 2'!L53:L53),"&gt;=",SUM('Раздел 2'!M53:M53))</f>
        <v>0&gt;=0</v>
      </c>
    </row>
    <row r="3969" spans="1:5" ht="30" hidden="1" customHeight="1">
      <c r="A3969" s="311" t="str">
        <f>IF((SUM('Раздел 2'!L54:L54)&gt;=SUM('Раздел 2'!M54:M54)),"","Неверно!")</f>
        <v/>
      </c>
      <c r="B3969" s="312" t="s">
        <v>24502</v>
      </c>
      <c r="C3969" s="313" t="s">
        <v>2848</v>
      </c>
      <c r="D3969" s="313" t="s">
        <v>18368</v>
      </c>
      <c r="E3969" s="313" t="str">
        <f>CONCATENATE(SUM('Раздел 2'!L54:L54),"&gt;=",SUM('Раздел 2'!M54:M54))</f>
        <v>0&gt;=0</v>
      </c>
    </row>
    <row r="3970" spans="1:5" ht="30" hidden="1" customHeight="1">
      <c r="A3970" s="311" t="str">
        <f>IF((SUM('Раздел 2'!L55:L55)&gt;=SUM('Раздел 2'!M55:M55)),"","Неверно!")</f>
        <v/>
      </c>
      <c r="B3970" s="312" t="s">
        <v>24502</v>
      </c>
      <c r="C3970" s="313" t="s">
        <v>2849</v>
      </c>
      <c r="D3970" s="313" t="s">
        <v>18368</v>
      </c>
      <c r="E3970" s="313" t="str">
        <f>CONCATENATE(SUM('Раздел 2'!L55:L55),"&gt;=",SUM('Раздел 2'!M55:M55))</f>
        <v>0&gt;=0</v>
      </c>
    </row>
    <row r="3971" spans="1:5" ht="30" hidden="1" customHeight="1">
      <c r="A3971" s="311" t="str">
        <f>IF((SUM('Раздел 2'!L56:L56)&gt;=SUM('Раздел 2'!M56:M56)),"","Неверно!")</f>
        <v/>
      </c>
      <c r="B3971" s="312" t="s">
        <v>24502</v>
      </c>
      <c r="C3971" s="313" t="s">
        <v>2850</v>
      </c>
      <c r="D3971" s="313" t="s">
        <v>18368</v>
      </c>
      <c r="E3971" s="313" t="str">
        <f>CONCATENATE(SUM('Раздел 2'!L56:L56),"&gt;=",SUM('Раздел 2'!M56:M56))</f>
        <v>0&gt;=0</v>
      </c>
    </row>
    <row r="3972" spans="1:5" ht="30" hidden="1" customHeight="1">
      <c r="A3972" s="311" t="str">
        <f>IF((SUM('Раздел 2'!L57:L57)&gt;=SUM('Раздел 2'!M57:M57)),"","Неверно!")</f>
        <v/>
      </c>
      <c r="B3972" s="312" t="s">
        <v>24502</v>
      </c>
      <c r="C3972" s="313" t="s">
        <v>2851</v>
      </c>
      <c r="D3972" s="313" t="s">
        <v>18368</v>
      </c>
      <c r="E3972" s="313" t="str">
        <f>CONCATENATE(SUM('Раздел 2'!L57:L57),"&gt;=",SUM('Раздел 2'!M57:M57))</f>
        <v>0&gt;=0</v>
      </c>
    </row>
    <row r="3973" spans="1:5" ht="30" hidden="1" customHeight="1">
      <c r="A3973" s="311" t="str">
        <f>IF((SUM('Раздел 2'!L58:L58)&gt;=SUM('Раздел 2'!M58:M58)),"","Неверно!")</f>
        <v/>
      </c>
      <c r="B3973" s="312" t="s">
        <v>24502</v>
      </c>
      <c r="C3973" s="313" t="s">
        <v>2852</v>
      </c>
      <c r="D3973" s="313" t="s">
        <v>18368</v>
      </c>
      <c r="E3973" s="313" t="str">
        <f>CONCATENATE(SUM('Раздел 2'!L58:L58),"&gt;=",SUM('Раздел 2'!M58:M58))</f>
        <v>0&gt;=0</v>
      </c>
    </row>
    <row r="3974" spans="1:5" ht="30" hidden="1" customHeight="1">
      <c r="A3974" s="311" t="str">
        <f>IF((SUM('Раздел 2'!L59:L59)&gt;=SUM('Раздел 2'!M59:M59)),"","Неверно!")</f>
        <v/>
      </c>
      <c r="B3974" s="312" t="s">
        <v>24502</v>
      </c>
      <c r="C3974" s="313" t="s">
        <v>2853</v>
      </c>
      <c r="D3974" s="313" t="s">
        <v>18368</v>
      </c>
      <c r="E3974" s="313" t="str">
        <f>CONCATENATE(SUM('Раздел 2'!L59:L59),"&gt;=",SUM('Раздел 2'!M59:M59))</f>
        <v>0&gt;=0</v>
      </c>
    </row>
    <row r="3975" spans="1:5" ht="30" hidden="1" customHeight="1">
      <c r="A3975" s="311" t="str">
        <f>IF((SUM('Раздел 2'!L15:L15)&gt;=SUM('Раздел 2'!M15:M15)),"","Неверно!")</f>
        <v/>
      </c>
      <c r="B3975" s="312" t="s">
        <v>24502</v>
      </c>
      <c r="C3975" s="313" t="s">
        <v>2854</v>
      </c>
      <c r="D3975" s="313" t="s">
        <v>18368</v>
      </c>
      <c r="E3975" s="313" t="str">
        <f>CONCATENATE(SUM('Раздел 2'!L15:L15),"&gt;=",SUM('Раздел 2'!M15:M15))</f>
        <v>0&gt;=0</v>
      </c>
    </row>
    <row r="3976" spans="1:5" ht="30" hidden="1" customHeight="1">
      <c r="A3976" s="311" t="str">
        <f>IF((SUM('Раздел 2'!L60:L60)&gt;=SUM('Раздел 2'!M60:M60)),"","Неверно!")</f>
        <v/>
      </c>
      <c r="B3976" s="312" t="s">
        <v>24502</v>
      </c>
      <c r="C3976" s="313" t="s">
        <v>2855</v>
      </c>
      <c r="D3976" s="313" t="s">
        <v>18368</v>
      </c>
      <c r="E3976" s="313" t="str">
        <f>CONCATENATE(SUM('Раздел 2'!L60:L60),"&gt;=",SUM('Раздел 2'!M60:M60))</f>
        <v>0&gt;=0</v>
      </c>
    </row>
    <row r="3977" spans="1:5" ht="30" hidden="1" customHeight="1">
      <c r="A3977" s="311" t="str">
        <f>IF((SUM('Раздел 2'!L61:L61)&gt;=SUM('Раздел 2'!M61:M61)),"","Неверно!")</f>
        <v/>
      </c>
      <c r="B3977" s="312" t="s">
        <v>24502</v>
      </c>
      <c r="C3977" s="313" t="s">
        <v>2856</v>
      </c>
      <c r="D3977" s="313" t="s">
        <v>18368</v>
      </c>
      <c r="E3977" s="313" t="str">
        <f>CONCATENATE(SUM('Раздел 2'!L61:L61),"&gt;=",SUM('Раздел 2'!M61:M61))</f>
        <v>0&gt;=0</v>
      </c>
    </row>
    <row r="3978" spans="1:5" ht="30" hidden="1" customHeight="1">
      <c r="A3978" s="311" t="str">
        <f>IF((SUM('Раздел 2'!L62:L62)&gt;=SUM('Раздел 2'!M62:M62)),"","Неверно!")</f>
        <v/>
      </c>
      <c r="B3978" s="312" t="s">
        <v>24502</v>
      </c>
      <c r="C3978" s="313" t="s">
        <v>2857</v>
      </c>
      <c r="D3978" s="313" t="s">
        <v>18368</v>
      </c>
      <c r="E3978" s="313" t="str">
        <f>CONCATENATE(SUM('Раздел 2'!L62:L62),"&gt;=",SUM('Раздел 2'!M62:M62))</f>
        <v>0&gt;=0</v>
      </c>
    </row>
    <row r="3979" spans="1:5" ht="30" hidden="1" customHeight="1">
      <c r="A3979" s="311" t="str">
        <f>IF((SUM('Раздел 2'!L63:L63)&gt;=SUM('Раздел 2'!M63:M63)),"","Неверно!")</f>
        <v/>
      </c>
      <c r="B3979" s="312" t="s">
        <v>24502</v>
      </c>
      <c r="C3979" s="313" t="s">
        <v>2858</v>
      </c>
      <c r="D3979" s="313" t="s">
        <v>18368</v>
      </c>
      <c r="E3979" s="313" t="str">
        <f>CONCATENATE(SUM('Раздел 2'!L63:L63),"&gt;=",SUM('Раздел 2'!M63:M63))</f>
        <v>0&gt;=0</v>
      </c>
    </row>
    <row r="3980" spans="1:5" ht="30" hidden="1" customHeight="1">
      <c r="A3980" s="311" t="str">
        <f>IF((SUM('Раздел 2'!L64:L64)&gt;=SUM('Раздел 2'!M64:M64)),"","Неверно!")</f>
        <v/>
      </c>
      <c r="B3980" s="312" t="s">
        <v>24502</v>
      </c>
      <c r="C3980" s="313" t="s">
        <v>2859</v>
      </c>
      <c r="D3980" s="313" t="s">
        <v>18368</v>
      </c>
      <c r="E3980" s="313" t="str">
        <f>CONCATENATE(SUM('Раздел 2'!L64:L64),"&gt;=",SUM('Раздел 2'!M64:M64))</f>
        <v>2&gt;=2</v>
      </c>
    </row>
    <row r="3981" spans="1:5" ht="30" hidden="1" customHeight="1">
      <c r="A3981" s="311" t="str">
        <f>IF((SUM('Раздел 2'!L65:L65)&gt;=SUM('Раздел 2'!M65:M65)),"","Неверно!")</f>
        <v/>
      </c>
      <c r="B3981" s="312" t="s">
        <v>24502</v>
      </c>
      <c r="C3981" s="313" t="s">
        <v>2860</v>
      </c>
      <c r="D3981" s="313" t="s">
        <v>18368</v>
      </c>
      <c r="E3981" s="313" t="str">
        <f>CONCATENATE(SUM('Раздел 2'!L65:L65),"&gt;=",SUM('Раздел 2'!M65:M65))</f>
        <v>0&gt;=0</v>
      </c>
    </row>
    <row r="3982" spans="1:5" ht="30" hidden="1" customHeight="1">
      <c r="A3982" s="311" t="str">
        <f>IF((SUM('Раздел 2'!L66:L66)&gt;=SUM('Раздел 2'!M66:M66)),"","Неверно!")</f>
        <v/>
      </c>
      <c r="B3982" s="312" t="s">
        <v>24502</v>
      </c>
      <c r="C3982" s="313" t="s">
        <v>2861</v>
      </c>
      <c r="D3982" s="313" t="s">
        <v>18368</v>
      </c>
      <c r="E3982" s="313" t="str">
        <f>CONCATENATE(SUM('Раздел 2'!L66:L66),"&gt;=",SUM('Раздел 2'!M66:M66))</f>
        <v>0&gt;=0</v>
      </c>
    </row>
    <row r="3983" spans="1:5" ht="30" hidden="1" customHeight="1">
      <c r="A3983" s="311" t="str">
        <f>IF((SUM('Раздел 2'!L67:L67)&gt;=SUM('Раздел 2'!M67:M67)),"","Неверно!")</f>
        <v/>
      </c>
      <c r="B3983" s="312" t="s">
        <v>24502</v>
      </c>
      <c r="C3983" s="313" t="s">
        <v>2862</v>
      </c>
      <c r="D3983" s="313" t="s">
        <v>18368</v>
      </c>
      <c r="E3983" s="313" t="str">
        <f>CONCATENATE(SUM('Раздел 2'!L67:L67),"&gt;=",SUM('Раздел 2'!M67:M67))</f>
        <v>0&gt;=0</v>
      </c>
    </row>
    <row r="3984" spans="1:5" ht="30" hidden="1" customHeight="1">
      <c r="A3984" s="311" t="str">
        <f>IF((SUM('Раздел 2'!L68:L68)&gt;=SUM('Раздел 2'!M68:M68)),"","Неверно!")</f>
        <v/>
      </c>
      <c r="B3984" s="312" t="s">
        <v>24502</v>
      </c>
      <c r="C3984" s="313" t="s">
        <v>2863</v>
      </c>
      <c r="D3984" s="313" t="s">
        <v>18368</v>
      </c>
      <c r="E3984" s="313" t="str">
        <f>CONCATENATE(SUM('Раздел 2'!L68:L68),"&gt;=",SUM('Раздел 2'!M68:M68))</f>
        <v>0&gt;=0</v>
      </c>
    </row>
    <row r="3985" spans="1:5" ht="30" hidden="1" customHeight="1">
      <c r="A3985" s="311" t="str">
        <f>IF((SUM('Раздел 2'!L69:L69)&gt;=SUM('Раздел 2'!M69:M69)),"","Неверно!")</f>
        <v/>
      </c>
      <c r="B3985" s="312" t="s">
        <v>24502</v>
      </c>
      <c r="C3985" s="313" t="s">
        <v>2864</v>
      </c>
      <c r="D3985" s="313" t="s">
        <v>18368</v>
      </c>
      <c r="E3985" s="313" t="str">
        <f>CONCATENATE(SUM('Раздел 2'!L69:L69),"&gt;=",SUM('Раздел 2'!M69:M69))</f>
        <v>0&gt;=0</v>
      </c>
    </row>
    <row r="3986" spans="1:5" ht="30" hidden="1" customHeight="1">
      <c r="A3986" s="311" t="str">
        <f>IF((SUM('Раздел 2'!L16:L16)&gt;=SUM('Раздел 2'!M16:M16)),"","Неверно!")</f>
        <v/>
      </c>
      <c r="B3986" s="312" t="s">
        <v>24502</v>
      </c>
      <c r="C3986" s="313" t="s">
        <v>2865</v>
      </c>
      <c r="D3986" s="313" t="s">
        <v>18368</v>
      </c>
      <c r="E3986" s="313" t="str">
        <f>CONCATENATE(SUM('Раздел 2'!L16:L16),"&gt;=",SUM('Раздел 2'!M16:M16))</f>
        <v>5&gt;=4</v>
      </c>
    </row>
    <row r="3987" spans="1:5" ht="30" hidden="1" customHeight="1">
      <c r="A3987" s="311" t="str">
        <f>IF((SUM('Раздел 2'!L70:L70)&gt;=SUM('Раздел 2'!M70:M70)),"","Неверно!")</f>
        <v/>
      </c>
      <c r="B3987" s="312" t="s">
        <v>24502</v>
      </c>
      <c r="C3987" s="313" t="s">
        <v>2866</v>
      </c>
      <c r="D3987" s="313" t="s">
        <v>18368</v>
      </c>
      <c r="E3987" s="313" t="str">
        <f>CONCATENATE(SUM('Раздел 2'!L70:L70),"&gt;=",SUM('Раздел 2'!M70:M70))</f>
        <v>1&gt;=1</v>
      </c>
    </row>
    <row r="3988" spans="1:5" ht="30" hidden="1" customHeight="1">
      <c r="A3988" s="311" t="str">
        <f>IF((SUM('Раздел 2'!L71:L71)&gt;=SUM('Раздел 2'!M71:M71)),"","Неверно!")</f>
        <v/>
      </c>
      <c r="B3988" s="312" t="s">
        <v>24502</v>
      </c>
      <c r="C3988" s="313" t="s">
        <v>2867</v>
      </c>
      <c r="D3988" s="313" t="s">
        <v>18368</v>
      </c>
      <c r="E3988" s="313" t="str">
        <f>CONCATENATE(SUM('Раздел 2'!L71:L71),"&gt;=",SUM('Раздел 2'!M71:M71))</f>
        <v>1&gt;=1</v>
      </c>
    </row>
    <row r="3989" spans="1:5" ht="30" hidden="1" customHeight="1">
      <c r="A3989" s="311" t="str">
        <f>IF((SUM('Раздел 2'!L72:L72)&gt;=SUM('Раздел 2'!M72:M72)),"","Неверно!")</f>
        <v/>
      </c>
      <c r="B3989" s="312" t="s">
        <v>24502</v>
      </c>
      <c r="C3989" s="313" t="s">
        <v>2868</v>
      </c>
      <c r="D3989" s="313" t="s">
        <v>18368</v>
      </c>
      <c r="E3989" s="313" t="str">
        <f>CONCATENATE(SUM('Раздел 2'!L72:L72),"&gt;=",SUM('Раздел 2'!M72:M72))</f>
        <v>0&gt;=0</v>
      </c>
    </row>
    <row r="3990" spans="1:5" ht="30" hidden="1" customHeight="1">
      <c r="A3990" s="311" t="str">
        <f>IF((SUM('Раздел 2'!L73:L73)&gt;=SUM('Раздел 2'!M73:M73)),"","Неверно!")</f>
        <v/>
      </c>
      <c r="B3990" s="312" t="s">
        <v>24502</v>
      </c>
      <c r="C3990" s="313" t="s">
        <v>2869</v>
      </c>
      <c r="D3990" s="313" t="s">
        <v>18368</v>
      </c>
      <c r="E3990" s="313" t="str">
        <f>CONCATENATE(SUM('Раздел 2'!L73:L73),"&gt;=",SUM('Раздел 2'!M73:M73))</f>
        <v>0&gt;=0</v>
      </c>
    </row>
    <row r="3991" spans="1:5" ht="30" hidden="1" customHeight="1">
      <c r="A3991" s="311" t="str">
        <f>IF((SUM('Раздел 2'!L74:L74)&gt;=SUM('Раздел 2'!M74:M74)),"","Неверно!")</f>
        <v/>
      </c>
      <c r="B3991" s="312" t="s">
        <v>24502</v>
      </c>
      <c r="C3991" s="313" t="s">
        <v>2870</v>
      </c>
      <c r="D3991" s="313" t="s">
        <v>18368</v>
      </c>
      <c r="E3991" s="313" t="str">
        <f>CONCATENATE(SUM('Раздел 2'!L74:L74),"&gt;=",SUM('Раздел 2'!M74:M74))</f>
        <v>0&gt;=0</v>
      </c>
    </row>
    <row r="3992" spans="1:5" ht="30" hidden="1" customHeight="1">
      <c r="A3992" s="311" t="str">
        <f>IF((SUM('Раздел 2'!L75:L75)&gt;=SUM('Раздел 2'!M75:M75)),"","Неверно!")</f>
        <v/>
      </c>
      <c r="B3992" s="312" t="s">
        <v>24502</v>
      </c>
      <c r="C3992" s="313" t="s">
        <v>2871</v>
      </c>
      <c r="D3992" s="313" t="s">
        <v>18368</v>
      </c>
      <c r="E3992" s="313" t="str">
        <f>CONCATENATE(SUM('Раздел 2'!L75:L75),"&gt;=",SUM('Раздел 2'!M75:M75))</f>
        <v>0&gt;=0</v>
      </c>
    </row>
    <row r="3993" spans="1:5" ht="30" hidden="1" customHeight="1">
      <c r="A3993" s="311" t="str">
        <f>IF((SUM('Раздел 2'!L76:L76)&gt;=SUM('Раздел 2'!M76:M76)),"","Неверно!")</f>
        <v/>
      </c>
      <c r="B3993" s="312" t="s">
        <v>24502</v>
      </c>
      <c r="C3993" s="313" t="s">
        <v>2872</v>
      </c>
      <c r="D3993" s="313" t="s">
        <v>18368</v>
      </c>
      <c r="E3993" s="313" t="str">
        <f>CONCATENATE(SUM('Раздел 2'!L76:L76),"&gt;=",SUM('Раздел 2'!M76:M76))</f>
        <v>0&gt;=0</v>
      </c>
    </row>
    <row r="3994" spans="1:5" ht="30" hidden="1" customHeight="1">
      <c r="A3994" s="311" t="str">
        <f>IF((SUM('Раздел 2'!L77:L77)&gt;=SUM('Раздел 2'!M77:M77)),"","Неверно!")</f>
        <v/>
      </c>
      <c r="B3994" s="312" t="s">
        <v>24502</v>
      </c>
      <c r="C3994" s="313" t="s">
        <v>2873</v>
      </c>
      <c r="D3994" s="313" t="s">
        <v>18368</v>
      </c>
      <c r="E3994" s="313" t="str">
        <f>CONCATENATE(SUM('Раздел 2'!L77:L77),"&gt;=",SUM('Раздел 2'!M77:M77))</f>
        <v>0&gt;=0</v>
      </c>
    </row>
    <row r="3995" spans="1:5" ht="30" hidden="1" customHeight="1">
      <c r="A3995" s="311" t="str">
        <f>IF((SUM('Раздел 2'!L78:L78)&gt;=SUM('Раздел 2'!M78:M78)),"","Неверно!")</f>
        <v/>
      </c>
      <c r="B3995" s="312" t="s">
        <v>24502</v>
      </c>
      <c r="C3995" s="313" t="s">
        <v>2874</v>
      </c>
      <c r="D3995" s="313" t="s">
        <v>18368</v>
      </c>
      <c r="E3995" s="313" t="str">
        <f>CONCATENATE(SUM('Раздел 2'!L78:L78),"&gt;=",SUM('Раздел 2'!M78:M78))</f>
        <v>0&gt;=0</v>
      </c>
    </row>
    <row r="3996" spans="1:5" ht="30" hidden="1" customHeight="1">
      <c r="A3996" s="311" t="str">
        <f>IF((SUM('Раздел 2'!L79:L79)&gt;=SUM('Раздел 2'!M79:M79)),"","Неверно!")</f>
        <v/>
      </c>
      <c r="B3996" s="312" t="s">
        <v>24502</v>
      </c>
      <c r="C3996" s="313" t="s">
        <v>2875</v>
      </c>
      <c r="D3996" s="313" t="s">
        <v>18368</v>
      </c>
      <c r="E3996" s="313" t="str">
        <f>CONCATENATE(SUM('Раздел 2'!L79:L79),"&gt;=",SUM('Раздел 2'!M79:M79))</f>
        <v>0&gt;=0</v>
      </c>
    </row>
    <row r="3997" spans="1:5" ht="30" hidden="1" customHeight="1">
      <c r="A3997" s="311" t="str">
        <f>IF((SUM('Раздел 2'!L17:L17)&gt;=SUM('Раздел 2'!M17:M17)),"","Неверно!")</f>
        <v/>
      </c>
      <c r="B3997" s="312" t="s">
        <v>24502</v>
      </c>
      <c r="C3997" s="313" t="s">
        <v>2876</v>
      </c>
      <c r="D3997" s="313" t="s">
        <v>18368</v>
      </c>
      <c r="E3997" s="313" t="str">
        <f>CONCATENATE(SUM('Раздел 2'!L17:L17),"&gt;=",SUM('Раздел 2'!M17:M17))</f>
        <v>0&gt;=0</v>
      </c>
    </row>
    <row r="3998" spans="1:5" ht="30" hidden="1" customHeight="1">
      <c r="A3998" s="311" t="str">
        <f>IF((SUM('Раздел 2'!L80:L80)&gt;=SUM('Раздел 2'!M80:M80)),"","Неверно!")</f>
        <v/>
      </c>
      <c r="B3998" s="312" t="s">
        <v>24502</v>
      </c>
      <c r="C3998" s="313" t="s">
        <v>2877</v>
      </c>
      <c r="D3998" s="313" t="s">
        <v>18368</v>
      </c>
      <c r="E3998" s="313" t="str">
        <f>CONCATENATE(SUM('Раздел 2'!L80:L80),"&gt;=",SUM('Раздел 2'!M80:M80))</f>
        <v>0&gt;=0</v>
      </c>
    </row>
    <row r="3999" spans="1:5" ht="30" hidden="1" customHeight="1">
      <c r="A3999" s="311" t="str">
        <f>IF((SUM('Раздел 2'!L81:L81)&gt;=SUM('Раздел 2'!M81:M81)),"","Неверно!")</f>
        <v/>
      </c>
      <c r="B3999" s="312" t="s">
        <v>24502</v>
      </c>
      <c r="C3999" s="313" t="s">
        <v>2878</v>
      </c>
      <c r="D3999" s="313" t="s">
        <v>18368</v>
      </c>
      <c r="E3999" s="313" t="str">
        <f>CONCATENATE(SUM('Раздел 2'!L81:L81),"&gt;=",SUM('Раздел 2'!M81:M81))</f>
        <v>0&gt;=0</v>
      </c>
    </row>
    <row r="4000" spans="1:5" ht="30" hidden="1" customHeight="1">
      <c r="A4000" s="311" t="str">
        <f>IF((SUM('Раздел 2'!L82:L82)&gt;=SUM('Раздел 2'!M82:M82)),"","Неверно!")</f>
        <v/>
      </c>
      <c r="B4000" s="312" t="s">
        <v>24502</v>
      </c>
      <c r="C4000" s="313" t="s">
        <v>2879</v>
      </c>
      <c r="D4000" s="313" t="s">
        <v>18368</v>
      </c>
      <c r="E4000" s="313" t="str">
        <f>CONCATENATE(SUM('Раздел 2'!L82:L82),"&gt;=",SUM('Раздел 2'!M82:M82))</f>
        <v>0&gt;=0</v>
      </c>
    </row>
    <row r="4001" spans="1:5" ht="30" hidden="1" customHeight="1">
      <c r="A4001" s="311" t="str">
        <f>IF((SUM('Раздел 2'!L83:L83)&gt;=SUM('Раздел 2'!M83:M83)),"","Неверно!")</f>
        <v/>
      </c>
      <c r="B4001" s="312" t="s">
        <v>24502</v>
      </c>
      <c r="C4001" s="313" t="s">
        <v>2880</v>
      </c>
      <c r="D4001" s="313" t="s">
        <v>18368</v>
      </c>
      <c r="E4001" s="313" t="str">
        <f>CONCATENATE(SUM('Раздел 2'!L83:L83),"&gt;=",SUM('Раздел 2'!M83:M83))</f>
        <v>0&gt;=0</v>
      </c>
    </row>
    <row r="4002" spans="1:5" ht="30" hidden="1" customHeight="1">
      <c r="A4002" s="311" t="str">
        <f>IF((SUM('Раздел 2'!L84:L84)&gt;=SUM('Раздел 2'!M84:M84)),"","Неверно!")</f>
        <v/>
      </c>
      <c r="B4002" s="312" t="s">
        <v>24502</v>
      </c>
      <c r="C4002" s="313" t="s">
        <v>2881</v>
      </c>
      <c r="D4002" s="313" t="s">
        <v>18368</v>
      </c>
      <c r="E4002" s="313" t="str">
        <f>CONCATENATE(SUM('Раздел 2'!L84:L84),"&gt;=",SUM('Раздел 2'!M84:M84))</f>
        <v>2&gt;=2</v>
      </c>
    </row>
    <row r="4003" spans="1:5" ht="30" hidden="1" customHeight="1">
      <c r="A4003" s="311" t="str">
        <f>IF((SUM('Раздел 2'!L85:L85)&gt;=SUM('Раздел 2'!M85:M85)),"","Неверно!")</f>
        <v/>
      </c>
      <c r="B4003" s="312" t="s">
        <v>24502</v>
      </c>
      <c r="C4003" s="313" t="s">
        <v>2882</v>
      </c>
      <c r="D4003" s="313" t="s">
        <v>18368</v>
      </c>
      <c r="E4003" s="313" t="str">
        <f>CONCATENATE(SUM('Раздел 2'!L85:L85),"&gt;=",SUM('Раздел 2'!M85:M85))</f>
        <v>7&gt;=7</v>
      </c>
    </row>
    <row r="4004" spans="1:5" ht="30" hidden="1" customHeight="1">
      <c r="A4004" s="311" t="str">
        <f>IF((SUM('Раздел 2'!L86:L86)&gt;=SUM('Раздел 2'!M86:M86)),"","Неверно!")</f>
        <v/>
      </c>
      <c r="B4004" s="312" t="s">
        <v>24502</v>
      </c>
      <c r="C4004" s="313" t="s">
        <v>2883</v>
      </c>
      <c r="D4004" s="313" t="s">
        <v>18368</v>
      </c>
      <c r="E4004" s="313" t="str">
        <f>CONCATENATE(SUM('Раздел 2'!L86:L86),"&gt;=",SUM('Раздел 2'!M86:M86))</f>
        <v>0&gt;=0</v>
      </c>
    </row>
    <row r="4005" spans="1:5" ht="30" hidden="1" customHeight="1">
      <c r="A4005" s="311" t="str">
        <f>IF((SUM('Раздел 2'!L87:L87)&gt;=SUM('Раздел 2'!M87:M87)),"","Неверно!")</f>
        <v/>
      </c>
      <c r="B4005" s="312" t="s">
        <v>24502</v>
      </c>
      <c r="C4005" s="313" t="s">
        <v>2884</v>
      </c>
      <c r="D4005" s="313" t="s">
        <v>18368</v>
      </c>
      <c r="E4005" s="313" t="str">
        <f>CONCATENATE(SUM('Раздел 2'!L87:L87),"&gt;=",SUM('Раздел 2'!M87:M87))</f>
        <v>0&gt;=0</v>
      </c>
    </row>
    <row r="4006" spans="1:5" ht="30" hidden="1" customHeight="1">
      <c r="A4006" s="311" t="str">
        <f>IF((SUM('Раздел 2'!L88:L88)&gt;=SUM('Раздел 2'!M88:M88)),"","Неверно!")</f>
        <v/>
      </c>
      <c r="B4006" s="312" t="s">
        <v>24502</v>
      </c>
      <c r="C4006" s="313" t="s">
        <v>2885</v>
      </c>
      <c r="D4006" s="313" t="s">
        <v>18368</v>
      </c>
      <c r="E4006" s="313" t="str">
        <f>CONCATENATE(SUM('Раздел 2'!L88:L88),"&gt;=",SUM('Раздел 2'!M88:M88))</f>
        <v>1&gt;=0</v>
      </c>
    </row>
    <row r="4007" spans="1:5" ht="30" hidden="1" customHeight="1">
      <c r="A4007" s="311" t="str">
        <f>IF((SUM('Раздел 2'!L89:L89)&gt;=SUM('Раздел 2'!M89:M89)),"","Неверно!")</f>
        <v/>
      </c>
      <c r="B4007" s="312" t="s">
        <v>24502</v>
      </c>
      <c r="C4007" s="313" t="s">
        <v>2886</v>
      </c>
      <c r="D4007" s="313" t="s">
        <v>18368</v>
      </c>
      <c r="E4007" s="313" t="str">
        <f>CONCATENATE(SUM('Раздел 2'!L89:L89),"&gt;=",SUM('Раздел 2'!M89:M89))</f>
        <v>0&gt;=0</v>
      </c>
    </row>
    <row r="4008" spans="1:5" ht="30" hidden="1" customHeight="1">
      <c r="A4008" s="311" t="str">
        <f>IF((SUM('Раздел 2'!L18:L18)&gt;=SUM('Раздел 2'!M18:M18)),"","Неверно!")</f>
        <v/>
      </c>
      <c r="B4008" s="312" t="s">
        <v>24502</v>
      </c>
      <c r="C4008" s="313" t="s">
        <v>2887</v>
      </c>
      <c r="D4008" s="313" t="s">
        <v>18368</v>
      </c>
      <c r="E4008" s="313" t="str">
        <f>CONCATENATE(SUM('Раздел 2'!L18:L18),"&gt;=",SUM('Раздел 2'!M18:M18))</f>
        <v>0&gt;=0</v>
      </c>
    </row>
    <row r="4009" spans="1:5" ht="30" hidden="1" customHeight="1">
      <c r="A4009" s="311" t="str">
        <f>IF((SUM('Раздел 2'!L90:L90)&gt;=SUM('Раздел 2'!M90:M90)),"","Неверно!")</f>
        <v/>
      </c>
      <c r="B4009" s="312" t="s">
        <v>24502</v>
      </c>
      <c r="C4009" s="313" t="s">
        <v>2888</v>
      </c>
      <c r="D4009" s="313" t="s">
        <v>18368</v>
      </c>
      <c r="E4009" s="313" t="str">
        <f>CONCATENATE(SUM('Раздел 2'!L90:L90),"&gt;=",SUM('Раздел 2'!M90:M90))</f>
        <v>0&gt;=0</v>
      </c>
    </row>
    <row r="4010" spans="1:5" ht="30" hidden="1" customHeight="1">
      <c r="A4010" s="311" t="str">
        <f>IF((SUM('Раздел 2'!L91:L91)&gt;=SUM('Раздел 2'!M91:M91)),"","Неверно!")</f>
        <v/>
      </c>
      <c r="B4010" s="312" t="s">
        <v>24502</v>
      </c>
      <c r="C4010" s="313" t="s">
        <v>2889</v>
      </c>
      <c r="D4010" s="313" t="s">
        <v>18368</v>
      </c>
      <c r="E4010" s="313" t="str">
        <f>CONCATENATE(SUM('Раздел 2'!L91:L91),"&gt;=",SUM('Раздел 2'!M91:M91))</f>
        <v>0&gt;=0</v>
      </c>
    </row>
    <row r="4011" spans="1:5" ht="30" hidden="1" customHeight="1">
      <c r="A4011" s="311" t="str">
        <f>IF((SUM('Раздел 2'!L92:L92)&gt;=SUM('Раздел 2'!M92:M92)),"","Неверно!")</f>
        <v/>
      </c>
      <c r="B4011" s="312" t="s">
        <v>24502</v>
      </c>
      <c r="C4011" s="313" t="s">
        <v>2890</v>
      </c>
      <c r="D4011" s="313" t="s">
        <v>18368</v>
      </c>
      <c r="E4011" s="313" t="str">
        <f>CONCATENATE(SUM('Раздел 2'!L92:L92),"&gt;=",SUM('Раздел 2'!M92:M92))</f>
        <v>0&gt;=0</v>
      </c>
    </row>
    <row r="4012" spans="1:5" ht="30" hidden="1" customHeight="1">
      <c r="A4012" s="311" t="str">
        <f>IF((SUM('Раздел 2'!L93:L93)&gt;=SUM('Раздел 2'!M93:M93)),"","Неверно!")</f>
        <v/>
      </c>
      <c r="B4012" s="312" t="s">
        <v>24502</v>
      </c>
      <c r="C4012" s="313" t="s">
        <v>2891</v>
      </c>
      <c r="D4012" s="313" t="s">
        <v>18368</v>
      </c>
      <c r="E4012" s="313" t="str">
        <f>CONCATENATE(SUM('Раздел 2'!L93:L93),"&gt;=",SUM('Раздел 2'!M93:M93))</f>
        <v>0&gt;=0</v>
      </c>
    </row>
    <row r="4013" spans="1:5" ht="30" hidden="1" customHeight="1">
      <c r="A4013" s="311" t="str">
        <f>IF((SUM('Раздел 2'!L94:L94)&gt;=SUM('Раздел 2'!M94:M94)),"","Неверно!")</f>
        <v/>
      </c>
      <c r="B4013" s="312" t="s">
        <v>24502</v>
      </c>
      <c r="C4013" s="313" t="s">
        <v>2892</v>
      </c>
      <c r="D4013" s="313" t="s">
        <v>18368</v>
      </c>
      <c r="E4013" s="313" t="str">
        <f>CONCATENATE(SUM('Раздел 2'!L94:L94),"&gt;=",SUM('Раздел 2'!M94:M94))</f>
        <v>6&gt;=4</v>
      </c>
    </row>
    <row r="4014" spans="1:5" ht="30" hidden="1" customHeight="1">
      <c r="A4014" s="311" t="str">
        <f>IF((SUM('Раздел 2'!L95:L95)&gt;=SUM('Раздел 2'!M95:M95)),"","Неверно!")</f>
        <v/>
      </c>
      <c r="B4014" s="312" t="s">
        <v>24502</v>
      </c>
      <c r="C4014" s="313" t="s">
        <v>2893</v>
      </c>
      <c r="D4014" s="313" t="s">
        <v>18368</v>
      </c>
      <c r="E4014" s="313" t="str">
        <f>CONCATENATE(SUM('Раздел 2'!L95:L95),"&gt;=",SUM('Раздел 2'!M95:M95))</f>
        <v>7&gt;=4</v>
      </c>
    </row>
    <row r="4015" spans="1:5" ht="30" hidden="1" customHeight="1">
      <c r="A4015" s="311" t="str">
        <f>IF((SUM('Раздел 2'!L96:L96)&gt;=SUM('Раздел 2'!M96:M96)),"","Неверно!")</f>
        <v/>
      </c>
      <c r="B4015" s="312" t="s">
        <v>24502</v>
      </c>
      <c r="C4015" s="313" t="s">
        <v>2894</v>
      </c>
      <c r="D4015" s="313" t="s">
        <v>18368</v>
      </c>
      <c r="E4015" s="313" t="str">
        <f>CONCATENATE(SUM('Раздел 2'!L96:L96),"&gt;=",SUM('Раздел 2'!M96:M96))</f>
        <v>0&gt;=0</v>
      </c>
    </row>
    <row r="4016" spans="1:5" ht="30" hidden="1" customHeight="1">
      <c r="A4016" s="311" t="str">
        <f>IF((SUM('Раздел 2'!L97:L97)&gt;=SUM('Раздел 2'!M97:M97)),"","Неверно!")</f>
        <v/>
      </c>
      <c r="B4016" s="312" t="s">
        <v>24502</v>
      </c>
      <c r="C4016" s="313" t="s">
        <v>2895</v>
      </c>
      <c r="D4016" s="313" t="s">
        <v>18368</v>
      </c>
      <c r="E4016" s="313" t="str">
        <f>CONCATENATE(SUM('Раздел 2'!L97:L97),"&gt;=",SUM('Раздел 2'!M97:M97))</f>
        <v>1&gt;=1</v>
      </c>
    </row>
    <row r="4017" spans="1:5" ht="30" hidden="1" customHeight="1">
      <c r="A4017" s="311" t="str">
        <f>IF((SUM('Раздел 2'!L98:L98)&gt;=SUM('Раздел 2'!M98:M98)),"","Неверно!")</f>
        <v/>
      </c>
      <c r="B4017" s="312" t="s">
        <v>24502</v>
      </c>
      <c r="C4017" s="313" t="s">
        <v>2896</v>
      </c>
      <c r="D4017" s="313" t="s">
        <v>18368</v>
      </c>
      <c r="E4017" s="313" t="str">
        <f>CONCATENATE(SUM('Раздел 2'!L98:L98),"&gt;=",SUM('Раздел 2'!M98:M98))</f>
        <v>0&gt;=0</v>
      </c>
    </row>
    <row r="4018" spans="1:5" ht="30" hidden="1" customHeight="1">
      <c r="A4018" s="311" t="str">
        <f>IF((SUM('Раздел 2'!L99:L99)&gt;=SUM('Раздел 2'!M99:M99)),"","Неверно!")</f>
        <v/>
      </c>
      <c r="B4018" s="312" t="s">
        <v>24502</v>
      </c>
      <c r="C4018" s="313" t="s">
        <v>2897</v>
      </c>
      <c r="D4018" s="313" t="s">
        <v>18368</v>
      </c>
      <c r="E4018" s="313" t="str">
        <f>CONCATENATE(SUM('Раздел 2'!L99:L99),"&gt;=",SUM('Раздел 2'!M99:M99))</f>
        <v>0&gt;=0</v>
      </c>
    </row>
    <row r="4019" spans="1:5" ht="30" hidden="1" customHeight="1">
      <c r="A4019" s="311" t="str">
        <f>IF((SUM('Раздел 2'!L19:L19)&gt;=SUM('Раздел 2'!M19:M19)),"","Неверно!")</f>
        <v/>
      </c>
      <c r="B4019" s="312" t="s">
        <v>24502</v>
      </c>
      <c r="C4019" s="313" t="s">
        <v>2898</v>
      </c>
      <c r="D4019" s="313" t="s">
        <v>18368</v>
      </c>
      <c r="E4019" s="313" t="str">
        <f>CONCATENATE(SUM('Раздел 2'!L19:L19),"&gt;=",SUM('Раздел 2'!M19:M19))</f>
        <v>2&gt;=2</v>
      </c>
    </row>
    <row r="4020" spans="1:5" ht="30" hidden="1" customHeight="1">
      <c r="A4020" s="311" t="str">
        <f>IF((SUM('Раздел 2'!L100:L100)&gt;=SUM('Раздел 2'!M100:M100)),"","Неверно!")</f>
        <v/>
      </c>
      <c r="B4020" s="312" t="s">
        <v>24502</v>
      </c>
      <c r="C4020" s="313" t="s">
        <v>2899</v>
      </c>
      <c r="D4020" s="313" t="s">
        <v>18368</v>
      </c>
      <c r="E4020" s="313" t="str">
        <f>CONCATENATE(SUM('Раздел 2'!L100:L100),"&gt;=",SUM('Раздел 2'!M100:M100))</f>
        <v>0&gt;=0</v>
      </c>
    </row>
    <row r="4021" spans="1:5" ht="30" hidden="1" customHeight="1">
      <c r="A4021" s="311" t="str">
        <f>IF((SUM('Раздел 2'!L101:L101)&gt;=SUM('Раздел 2'!M101:M101)),"","Неверно!")</f>
        <v/>
      </c>
      <c r="B4021" s="312" t="s">
        <v>24502</v>
      </c>
      <c r="C4021" s="313" t="s">
        <v>2900</v>
      </c>
      <c r="D4021" s="313" t="s">
        <v>18368</v>
      </c>
      <c r="E4021" s="313" t="str">
        <f>CONCATENATE(SUM('Раздел 2'!L101:L101),"&gt;=",SUM('Раздел 2'!M101:M101))</f>
        <v>0&gt;=0</v>
      </c>
    </row>
    <row r="4022" spans="1:5" ht="30" hidden="1" customHeight="1">
      <c r="A4022" s="311" t="str">
        <f>IF((SUM('Раздел 2'!L102:L102)&gt;=SUM('Раздел 2'!M102:M102)),"","Неверно!")</f>
        <v/>
      </c>
      <c r="B4022" s="312" t="s">
        <v>24502</v>
      </c>
      <c r="C4022" s="313" t="s">
        <v>2901</v>
      </c>
      <c r="D4022" s="313" t="s">
        <v>18368</v>
      </c>
      <c r="E4022" s="313" t="str">
        <f>CONCATENATE(SUM('Раздел 2'!L102:L102),"&gt;=",SUM('Раздел 2'!M102:M102))</f>
        <v>0&gt;=0</v>
      </c>
    </row>
    <row r="4023" spans="1:5" ht="30" hidden="1" customHeight="1">
      <c r="A4023" s="311" t="str">
        <f>IF((SUM('Раздел 2'!L103:L103)&gt;=SUM('Раздел 2'!M103:M103)),"","Неверно!")</f>
        <v/>
      </c>
      <c r="B4023" s="312" t="s">
        <v>24502</v>
      </c>
      <c r="C4023" s="313" t="s">
        <v>2902</v>
      </c>
      <c r="D4023" s="313" t="s">
        <v>18368</v>
      </c>
      <c r="E4023" s="313" t="str">
        <f>CONCATENATE(SUM('Раздел 2'!L103:L103),"&gt;=",SUM('Раздел 2'!M103:M103))</f>
        <v>0&gt;=0</v>
      </c>
    </row>
    <row r="4024" spans="1:5" ht="30" hidden="1" customHeight="1">
      <c r="A4024" s="311" t="str">
        <f>IF((SUM('Раздел 2'!L104:L104)&gt;=SUM('Раздел 2'!M104:M104)),"","Неверно!")</f>
        <v/>
      </c>
      <c r="B4024" s="312" t="s">
        <v>24502</v>
      </c>
      <c r="C4024" s="313" t="s">
        <v>2903</v>
      </c>
      <c r="D4024" s="313" t="s">
        <v>18368</v>
      </c>
      <c r="E4024" s="313" t="str">
        <f>CONCATENATE(SUM('Раздел 2'!L104:L104),"&gt;=",SUM('Раздел 2'!M104:M104))</f>
        <v>0&gt;=0</v>
      </c>
    </row>
    <row r="4025" spans="1:5" ht="30" hidden="1" customHeight="1">
      <c r="A4025" s="311" t="str">
        <f>IF((SUM('Раздел 2'!L105:L105)&gt;=SUM('Раздел 2'!M105:M105)),"","Неверно!")</f>
        <v/>
      </c>
      <c r="B4025" s="312" t="s">
        <v>24502</v>
      </c>
      <c r="C4025" s="313" t="s">
        <v>2904</v>
      </c>
      <c r="D4025" s="313" t="s">
        <v>18368</v>
      </c>
      <c r="E4025" s="313" t="str">
        <f>CONCATENATE(SUM('Раздел 2'!L105:L105),"&gt;=",SUM('Раздел 2'!M105:M105))</f>
        <v>0&gt;=0</v>
      </c>
    </row>
    <row r="4026" spans="1:5" ht="30" hidden="1" customHeight="1">
      <c r="A4026" s="311" t="str">
        <f>IF((SUM('Раздел 2'!L106:L106)&gt;=SUM('Раздел 2'!M106:M106)),"","Неверно!")</f>
        <v/>
      </c>
      <c r="B4026" s="312" t="s">
        <v>24502</v>
      </c>
      <c r="C4026" s="313" t="s">
        <v>2905</v>
      </c>
      <c r="D4026" s="313" t="s">
        <v>18368</v>
      </c>
      <c r="E4026" s="313" t="str">
        <f>CONCATENATE(SUM('Раздел 2'!L106:L106),"&gt;=",SUM('Раздел 2'!M106:M106))</f>
        <v>0&gt;=0</v>
      </c>
    </row>
    <row r="4027" spans="1:5" ht="30" hidden="1" customHeight="1">
      <c r="A4027" s="311" t="str">
        <f>IF((SUM('Раздел 2'!L107:L107)&gt;=SUM('Раздел 2'!M107:M107)),"","Неверно!")</f>
        <v/>
      </c>
      <c r="B4027" s="312" t="s">
        <v>24502</v>
      </c>
      <c r="C4027" s="313" t="s">
        <v>2906</v>
      </c>
      <c r="D4027" s="313" t="s">
        <v>18368</v>
      </c>
      <c r="E4027" s="313" t="str">
        <f>CONCATENATE(SUM('Раздел 2'!L107:L107),"&gt;=",SUM('Раздел 2'!M107:M107))</f>
        <v>0&gt;=0</v>
      </c>
    </row>
    <row r="4028" spans="1:5" ht="30" hidden="1" customHeight="1">
      <c r="A4028" s="311" t="str">
        <f>IF((SUM('Раздел 2'!L108:L108)&gt;=SUM('Раздел 2'!M108:M108)),"","Неверно!")</f>
        <v/>
      </c>
      <c r="B4028" s="312" t="s">
        <v>24502</v>
      </c>
      <c r="C4028" s="313" t="s">
        <v>2907</v>
      </c>
      <c r="D4028" s="313" t="s">
        <v>18368</v>
      </c>
      <c r="E4028" s="313" t="str">
        <f>CONCATENATE(SUM('Раздел 2'!L108:L108),"&gt;=",SUM('Раздел 2'!M108:M108))</f>
        <v>0&gt;=0</v>
      </c>
    </row>
    <row r="4029" spans="1:5" ht="30" hidden="1" customHeight="1">
      <c r="A4029" s="311" t="str">
        <f>IF((SUM('Раздел 2'!L109:L109)&gt;=SUM('Раздел 2'!M109:M109)),"","Неверно!")</f>
        <v/>
      </c>
      <c r="B4029" s="312" t="s">
        <v>24502</v>
      </c>
      <c r="C4029" s="313" t="s">
        <v>2908</v>
      </c>
      <c r="D4029" s="313" t="s">
        <v>18368</v>
      </c>
      <c r="E4029" s="313" t="str">
        <f>CONCATENATE(SUM('Раздел 2'!L109:L109),"&gt;=",SUM('Раздел 2'!M109:M109))</f>
        <v>0&gt;=0</v>
      </c>
    </row>
    <row r="4030" spans="1:5" ht="30" hidden="1" customHeight="1">
      <c r="A4030" s="311" t="str">
        <f>IF((SUM('Раздел 2'!G11:G11)&gt;=SUM('Раздел 2'!H11:H11)),"","Неверно!")</f>
        <v/>
      </c>
      <c r="B4030" s="312" t="s">
        <v>24503</v>
      </c>
      <c r="C4030" s="313" t="s">
        <v>16671</v>
      </c>
      <c r="D4030" s="313" t="s">
        <v>18367</v>
      </c>
      <c r="E4030" s="313" t="str">
        <f>CONCATENATE(SUM('Раздел 2'!G11:G11),"&gt;=",SUM('Раздел 2'!H11:H11))</f>
        <v>447&gt;=176</v>
      </c>
    </row>
    <row r="4031" spans="1:5" ht="30" hidden="1" customHeight="1">
      <c r="A4031" s="311" t="str">
        <f>IF((SUM('Раздел 2'!G20:G20)&gt;=SUM('Раздел 2'!H20:H20)),"","Неверно!")</f>
        <v/>
      </c>
      <c r="B4031" s="312" t="s">
        <v>24503</v>
      </c>
      <c r="C4031" s="313" t="s">
        <v>16672</v>
      </c>
      <c r="D4031" s="313" t="s">
        <v>18367</v>
      </c>
      <c r="E4031" s="313" t="str">
        <f>CONCATENATE(SUM('Раздел 2'!G20:G20),"&gt;=",SUM('Раздел 2'!H20:H20))</f>
        <v>6&gt;=0</v>
      </c>
    </row>
    <row r="4032" spans="1:5" ht="30" hidden="1" customHeight="1">
      <c r="A4032" s="311" t="str">
        <f>IF((SUM('Раздел 2'!G110:G110)&gt;=SUM('Раздел 2'!H110:H110)),"","Неверно!")</f>
        <v/>
      </c>
      <c r="B4032" s="312" t="s">
        <v>24503</v>
      </c>
      <c r="C4032" s="313" t="s">
        <v>16673</v>
      </c>
      <c r="D4032" s="313" t="s">
        <v>18367</v>
      </c>
      <c r="E4032" s="313" t="str">
        <f>CONCATENATE(SUM('Раздел 2'!G110:G110),"&gt;=",SUM('Раздел 2'!H110:H110))</f>
        <v>0&gt;=0</v>
      </c>
    </row>
    <row r="4033" spans="1:5" ht="30" hidden="1" customHeight="1">
      <c r="A4033" s="311" t="str">
        <f>IF((SUM('Раздел 2'!G111:G111)&gt;=SUM('Раздел 2'!H111:H111)),"","Неверно!")</f>
        <v/>
      </c>
      <c r="B4033" s="312" t="s">
        <v>24503</v>
      </c>
      <c r="C4033" s="313" t="s">
        <v>16674</v>
      </c>
      <c r="D4033" s="313" t="s">
        <v>18367</v>
      </c>
      <c r="E4033" s="313" t="str">
        <f>CONCATENATE(SUM('Раздел 2'!G111:G111),"&gt;=",SUM('Раздел 2'!H111:H111))</f>
        <v>22&gt;=0</v>
      </c>
    </row>
    <row r="4034" spans="1:5" ht="30" hidden="1" customHeight="1">
      <c r="A4034" s="311" t="str">
        <f>IF((SUM('Раздел 2'!G112:G112)&gt;=SUM('Раздел 2'!H112:H112)),"","Неверно!")</f>
        <v/>
      </c>
      <c r="B4034" s="312" t="s">
        <v>24503</v>
      </c>
      <c r="C4034" s="313" t="s">
        <v>16675</v>
      </c>
      <c r="D4034" s="313" t="s">
        <v>18367</v>
      </c>
      <c r="E4034" s="313" t="str">
        <f>CONCATENATE(SUM('Раздел 2'!G112:G112),"&gt;=",SUM('Раздел 2'!H112:H112))</f>
        <v>5&gt;=1</v>
      </c>
    </row>
    <row r="4035" spans="1:5" ht="30" hidden="1" customHeight="1">
      <c r="A4035" s="311" t="str">
        <f>IF((SUM('Раздел 2'!G113:G113)&gt;=SUM('Раздел 2'!H113:H113)),"","Неверно!")</f>
        <v/>
      </c>
      <c r="B4035" s="312" t="s">
        <v>24503</v>
      </c>
      <c r="C4035" s="313" t="s">
        <v>16676</v>
      </c>
      <c r="D4035" s="313" t="s">
        <v>18367</v>
      </c>
      <c r="E4035" s="313" t="str">
        <f>CONCATENATE(SUM('Раздел 2'!G113:G113),"&gt;=",SUM('Раздел 2'!H113:H113))</f>
        <v>0&gt;=0</v>
      </c>
    </row>
    <row r="4036" spans="1:5" ht="30" hidden="1" customHeight="1">
      <c r="A4036" s="311" t="str">
        <f>IF((SUM('Раздел 2'!G114:G114)&gt;=SUM('Раздел 2'!H114:H114)),"","Неверно!")</f>
        <v/>
      </c>
      <c r="B4036" s="312" t="s">
        <v>24503</v>
      </c>
      <c r="C4036" s="313" t="s">
        <v>16677</v>
      </c>
      <c r="D4036" s="313" t="s">
        <v>18367</v>
      </c>
      <c r="E4036" s="313" t="str">
        <f>CONCATENATE(SUM('Раздел 2'!G114:G114),"&gt;=",SUM('Раздел 2'!H114:H114))</f>
        <v>11&gt;=1</v>
      </c>
    </row>
    <row r="4037" spans="1:5" ht="30" hidden="1" customHeight="1">
      <c r="A4037" s="311" t="str">
        <f>IF((SUM('Раздел 2'!G115:G115)&gt;=SUM('Раздел 2'!H115:H115)),"","Неверно!")</f>
        <v/>
      </c>
      <c r="B4037" s="312" t="s">
        <v>24503</v>
      </c>
      <c r="C4037" s="313" t="s">
        <v>16678</v>
      </c>
      <c r="D4037" s="313" t="s">
        <v>18367</v>
      </c>
      <c r="E4037" s="313" t="str">
        <f>CONCATENATE(SUM('Раздел 2'!G115:G115),"&gt;=",SUM('Раздел 2'!H115:H115))</f>
        <v>40&gt;=2</v>
      </c>
    </row>
    <row r="4038" spans="1:5" ht="30" hidden="1" customHeight="1">
      <c r="A4038" s="311" t="str">
        <f>IF((SUM('Раздел 2'!G116:G116)&gt;=SUM('Раздел 2'!H116:H116)),"","Неверно!")</f>
        <v/>
      </c>
      <c r="B4038" s="312" t="s">
        <v>24503</v>
      </c>
      <c r="C4038" s="313" t="s">
        <v>16679</v>
      </c>
      <c r="D4038" s="313" t="s">
        <v>18367</v>
      </c>
      <c r="E4038" s="313" t="str">
        <f>CONCATENATE(SUM('Раздел 2'!G116:G116),"&gt;=",SUM('Раздел 2'!H116:H116))</f>
        <v>0&gt;=0</v>
      </c>
    </row>
    <row r="4039" spans="1:5" ht="30" hidden="1" customHeight="1">
      <c r="A4039" s="311" t="str">
        <f>IF((SUM('Раздел 2'!G117:G117)&gt;=SUM('Раздел 2'!H117:H117)),"","Неверно!")</f>
        <v/>
      </c>
      <c r="B4039" s="312" t="s">
        <v>24503</v>
      </c>
      <c r="C4039" s="313" t="s">
        <v>16680</v>
      </c>
      <c r="D4039" s="313" t="s">
        <v>18367</v>
      </c>
      <c r="E4039" s="313" t="str">
        <f>CONCATENATE(SUM('Раздел 2'!G117:G117),"&gt;=",SUM('Раздел 2'!H117:H117))</f>
        <v>0&gt;=0</v>
      </c>
    </row>
    <row r="4040" spans="1:5" ht="30" hidden="1" customHeight="1">
      <c r="A4040" s="311" t="str">
        <f>IF((SUM('Раздел 2'!G118:G118)&gt;=SUM('Раздел 2'!H118:H118)),"","Неверно!")</f>
        <v/>
      </c>
      <c r="B4040" s="312" t="s">
        <v>24503</v>
      </c>
      <c r="C4040" s="313" t="s">
        <v>16681</v>
      </c>
      <c r="D4040" s="313" t="s">
        <v>18367</v>
      </c>
      <c r="E4040" s="313" t="str">
        <f>CONCATENATE(SUM('Раздел 2'!G118:G118),"&gt;=",SUM('Раздел 2'!H118:H118))</f>
        <v>0&gt;=0</v>
      </c>
    </row>
    <row r="4041" spans="1:5" ht="30" hidden="1" customHeight="1">
      <c r="A4041" s="311" t="str">
        <f>IF((SUM('Раздел 2'!G119:G119)&gt;=SUM('Раздел 2'!H119:H119)),"","Неверно!")</f>
        <v/>
      </c>
      <c r="B4041" s="312" t="s">
        <v>24503</v>
      </c>
      <c r="C4041" s="313" t="s">
        <v>16682</v>
      </c>
      <c r="D4041" s="313" t="s">
        <v>18367</v>
      </c>
      <c r="E4041" s="313" t="str">
        <f>CONCATENATE(SUM('Раздел 2'!G119:G119),"&gt;=",SUM('Раздел 2'!H119:H119))</f>
        <v>0&gt;=0</v>
      </c>
    </row>
    <row r="4042" spans="1:5" ht="30" hidden="1" customHeight="1">
      <c r="A4042" s="311" t="str">
        <f>IF((SUM('Раздел 2'!G21:G21)&gt;=SUM('Раздел 2'!H21:H21)),"","Неверно!")</f>
        <v/>
      </c>
      <c r="B4042" s="312" t="s">
        <v>24503</v>
      </c>
      <c r="C4042" s="313" t="s">
        <v>16683</v>
      </c>
      <c r="D4042" s="313" t="s">
        <v>18367</v>
      </c>
      <c r="E4042" s="313" t="str">
        <f>CONCATENATE(SUM('Раздел 2'!G21:G21),"&gt;=",SUM('Раздел 2'!H21:H21))</f>
        <v>0&gt;=0</v>
      </c>
    </row>
    <row r="4043" spans="1:5" ht="30" hidden="1" customHeight="1">
      <c r="A4043" s="311" t="str">
        <f>IF((SUM('Раздел 2'!G120:G120)&gt;=SUM('Раздел 2'!H120:H120)),"","Неверно!")</f>
        <v/>
      </c>
      <c r="B4043" s="312" t="s">
        <v>24503</v>
      </c>
      <c r="C4043" s="313" t="s">
        <v>16684</v>
      </c>
      <c r="D4043" s="313" t="s">
        <v>18367</v>
      </c>
      <c r="E4043" s="313" t="str">
        <f>CONCATENATE(SUM('Раздел 2'!G120:G120),"&gt;=",SUM('Раздел 2'!H120:H120))</f>
        <v>1&gt;=0</v>
      </c>
    </row>
    <row r="4044" spans="1:5" ht="30" hidden="1" customHeight="1">
      <c r="A4044" s="311" t="str">
        <f>IF((SUM('Раздел 2'!G121:G121)&gt;=SUM('Раздел 2'!H121:H121)),"","Неверно!")</f>
        <v/>
      </c>
      <c r="B4044" s="312" t="s">
        <v>24503</v>
      </c>
      <c r="C4044" s="313" t="s">
        <v>16685</v>
      </c>
      <c r="D4044" s="313" t="s">
        <v>18367</v>
      </c>
      <c r="E4044" s="313" t="str">
        <f>CONCATENATE(SUM('Раздел 2'!G121:G121),"&gt;=",SUM('Раздел 2'!H121:H121))</f>
        <v>0&gt;=0</v>
      </c>
    </row>
    <row r="4045" spans="1:5" ht="30" hidden="1" customHeight="1">
      <c r="A4045" s="311" t="str">
        <f>IF((SUM('Раздел 2'!G122:G122)&gt;=SUM('Раздел 2'!H122:H122)),"","Неверно!")</f>
        <v/>
      </c>
      <c r="B4045" s="312" t="s">
        <v>24503</v>
      </c>
      <c r="C4045" s="313" t="s">
        <v>16686</v>
      </c>
      <c r="D4045" s="313" t="s">
        <v>18367</v>
      </c>
      <c r="E4045" s="313" t="str">
        <f>CONCATENATE(SUM('Раздел 2'!G122:G122),"&gt;=",SUM('Раздел 2'!H122:H122))</f>
        <v>0&gt;=0</v>
      </c>
    </row>
    <row r="4046" spans="1:5" ht="30" hidden="1" customHeight="1">
      <c r="A4046" s="311" t="str">
        <f>IF((SUM('Раздел 2'!G123:G123)&gt;=SUM('Раздел 2'!H123:H123)),"","Неверно!")</f>
        <v/>
      </c>
      <c r="B4046" s="312" t="s">
        <v>24503</v>
      </c>
      <c r="C4046" s="313" t="s">
        <v>16687</v>
      </c>
      <c r="D4046" s="313" t="s">
        <v>18367</v>
      </c>
      <c r="E4046" s="313" t="str">
        <f>CONCATENATE(SUM('Раздел 2'!G123:G123),"&gt;=",SUM('Раздел 2'!H123:H123))</f>
        <v>1&gt;=0</v>
      </c>
    </row>
    <row r="4047" spans="1:5" ht="30" hidden="1" customHeight="1">
      <c r="A4047" s="311" t="str">
        <f>IF((SUM('Раздел 2'!G124:G124)&gt;=SUM('Раздел 2'!H124:H124)),"","Неверно!")</f>
        <v/>
      </c>
      <c r="B4047" s="312" t="s">
        <v>24503</v>
      </c>
      <c r="C4047" s="313" t="s">
        <v>16688</v>
      </c>
      <c r="D4047" s="313" t="s">
        <v>18367</v>
      </c>
      <c r="E4047" s="313" t="str">
        <f>CONCATENATE(SUM('Раздел 2'!G124:G124),"&gt;=",SUM('Раздел 2'!H124:H124))</f>
        <v>0&gt;=0</v>
      </c>
    </row>
    <row r="4048" spans="1:5" ht="30" hidden="1" customHeight="1">
      <c r="A4048" s="311" t="str">
        <f>IF((SUM('Раздел 2'!G125:G125)&gt;=SUM('Раздел 2'!H125:H125)),"","Неверно!")</f>
        <v/>
      </c>
      <c r="B4048" s="312" t="s">
        <v>24503</v>
      </c>
      <c r="C4048" s="313" t="s">
        <v>16689</v>
      </c>
      <c r="D4048" s="313" t="s">
        <v>18367</v>
      </c>
      <c r="E4048" s="313" t="str">
        <f>CONCATENATE(SUM('Раздел 2'!G125:G125),"&gt;=",SUM('Раздел 2'!H125:H125))</f>
        <v>0&gt;=0</v>
      </c>
    </row>
    <row r="4049" spans="1:5" ht="30" hidden="1" customHeight="1">
      <c r="A4049" s="311" t="str">
        <f>IF((SUM('Раздел 2'!G126:G126)&gt;=SUM('Раздел 2'!H126:H126)),"","Неверно!")</f>
        <v/>
      </c>
      <c r="B4049" s="312" t="s">
        <v>24503</v>
      </c>
      <c r="C4049" s="313" t="s">
        <v>16690</v>
      </c>
      <c r="D4049" s="313" t="s">
        <v>18367</v>
      </c>
      <c r="E4049" s="313" t="str">
        <f>CONCATENATE(SUM('Раздел 2'!G126:G126),"&gt;=",SUM('Раздел 2'!H126:H126))</f>
        <v>0&gt;=0</v>
      </c>
    </row>
    <row r="4050" spans="1:5" ht="30" hidden="1" customHeight="1">
      <c r="A4050" s="311" t="str">
        <f>IF((SUM('Раздел 2'!G127:G127)&gt;=SUM('Раздел 2'!H127:H127)),"","Неверно!")</f>
        <v/>
      </c>
      <c r="B4050" s="312" t="s">
        <v>24503</v>
      </c>
      <c r="C4050" s="313" t="s">
        <v>16691</v>
      </c>
      <c r="D4050" s="313" t="s">
        <v>18367</v>
      </c>
      <c r="E4050" s="313" t="str">
        <f>CONCATENATE(SUM('Раздел 2'!G127:G127),"&gt;=",SUM('Раздел 2'!H127:H127))</f>
        <v>0&gt;=0</v>
      </c>
    </row>
    <row r="4051" spans="1:5" ht="30" hidden="1" customHeight="1">
      <c r="A4051" s="311" t="str">
        <f>IF((SUM('Раздел 2'!G128:G128)&gt;=SUM('Раздел 2'!H128:H128)),"","Неверно!")</f>
        <v/>
      </c>
      <c r="B4051" s="312" t="s">
        <v>24503</v>
      </c>
      <c r="C4051" s="313" t="s">
        <v>16692</v>
      </c>
      <c r="D4051" s="313" t="s">
        <v>18367</v>
      </c>
      <c r="E4051" s="313" t="str">
        <f>CONCATENATE(SUM('Раздел 2'!G128:G128),"&gt;=",SUM('Раздел 2'!H128:H128))</f>
        <v>0&gt;=0</v>
      </c>
    </row>
    <row r="4052" spans="1:5" ht="30" hidden="1" customHeight="1">
      <c r="A4052" s="311" t="str">
        <f>IF((SUM('Раздел 2'!G129:G129)&gt;=SUM('Раздел 2'!H129:H129)),"","Неверно!")</f>
        <v/>
      </c>
      <c r="B4052" s="312" t="s">
        <v>24503</v>
      </c>
      <c r="C4052" s="313" t="s">
        <v>16693</v>
      </c>
      <c r="D4052" s="313" t="s">
        <v>18367</v>
      </c>
      <c r="E4052" s="313" t="str">
        <f>CONCATENATE(SUM('Раздел 2'!G129:G129),"&gt;=",SUM('Раздел 2'!H129:H129))</f>
        <v>0&gt;=0</v>
      </c>
    </row>
    <row r="4053" spans="1:5" ht="30" hidden="1" customHeight="1">
      <c r="A4053" s="311" t="str">
        <f>IF((SUM('Раздел 2'!G22:G22)&gt;=SUM('Раздел 2'!H22:H22)),"","Неверно!")</f>
        <v/>
      </c>
      <c r="B4053" s="312" t="s">
        <v>24503</v>
      </c>
      <c r="C4053" s="313" t="s">
        <v>16694</v>
      </c>
      <c r="D4053" s="313" t="s">
        <v>18367</v>
      </c>
      <c r="E4053" s="313" t="str">
        <f>CONCATENATE(SUM('Раздел 2'!G22:G22),"&gt;=",SUM('Раздел 2'!H22:H22))</f>
        <v>6&gt;=0</v>
      </c>
    </row>
    <row r="4054" spans="1:5" ht="30" hidden="1" customHeight="1">
      <c r="A4054" s="311" t="str">
        <f>IF((SUM('Раздел 2'!G130:G130)&gt;=SUM('Раздел 2'!H130:H130)),"","Неверно!")</f>
        <v/>
      </c>
      <c r="B4054" s="312" t="s">
        <v>24503</v>
      </c>
      <c r="C4054" s="313" t="s">
        <v>16695</v>
      </c>
      <c r="D4054" s="313" t="s">
        <v>18367</v>
      </c>
      <c r="E4054" s="313" t="str">
        <f>CONCATENATE(SUM('Раздел 2'!G130:G130),"&gt;=",SUM('Раздел 2'!H130:H130))</f>
        <v>0&gt;=0</v>
      </c>
    </row>
    <row r="4055" spans="1:5" ht="30" hidden="1" customHeight="1">
      <c r="A4055" s="311" t="str">
        <f>IF((SUM('Раздел 2'!G131:G131)&gt;=SUM('Раздел 2'!H131:H131)),"","Неверно!")</f>
        <v/>
      </c>
      <c r="B4055" s="312" t="s">
        <v>24503</v>
      </c>
      <c r="C4055" s="313" t="s">
        <v>16696</v>
      </c>
      <c r="D4055" s="313" t="s">
        <v>18367</v>
      </c>
      <c r="E4055" s="313" t="str">
        <f>CONCATENATE(SUM('Раздел 2'!G131:G131),"&gt;=",SUM('Раздел 2'!H131:H131))</f>
        <v>2&gt;=0</v>
      </c>
    </row>
    <row r="4056" spans="1:5" ht="30" hidden="1" customHeight="1">
      <c r="A4056" s="311" t="str">
        <f>IF((SUM('Раздел 2'!G132:G132)&gt;=SUM('Раздел 2'!H132:H132)),"","Неверно!")</f>
        <v/>
      </c>
      <c r="B4056" s="312" t="s">
        <v>24503</v>
      </c>
      <c r="C4056" s="313" t="s">
        <v>16697</v>
      </c>
      <c r="D4056" s="313" t="s">
        <v>18367</v>
      </c>
      <c r="E4056" s="313" t="str">
        <f>CONCATENATE(SUM('Раздел 2'!G132:G132),"&gt;=",SUM('Раздел 2'!H132:H132))</f>
        <v>0&gt;=0</v>
      </c>
    </row>
    <row r="4057" spans="1:5" ht="30" hidden="1" customHeight="1">
      <c r="A4057" s="311" t="str">
        <f>IF((SUM('Раздел 2'!G133:G133)&gt;=SUM('Раздел 2'!H133:H133)),"","Неверно!")</f>
        <v/>
      </c>
      <c r="B4057" s="312" t="s">
        <v>24503</v>
      </c>
      <c r="C4057" s="313" t="s">
        <v>16698</v>
      </c>
      <c r="D4057" s="313" t="s">
        <v>18367</v>
      </c>
      <c r="E4057" s="313" t="str">
        <f>CONCATENATE(SUM('Раздел 2'!G133:G133),"&gt;=",SUM('Раздел 2'!H133:H133))</f>
        <v>5&gt;=0</v>
      </c>
    </row>
    <row r="4058" spans="1:5" ht="30" hidden="1" customHeight="1">
      <c r="A4058" s="311" t="str">
        <f>IF((SUM('Раздел 2'!G134:G134)&gt;=SUM('Раздел 2'!H134:H134)),"","Неверно!")</f>
        <v/>
      </c>
      <c r="B4058" s="312" t="s">
        <v>24503</v>
      </c>
      <c r="C4058" s="313" t="s">
        <v>16699</v>
      </c>
      <c r="D4058" s="313" t="s">
        <v>18367</v>
      </c>
      <c r="E4058" s="313" t="str">
        <f>CONCATENATE(SUM('Раздел 2'!G134:G134),"&gt;=",SUM('Раздел 2'!H134:H134))</f>
        <v>6&gt;=6</v>
      </c>
    </row>
    <row r="4059" spans="1:5" ht="30" hidden="1" customHeight="1">
      <c r="A4059" s="311" t="str">
        <f>IF((SUM('Раздел 2'!G135:G135)&gt;=SUM('Раздел 2'!H135:H135)),"","Неверно!")</f>
        <v/>
      </c>
      <c r="B4059" s="312" t="s">
        <v>24503</v>
      </c>
      <c r="C4059" s="313" t="s">
        <v>16700</v>
      </c>
      <c r="D4059" s="313" t="s">
        <v>18367</v>
      </c>
      <c r="E4059" s="313" t="str">
        <f>CONCATENATE(SUM('Раздел 2'!G135:G135),"&gt;=",SUM('Раздел 2'!H135:H135))</f>
        <v>0&gt;=0</v>
      </c>
    </row>
    <row r="4060" spans="1:5" ht="30" hidden="1" customHeight="1">
      <c r="A4060" s="311" t="str">
        <f>IF((SUM('Раздел 2'!G136:G136)&gt;=SUM('Раздел 2'!H136:H136)),"","Неверно!")</f>
        <v/>
      </c>
      <c r="B4060" s="312" t="s">
        <v>24503</v>
      </c>
      <c r="C4060" s="313" t="s">
        <v>16701</v>
      </c>
      <c r="D4060" s="313" t="s">
        <v>18367</v>
      </c>
      <c r="E4060" s="313" t="str">
        <f>CONCATENATE(SUM('Раздел 2'!G136:G136),"&gt;=",SUM('Раздел 2'!H136:H136))</f>
        <v>1&gt;=0</v>
      </c>
    </row>
    <row r="4061" spans="1:5" ht="30" hidden="1" customHeight="1">
      <c r="A4061" s="311" t="str">
        <f>IF((SUM('Раздел 2'!G137:G137)&gt;=SUM('Раздел 2'!H137:H137)),"","Неверно!")</f>
        <v/>
      </c>
      <c r="B4061" s="312" t="s">
        <v>24503</v>
      </c>
      <c r="C4061" s="313" t="s">
        <v>16702</v>
      </c>
      <c r="D4061" s="313" t="s">
        <v>18367</v>
      </c>
      <c r="E4061" s="313" t="str">
        <f>CONCATENATE(SUM('Раздел 2'!G137:G137),"&gt;=",SUM('Раздел 2'!H137:H137))</f>
        <v>0&gt;=0</v>
      </c>
    </row>
    <row r="4062" spans="1:5" ht="30" hidden="1" customHeight="1">
      <c r="A4062" s="311" t="str">
        <f>IF((SUM('Раздел 2'!G138:G138)&gt;=SUM('Раздел 2'!H138:H138)),"","Неверно!")</f>
        <v/>
      </c>
      <c r="B4062" s="312" t="s">
        <v>24503</v>
      </c>
      <c r="C4062" s="313" t="s">
        <v>16703</v>
      </c>
      <c r="D4062" s="313" t="s">
        <v>18367</v>
      </c>
      <c r="E4062" s="313" t="str">
        <f>CONCATENATE(SUM('Раздел 2'!G138:G138),"&gt;=",SUM('Раздел 2'!H138:H138))</f>
        <v>0&gt;=0</v>
      </c>
    </row>
    <row r="4063" spans="1:5" ht="30" hidden="1" customHeight="1">
      <c r="A4063" s="311" t="str">
        <f>IF((SUM('Раздел 2'!G139:G139)&gt;=SUM('Раздел 2'!H139:H139)),"","Неверно!")</f>
        <v/>
      </c>
      <c r="B4063" s="312" t="s">
        <v>24503</v>
      </c>
      <c r="C4063" s="313" t="s">
        <v>16704</v>
      </c>
      <c r="D4063" s="313" t="s">
        <v>18367</v>
      </c>
      <c r="E4063" s="313" t="str">
        <f>CONCATENATE(SUM('Раздел 2'!G139:G139),"&gt;=",SUM('Раздел 2'!H139:H139))</f>
        <v>0&gt;=0</v>
      </c>
    </row>
    <row r="4064" spans="1:5" ht="30" hidden="1" customHeight="1">
      <c r="A4064" s="311" t="str">
        <f>IF((SUM('Раздел 2'!G23:G23)&gt;=SUM('Раздел 2'!H23:H23)),"","Неверно!")</f>
        <v/>
      </c>
      <c r="B4064" s="312" t="s">
        <v>24503</v>
      </c>
      <c r="C4064" s="313" t="s">
        <v>16705</v>
      </c>
      <c r="D4064" s="313" t="s">
        <v>18367</v>
      </c>
      <c r="E4064" s="313" t="str">
        <f>CONCATENATE(SUM('Раздел 2'!G23:G23),"&gt;=",SUM('Раздел 2'!H23:H23))</f>
        <v>6&gt;=0</v>
      </c>
    </row>
    <row r="4065" spans="1:5" ht="30" hidden="1" customHeight="1">
      <c r="A4065" s="311" t="str">
        <f>IF((SUM('Раздел 2'!G140:G140)&gt;=SUM('Раздел 2'!H140:H140)),"","Неверно!")</f>
        <v/>
      </c>
      <c r="B4065" s="312" t="s">
        <v>24503</v>
      </c>
      <c r="C4065" s="313" t="s">
        <v>16706</v>
      </c>
      <c r="D4065" s="313" t="s">
        <v>18367</v>
      </c>
      <c r="E4065" s="313" t="str">
        <f>CONCATENATE(SUM('Раздел 2'!G140:G140),"&gt;=",SUM('Раздел 2'!H140:H140))</f>
        <v>0&gt;=0</v>
      </c>
    </row>
    <row r="4066" spans="1:5" ht="30" hidden="1" customHeight="1">
      <c r="A4066" s="311" t="str">
        <f>IF((SUM('Раздел 2'!G141:G141)&gt;=SUM('Раздел 2'!H141:H141)),"","Неверно!")</f>
        <v/>
      </c>
      <c r="B4066" s="312" t="s">
        <v>24503</v>
      </c>
      <c r="C4066" s="313" t="s">
        <v>16707</v>
      </c>
      <c r="D4066" s="313" t="s">
        <v>18367</v>
      </c>
      <c r="E4066" s="313" t="str">
        <f>CONCATENATE(SUM('Раздел 2'!G141:G141),"&gt;=",SUM('Раздел 2'!H141:H141))</f>
        <v>0&gt;=0</v>
      </c>
    </row>
    <row r="4067" spans="1:5" ht="30" hidden="1" customHeight="1">
      <c r="A4067" s="311" t="str">
        <f>IF((SUM('Раздел 2'!G142:G142)&gt;=SUM('Раздел 2'!H142:H142)),"","Неверно!")</f>
        <v/>
      </c>
      <c r="B4067" s="312" t="s">
        <v>24503</v>
      </c>
      <c r="C4067" s="313" t="s">
        <v>16708</v>
      </c>
      <c r="D4067" s="313" t="s">
        <v>18367</v>
      </c>
      <c r="E4067" s="313" t="str">
        <f>CONCATENATE(SUM('Раздел 2'!G142:G142),"&gt;=",SUM('Раздел 2'!H142:H142))</f>
        <v>0&gt;=0</v>
      </c>
    </row>
    <row r="4068" spans="1:5" ht="30" hidden="1" customHeight="1">
      <c r="A4068" s="311" t="str">
        <f>IF((SUM('Раздел 2'!G143:G143)&gt;=SUM('Раздел 2'!H143:H143)),"","Неверно!")</f>
        <v/>
      </c>
      <c r="B4068" s="312" t="s">
        <v>24503</v>
      </c>
      <c r="C4068" s="313" t="s">
        <v>16709</v>
      </c>
      <c r="D4068" s="313" t="s">
        <v>18367</v>
      </c>
      <c r="E4068" s="313" t="str">
        <f>CONCATENATE(SUM('Раздел 2'!G143:G143),"&gt;=",SUM('Раздел 2'!H143:H143))</f>
        <v>0&gt;=0</v>
      </c>
    </row>
    <row r="4069" spans="1:5" ht="30" hidden="1" customHeight="1">
      <c r="A4069" s="311" t="str">
        <f>IF((SUM('Раздел 2'!G144:G144)&gt;=SUM('Раздел 2'!H144:H144)),"","Неверно!")</f>
        <v/>
      </c>
      <c r="B4069" s="312" t="s">
        <v>24503</v>
      </c>
      <c r="C4069" s="313" t="s">
        <v>16710</v>
      </c>
      <c r="D4069" s="313" t="s">
        <v>18367</v>
      </c>
      <c r="E4069" s="313" t="str">
        <f>CONCATENATE(SUM('Раздел 2'!G144:G144),"&gt;=",SUM('Раздел 2'!H144:H144))</f>
        <v>0&gt;=0</v>
      </c>
    </row>
    <row r="4070" spans="1:5" ht="30" hidden="1" customHeight="1">
      <c r="A4070" s="311" t="str">
        <f>IF((SUM('Раздел 2'!G145:G145)&gt;=SUM('Раздел 2'!H145:H145)),"","Неверно!")</f>
        <v/>
      </c>
      <c r="B4070" s="312" t="s">
        <v>24503</v>
      </c>
      <c r="C4070" s="313" t="s">
        <v>16711</v>
      </c>
      <c r="D4070" s="313" t="s">
        <v>18367</v>
      </c>
      <c r="E4070" s="313" t="str">
        <f>CONCATENATE(SUM('Раздел 2'!G145:G145),"&gt;=",SUM('Раздел 2'!H145:H145))</f>
        <v>0&gt;=0</v>
      </c>
    </row>
    <row r="4071" spans="1:5" ht="30" hidden="1" customHeight="1">
      <c r="A4071" s="311" t="str">
        <f>IF((SUM('Раздел 2'!G146:G146)&gt;=SUM('Раздел 2'!H146:H146)),"","Неверно!")</f>
        <v/>
      </c>
      <c r="B4071" s="312" t="s">
        <v>24503</v>
      </c>
      <c r="C4071" s="313" t="s">
        <v>16712</v>
      </c>
      <c r="D4071" s="313" t="s">
        <v>18367</v>
      </c>
      <c r="E4071" s="313" t="str">
        <f>CONCATENATE(SUM('Раздел 2'!G146:G146),"&gt;=",SUM('Раздел 2'!H146:H146))</f>
        <v>0&gt;=0</v>
      </c>
    </row>
    <row r="4072" spans="1:5" ht="30" hidden="1" customHeight="1">
      <c r="A4072" s="311" t="str">
        <f>IF((SUM('Раздел 2'!G147:G147)&gt;=SUM('Раздел 2'!H147:H147)),"","Неверно!")</f>
        <v/>
      </c>
      <c r="B4072" s="312" t="s">
        <v>24503</v>
      </c>
      <c r="C4072" s="313" t="s">
        <v>16713</v>
      </c>
      <c r="D4072" s="313" t="s">
        <v>18367</v>
      </c>
      <c r="E4072" s="313" t="str">
        <f>CONCATENATE(SUM('Раздел 2'!G147:G147),"&gt;=",SUM('Раздел 2'!H147:H147))</f>
        <v>13&gt;=1</v>
      </c>
    </row>
    <row r="4073" spans="1:5" ht="30" hidden="1" customHeight="1">
      <c r="A4073" s="311" t="str">
        <f>IF((SUM('Раздел 2'!G148:G148)&gt;=SUM('Раздел 2'!H148:H148)),"","Неверно!")</f>
        <v/>
      </c>
      <c r="B4073" s="312" t="s">
        <v>24503</v>
      </c>
      <c r="C4073" s="313" t="s">
        <v>16714</v>
      </c>
      <c r="D4073" s="313" t="s">
        <v>18367</v>
      </c>
      <c r="E4073" s="313" t="str">
        <f>CONCATENATE(SUM('Раздел 2'!G148:G148),"&gt;=",SUM('Раздел 2'!H148:H148))</f>
        <v>27&gt;=7</v>
      </c>
    </row>
    <row r="4074" spans="1:5" ht="30" hidden="1" customHeight="1">
      <c r="A4074" s="311" t="str">
        <f>IF((SUM('Раздел 2'!G149:G149)&gt;=SUM('Раздел 2'!H149:H149)),"","Неверно!")</f>
        <v/>
      </c>
      <c r="B4074" s="312" t="s">
        <v>24503</v>
      </c>
      <c r="C4074" s="313" t="s">
        <v>16715</v>
      </c>
      <c r="D4074" s="313" t="s">
        <v>18367</v>
      </c>
      <c r="E4074" s="313" t="str">
        <f>CONCATENATE(SUM('Раздел 2'!G149:G149),"&gt;=",SUM('Раздел 2'!H149:H149))</f>
        <v>4&gt;=0</v>
      </c>
    </row>
    <row r="4075" spans="1:5" ht="30" hidden="1" customHeight="1">
      <c r="A4075" s="311" t="str">
        <f>IF((SUM('Раздел 2'!G24:G24)&gt;=SUM('Раздел 2'!H24:H24)),"","Неверно!")</f>
        <v/>
      </c>
      <c r="B4075" s="312" t="s">
        <v>24503</v>
      </c>
      <c r="C4075" s="313" t="s">
        <v>16716</v>
      </c>
      <c r="D4075" s="313" t="s">
        <v>18367</v>
      </c>
      <c r="E4075" s="313" t="str">
        <f>CONCATENATE(SUM('Раздел 2'!G24:G24),"&gt;=",SUM('Раздел 2'!H24:H24))</f>
        <v>3&gt;=0</v>
      </c>
    </row>
    <row r="4076" spans="1:5" ht="30" hidden="1" customHeight="1">
      <c r="A4076" s="311" t="str">
        <f>IF((SUM('Раздел 2'!G150:G150)&gt;=SUM('Раздел 2'!H150:H150)),"","Неверно!")</f>
        <v/>
      </c>
      <c r="B4076" s="312" t="s">
        <v>24503</v>
      </c>
      <c r="C4076" s="313" t="s">
        <v>16717</v>
      </c>
      <c r="D4076" s="313" t="s">
        <v>18367</v>
      </c>
      <c r="E4076" s="313" t="str">
        <f>CONCATENATE(SUM('Раздел 2'!G150:G150),"&gt;=",SUM('Раздел 2'!H150:H150))</f>
        <v>0&gt;=0</v>
      </c>
    </row>
    <row r="4077" spans="1:5" ht="30" hidden="1" customHeight="1">
      <c r="A4077" s="311" t="str">
        <f>IF((SUM('Раздел 2'!G151:G151)&gt;=SUM('Раздел 2'!H151:H151)),"","Неверно!")</f>
        <v/>
      </c>
      <c r="B4077" s="312" t="s">
        <v>24503</v>
      </c>
      <c r="C4077" s="313" t="s">
        <v>16718</v>
      </c>
      <c r="D4077" s="313" t="s">
        <v>18367</v>
      </c>
      <c r="E4077" s="313" t="str">
        <f>CONCATENATE(SUM('Раздел 2'!G151:G151),"&gt;=",SUM('Раздел 2'!H151:H151))</f>
        <v>0&gt;=0</v>
      </c>
    </row>
    <row r="4078" spans="1:5" ht="30" hidden="1" customHeight="1">
      <c r="A4078" s="311" t="str">
        <f>IF((SUM('Раздел 2'!G152:G152)&gt;=SUM('Раздел 2'!H152:H152)),"","Неверно!")</f>
        <v/>
      </c>
      <c r="B4078" s="312" t="s">
        <v>24503</v>
      </c>
      <c r="C4078" s="313" t="s">
        <v>16719</v>
      </c>
      <c r="D4078" s="313" t="s">
        <v>18367</v>
      </c>
      <c r="E4078" s="313" t="str">
        <f>CONCATENATE(SUM('Раздел 2'!G152:G152),"&gt;=",SUM('Раздел 2'!H152:H152))</f>
        <v>62&gt;=56</v>
      </c>
    </row>
    <row r="4079" spans="1:5" ht="30" hidden="1" customHeight="1">
      <c r="A4079" s="311" t="str">
        <f>IF((SUM('Раздел 2'!G153:G153)&gt;=SUM('Раздел 2'!H153:H153)),"","Неверно!")</f>
        <v/>
      </c>
      <c r="B4079" s="312" t="s">
        <v>24503</v>
      </c>
      <c r="C4079" s="313" t="s">
        <v>16720</v>
      </c>
      <c r="D4079" s="313" t="s">
        <v>18367</v>
      </c>
      <c r="E4079" s="313" t="str">
        <f>CONCATENATE(SUM('Раздел 2'!G153:G153),"&gt;=",SUM('Раздел 2'!H153:H153))</f>
        <v>0&gt;=0</v>
      </c>
    </row>
    <row r="4080" spans="1:5" ht="30" hidden="1" customHeight="1">
      <c r="A4080" s="311" t="str">
        <f>IF((SUM('Раздел 2'!G154:G154)&gt;=SUM('Раздел 2'!H154:H154)),"","Неверно!")</f>
        <v/>
      </c>
      <c r="B4080" s="312" t="s">
        <v>24503</v>
      </c>
      <c r="C4080" s="313" t="s">
        <v>16721</v>
      </c>
      <c r="D4080" s="313" t="s">
        <v>18367</v>
      </c>
      <c r="E4080" s="313" t="str">
        <f>CONCATENATE(SUM('Раздел 2'!G154:G154),"&gt;=",SUM('Раздел 2'!H154:H154))</f>
        <v>0&gt;=0</v>
      </c>
    </row>
    <row r="4081" spans="1:5" ht="30" hidden="1" customHeight="1">
      <c r="A4081" s="311" t="str">
        <f>IF((SUM('Раздел 2'!G155:G155)&gt;=SUM('Раздел 2'!H155:H155)),"","Неверно!")</f>
        <v/>
      </c>
      <c r="B4081" s="312" t="s">
        <v>24503</v>
      </c>
      <c r="C4081" s="313" t="s">
        <v>16722</v>
      </c>
      <c r="D4081" s="313" t="s">
        <v>18367</v>
      </c>
      <c r="E4081" s="313" t="str">
        <f>CONCATENATE(SUM('Раздел 2'!G155:G155),"&gt;=",SUM('Раздел 2'!H155:H155))</f>
        <v>1&gt;=0</v>
      </c>
    </row>
    <row r="4082" spans="1:5" ht="30" hidden="1" customHeight="1">
      <c r="A4082" s="311" t="str">
        <f>IF((SUM('Раздел 2'!G156:G156)&gt;=SUM('Раздел 2'!H156:H156)),"","Неверно!")</f>
        <v/>
      </c>
      <c r="B4082" s="312" t="s">
        <v>24503</v>
      </c>
      <c r="C4082" s="313" t="s">
        <v>16723</v>
      </c>
      <c r="D4082" s="313" t="s">
        <v>18367</v>
      </c>
      <c r="E4082" s="313" t="str">
        <f>CONCATENATE(SUM('Раздел 2'!G156:G156),"&gt;=",SUM('Раздел 2'!H156:H156))</f>
        <v>0&gt;=0</v>
      </c>
    </row>
    <row r="4083" spans="1:5" ht="30" hidden="1" customHeight="1">
      <c r="A4083" s="311" t="str">
        <f>IF((SUM('Раздел 2'!G157:G157)&gt;=SUM('Раздел 2'!H157:H157)),"","Неверно!")</f>
        <v/>
      </c>
      <c r="B4083" s="312" t="s">
        <v>24503</v>
      </c>
      <c r="C4083" s="313" t="s">
        <v>16724</v>
      </c>
      <c r="D4083" s="313" t="s">
        <v>18367</v>
      </c>
      <c r="E4083" s="313" t="str">
        <f>CONCATENATE(SUM('Раздел 2'!G157:G157),"&gt;=",SUM('Раздел 2'!H157:H157))</f>
        <v>0&gt;=0</v>
      </c>
    </row>
    <row r="4084" spans="1:5" ht="30" hidden="1" customHeight="1">
      <c r="A4084" s="311" t="str">
        <f>IF((SUM('Раздел 2'!G158:G158)&gt;=SUM('Раздел 2'!H158:H158)),"","Неверно!")</f>
        <v/>
      </c>
      <c r="B4084" s="312" t="s">
        <v>24503</v>
      </c>
      <c r="C4084" s="313" t="s">
        <v>16725</v>
      </c>
      <c r="D4084" s="313" t="s">
        <v>18367</v>
      </c>
      <c r="E4084" s="313" t="str">
        <f>CONCATENATE(SUM('Раздел 2'!G158:G158),"&gt;=",SUM('Раздел 2'!H158:H158))</f>
        <v>0&gt;=0</v>
      </c>
    </row>
    <row r="4085" spans="1:5" ht="30" hidden="1" customHeight="1">
      <c r="A4085" s="311" t="str">
        <f>IF((SUM('Раздел 2'!G159:G159)&gt;=SUM('Раздел 2'!H159:H159)),"","Неверно!")</f>
        <v/>
      </c>
      <c r="B4085" s="312" t="s">
        <v>24503</v>
      </c>
      <c r="C4085" s="313" t="s">
        <v>16726</v>
      </c>
      <c r="D4085" s="313" t="s">
        <v>18367</v>
      </c>
      <c r="E4085" s="313" t="str">
        <f>CONCATENATE(SUM('Раздел 2'!G159:G159),"&gt;=",SUM('Раздел 2'!H159:H159))</f>
        <v>0&gt;=0</v>
      </c>
    </row>
    <row r="4086" spans="1:5" ht="30" hidden="1" customHeight="1">
      <c r="A4086" s="311" t="str">
        <f>IF((SUM('Раздел 2'!G25:G25)&gt;=SUM('Раздел 2'!H25:H25)),"","Неверно!")</f>
        <v/>
      </c>
      <c r="B4086" s="312" t="s">
        <v>24503</v>
      </c>
      <c r="C4086" s="313" t="s">
        <v>16727</v>
      </c>
      <c r="D4086" s="313" t="s">
        <v>18367</v>
      </c>
      <c r="E4086" s="313" t="str">
        <f>CONCATENATE(SUM('Раздел 2'!G25:G25),"&gt;=",SUM('Раздел 2'!H25:H25))</f>
        <v>7&gt;=1</v>
      </c>
    </row>
    <row r="4087" spans="1:5" ht="30" hidden="1" customHeight="1">
      <c r="A4087" s="311" t="str">
        <f>IF((SUM('Раздел 2'!G160:G160)&gt;=SUM('Раздел 2'!H160:H160)),"","Неверно!")</f>
        <v/>
      </c>
      <c r="B4087" s="312" t="s">
        <v>24503</v>
      </c>
      <c r="C4087" s="313" t="s">
        <v>16728</v>
      </c>
      <c r="D4087" s="313" t="s">
        <v>18367</v>
      </c>
      <c r="E4087" s="313" t="str">
        <f>CONCATENATE(SUM('Раздел 2'!G160:G160),"&gt;=",SUM('Раздел 2'!H160:H160))</f>
        <v>1&gt;=0</v>
      </c>
    </row>
    <row r="4088" spans="1:5" ht="30" hidden="1" customHeight="1">
      <c r="A4088" s="311" t="str">
        <f>IF((SUM('Раздел 2'!G161:G161)&gt;=SUM('Раздел 2'!H161:H161)),"","Неверно!")</f>
        <v/>
      </c>
      <c r="B4088" s="312" t="s">
        <v>24503</v>
      </c>
      <c r="C4088" s="313" t="s">
        <v>16729</v>
      </c>
      <c r="D4088" s="313" t="s">
        <v>18367</v>
      </c>
      <c r="E4088" s="313" t="str">
        <f>CONCATENATE(SUM('Раздел 2'!G161:G161),"&gt;=",SUM('Раздел 2'!H161:H161))</f>
        <v>3&gt;=2</v>
      </c>
    </row>
    <row r="4089" spans="1:5" ht="30" hidden="1" customHeight="1">
      <c r="A4089" s="311" t="str">
        <f>IF((SUM('Раздел 2'!G162:G162)&gt;=SUM('Раздел 2'!H162:H162)),"","Неверно!")</f>
        <v/>
      </c>
      <c r="B4089" s="312" t="s">
        <v>24503</v>
      </c>
      <c r="C4089" s="313" t="s">
        <v>16730</v>
      </c>
      <c r="D4089" s="313" t="s">
        <v>18367</v>
      </c>
      <c r="E4089" s="313" t="str">
        <f>CONCATENATE(SUM('Раздел 2'!G162:G162),"&gt;=",SUM('Раздел 2'!H162:H162))</f>
        <v>0&gt;=0</v>
      </c>
    </row>
    <row r="4090" spans="1:5" ht="30" hidden="1" customHeight="1">
      <c r="A4090" s="311" t="str">
        <f>IF((SUM('Раздел 2'!G163:G163)&gt;=SUM('Раздел 2'!H163:H163)),"","Неверно!")</f>
        <v/>
      </c>
      <c r="B4090" s="312" t="s">
        <v>24503</v>
      </c>
      <c r="C4090" s="313" t="s">
        <v>16731</v>
      </c>
      <c r="D4090" s="313" t="s">
        <v>18367</v>
      </c>
      <c r="E4090" s="313" t="str">
        <f>CONCATENATE(SUM('Раздел 2'!G163:G163),"&gt;=",SUM('Раздел 2'!H163:H163))</f>
        <v>0&gt;=0</v>
      </c>
    </row>
    <row r="4091" spans="1:5" ht="30" hidden="1" customHeight="1">
      <c r="A4091" s="311" t="str">
        <f>IF((SUM('Раздел 2'!G164:G164)&gt;=SUM('Раздел 2'!H164:H164)),"","Неверно!")</f>
        <v/>
      </c>
      <c r="B4091" s="312" t="s">
        <v>24503</v>
      </c>
      <c r="C4091" s="313" t="s">
        <v>16732</v>
      </c>
      <c r="D4091" s="313" t="s">
        <v>18367</v>
      </c>
      <c r="E4091" s="313" t="str">
        <f>CONCATENATE(SUM('Раздел 2'!G164:G164),"&gt;=",SUM('Раздел 2'!H164:H164))</f>
        <v>0&gt;=0</v>
      </c>
    </row>
    <row r="4092" spans="1:5" ht="30" hidden="1" customHeight="1">
      <c r="A4092" s="311" t="str">
        <f>IF((SUM('Раздел 2'!G165:G165)&gt;=SUM('Раздел 2'!H165:H165)),"","Неверно!")</f>
        <v/>
      </c>
      <c r="B4092" s="312" t="s">
        <v>24503</v>
      </c>
      <c r="C4092" s="313" t="s">
        <v>16733</v>
      </c>
      <c r="D4092" s="313" t="s">
        <v>18367</v>
      </c>
      <c r="E4092" s="313" t="str">
        <f>CONCATENATE(SUM('Раздел 2'!G165:G165),"&gt;=",SUM('Раздел 2'!H165:H165))</f>
        <v>4&gt;=1</v>
      </c>
    </row>
    <row r="4093" spans="1:5" ht="30" hidden="1" customHeight="1">
      <c r="A4093" s="311" t="str">
        <f>IF((SUM('Раздел 2'!G166:G166)&gt;=SUM('Раздел 2'!H166:H166)),"","Неверно!")</f>
        <v/>
      </c>
      <c r="B4093" s="312" t="s">
        <v>24503</v>
      </c>
      <c r="C4093" s="313" t="s">
        <v>16734</v>
      </c>
      <c r="D4093" s="313" t="s">
        <v>18367</v>
      </c>
      <c r="E4093" s="313" t="str">
        <f>CONCATENATE(SUM('Раздел 2'!G166:G166),"&gt;=",SUM('Раздел 2'!H166:H166))</f>
        <v>7&gt;=0</v>
      </c>
    </row>
    <row r="4094" spans="1:5" ht="30" hidden="1" customHeight="1">
      <c r="A4094" s="311" t="str">
        <f>IF((SUM('Раздел 2'!G167:G167)&gt;=SUM('Раздел 2'!H167:H167)),"","Неверно!")</f>
        <v/>
      </c>
      <c r="B4094" s="312" t="s">
        <v>24503</v>
      </c>
      <c r="C4094" s="313" t="s">
        <v>16735</v>
      </c>
      <c r="D4094" s="313" t="s">
        <v>18367</v>
      </c>
      <c r="E4094" s="313" t="str">
        <f>CONCATENATE(SUM('Раздел 2'!G167:G167),"&gt;=",SUM('Раздел 2'!H167:H167))</f>
        <v>82&gt;=59</v>
      </c>
    </row>
    <row r="4095" spans="1:5" ht="30" hidden="1" customHeight="1">
      <c r="A4095" s="311" t="str">
        <f>IF((SUM('Раздел 2'!G168:G168)&gt;=SUM('Раздел 2'!H168:H168)),"","Неверно!")</f>
        <v/>
      </c>
      <c r="B4095" s="312" t="s">
        <v>24503</v>
      </c>
      <c r="C4095" s="313" t="s">
        <v>16736</v>
      </c>
      <c r="D4095" s="313" t="s">
        <v>18367</v>
      </c>
      <c r="E4095" s="313" t="str">
        <f>CONCATENATE(SUM('Раздел 2'!G168:G168),"&gt;=",SUM('Раздел 2'!H168:H168))</f>
        <v>0&gt;=0</v>
      </c>
    </row>
    <row r="4096" spans="1:5" ht="30" hidden="1" customHeight="1">
      <c r="A4096" s="311" t="str">
        <f>IF((SUM('Раздел 2'!G169:G169)&gt;=SUM('Раздел 2'!H169:H169)),"","Неверно!")</f>
        <v/>
      </c>
      <c r="B4096" s="312" t="s">
        <v>24503</v>
      </c>
      <c r="C4096" s="313" t="s">
        <v>16737</v>
      </c>
      <c r="D4096" s="313" t="s">
        <v>18367</v>
      </c>
      <c r="E4096" s="313" t="str">
        <f>CONCATENATE(SUM('Раздел 2'!G169:G169),"&gt;=",SUM('Раздел 2'!H169:H169))</f>
        <v>0&gt;=0</v>
      </c>
    </row>
    <row r="4097" spans="1:5" ht="30" hidden="1" customHeight="1">
      <c r="A4097" s="311" t="str">
        <f>IF((SUM('Раздел 2'!G26:G26)&gt;=SUM('Раздел 2'!H26:H26)),"","Неверно!")</f>
        <v/>
      </c>
      <c r="B4097" s="312" t="s">
        <v>24503</v>
      </c>
      <c r="C4097" s="313" t="s">
        <v>16738</v>
      </c>
      <c r="D4097" s="313" t="s">
        <v>18367</v>
      </c>
      <c r="E4097" s="313" t="str">
        <f>CONCATENATE(SUM('Раздел 2'!G26:G26),"&gt;=",SUM('Раздел 2'!H26:H26))</f>
        <v>2&gt;=1</v>
      </c>
    </row>
    <row r="4098" spans="1:5" ht="30" hidden="1" customHeight="1">
      <c r="A4098" s="311" t="str">
        <f>IF((SUM('Раздел 2'!G170:G170)&gt;=SUM('Раздел 2'!H170:H170)),"","Неверно!")</f>
        <v/>
      </c>
      <c r="B4098" s="312" t="s">
        <v>24503</v>
      </c>
      <c r="C4098" s="313" t="s">
        <v>16739</v>
      </c>
      <c r="D4098" s="313" t="s">
        <v>18367</v>
      </c>
      <c r="E4098" s="313" t="str">
        <f>CONCATENATE(SUM('Раздел 2'!G170:G170),"&gt;=",SUM('Раздел 2'!H170:H170))</f>
        <v>18&gt;=3</v>
      </c>
    </row>
    <row r="4099" spans="1:5" ht="30" hidden="1" customHeight="1">
      <c r="A4099" s="311" t="str">
        <f>IF((SUM('Раздел 2'!G171:G171)&gt;=SUM('Раздел 2'!H171:H171)),"","Неверно!")</f>
        <v/>
      </c>
      <c r="B4099" s="312" t="s">
        <v>24503</v>
      </c>
      <c r="C4099" s="313" t="s">
        <v>16740</v>
      </c>
      <c r="D4099" s="313" t="s">
        <v>18367</v>
      </c>
      <c r="E4099" s="313" t="str">
        <f>CONCATENATE(SUM('Раздел 2'!G171:G171),"&gt;=",SUM('Раздел 2'!H171:H171))</f>
        <v>0&gt;=0</v>
      </c>
    </row>
    <row r="4100" spans="1:5" ht="30" hidden="1" customHeight="1">
      <c r="A4100" s="311" t="str">
        <f>IF((SUM('Раздел 2'!G172:G172)&gt;=SUM('Раздел 2'!H172:H172)),"","Неверно!")</f>
        <v/>
      </c>
      <c r="B4100" s="312" t="s">
        <v>24503</v>
      </c>
      <c r="C4100" s="313" t="s">
        <v>16741</v>
      </c>
      <c r="D4100" s="313" t="s">
        <v>18367</v>
      </c>
      <c r="E4100" s="313" t="str">
        <f>CONCATENATE(SUM('Раздел 2'!G172:G172),"&gt;=",SUM('Раздел 2'!H172:H172))</f>
        <v>1&gt;=1</v>
      </c>
    </row>
    <row r="4101" spans="1:5" ht="30" hidden="1" customHeight="1">
      <c r="A4101" s="311" t="str">
        <f>IF((SUM('Раздел 2'!G173:G173)&gt;=SUM('Раздел 2'!H173:H173)),"","Неверно!")</f>
        <v/>
      </c>
      <c r="B4101" s="312" t="s">
        <v>24503</v>
      </c>
      <c r="C4101" s="313" t="s">
        <v>16742</v>
      </c>
      <c r="D4101" s="313" t="s">
        <v>18367</v>
      </c>
      <c r="E4101" s="313" t="str">
        <f>CONCATENATE(SUM('Раздел 2'!G173:G173),"&gt;=",SUM('Раздел 2'!H173:H173))</f>
        <v>2&gt;=1</v>
      </c>
    </row>
    <row r="4102" spans="1:5" ht="30" hidden="1" customHeight="1">
      <c r="A4102" s="311" t="str">
        <f>IF((SUM('Раздел 2'!G174:G174)&gt;=SUM('Раздел 2'!H174:H174)),"","Неверно!")</f>
        <v/>
      </c>
      <c r="B4102" s="312" t="s">
        <v>24503</v>
      </c>
      <c r="C4102" s="313" t="s">
        <v>16743</v>
      </c>
      <c r="D4102" s="313" t="s">
        <v>18367</v>
      </c>
      <c r="E4102" s="313" t="str">
        <f>CONCATENATE(SUM('Раздел 2'!G174:G174),"&gt;=",SUM('Раздел 2'!H174:H174))</f>
        <v>1&gt;=1</v>
      </c>
    </row>
    <row r="4103" spans="1:5" ht="30" hidden="1" customHeight="1">
      <c r="A4103" s="311" t="str">
        <f>IF((SUM('Раздел 2'!G175:G175)&gt;=SUM('Раздел 2'!H175:H175)),"","Неверно!")</f>
        <v/>
      </c>
      <c r="B4103" s="312" t="s">
        <v>24503</v>
      </c>
      <c r="C4103" s="313" t="s">
        <v>16744</v>
      </c>
      <c r="D4103" s="313" t="s">
        <v>18367</v>
      </c>
      <c r="E4103" s="313" t="str">
        <f>CONCATENATE(SUM('Раздел 2'!G175:G175),"&gt;=",SUM('Раздел 2'!H175:H175))</f>
        <v>4&gt;=3</v>
      </c>
    </row>
    <row r="4104" spans="1:5" ht="30" hidden="1" customHeight="1">
      <c r="A4104" s="311" t="str">
        <f>IF((SUM('Раздел 2'!G176:G176)&gt;=SUM('Раздел 2'!H176:H176)),"","Неверно!")</f>
        <v/>
      </c>
      <c r="B4104" s="312" t="s">
        <v>24503</v>
      </c>
      <c r="C4104" s="313" t="s">
        <v>16745</v>
      </c>
      <c r="D4104" s="313" t="s">
        <v>18367</v>
      </c>
      <c r="E4104" s="313" t="str">
        <f>CONCATENATE(SUM('Раздел 2'!G176:G176),"&gt;=",SUM('Раздел 2'!H176:H176))</f>
        <v>0&gt;=0</v>
      </c>
    </row>
    <row r="4105" spans="1:5" ht="30" hidden="1" customHeight="1">
      <c r="A4105" s="311" t="str">
        <f>IF((SUM('Раздел 2'!G177:G177)&gt;=SUM('Раздел 2'!H177:H177)),"","Неверно!")</f>
        <v/>
      </c>
      <c r="B4105" s="312" t="s">
        <v>24503</v>
      </c>
      <c r="C4105" s="313" t="s">
        <v>16746</v>
      </c>
      <c r="D4105" s="313" t="s">
        <v>18367</v>
      </c>
      <c r="E4105" s="313" t="str">
        <f>CONCATENATE(SUM('Раздел 2'!G177:G177),"&gt;=",SUM('Раздел 2'!H177:H177))</f>
        <v>0&gt;=0</v>
      </c>
    </row>
    <row r="4106" spans="1:5" ht="30" hidden="1" customHeight="1">
      <c r="A4106" s="311" t="str">
        <f>IF((SUM('Раздел 2'!G178:G178)&gt;=SUM('Раздел 2'!H178:H178)),"","Неверно!")</f>
        <v/>
      </c>
      <c r="B4106" s="312" t="s">
        <v>24503</v>
      </c>
      <c r="C4106" s="313" t="s">
        <v>16747</v>
      </c>
      <c r="D4106" s="313" t="s">
        <v>18367</v>
      </c>
      <c r="E4106" s="313" t="str">
        <f>CONCATENATE(SUM('Раздел 2'!G178:G178),"&gt;=",SUM('Раздел 2'!H178:H178))</f>
        <v>0&gt;=0</v>
      </c>
    </row>
    <row r="4107" spans="1:5" ht="30" hidden="1" customHeight="1">
      <c r="A4107" s="311" t="str">
        <f>IF((SUM('Раздел 2'!G179:G179)&gt;=SUM('Раздел 2'!H179:H179)),"","Неверно!")</f>
        <v/>
      </c>
      <c r="B4107" s="312" t="s">
        <v>24503</v>
      </c>
      <c r="C4107" s="313" t="s">
        <v>16748</v>
      </c>
      <c r="D4107" s="313" t="s">
        <v>18367</v>
      </c>
      <c r="E4107" s="313" t="str">
        <f>CONCATENATE(SUM('Раздел 2'!G179:G179),"&gt;=",SUM('Раздел 2'!H179:H179))</f>
        <v>0&gt;=0</v>
      </c>
    </row>
    <row r="4108" spans="1:5" ht="30" hidden="1" customHeight="1">
      <c r="A4108" s="311" t="str">
        <f>IF((SUM('Раздел 2'!G27:G27)&gt;=SUM('Раздел 2'!H27:H27)),"","Неверно!")</f>
        <v/>
      </c>
      <c r="B4108" s="312" t="s">
        <v>24503</v>
      </c>
      <c r="C4108" s="313" t="s">
        <v>16749</v>
      </c>
      <c r="D4108" s="313" t="s">
        <v>18367</v>
      </c>
      <c r="E4108" s="313" t="str">
        <f>CONCATENATE(SUM('Раздел 2'!G27:G27),"&gt;=",SUM('Раздел 2'!H27:H27))</f>
        <v>0&gt;=0</v>
      </c>
    </row>
    <row r="4109" spans="1:5" ht="30" hidden="1" customHeight="1">
      <c r="A4109" s="311" t="str">
        <f>IF((SUM('Раздел 2'!G180:G180)&gt;=SUM('Раздел 2'!H180:H180)),"","Неверно!")</f>
        <v/>
      </c>
      <c r="B4109" s="312" t="s">
        <v>24503</v>
      </c>
      <c r="C4109" s="313" t="s">
        <v>16750</v>
      </c>
      <c r="D4109" s="313" t="s">
        <v>18367</v>
      </c>
      <c r="E4109" s="313" t="str">
        <f>CONCATENATE(SUM('Раздел 2'!G180:G180),"&gt;=",SUM('Раздел 2'!H180:H180))</f>
        <v>0&gt;=0</v>
      </c>
    </row>
    <row r="4110" spans="1:5" ht="30" hidden="1" customHeight="1">
      <c r="A4110" s="311" t="str">
        <f>IF((SUM('Раздел 2'!G181:G181)&gt;=SUM('Раздел 2'!H181:H181)),"","Неверно!")</f>
        <v/>
      </c>
      <c r="B4110" s="312" t="s">
        <v>24503</v>
      </c>
      <c r="C4110" s="313" t="s">
        <v>16751</v>
      </c>
      <c r="D4110" s="313" t="s">
        <v>18367</v>
      </c>
      <c r="E4110" s="313" t="str">
        <f>CONCATENATE(SUM('Раздел 2'!G181:G181),"&gt;=",SUM('Раздел 2'!H181:H181))</f>
        <v>0&gt;=0</v>
      </c>
    </row>
    <row r="4111" spans="1:5" ht="30" hidden="1" customHeight="1">
      <c r="A4111" s="311" t="str">
        <f>IF((SUM('Раздел 2'!G182:G182)&gt;=SUM('Раздел 2'!H182:H182)),"","Неверно!")</f>
        <v/>
      </c>
      <c r="B4111" s="312" t="s">
        <v>24503</v>
      </c>
      <c r="C4111" s="313" t="s">
        <v>16752</v>
      </c>
      <c r="D4111" s="313" t="s">
        <v>18367</v>
      </c>
      <c r="E4111" s="313" t="str">
        <f>CONCATENATE(SUM('Раздел 2'!G182:G182),"&gt;=",SUM('Раздел 2'!H182:H182))</f>
        <v>0&gt;=0</v>
      </c>
    </row>
    <row r="4112" spans="1:5" ht="30" hidden="1" customHeight="1">
      <c r="A4112" s="311" t="str">
        <f>IF((SUM('Раздел 2'!G183:G183)&gt;=SUM('Раздел 2'!H183:H183)),"","Неверно!")</f>
        <v/>
      </c>
      <c r="B4112" s="312" t="s">
        <v>24503</v>
      </c>
      <c r="C4112" s="313" t="s">
        <v>16753</v>
      </c>
      <c r="D4112" s="313" t="s">
        <v>18367</v>
      </c>
      <c r="E4112" s="313" t="str">
        <f>CONCATENATE(SUM('Раздел 2'!G183:G183),"&gt;=",SUM('Раздел 2'!H183:H183))</f>
        <v>0&gt;=0</v>
      </c>
    </row>
    <row r="4113" spans="1:5" ht="30" hidden="1" customHeight="1">
      <c r="A4113" s="311" t="str">
        <f>IF((SUM('Раздел 2'!G184:G184)&gt;=SUM('Раздел 2'!H184:H184)),"","Неверно!")</f>
        <v/>
      </c>
      <c r="B4113" s="312" t="s">
        <v>24503</v>
      </c>
      <c r="C4113" s="313" t="s">
        <v>16754</v>
      </c>
      <c r="D4113" s="313" t="s">
        <v>18367</v>
      </c>
      <c r="E4113" s="313" t="str">
        <f>CONCATENATE(SUM('Раздел 2'!G184:G184),"&gt;=",SUM('Раздел 2'!H184:H184))</f>
        <v>0&gt;=0</v>
      </c>
    </row>
    <row r="4114" spans="1:5" ht="30" hidden="1" customHeight="1">
      <c r="A4114" s="311" t="str">
        <f>IF((SUM('Раздел 2'!G185:G185)&gt;=SUM('Раздел 2'!H185:H185)),"","Неверно!")</f>
        <v/>
      </c>
      <c r="B4114" s="312" t="s">
        <v>24503</v>
      </c>
      <c r="C4114" s="313" t="s">
        <v>16755</v>
      </c>
      <c r="D4114" s="313" t="s">
        <v>18367</v>
      </c>
      <c r="E4114" s="313" t="str">
        <f>CONCATENATE(SUM('Раздел 2'!G185:G185),"&gt;=",SUM('Раздел 2'!H185:H185))</f>
        <v>0&gt;=0</v>
      </c>
    </row>
    <row r="4115" spans="1:5" ht="30" hidden="1" customHeight="1">
      <c r="A4115" s="311" t="str">
        <f>IF((SUM('Раздел 2'!G186:G186)&gt;=SUM('Раздел 2'!H186:H186)),"","Неверно!")</f>
        <v/>
      </c>
      <c r="B4115" s="312" t="s">
        <v>24503</v>
      </c>
      <c r="C4115" s="313" t="s">
        <v>16756</v>
      </c>
      <c r="D4115" s="313" t="s">
        <v>18367</v>
      </c>
      <c r="E4115" s="313" t="str">
        <f>CONCATENATE(SUM('Раздел 2'!G186:G186),"&gt;=",SUM('Раздел 2'!H186:H186))</f>
        <v>0&gt;=0</v>
      </c>
    </row>
    <row r="4116" spans="1:5" ht="30" hidden="1" customHeight="1">
      <c r="A4116" s="311" t="str">
        <f>IF((SUM('Раздел 2'!G187:G187)&gt;=SUM('Раздел 2'!H187:H187)),"","Неверно!")</f>
        <v/>
      </c>
      <c r="B4116" s="312" t="s">
        <v>24503</v>
      </c>
      <c r="C4116" s="313" t="s">
        <v>16757</v>
      </c>
      <c r="D4116" s="313" t="s">
        <v>18367</v>
      </c>
      <c r="E4116" s="313" t="str">
        <f>CONCATENATE(SUM('Раздел 2'!G187:G187),"&gt;=",SUM('Раздел 2'!H187:H187))</f>
        <v>0&gt;=0</v>
      </c>
    </row>
    <row r="4117" spans="1:5" ht="30" hidden="1" customHeight="1">
      <c r="A4117" s="311" t="str">
        <f>IF((SUM('Раздел 2'!G188:G188)&gt;=SUM('Раздел 2'!H188:H188)),"","Неверно!")</f>
        <v/>
      </c>
      <c r="B4117" s="312" t="s">
        <v>24503</v>
      </c>
      <c r="C4117" s="313" t="s">
        <v>16758</v>
      </c>
      <c r="D4117" s="313" t="s">
        <v>18367</v>
      </c>
      <c r="E4117" s="313" t="str">
        <f>CONCATENATE(SUM('Раздел 2'!G188:G188),"&gt;=",SUM('Раздел 2'!H188:H188))</f>
        <v>10&gt;=0</v>
      </c>
    </row>
    <row r="4118" spans="1:5" ht="30" hidden="1" customHeight="1">
      <c r="A4118" s="311" t="str">
        <f>IF((SUM('Раздел 2'!G189:G189)&gt;=SUM('Раздел 2'!H189:H189)),"","Неверно!")</f>
        <v/>
      </c>
      <c r="B4118" s="312" t="s">
        <v>24503</v>
      </c>
      <c r="C4118" s="313" t="s">
        <v>16759</v>
      </c>
      <c r="D4118" s="313" t="s">
        <v>18367</v>
      </c>
      <c r="E4118" s="313" t="str">
        <f>CONCATENATE(SUM('Раздел 2'!G189:G189),"&gt;=",SUM('Раздел 2'!H189:H189))</f>
        <v>16&gt;=2</v>
      </c>
    </row>
    <row r="4119" spans="1:5" ht="30" hidden="1" customHeight="1">
      <c r="A4119" s="311" t="str">
        <f>IF((SUM('Раздел 2'!G28:G28)&gt;=SUM('Раздел 2'!H28:H28)),"","Неверно!")</f>
        <v/>
      </c>
      <c r="B4119" s="312" t="s">
        <v>24503</v>
      </c>
      <c r="C4119" s="313" t="s">
        <v>16760</v>
      </c>
      <c r="D4119" s="313" t="s">
        <v>18367</v>
      </c>
      <c r="E4119" s="313" t="str">
        <f>CONCATENATE(SUM('Раздел 2'!G28:G28),"&gt;=",SUM('Раздел 2'!H28:H28))</f>
        <v>0&gt;=0</v>
      </c>
    </row>
    <row r="4120" spans="1:5" ht="30" hidden="1" customHeight="1">
      <c r="A4120" s="311" t="str">
        <f>IF((SUM('Раздел 2'!G190:G190)&gt;=SUM('Раздел 2'!H190:H190)),"","Неверно!")</f>
        <v/>
      </c>
      <c r="B4120" s="312" t="s">
        <v>24503</v>
      </c>
      <c r="C4120" s="313" t="s">
        <v>16761</v>
      </c>
      <c r="D4120" s="313" t="s">
        <v>18367</v>
      </c>
      <c r="E4120" s="313" t="str">
        <f>CONCATENATE(SUM('Раздел 2'!G190:G190),"&gt;=",SUM('Раздел 2'!H190:H190))</f>
        <v>26&gt;=2</v>
      </c>
    </row>
    <row r="4121" spans="1:5" ht="30" hidden="1" customHeight="1">
      <c r="A4121" s="311" t="str">
        <f>IF((SUM('Раздел 2'!G191:G191)&gt;=SUM('Раздел 2'!H191:H191)),"","Неверно!")</f>
        <v/>
      </c>
      <c r="B4121" s="312" t="s">
        <v>24503</v>
      </c>
      <c r="C4121" s="313" t="s">
        <v>16762</v>
      </c>
      <c r="D4121" s="313" t="s">
        <v>18367</v>
      </c>
      <c r="E4121" s="313" t="str">
        <f>CONCATENATE(SUM('Раздел 2'!G191:G191),"&gt;=",SUM('Раздел 2'!H191:H191))</f>
        <v>0&gt;=0</v>
      </c>
    </row>
    <row r="4122" spans="1:5" ht="30" hidden="1" customHeight="1">
      <c r="A4122" s="311" t="str">
        <f>IF((SUM('Раздел 2'!G192:G192)&gt;=SUM('Раздел 2'!H192:H192)),"","Неверно!")</f>
        <v/>
      </c>
      <c r="B4122" s="312" t="s">
        <v>24503</v>
      </c>
      <c r="C4122" s="313" t="s">
        <v>16763</v>
      </c>
      <c r="D4122" s="313" t="s">
        <v>18367</v>
      </c>
      <c r="E4122" s="313" t="str">
        <f>CONCATENATE(SUM('Раздел 2'!G192:G192),"&gt;=",SUM('Раздел 2'!H192:H192))</f>
        <v>0&gt;=0</v>
      </c>
    </row>
    <row r="4123" spans="1:5" ht="30" hidden="1" customHeight="1">
      <c r="A4123" s="311" t="str">
        <f>IF((SUM('Раздел 2'!G193:G193)&gt;=SUM('Раздел 2'!H193:H193)),"","Неверно!")</f>
        <v/>
      </c>
      <c r="B4123" s="312" t="s">
        <v>24503</v>
      </c>
      <c r="C4123" s="313" t="s">
        <v>16764</v>
      </c>
      <c r="D4123" s="313" t="s">
        <v>18367</v>
      </c>
      <c r="E4123" s="313" t="str">
        <f>CONCATENATE(SUM('Раздел 2'!G193:G193),"&gt;=",SUM('Раздел 2'!H193:H193))</f>
        <v>1&gt;=0</v>
      </c>
    </row>
    <row r="4124" spans="1:5" ht="30" hidden="1" customHeight="1">
      <c r="A4124" s="311" t="str">
        <f>IF((SUM('Раздел 2'!G194:G194)&gt;=SUM('Раздел 2'!H194:H194)),"","Неверно!")</f>
        <v/>
      </c>
      <c r="B4124" s="312" t="s">
        <v>24503</v>
      </c>
      <c r="C4124" s="313" t="s">
        <v>16765</v>
      </c>
      <c r="D4124" s="313" t="s">
        <v>18367</v>
      </c>
      <c r="E4124" s="313" t="str">
        <f>CONCATENATE(SUM('Раздел 2'!G194:G194),"&gt;=",SUM('Раздел 2'!H194:H194))</f>
        <v>25&gt;=25</v>
      </c>
    </row>
    <row r="4125" spans="1:5" ht="30" hidden="1" customHeight="1">
      <c r="A4125" s="311" t="str">
        <f>IF((SUM('Раздел 2'!G195:G195)&gt;=SUM('Раздел 2'!H195:H195)),"","Неверно!")</f>
        <v/>
      </c>
      <c r="B4125" s="312" t="s">
        <v>24503</v>
      </c>
      <c r="C4125" s="313" t="s">
        <v>16766</v>
      </c>
      <c r="D4125" s="313" t="s">
        <v>18367</v>
      </c>
      <c r="E4125" s="313" t="str">
        <f>CONCATENATE(SUM('Раздел 2'!G195:G195),"&gt;=",SUM('Раздел 2'!H195:H195))</f>
        <v>24&gt;=0</v>
      </c>
    </row>
    <row r="4126" spans="1:5" ht="30" hidden="1" customHeight="1">
      <c r="A4126" s="311" t="str">
        <f>IF((SUM('Раздел 2'!G196:G196)&gt;=SUM('Раздел 2'!H196:H196)),"","Неверно!")</f>
        <v/>
      </c>
      <c r="B4126" s="312" t="s">
        <v>24503</v>
      </c>
      <c r="C4126" s="313" t="s">
        <v>16767</v>
      </c>
      <c r="D4126" s="313" t="s">
        <v>18367</v>
      </c>
      <c r="E4126" s="313" t="str">
        <f>CONCATENATE(SUM('Раздел 2'!G196:G196),"&gt;=",SUM('Раздел 2'!H196:H196))</f>
        <v>3&gt;=0</v>
      </c>
    </row>
    <row r="4127" spans="1:5" ht="30" hidden="1" customHeight="1">
      <c r="A4127" s="311" t="str">
        <f>IF((SUM('Раздел 2'!G197:G197)&gt;=SUM('Раздел 2'!H197:H197)),"","Неверно!")</f>
        <v/>
      </c>
      <c r="B4127" s="312" t="s">
        <v>24503</v>
      </c>
      <c r="C4127" s="313" t="s">
        <v>16768</v>
      </c>
      <c r="D4127" s="313" t="s">
        <v>18367</v>
      </c>
      <c r="E4127" s="313" t="str">
        <f>CONCATENATE(SUM('Раздел 2'!G197:G197),"&gt;=",SUM('Раздел 2'!H197:H197))</f>
        <v>53&gt;=25</v>
      </c>
    </row>
    <row r="4128" spans="1:5" ht="30" hidden="1" customHeight="1">
      <c r="A4128" s="311" t="str">
        <f>IF((SUM('Раздел 2'!G198:G198)&gt;=SUM('Раздел 2'!H198:H198)),"","Неверно!")</f>
        <v/>
      </c>
      <c r="B4128" s="312" t="s">
        <v>24503</v>
      </c>
      <c r="C4128" s="313" t="s">
        <v>16769</v>
      </c>
      <c r="D4128" s="313" t="s">
        <v>18367</v>
      </c>
      <c r="E4128" s="313" t="str">
        <f>CONCATENATE(SUM('Раздел 2'!G198:G198),"&gt;=",SUM('Раздел 2'!H198:H198))</f>
        <v>0&gt;=0</v>
      </c>
    </row>
    <row r="4129" spans="1:5" ht="30" hidden="1" customHeight="1">
      <c r="A4129" s="311" t="str">
        <f>IF((SUM('Раздел 2'!G199:G199)&gt;=SUM('Раздел 2'!H199:H199)),"","Неверно!")</f>
        <v/>
      </c>
      <c r="B4129" s="312" t="s">
        <v>24503</v>
      </c>
      <c r="C4129" s="313" t="s">
        <v>16770</v>
      </c>
      <c r="D4129" s="313" t="s">
        <v>18367</v>
      </c>
      <c r="E4129" s="313" t="str">
        <f>CONCATENATE(SUM('Раздел 2'!G199:G199),"&gt;=",SUM('Раздел 2'!H199:H199))</f>
        <v>0&gt;=0</v>
      </c>
    </row>
    <row r="4130" spans="1:5" ht="30" hidden="1" customHeight="1">
      <c r="A4130" s="311" t="str">
        <f>IF((SUM('Раздел 2'!G29:G29)&gt;=SUM('Раздел 2'!H29:H29)),"","Неверно!")</f>
        <v/>
      </c>
      <c r="B4130" s="312" t="s">
        <v>24503</v>
      </c>
      <c r="C4130" s="313" t="s">
        <v>16771</v>
      </c>
      <c r="D4130" s="313" t="s">
        <v>18367</v>
      </c>
      <c r="E4130" s="313" t="str">
        <f>CONCATENATE(SUM('Раздел 2'!G29:G29),"&gt;=",SUM('Раздел 2'!H29:H29))</f>
        <v>2&gt;=0</v>
      </c>
    </row>
    <row r="4131" spans="1:5" ht="30" hidden="1" customHeight="1">
      <c r="A4131" s="311" t="str">
        <f>IF((SUM('Раздел 2'!G200:G200)&gt;=SUM('Раздел 2'!H200:H200)),"","Неверно!")</f>
        <v/>
      </c>
      <c r="B4131" s="312" t="s">
        <v>24503</v>
      </c>
      <c r="C4131" s="313" t="s">
        <v>16772</v>
      </c>
      <c r="D4131" s="313" t="s">
        <v>18367</v>
      </c>
      <c r="E4131" s="313" t="str">
        <f>CONCATENATE(SUM('Раздел 2'!G200:G200),"&gt;=",SUM('Раздел 2'!H200:H200))</f>
        <v>0&gt;=0</v>
      </c>
    </row>
    <row r="4132" spans="1:5" ht="30" hidden="1" customHeight="1">
      <c r="A4132" s="311" t="str">
        <f>IF((SUM('Раздел 2'!G201:G201)&gt;=SUM('Раздел 2'!H201:H201)),"","Неверно!")</f>
        <v/>
      </c>
      <c r="B4132" s="312" t="s">
        <v>24503</v>
      </c>
      <c r="C4132" s="313" t="s">
        <v>16773</v>
      </c>
      <c r="D4132" s="313" t="s">
        <v>18367</v>
      </c>
      <c r="E4132" s="313" t="str">
        <f>CONCATENATE(SUM('Раздел 2'!G201:G201),"&gt;=",SUM('Раздел 2'!H201:H201))</f>
        <v>0&gt;=0</v>
      </c>
    </row>
    <row r="4133" spans="1:5" ht="30" hidden="1" customHeight="1">
      <c r="A4133" s="311" t="str">
        <f>IF((SUM('Раздел 2'!G202:G202)&gt;=SUM('Раздел 2'!H202:H202)),"","Неверно!")</f>
        <v/>
      </c>
      <c r="B4133" s="312" t="s">
        <v>24503</v>
      </c>
      <c r="C4133" s="313" t="s">
        <v>16774</v>
      </c>
      <c r="D4133" s="313" t="s">
        <v>18367</v>
      </c>
      <c r="E4133" s="313" t="str">
        <f>CONCATENATE(SUM('Раздел 2'!G202:G202),"&gt;=",SUM('Раздел 2'!H202:H202))</f>
        <v>0&gt;=0</v>
      </c>
    </row>
    <row r="4134" spans="1:5" ht="30" hidden="1" customHeight="1">
      <c r="A4134" s="311" t="str">
        <f>IF((SUM('Раздел 2'!G203:G203)&gt;=SUM('Раздел 2'!H203:H203)),"","Неверно!")</f>
        <v/>
      </c>
      <c r="B4134" s="312" t="s">
        <v>24503</v>
      </c>
      <c r="C4134" s="313" t="s">
        <v>16775</v>
      </c>
      <c r="D4134" s="313" t="s">
        <v>18367</v>
      </c>
      <c r="E4134" s="313" t="str">
        <f>CONCATENATE(SUM('Раздел 2'!G203:G203),"&gt;=",SUM('Раздел 2'!H203:H203))</f>
        <v>0&gt;=0</v>
      </c>
    </row>
    <row r="4135" spans="1:5" ht="30" hidden="1" customHeight="1">
      <c r="A4135" s="311" t="str">
        <f>IF((SUM('Раздел 2'!G204:G204)&gt;=SUM('Раздел 2'!H204:H204)),"","Неверно!")</f>
        <v/>
      </c>
      <c r="B4135" s="312" t="s">
        <v>24503</v>
      </c>
      <c r="C4135" s="313" t="s">
        <v>16776</v>
      </c>
      <c r="D4135" s="313" t="s">
        <v>18367</v>
      </c>
      <c r="E4135" s="313" t="str">
        <f>CONCATENATE(SUM('Раздел 2'!G204:G204),"&gt;=",SUM('Раздел 2'!H204:H204))</f>
        <v>0&gt;=0</v>
      </c>
    </row>
    <row r="4136" spans="1:5" ht="30" hidden="1" customHeight="1">
      <c r="A4136" s="311" t="str">
        <f>IF((SUM('Раздел 2'!G205:G205)&gt;=SUM('Раздел 2'!H205:H205)),"","Неверно!")</f>
        <v/>
      </c>
      <c r="B4136" s="312" t="s">
        <v>24503</v>
      </c>
      <c r="C4136" s="313" t="s">
        <v>16777</v>
      </c>
      <c r="D4136" s="313" t="s">
        <v>18367</v>
      </c>
      <c r="E4136" s="313" t="str">
        <f>CONCATENATE(SUM('Раздел 2'!G205:G205),"&gt;=",SUM('Раздел 2'!H205:H205))</f>
        <v>0&gt;=0</v>
      </c>
    </row>
    <row r="4137" spans="1:5" ht="30" hidden="1" customHeight="1">
      <c r="A4137" s="311" t="str">
        <f>IF((SUM('Раздел 2'!G206:G206)&gt;=SUM('Раздел 2'!H206:H206)),"","Неверно!")</f>
        <v/>
      </c>
      <c r="B4137" s="312" t="s">
        <v>24503</v>
      </c>
      <c r="C4137" s="313" t="s">
        <v>16778</v>
      </c>
      <c r="D4137" s="313" t="s">
        <v>18367</v>
      </c>
      <c r="E4137" s="313" t="str">
        <f>CONCATENATE(SUM('Раздел 2'!G206:G206),"&gt;=",SUM('Раздел 2'!H206:H206))</f>
        <v>0&gt;=0</v>
      </c>
    </row>
    <row r="4138" spans="1:5" ht="30" hidden="1" customHeight="1">
      <c r="A4138" s="311" t="str">
        <f>IF((SUM('Раздел 2'!G207:G207)&gt;=SUM('Раздел 2'!H207:H207)),"","Неверно!")</f>
        <v/>
      </c>
      <c r="B4138" s="312" t="s">
        <v>24503</v>
      </c>
      <c r="C4138" s="313" t="s">
        <v>16779</v>
      </c>
      <c r="D4138" s="313" t="s">
        <v>18367</v>
      </c>
      <c r="E4138" s="313" t="str">
        <f>CONCATENATE(SUM('Раздел 2'!G207:G207),"&gt;=",SUM('Раздел 2'!H207:H207))</f>
        <v>0&gt;=0</v>
      </c>
    </row>
    <row r="4139" spans="1:5" ht="30" hidden="1" customHeight="1">
      <c r="A4139" s="311" t="str">
        <f>IF((SUM('Раздел 2'!G208:G208)&gt;=SUM('Раздел 2'!H208:H208)),"","Неверно!")</f>
        <v/>
      </c>
      <c r="B4139" s="312" t="s">
        <v>24503</v>
      </c>
      <c r="C4139" s="313" t="s">
        <v>16780</v>
      </c>
      <c r="D4139" s="313" t="s">
        <v>18367</v>
      </c>
      <c r="E4139" s="313" t="str">
        <f>CONCATENATE(SUM('Раздел 2'!G208:G208),"&gt;=",SUM('Раздел 2'!H208:H208))</f>
        <v>0&gt;=0</v>
      </c>
    </row>
    <row r="4140" spans="1:5" ht="30" hidden="1" customHeight="1">
      <c r="A4140" s="311" t="str">
        <f>IF((SUM('Раздел 2'!G209:G209)&gt;=SUM('Раздел 2'!H209:H209)),"","Неверно!")</f>
        <v/>
      </c>
      <c r="B4140" s="312" t="s">
        <v>24503</v>
      </c>
      <c r="C4140" s="313" t="s">
        <v>16781</v>
      </c>
      <c r="D4140" s="313" t="s">
        <v>18367</v>
      </c>
      <c r="E4140" s="313" t="str">
        <f>CONCATENATE(SUM('Раздел 2'!G209:G209),"&gt;=",SUM('Раздел 2'!H209:H209))</f>
        <v>1&gt;=0</v>
      </c>
    </row>
    <row r="4141" spans="1:5" ht="30" hidden="1" customHeight="1">
      <c r="A4141" s="311" t="str">
        <f>IF((SUM('Раздел 2'!G12:G12)&gt;=SUM('Раздел 2'!H12:H12)),"","Неверно!")</f>
        <v/>
      </c>
      <c r="B4141" s="312" t="s">
        <v>24503</v>
      </c>
      <c r="C4141" s="313" t="s">
        <v>16782</v>
      </c>
      <c r="D4141" s="313" t="s">
        <v>18367</v>
      </c>
      <c r="E4141" s="313" t="str">
        <f>CONCATENATE(SUM('Раздел 2'!G12:G12),"&gt;=",SUM('Раздел 2'!H12:H12))</f>
        <v>2&gt;=0</v>
      </c>
    </row>
    <row r="4142" spans="1:5" ht="30" hidden="1" customHeight="1">
      <c r="A4142" s="311" t="str">
        <f>IF((SUM('Раздел 2'!G30:G30)&gt;=SUM('Раздел 2'!H30:H30)),"","Неверно!")</f>
        <v/>
      </c>
      <c r="B4142" s="312" t="s">
        <v>24503</v>
      </c>
      <c r="C4142" s="313" t="s">
        <v>16783</v>
      </c>
      <c r="D4142" s="313" t="s">
        <v>18367</v>
      </c>
      <c r="E4142" s="313" t="str">
        <f>CONCATENATE(SUM('Раздел 2'!G30:G30),"&gt;=",SUM('Раздел 2'!H30:H30))</f>
        <v>0&gt;=0</v>
      </c>
    </row>
    <row r="4143" spans="1:5" ht="30" hidden="1" customHeight="1">
      <c r="A4143" s="311" t="str">
        <f>IF((SUM('Раздел 2'!G210:G210)&gt;=SUM('Раздел 2'!H210:H210)),"","Неверно!")</f>
        <v/>
      </c>
      <c r="B4143" s="312" t="s">
        <v>24503</v>
      </c>
      <c r="C4143" s="313" t="s">
        <v>16784</v>
      </c>
      <c r="D4143" s="313" t="s">
        <v>18367</v>
      </c>
      <c r="E4143" s="313" t="str">
        <f>CONCATENATE(SUM('Раздел 2'!G210:G210),"&gt;=",SUM('Раздел 2'!H210:H210))</f>
        <v>0&gt;=0</v>
      </c>
    </row>
    <row r="4144" spans="1:5" ht="30" hidden="1" customHeight="1">
      <c r="A4144" s="311" t="str">
        <f>IF((SUM('Раздел 2'!G211:G211)&gt;=SUM('Раздел 2'!H211:H211)),"","Неверно!")</f>
        <v/>
      </c>
      <c r="B4144" s="312" t="s">
        <v>24503</v>
      </c>
      <c r="C4144" s="313" t="s">
        <v>16785</v>
      </c>
      <c r="D4144" s="313" t="s">
        <v>18367</v>
      </c>
      <c r="E4144" s="313" t="str">
        <f>CONCATENATE(SUM('Раздел 2'!G211:G211),"&gt;=",SUM('Раздел 2'!H211:H211))</f>
        <v>0&gt;=0</v>
      </c>
    </row>
    <row r="4145" spans="1:5" ht="30" hidden="1" customHeight="1">
      <c r="A4145" s="311" t="str">
        <f>IF((SUM('Раздел 2'!G212:G212)&gt;=SUM('Раздел 2'!H212:H212)),"","Неверно!")</f>
        <v/>
      </c>
      <c r="B4145" s="312" t="s">
        <v>24503</v>
      </c>
      <c r="C4145" s="313" t="s">
        <v>16786</v>
      </c>
      <c r="D4145" s="313" t="s">
        <v>18367</v>
      </c>
      <c r="E4145" s="313" t="str">
        <f>CONCATENATE(SUM('Раздел 2'!G212:G212),"&gt;=",SUM('Раздел 2'!H212:H212))</f>
        <v>0&gt;=0</v>
      </c>
    </row>
    <row r="4146" spans="1:5" ht="30" hidden="1" customHeight="1">
      <c r="A4146" s="311" t="str">
        <f>IF((SUM('Раздел 2'!G213:G213)&gt;=SUM('Раздел 2'!H213:H213)),"","Неверно!")</f>
        <v/>
      </c>
      <c r="B4146" s="312" t="s">
        <v>24503</v>
      </c>
      <c r="C4146" s="313" t="s">
        <v>16787</v>
      </c>
      <c r="D4146" s="313" t="s">
        <v>18367</v>
      </c>
      <c r="E4146" s="313" t="str">
        <f>CONCATENATE(SUM('Раздел 2'!G213:G213),"&gt;=",SUM('Раздел 2'!H213:H213))</f>
        <v>0&gt;=0</v>
      </c>
    </row>
    <row r="4147" spans="1:5" ht="30" hidden="1" customHeight="1">
      <c r="A4147" s="311" t="str">
        <f>IF((SUM('Раздел 2'!G214:G214)&gt;=SUM('Раздел 2'!H214:H214)),"","Неверно!")</f>
        <v/>
      </c>
      <c r="B4147" s="312" t="s">
        <v>24503</v>
      </c>
      <c r="C4147" s="313" t="s">
        <v>16788</v>
      </c>
      <c r="D4147" s="313" t="s">
        <v>18367</v>
      </c>
      <c r="E4147" s="313" t="str">
        <f>CONCATENATE(SUM('Раздел 2'!G214:G214),"&gt;=",SUM('Раздел 2'!H214:H214))</f>
        <v>4&gt;=4</v>
      </c>
    </row>
    <row r="4148" spans="1:5" ht="30" hidden="1" customHeight="1">
      <c r="A4148" s="311" t="str">
        <f>IF((SUM('Раздел 2'!G215:G215)&gt;=SUM('Раздел 2'!H215:H215)),"","Неверно!")</f>
        <v/>
      </c>
      <c r="B4148" s="312" t="s">
        <v>24503</v>
      </c>
      <c r="C4148" s="313" t="s">
        <v>16789</v>
      </c>
      <c r="D4148" s="313" t="s">
        <v>18367</v>
      </c>
      <c r="E4148" s="313" t="str">
        <f>CONCATENATE(SUM('Раздел 2'!G215:G215),"&gt;=",SUM('Раздел 2'!H215:H215))</f>
        <v>5&gt;=4</v>
      </c>
    </row>
    <row r="4149" spans="1:5" ht="30" hidden="1" customHeight="1">
      <c r="A4149" s="311" t="str">
        <f>IF((SUM('Раздел 2'!G216:G216)&gt;=SUM('Раздел 2'!H216:H216)),"","Неверно!")</f>
        <v/>
      </c>
      <c r="B4149" s="312" t="s">
        <v>24503</v>
      </c>
      <c r="C4149" s="313" t="s">
        <v>16790</v>
      </c>
      <c r="D4149" s="313" t="s">
        <v>18367</v>
      </c>
      <c r="E4149" s="313" t="str">
        <f>CONCATENATE(SUM('Раздел 2'!G216:G216),"&gt;=",SUM('Раздел 2'!H216:H216))</f>
        <v>1&gt;=0</v>
      </c>
    </row>
    <row r="4150" spans="1:5" ht="30" hidden="1" customHeight="1">
      <c r="A4150" s="311" t="str">
        <f>IF((SUM('Раздел 2'!G217:G217)&gt;=SUM('Раздел 2'!H217:H217)),"","Неверно!")</f>
        <v/>
      </c>
      <c r="B4150" s="312" t="s">
        <v>24503</v>
      </c>
      <c r="C4150" s="313" t="s">
        <v>16791</v>
      </c>
      <c r="D4150" s="313" t="s">
        <v>18367</v>
      </c>
      <c r="E4150" s="313" t="str">
        <f>CONCATENATE(SUM('Раздел 2'!G217:G217),"&gt;=",SUM('Раздел 2'!H217:H217))</f>
        <v>0&gt;=0</v>
      </c>
    </row>
    <row r="4151" spans="1:5" ht="30" hidden="1" customHeight="1">
      <c r="A4151" s="311" t="str">
        <f>IF((SUM('Раздел 2'!G218:G218)&gt;=SUM('Раздел 2'!H218:H218)),"","Неверно!")</f>
        <v/>
      </c>
      <c r="B4151" s="312" t="s">
        <v>24503</v>
      </c>
      <c r="C4151" s="313" t="s">
        <v>16792</v>
      </c>
      <c r="D4151" s="313" t="s">
        <v>18367</v>
      </c>
      <c r="E4151" s="313" t="str">
        <f>CONCATENATE(SUM('Раздел 2'!G218:G218),"&gt;=",SUM('Раздел 2'!H218:H218))</f>
        <v>2&gt;=0</v>
      </c>
    </row>
    <row r="4152" spans="1:5" ht="30" hidden="1" customHeight="1">
      <c r="A4152" s="311" t="str">
        <f>IF((SUM('Раздел 2'!G219:G219)&gt;=SUM('Раздел 2'!H219:H219)),"","Неверно!")</f>
        <v/>
      </c>
      <c r="B4152" s="312" t="s">
        <v>24503</v>
      </c>
      <c r="C4152" s="313" t="s">
        <v>16793</v>
      </c>
      <c r="D4152" s="313" t="s">
        <v>18367</v>
      </c>
      <c r="E4152" s="313" t="str">
        <f>CONCATENATE(SUM('Раздел 2'!G219:G219),"&gt;=",SUM('Раздел 2'!H219:H219))</f>
        <v>0&gt;=0</v>
      </c>
    </row>
    <row r="4153" spans="1:5" ht="30" hidden="1" customHeight="1">
      <c r="A4153" s="311" t="str">
        <f>IF((SUM('Раздел 2'!G31:G31)&gt;=SUM('Раздел 2'!H31:H31)),"","Неверно!")</f>
        <v/>
      </c>
      <c r="B4153" s="312" t="s">
        <v>24503</v>
      </c>
      <c r="C4153" s="313" t="s">
        <v>16794</v>
      </c>
      <c r="D4153" s="313" t="s">
        <v>18367</v>
      </c>
      <c r="E4153" s="313" t="str">
        <f>CONCATENATE(SUM('Раздел 2'!G31:G31),"&gt;=",SUM('Раздел 2'!H31:H31))</f>
        <v>0&gt;=0</v>
      </c>
    </row>
    <row r="4154" spans="1:5" ht="30" hidden="1" customHeight="1">
      <c r="A4154" s="311" t="str">
        <f>IF((SUM('Раздел 2'!G220:G220)&gt;=SUM('Раздел 2'!H220:H220)),"","Неверно!")</f>
        <v/>
      </c>
      <c r="B4154" s="312" t="s">
        <v>24503</v>
      </c>
      <c r="C4154" s="313" t="s">
        <v>16795</v>
      </c>
      <c r="D4154" s="313" t="s">
        <v>18367</v>
      </c>
      <c r="E4154" s="313" t="str">
        <f>CONCATENATE(SUM('Раздел 2'!G220:G220),"&gt;=",SUM('Раздел 2'!H220:H220))</f>
        <v>0&gt;=0</v>
      </c>
    </row>
    <row r="4155" spans="1:5" ht="30" hidden="1" customHeight="1">
      <c r="A4155" s="311" t="str">
        <f>IF((SUM('Раздел 2'!G221:G221)&gt;=SUM('Раздел 2'!H221:H221)),"","Неверно!")</f>
        <v/>
      </c>
      <c r="B4155" s="312" t="s">
        <v>24503</v>
      </c>
      <c r="C4155" s="313" t="s">
        <v>16796</v>
      </c>
      <c r="D4155" s="313" t="s">
        <v>18367</v>
      </c>
      <c r="E4155" s="313" t="str">
        <f>CONCATENATE(SUM('Раздел 2'!G221:G221),"&gt;=",SUM('Раздел 2'!H221:H221))</f>
        <v>2&gt;=0</v>
      </c>
    </row>
    <row r="4156" spans="1:5" ht="30" hidden="1" customHeight="1">
      <c r="A4156" s="311" t="str">
        <f>IF((SUM('Раздел 2'!G222:G222)&gt;=SUM('Раздел 2'!H222:H222)),"","Неверно!")</f>
        <v/>
      </c>
      <c r="B4156" s="312" t="s">
        <v>24503</v>
      </c>
      <c r="C4156" s="313" t="s">
        <v>16797</v>
      </c>
      <c r="D4156" s="313" t="s">
        <v>18367</v>
      </c>
      <c r="E4156" s="313" t="str">
        <f>CONCATENATE(SUM('Раздел 2'!G222:G222),"&gt;=",SUM('Раздел 2'!H222:H222))</f>
        <v>7&gt;=0</v>
      </c>
    </row>
    <row r="4157" spans="1:5" ht="30" hidden="1" customHeight="1">
      <c r="A4157" s="311" t="str">
        <f>IF((SUM('Раздел 2'!G223:G223)&gt;=SUM('Раздел 2'!H223:H223)),"","Неверно!")</f>
        <v/>
      </c>
      <c r="B4157" s="312" t="s">
        <v>24503</v>
      </c>
      <c r="C4157" s="313" t="s">
        <v>16798</v>
      </c>
      <c r="D4157" s="313" t="s">
        <v>18367</v>
      </c>
      <c r="E4157" s="313" t="str">
        <f>CONCATENATE(SUM('Раздел 2'!G223:G223),"&gt;=",SUM('Раздел 2'!H223:H223))</f>
        <v>52&gt;=48</v>
      </c>
    </row>
    <row r="4158" spans="1:5" ht="30" hidden="1" customHeight="1">
      <c r="A4158" s="311" t="str">
        <f>IF((SUM('Раздел 2'!G224:G224)&gt;=SUM('Раздел 2'!H224:H224)),"","Неверно!")</f>
        <v/>
      </c>
      <c r="B4158" s="312" t="s">
        <v>24503</v>
      </c>
      <c r="C4158" s="313" t="s">
        <v>16799</v>
      </c>
      <c r="D4158" s="313" t="s">
        <v>18367</v>
      </c>
      <c r="E4158" s="313" t="str">
        <f>CONCATENATE(SUM('Раздел 2'!G224:G224),"&gt;=",SUM('Раздел 2'!H224:H224))</f>
        <v>8&gt;=2</v>
      </c>
    </row>
    <row r="4159" spans="1:5" ht="30" hidden="1" customHeight="1">
      <c r="A4159" s="311" t="str">
        <f>IF((SUM('Раздел 2'!G225:G225)&gt;=SUM('Раздел 2'!H225:H225)),"","Неверно!")</f>
        <v/>
      </c>
      <c r="B4159" s="312" t="s">
        <v>24503</v>
      </c>
      <c r="C4159" s="313" t="s">
        <v>16800</v>
      </c>
      <c r="D4159" s="313" t="s">
        <v>18367</v>
      </c>
      <c r="E4159" s="313" t="str">
        <f>CONCATENATE(SUM('Раздел 2'!G225:G225),"&gt;=",SUM('Раздел 2'!H225:H225))</f>
        <v>0&gt;=0</v>
      </c>
    </row>
    <row r="4160" spans="1:5" ht="30" hidden="1" customHeight="1">
      <c r="A4160" s="311" t="str">
        <f>IF((SUM('Раздел 2'!G226:G226)&gt;=SUM('Раздел 2'!H226:H226)),"","Неверно!")</f>
        <v/>
      </c>
      <c r="B4160" s="312" t="s">
        <v>24503</v>
      </c>
      <c r="C4160" s="313" t="s">
        <v>16801</v>
      </c>
      <c r="D4160" s="313" t="s">
        <v>18367</v>
      </c>
      <c r="E4160" s="313" t="str">
        <f>CONCATENATE(SUM('Раздел 2'!G226:G226),"&gt;=",SUM('Раздел 2'!H226:H226))</f>
        <v>0&gt;=0</v>
      </c>
    </row>
    <row r="4161" spans="1:5" ht="30" hidden="1" customHeight="1">
      <c r="A4161" s="311" t="str">
        <f>IF((SUM('Раздел 2'!G227:G227)&gt;=SUM('Раздел 2'!H227:H227)),"","Неверно!")</f>
        <v/>
      </c>
      <c r="B4161" s="312" t="s">
        <v>24503</v>
      </c>
      <c r="C4161" s="313" t="s">
        <v>16802</v>
      </c>
      <c r="D4161" s="313" t="s">
        <v>18367</v>
      </c>
      <c r="E4161" s="313" t="str">
        <f>CONCATENATE(SUM('Раздел 2'!G227:G227),"&gt;=",SUM('Раздел 2'!H227:H227))</f>
        <v>0&gt;=0</v>
      </c>
    </row>
    <row r="4162" spans="1:5" ht="30" hidden="1" customHeight="1">
      <c r="A4162" s="311" t="str">
        <f>IF((SUM('Раздел 2'!G228:G228)&gt;=SUM('Раздел 2'!H228:H228)),"","Неверно!")</f>
        <v/>
      </c>
      <c r="B4162" s="312" t="s">
        <v>24503</v>
      </c>
      <c r="C4162" s="313" t="s">
        <v>16803</v>
      </c>
      <c r="D4162" s="313" t="s">
        <v>18367</v>
      </c>
      <c r="E4162" s="313" t="str">
        <f>CONCATENATE(SUM('Раздел 2'!G228:G228),"&gt;=",SUM('Раздел 2'!H228:H228))</f>
        <v>1&gt;=1</v>
      </c>
    </row>
    <row r="4163" spans="1:5" ht="30" hidden="1" customHeight="1">
      <c r="A4163" s="311" t="str">
        <f>IF((SUM('Раздел 2'!G229:G229)&gt;=SUM('Раздел 2'!H229:H229)),"","Неверно!")</f>
        <v/>
      </c>
      <c r="B4163" s="312" t="s">
        <v>24503</v>
      </c>
      <c r="C4163" s="313" t="s">
        <v>16804</v>
      </c>
      <c r="D4163" s="313" t="s">
        <v>18367</v>
      </c>
      <c r="E4163" s="313" t="str">
        <f>CONCATENATE(SUM('Раздел 2'!G229:G229),"&gt;=",SUM('Раздел 2'!H229:H229))</f>
        <v>29&gt;=9</v>
      </c>
    </row>
    <row r="4164" spans="1:5" ht="30" hidden="1" customHeight="1">
      <c r="A4164" s="311" t="str">
        <f>IF((SUM('Раздел 2'!G32:G32)&gt;=SUM('Раздел 2'!H32:H32)),"","Неверно!")</f>
        <v/>
      </c>
      <c r="B4164" s="312" t="s">
        <v>24503</v>
      </c>
      <c r="C4164" s="313" t="s">
        <v>16805</v>
      </c>
      <c r="D4164" s="313" t="s">
        <v>18367</v>
      </c>
      <c r="E4164" s="313" t="str">
        <f>CONCATENATE(SUM('Раздел 2'!G32:G32),"&gt;=",SUM('Раздел 2'!H32:H32))</f>
        <v>0&gt;=0</v>
      </c>
    </row>
    <row r="4165" spans="1:5" ht="30" hidden="1" customHeight="1">
      <c r="A4165" s="311" t="str">
        <f>IF((SUM('Раздел 2'!G230:G230)&gt;=SUM('Раздел 2'!H230:H230)),"","Неверно!")</f>
        <v/>
      </c>
      <c r="B4165" s="312" t="s">
        <v>24503</v>
      </c>
      <c r="C4165" s="313" t="s">
        <v>16806</v>
      </c>
      <c r="D4165" s="313" t="s">
        <v>18367</v>
      </c>
      <c r="E4165" s="313" t="str">
        <f>CONCATENATE(SUM('Раздел 2'!G230:G230),"&gt;=",SUM('Раздел 2'!H230:H230))</f>
        <v>425&gt;=176</v>
      </c>
    </row>
    <row r="4166" spans="1:5" ht="30" hidden="1" customHeight="1">
      <c r="A4166" s="311" t="str">
        <f>IF((SUM('Раздел 2'!G231:G231)&gt;=SUM('Раздел 2'!H231:H231)),"","Неверно!")</f>
        <v/>
      </c>
      <c r="B4166" s="312" t="s">
        <v>24503</v>
      </c>
      <c r="C4166" s="313" t="s">
        <v>16807</v>
      </c>
      <c r="D4166" s="313" t="s">
        <v>18367</v>
      </c>
      <c r="E4166" s="313" t="str">
        <f>CONCATENATE(SUM('Раздел 2'!G231:G231),"&gt;=",SUM('Раздел 2'!H231:H231))</f>
        <v>0&gt;=0</v>
      </c>
    </row>
    <row r="4167" spans="1:5" ht="30" hidden="1" customHeight="1">
      <c r="A4167" s="311" t="str">
        <f>IF((SUM('Раздел 2'!G232:G232)&gt;=SUM('Раздел 2'!H232:H232)),"","Неверно!")</f>
        <v/>
      </c>
      <c r="B4167" s="312" t="s">
        <v>24503</v>
      </c>
      <c r="C4167" s="313" t="s">
        <v>16808</v>
      </c>
      <c r="D4167" s="313" t="s">
        <v>18367</v>
      </c>
      <c r="E4167" s="313" t="str">
        <f>CONCATENATE(SUM('Раздел 2'!G232:G232),"&gt;=",SUM('Раздел 2'!H232:H232))</f>
        <v>0&gt;=0</v>
      </c>
    </row>
    <row r="4168" spans="1:5" ht="30" hidden="1" customHeight="1">
      <c r="A4168" s="311" t="str">
        <f>IF((SUM('Раздел 2'!G233:G233)&gt;=SUM('Раздел 2'!H233:H233)),"","Неверно!")</f>
        <v/>
      </c>
      <c r="B4168" s="312" t="s">
        <v>24503</v>
      </c>
      <c r="C4168" s="313" t="s">
        <v>16809</v>
      </c>
      <c r="D4168" s="313" t="s">
        <v>18367</v>
      </c>
      <c r="E4168" s="313" t="str">
        <f>CONCATENATE(SUM('Раздел 2'!G233:G233),"&gt;=",SUM('Раздел 2'!H233:H233))</f>
        <v>0&gt;=0</v>
      </c>
    </row>
    <row r="4169" spans="1:5" ht="30" hidden="1" customHeight="1">
      <c r="A4169" s="311" t="str">
        <f>IF((SUM('Раздел 2'!G234:G234)&gt;=SUM('Раздел 2'!H234:H234)),"","Неверно!")</f>
        <v/>
      </c>
      <c r="B4169" s="312" t="s">
        <v>24503</v>
      </c>
      <c r="C4169" s="313" t="s">
        <v>16810</v>
      </c>
      <c r="D4169" s="313" t="s">
        <v>18367</v>
      </c>
      <c r="E4169" s="313" t="str">
        <f>CONCATENATE(SUM('Раздел 2'!G234:G234),"&gt;=",SUM('Раздел 2'!H234:H234))</f>
        <v>0&gt;=0</v>
      </c>
    </row>
    <row r="4170" spans="1:5" ht="30" hidden="1" customHeight="1">
      <c r="A4170" s="311" t="str">
        <f>IF((SUM('Раздел 2'!G235:G235)&gt;=SUM('Раздел 2'!H235:H235)),"","Неверно!")</f>
        <v/>
      </c>
      <c r="B4170" s="312" t="s">
        <v>24503</v>
      </c>
      <c r="C4170" s="313" t="s">
        <v>16811</v>
      </c>
      <c r="D4170" s="313" t="s">
        <v>18367</v>
      </c>
      <c r="E4170" s="313" t="str">
        <f>CONCATENATE(SUM('Раздел 2'!G235:G235),"&gt;=",SUM('Раздел 2'!H235:H235))</f>
        <v>12&gt;=0</v>
      </c>
    </row>
    <row r="4171" spans="1:5" ht="30" hidden="1" customHeight="1">
      <c r="A4171" s="311" t="str">
        <f>IF((SUM('Раздел 2'!G236:G236)&gt;=SUM('Раздел 2'!H236:H236)),"","Неверно!")</f>
        <v/>
      </c>
      <c r="B4171" s="312" t="s">
        <v>24503</v>
      </c>
      <c r="C4171" s="313" t="s">
        <v>16812</v>
      </c>
      <c r="D4171" s="313" t="s">
        <v>18367</v>
      </c>
      <c r="E4171" s="313" t="str">
        <f>CONCATENATE(SUM('Раздел 2'!G236:G236),"&gt;=",SUM('Раздел 2'!H236:H236))</f>
        <v>1&gt;=0</v>
      </c>
    </row>
    <row r="4172" spans="1:5" ht="30" hidden="1" customHeight="1">
      <c r="A4172" s="311" t="str">
        <f>IF((SUM('Раздел 2'!G237:G237)&gt;=SUM('Раздел 2'!H237:H237)),"","Неверно!")</f>
        <v/>
      </c>
      <c r="B4172" s="312" t="s">
        <v>24503</v>
      </c>
      <c r="C4172" s="313" t="s">
        <v>16813</v>
      </c>
      <c r="D4172" s="313" t="s">
        <v>18367</v>
      </c>
      <c r="E4172" s="313" t="str">
        <f>CONCATENATE(SUM('Раздел 2'!G237:G237),"&gt;=",SUM('Раздел 2'!H237:H237))</f>
        <v>0&gt;=0</v>
      </c>
    </row>
    <row r="4173" spans="1:5" ht="30" hidden="1" customHeight="1">
      <c r="A4173" s="311" t="str">
        <f>IF((SUM('Раздел 2'!G238:G238)&gt;=SUM('Раздел 2'!H238:H238)),"","Неверно!")</f>
        <v/>
      </c>
      <c r="B4173" s="312" t="s">
        <v>24503</v>
      </c>
      <c r="C4173" s="313" t="s">
        <v>16814</v>
      </c>
      <c r="D4173" s="313" t="s">
        <v>18367</v>
      </c>
      <c r="E4173" s="313" t="str">
        <f>CONCATENATE(SUM('Раздел 2'!G238:G238),"&gt;=",SUM('Раздел 2'!H238:H238))</f>
        <v>0&gt;=0</v>
      </c>
    </row>
    <row r="4174" spans="1:5" ht="30" hidden="1" customHeight="1">
      <c r="A4174" s="311" t="str">
        <f>IF((SUM('Раздел 2'!G239:G239)&gt;=SUM('Раздел 2'!H239:H239)),"","Неверно!")</f>
        <v/>
      </c>
      <c r="B4174" s="312" t="s">
        <v>24503</v>
      </c>
      <c r="C4174" s="313" t="s">
        <v>16815</v>
      </c>
      <c r="D4174" s="313" t="s">
        <v>18367</v>
      </c>
      <c r="E4174" s="313" t="str">
        <f>CONCATENATE(SUM('Раздел 2'!G239:G239),"&gt;=",SUM('Раздел 2'!H239:H239))</f>
        <v>7&gt;=0</v>
      </c>
    </row>
    <row r="4175" spans="1:5" ht="30" hidden="1" customHeight="1">
      <c r="A4175" s="311" t="str">
        <f>IF((SUM('Раздел 2'!G33:G33)&gt;=SUM('Раздел 2'!H33:H33)),"","Неверно!")</f>
        <v/>
      </c>
      <c r="B4175" s="312" t="s">
        <v>24503</v>
      </c>
      <c r="C4175" s="313" t="s">
        <v>16816</v>
      </c>
      <c r="D4175" s="313" t="s">
        <v>18367</v>
      </c>
      <c r="E4175" s="313" t="str">
        <f>CONCATENATE(SUM('Раздел 2'!G33:G33),"&gt;=",SUM('Раздел 2'!H33:H33))</f>
        <v>0&gt;=0</v>
      </c>
    </row>
    <row r="4176" spans="1:5" ht="30" hidden="1" customHeight="1">
      <c r="A4176" s="311" t="str">
        <f>IF((SUM('Раздел 2'!G240:G240)&gt;=SUM('Раздел 2'!H240:H240)),"","Неверно!")</f>
        <v/>
      </c>
      <c r="B4176" s="312" t="s">
        <v>24503</v>
      </c>
      <c r="C4176" s="313" t="s">
        <v>16817</v>
      </c>
      <c r="D4176" s="313" t="s">
        <v>18367</v>
      </c>
      <c r="E4176" s="313" t="str">
        <f>CONCATENATE(SUM('Раздел 2'!G240:G240),"&gt;=",SUM('Раздел 2'!H240:H240))</f>
        <v>0&gt;=0</v>
      </c>
    </row>
    <row r="4177" spans="1:5" ht="30" hidden="1" customHeight="1">
      <c r="A4177" s="311" t="str">
        <f>IF((SUM('Раздел 2'!G241:G241)&gt;=SUM('Раздел 2'!H241:H241)),"","Неверно!")</f>
        <v/>
      </c>
      <c r="B4177" s="312" t="s">
        <v>24503</v>
      </c>
      <c r="C4177" s="313" t="s">
        <v>16818</v>
      </c>
      <c r="D4177" s="313" t="s">
        <v>18367</v>
      </c>
      <c r="E4177" s="313" t="str">
        <f>CONCATENATE(SUM('Раздел 2'!G241:G241),"&gt;=",SUM('Раздел 2'!H241:H241))</f>
        <v>0&gt;=0</v>
      </c>
    </row>
    <row r="4178" spans="1:5" ht="30" hidden="1" customHeight="1">
      <c r="A4178" s="311" t="str">
        <f>IF((SUM('Раздел 2'!G242:G242)&gt;=SUM('Раздел 2'!H242:H242)),"","Неверно!")</f>
        <v/>
      </c>
      <c r="B4178" s="312" t="s">
        <v>24503</v>
      </c>
      <c r="C4178" s="313" t="s">
        <v>16819</v>
      </c>
      <c r="D4178" s="313" t="s">
        <v>18367</v>
      </c>
      <c r="E4178" s="313" t="str">
        <f>CONCATENATE(SUM('Раздел 2'!G242:G242),"&gt;=",SUM('Раздел 2'!H242:H242))</f>
        <v>0&gt;=0</v>
      </c>
    </row>
    <row r="4179" spans="1:5" ht="30" hidden="1" customHeight="1">
      <c r="A4179" s="311" t="str">
        <f>IF((SUM('Раздел 2'!G243:G243)&gt;=SUM('Раздел 2'!H243:H243)),"","Неверно!")</f>
        <v/>
      </c>
      <c r="B4179" s="312" t="s">
        <v>24503</v>
      </c>
      <c r="C4179" s="313" t="s">
        <v>16820</v>
      </c>
      <c r="D4179" s="313" t="s">
        <v>18367</v>
      </c>
      <c r="E4179" s="313" t="str">
        <f>CONCATENATE(SUM('Раздел 2'!G243:G243),"&gt;=",SUM('Раздел 2'!H243:H243))</f>
        <v>0&gt;=0</v>
      </c>
    </row>
    <row r="4180" spans="1:5" ht="30" hidden="1" customHeight="1">
      <c r="A4180" s="311" t="str">
        <f>IF((SUM('Раздел 2'!G244:G244)&gt;=SUM('Раздел 2'!H244:H244)),"","Неверно!")</f>
        <v/>
      </c>
      <c r="B4180" s="312" t="s">
        <v>24503</v>
      </c>
      <c r="C4180" s="313" t="s">
        <v>16821</v>
      </c>
      <c r="D4180" s="313" t="s">
        <v>18367</v>
      </c>
      <c r="E4180" s="313" t="str">
        <f>CONCATENATE(SUM('Раздел 2'!G244:G244),"&gt;=",SUM('Раздел 2'!H244:H244))</f>
        <v>0&gt;=0</v>
      </c>
    </row>
    <row r="4181" spans="1:5" ht="30" hidden="1" customHeight="1">
      <c r="A4181" s="311" t="str">
        <f>IF((SUM('Раздел 2'!G245:G245)&gt;=SUM('Раздел 2'!H245:H245)),"","Неверно!")</f>
        <v/>
      </c>
      <c r="B4181" s="312" t="s">
        <v>24503</v>
      </c>
      <c r="C4181" s="313" t="s">
        <v>16822</v>
      </c>
      <c r="D4181" s="313" t="s">
        <v>18367</v>
      </c>
      <c r="E4181" s="313" t="str">
        <f>CONCATENATE(SUM('Раздел 2'!G245:G245),"&gt;=",SUM('Раздел 2'!H245:H245))</f>
        <v>1&gt;=0</v>
      </c>
    </row>
    <row r="4182" spans="1:5" ht="30" hidden="1" customHeight="1">
      <c r="A4182" s="311" t="str">
        <f>IF((SUM('Раздел 2'!G246:G246)&gt;=SUM('Раздел 2'!H246:H246)),"","Неверно!")</f>
        <v/>
      </c>
      <c r="B4182" s="312" t="s">
        <v>24503</v>
      </c>
      <c r="C4182" s="313" t="s">
        <v>16823</v>
      </c>
      <c r="D4182" s="313" t="s">
        <v>18367</v>
      </c>
      <c r="E4182" s="313" t="str">
        <f>CONCATENATE(SUM('Раздел 2'!G246:G246),"&gt;=",SUM('Раздел 2'!H246:H246))</f>
        <v>0&gt;=0</v>
      </c>
    </row>
    <row r="4183" spans="1:5" ht="30" hidden="1" customHeight="1">
      <c r="A4183" s="311" t="str">
        <f>IF((SUM('Раздел 2'!G247:G247)&gt;=SUM('Раздел 2'!H247:H247)),"","Неверно!")</f>
        <v/>
      </c>
      <c r="B4183" s="312" t="s">
        <v>24503</v>
      </c>
      <c r="C4183" s="313" t="s">
        <v>16824</v>
      </c>
      <c r="D4183" s="313" t="s">
        <v>18367</v>
      </c>
      <c r="E4183" s="313" t="str">
        <f>CONCATENATE(SUM('Раздел 2'!G247:G247),"&gt;=",SUM('Раздел 2'!H247:H247))</f>
        <v>1&gt;=0</v>
      </c>
    </row>
    <row r="4184" spans="1:5" ht="30" hidden="1" customHeight="1">
      <c r="A4184" s="311" t="str">
        <f>IF((SUM('Раздел 2'!G248:G248)&gt;=SUM('Раздел 2'!H248:H248)),"","Неверно!")</f>
        <v/>
      </c>
      <c r="B4184" s="312" t="s">
        <v>24503</v>
      </c>
      <c r="C4184" s="313" t="s">
        <v>20028</v>
      </c>
      <c r="D4184" s="313" t="s">
        <v>18367</v>
      </c>
      <c r="E4184" s="313" t="str">
        <f>CONCATENATE(SUM('Раздел 2'!G248:G248),"&gt;=",SUM('Раздел 2'!H248:H248))</f>
        <v>0&gt;=0</v>
      </c>
    </row>
    <row r="4185" spans="1:5" ht="30" hidden="1" customHeight="1">
      <c r="A4185" s="311" t="str">
        <f>IF((SUM('Раздел 2'!G249:G249)&gt;=SUM('Раздел 2'!H249:H249)),"","Неверно!")</f>
        <v/>
      </c>
      <c r="B4185" s="312" t="s">
        <v>24503</v>
      </c>
      <c r="C4185" s="313" t="s">
        <v>20029</v>
      </c>
      <c r="D4185" s="313" t="s">
        <v>18367</v>
      </c>
      <c r="E4185" s="313" t="str">
        <f>CONCATENATE(SUM('Раздел 2'!G249:G249),"&gt;=",SUM('Раздел 2'!H249:H249))</f>
        <v>0&gt;=0</v>
      </c>
    </row>
    <row r="4186" spans="1:5" ht="30" hidden="1" customHeight="1">
      <c r="A4186" s="311" t="str">
        <f>IF((SUM('Раздел 2'!G34:G34)&gt;=SUM('Раздел 2'!H34:H34)),"","Неверно!")</f>
        <v/>
      </c>
      <c r="B4186" s="312" t="s">
        <v>24503</v>
      </c>
      <c r="C4186" s="313" t="s">
        <v>16825</v>
      </c>
      <c r="D4186" s="313" t="s">
        <v>18367</v>
      </c>
      <c r="E4186" s="313" t="str">
        <f>CONCATENATE(SUM('Раздел 2'!G34:G34),"&gt;=",SUM('Раздел 2'!H34:H34))</f>
        <v>0&gt;=0</v>
      </c>
    </row>
    <row r="4187" spans="1:5" ht="30" hidden="1" customHeight="1">
      <c r="A4187" s="311" t="str">
        <f>IF((SUM('Раздел 2'!G250:G250)&gt;=SUM('Раздел 2'!H250:H250)),"","Неверно!")</f>
        <v/>
      </c>
      <c r="B4187" s="312" t="s">
        <v>24503</v>
      </c>
      <c r="C4187" s="313" t="s">
        <v>21851</v>
      </c>
      <c r="D4187" s="313" t="s">
        <v>18367</v>
      </c>
      <c r="E4187" s="313" t="str">
        <f>CONCATENATE(SUM('Раздел 2'!G250:G250),"&gt;=",SUM('Раздел 2'!H250:H250))</f>
        <v>0&gt;=0</v>
      </c>
    </row>
    <row r="4188" spans="1:5" ht="30" hidden="1" customHeight="1">
      <c r="A4188" s="311" t="str">
        <f>IF((SUM('Раздел 2'!G251:G251)&gt;=SUM('Раздел 2'!H251:H251)),"","Неверно!")</f>
        <v/>
      </c>
      <c r="B4188" s="312" t="s">
        <v>24503</v>
      </c>
      <c r="C4188" s="313" t="s">
        <v>21852</v>
      </c>
      <c r="D4188" s="313" t="s">
        <v>18367</v>
      </c>
      <c r="E4188" s="313" t="str">
        <f>CONCATENATE(SUM('Раздел 2'!G251:G251),"&gt;=",SUM('Раздел 2'!H251:H251))</f>
        <v>22&gt;=0</v>
      </c>
    </row>
    <row r="4189" spans="1:5" ht="30" hidden="1" customHeight="1">
      <c r="A4189" s="311" t="str">
        <f>IF((SUM('Раздел 2'!G252:G252)&gt;=SUM('Раздел 2'!H252:H252)),"","Неверно!")</f>
        <v/>
      </c>
      <c r="B4189" s="312" t="s">
        <v>24503</v>
      </c>
      <c r="C4189" s="313" t="s">
        <v>21853</v>
      </c>
      <c r="D4189" s="313" t="s">
        <v>18367</v>
      </c>
      <c r="E4189" s="313" t="str">
        <f>CONCATENATE(SUM('Раздел 2'!G252:G252),"&gt;=",SUM('Раздел 2'!H252:H252))</f>
        <v>0&gt;=0</v>
      </c>
    </row>
    <row r="4190" spans="1:5" ht="30" hidden="1" customHeight="1">
      <c r="A4190" s="311" t="str">
        <f>IF((SUM('Раздел 2'!G253:G253)&gt;=SUM('Раздел 2'!H253:H253)),"","Неверно!")</f>
        <v/>
      </c>
      <c r="B4190" s="312" t="s">
        <v>24503</v>
      </c>
      <c r="C4190" s="313" t="s">
        <v>21854</v>
      </c>
      <c r="D4190" s="313" t="s">
        <v>18367</v>
      </c>
      <c r="E4190" s="313" t="str">
        <f>CONCATENATE(SUM('Раздел 2'!G253:G253),"&gt;=",SUM('Раздел 2'!H253:H253))</f>
        <v>0&gt;=0</v>
      </c>
    </row>
    <row r="4191" spans="1:5" ht="30" hidden="1" customHeight="1">
      <c r="A4191" s="311" t="str">
        <f>IF((SUM('Раздел 2'!G254:G254)&gt;=SUM('Раздел 2'!H254:H254)),"","Неверно!")</f>
        <v/>
      </c>
      <c r="B4191" s="312" t="s">
        <v>24503</v>
      </c>
      <c r="C4191" s="313" t="s">
        <v>21855</v>
      </c>
      <c r="D4191" s="313" t="s">
        <v>18367</v>
      </c>
      <c r="E4191" s="313" t="str">
        <f>CONCATENATE(SUM('Раздел 2'!G254:G254),"&gt;=",SUM('Раздел 2'!H254:H254))</f>
        <v>0&gt;=0</v>
      </c>
    </row>
    <row r="4192" spans="1:5" ht="30" hidden="1" customHeight="1">
      <c r="A4192" s="311" t="str">
        <f>IF((SUM('Раздел 2'!G255:G255)&gt;=SUM('Раздел 2'!H255:H255)),"","Неверно!")</f>
        <v/>
      </c>
      <c r="B4192" s="312" t="s">
        <v>24503</v>
      </c>
      <c r="C4192" s="313" t="s">
        <v>21856</v>
      </c>
      <c r="D4192" s="313" t="s">
        <v>18367</v>
      </c>
      <c r="E4192" s="313" t="str">
        <f>CONCATENATE(SUM('Раздел 2'!G255:G255),"&gt;=",SUM('Раздел 2'!H255:H255))</f>
        <v>91&gt;=0</v>
      </c>
    </row>
    <row r="4193" spans="1:5" ht="30" hidden="1" customHeight="1">
      <c r="A4193" s="311" t="str">
        <f>IF((SUM('Раздел 2'!G256:G256)&gt;=SUM('Раздел 2'!H256:H256)),"","Неверно!")</f>
        <v/>
      </c>
      <c r="B4193" s="312" t="s">
        <v>24503</v>
      </c>
      <c r="C4193" s="313" t="s">
        <v>21857</v>
      </c>
      <c r="D4193" s="313" t="s">
        <v>18367</v>
      </c>
      <c r="E4193" s="313" t="str">
        <f>CONCATENATE(SUM('Раздел 2'!G256:G256),"&gt;=",SUM('Раздел 2'!H256:H256))</f>
        <v>36&gt;=0</v>
      </c>
    </row>
    <row r="4194" spans="1:5" ht="30" hidden="1" customHeight="1">
      <c r="A4194" s="311" t="str">
        <f>IF((SUM('Раздел 2'!G257:G257)&gt;=SUM('Раздел 2'!H257:H257)),"","Неверно!")</f>
        <v/>
      </c>
      <c r="B4194" s="312" t="s">
        <v>24503</v>
      </c>
      <c r="C4194" s="313" t="s">
        <v>21858</v>
      </c>
      <c r="D4194" s="313" t="s">
        <v>18367</v>
      </c>
      <c r="E4194" s="313" t="str">
        <f>CONCATENATE(SUM('Раздел 2'!G257:G257),"&gt;=",SUM('Раздел 2'!H257:H257))</f>
        <v>176&gt;=174</v>
      </c>
    </row>
    <row r="4195" spans="1:5" ht="30" hidden="1" customHeight="1">
      <c r="A4195" s="311" t="str">
        <f>IF((SUM('Раздел 2'!G258:G258)&gt;=SUM('Раздел 2'!H258:H258)),"","Неверно!")</f>
        <v/>
      </c>
      <c r="B4195" s="312" t="s">
        <v>24503</v>
      </c>
      <c r="C4195" s="313" t="s">
        <v>21859</v>
      </c>
      <c r="D4195" s="313" t="s">
        <v>18367</v>
      </c>
      <c r="E4195" s="313" t="str">
        <f>CONCATENATE(SUM('Раздел 2'!G258:G258),"&gt;=",SUM('Раздел 2'!H258:H258))</f>
        <v>18&gt;=16</v>
      </c>
    </row>
    <row r="4196" spans="1:5" ht="30" hidden="1" customHeight="1">
      <c r="A4196" s="311" t="str">
        <f>IF((SUM('Раздел 2'!G259:G259)&gt;=SUM('Раздел 2'!H259:H259)),"","Неверно!")</f>
        <v/>
      </c>
      <c r="B4196" s="312" t="s">
        <v>24503</v>
      </c>
      <c r="C4196" s="313" t="s">
        <v>21860</v>
      </c>
      <c r="D4196" s="313" t="s">
        <v>18367</v>
      </c>
      <c r="E4196" s="313" t="str">
        <f>CONCATENATE(SUM('Раздел 2'!G259:G259),"&gt;=",SUM('Раздел 2'!H259:H259))</f>
        <v>156&gt;=0</v>
      </c>
    </row>
    <row r="4197" spans="1:5" ht="30" hidden="1" customHeight="1">
      <c r="A4197" s="311" t="str">
        <f>IF((SUM('Раздел 2'!G35:G35)&gt;=SUM('Раздел 2'!H35:H35)),"","Неверно!")</f>
        <v/>
      </c>
      <c r="B4197" s="312" t="s">
        <v>24503</v>
      </c>
      <c r="C4197" s="313" t="s">
        <v>16826</v>
      </c>
      <c r="D4197" s="313" t="s">
        <v>18367</v>
      </c>
      <c r="E4197" s="313" t="str">
        <f>CONCATENATE(SUM('Раздел 2'!G35:G35),"&gt;=",SUM('Раздел 2'!H35:H35))</f>
        <v>7&gt;=0</v>
      </c>
    </row>
    <row r="4198" spans="1:5" ht="30" hidden="1" customHeight="1">
      <c r="A4198" s="311" t="str">
        <f>IF((SUM('Раздел 2'!G260:G260)&gt;=SUM('Раздел 2'!H260:H260)),"","Неверно!")</f>
        <v/>
      </c>
      <c r="B4198" s="312" t="s">
        <v>24503</v>
      </c>
      <c r="C4198" s="313" t="s">
        <v>21861</v>
      </c>
      <c r="D4198" s="313" t="s">
        <v>18367</v>
      </c>
      <c r="E4198" s="313" t="str">
        <f>CONCATENATE(SUM('Раздел 2'!G260:G260),"&gt;=",SUM('Раздел 2'!H260:H260))</f>
        <v>2&gt;=2</v>
      </c>
    </row>
    <row r="4199" spans="1:5" ht="30" hidden="1" customHeight="1">
      <c r="A4199" s="311" t="str">
        <f>IF((SUM('Раздел 2'!G36:G36)&gt;=SUM('Раздел 2'!H36:H36)),"","Неверно!")</f>
        <v/>
      </c>
      <c r="B4199" s="312" t="s">
        <v>24503</v>
      </c>
      <c r="C4199" s="313" t="s">
        <v>16827</v>
      </c>
      <c r="D4199" s="313" t="s">
        <v>18367</v>
      </c>
      <c r="E4199" s="313" t="str">
        <f>CONCATENATE(SUM('Раздел 2'!G36:G36),"&gt;=",SUM('Раздел 2'!H36:H36))</f>
        <v>2&gt;=0</v>
      </c>
    </row>
    <row r="4200" spans="1:5" ht="30" hidden="1" customHeight="1">
      <c r="A4200" s="311" t="str">
        <f>IF((SUM('Раздел 2'!G37:G37)&gt;=SUM('Раздел 2'!H37:H37)),"","Неверно!")</f>
        <v/>
      </c>
      <c r="B4200" s="312" t="s">
        <v>24503</v>
      </c>
      <c r="C4200" s="313" t="s">
        <v>16828</v>
      </c>
      <c r="D4200" s="313" t="s">
        <v>18367</v>
      </c>
      <c r="E4200" s="313" t="str">
        <f>CONCATENATE(SUM('Раздел 2'!G37:G37),"&gt;=",SUM('Раздел 2'!H37:H37))</f>
        <v>0&gt;=0</v>
      </c>
    </row>
    <row r="4201" spans="1:5" ht="30" hidden="1" customHeight="1">
      <c r="A4201" s="311" t="str">
        <f>IF((SUM('Раздел 2'!G38:G38)&gt;=SUM('Раздел 2'!H38:H38)),"","Неверно!")</f>
        <v/>
      </c>
      <c r="B4201" s="312" t="s">
        <v>24503</v>
      </c>
      <c r="C4201" s="313" t="s">
        <v>16829</v>
      </c>
      <c r="D4201" s="313" t="s">
        <v>18367</v>
      </c>
      <c r="E4201" s="313" t="str">
        <f>CONCATENATE(SUM('Раздел 2'!G38:G38),"&gt;=",SUM('Раздел 2'!H38:H38))</f>
        <v>3&gt;=0</v>
      </c>
    </row>
    <row r="4202" spans="1:5" ht="30" hidden="1" customHeight="1">
      <c r="A4202" s="311" t="str">
        <f>IF((SUM('Раздел 2'!G39:G39)&gt;=SUM('Раздел 2'!H39:H39)),"","Неверно!")</f>
        <v/>
      </c>
      <c r="B4202" s="312" t="s">
        <v>24503</v>
      </c>
      <c r="C4202" s="313" t="s">
        <v>16830</v>
      </c>
      <c r="D4202" s="313" t="s">
        <v>18367</v>
      </c>
      <c r="E4202" s="313" t="str">
        <f>CONCATENATE(SUM('Раздел 2'!G39:G39),"&gt;=",SUM('Раздел 2'!H39:H39))</f>
        <v>0&gt;=0</v>
      </c>
    </row>
    <row r="4203" spans="1:5" ht="30" hidden="1" customHeight="1">
      <c r="A4203" s="311" t="str">
        <f>IF((SUM('Раздел 2'!G13:G13)&gt;=SUM('Раздел 2'!H13:H13)),"","Неверно!")</f>
        <v/>
      </c>
      <c r="B4203" s="312" t="s">
        <v>24503</v>
      </c>
      <c r="C4203" s="313" t="s">
        <v>16831</v>
      </c>
      <c r="D4203" s="313" t="s">
        <v>18367</v>
      </c>
      <c r="E4203" s="313" t="str">
        <f>CONCATENATE(SUM('Раздел 2'!G13:G13),"&gt;=",SUM('Раздел 2'!H13:H13))</f>
        <v>0&gt;=0</v>
      </c>
    </row>
    <row r="4204" spans="1:5" ht="30" hidden="1" customHeight="1">
      <c r="A4204" s="311" t="str">
        <f>IF((SUM('Раздел 2'!G40:G40)&gt;=SUM('Раздел 2'!H40:H40)),"","Неверно!")</f>
        <v/>
      </c>
      <c r="B4204" s="312" t="s">
        <v>24503</v>
      </c>
      <c r="C4204" s="313" t="s">
        <v>16832</v>
      </c>
      <c r="D4204" s="313" t="s">
        <v>18367</v>
      </c>
      <c r="E4204" s="313" t="str">
        <f>CONCATENATE(SUM('Раздел 2'!G40:G40),"&gt;=",SUM('Раздел 2'!H40:H40))</f>
        <v>0&gt;=0</v>
      </c>
    </row>
    <row r="4205" spans="1:5" ht="30" hidden="1" customHeight="1">
      <c r="A4205" s="311" t="str">
        <f>IF((SUM('Раздел 2'!G41:G41)&gt;=SUM('Раздел 2'!H41:H41)),"","Неверно!")</f>
        <v/>
      </c>
      <c r="B4205" s="312" t="s">
        <v>24503</v>
      </c>
      <c r="C4205" s="313" t="s">
        <v>16833</v>
      </c>
      <c r="D4205" s="313" t="s">
        <v>18367</v>
      </c>
      <c r="E4205" s="313" t="str">
        <f>CONCATENATE(SUM('Раздел 2'!G41:G41),"&gt;=",SUM('Раздел 2'!H41:H41))</f>
        <v>0&gt;=0</v>
      </c>
    </row>
    <row r="4206" spans="1:5" ht="30" hidden="1" customHeight="1">
      <c r="A4206" s="311" t="str">
        <f>IF((SUM('Раздел 2'!G42:G42)&gt;=SUM('Раздел 2'!H42:H42)),"","Неверно!")</f>
        <v/>
      </c>
      <c r="B4206" s="312" t="s">
        <v>24503</v>
      </c>
      <c r="C4206" s="313" t="s">
        <v>16834</v>
      </c>
      <c r="D4206" s="313" t="s">
        <v>18367</v>
      </c>
      <c r="E4206" s="313" t="str">
        <f>CONCATENATE(SUM('Раздел 2'!G42:G42),"&gt;=",SUM('Раздел 2'!H42:H42))</f>
        <v>0&gt;=0</v>
      </c>
    </row>
    <row r="4207" spans="1:5" ht="30" hidden="1" customHeight="1">
      <c r="A4207" s="311" t="str">
        <f>IF((SUM('Раздел 2'!G43:G43)&gt;=SUM('Раздел 2'!H43:H43)),"","Неверно!")</f>
        <v/>
      </c>
      <c r="B4207" s="312" t="s">
        <v>24503</v>
      </c>
      <c r="C4207" s="313" t="s">
        <v>16835</v>
      </c>
      <c r="D4207" s="313" t="s">
        <v>18367</v>
      </c>
      <c r="E4207" s="313" t="str">
        <f>CONCATENATE(SUM('Раздел 2'!G43:G43),"&gt;=",SUM('Раздел 2'!H43:H43))</f>
        <v>0&gt;=0</v>
      </c>
    </row>
    <row r="4208" spans="1:5" ht="30" hidden="1" customHeight="1">
      <c r="A4208" s="311" t="str">
        <f>IF((SUM('Раздел 2'!G44:G44)&gt;=SUM('Раздел 2'!H44:H44)),"","Неверно!")</f>
        <v/>
      </c>
      <c r="B4208" s="312" t="s">
        <v>24503</v>
      </c>
      <c r="C4208" s="313" t="s">
        <v>16836</v>
      </c>
      <c r="D4208" s="313" t="s">
        <v>18367</v>
      </c>
      <c r="E4208" s="313" t="str">
        <f>CONCATENATE(SUM('Раздел 2'!G44:G44),"&gt;=",SUM('Раздел 2'!H44:H44))</f>
        <v>0&gt;=0</v>
      </c>
    </row>
    <row r="4209" spans="1:5" ht="30" hidden="1" customHeight="1">
      <c r="A4209" s="311" t="str">
        <f>IF((SUM('Раздел 2'!G45:G45)&gt;=SUM('Раздел 2'!H45:H45)),"","Неверно!")</f>
        <v/>
      </c>
      <c r="B4209" s="312" t="s">
        <v>24503</v>
      </c>
      <c r="C4209" s="313" t="s">
        <v>16837</v>
      </c>
      <c r="D4209" s="313" t="s">
        <v>18367</v>
      </c>
      <c r="E4209" s="313" t="str">
        <f>CONCATENATE(SUM('Раздел 2'!G45:G45),"&gt;=",SUM('Раздел 2'!H45:H45))</f>
        <v>0&gt;=0</v>
      </c>
    </row>
    <row r="4210" spans="1:5" ht="30" hidden="1" customHeight="1">
      <c r="A4210" s="311" t="str">
        <f>IF((SUM('Раздел 2'!G46:G46)&gt;=SUM('Раздел 2'!H46:H46)),"","Неверно!")</f>
        <v/>
      </c>
      <c r="B4210" s="312" t="s">
        <v>24503</v>
      </c>
      <c r="C4210" s="313" t="s">
        <v>16838</v>
      </c>
      <c r="D4210" s="313" t="s">
        <v>18367</v>
      </c>
      <c r="E4210" s="313" t="str">
        <f>CONCATENATE(SUM('Раздел 2'!G46:G46),"&gt;=",SUM('Раздел 2'!H46:H46))</f>
        <v>0&gt;=0</v>
      </c>
    </row>
    <row r="4211" spans="1:5" ht="30" hidden="1" customHeight="1">
      <c r="A4211" s="311" t="str">
        <f>IF((SUM('Раздел 2'!G47:G47)&gt;=SUM('Раздел 2'!H47:H47)),"","Неверно!")</f>
        <v/>
      </c>
      <c r="B4211" s="312" t="s">
        <v>24503</v>
      </c>
      <c r="C4211" s="313" t="s">
        <v>16839</v>
      </c>
      <c r="D4211" s="313" t="s">
        <v>18367</v>
      </c>
      <c r="E4211" s="313" t="str">
        <f>CONCATENATE(SUM('Раздел 2'!G47:G47),"&gt;=",SUM('Раздел 2'!H47:H47))</f>
        <v>0&gt;=0</v>
      </c>
    </row>
    <row r="4212" spans="1:5" ht="30" hidden="1" customHeight="1">
      <c r="A4212" s="311" t="str">
        <f>IF((SUM('Раздел 2'!G48:G48)&gt;=SUM('Раздел 2'!H48:H48)),"","Неверно!")</f>
        <v/>
      </c>
      <c r="B4212" s="312" t="s">
        <v>24503</v>
      </c>
      <c r="C4212" s="313" t="s">
        <v>16840</v>
      </c>
      <c r="D4212" s="313" t="s">
        <v>18367</v>
      </c>
      <c r="E4212" s="313" t="str">
        <f>CONCATENATE(SUM('Раздел 2'!G48:G48),"&gt;=",SUM('Раздел 2'!H48:H48))</f>
        <v>0&gt;=0</v>
      </c>
    </row>
    <row r="4213" spans="1:5" ht="30" hidden="1" customHeight="1">
      <c r="A4213" s="311" t="str">
        <f>IF((SUM('Раздел 2'!G49:G49)&gt;=SUM('Раздел 2'!H49:H49)),"","Неверно!")</f>
        <v/>
      </c>
      <c r="B4213" s="312" t="s">
        <v>24503</v>
      </c>
      <c r="C4213" s="313" t="s">
        <v>16841</v>
      </c>
      <c r="D4213" s="313" t="s">
        <v>18367</v>
      </c>
      <c r="E4213" s="313" t="str">
        <f>CONCATENATE(SUM('Раздел 2'!G49:G49),"&gt;=",SUM('Раздел 2'!H49:H49))</f>
        <v>1&gt;=0</v>
      </c>
    </row>
    <row r="4214" spans="1:5" ht="30" hidden="1" customHeight="1">
      <c r="A4214" s="311" t="str">
        <f>IF((SUM('Раздел 2'!G14:G14)&gt;=SUM('Раздел 2'!H14:H14)),"","Неверно!")</f>
        <v/>
      </c>
      <c r="B4214" s="312" t="s">
        <v>24503</v>
      </c>
      <c r="C4214" s="313" t="s">
        <v>16842</v>
      </c>
      <c r="D4214" s="313" t="s">
        <v>18367</v>
      </c>
      <c r="E4214" s="313" t="str">
        <f>CONCATENATE(SUM('Раздел 2'!G14:G14),"&gt;=",SUM('Раздел 2'!H14:H14))</f>
        <v>2&gt;=0</v>
      </c>
    </row>
    <row r="4215" spans="1:5" ht="30" hidden="1" customHeight="1">
      <c r="A4215" s="311" t="str">
        <f>IF((SUM('Раздел 2'!G50:G50)&gt;=SUM('Раздел 2'!H50:H50)),"","Неверно!")</f>
        <v/>
      </c>
      <c r="B4215" s="312" t="s">
        <v>24503</v>
      </c>
      <c r="C4215" s="313" t="s">
        <v>16843</v>
      </c>
      <c r="D4215" s="313" t="s">
        <v>18367</v>
      </c>
      <c r="E4215" s="313" t="str">
        <f>CONCATENATE(SUM('Раздел 2'!G50:G50),"&gt;=",SUM('Раздел 2'!H50:H50))</f>
        <v>51&gt;=2</v>
      </c>
    </row>
    <row r="4216" spans="1:5" ht="30" hidden="1" customHeight="1">
      <c r="A4216" s="311" t="str">
        <f>IF((SUM('Раздел 2'!G51:G51)&gt;=SUM('Раздел 2'!H51:H51)),"","Неверно!")</f>
        <v/>
      </c>
      <c r="B4216" s="312" t="s">
        <v>24503</v>
      </c>
      <c r="C4216" s="313" t="s">
        <v>16844</v>
      </c>
      <c r="D4216" s="313" t="s">
        <v>18367</v>
      </c>
      <c r="E4216" s="313" t="str">
        <f>CONCATENATE(SUM('Раздел 2'!G51:G51),"&gt;=",SUM('Раздел 2'!H51:H51))</f>
        <v>0&gt;=0</v>
      </c>
    </row>
    <row r="4217" spans="1:5" ht="30" hidden="1" customHeight="1">
      <c r="A4217" s="311" t="str">
        <f>IF((SUM('Раздел 2'!G52:G52)&gt;=SUM('Раздел 2'!H52:H52)),"","Неверно!")</f>
        <v/>
      </c>
      <c r="B4217" s="312" t="s">
        <v>24503</v>
      </c>
      <c r="C4217" s="313" t="s">
        <v>16845</v>
      </c>
      <c r="D4217" s="313" t="s">
        <v>18367</v>
      </c>
      <c r="E4217" s="313" t="str">
        <f>CONCATENATE(SUM('Раздел 2'!G52:G52),"&gt;=",SUM('Раздел 2'!H52:H52))</f>
        <v>0&gt;=0</v>
      </c>
    </row>
    <row r="4218" spans="1:5" ht="30" hidden="1" customHeight="1">
      <c r="A4218" s="311" t="str">
        <f>IF((SUM('Раздел 2'!G53:G53)&gt;=SUM('Раздел 2'!H53:H53)),"","Неверно!")</f>
        <v/>
      </c>
      <c r="B4218" s="312" t="s">
        <v>24503</v>
      </c>
      <c r="C4218" s="313" t="s">
        <v>16846</v>
      </c>
      <c r="D4218" s="313" t="s">
        <v>18367</v>
      </c>
      <c r="E4218" s="313" t="str">
        <f>CONCATENATE(SUM('Раздел 2'!G53:G53),"&gt;=",SUM('Раздел 2'!H53:H53))</f>
        <v>0&gt;=0</v>
      </c>
    </row>
    <row r="4219" spans="1:5" ht="30" hidden="1" customHeight="1">
      <c r="A4219" s="311" t="str">
        <f>IF((SUM('Раздел 2'!G54:G54)&gt;=SUM('Раздел 2'!H54:H54)),"","Неверно!")</f>
        <v/>
      </c>
      <c r="B4219" s="312" t="s">
        <v>24503</v>
      </c>
      <c r="C4219" s="313" t="s">
        <v>16847</v>
      </c>
      <c r="D4219" s="313" t="s">
        <v>18367</v>
      </c>
      <c r="E4219" s="313" t="str">
        <f>CONCATENATE(SUM('Раздел 2'!G54:G54),"&gt;=",SUM('Раздел 2'!H54:H54))</f>
        <v>0&gt;=0</v>
      </c>
    </row>
    <row r="4220" spans="1:5" ht="30" hidden="1" customHeight="1">
      <c r="A4220" s="311" t="str">
        <f>IF((SUM('Раздел 2'!G55:G55)&gt;=SUM('Раздел 2'!H55:H55)),"","Неверно!")</f>
        <v/>
      </c>
      <c r="B4220" s="312" t="s">
        <v>24503</v>
      </c>
      <c r="C4220" s="313" t="s">
        <v>16848</v>
      </c>
      <c r="D4220" s="313" t="s">
        <v>18367</v>
      </c>
      <c r="E4220" s="313" t="str">
        <f>CONCATENATE(SUM('Раздел 2'!G55:G55),"&gt;=",SUM('Раздел 2'!H55:H55))</f>
        <v>0&gt;=0</v>
      </c>
    </row>
    <row r="4221" spans="1:5" ht="30" hidden="1" customHeight="1">
      <c r="A4221" s="311" t="str">
        <f>IF((SUM('Раздел 2'!G56:G56)&gt;=SUM('Раздел 2'!H56:H56)),"","Неверно!")</f>
        <v/>
      </c>
      <c r="B4221" s="312" t="s">
        <v>24503</v>
      </c>
      <c r="C4221" s="313" t="s">
        <v>16849</v>
      </c>
      <c r="D4221" s="313" t="s">
        <v>18367</v>
      </c>
      <c r="E4221" s="313" t="str">
        <f>CONCATENATE(SUM('Раздел 2'!G56:G56),"&gt;=",SUM('Раздел 2'!H56:H56))</f>
        <v>0&gt;=0</v>
      </c>
    </row>
    <row r="4222" spans="1:5" ht="30" hidden="1" customHeight="1">
      <c r="A4222" s="311" t="str">
        <f>IF((SUM('Раздел 2'!G57:G57)&gt;=SUM('Раздел 2'!H57:H57)),"","Неверно!")</f>
        <v/>
      </c>
      <c r="B4222" s="312" t="s">
        <v>24503</v>
      </c>
      <c r="C4222" s="313" t="s">
        <v>16850</v>
      </c>
      <c r="D4222" s="313" t="s">
        <v>18367</v>
      </c>
      <c r="E4222" s="313" t="str">
        <f>CONCATENATE(SUM('Раздел 2'!G57:G57),"&gt;=",SUM('Раздел 2'!H57:H57))</f>
        <v>0&gt;=0</v>
      </c>
    </row>
    <row r="4223" spans="1:5" ht="30" hidden="1" customHeight="1">
      <c r="A4223" s="311" t="str">
        <f>IF((SUM('Раздел 2'!G58:G58)&gt;=SUM('Раздел 2'!H58:H58)),"","Неверно!")</f>
        <v/>
      </c>
      <c r="B4223" s="312" t="s">
        <v>24503</v>
      </c>
      <c r="C4223" s="313" t="s">
        <v>16851</v>
      </c>
      <c r="D4223" s="313" t="s">
        <v>18367</v>
      </c>
      <c r="E4223" s="313" t="str">
        <f>CONCATENATE(SUM('Раздел 2'!G58:G58),"&gt;=",SUM('Раздел 2'!H58:H58))</f>
        <v>0&gt;=0</v>
      </c>
    </row>
    <row r="4224" spans="1:5" ht="30" hidden="1" customHeight="1">
      <c r="A4224" s="311" t="str">
        <f>IF((SUM('Раздел 2'!G59:G59)&gt;=SUM('Раздел 2'!H59:H59)),"","Неверно!")</f>
        <v/>
      </c>
      <c r="B4224" s="312" t="s">
        <v>24503</v>
      </c>
      <c r="C4224" s="313" t="s">
        <v>16852</v>
      </c>
      <c r="D4224" s="313" t="s">
        <v>18367</v>
      </c>
      <c r="E4224" s="313" t="str">
        <f>CONCATENATE(SUM('Раздел 2'!G59:G59),"&gt;=",SUM('Раздел 2'!H59:H59))</f>
        <v>0&gt;=0</v>
      </c>
    </row>
    <row r="4225" spans="1:5" ht="30" hidden="1" customHeight="1">
      <c r="A4225" s="311" t="str">
        <f>IF((SUM('Раздел 2'!G15:G15)&gt;=SUM('Раздел 2'!H15:H15)),"","Неверно!")</f>
        <v/>
      </c>
      <c r="B4225" s="312" t="s">
        <v>24503</v>
      </c>
      <c r="C4225" s="313" t="s">
        <v>16853</v>
      </c>
      <c r="D4225" s="313" t="s">
        <v>18367</v>
      </c>
      <c r="E4225" s="313" t="str">
        <f>CONCATENATE(SUM('Раздел 2'!G15:G15),"&gt;=",SUM('Раздел 2'!H15:H15))</f>
        <v>0&gt;=0</v>
      </c>
    </row>
    <row r="4226" spans="1:5" ht="30" hidden="1" customHeight="1">
      <c r="A4226" s="311" t="str">
        <f>IF((SUM('Раздел 2'!G60:G60)&gt;=SUM('Раздел 2'!H60:H60)),"","Неверно!")</f>
        <v/>
      </c>
      <c r="B4226" s="312" t="s">
        <v>24503</v>
      </c>
      <c r="C4226" s="313" t="s">
        <v>16854</v>
      </c>
      <c r="D4226" s="313" t="s">
        <v>18367</v>
      </c>
      <c r="E4226" s="313" t="str">
        <f>CONCATENATE(SUM('Раздел 2'!G60:G60),"&gt;=",SUM('Раздел 2'!H60:H60))</f>
        <v>0&gt;=0</v>
      </c>
    </row>
    <row r="4227" spans="1:5" ht="30" hidden="1" customHeight="1">
      <c r="A4227" s="311" t="str">
        <f>IF((SUM('Раздел 2'!G61:G61)&gt;=SUM('Раздел 2'!H61:H61)),"","Неверно!")</f>
        <v/>
      </c>
      <c r="B4227" s="312" t="s">
        <v>24503</v>
      </c>
      <c r="C4227" s="313" t="s">
        <v>16855</v>
      </c>
      <c r="D4227" s="313" t="s">
        <v>18367</v>
      </c>
      <c r="E4227" s="313" t="str">
        <f>CONCATENATE(SUM('Раздел 2'!G61:G61),"&gt;=",SUM('Раздел 2'!H61:H61))</f>
        <v>0&gt;=0</v>
      </c>
    </row>
    <row r="4228" spans="1:5" ht="30" hidden="1" customHeight="1">
      <c r="A4228" s="311" t="str">
        <f>IF((SUM('Раздел 2'!G62:G62)&gt;=SUM('Раздел 2'!H62:H62)),"","Неверно!")</f>
        <v/>
      </c>
      <c r="B4228" s="312" t="s">
        <v>24503</v>
      </c>
      <c r="C4228" s="313" t="s">
        <v>16856</v>
      </c>
      <c r="D4228" s="313" t="s">
        <v>18367</v>
      </c>
      <c r="E4228" s="313" t="str">
        <f>CONCATENATE(SUM('Раздел 2'!G62:G62),"&gt;=",SUM('Раздел 2'!H62:H62))</f>
        <v>0&gt;=0</v>
      </c>
    </row>
    <row r="4229" spans="1:5" ht="30" hidden="1" customHeight="1">
      <c r="A4229" s="311" t="str">
        <f>IF((SUM('Раздел 2'!G63:G63)&gt;=SUM('Раздел 2'!H63:H63)),"","Неверно!")</f>
        <v/>
      </c>
      <c r="B4229" s="312" t="s">
        <v>24503</v>
      </c>
      <c r="C4229" s="313" t="s">
        <v>16857</v>
      </c>
      <c r="D4229" s="313" t="s">
        <v>18367</v>
      </c>
      <c r="E4229" s="313" t="str">
        <f>CONCATENATE(SUM('Раздел 2'!G63:G63),"&gt;=",SUM('Раздел 2'!H63:H63))</f>
        <v>0&gt;=0</v>
      </c>
    </row>
    <row r="4230" spans="1:5" ht="30" hidden="1" customHeight="1">
      <c r="A4230" s="311" t="str">
        <f>IF((SUM('Раздел 2'!G64:G64)&gt;=SUM('Раздел 2'!H64:H64)),"","Неверно!")</f>
        <v/>
      </c>
      <c r="B4230" s="312" t="s">
        <v>24503</v>
      </c>
      <c r="C4230" s="313" t="s">
        <v>16858</v>
      </c>
      <c r="D4230" s="313" t="s">
        <v>18367</v>
      </c>
      <c r="E4230" s="313" t="str">
        <f>CONCATENATE(SUM('Раздел 2'!G64:G64),"&gt;=",SUM('Раздел 2'!H64:H64))</f>
        <v>5&gt;=0</v>
      </c>
    </row>
    <row r="4231" spans="1:5" ht="30" hidden="1" customHeight="1">
      <c r="A4231" s="311" t="str">
        <f>IF((SUM('Раздел 2'!G65:G65)&gt;=SUM('Раздел 2'!H65:H65)),"","Неверно!")</f>
        <v/>
      </c>
      <c r="B4231" s="312" t="s">
        <v>24503</v>
      </c>
      <c r="C4231" s="313" t="s">
        <v>16859</v>
      </c>
      <c r="D4231" s="313" t="s">
        <v>18367</v>
      </c>
      <c r="E4231" s="313" t="str">
        <f>CONCATENATE(SUM('Раздел 2'!G65:G65),"&gt;=",SUM('Раздел 2'!H65:H65))</f>
        <v>0&gt;=0</v>
      </c>
    </row>
    <row r="4232" spans="1:5" ht="30" hidden="1" customHeight="1">
      <c r="A4232" s="311" t="str">
        <f>IF((SUM('Раздел 2'!G66:G66)&gt;=SUM('Раздел 2'!H66:H66)),"","Неверно!")</f>
        <v/>
      </c>
      <c r="B4232" s="312" t="s">
        <v>24503</v>
      </c>
      <c r="C4232" s="313" t="s">
        <v>16860</v>
      </c>
      <c r="D4232" s="313" t="s">
        <v>18367</v>
      </c>
      <c r="E4232" s="313" t="str">
        <f>CONCATENATE(SUM('Раздел 2'!G66:G66),"&gt;=",SUM('Раздел 2'!H66:H66))</f>
        <v>0&gt;=0</v>
      </c>
    </row>
    <row r="4233" spans="1:5" ht="30" hidden="1" customHeight="1">
      <c r="A4233" s="311" t="str">
        <f>IF((SUM('Раздел 2'!G67:G67)&gt;=SUM('Раздел 2'!H67:H67)),"","Неверно!")</f>
        <v/>
      </c>
      <c r="B4233" s="312" t="s">
        <v>24503</v>
      </c>
      <c r="C4233" s="313" t="s">
        <v>16861</v>
      </c>
      <c r="D4233" s="313" t="s">
        <v>18367</v>
      </c>
      <c r="E4233" s="313" t="str">
        <f>CONCATENATE(SUM('Раздел 2'!G67:G67),"&gt;=",SUM('Раздел 2'!H67:H67))</f>
        <v>0&gt;=0</v>
      </c>
    </row>
    <row r="4234" spans="1:5" ht="30" hidden="1" customHeight="1">
      <c r="A4234" s="311" t="str">
        <f>IF((SUM('Раздел 2'!G68:G68)&gt;=SUM('Раздел 2'!H68:H68)),"","Неверно!")</f>
        <v/>
      </c>
      <c r="B4234" s="312" t="s">
        <v>24503</v>
      </c>
      <c r="C4234" s="313" t="s">
        <v>16862</v>
      </c>
      <c r="D4234" s="313" t="s">
        <v>18367</v>
      </c>
      <c r="E4234" s="313" t="str">
        <f>CONCATENATE(SUM('Раздел 2'!G68:G68),"&gt;=",SUM('Раздел 2'!H68:H68))</f>
        <v>0&gt;=0</v>
      </c>
    </row>
    <row r="4235" spans="1:5" ht="30" hidden="1" customHeight="1">
      <c r="A4235" s="311" t="str">
        <f>IF((SUM('Раздел 2'!G69:G69)&gt;=SUM('Раздел 2'!H69:H69)),"","Неверно!")</f>
        <v/>
      </c>
      <c r="B4235" s="312" t="s">
        <v>24503</v>
      </c>
      <c r="C4235" s="313" t="s">
        <v>16863</v>
      </c>
      <c r="D4235" s="313" t="s">
        <v>18367</v>
      </c>
      <c r="E4235" s="313" t="str">
        <f>CONCATENATE(SUM('Раздел 2'!G69:G69),"&gt;=",SUM('Раздел 2'!H69:H69))</f>
        <v>0&gt;=0</v>
      </c>
    </row>
    <row r="4236" spans="1:5" ht="30" hidden="1" customHeight="1">
      <c r="A4236" s="311" t="str">
        <f>IF((SUM('Раздел 2'!G16:G16)&gt;=SUM('Раздел 2'!H16:H16)),"","Неверно!")</f>
        <v/>
      </c>
      <c r="B4236" s="312" t="s">
        <v>24503</v>
      </c>
      <c r="C4236" s="313" t="s">
        <v>16864</v>
      </c>
      <c r="D4236" s="313" t="s">
        <v>18367</v>
      </c>
      <c r="E4236" s="313" t="str">
        <f>CONCATENATE(SUM('Раздел 2'!G16:G16),"&gt;=",SUM('Раздел 2'!H16:H16))</f>
        <v>6&gt;=0</v>
      </c>
    </row>
    <row r="4237" spans="1:5" ht="30" hidden="1" customHeight="1">
      <c r="A4237" s="311" t="str">
        <f>IF((SUM('Раздел 2'!G70:G70)&gt;=SUM('Раздел 2'!H70:H70)),"","Неверно!")</f>
        <v/>
      </c>
      <c r="B4237" s="312" t="s">
        <v>24503</v>
      </c>
      <c r="C4237" s="313" t="s">
        <v>16865</v>
      </c>
      <c r="D4237" s="313" t="s">
        <v>18367</v>
      </c>
      <c r="E4237" s="313" t="str">
        <f>CONCATENATE(SUM('Раздел 2'!G70:G70),"&gt;=",SUM('Раздел 2'!H70:H70))</f>
        <v>0&gt;=0</v>
      </c>
    </row>
    <row r="4238" spans="1:5" ht="30" hidden="1" customHeight="1">
      <c r="A4238" s="311" t="str">
        <f>IF((SUM('Раздел 2'!G71:G71)&gt;=SUM('Раздел 2'!H71:H71)),"","Неверно!")</f>
        <v/>
      </c>
      <c r="B4238" s="312" t="s">
        <v>24503</v>
      </c>
      <c r="C4238" s="313" t="s">
        <v>16866</v>
      </c>
      <c r="D4238" s="313" t="s">
        <v>18367</v>
      </c>
      <c r="E4238" s="313" t="str">
        <f>CONCATENATE(SUM('Раздел 2'!G71:G71),"&gt;=",SUM('Раздел 2'!H71:H71))</f>
        <v>0&gt;=0</v>
      </c>
    </row>
    <row r="4239" spans="1:5" ht="30" hidden="1" customHeight="1">
      <c r="A4239" s="311" t="str">
        <f>IF((SUM('Раздел 2'!G72:G72)&gt;=SUM('Раздел 2'!H72:H72)),"","Неверно!")</f>
        <v/>
      </c>
      <c r="B4239" s="312" t="s">
        <v>24503</v>
      </c>
      <c r="C4239" s="313" t="s">
        <v>16867</v>
      </c>
      <c r="D4239" s="313" t="s">
        <v>18367</v>
      </c>
      <c r="E4239" s="313" t="str">
        <f>CONCATENATE(SUM('Раздел 2'!G72:G72),"&gt;=",SUM('Раздел 2'!H72:H72))</f>
        <v>0&gt;=0</v>
      </c>
    </row>
    <row r="4240" spans="1:5" ht="30" hidden="1" customHeight="1">
      <c r="A4240" s="311" t="str">
        <f>IF((SUM('Раздел 2'!G73:G73)&gt;=SUM('Раздел 2'!H73:H73)),"","Неверно!")</f>
        <v/>
      </c>
      <c r="B4240" s="312" t="s">
        <v>24503</v>
      </c>
      <c r="C4240" s="313" t="s">
        <v>16868</v>
      </c>
      <c r="D4240" s="313" t="s">
        <v>18367</v>
      </c>
      <c r="E4240" s="313" t="str">
        <f>CONCATENATE(SUM('Раздел 2'!G73:G73),"&gt;=",SUM('Раздел 2'!H73:H73))</f>
        <v>0&gt;=0</v>
      </c>
    </row>
    <row r="4241" spans="1:5" ht="30" hidden="1" customHeight="1">
      <c r="A4241" s="311" t="str">
        <f>IF((SUM('Раздел 2'!G74:G74)&gt;=SUM('Раздел 2'!H74:H74)),"","Неверно!")</f>
        <v/>
      </c>
      <c r="B4241" s="312" t="s">
        <v>24503</v>
      </c>
      <c r="C4241" s="313" t="s">
        <v>16869</v>
      </c>
      <c r="D4241" s="313" t="s">
        <v>18367</v>
      </c>
      <c r="E4241" s="313" t="str">
        <f>CONCATENATE(SUM('Раздел 2'!G74:G74),"&gt;=",SUM('Раздел 2'!H74:H74))</f>
        <v>0&gt;=0</v>
      </c>
    </row>
    <row r="4242" spans="1:5" ht="30" hidden="1" customHeight="1">
      <c r="A4242" s="311" t="str">
        <f>IF((SUM('Раздел 2'!G75:G75)&gt;=SUM('Раздел 2'!H75:H75)),"","Неверно!")</f>
        <v/>
      </c>
      <c r="B4242" s="312" t="s">
        <v>24503</v>
      </c>
      <c r="C4242" s="313" t="s">
        <v>16870</v>
      </c>
      <c r="D4242" s="313" t="s">
        <v>18367</v>
      </c>
      <c r="E4242" s="313" t="str">
        <f>CONCATENATE(SUM('Раздел 2'!G75:G75),"&gt;=",SUM('Раздел 2'!H75:H75))</f>
        <v>0&gt;=0</v>
      </c>
    </row>
    <row r="4243" spans="1:5" ht="30" hidden="1" customHeight="1">
      <c r="A4243" s="311" t="str">
        <f>IF((SUM('Раздел 2'!G76:G76)&gt;=SUM('Раздел 2'!H76:H76)),"","Неверно!")</f>
        <v/>
      </c>
      <c r="B4243" s="312" t="s">
        <v>24503</v>
      </c>
      <c r="C4243" s="313" t="s">
        <v>16871</v>
      </c>
      <c r="D4243" s="313" t="s">
        <v>18367</v>
      </c>
      <c r="E4243" s="313" t="str">
        <f>CONCATENATE(SUM('Раздел 2'!G76:G76),"&gt;=",SUM('Раздел 2'!H76:H76))</f>
        <v>0&gt;=0</v>
      </c>
    </row>
    <row r="4244" spans="1:5" ht="30" hidden="1" customHeight="1">
      <c r="A4244" s="311" t="str">
        <f>IF((SUM('Раздел 2'!G77:G77)&gt;=SUM('Раздел 2'!H77:H77)),"","Неверно!")</f>
        <v/>
      </c>
      <c r="B4244" s="312" t="s">
        <v>24503</v>
      </c>
      <c r="C4244" s="313" t="s">
        <v>16872</v>
      </c>
      <c r="D4244" s="313" t="s">
        <v>18367</v>
      </c>
      <c r="E4244" s="313" t="str">
        <f>CONCATENATE(SUM('Раздел 2'!G77:G77),"&gt;=",SUM('Раздел 2'!H77:H77))</f>
        <v>0&gt;=0</v>
      </c>
    </row>
    <row r="4245" spans="1:5" ht="30" hidden="1" customHeight="1">
      <c r="A4245" s="311" t="str">
        <f>IF((SUM('Раздел 2'!G78:G78)&gt;=SUM('Раздел 2'!H78:H78)),"","Неверно!")</f>
        <v/>
      </c>
      <c r="B4245" s="312" t="s">
        <v>24503</v>
      </c>
      <c r="C4245" s="313" t="s">
        <v>16873</v>
      </c>
      <c r="D4245" s="313" t="s">
        <v>18367</v>
      </c>
      <c r="E4245" s="313" t="str">
        <f>CONCATENATE(SUM('Раздел 2'!G78:G78),"&gt;=",SUM('Раздел 2'!H78:H78))</f>
        <v>0&gt;=0</v>
      </c>
    </row>
    <row r="4246" spans="1:5" ht="30" hidden="1" customHeight="1">
      <c r="A4246" s="311" t="str">
        <f>IF((SUM('Раздел 2'!G79:G79)&gt;=SUM('Раздел 2'!H79:H79)),"","Неверно!")</f>
        <v/>
      </c>
      <c r="B4246" s="312" t="s">
        <v>24503</v>
      </c>
      <c r="C4246" s="313" t="s">
        <v>16874</v>
      </c>
      <c r="D4246" s="313" t="s">
        <v>18367</v>
      </c>
      <c r="E4246" s="313" t="str">
        <f>CONCATENATE(SUM('Раздел 2'!G79:G79),"&gt;=",SUM('Раздел 2'!H79:H79))</f>
        <v>0&gt;=0</v>
      </c>
    </row>
    <row r="4247" spans="1:5" ht="30" hidden="1" customHeight="1">
      <c r="A4247" s="311" t="str">
        <f>IF((SUM('Раздел 2'!G17:G17)&gt;=SUM('Раздел 2'!H17:H17)),"","Неверно!")</f>
        <v/>
      </c>
      <c r="B4247" s="312" t="s">
        <v>24503</v>
      </c>
      <c r="C4247" s="313" t="s">
        <v>16875</v>
      </c>
      <c r="D4247" s="313" t="s">
        <v>18367</v>
      </c>
      <c r="E4247" s="313" t="str">
        <f>CONCATENATE(SUM('Раздел 2'!G17:G17),"&gt;=",SUM('Раздел 2'!H17:H17))</f>
        <v>0&gt;=0</v>
      </c>
    </row>
    <row r="4248" spans="1:5" ht="30" hidden="1" customHeight="1">
      <c r="A4248" s="311" t="str">
        <f>IF((SUM('Раздел 2'!G80:G80)&gt;=SUM('Раздел 2'!H80:H80)),"","Неверно!")</f>
        <v/>
      </c>
      <c r="B4248" s="312" t="s">
        <v>24503</v>
      </c>
      <c r="C4248" s="313" t="s">
        <v>16876</v>
      </c>
      <c r="D4248" s="313" t="s">
        <v>18367</v>
      </c>
      <c r="E4248" s="313" t="str">
        <f>CONCATENATE(SUM('Раздел 2'!G80:G80),"&gt;=",SUM('Раздел 2'!H80:H80))</f>
        <v>0&gt;=0</v>
      </c>
    </row>
    <row r="4249" spans="1:5" ht="30" hidden="1" customHeight="1">
      <c r="A4249" s="311" t="str">
        <f>IF((SUM('Раздел 2'!G81:G81)&gt;=SUM('Раздел 2'!H81:H81)),"","Неверно!")</f>
        <v/>
      </c>
      <c r="B4249" s="312" t="s">
        <v>24503</v>
      </c>
      <c r="C4249" s="313" t="s">
        <v>16877</v>
      </c>
      <c r="D4249" s="313" t="s">
        <v>18367</v>
      </c>
      <c r="E4249" s="313" t="str">
        <f>CONCATENATE(SUM('Раздел 2'!G81:G81),"&gt;=",SUM('Раздел 2'!H81:H81))</f>
        <v>0&gt;=0</v>
      </c>
    </row>
    <row r="4250" spans="1:5" ht="30" hidden="1" customHeight="1">
      <c r="A4250" s="311" t="str">
        <f>IF((SUM('Раздел 2'!G82:G82)&gt;=SUM('Раздел 2'!H82:H82)),"","Неверно!")</f>
        <v/>
      </c>
      <c r="B4250" s="312" t="s">
        <v>24503</v>
      </c>
      <c r="C4250" s="313" t="s">
        <v>16878</v>
      </c>
      <c r="D4250" s="313" t="s">
        <v>18367</v>
      </c>
      <c r="E4250" s="313" t="str">
        <f>CONCATENATE(SUM('Раздел 2'!G82:G82),"&gt;=",SUM('Раздел 2'!H82:H82))</f>
        <v>0&gt;=0</v>
      </c>
    </row>
    <row r="4251" spans="1:5" ht="30" hidden="1" customHeight="1">
      <c r="A4251" s="311" t="str">
        <f>IF((SUM('Раздел 2'!G83:G83)&gt;=SUM('Раздел 2'!H83:H83)),"","Неверно!")</f>
        <v/>
      </c>
      <c r="B4251" s="312" t="s">
        <v>24503</v>
      </c>
      <c r="C4251" s="313" t="s">
        <v>16879</v>
      </c>
      <c r="D4251" s="313" t="s">
        <v>18367</v>
      </c>
      <c r="E4251" s="313" t="str">
        <f>CONCATENATE(SUM('Раздел 2'!G83:G83),"&gt;=",SUM('Раздел 2'!H83:H83))</f>
        <v>0&gt;=0</v>
      </c>
    </row>
    <row r="4252" spans="1:5" ht="30" hidden="1" customHeight="1">
      <c r="A4252" s="311" t="str">
        <f>IF((SUM('Раздел 2'!G84:G84)&gt;=SUM('Раздел 2'!H84:H84)),"","Неверно!")</f>
        <v/>
      </c>
      <c r="B4252" s="312" t="s">
        <v>24503</v>
      </c>
      <c r="C4252" s="313" t="s">
        <v>16880</v>
      </c>
      <c r="D4252" s="313" t="s">
        <v>18367</v>
      </c>
      <c r="E4252" s="313" t="str">
        <f>CONCATENATE(SUM('Раздел 2'!G84:G84),"&gt;=",SUM('Раздел 2'!H84:H84))</f>
        <v>2&gt;=1</v>
      </c>
    </row>
    <row r="4253" spans="1:5" ht="30" hidden="1" customHeight="1">
      <c r="A4253" s="311" t="str">
        <f>IF((SUM('Раздел 2'!G85:G85)&gt;=SUM('Раздел 2'!H85:H85)),"","Неверно!")</f>
        <v/>
      </c>
      <c r="B4253" s="312" t="s">
        <v>24503</v>
      </c>
      <c r="C4253" s="313" t="s">
        <v>16881</v>
      </c>
      <c r="D4253" s="313" t="s">
        <v>18367</v>
      </c>
      <c r="E4253" s="313" t="str">
        <f>CONCATENATE(SUM('Раздел 2'!G85:G85),"&gt;=",SUM('Раздел 2'!H85:H85))</f>
        <v>7&gt;=1</v>
      </c>
    </row>
    <row r="4254" spans="1:5" ht="30" hidden="1" customHeight="1">
      <c r="A4254" s="311" t="str">
        <f>IF((SUM('Раздел 2'!G86:G86)&gt;=SUM('Раздел 2'!H86:H86)),"","Неверно!")</f>
        <v/>
      </c>
      <c r="B4254" s="312" t="s">
        <v>24503</v>
      </c>
      <c r="C4254" s="313" t="s">
        <v>16882</v>
      </c>
      <c r="D4254" s="313" t="s">
        <v>18367</v>
      </c>
      <c r="E4254" s="313" t="str">
        <f>CONCATENATE(SUM('Раздел 2'!G86:G86),"&gt;=",SUM('Раздел 2'!H86:H86))</f>
        <v>0&gt;=0</v>
      </c>
    </row>
    <row r="4255" spans="1:5" ht="30" hidden="1" customHeight="1">
      <c r="A4255" s="311" t="str">
        <f>IF((SUM('Раздел 2'!G87:G87)&gt;=SUM('Раздел 2'!H87:H87)),"","Неверно!")</f>
        <v/>
      </c>
      <c r="B4255" s="312" t="s">
        <v>24503</v>
      </c>
      <c r="C4255" s="313" t="s">
        <v>16883</v>
      </c>
      <c r="D4255" s="313" t="s">
        <v>18367</v>
      </c>
      <c r="E4255" s="313" t="str">
        <f>CONCATENATE(SUM('Раздел 2'!G87:G87),"&gt;=",SUM('Раздел 2'!H87:H87))</f>
        <v>1&gt;=0</v>
      </c>
    </row>
    <row r="4256" spans="1:5" ht="30" hidden="1" customHeight="1">
      <c r="A4256" s="311" t="str">
        <f>IF((SUM('Раздел 2'!G88:G88)&gt;=SUM('Раздел 2'!H88:H88)),"","Неверно!")</f>
        <v/>
      </c>
      <c r="B4256" s="312" t="s">
        <v>24503</v>
      </c>
      <c r="C4256" s="313" t="s">
        <v>16884</v>
      </c>
      <c r="D4256" s="313" t="s">
        <v>18367</v>
      </c>
      <c r="E4256" s="313" t="str">
        <f>CONCATENATE(SUM('Раздел 2'!G88:G88),"&gt;=",SUM('Раздел 2'!H88:H88))</f>
        <v>2&gt;=0</v>
      </c>
    </row>
    <row r="4257" spans="1:5" ht="30" hidden="1" customHeight="1">
      <c r="A4257" s="311" t="str">
        <f>IF((SUM('Раздел 2'!G89:G89)&gt;=SUM('Раздел 2'!H89:H89)),"","Неверно!")</f>
        <v/>
      </c>
      <c r="B4257" s="312" t="s">
        <v>24503</v>
      </c>
      <c r="C4257" s="313" t="s">
        <v>16885</v>
      </c>
      <c r="D4257" s="313" t="s">
        <v>18367</v>
      </c>
      <c r="E4257" s="313" t="str">
        <f>CONCATENATE(SUM('Раздел 2'!G89:G89),"&gt;=",SUM('Раздел 2'!H89:H89))</f>
        <v>0&gt;=0</v>
      </c>
    </row>
    <row r="4258" spans="1:5" ht="30" hidden="1" customHeight="1">
      <c r="A4258" s="311" t="str">
        <f>IF((SUM('Раздел 2'!G18:G18)&gt;=SUM('Раздел 2'!H18:H18)),"","Неверно!")</f>
        <v/>
      </c>
      <c r="B4258" s="312" t="s">
        <v>24503</v>
      </c>
      <c r="C4258" s="313" t="s">
        <v>16886</v>
      </c>
      <c r="D4258" s="313" t="s">
        <v>18367</v>
      </c>
      <c r="E4258" s="313" t="str">
        <f>CONCATENATE(SUM('Раздел 2'!G18:G18),"&gt;=",SUM('Раздел 2'!H18:H18))</f>
        <v>0&gt;=0</v>
      </c>
    </row>
    <row r="4259" spans="1:5" ht="30" hidden="1" customHeight="1">
      <c r="A4259" s="311" t="str">
        <f>IF((SUM('Раздел 2'!G90:G90)&gt;=SUM('Раздел 2'!H90:H90)),"","Неверно!")</f>
        <v/>
      </c>
      <c r="B4259" s="312" t="s">
        <v>24503</v>
      </c>
      <c r="C4259" s="313" t="s">
        <v>16887</v>
      </c>
      <c r="D4259" s="313" t="s">
        <v>18367</v>
      </c>
      <c r="E4259" s="313" t="str">
        <f>CONCATENATE(SUM('Раздел 2'!G90:G90),"&gt;=",SUM('Раздел 2'!H90:H90))</f>
        <v>0&gt;=0</v>
      </c>
    </row>
    <row r="4260" spans="1:5" ht="30" hidden="1" customHeight="1">
      <c r="A4260" s="311" t="str">
        <f>IF((SUM('Раздел 2'!G91:G91)&gt;=SUM('Раздел 2'!H91:H91)),"","Неверно!")</f>
        <v/>
      </c>
      <c r="B4260" s="312" t="s">
        <v>24503</v>
      </c>
      <c r="C4260" s="313" t="s">
        <v>16888</v>
      </c>
      <c r="D4260" s="313" t="s">
        <v>18367</v>
      </c>
      <c r="E4260" s="313" t="str">
        <f>CONCATENATE(SUM('Раздел 2'!G91:G91),"&gt;=",SUM('Раздел 2'!H91:H91))</f>
        <v>0&gt;=0</v>
      </c>
    </row>
    <row r="4261" spans="1:5" ht="30" hidden="1" customHeight="1">
      <c r="A4261" s="311" t="str">
        <f>IF((SUM('Раздел 2'!G92:G92)&gt;=SUM('Раздел 2'!H92:H92)),"","Неверно!")</f>
        <v/>
      </c>
      <c r="B4261" s="312" t="s">
        <v>24503</v>
      </c>
      <c r="C4261" s="313" t="s">
        <v>16889</v>
      </c>
      <c r="D4261" s="313" t="s">
        <v>18367</v>
      </c>
      <c r="E4261" s="313" t="str">
        <f>CONCATENATE(SUM('Раздел 2'!G92:G92),"&gt;=",SUM('Раздел 2'!H92:H92))</f>
        <v>0&gt;=0</v>
      </c>
    </row>
    <row r="4262" spans="1:5" ht="30" hidden="1" customHeight="1">
      <c r="A4262" s="311" t="str">
        <f>IF((SUM('Раздел 2'!G93:G93)&gt;=SUM('Раздел 2'!H93:H93)),"","Неверно!")</f>
        <v/>
      </c>
      <c r="B4262" s="312" t="s">
        <v>24503</v>
      </c>
      <c r="C4262" s="313" t="s">
        <v>16890</v>
      </c>
      <c r="D4262" s="313" t="s">
        <v>18367</v>
      </c>
      <c r="E4262" s="313" t="str">
        <f>CONCATENATE(SUM('Раздел 2'!G93:G93),"&gt;=",SUM('Раздел 2'!H93:H93))</f>
        <v>0&gt;=0</v>
      </c>
    </row>
    <row r="4263" spans="1:5" ht="30" hidden="1" customHeight="1">
      <c r="A4263" s="311" t="str">
        <f>IF((SUM('Раздел 2'!G94:G94)&gt;=SUM('Раздел 2'!H94:H94)),"","Неверно!")</f>
        <v/>
      </c>
      <c r="B4263" s="312" t="s">
        <v>24503</v>
      </c>
      <c r="C4263" s="313" t="s">
        <v>16891</v>
      </c>
      <c r="D4263" s="313" t="s">
        <v>18367</v>
      </c>
      <c r="E4263" s="313" t="str">
        <f>CONCATENATE(SUM('Раздел 2'!G94:G94),"&gt;=",SUM('Раздел 2'!H94:H94))</f>
        <v>8&gt;=8</v>
      </c>
    </row>
    <row r="4264" spans="1:5" ht="30" hidden="1" customHeight="1">
      <c r="A4264" s="311" t="str">
        <f>IF((SUM('Раздел 2'!G95:G95)&gt;=SUM('Раздел 2'!H95:H95)),"","Неверно!")</f>
        <v/>
      </c>
      <c r="B4264" s="312" t="s">
        <v>24503</v>
      </c>
      <c r="C4264" s="313" t="s">
        <v>16892</v>
      </c>
      <c r="D4264" s="313" t="s">
        <v>18367</v>
      </c>
      <c r="E4264" s="313" t="str">
        <f>CONCATENATE(SUM('Раздел 2'!G95:G95),"&gt;=",SUM('Раздел 2'!H95:H95))</f>
        <v>11&gt;=8</v>
      </c>
    </row>
    <row r="4265" spans="1:5" ht="30" hidden="1" customHeight="1">
      <c r="A4265" s="311" t="str">
        <f>IF((SUM('Раздел 2'!G96:G96)&gt;=SUM('Раздел 2'!H96:H96)),"","Неверно!")</f>
        <v/>
      </c>
      <c r="B4265" s="312" t="s">
        <v>24503</v>
      </c>
      <c r="C4265" s="313" t="s">
        <v>16893</v>
      </c>
      <c r="D4265" s="313" t="s">
        <v>18367</v>
      </c>
      <c r="E4265" s="313" t="str">
        <f>CONCATENATE(SUM('Раздел 2'!G96:G96),"&gt;=",SUM('Раздел 2'!H96:H96))</f>
        <v>0&gt;=0</v>
      </c>
    </row>
    <row r="4266" spans="1:5" ht="30" hidden="1" customHeight="1">
      <c r="A4266" s="311" t="str">
        <f>IF((SUM('Раздел 2'!G97:G97)&gt;=SUM('Раздел 2'!H97:H97)),"","Неверно!")</f>
        <v/>
      </c>
      <c r="B4266" s="312" t="s">
        <v>24503</v>
      </c>
      <c r="C4266" s="313" t="s">
        <v>16894</v>
      </c>
      <c r="D4266" s="313" t="s">
        <v>18367</v>
      </c>
      <c r="E4266" s="313" t="str">
        <f>CONCATENATE(SUM('Раздел 2'!G97:G97),"&gt;=",SUM('Раздел 2'!H97:H97))</f>
        <v>1&gt;=0</v>
      </c>
    </row>
    <row r="4267" spans="1:5" ht="30" hidden="1" customHeight="1">
      <c r="A4267" s="311" t="str">
        <f>IF((SUM('Раздел 2'!G98:G98)&gt;=SUM('Раздел 2'!H98:H98)),"","Неверно!")</f>
        <v/>
      </c>
      <c r="B4267" s="312" t="s">
        <v>24503</v>
      </c>
      <c r="C4267" s="313" t="s">
        <v>16895</v>
      </c>
      <c r="D4267" s="313" t="s">
        <v>18367</v>
      </c>
      <c r="E4267" s="313" t="str">
        <f>CONCATENATE(SUM('Раздел 2'!G98:G98),"&gt;=",SUM('Раздел 2'!H98:H98))</f>
        <v>0&gt;=0</v>
      </c>
    </row>
    <row r="4268" spans="1:5" ht="30" hidden="1" customHeight="1">
      <c r="A4268" s="311" t="str">
        <f>IF((SUM('Раздел 2'!G99:G99)&gt;=SUM('Раздел 2'!H99:H99)),"","Неверно!")</f>
        <v/>
      </c>
      <c r="B4268" s="312" t="s">
        <v>24503</v>
      </c>
      <c r="C4268" s="313" t="s">
        <v>16896</v>
      </c>
      <c r="D4268" s="313" t="s">
        <v>18367</v>
      </c>
      <c r="E4268" s="313" t="str">
        <f>CONCATENATE(SUM('Раздел 2'!G99:G99),"&gt;=",SUM('Раздел 2'!H99:H99))</f>
        <v>0&gt;=0</v>
      </c>
    </row>
    <row r="4269" spans="1:5" ht="30" hidden="1" customHeight="1">
      <c r="A4269" s="311" t="str">
        <f>IF((SUM('Раздел 2'!G19:G19)&gt;=SUM('Раздел 2'!H19:H19)),"","Неверно!")</f>
        <v/>
      </c>
      <c r="B4269" s="312" t="s">
        <v>24503</v>
      </c>
      <c r="C4269" s="313" t="s">
        <v>16897</v>
      </c>
      <c r="D4269" s="313" t="s">
        <v>18367</v>
      </c>
      <c r="E4269" s="313" t="str">
        <f>CONCATENATE(SUM('Раздел 2'!G19:G19),"&gt;=",SUM('Раздел 2'!H19:H19))</f>
        <v>1&gt;=0</v>
      </c>
    </row>
    <row r="4270" spans="1:5" ht="30" hidden="1" customHeight="1">
      <c r="A4270" s="311" t="str">
        <f>IF((SUM('Раздел 2'!G100:G100)&gt;=SUM('Раздел 2'!H100:H100)),"","Неверно!")</f>
        <v/>
      </c>
      <c r="B4270" s="312" t="s">
        <v>24503</v>
      </c>
      <c r="C4270" s="313" t="s">
        <v>16898</v>
      </c>
      <c r="D4270" s="313" t="s">
        <v>18367</v>
      </c>
      <c r="E4270" s="313" t="str">
        <f>CONCATENATE(SUM('Раздел 2'!G100:G100),"&gt;=",SUM('Раздел 2'!H100:H100))</f>
        <v>0&gt;=0</v>
      </c>
    </row>
    <row r="4271" spans="1:5" ht="30" hidden="1" customHeight="1">
      <c r="A4271" s="311" t="str">
        <f>IF((SUM('Раздел 2'!G101:G101)&gt;=SUM('Раздел 2'!H101:H101)),"","Неверно!")</f>
        <v/>
      </c>
      <c r="B4271" s="312" t="s">
        <v>24503</v>
      </c>
      <c r="C4271" s="313" t="s">
        <v>16899</v>
      </c>
      <c r="D4271" s="313" t="s">
        <v>18367</v>
      </c>
      <c r="E4271" s="313" t="str">
        <f>CONCATENATE(SUM('Раздел 2'!G101:G101),"&gt;=",SUM('Раздел 2'!H101:H101))</f>
        <v>0&gt;=0</v>
      </c>
    </row>
    <row r="4272" spans="1:5" ht="30" hidden="1" customHeight="1">
      <c r="A4272" s="311" t="str">
        <f>IF((SUM('Раздел 2'!G102:G102)&gt;=SUM('Раздел 2'!H102:H102)),"","Неверно!")</f>
        <v/>
      </c>
      <c r="B4272" s="312" t="s">
        <v>24503</v>
      </c>
      <c r="C4272" s="313" t="s">
        <v>16900</v>
      </c>
      <c r="D4272" s="313" t="s">
        <v>18367</v>
      </c>
      <c r="E4272" s="313" t="str">
        <f>CONCATENATE(SUM('Раздел 2'!G102:G102),"&gt;=",SUM('Раздел 2'!H102:H102))</f>
        <v>0&gt;=0</v>
      </c>
    </row>
    <row r="4273" spans="1:5" ht="30" hidden="1" customHeight="1">
      <c r="A4273" s="311" t="str">
        <f>IF((SUM('Раздел 2'!G103:G103)&gt;=SUM('Раздел 2'!H103:H103)),"","Неверно!")</f>
        <v/>
      </c>
      <c r="B4273" s="312" t="s">
        <v>24503</v>
      </c>
      <c r="C4273" s="313" t="s">
        <v>16901</v>
      </c>
      <c r="D4273" s="313" t="s">
        <v>18367</v>
      </c>
      <c r="E4273" s="313" t="str">
        <f>CONCATENATE(SUM('Раздел 2'!G103:G103),"&gt;=",SUM('Раздел 2'!H103:H103))</f>
        <v>0&gt;=0</v>
      </c>
    </row>
    <row r="4274" spans="1:5" ht="30" hidden="1" customHeight="1">
      <c r="A4274" s="311" t="str">
        <f>IF((SUM('Раздел 2'!G104:G104)&gt;=SUM('Раздел 2'!H104:H104)),"","Неверно!")</f>
        <v/>
      </c>
      <c r="B4274" s="312" t="s">
        <v>24503</v>
      </c>
      <c r="C4274" s="313" t="s">
        <v>16902</v>
      </c>
      <c r="D4274" s="313" t="s">
        <v>18367</v>
      </c>
      <c r="E4274" s="313" t="str">
        <f>CONCATENATE(SUM('Раздел 2'!G104:G104),"&gt;=",SUM('Раздел 2'!H104:H104))</f>
        <v>0&gt;=0</v>
      </c>
    </row>
    <row r="4275" spans="1:5" ht="30" hidden="1" customHeight="1">
      <c r="A4275" s="311" t="str">
        <f>IF((SUM('Раздел 2'!G105:G105)&gt;=SUM('Раздел 2'!H105:H105)),"","Неверно!")</f>
        <v/>
      </c>
      <c r="B4275" s="312" t="s">
        <v>24503</v>
      </c>
      <c r="C4275" s="313" t="s">
        <v>16903</v>
      </c>
      <c r="D4275" s="313" t="s">
        <v>18367</v>
      </c>
      <c r="E4275" s="313" t="str">
        <f>CONCATENATE(SUM('Раздел 2'!G105:G105),"&gt;=",SUM('Раздел 2'!H105:H105))</f>
        <v>0&gt;=0</v>
      </c>
    </row>
    <row r="4276" spans="1:5" ht="30" hidden="1" customHeight="1">
      <c r="A4276" s="311" t="str">
        <f>IF((SUM('Раздел 2'!G106:G106)&gt;=SUM('Раздел 2'!H106:H106)),"","Неверно!")</f>
        <v/>
      </c>
      <c r="B4276" s="312" t="s">
        <v>24503</v>
      </c>
      <c r="C4276" s="313" t="s">
        <v>16904</v>
      </c>
      <c r="D4276" s="313" t="s">
        <v>18367</v>
      </c>
      <c r="E4276" s="313" t="str">
        <f>CONCATENATE(SUM('Раздел 2'!G106:G106),"&gt;=",SUM('Раздел 2'!H106:H106))</f>
        <v>0&gt;=0</v>
      </c>
    </row>
    <row r="4277" spans="1:5" ht="30" hidden="1" customHeight="1">
      <c r="A4277" s="311" t="str">
        <f>IF((SUM('Раздел 2'!G107:G107)&gt;=SUM('Раздел 2'!H107:H107)),"","Неверно!")</f>
        <v/>
      </c>
      <c r="B4277" s="312" t="s">
        <v>24503</v>
      </c>
      <c r="C4277" s="313" t="s">
        <v>16905</v>
      </c>
      <c r="D4277" s="313" t="s">
        <v>18367</v>
      </c>
      <c r="E4277" s="313" t="str">
        <f>CONCATENATE(SUM('Раздел 2'!G107:G107),"&gt;=",SUM('Раздел 2'!H107:H107))</f>
        <v>0&gt;=0</v>
      </c>
    </row>
    <row r="4278" spans="1:5" ht="30" hidden="1" customHeight="1">
      <c r="A4278" s="311" t="str">
        <f>IF((SUM('Раздел 2'!G108:G108)&gt;=SUM('Раздел 2'!H108:H108)),"","Неверно!")</f>
        <v/>
      </c>
      <c r="B4278" s="312" t="s">
        <v>24503</v>
      </c>
      <c r="C4278" s="313" t="s">
        <v>16906</v>
      </c>
      <c r="D4278" s="313" t="s">
        <v>18367</v>
      </c>
      <c r="E4278" s="313" t="str">
        <f>CONCATENATE(SUM('Раздел 2'!G108:G108),"&gt;=",SUM('Раздел 2'!H108:H108))</f>
        <v>1&gt;=0</v>
      </c>
    </row>
    <row r="4279" spans="1:5" ht="30" hidden="1" customHeight="1">
      <c r="A4279" s="311" t="str">
        <f>IF((SUM('Раздел 2'!G109:G109)&gt;=SUM('Раздел 2'!H109:H109)),"","Неверно!")</f>
        <v/>
      </c>
      <c r="B4279" s="312" t="s">
        <v>24503</v>
      </c>
      <c r="C4279" s="313" t="s">
        <v>16907</v>
      </c>
      <c r="D4279" s="313" t="s">
        <v>18367</v>
      </c>
      <c r="E4279" s="313" t="str">
        <f>CONCATENATE(SUM('Раздел 2'!G109:G109),"&gt;=",SUM('Раздел 2'!H109:H109))</f>
        <v>0&gt;=0</v>
      </c>
    </row>
    <row r="4280" spans="1:5" ht="30" hidden="1" customHeight="1">
      <c r="A4280" s="311" t="str">
        <f>IF((SUM('Раздел 2'!V11:V11)=SUM('Раздел 2'!L11:L11)+SUM('Раздел 2'!R11:R11)+SUM('Раздел 2'!T11:T11)+SUM('Раздел 2'!U11:U11)),"","Неверно!")</f>
        <v/>
      </c>
      <c r="B4280" s="312" t="s">
        <v>24504</v>
      </c>
      <c r="C4280" s="313" t="s">
        <v>2435</v>
      </c>
      <c r="D4280" s="313" t="s">
        <v>18366</v>
      </c>
      <c r="E4280" s="313" t="str">
        <f>CONCATENATE(SUM('Раздел 2'!V11:V11),"=",SUM('Раздел 2'!L11:L11),"+",SUM('Раздел 2'!R11:R11),"+",SUM('Раздел 2'!T11:T11),"+",SUM('Раздел 2'!U11:U11))</f>
        <v>432=382+24+14+12</v>
      </c>
    </row>
    <row r="4281" spans="1:5" ht="30" hidden="1" customHeight="1">
      <c r="A4281" s="311" t="str">
        <f>IF((SUM('Раздел 2'!V20:V20)=SUM('Раздел 2'!L20:L20)+SUM('Раздел 2'!R20:R20)+SUM('Раздел 2'!T20:T20)+SUM('Раздел 2'!U20:U20)),"","Неверно!")</f>
        <v/>
      </c>
      <c r="B4281" s="312" t="s">
        <v>24504</v>
      </c>
      <c r="C4281" s="313" t="s">
        <v>2436</v>
      </c>
      <c r="D4281" s="313" t="s">
        <v>18366</v>
      </c>
      <c r="E4281" s="313" t="str">
        <f>CONCATENATE(SUM('Раздел 2'!V20:V20),"=",SUM('Раздел 2'!L20:L20),"+",SUM('Раздел 2'!R20:R20),"+",SUM('Раздел 2'!T20:T20),"+",SUM('Раздел 2'!U20:U20))</f>
        <v>8=8+0+0+0</v>
      </c>
    </row>
    <row r="4282" spans="1:5" ht="30" hidden="1" customHeight="1">
      <c r="A4282" s="311" t="str">
        <f>IF((SUM('Раздел 2'!V110:V110)=SUM('Раздел 2'!L110:L110)+SUM('Раздел 2'!R110:R110)+SUM('Раздел 2'!T110:T110)+SUM('Раздел 2'!U110:U110)),"","Неверно!")</f>
        <v/>
      </c>
      <c r="B4282" s="312" t="s">
        <v>24504</v>
      </c>
      <c r="C4282" s="313" t="s">
        <v>2437</v>
      </c>
      <c r="D4282" s="313" t="s">
        <v>18366</v>
      </c>
      <c r="E4282" s="313" t="str">
        <f>CONCATENATE(SUM('Раздел 2'!V110:V110),"=",SUM('Раздел 2'!L110:L110),"+",SUM('Раздел 2'!R110:R110),"+",SUM('Раздел 2'!T110:T110),"+",SUM('Раздел 2'!U110:U110))</f>
        <v>0=0+0+0+0</v>
      </c>
    </row>
    <row r="4283" spans="1:5" ht="30" hidden="1" customHeight="1">
      <c r="A4283" s="311" t="str">
        <f>IF((SUM('Раздел 2'!V111:V111)=SUM('Раздел 2'!L111:L111)+SUM('Раздел 2'!R111:R111)+SUM('Раздел 2'!T111:T111)+SUM('Раздел 2'!U111:U111)),"","Неверно!")</f>
        <v/>
      </c>
      <c r="B4283" s="312" t="s">
        <v>24504</v>
      </c>
      <c r="C4283" s="313" t="s">
        <v>2438</v>
      </c>
      <c r="D4283" s="313" t="s">
        <v>18366</v>
      </c>
      <c r="E4283" s="313" t="str">
        <f>CONCATENATE(SUM('Раздел 2'!V111:V111),"=",SUM('Раздел 2'!L111:L111),"+",SUM('Раздел 2'!R111:R111),"+",SUM('Раздел 2'!T111:T111),"+",SUM('Раздел 2'!U111:U111))</f>
        <v>15=15+0+0+0</v>
      </c>
    </row>
    <row r="4284" spans="1:5" ht="30" hidden="1" customHeight="1">
      <c r="A4284" s="311" t="str">
        <f>IF((SUM('Раздел 2'!V112:V112)=SUM('Раздел 2'!L112:L112)+SUM('Раздел 2'!R112:R112)+SUM('Раздел 2'!T112:T112)+SUM('Раздел 2'!U112:U112)),"","Неверно!")</f>
        <v/>
      </c>
      <c r="B4284" s="312" t="s">
        <v>24504</v>
      </c>
      <c r="C4284" s="313" t="s">
        <v>2439</v>
      </c>
      <c r="D4284" s="313" t="s">
        <v>18366</v>
      </c>
      <c r="E4284" s="313" t="str">
        <f>CONCATENATE(SUM('Раздел 2'!V112:V112),"=",SUM('Раздел 2'!L112:L112),"+",SUM('Раздел 2'!R112:R112),"+",SUM('Раздел 2'!T112:T112),"+",SUM('Раздел 2'!U112:U112))</f>
        <v>4=3+0+0+1</v>
      </c>
    </row>
    <row r="4285" spans="1:5" ht="30" hidden="1" customHeight="1">
      <c r="A4285" s="311" t="str">
        <f>IF((SUM('Раздел 2'!V113:V113)=SUM('Раздел 2'!L113:L113)+SUM('Раздел 2'!R113:R113)+SUM('Раздел 2'!T113:T113)+SUM('Раздел 2'!U113:U113)),"","Неверно!")</f>
        <v/>
      </c>
      <c r="B4285" s="312" t="s">
        <v>24504</v>
      </c>
      <c r="C4285" s="313" t="s">
        <v>2440</v>
      </c>
      <c r="D4285" s="313" t="s">
        <v>18366</v>
      </c>
      <c r="E4285" s="313" t="str">
        <f>CONCATENATE(SUM('Раздел 2'!V113:V113),"=",SUM('Раздел 2'!L113:L113),"+",SUM('Раздел 2'!R113:R113),"+",SUM('Раздел 2'!T113:T113),"+",SUM('Раздел 2'!U113:U113))</f>
        <v>0=0+0+0+0</v>
      </c>
    </row>
    <row r="4286" spans="1:5" ht="30" hidden="1" customHeight="1">
      <c r="A4286" s="311" t="str">
        <f>IF((SUM('Раздел 2'!V114:V114)=SUM('Раздел 2'!L114:L114)+SUM('Раздел 2'!R114:R114)+SUM('Раздел 2'!T114:T114)+SUM('Раздел 2'!U114:U114)),"","Неверно!")</f>
        <v/>
      </c>
      <c r="B4286" s="312" t="s">
        <v>24504</v>
      </c>
      <c r="C4286" s="313" t="s">
        <v>2441</v>
      </c>
      <c r="D4286" s="313" t="s">
        <v>18366</v>
      </c>
      <c r="E4286" s="313" t="str">
        <f>CONCATENATE(SUM('Раздел 2'!V114:V114),"=",SUM('Раздел 2'!L114:L114),"+",SUM('Раздел 2'!R114:R114),"+",SUM('Раздел 2'!T114:T114),"+",SUM('Раздел 2'!U114:U114))</f>
        <v>11=9+0+2+0</v>
      </c>
    </row>
    <row r="4287" spans="1:5" ht="30" hidden="1" customHeight="1">
      <c r="A4287" s="311" t="str">
        <f>IF((SUM('Раздел 2'!V115:V115)=SUM('Раздел 2'!L115:L115)+SUM('Раздел 2'!R115:R115)+SUM('Раздел 2'!T115:T115)+SUM('Раздел 2'!U115:U115)),"","Неверно!")</f>
        <v/>
      </c>
      <c r="B4287" s="312" t="s">
        <v>24504</v>
      </c>
      <c r="C4287" s="313" t="s">
        <v>2442</v>
      </c>
      <c r="D4287" s="313" t="s">
        <v>18366</v>
      </c>
      <c r="E4287" s="313" t="str">
        <f>CONCATENATE(SUM('Раздел 2'!V115:V115),"=",SUM('Раздел 2'!L115:L115),"+",SUM('Раздел 2'!R115:R115),"+",SUM('Раздел 2'!T115:T115),"+",SUM('Раздел 2'!U115:U115))</f>
        <v>31=28+0+2+1</v>
      </c>
    </row>
    <row r="4288" spans="1:5" ht="30" hidden="1" customHeight="1">
      <c r="A4288" s="311" t="str">
        <f>IF((SUM('Раздел 2'!V116:V116)=SUM('Раздел 2'!L116:L116)+SUM('Раздел 2'!R116:R116)+SUM('Раздел 2'!T116:T116)+SUM('Раздел 2'!U116:U116)),"","Неверно!")</f>
        <v/>
      </c>
      <c r="B4288" s="312" t="s">
        <v>24504</v>
      </c>
      <c r="C4288" s="313" t="s">
        <v>2443</v>
      </c>
      <c r="D4288" s="313" t="s">
        <v>18366</v>
      </c>
      <c r="E4288" s="313" t="str">
        <f>CONCATENATE(SUM('Раздел 2'!V116:V116),"=",SUM('Раздел 2'!L116:L116),"+",SUM('Раздел 2'!R116:R116),"+",SUM('Раздел 2'!T116:T116),"+",SUM('Раздел 2'!U116:U116))</f>
        <v>0=0+0+0+0</v>
      </c>
    </row>
    <row r="4289" spans="1:5" ht="30" hidden="1" customHeight="1">
      <c r="A4289" s="311" t="str">
        <f>IF((SUM('Раздел 2'!V117:V117)=SUM('Раздел 2'!L117:L117)+SUM('Раздел 2'!R117:R117)+SUM('Раздел 2'!T117:T117)+SUM('Раздел 2'!U117:U117)),"","Неверно!")</f>
        <v/>
      </c>
      <c r="B4289" s="312" t="s">
        <v>24504</v>
      </c>
      <c r="C4289" s="313" t="s">
        <v>2444</v>
      </c>
      <c r="D4289" s="313" t="s">
        <v>18366</v>
      </c>
      <c r="E4289" s="313" t="str">
        <f>CONCATENATE(SUM('Раздел 2'!V117:V117),"=",SUM('Раздел 2'!L117:L117),"+",SUM('Раздел 2'!R117:R117),"+",SUM('Раздел 2'!T117:T117),"+",SUM('Раздел 2'!U117:U117))</f>
        <v>0=0+0+0+0</v>
      </c>
    </row>
    <row r="4290" spans="1:5" ht="30" hidden="1" customHeight="1">
      <c r="A4290" s="311" t="str">
        <f>IF((SUM('Раздел 2'!V118:V118)=SUM('Раздел 2'!L118:L118)+SUM('Раздел 2'!R118:R118)+SUM('Раздел 2'!T118:T118)+SUM('Раздел 2'!U118:U118)),"","Неверно!")</f>
        <v/>
      </c>
      <c r="B4290" s="312" t="s">
        <v>24504</v>
      </c>
      <c r="C4290" s="313" t="s">
        <v>2445</v>
      </c>
      <c r="D4290" s="313" t="s">
        <v>18366</v>
      </c>
      <c r="E4290" s="313" t="str">
        <f>CONCATENATE(SUM('Раздел 2'!V118:V118),"=",SUM('Раздел 2'!L118:L118),"+",SUM('Раздел 2'!R118:R118),"+",SUM('Раздел 2'!T118:T118),"+",SUM('Раздел 2'!U118:U118))</f>
        <v>0=0+0+0+0</v>
      </c>
    </row>
    <row r="4291" spans="1:5" ht="30" hidden="1" customHeight="1">
      <c r="A4291" s="311" t="str">
        <f>IF((SUM('Раздел 2'!V119:V119)=SUM('Раздел 2'!L119:L119)+SUM('Раздел 2'!R119:R119)+SUM('Раздел 2'!T119:T119)+SUM('Раздел 2'!U119:U119)),"","Неверно!")</f>
        <v/>
      </c>
      <c r="B4291" s="312" t="s">
        <v>24504</v>
      </c>
      <c r="C4291" s="313" t="s">
        <v>2446</v>
      </c>
      <c r="D4291" s="313" t="s">
        <v>18366</v>
      </c>
      <c r="E4291" s="313" t="str">
        <f>CONCATENATE(SUM('Раздел 2'!V119:V119),"=",SUM('Раздел 2'!L119:L119),"+",SUM('Раздел 2'!R119:R119),"+",SUM('Раздел 2'!T119:T119),"+",SUM('Раздел 2'!U119:U119))</f>
        <v>0=0+0+0+0</v>
      </c>
    </row>
    <row r="4292" spans="1:5" ht="30" hidden="1" customHeight="1">
      <c r="A4292" s="311" t="str">
        <f>IF((SUM('Раздел 2'!V21:V21)=SUM('Раздел 2'!L21:L21)+SUM('Раздел 2'!R21:R21)+SUM('Раздел 2'!T21:T21)+SUM('Раздел 2'!U21:U21)),"","Неверно!")</f>
        <v/>
      </c>
      <c r="B4292" s="312" t="s">
        <v>24504</v>
      </c>
      <c r="C4292" s="313" t="s">
        <v>2447</v>
      </c>
      <c r="D4292" s="313" t="s">
        <v>18366</v>
      </c>
      <c r="E4292" s="313" t="str">
        <f>CONCATENATE(SUM('Раздел 2'!V21:V21),"=",SUM('Раздел 2'!L21:L21),"+",SUM('Раздел 2'!R21:R21),"+",SUM('Раздел 2'!T21:T21),"+",SUM('Раздел 2'!U21:U21))</f>
        <v>0=0+0+0+0</v>
      </c>
    </row>
    <row r="4293" spans="1:5" ht="30" hidden="1" customHeight="1">
      <c r="A4293" s="311" t="str">
        <f>IF((SUM('Раздел 2'!V120:V120)=SUM('Раздел 2'!L120:L120)+SUM('Раздел 2'!R120:R120)+SUM('Раздел 2'!T120:T120)+SUM('Раздел 2'!U120:U120)),"","Неверно!")</f>
        <v/>
      </c>
      <c r="B4293" s="312" t="s">
        <v>24504</v>
      </c>
      <c r="C4293" s="313" t="s">
        <v>2448</v>
      </c>
      <c r="D4293" s="313" t="s">
        <v>18366</v>
      </c>
      <c r="E4293" s="313" t="str">
        <f>CONCATENATE(SUM('Раздел 2'!V120:V120),"=",SUM('Раздел 2'!L120:L120),"+",SUM('Раздел 2'!R120:R120),"+",SUM('Раздел 2'!T120:T120),"+",SUM('Раздел 2'!U120:U120))</f>
        <v>1=1+0+0+0</v>
      </c>
    </row>
    <row r="4294" spans="1:5" ht="30" hidden="1" customHeight="1">
      <c r="A4294" s="311" t="str">
        <f>IF((SUM('Раздел 2'!V121:V121)=SUM('Раздел 2'!L121:L121)+SUM('Раздел 2'!R121:R121)+SUM('Раздел 2'!T121:T121)+SUM('Раздел 2'!U121:U121)),"","Неверно!")</f>
        <v/>
      </c>
      <c r="B4294" s="312" t="s">
        <v>24504</v>
      </c>
      <c r="C4294" s="313" t="s">
        <v>2449</v>
      </c>
      <c r="D4294" s="313" t="s">
        <v>18366</v>
      </c>
      <c r="E4294" s="313" t="str">
        <f>CONCATENATE(SUM('Раздел 2'!V121:V121),"=",SUM('Раздел 2'!L121:L121),"+",SUM('Раздел 2'!R121:R121),"+",SUM('Раздел 2'!T121:T121),"+",SUM('Раздел 2'!U121:U121))</f>
        <v>0=0+0+0+0</v>
      </c>
    </row>
    <row r="4295" spans="1:5" ht="30" hidden="1" customHeight="1">
      <c r="A4295" s="311" t="str">
        <f>IF((SUM('Раздел 2'!V122:V122)=SUM('Раздел 2'!L122:L122)+SUM('Раздел 2'!R122:R122)+SUM('Раздел 2'!T122:T122)+SUM('Раздел 2'!U122:U122)),"","Неверно!")</f>
        <v/>
      </c>
      <c r="B4295" s="312" t="s">
        <v>24504</v>
      </c>
      <c r="C4295" s="313" t="s">
        <v>2450</v>
      </c>
      <c r="D4295" s="313" t="s">
        <v>18366</v>
      </c>
      <c r="E4295" s="313" t="str">
        <f>CONCATENATE(SUM('Раздел 2'!V122:V122),"=",SUM('Раздел 2'!L122:L122),"+",SUM('Раздел 2'!R122:R122),"+",SUM('Раздел 2'!T122:T122),"+",SUM('Раздел 2'!U122:U122))</f>
        <v>0=0+0+0+0</v>
      </c>
    </row>
    <row r="4296" spans="1:5" ht="30" hidden="1" customHeight="1">
      <c r="A4296" s="311" t="str">
        <f>IF((SUM('Раздел 2'!V123:V123)=SUM('Раздел 2'!L123:L123)+SUM('Раздел 2'!R123:R123)+SUM('Раздел 2'!T123:T123)+SUM('Раздел 2'!U123:U123)),"","Неверно!")</f>
        <v/>
      </c>
      <c r="B4296" s="312" t="s">
        <v>24504</v>
      </c>
      <c r="C4296" s="313" t="s">
        <v>2451</v>
      </c>
      <c r="D4296" s="313" t="s">
        <v>18366</v>
      </c>
      <c r="E4296" s="313" t="str">
        <f>CONCATENATE(SUM('Раздел 2'!V123:V123),"=",SUM('Раздел 2'!L123:L123),"+",SUM('Раздел 2'!R123:R123),"+",SUM('Раздел 2'!T123:T123),"+",SUM('Раздел 2'!U123:U123))</f>
        <v>1=1+0+0+0</v>
      </c>
    </row>
    <row r="4297" spans="1:5" ht="30" hidden="1" customHeight="1">
      <c r="A4297" s="311" t="str">
        <f>IF((SUM('Раздел 2'!V124:V124)=SUM('Раздел 2'!L124:L124)+SUM('Раздел 2'!R124:R124)+SUM('Раздел 2'!T124:T124)+SUM('Раздел 2'!U124:U124)),"","Неверно!")</f>
        <v/>
      </c>
      <c r="B4297" s="312" t="s">
        <v>24504</v>
      </c>
      <c r="C4297" s="313" t="s">
        <v>2452</v>
      </c>
      <c r="D4297" s="313" t="s">
        <v>18366</v>
      </c>
      <c r="E4297" s="313" t="str">
        <f>CONCATENATE(SUM('Раздел 2'!V124:V124),"=",SUM('Раздел 2'!L124:L124),"+",SUM('Раздел 2'!R124:R124),"+",SUM('Раздел 2'!T124:T124),"+",SUM('Раздел 2'!U124:U124))</f>
        <v>0=0+0+0+0</v>
      </c>
    </row>
    <row r="4298" spans="1:5" ht="30" hidden="1" customHeight="1">
      <c r="A4298" s="311" t="str">
        <f>IF((SUM('Раздел 2'!V125:V125)=SUM('Раздел 2'!L125:L125)+SUM('Раздел 2'!R125:R125)+SUM('Раздел 2'!T125:T125)+SUM('Раздел 2'!U125:U125)),"","Неверно!")</f>
        <v/>
      </c>
      <c r="B4298" s="312" t="s">
        <v>24504</v>
      </c>
      <c r="C4298" s="313" t="s">
        <v>2453</v>
      </c>
      <c r="D4298" s="313" t="s">
        <v>18366</v>
      </c>
      <c r="E4298" s="313" t="str">
        <f>CONCATENATE(SUM('Раздел 2'!V125:V125),"=",SUM('Раздел 2'!L125:L125),"+",SUM('Раздел 2'!R125:R125),"+",SUM('Раздел 2'!T125:T125),"+",SUM('Раздел 2'!U125:U125))</f>
        <v>0=0+0+0+0</v>
      </c>
    </row>
    <row r="4299" spans="1:5" ht="30" hidden="1" customHeight="1">
      <c r="A4299" s="311" t="str">
        <f>IF((SUM('Раздел 2'!V126:V126)=SUM('Раздел 2'!L126:L126)+SUM('Раздел 2'!R126:R126)+SUM('Раздел 2'!T126:T126)+SUM('Раздел 2'!U126:U126)),"","Неверно!")</f>
        <v/>
      </c>
      <c r="B4299" s="312" t="s">
        <v>24504</v>
      </c>
      <c r="C4299" s="313" t="s">
        <v>2454</v>
      </c>
      <c r="D4299" s="313" t="s">
        <v>18366</v>
      </c>
      <c r="E4299" s="313" t="str">
        <f>CONCATENATE(SUM('Раздел 2'!V126:V126),"=",SUM('Раздел 2'!L126:L126),"+",SUM('Раздел 2'!R126:R126),"+",SUM('Раздел 2'!T126:T126),"+",SUM('Раздел 2'!U126:U126))</f>
        <v>0=0+0+0+0</v>
      </c>
    </row>
    <row r="4300" spans="1:5" ht="30" hidden="1" customHeight="1">
      <c r="A4300" s="311" t="str">
        <f>IF((SUM('Раздел 2'!V127:V127)=SUM('Раздел 2'!L127:L127)+SUM('Раздел 2'!R127:R127)+SUM('Раздел 2'!T127:T127)+SUM('Раздел 2'!U127:U127)),"","Неверно!")</f>
        <v/>
      </c>
      <c r="B4300" s="312" t="s">
        <v>24504</v>
      </c>
      <c r="C4300" s="313" t="s">
        <v>2455</v>
      </c>
      <c r="D4300" s="313" t="s">
        <v>18366</v>
      </c>
      <c r="E4300" s="313" t="str">
        <f>CONCATENATE(SUM('Раздел 2'!V127:V127),"=",SUM('Раздел 2'!L127:L127),"+",SUM('Раздел 2'!R127:R127),"+",SUM('Раздел 2'!T127:T127),"+",SUM('Раздел 2'!U127:U127))</f>
        <v>0=0+0+0+0</v>
      </c>
    </row>
    <row r="4301" spans="1:5" ht="30" hidden="1" customHeight="1">
      <c r="A4301" s="311" t="str">
        <f>IF((SUM('Раздел 2'!V128:V128)=SUM('Раздел 2'!L128:L128)+SUM('Раздел 2'!R128:R128)+SUM('Раздел 2'!T128:T128)+SUM('Раздел 2'!U128:U128)),"","Неверно!")</f>
        <v/>
      </c>
      <c r="B4301" s="312" t="s">
        <v>24504</v>
      </c>
      <c r="C4301" s="313" t="s">
        <v>2456</v>
      </c>
      <c r="D4301" s="313" t="s">
        <v>18366</v>
      </c>
      <c r="E4301" s="313" t="str">
        <f>CONCATENATE(SUM('Раздел 2'!V128:V128),"=",SUM('Раздел 2'!L128:L128),"+",SUM('Раздел 2'!R128:R128),"+",SUM('Раздел 2'!T128:T128),"+",SUM('Раздел 2'!U128:U128))</f>
        <v>0=0+0+0+0</v>
      </c>
    </row>
    <row r="4302" spans="1:5" ht="30" hidden="1" customHeight="1">
      <c r="A4302" s="311" t="str">
        <f>IF((SUM('Раздел 2'!V129:V129)=SUM('Раздел 2'!L129:L129)+SUM('Раздел 2'!R129:R129)+SUM('Раздел 2'!T129:T129)+SUM('Раздел 2'!U129:U129)),"","Неверно!")</f>
        <v/>
      </c>
      <c r="B4302" s="312" t="s">
        <v>24504</v>
      </c>
      <c r="C4302" s="313" t="s">
        <v>2457</v>
      </c>
      <c r="D4302" s="313" t="s">
        <v>18366</v>
      </c>
      <c r="E4302" s="313" t="str">
        <f>CONCATENATE(SUM('Раздел 2'!V129:V129),"=",SUM('Раздел 2'!L129:L129),"+",SUM('Раздел 2'!R129:R129),"+",SUM('Раздел 2'!T129:T129),"+",SUM('Раздел 2'!U129:U129))</f>
        <v>0=0+0+0+0</v>
      </c>
    </row>
    <row r="4303" spans="1:5" ht="30" hidden="1" customHeight="1">
      <c r="A4303" s="311" t="str">
        <f>IF((SUM('Раздел 2'!V22:V22)=SUM('Раздел 2'!L22:L22)+SUM('Раздел 2'!R22:R22)+SUM('Раздел 2'!T22:T22)+SUM('Раздел 2'!U22:U22)),"","Неверно!")</f>
        <v/>
      </c>
      <c r="B4303" s="312" t="s">
        <v>24504</v>
      </c>
      <c r="C4303" s="313" t="s">
        <v>2458</v>
      </c>
      <c r="D4303" s="313" t="s">
        <v>18366</v>
      </c>
      <c r="E4303" s="313" t="str">
        <f>CONCATENATE(SUM('Раздел 2'!V22:V22),"=",SUM('Раздел 2'!L22:L22),"+",SUM('Раздел 2'!R22:R22),"+",SUM('Раздел 2'!T22:T22),"+",SUM('Раздел 2'!U22:U22))</f>
        <v>5=5+0+0+0</v>
      </c>
    </row>
    <row r="4304" spans="1:5" ht="30" hidden="1" customHeight="1">
      <c r="A4304" s="311" t="str">
        <f>IF((SUM('Раздел 2'!V130:V130)=SUM('Раздел 2'!L130:L130)+SUM('Раздел 2'!R130:R130)+SUM('Раздел 2'!T130:T130)+SUM('Раздел 2'!U130:U130)),"","Неверно!")</f>
        <v/>
      </c>
      <c r="B4304" s="312" t="s">
        <v>24504</v>
      </c>
      <c r="C4304" s="313" t="s">
        <v>2459</v>
      </c>
      <c r="D4304" s="313" t="s">
        <v>18366</v>
      </c>
      <c r="E4304" s="313" t="str">
        <f>CONCATENATE(SUM('Раздел 2'!V130:V130),"=",SUM('Раздел 2'!L130:L130),"+",SUM('Раздел 2'!R130:R130),"+",SUM('Раздел 2'!T130:T130),"+",SUM('Раздел 2'!U130:U130))</f>
        <v>0=0+0+0+0</v>
      </c>
    </row>
    <row r="4305" spans="1:5" ht="30" hidden="1" customHeight="1">
      <c r="A4305" s="311" t="str">
        <f>IF((SUM('Раздел 2'!V131:V131)=SUM('Раздел 2'!L131:L131)+SUM('Раздел 2'!R131:R131)+SUM('Раздел 2'!T131:T131)+SUM('Раздел 2'!U131:U131)),"","Неверно!")</f>
        <v/>
      </c>
      <c r="B4305" s="312" t="s">
        <v>24504</v>
      </c>
      <c r="C4305" s="313" t="s">
        <v>2460</v>
      </c>
      <c r="D4305" s="313" t="s">
        <v>18366</v>
      </c>
      <c r="E4305" s="313" t="str">
        <f>CONCATENATE(SUM('Раздел 2'!V131:V131),"=",SUM('Раздел 2'!L131:L131),"+",SUM('Раздел 2'!R131:R131),"+",SUM('Раздел 2'!T131:T131),"+",SUM('Раздел 2'!U131:U131))</f>
        <v>2=2+0+0+0</v>
      </c>
    </row>
    <row r="4306" spans="1:5" ht="30" hidden="1" customHeight="1">
      <c r="A4306" s="311" t="str">
        <f>IF((SUM('Раздел 2'!V132:V132)=SUM('Раздел 2'!L132:L132)+SUM('Раздел 2'!R132:R132)+SUM('Раздел 2'!T132:T132)+SUM('Раздел 2'!U132:U132)),"","Неверно!")</f>
        <v/>
      </c>
      <c r="B4306" s="312" t="s">
        <v>24504</v>
      </c>
      <c r="C4306" s="313" t="s">
        <v>2461</v>
      </c>
      <c r="D4306" s="313" t="s">
        <v>18366</v>
      </c>
      <c r="E4306" s="313" t="str">
        <f>CONCATENATE(SUM('Раздел 2'!V132:V132),"=",SUM('Раздел 2'!L132:L132),"+",SUM('Раздел 2'!R132:R132),"+",SUM('Раздел 2'!T132:T132),"+",SUM('Раздел 2'!U132:U132))</f>
        <v>0=0+0+0+0</v>
      </c>
    </row>
    <row r="4307" spans="1:5" ht="30" hidden="1" customHeight="1">
      <c r="A4307" s="311" t="str">
        <f>IF((SUM('Раздел 2'!V133:V133)=SUM('Раздел 2'!L133:L133)+SUM('Раздел 2'!R133:R133)+SUM('Раздел 2'!T133:T133)+SUM('Раздел 2'!U133:U133)),"","Неверно!")</f>
        <v/>
      </c>
      <c r="B4307" s="312" t="s">
        <v>24504</v>
      </c>
      <c r="C4307" s="313" t="s">
        <v>2462</v>
      </c>
      <c r="D4307" s="313" t="s">
        <v>18366</v>
      </c>
      <c r="E4307" s="313" t="str">
        <f>CONCATENATE(SUM('Раздел 2'!V133:V133),"=",SUM('Раздел 2'!L133:L133),"+",SUM('Раздел 2'!R133:R133),"+",SUM('Раздел 2'!T133:T133),"+",SUM('Раздел 2'!U133:U133))</f>
        <v>6=6+0+0+0</v>
      </c>
    </row>
    <row r="4308" spans="1:5" ht="30" hidden="1" customHeight="1">
      <c r="A4308" s="311" t="str">
        <f>IF((SUM('Раздел 2'!V134:V134)=SUM('Раздел 2'!L134:L134)+SUM('Раздел 2'!R134:R134)+SUM('Раздел 2'!T134:T134)+SUM('Раздел 2'!U134:U134)),"","Неверно!")</f>
        <v/>
      </c>
      <c r="B4308" s="312" t="s">
        <v>24504</v>
      </c>
      <c r="C4308" s="313" t="s">
        <v>2463</v>
      </c>
      <c r="D4308" s="313" t="s">
        <v>18366</v>
      </c>
      <c r="E4308" s="313" t="str">
        <f>CONCATENATE(SUM('Раздел 2'!V134:V134),"=",SUM('Раздел 2'!L134:L134),"+",SUM('Раздел 2'!R134:R134),"+",SUM('Раздел 2'!T134:T134),"+",SUM('Раздел 2'!U134:U134))</f>
        <v>8=6+1+0+1</v>
      </c>
    </row>
    <row r="4309" spans="1:5" ht="30" hidden="1" customHeight="1">
      <c r="A4309" s="311" t="str">
        <f>IF((SUM('Раздел 2'!V135:V135)=SUM('Раздел 2'!L135:L135)+SUM('Раздел 2'!R135:R135)+SUM('Раздел 2'!T135:T135)+SUM('Раздел 2'!U135:U135)),"","Неверно!")</f>
        <v/>
      </c>
      <c r="B4309" s="312" t="s">
        <v>24504</v>
      </c>
      <c r="C4309" s="313" t="s">
        <v>2464</v>
      </c>
      <c r="D4309" s="313" t="s">
        <v>18366</v>
      </c>
      <c r="E4309" s="313" t="str">
        <f>CONCATENATE(SUM('Раздел 2'!V135:V135),"=",SUM('Раздел 2'!L135:L135),"+",SUM('Раздел 2'!R135:R135),"+",SUM('Раздел 2'!T135:T135),"+",SUM('Раздел 2'!U135:U135))</f>
        <v>0=0+0+0+0</v>
      </c>
    </row>
    <row r="4310" spans="1:5" ht="30" hidden="1" customHeight="1">
      <c r="A4310" s="311" t="str">
        <f>IF((SUM('Раздел 2'!V136:V136)=SUM('Раздел 2'!L136:L136)+SUM('Раздел 2'!R136:R136)+SUM('Раздел 2'!T136:T136)+SUM('Раздел 2'!U136:U136)),"","Неверно!")</f>
        <v/>
      </c>
      <c r="B4310" s="312" t="s">
        <v>24504</v>
      </c>
      <c r="C4310" s="313" t="s">
        <v>2465</v>
      </c>
      <c r="D4310" s="313" t="s">
        <v>18366</v>
      </c>
      <c r="E4310" s="313" t="str">
        <f>CONCATENATE(SUM('Раздел 2'!V136:V136),"=",SUM('Раздел 2'!L136:L136),"+",SUM('Раздел 2'!R136:R136),"+",SUM('Раздел 2'!T136:T136),"+",SUM('Раздел 2'!U136:U136))</f>
        <v>0=0+0+0+0</v>
      </c>
    </row>
    <row r="4311" spans="1:5" ht="30" hidden="1" customHeight="1">
      <c r="A4311" s="311" t="str">
        <f>IF((SUM('Раздел 2'!V137:V137)=SUM('Раздел 2'!L137:L137)+SUM('Раздел 2'!R137:R137)+SUM('Раздел 2'!T137:T137)+SUM('Раздел 2'!U137:U137)),"","Неверно!")</f>
        <v/>
      </c>
      <c r="B4311" s="312" t="s">
        <v>24504</v>
      </c>
      <c r="C4311" s="313" t="s">
        <v>2466</v>
      </c>
      <c r="D4311" s="313" t="s">
        <v>18366</v>
      </c>
      <c r="E4311" s="313" t="str">
        <f>CONCATENATE(SUM('Раздел 2'!V137:V137),"=",SUM('Раздел 2'!L137:L137),"+",SUM('Раздел 2'!R137:R137),"+",SUM('Раздел 2'!T137:T137),"+",SUM('Раздел 2'!U137:U137))</f>
        <v>0=0+0+0+0</v>
      </c>
    </row>
    <row r="4312" spans="1:5" ht="30" hidden="1" customHeight="1">
      <c r="A4312" s="311" t="str">
        <f>IF((SUM('Раздел 2'!V138:V138)=SUM('Раздел 2'!L138:L138)+SUM('Раздел 2'!R138:R138)+SUM('Раздел 2'!T138:T138)+SUM('Раздел 2'!U138:U138)),"","Неверно!")</f>
        <v/>
      </c>
      <c r="B4312" s="312" t="s">
        <v>24504</v>
      </c>
      <c r="C4312" s="313" t="s">
        <v>2467</v>
      </c>
      <c r="D4312" s="313" t="s">
        <v>18366</v>
      </c>
      <c r="E4312" s="313" t="str">
        <f>CONCATENATE(SUM('Раздел 2'!V138:V138),"=",SUM('Раздел 2'!L138:L138),"+",SUM('Раздел 2'!R138:R138),"+",SUM('Раздел 2'!T138:T138),"+",SUM('Раздел 2'!U138:U138))</f>
        <v>0=0+0+0+0</v>
      </c>
    </row>
    <row r="4313" spans="1:5" ht="30" hidden="1" customHeight="1">
      <c r="A4313" s="311" t="str">
        <f>IF((SUM('Раздел 2'!V139:V139)=SUM('Раздел 2'!L139:L139)+SUM('Раздел 2'!R139:R139)+SUM('Раздел 2'!T139:T139)+SUM('Раздел 2'!U139:U139)),"","Неверно!")</f>
        <v/>
      </c>
      <c r="B4313" s="312" t="s">
        <v>24504</v>
      </c>
      <c r="C4313" s="313" t="s">
        <v>2468</v>
      </c>
      <c r="D4313" s="313" t="s">
        <v>18366</v>
      </c>
      <c r="E4313" s="313" t="str">
        <f>CONCATENATE(SUM('Раздел 2'!V139:V139),"=",SUM('Раздел 2'!L139:L139),"+",SUM('Раздел 2'!R139:R139),"+",SUM('Раздел 2'!T139:T139),"+",SUM('Раздел 2'!U139:U139))</f>
        <v>0=0+0+0+0</v>
      </c>
    </row>
    <row r="4314" spans="1:5" ht="30" hidden="1" customHeight="1">
      <c r="A4314" s="311" t="str">
        <f>IF((SUM('Раздел 2'!V23:V23)=SUM('Раздел 2'!L23:L23)+SUM('Раздел 2'!R23:R23)+SUM('Раздел 2'!T23:T23)+SUM('Раздел 2'!U23:U23)),"","Неверно!")</f>
        <v/>
      </c>
      <c r="B4314" s="312" t="s">
        <v>24504</v>
      </c>
      <c r="C4314" s="313" t="s">
        <v>2469</v>
      </c>
      <c r="D4314" s="313" t="s">
        <v>18366</v>
      </c>
      <c r="E4314" s="313" t="str">
        <f>CONCATENATE(SUM('Раздел 2'!V23:V23),"=",SUM('Раздел 2'!L23:L23),"+",SUM('Раздел 2'!R23:R23),"+",SUM('Раздел 2'!T23:T23),"+",SUM('Раздел 2'!U23:U23))</f>
        <v>5=5+0+0+0</v>
      </c>
    </row>
    <row r="4315" spans="1:5" ht="30" hidden="1" customHeight="1">
      <c r="A4315" s="311" t="str">
        <f>IF((SUM('Раздел 2'!V140:V140)=SUM('Раздел 2'!L140:L140)+SUM('Раздел 2'!R140:R140)+SUM('Раздел 2'!T140:T140)+SUM('Раздел 2'!U140:U140)),"","Неверно!")</f>
        <v/>
      </c>
      <c r="B4315" s="312" t="s">
        <v>24504</v>
      </c>
      <c r="C4315" s="313" t="s">
        <v>2470</v>
      </c>
      <c r="D4315" s="313" t="s">
        <v>18366</v>
      </c>
      <c r="E4315" s="313" t="str">
        <f>CONCATENATE(SUM('Раздел 2'!V140:V140),"=",SUM('Раздел 2'!L140:L140),"+",SUM('Раздел 2'!R140:R140),"+",SUM('Раздел 2'!T140:T140),"+",SUM('Раздел 2'!U140:U140))</f>
        <v>0=0+0+0+0</v>
      </c>
    </row>
    <row r="4316" spans="1:5" ht="30" hidden="1" customHeight="1">
      <c r="A4316" s="311" t="str">
        <f>IF((SUM('Раздел 2'!V141:V141)=SUM('Раздел 2'!L141:L141)+SUM('Раздел 2'!R141:R141)+SUM('Раздел 2'!T141:T141)+SUM('Раздел 2'!U141:U141)),"","Неверно!")</f>
        <v/>
      </c>
      <c r="B4316" s="312" t="s">
        <v>24504</v>
      </c>
      <c r="C4316" s="313" t="s">
        <v>2471</v>
      </c>
      <c r="D4316" s="313" t="s">
        <v>18366</v>
      </c>
      <c r="E4316" s="313" t="str">
        <f>CONCATENATE(SUM('Раздел 2'!V141:V141),"=",SUM('Раздел 2'!L141:L141),"+",SUM('Раздел 2'!R141:R141),"+",SUM('Раздел 2'!T141:T141),"+",SUM('Раздел 2'!U141:U141))</f>
        <v>0=0+0+0+0</v>
      </c>
    </row>
    <row r="4317" spans="1:5" ht="30" hidden="1" customHeight="1">
      <c r="A4317" s="311" t="str">
        <f>IF((SUM('Раздел 2'!V142:V142)=SUM('Раздел 2'!L142:L142)+SUM('Раздел 2'!R142:R142)+SUM('Раздел 2'!T142:T142)+SUM('Раздел 2'!U142:U142)),"","Неверно!")</f>
        <v/>
      </c>
      <c r="B4317" s="312" t="s">
        <v>24504</v>
      </c>
      <c r="C4317" s="313" t="s">
        <v>2472</v>
      </c>
      <c r="D4317" s="313" t="s">
        <v>18366</v>
      </c>
      <c r="E4317" s="313" t="str">
        <f>CONCATENATE(SUM('Раздел 2'!V142:V142),"=",SUM('Раздел 2'!L142:L142),"+",SUM('Раздел 2'!R142:R142),"+",SUM('Раздел 2'!T142:T142),"+",SUM('Раздел 2'!U142:U142))</f>
        <v>0=0+0+0+0</v>
      </c>
    </row>
    <row r="4318" spans="1:5" ht="30" hidden="1" customHeight="1">
      <c r="A4318" s="311" t="str">
        <f>IF((SUM('Раздел 2'!V143:V143)=SUM('Раздел 2'!L143:L143)+SUM('Раздел 2'!R143:R143)+SUM('Раздел 2'!T143:T143)+SUM('Раздел 2'!U143:U143)),"","Неверно!")</f>
        <v/>
      </c>
      <c r="B4318" s="312" t="s">
        <v>24504</v>
      </c>
      <c r="C4318" s="313" t="s">
        <v>2473</v>
      </c>
      <c r="D4318" s="313" t="s">
        <v>18366</v>
      </c>
      <c r="E4318" s="313" t="str">
        <f>CONCATENATE(SUM('Раздел 2'!V143:V143),"=",SUM('Раздел 2'!L143:L143),"+",SUM('Раздел 2'!R143:R143),"+",SUM('Раздел 2'!T143:T143),"+",SUM('Раздел 2'!U143:U143))</f>
        <v>0=0+0+0+0</v>
      </c>
    </row>
    <row r="4319" spans="1:5" ht="30" hidden="1" customHeight="1">
      <c r="A4319" s="311" t="str">
        <f>IF((SUM('Раздел 2'!V144:V144)=SUM('Раздел 2'!L144:L144)+SUM('Раздел 2'!R144:R144)+SUM('Раздел 2'!T144:T144)+SUM('Раздел 2'!U144:U144)),"","Неверно!")</f>
        <v/>
      </c>
      <c r="B4319" s="312" t="s">
        <v>24504</v>
      </c>
      <c r="C4319" s="313" t="s">
        <v>2474</v>
      </c>
      <c r="D4319" s="313" t="s">
        <v>18366</v>
      </c>
      <c r="E4319" s="313" t="str">
        <f>CONCATENATE(SUM('Раздел 2'!V144:V144),"=",SUM('Раздел 2'!L144:L144),"+",SUM('Раздел 2'!R144:R144),"+",SUM('Раздел 2'!T144:T144),"+",SUM('Раздел 2'!U144:U144))</f>
        <v>0=0+0+0+0</v>
      </c>
    </row>
    <row r="4320" spans="1:5" ht="30" hidden="1" customHeight="1">
      <c r="A4320" s="311" t="str">
        <f>IF((SUM('Раздел 2'!V145:V145)=SUM('Раздел 2'!L145:L145)+SUM('Раздел 2'!R145:R145)+SUM('Раздел 2'!T145:T145)+SUM('Раздел 2'!U145:U145)),"","Неверно!")</f>
        <v/>
      </c>
      <c r="B4320" s="312" t="s">
        <v>24504</v>
      </c>
      <c r="C4320" s="313" t="s">
        <v>2475</v>
      </c>
      <c r="D4320" s="313" t="s">
        <v>18366</v>
      </c>
      <c r="E4320" s="313" t="str">
        <f>CONCATENATE(SUM('Раздел 2'!V145:V145),"=",SUM('Раздел 2'!L145:L145),"+",SUM('Раздел 2'!R145:R145),"+",SUM('Раздел 2'!T145:T145),"+",SUM('Раздел 2'!U145:U145))</f>
        <v>0=0+0+0+0</v>
      </c>
    </row>
    <row r="4321" spans="1:5" ht="30" hidden="1" customHeight="1">
      <c r="A4321" s="311" t="str">
        <f>IF((SUM('Раздел 2'!V146:V146)=SUM('Раздел 2'!L146:L146)+SUM('Раздел 2'!R146:R146)+SUM('Раздел 2'!T146:T146)+SUM('Раздел 2'!U146:U146)),"","Неверно!")</f>
        <v/>
      </c>
      <c r="B4321" s="312" t="s">
        <v>24504</v>
      </c>
      <c r="C4321" s="313" t="s">
        <v>2476</v>
      </c>
      <c r="D4321" s="313" t="s">
        <v>18366</v>
      </c>
      <c r="E4321" s="313" t="str">
        <f>CONCATENATE(SUM('Раздел 2'!V146:V146),"=",SUM('Раздел 2'!L146:L146),"+",SUM('Раздел 2'!R146:R146),"+",SUM('Раздел 2'!T146:T146),"+",SUM('Раздел 2'!U146:U146))</f>
        <v>0=0+0+0+0</v>
      </c>
    </row>
    <row r="4322" spans="1:5" ht="30" hidden="1" customHeight="1">
      <c r="A4322" s="311" t="str">
        <f>IF((SUM('Раздел 2'!V147:V147)=SUM('Раздел 2'!L147:L147)+SUM('Раздел 2'!R147:R147)+SUM('Раздел 2'!T147:T147)+SUM('Раздел 2'!U147:U147)),"","Неверно!")</f>
        <v/>
      </c>
      <c r="B4322" s="312" t="s">
        <v>24504</v>
      </c>
      <c r="C4322" s="313" t="s">
        <v>2477</v>
      </c>
      <c r="D4322" s="313" t="s">
        <v>18366</v>
      </c>
      <c r="E4322" s="313" t="str">
        <f>CONCATENATE(SUM('Раздел 2'!V147:V147),"=",SUM('Раздел 2'!L147:L147),"+",SUM('Раздел 2'!R147:R147),"+",SUM('Раздел 2'!T147:T147),"+",SUM('Раздел 2'!U147:U147))</f>
        <v>9=9+0+0+0</v>
      </c>
    </row>
    <row r="4323" spans="1:5" ht="30" hidden="1" customHeight="1">
      <c r="A4323" s="311" t="str">
        <f>IF((SUM('Раздел 2'!V148:V148)=SUM('Раздел 2'!L148:L148)+SUM('Раздел 2'!R148:R148)+SUM('Раздел 2'!T148:T148)+SUM('Раздел 2'!U148:U148)),"","Неверно!")</f>
        <v/>
      </c>
      <c r="B4323" s="312" t="s">
        <v>24504</v>
      </c>
      <c r="C4323" s="313" t="s">
        <v>2478</v>
      </c>
      <c r="D4323" s="313" t="s">
        <v>18366</v>
      </c>
      <c r="E4323" s="313" t="str">
        <f>CONCATENATE(SUM('Раздел 2'!V148:V148),"=",SUM('Раздел 2'!L148:L148),"+",SUM('Раздел 2'!R148:R148),"+",SUM('Раздел 2'!T148:T148),"+",SUM('Раздел 2'!U148:U148))</f>
        <v>25=23+1+0+1</v>
      </c>
    </row>
    <row r="4324" spans="1:5" ht="30" hidden="1" customHeight="1">
      <c r="A4324" s="311" t="str">
        <f>IF((SUM('Раздел 2'!V149:V149)=SUM('Раздел 2'!L149:L149)+SUM('Раздел 2'!R149:R149)+SUM('Раздел 2'!T149:T149)+SUM('Раздел 2'!U149:U149)),"","Неверно!")</f>
        <v/>
      </c>
      <c r="B4324" s="312" t="s">
        <v>24504</v>
      </c>
      <c r="C4324" s="313" t="s">
        <v>2479</v>
      </c>
      <c r="D4324" s="313" t="s">
        <v>18366</v>
      </c>
      <c r="E4324" s="313" t="str">
        <f>CONCATENATE(SUM('Раздел 2'!V149:V149),"=",SUM('Раздел 2'!L149:L149),"+",SUM('Раздел 2'!R149:R149),"+",SUM('Раздел 2'!T149:T149),"+",SUM('Раздел 2'!U149:U149))</f>
        <v>5=5+0+0+0</v>
      </c>
    </row>
    <row r="4325" spans="1:5" ht="30" hidden="1" customHeight="1">
      <c r="A4325" s="311" t="str">
        <f>IF((SUM('Раздел 2'!V24:V24)=SUM('Раздел 2'!L24:L24)+SUM('Раздел 2'!R24:R24)+SUM('Раздел 2'!T24:T24)+SUM('Раздел 2'!U24:U24)),"","Неверно!")</f>
        <v/>
      </c>
      <c r="B4325" s="312" t="s">
        <v>24504</v>
      </c>
      <c r="C4325" s="313" t="s">
        <v>2480</v>
      </c>
      <c r="D4325" s="313" t="s">
        <v>18366</v>
      </c>
      <c r="E4325" s="313" t="str">
        <f>CONCATENATE(SUM('Раздел 2'!V24:V24),"=",SUM('Раздел 2'!L24:L24),"+",SUM('Раздел 2'!R24:R24),"+",SUM('Раздел 2'!T24:T24),"+",SUM('Раздел 2'!U24:U24))</f>
        <v>3=3+0+0+0</v>
      </c>
    </row>
    <row r="4326" spans="1:5" ht="30" hidden="1" customHeight="1">
      <c r="A4326" s="311" t="str">
        <f>IF((SUM('Раздел 2'!V150:V150)=SUM('Раздел 2'!L150:L150)+SUM('Раздел 2'!R150:R150)+SUM('Раздел 2'!T150:T150)+SUM('Раздел 2'!U150:U150)),"","Неверно!")</f>
        <v/>
      </c>
      <c r="B4326" s="312" t="s">
        <v>24504</v>
      </c>
      <c r="C4326" s="313" t="s">
        <v>2481</v>
      </c>
      <c r="D4326" s="313" t="s">
        <v>18366</v>
      </c>
      <c r="E4326" s="313" t="str">
        <f>CONCATENATE(SUM('Раздел 2'!V150:V150),"=",SUM('Раздел 2'!L150:L150),"+",SUM('Раздел 2'!R150:R150),"+",SUM('Раздел 2'!T150:T150),"+",SUM('Раздел 2'!U150:U150))</f>
        <v>0=0+0+0+0</v>
      </c>
    </row>
    <row r="4327" spans="1:5" ht="30" hidden="1" customHeight="1">
      <c r="A4327" s="311" t="str">
        <f>IF((SUM('Раздел 2'!V151:V151)=SUM('Раздел 2'!L151:L151)+SUM('Раздел 2'!R151:R151)+SUM('Раздел 2'!T151:T151)+SUM('Раздел 2'!U151:U151)),"","Неверно!")</f>
        <v/>
      </c>
      <c r="B4327" s="312" t="s">
        <v>24504</v>
      </c>
      <c r="C4327" s="313" t="s">
        <v>2482</v>
      </c>
      <c r="D4327" s="313" t="s">
        <v>18366</v>
      </c>
      <c r="E4327" s="313" t="str">
        <f>CONCATENATE(SUM('Раздел 2'!V151:V151),"=",SUM('Раздел 2'!L151:L151),"+",SUM('Раздел 2'!R151:R151),"+",SUM('Раздел 2'!T151:T151),"+",SUM('Раздел 2'!U151:U151))</f>
        <v>0=0+0+0+0</v>
      </c>
    </row>
    <row r="4328" spans="1:5" ht="30" hidden="1" customHeight="1">
      <c r="A4328" s="311" t="str">
        <f>IF((SUM('Раздел 2'!V152:V152)=SUM('Раздел 2'!L152:L152)+SUM('Раздел 2'!R152:R152)+SUM('Раздел 2'!T152:T152)+SUM('Раздел 2'!U152:U152)),"","Неверно!")</f>
        <v/>
      </c>
      <c r="B4328" s="312" t="s">
        <v>24504</v>
      </c>
      <c r="C4328" s="313" t="s">
        <v>2483</v>
      </c>
      <c r="D4328" s="313" t="s">
        <v>18366</v>
      </c>
      <c r="E4328" s="313" t="str">
        <f>CONCATENATE(SUM('Раздел 2'!V152:V152),"=",SUM('Раздел 2'!L152:L152),"+",SUM('Раздел 2'!R152:R152),"+",SUM('Раздел 2'!T152:T152),"+",SUM('Раздел 2'!U152:U152))</f>
        <v>56=54+2+0+0</v>
      </c>
    </row>
    <row r="4329" spans="1:5" ht="30" hidden="1" customHeight="1">
      <c r="A4329" s="311" t="str">
        <f>IF((SUM('Раздел 2'!V153:V153)=SUM('Раздел 2'!L153:L153)+SUM('Раздел 2'!R153:R153)+SUM('Раздел 2'!T153:T153)+SUM('Раздел 2'!U153:U153)),"","Неверно!")</f>
        <v/>
      </c>
      <c r="B4329" s="312" t="s">
        <v>24504</v>
      </c>
      <c r="C4329" s="313" t="s">
        <v>2484</v>
      </c>
      <c r="D4329" s="313" t="s">
        <v>18366</v>
      </c>
      <c r="E4329" s="313" t="str">
        <f>CONCATENATE(SUM('Раздел 2'!V153:V153),"=",SUM('Раздел 2'!L153:L153),"+",SUM('Раздел 2'!R153:R153),"+",SUM('Раздел 2'!T153:T153),"+",SUM('Раздел 2'!U153:U153))</f>
        <v>0=0+0+0+0</v>
      </c>
    </row>
    <row r="4330" spans="1:5" ht="30" hidden="1" customHeight="1">
      <c r="A4330" s="311" t="str">
        <f>IF((SUM('Раздел 2'!V154:V154)=SUM('Раздел 2'!L154:L154)+SUM('Раздел 2'!R154:R154)+SUM('Раздел 2'!T154:T154)+SUM('Раздел 2'!U154:U154)),"","Неверно!")</f>
        <v/>
      </c>
      <c r="B4330" s="312" t="s">
        <v>24504</v>
      </c>
      <c r="C4330" s="313" t="s">
        <v>2485</v>
      </c>
      <c r="D4330" s="313" t="s">
        <v>18366</v>
      </c>
      <c r="E4330" s="313" t="str">
        <f>CONCATENATE(SUM('Раздел 2'!V154:V154),"=",SUM('Раздел 2'!L154:L154),"+",SUM('Раздел 2'!R154:R154),"+",SUM('Раздел 2'!T154:T154),"+",SUM('Раздел 2'!U154:U154))</f>
        <v>0=0+0+0+0</v>
      </c>
    </row>
    <row r="4331" spans="1:5" ht="30" hidden="1" customHeight="1">
      <c r="A4331" s="311" t="str">
        <f>IF((SUM('Раздел 2'!V155:V155)=SUM('Раздел 2'!L155:L155)+SUM('Раздел 2'!R155:R155)+SUM('Раздел 2'!T155:T155)+SUM('Раздел 2'!U155:U155)),"","Неверно!")</f>
        <v/>
      </c>
      <c r="B4331" s="312" t="s">
        <v>24504</v>
      </c>
      <c r="C4331" s="313" t="s">
        <v>2486</v>
      </c>
      <c r="D4331" s="313" t="s">
        <v>18366</v>
      </c>
      <c r="E4331" s="313" t="str">
        <f>CONCATENATE(SUM('Раздел 2'!V155:V155),"=",SUM('Раздел 2'!L155:L155),"+",SUM('Раздел 2'!R155:R155),"+",SUM('Раздел 2'!T155:T155),"+",SUM('Раздел 2'!U155:U155))</f>
        <v>1=1+0+0+0</v>
      </c>
    </row>
    <row r="4332" spans="1:5" ht="30" hidden="1" customHeight="1">
      <c r="A4332" s="311" t="str">
        <f>IF((SUM('Раздел 2'!V156:V156)=SUM('Раздел 2'!L156:L156)+SUM('Раздел 2'!R156:R156)+SUM('Раздел 2'!T156:T156)+SUM('Раздел 2'!U156:U156)),"","Неверно!")</f>
        <v/>
      </c>
      <c r="B4332" s="312" t="s">
        <v>24504</v>
      </c>
      <c r="C4332" s="313" t="s">
        <v>2487</v>
      </c>
      <c r="D4332" s="313" t="s">
        <v>18366</v>
      </c>
      <c r="E4332" s="313" t="str">
        <f>CONCATENATE(SUM('Раздел 2'!V156:V156),"=",SUM('Раздел 2'!L156:L156),"+",SUM('Раздел 2'!R156:R156),"+",SUM('Раздел 2'!T156:T156),"+",SUM('Раздел 2'!U156:U156))</f>
        <v>0=0+0+0+0</v>
      </c>
    </row>
    <row r="4333" spans="1:5" ht="30" hidden="1" customHeight="1">
      <c r="A4333" s="311" t="str">
        <f>IF((SUM('Раздел 2'!V157:V157)=SUM('Раздел 2'!L157:L157)+SUM('Раздел 2'!R157:R157)+SUM('Раздел 2'!T157:T157)+SUM('Раздел 2'!U157:U157)),"","Неверно!")</f>
        <v/>
      </c>
      <c r="B4333" s="312" t="s">
        <v>24504</v>
      </c>
      <c r="C4333" s="313" t="s">
        <v>2488</v>
      </c>
      <c r="D4333" s="313" t="s">
        <v>18366</v>
      </c>
      <c r="E4333" s="313" t="str">
        <f>CONCATENATE(SUM('Раздел 2'!V157:V157),"=",SUM('Раздел 2'!L157:L157),"+",SUM('Раздел 2'!R157:R157),"+",SUM('Раздел 2'!T157:T157),"+",SUM('Раздел 2'!U157:U157))</f>
        <v>0=0+0+0+0</v>
      </c>
    </row>
    <row r="4334" spans="1:5" ht="30" hidden="1" customHeight="1">
      <c r="A4334" s="311" t="str">
        <f>IF((SUM('Раздел 2'!V158:V158)=SUM('Раздел 2'!L158:L158)+SUM('Раздел 2'!R158:R158)+SUM('Раздел 2'!T158:T158)+SUM('Раздел 2'!U158:U158)),"","Неверно!")</f>
        <v/>
      </c>
      <c r="B4334" s="312" t="s">
        <v>24504</v>
      </c>
      <c r="C4334" s="313" t="s">
        <v>2489</v>
      </c>
      <c r="D4334" s="313" t="s">
        <v>18366</v>
      </c>
      <c r="E4334" s="313" t="str">
        <f>CONCATENATE(SUM('Раздел 2'!V158:V158),"=",SUM('Раздел 2'!L158:L158),"+",SUM('Раздел 2'!R158:R158),"+",SUM('Раздел 2'!T158:T158),"+",SUM('Раздел 2'!U158:U158))</f>
        <v>0=0+0+0+0</v>
      </c>
    </row>
    <row r="4335" spans="1:5" ht="30" hidden="1" customHeight="1">
      <c r="A4335" s="311" t="str">
        <f>IF((SUM('Раздел 2'!V159:V159)=SUM('Раздел 2'!L159:L159)+SUM('Раздел 2'!R159:R159)+SUM('Раздел 2'!T159:T159)+SUM('Раздел 2'!U159:U159)),"","Неверно!")</f>
        <v/>
      </c>
      <c r="B4335" s="312" t="s">
        <v>24504</v>
      </c>
      <c r="C4335" s="313" t="s">
        <v>2490</v>
      </c>
      <c r="D4335" s="313" t="s">
        <v>18366</v>
      </c>
      <c r="E4335" s="313" t="str">
        <f>CONCATENATE(SUM('Раздел 2'!V159:V159),"=",SUM('Раздел 2'!L159:L159),"+",SUM('Раздел 2'!R159:R159),"+",SUM('Раздел 2'!T159:T159),"+",SUM('Раздел 2'!U159:U159))</f>
        <v>0=0+0+0+0</v>
      </c>
    </row>
    <row r="4336" spans="1:5" ht="30" hidden="1" customHeight="1">
      <c r="A4336" s="311" t="str">
        <f>IF((SUM('Раздел 2'!V25:V25)=SUM('Раздел 2'!L25:L25)+SUM('Раздел 2'!R25:R25)+SUM('Раздел 2'!T25:T25)+SUM('Раздел 2'!U25:U25)),"","Неверно!")</f>
        <v/>
      </c>
      <c r="B4336" s="312" t="s">
        <v>24504</v>
      </c>
      <c r="C4336" s="313" t="s">
        <v>2491</v>
      </c>
      <c r="D4336" s="313" t="s">
        <v>18366</v>
      </c>
      <c r="E4336" s="313" t="str">
        <f>CONCATENATE(SUM('Раздел 2'!V25:V25),"=",SUM('Раздел 2'!L25:L25),"+",SUM('Раздел 2'!R25:R25),"+",SUM('Раздел 2'!T25:T25),"+",SUM('Раздел 2'!U25:U25))</f>
        <v>6=6+0+0+0</v>
      </c>
    </row>
    <row r="4337" spans="1:5" ht="30" hidden="1" customHeight="1">
      <c r="A4337" s="311" t="str">
        <f>IF((SUM('Раздел 2'!V160:V160)=SUM('Раздел 2'!L160:L160)+SUM('Раздел 2'!R160:R160)+SUM('Раздел 2'!T160:T160)+SUM('Раздел 2'!U160:U160)),"","Неверно!")</f>
        <v/>
      </c>
      <c r="B4337" s="312" t="s">
        <v>24504</v>
      </c>
      <c r="C4337" s="313" t="s">
        <v>2492</v>
      </c>
      <c r="D4337" s="313" t="s">
        <v>18366</v>
      </c>
      <c r="E4337" s="313" t="str">
        <f>CONCATENATE(SUM('Раздел 2'!V160:V160),"=",SUM('Раздел 2'!L160:L160),"+",SUM('Раздел 2'!R160:R160),"+",SUM('Раздел 2'!T160:T160),"+",SUM('Раздел 2'!U160:U160))</f>
        <v>0=0+0+0+0</v>
      </c>
    </row>
    <row r="4338" spans="1:5" ht="30" hidden="1" customHeight="1">
      <c r="A4338" s="311" t="str">
        <f>IF((SUM('Раздел 2'!V161:V161)=SUM('Раздел 2'!L161:L161)+SUM('Раздел 2'!R161:R161)+SUM('Раздел 2'!T161:T161)+SUM('Раздел 2'!U161:U161)),"","Неверно!")</f>
        <v/>
      </c>
      <c r="B4338" s="312" t="s">
        <v>24504</v>
      </c>
      <c r="C4338" s="313" t="s">
        <v>2493</v>
      </c>
      <c r="D4338" s="313" t="s">
        <v>18366</v>
      </c>
      <c r="E4338" s="313" t="str">
        <f>CONCATENATE(SUM('Раздел 2'!V161:V161),"=",SUM('Раздел 2'!L161:L161),"+",SUM('Раздел 2'!R161:R161),"+",SUM('Раздел 2'!T161:T161),"+",SUM('Раздел 2'!U161:U161))</f>
        <v>2=2+0+0+0</v>
      </c>
    </row>
    <row r="4339" spans="1:5" ht="30" hidden="1" customHeight="1">
      <c r="A4339" s="311" t="str">
        <f>IF((SUM('Раздел 2'!V162:V162)=SUM('Раздел 2'!L162:L162)+SUM('Раздел 2'!R162:R162)+SUM('Раздел 2'!T162:T162)+SUM('Раздел 2'!U162:U162)),"","Неверно!")</f>
        <v/>
      </c>
      <c r="B4339" s="312" t="s">
        <v>24504</v>
      </c>
      <c r="C4339" s="313" t="s">
        <v>2494</v>
      </c>
      <c r="D4339" s="313" t="s">
        <v>18366</v>
      </c>
      <c r="E4339" s="313" t="str">
        <f>CONCATENATE(SUM('Раздел 2'!V162:V162),"=",SUM('Раздел 2'!L162:L162),"+",SUM('Раздел 2'!R162:R162),"+",SUM('Раздел 2'!T162:T162),"+",SUM('Раздел 2'!U162:U162))</f>
        <v>0=0+0+0+0</v>
      </c>
    </row>
    <row r="4340" spans="1:5" ht="30" hidden="1" customHeight="1">
      <c r="A4340" s="311" t="str">
        <f>IF((SUM('Раздел 2'!V163:V163)=SUM('Раздел 2'!L163:L163)+SUM('Раздел 2'!R163:R163)+SUM('Раздел 2'!T163:T163)+SUM('Раздел 2'!U163:U163)),"","Неверно!")</f>
        <v/>
      </c>
      <c r="B4340" s="312" t="s">
        <v>24504</v>
      </c>
      <c r="C4340" s="313" t="s">
        <v>2495</v>
      </c>
      <c r="D4340" s="313" t="s">
        <v>18366</v>
      </c>
      <c r="E4340" s="313" t="str">
        <f>CONCATENATE(SUM('Раздел 2'!V163:V163),"=",SUM('Раздел 2'!L163:L163),"+",SUM('Раздел 2'!R163:R163),"+",SUM('Раздел 2'!T163:T163),"+",SUM('Раздел 2'!U163:U163))</f>
        <v>0=0+0+0+0</v>
      </c>
    </row>
    <row r="4341" spans="1:5" ht="30" hidden="1" customHeight="1">
      <c r="A4341" s="311" t="str">
        <f>IF((SUM('Раздел 2'!V164:V164)=SUM('Раздел 2'!L164:L164)+SUM('Раздел 2'!R164:R164)+SUM('Раздел 2'!T164:T164)+SUM('Раздел 2'!U164:U164)),"","Неверно!")</f>
        <v/>
      </c>
      <c r="B4341" s="312" t="s">
        <v>24504</v>
      </c>
      <c r="C4341" s="313" t="s">
        <v>2496</v>
      </c>
      <c r="D4341" s="313" t="s">
        <v>18366</v>
      </c>
      <c r="E4341" s="313" t="str">
        <f>CONCATENATE(SUM('Раздел 2'!V164:V164),"=",SUM('Раздел 2'!L164:L164),"+",SUM('Раздел 2'!R164:R164),"+",SUM('Раздел 2'!T164:T164),"+",SUM('Раздел 2'!U164:U164))</f>
        <v>1=1+0+0+0</v>
      </c>
    </row>
    <row r="4342" spans="1:5" ht="30" hidden="1" customHeight="1">
      <c r="A4342" s="311" t="str">
        <f>IF((SUM('Раздел 2'!V165:V165)=SUM('Раздел 2'!L165:L165)+SUM('Раздел 2'!R165:R165)+SUM('Раздел 2'!T165:T165)+SUM('Раздел 2'!U165:U165)),"","Неверно!")</f>
        <v/>
      </c>
      <c r="B4342" s="312" t="s">
        <v>24504</v>
      </c>
      <c r="C4342" s="313" t="s">
        <v>2497</v>
      </c>
      <c r="D4342" s="313" t="s">
        <v>18366</v>
      </c>
      <c r="E4342" s="313" t="str">
        <f>CONCATENATE(SUM('Раздел 2'!V165:V165),"=",SUM('Раздел 2'!L165:L165),"+",SUM('Раздел 2'!R165:R165),"+",SUM('Раздел 2'!T165:T165),"+",SUM('Раздел 2'!U165:U165))</f>
        <v>8=7+0+0+1</v>
      </c>
    </row>
    <row r="4343" spans="1:5" ht="30" hidden="1" customHeight="1">
      <c r="A4343" s="311" t="str">
        <f>IF((SUM('Раздел 2'!V166:V166)=SUM('Раздел 2'!L166:L166)+SUM('Раздел 2'!R166:R166)+SUM('Раздел 2'!T166:T166)+SUM('Раздел 2'!U166:U166)),"","Неверно!")</f>
        <v/>
      </c>
      <c r="B4343" s="312" t="s">
        <v>24504</v>
      </c>
      <c r="C4343" s="313" t="s">
        <v>2498</v>
      </c>
      <c r="D4343" s="313" t="s">
        <v>18366</v>
      </c>
      <c r="E4343" s="313" t="str">
        <f>CONCATENATE(SUM('Раздел 2'!V166:V166),"=",SUM('Раздел 2'!L166:L166),"+",SUM('Раздел 2'!R166:R166),"+",SUM('Раздел 2'!T166:T166),"+",SUM('Раздел 2'!U166:U166))</f>
        <v>9=7+0+1+1</v>
      </c>
    </row>
    <row r="4344" spans="1:5" ht="30" hidden="1" customHeight="1">
      <c r="A4344" s="311" t="str">
        <f>IF((SUM('Раздел 2'!V167:V167)=SUM('Раздел 2'!L167:L167)+SUM('Раздел 2'!R167:R167)+SUM('Раздел 2'!T167:T167)+SUM('Раздел 2'!U167:U167)),"","Неверно!")</f>
        <v/>
      </c>
      <c r="B4344" s="312" t="s">
        <v>24504</v>
      </c>
      <c r="C4344" s="313" t="s">
        <v>2499</v>
      </c>
      <c r="D4344" s="313" t="s">
        <v>18366</v>
      </c>
      <c r="E4344" s="313" t="str">
        <f>CONCATENATE(SUM('Раздел 2'!V167:V167),"=",SUM('Раздел 2'!L167:L167),"+",SUM('Раздел 2'!R167:R167),"+",SUM('Раздел 2'!T167:T167),"+",SUM('Раздел 2'!U167:U167))</f>
        <v>82=77+2+1+2</v>
      </c>
    </row>
    <row r="4345" spans="1:5" ht="30" hidden="1" customHeight="1">
      <c r="A4345" s="311" t="str">
        <f>IF((SUM('Раздел 2'!V168:V168)=SUM('Раздел 2'!L168:L168)+SUM('Раздел 2'!R168:R168)+SUM('Раздел 2'!T168:T168)+SUM('Раздел 2'!U168:U168)),"","Неверно!")</f>
        <v/>
      </c>
      <c r="B4345" s="312" t="s">
        <v>24504</v>
      </c>
      <c r="C4345" s="313" t="s">
        <v>2500</v>
      </c>
      <c r="D4345" s="313" t="s">
        <v>18366</v>
      </c>
      <c r="E4345" s="313" t="str">
        <f>CONCATENATE(SUM('Раздел 2'!V168:V168),"=",SUM('Раздел 2'!L168:L168),"+",SUM('Раздел 2'!R168:R168),"+",SUM('Раздел 2'!T168:T168),"+",SUM('Раздел 2'!U168:U168))</f>
        <v>0=0+0+0+0</v>
      </c>
    </row>
    <row r="4346" spans="1:5" ht="30" hidden="1" customHeight="1">
      <c r="A4346" s="311" t="str">
        <f>IF((SUM('Раздел 2'!V169:V169)=SUM('Раздел 2'!L169:L169)+SUM('Раздел 2'!R169:R169)+SUM('Раздел 2'!T169:T169)+SUM('Раздел 2'!U169:U169)),"","Неверно!")</f>
        <v/>
      </c>
      <c r="B4346" s="312" t="s">
        <v>24504</v>
      </c>
      <c r="C4346" s="313" t="s">
        <v>2501</v>
      </c>
      <c r="D4346" s="313" t="s">
        <v>18366</v>
      </c>
      <c r="E4346" s="313" t="str">
        <f>CONCATENATE(SUM('Раздел 2'!V169:V169),"=",SUM('Раздел 2'!L169:L169),"+",SUM('Раздел 2'!R169:R169),"+",SUM('Раздел 2'!T169:T169),"+",SUM('Раздел 2'!U169:U169))</f>
        <v>0=0+0+0+0</v>
      </c>
    </row>
    <row r="4347" spans="1:5" ht="30" hidden="1" customHeight="1">
      <c r="A4347" s="311" t="str">
        <f>IF((SUM('Раздел 2'!V26:V26)=SUM('Раздел 2'!L26:L26)+SUM('Раздел 2'!R26:R26)+SUM('Раздел 2'!T26:T26)+SUM('Раздел 2'!U26:U26)),"","Неверно!")</f>
        <v/>
      </c>
      <c r="B4347" s="312" t="s">
        <v>24504</v>
      </c>
      <c r="C4347" s="313" t="s">
        <v>2502</v>
      </c>
      <c r="D4347" s="313" t="s">
        <v>18366</v>
      </c>
      <c r="E4347" s="313" t="str">
        <f>CONCATENATE(SUM('Раздел 2'!V26:V26),"=",SUM('Раздел 2'!L26:L26),"+",SUM('Раздел 2'!R26:R26),"+",SUM('Раздел 2'!T26:T26),"+",SUM('Раздел 2'!U26:U26))</f>
        <v>2=2+0+0+0</v>
      </c>
    </row>
    <row r="4348" spans="1:5" ht="30" hidden="1" customHeight="1">
      <c r="A4348" s="311" t="str">
        <f>IF((SUM('Раздел 2'!V170:V170)=SUM('Раздел 2'!L170:L170)+SUM('Раздел 2'!R170:R170)+SUM('Раздел 2'!T170:T170)+SUM('Раздел 2'!U170:U170)),"","Неверно!")</f>
        <v/>
      </c>
      <c r="B4348" s="312" t="s">
        <v>24504</v>
      </c>
      <c r="C4348" s="313" t="s">
        <v>2503</v>
      </c>
      <c r="D4348" s="313" t="s">
        <v>18366</v>
      </c>
      <c r="E4348" s="313" t="str">
        <f>CONCATENATE(SUM('Раздел 2'!V170:V170),"=",SUM('Раздел 2'!L170:L170),"+",SUM('Раздел 2'!R170:R170),"+",SUM('Раздел 2'!T170:T170),"+",SUM('Раздел 2'!U170:U170))</f>
        <v>16=14+2+0+0</v>
      </c>
    </row>
    <row r="4349" spans="1:5" ht="30" hidden="1" customHeight="1">
      <c r="A4349" s="311" t="str">
        <f>IF((SUM('Раздел 2'!V171:V171)=SUM('Раздел 2'!L171:L171)+SUM('Раздел 2'!R171:R171)+SUM('Раздел 2'!T171:T171)+SUM('Раздел 2'!U171:U171)),"","Неверно!")</f>
        <v/>
      </c>
      <c r="B4349" s="312" t="s">
        <v>24504</v>
      </c>
      <c r="C4349" s="313" t="s">
        <v>2504</v>
      </c>
      <c r="D4349" s="313" t="s">
        <v>18366</v>
      </c>
      <c r="E4349" s="313" t="str">
        <f>CONCATENATE(SUM('Раздел 2'!V171:V171),"=",SUM('Раздел 2'!L171:L171),"+",SUM('Раздел 2'!R171:R171),"+",SUM('Раздел 2'!T171:T171),"+",SUM('Раздел 2'!U171:U171))</f>
        <v>1=1+0+0+0</v>
      </c>
    </row>
    <row r="4350" spans="1:5" ht="30" hidden="1" customHeight="1">
      <c r="A4350" s="311" t="str">
        <f>IF((SUM('Раздел 2'!V172:V172)=SUM('Раздел 2'!L172:L172)+SUM('Раздел 2'!R172:R172)+SUM('Раздел 2'!T172:T172)+SUM('Раздел 2'!U172:U172)),"","Неверно!")</f>
        <v/>
      </c>
      <c r="B4350" s="312" t="s">
        <v>24504</v>
      </c>
      <c r="C4350" s="313" t="s">
        <v>2505</v>
      </c>
      <c r="D4350" s="313" t="s">
        <v>18366</v>
      </c>
      <c r="E4350" s="313" t="str">
        <f>CONCATENATE(SUM('Раздел 2'!V172:V172),"=",SUM('Раздел 2'!L172:L172),"+",SUM('Раздел 2'!R172:R172),"+",SUM('Раздел 2'!T172:T172),"+",SUM('Раздел 2'!U172:U172))</f>
        <v>1=1+0+0+0</v>
      </c>
    </row>
    <row r="4351" spans="1:5" ht="30" hidden="1" customHeight="1">
      <c r="A4351" s="311" t="str">
        <f>IF((SUM('Раздел 2'!V173:V173)=SUM('Раздел 2'!L173:L173)+SUM('Раздел 2'!R173:R173)+SUM('Раздел 2'!T173:T173)+SUM('Раздел 2'!U173:U173)),"","Неверно!")</f>
        <v/>
      </c>
      <c r="B4351" s="312" t="s">
        <v>24504</v>
      </c>
      <c r="C4351" s="313" t="s">
        <v>2506</v>
      </c>
      <c r="D4351" s="313" t="s">
        <v>18366</v>
      </c>
      <c r="E4351" s="313" t="str">
        <f>CONCATENATE(SUM('Раздел 2'!V173:V173),"=",SUM('Раздел 2'!L173:L173),"+",SUM('Раздел 2'!R173:R173),"+",SUM('Раздел 2'!T173:T173),"+",SUM('Раздел 2'!U173:U173))</f>
        <v>2=2+0+0+0</v>
      </c>
    </row>
    <row r="4352" spans="1:5" ht="30" hidden="1" customHeight="1">
      <c r="A4352" s="311" t="str">
        <f>IF((SUM('Раздел 2'!V174:V174)=SUM('Раздел 2'!L174:L174)+SUM('Раздел 2'!R174:R174)+SUM('Раздел 2'!T174:T174)+SUM('Раздел 2'!U174:U174)),"","Неверно!")</f>
        <v/>
      </c>
      <c r="B4352" s="312" t="s">
        <v>24504</v>
      </c>
      <c r="C4352" s="313" t="s">
        <v>2507</v>
      </c>
      <c r="D4352" s="313" t="s">
        <v>18366</v>
      </c>
      <c r="E4352" s="313" t="str">
        <f>CONCATENATE(SUM('Раздел 2'!V174:V174),"=",SUM('Раздел 2'!L174:L174),"+",SUM('Раздел 2'!R174:R174),"+",SUM('Раздел 2'!T174:T174),"+",SUM('Раздел 2'!U174:U174))</f>
        <v>0=0+0+0+0</v>
      </c>
    </row>
    <row r="4353" spans="1:5" ht="30" hidden="1" customHeight="1">
      <c r="A4353" s="311" t="str">
        <f>IF((SUM('Раздел 2'!V175:V175)=SUM('Раздел 2'!L175:L175)+SUM('Раздел 2'!R175:R175)+SUM('Раздел 2'!T175:T175)+SUM('Раздел 2'!U175:U175)),"","Неверно!")</f>
        <v/>
      </c>
      <c r="B4353" s="312" t="s">
        <v>24504</v>
      </c>
      <c r="C4353" s="313" t="s">
        <v>2508</v>
      </c>
      <c r="D4353" s="313" t="s">
        <v>18366</v>
      </c>
      <c r="E4353" s="313" t="str">
        <f>CONCATENATE(SUM('Раздел 2'!V175:V175),"=",SUM('Раздел 2'!L175:L175),"+",SUM('Раздел 2'!R175:R175),"+",SUM('Раздел 2'!T175:T175),"+",SUM('Раздел 2'!U175:U175))</f>
        <v>3=3+0+0+0</v>
      </c>
    </row>
    <row r="4354" spans="1:5" ht="30" hidden="1" customHeight="1">
      <c r="A4354" s="311" t="str">
        <f>IF((SUM('Раздел 2'!V176:V176)=SUM('Раздел 2'!L176:L176)+SUM('Раздел 2'!R176:R176)+SUM('Раздел 2'!T176:T176)+SUM('Раздел 2'!U176:U176)),"","Неверно!")</f>
        <v/>
      </c>
      <c r="B4354" s="312" t="s">
        <v>24504</v>
      </c>
      <c r="C4354" s="313" t="s">
        <v>2509</v>
      </c>
      <c r="D4354" s="313" t="s">
        <v>18366</v>
      </c>
      <c r="E4354" s="313" t="str">
        <f>CONCATENATE(SUM('Раздел 2'!V176:V176),"=",SUM('Раздел 2'!L176:L176),"+",SUM('Раздел 2'!R176:R176),"+",SUM('Раздел 2'!T176:T176),"+",SUM('Раздел 2'!U176:U176))</f>
        <v>0=0+0+0+0</v>
      </c>
    </row>
    <row r="4355" spans="1:5" ht="30" hidden="1" customHeight="1">
      <c r="A4355" s="311" t="str">
        <f>IF((SUM('Раздел 2'!V177:V177)=SUM('Раздел 2'!L177:L177)+SUM('Раздел 2'!R177:R177)+SUM('Раздел 2'!T177:T177)+SUM('Раздел 2'!U177:U177)),"","Неверно!")</f>
        <v/>
      </c>
      <c r="B4355" s="312" t="s">
        <v>24504</v>
      </c>
      <c r="C4355" s="313" t="s">
        <v>2510</v>
      </c>
      <c r="D4355" s="313" t="s">
        <v>18366</v>
      </c>
      <c r="E4355" s="313" t="str">
        <f>CONCATENATE(SUM('Раздел 2'!V177:V177),"=",SUM('Раздел 2'!L177:L177),"+",SUM('Раздел 2'!R177:R177),"+",SUM('Раздел 2'!T177:T177),"+",SUM('Раздел 2'!U177:U177))</f>
        <v>0=0+0+0+0</v>
      </c>
    </row>
    <row r="4356" spans="1:5" ht="30" hidden="1" customHeight="1">
      <c r="A4356" s="311" t="str">
        <f>IF((SUM('Раздел 2'!V178:V178)=SUM('Раздел 2'!L178:L178)+SUM('Раздел 2'!R178:R178)+SUM('Раздел 2'!T178:T178)+SUM('Раздел 2'!U178:U178)),"","Неверно!")</f>
        <v/>
      </c>
      <c r="B4356" s="312" t="s">
        <v>24504</v>
      </c>
      <c r="C4356" s="313" t="s">
        <v>2511</v>
      </c>
      <c r="D4356" s="313" t="s">
        <v>18366</v>
      </c>
      <c r="E4356" s="313" t="str">
        <f>CONCATENATE(SUM('Раздел 2'!V178:V178),"=",SUM('Раздел 2'!L178:L178),"+",SUM('Раздел 2'!R178:R178),"+",SUM('Раздел 2'!T178:T178),"+",SUM('Раздел 2'!U178:U178))</f>
        <v>0=0+0+0+0</v>
      </c>
    </row>
    <row r="4357" spans="1:5" ht="30" hidden="1" customHeight="1">
      <c r="A4357" s="311" t="str">
        <f>IF((SUM('Раздел 2'!V179:V179)=SUM('Раздел 2'!L179:L179)+SUM('Раздел 2'!R179:R179)+SUM('Раздел 2'!T179:T179)+SUM('Раздел 2'!U179:U179)),"","Неверно!")</f>
        <v/>
      </c>
      <c r="B4357" s="312" t="s">
        <v>24504</v>
      </c>
      <c r="C4357" s="313" t="s">
        <v>2512</v>
      </c>
      <c r="D4357" s="313" t="s">
        <v>18366</v>
      </c>
      <c r="E4357" s="313" t="str">
        <f>CONCATENATE(SUM('Раздел 2'!V179:V179),"=",SUM('Раздел 2'!L179:L179),"+",SUM('Раздел 2'!R179:R179),"+",SUM('Раздел 2'!T179:T179),"+",SUM('Раздел 2'!U179:U179))</f>
        <v>0=0+0+0+0</v>
      </c>
    </row>
    <row r="4358" spans="1:5" ht="30" hidden="1" customHeight="1">
      <c r="A4358" s="311" t="str">
        <f>IF((SUM('Раздел 2'!V27:V27)=SUM('Раздел 2'!L27:L27)+SUM('Раздел 2'!R27:R27)+SUM('Раздел 2'!T27:T27)+SUM('Раздел 2'!U27:U27)),"","Неверно!")</f>
        <v/>
      </c>
      <c r="B4358" s="312" t="s">
        <v>24504</v>
      </c>
      <c r="C4358" s="313" t="s">
        <v>2513</v>
      </c>
      <c r="D4358" s="313" t="s">
        <v>18366</v>
      </c>
      <c r="E4358" s="313" t="str">
        <f>CONCATENATE(SUM('Раздел 2'!V27:V27),"=",SUM('Раздел 2'!L27:L27),"+",SUM('Раздел 2'!R27:R27),"+",SUM('Раздел 2'!T27:T27),"+",SUM('Раздел 2'!U27:U27))</f>
        <v>1=1+0+0+0</v>
      </c>
    </row>
    <row r="4359" spans="1:5" ht="30" hidden="1" customHeight="1">
      <c r="A4359" s="311" t="str">
        <f>IF((SUM('Раздел 2'!V180:V180)=SUM('Раздел 2'!L180:L180)+SUM('Раздел 2'!R180:R180)+SUM('Раздел 2'!T180:T180)+SUM('Раздел 2'!U180:U180)),"","Неверно!")</f>
        <v/>
      </c>
      <c r="B4359" s="312" t="s">
        <v>24504</v>
      </c>
      <c r="C4359" s="313" t="s">
        <v>2514</v>
      </c>
      <c r="D4359" s="313" t="s">
        <v>18366</v>
      </c>
      <c r="E4359" s="313" t="str">
        <f>CONCATENATE(SUM('Раздел 2'!V180:V180),"=",SUM('Раздел 2'!L180:L180),"+",SUM('Раздел 2'!R180:R180),"+",SUM('Раздел 2'!T180:T180),"+",SUM('Раздел 2'!U180:U180))</f>
        <v>0=0+0+0+0</v>
      </c>
    </row>
    <row r="4360" spans="1:5" ht="30" hidden="1" customHeight="1">
      <c r="A4360" s="311" t="str">
        <f>IF((SUM('Раздел 2'!V181:V181)=SUM('Раздел 2'!L181:L181)+SUM('Раздел 2'!R181:R181)+SUM('Раздел 2'!T181:T181)+SUM('Раздел 2'!U181:U181)),"","Неверно!")</f>
        <v/>
      </c>
      <c r="B4360" s="312" t="s">
        <v>24504</v>
      </c>
      <c r="C4360" s="313" t="s">
        <v>2515</v>
      </c>
      <c r="D4360" s="313" t="s">
        <v>18366</v>
      </c>
      <c r="E4360" s="313" t="str">
        <f>CONCATENATE(SUM('Раздел 2'!V181:V181),"=",SUM('Раздел 2'!L181:L181),"+",SUM('Раздел 2'!R181:R181),"+",SUM('Раздел 2'!T181:T181),"+",SUM('Раздел 2'!U181:U181))</f>
        <v>0=0+0+0+0</v>
      </c>
    </row>
    <row r="4361" spans="1:5" ht="30" hidden="1" customHeight="1">
      <c r="A4361" s="311" t="str">
        <f>IF((SUM('Раздел 2'!V182:V182)=SUM('Раздел 2'!L182:L182)+SUM('Раздел 2'!R182:R182)+SUM('Раздел 2'!T182:T182)+SUM('Раздел 2'!U182:U182)),"","Неверно!")</f>
        <v/>
      </c>
      <c r="B4361" s="312" t="s">
        <v>24504</v>
      </c>
      <c r="C4361" s="313" t="s">
        <v>2516</v>
      </c>
      <c r="D4361" s="313" t="s">
        <v>18366</v>
      </c>
      <c r="E4361" s="313" t="str">
        <f>CONCATENATE(SUM('Раздел 2'!V182:V182),"=",SUM('Раздел 2'!L182:L182),"+",SUM('Раздел 2'!R182:R182),"+",SUM('Раздел 2'!T182:T182),"+",SUM('Раздел 2'!U182:U182))</f>
        <v>0=0+0+0+0</v>
      </c>
    </row>
    <row r="4362" spans="1:5" ht="30" hidden="1" customHeight="1">
      <c r="A4362" s="311" t="str">
        <f>IF((SUM('Раздел 2'!V183:V183)=SUM('Раздел 2'!L183:L183)+SUM('Раздел 2'!R183:R183)+SUM('Раздел 2'!T183:T183)+SUM('Раздел 2'!U183:U183)),"","Неверно!")</f>
        <v/>
      </c>
      <c r="B4362" s="312" t="s">
        <v>24504</v>
      </c>
      <c r="C4362" s="313" t="s">
        <v>2517</v>
      </c>
      <c r="D4362" s="313" t="s">
        <v>18366</v>
      </c>
      <c r="E4362" s="313" t="str">
        <f>CONCATENATE(SUM('Раздел 2'!V183:V183),"=",SUM('Раздел 2'!L183:L183),"+",SUM('Раздел 2'!R183:R183),"+",SUM('Раздел 2'!T183:T183),"+",SUM('Раздел 2'!U183:U183))</f>
        <v>0=0+0+0+0</v>
      </c>
    </row>
    <row r="4363" spans="1:5" ht="30" hidden="1" customHeight="1">
      <c r="A4363" s="311" t="str">
        <f>IF((SUM('Раздел 2'!V184:V184)=SUM('Раздел 2'!L184:L184)+SUM('Раздел 2'!R184:R184)+SUM('Раздел 2'!T184:T184)+SUM('Раздел 2'!U184:U184)),"","Неверно!")</f>
        <v/>
      </c>
      <c r="B4363" s="312" t="s">
        <v>24504</v>
      </c>
      <c r="C4363" s="313" t="s">
        <v>2518</v>
      </c>
      <c r="D4363" s="313" t="s">
        <v>18366</v>
      </c>
      <c r="E4363" s="313" t="str">
        <f>CONCATENATE(SUM('Раздел 2'!V184:V184),"=",SUM('Раздел 2'!L184:L184),"+",SUM('Раздел 2'!R184:R184),"+",SUM('Раздел 2'!T184:T184),"+",SUM('Раздел 2'!U184:U184))</f>
        <v>0=0+0+0+0</v>
      </c>
    </row>
    <row r="4364" spans="1:5" ht="30" hidden="1" customHeight="1">
      <c r="A4364" s="311" t="str">
        <f>IF((SUM('Раздел 2'!V185:V185)=SUM('Раздел 2'!L185:L185)+SUM('Раздел 2'!R185:R185)+SUM('Раздел 2'!T185:T185)+SUM('Раздел 2'!U185:U185)),"","Неверно!")</f>
        <v/>
      </c>
      <c r="B4364" s="312" t="s">
        <v>24504</v>
      </c>
      <c r="C4364" s="313" t="s">
        <v>2519</v>
      </c>
      <c r="D4364" s="313" t="s">
        <v>18366</v>
      </c>
      <c r="E4364" s="313" t="str">
        <f>CONCATENATE(SUM('Раздел 2'!V185:V185),"=",SUM('Раздел 2'!L185:L185),"+",SUM('Раздел 2'!R185:R185),"+",SUM('Раздел 2'!T185:T185),"+",SUM('Раздел 2'!U185:U185))</f>
        <v>0=0+0+0+0</v>
      </c>
    </row>
    <row r="4365" spans="1:5" ht="30" hidden="1" customHeight="1">
      <c r="A4365" s="311" t="str">
        <f>IF((SUM('Раздел 2'!V186:V186)=SUM('Раздел 2'!L186:L186)+SUM('Раздел 2'!R186:R186)+SUM('Раздел 2'!T186:T186)+SUM('Раздел 2'!U186:U186)),"","Неверно!")</f>
        <v/>
      </c>
      <c r="B4365" s="312" t="s">
        <v>24504</v>
      </c>
      <c r="C4365" s="313" t="s">
        <v>2520</v>
      </c>
      <c r="D4365" s="313" t="s">
        <v>18366</v>
      </c>
      <c r="E4365" s="313" t="str">
        <f>CONCATENATE(SUM('Раздел 2'!V186:V186),"=",SUM('Раздел 2'!L186:L186),"+",SUM('Раздел 2'!R186:R186),"+",SUM('Раздел 2'!T186:T186),"+",SUM('Раздел 2'!U186:U186))</f>
        <v>0=0+0+0+0</v>
      </c>
    </row>
    <row r="4366" spans="1:5" ht="30" hidden="1" customHeight="1">
      <c r="A4366" s="311" t="str">
        <f>IF((SUM('Раздел 2'!V187:V187)=SUM('Раздел 2'!L187:L187)+SUM('Раздел 2'!R187:R187)+SUM('Раздел 2'!T187:T187)+SUM('Раздел 2'!U187:U187)),"","Неверно!")</f>
        <v/>
      </c>
      <c r="B4366" s="312" t="s">
        <v>24504</v>
      </c>
      <c r="C4366" s="313" t="s">
        <v>2521</v>
      </c>
      <c r="D4366" s="313" t="s">
        <v>18366</v>
      </c>
      <c r="E4366" s="313" t="str">
        <f>CONCATENATE(SUM('Раздел 2'!V187:V187),"=",SUM('Раздел 2'!L187:L187),"+",SUM('Раздел 2'!R187:R187),"+",SUM('Раздел 2'!T187:T187),"+",SUM('Раздел 2'!U187:U187))</f>
        <v>0=0+0+0+0</v>
      </c>
    </row>
    <row r="4367" spans="1:5" ht="30" hidden="1" customHeight="1">
      <c r="A4367" s="311" t="str">
        <f>IF((SUM('Раздел 2'!V188:V188)=SUM('Раздел 2'!L188:L188)+SUM('Раздел 2'!R188:R188)+SUM('Раздел 2'!T188:T188)+SUM('Раздел 2'!U188:U188)),"","Неверно!")</f>
        <v/>
      </c>
      <c r="B4367" s="312" t="s">
        <v>24504</v>
      </c>
      <c r="C4367" s="313" t="s">
        <v>2522</v>
      </c>
      <c r="D4367" s="313" t="s">
        <v>18366</v>
      </c>
      <c r="E4367" s="313" t="str">
        <f>CONCATENATE(SUM('Раздел 2'!V188:V188),"=",SUM('Раздел 2'!L188:L188),"+",SUM('Раздел 2'!R188:R188),"+",SUM('Раздел 2'!T188:T188),"+",SUM('Раздел 2'!U188:U188))</f>
        <v>10=8+0+2+0</v>
      </c>
    </row>
    <row r="4368" spans="1:5" ht="30" hidden="1" customHeight="1">
      <c r="A4368" s="311" t="str">
        <f>IF((SUM('Раздел 2'!V189:V189)=SUM('Раздел 2'!L189:L189)+SUM('Раздел 2'!R189:R189)+SUM('Раздел 2'!T189:T189)+SUM('Раздел 2'!U189:U189)),"","Неверно!")</f>
        <v/>
      </c>
      <c r="B4368" s="312" t="s">
        <v>24504</v>
      </c>
      <c r="C4368" s="313" t="s">
        <v>2523</v>
      </c>
      <c r="D4368" s="313" t="s">
        <v>18366</v>
      </c>
      <c r="E4368" s="313" t="str">
        <f>CONCATENATE(SUM('Раздел 2'!V189:V189),"=",SUM('Раздел 2'!L189:L189),"+",SUM('Раздел 2'!R189:R189),"+",SUM('Раздел 2'!T189:T189),"+",SUM('Раздел 2'!U189:U189))</f>
        <v>17=15+1+0+1</v>
      </c>
    </row>
    <row r="4369" spans="1:5" ht="30" hidden="1" customHeight="1">
      <c r="A4369" s="311" t="str">
        <f>IF((SUM('Раздел 2'!V28:V28)=SUM('Раздел 2'!L28:L28)+SUM('Раздел 2'!R28:R28)+SUM('Раздел 2'!T28:T28)+SUM('Раздел 2'!U28:U28)),"","Неверно!")</f>
        <v/>
      </c>
      <c r="B4369" s="312" t="s">
        <v>24504</v>
      </c>
      <c r="C4369" s="313" t="s">
        <v>2524</v>
      </c>
      <c r="D4369" s="313" t="s">
        <v>18366</v>
      </c>
      <c r="E4369" s="313" t="str">
        <f>CONCATENATE(SUM('Раздел 2'!V28:V28),"=",SUM('Раздел 2'!L28:L28),"+",SUM('Раздел 2'!R28:R28),"+",SUM('Раздел 2'!T28:T28),"+",SUM('Раздел 2'!U28:U28))</f>
        <v>0=0+0+0+0</v>
      </c>
    </row>
    <row r="4370" spans="1:5" ht="30" hidden="1" customHeight="1">
      <c r="A4370" s="311" t="str">
        <f>IF((SUM('Раздел 2'!V190:V190)=SUM('Раздел 2'!L190:L190)+SUM('Раздел 2'!R190:R190)+SUM('Раздел 2'!T190:T190)+SUM('Раздел 2'!U190:U190)),"","Неверно!")</f>
        <v/>
      </c>
      <c r="B4370" s="312" t="s">
        <v>24504</v>
      </c>
      <c r="C4370" s="313" t="s">
        <v>2525</v>
      </c>
      <c r="D4370" s="313" t="s">
        <v>18366</v>
      </c>
      <c r="E4370" s="313" t="str">
        <f>CONCATENATE(SUM('Раздел 2'!V190:V190),"=",SUM('Раздел 2'!L190:L190),"+",SUM('Раздел 2'!R190:R190),"+",SUM('Раздел 2'!T190:T190),"+",SUM('Раздел 2'!U190:U190))</f>
        <v>27=23+1+2+1</v>
      </c>
    </row>
    <row r="4371" spans="1:5" ht="30" hidden="1" customHeight="1">
      <c r="A4371" s="311" t="str">
        <f>IF((SUM('Раздел 2'!V191:V191)=SUM('Раздел 2'!L191:L191)+SUM('Раздел 2'!R191:R191)+SUM('Раздел 2'!T191:T191)+SUM('Раздел 2'!U191:U191)),"","Неверно!")</f>
        <v/>
      </c>
      <c r="B4371" s="312" t="s">
        <v>24504</v>
      </c>
      <c r="C4371" s="313" t="s">
        <v>2526</v>
      </c>
      <c r="D4371" s="313" t="s">
        <v>18366</v>
      </c>
      <c r="E4371" s="313" t="str">
        <f>CONCATENATE(SUM('Раздел 2'!V191:V191),"=",SUM('Раздел 2'!L191:L191),"+",SUM('Раздел 2'!R191:R191),"+",SUM('Раздел 2'!T191:T191),"+",SUM('Раздел 2'!U191:U191))</f>
        <v>0=0+0+0+0</v>
      </c>
    </row>
    <row r="4372" spans="1:5" ht="30" hidden="1" customHeight="1">
      <c r="A4372" s="311" t="str">
        <f>IF((SUM('Раздел 2'!V192:V192)=SUM('Раздел 2'!L192:L192)+SUM('Раздел 2'!R192:R192)+SUM('Раздел 2'!T192:T192)+SUM('Раздел 2'!U192:U192)),"","Неверно!")</f>
        <v/>
      </c>
      <c r="B4372" s="312" t="s">
        <v>24504</v>
      </c>
      <c r="C4372" s="313" t="s">
        <v>2527</v>
      </c>
      <c r="D4372" s="313" t="s">
        <v>18366</v>
      </c>
      <c r="E4372" s="313" t="str">
        <f>CONCATENATE(SUM('Раздел 2'!V192:V192),"=",SUM('Раздел 2'!L192:L192),"+",SUM('Раздел 2'!R192:R192),"+",SUM('Раздел 2'!T192:T192),"+",SUM('Раздел 2'!U192:U192))</f>
        <v>0=0+0+0+0</v>
      </c>
    </row>
    <row r="4373" spans="1:5" ht="30" hidden="1" customHeight="1">
      <c r="A4373" s="311" t="str">
        <f>IF((SUM('Раздел 2'!V193:V193)=SUM('Раздел 2'!L193:L193)+SUM('Раздел 2'!R193:R193)+SUM('Раздел 2'!T193:T193)+SUM('Раздел 2'!U193:U193)),"","Неверно!")</f>
        <v/>
      </c>
      <c r="B4373" s="312" t="s">
        <v>24504</v>
      </c>
      <c r="C4373" s="313" t="s">
        <v>2528</v>
      </c>
      <c r="D4373" s="313" t="s">
        <v>18366</v>
      </c>
      <c r="E4373" s="313" t="str">
        <f>CONCATENATE(SUM('Раздел 2'!V193:V193),"=",SUM('Раздел 2'!L193:L193),"+",SUM('Раздел 2'!R193:R193),"+",SUM('Раздел 2'!T193:T193),"+",SUM('Раздел 2'!U193:U193))</f>
        <v>2=2+0+0+0</v>
      </c>
    </row>
    <row r="4374" spans="1:5" ht="30" hidden="1" customHeight="1">
      <c r="A4374" s="311" t="str">
        <f>IF((SUM('Раздел 2'!V194:V194)=SUM('Раздел 2'!L194:L194)+SUM('Раздел 2'!R194:R194)+SUM('Раздел 2'!T194:T194)+SUM('Раздел 2'!U194:U194)),"","Неверно!")</f>
        <v/>
      </c>
      <c r="B4374" s="312" t="s">
        <v>24504</v>
      </c>
      <c r="C4374" s="313" t="s">
        <v>2529</v>
      </c>
      <c r="D4374" s="313" t="s">
        <v>18366</v>
      </c>
      <c r="E4374" s="313" t="str">
        <f>CONCATENATE(SUM('Раздел 2'!V194:V194),"=",SUM('Раздел 2'!L194:L194),"+",SUM('Раздел 2'!R194:R194),"+",SUM('Раздел 2'!T194:T194),"+",SUM('Раздел 2'!U194:U194))</f>
        <v>28=22+3+0+3</v>
      </c>
    </row>
    <row r="4375" spans="1:5" ht="30" hidden="1" customHeight="1">
      <c r="A4375" s="311" t="str">
        <f>IF((SUM('Раздел 2'!V195:V195)=SUM('Раздел 2'!L195:L195)+SUM('Раздел 2'!R195:R195)+SUM('Раздел 2'!T195:T195)+SUM('Раздел 2'!U195:U195)),"","Неверно!")</f>
        <v/>
      </c>
      <c r="B4375" s="312" t="s">
        <v>24504</v>
      </c>
      <c r="C4375" s="313" t="s">
        <v>2530</v>
      </c>
      <c r="D4375" s="313" t="s">
        <v>18366</v>
      </c>
      <c r="E4375" s="313" t="str">
        <f>CONCATENATE(SUM('Раздел 2'!V195:V195),"=",SUM('Раздел 2'!L195:L195),"+",SUM('Раздел 2'!R195:R195),"+",SUM('Раздел 2'!T195:T195),"+",SUM('Раздел 2'!U195:U195))</f>
        <v>26=26+0+0+0</v>
      </c>
    </row>
    <row r="4376" spans="1:5" ht="30" hidden="1" customHeight="1">
      <c r="A4376" s="311" t="str">
        <f>IF((SUM('Раздел 2'!V196:V196)=SUM('Раздел 2'!L196:L196)+SUM('Раздел 2'!R196:R196)+SUM('Раздел 2'!T196:T196)+SUM('Раздел 2'!U196:U196)),"","Неверно!")</f>
        <v/>
      </c>
      <c r="B4376" s="312" t="s">
        <v>24504</v>
      </c>
      <c r="C4376" s="313" t="s">
        <v>2531</v>
      </c>
      <c r="D4376" s="313" t="s">
        <v>18366</v>
      </c>
      <c r="E4376" s="313" t="str">
        <f>CONCATENATE(SUM('Раздел 2'!V196:V196),"=",SUM('Раздел 2'!L196:L196),"+",SUM('Раздел 2'!R196:R196),"+",SUM('Раздел 2'!T196:T196),"+",SUM('Раздел 2'!U196:U196))</f>
        <v>1=1+0+0+0</v>
      </c>
    </row>
    <row r="4377" spans="1:5" ht="30" hidden="1" customHeight="1">
      <c r="A4377" s="311" t="str">
        <f>IF((SUM('Раздел 2'!V197:V197)=SUM('Раздел 2'!L197:L197)+SUM('Раздел 2'!R197:R197)+SUM('Раздел 2'!T197:T197)+SUM('Раздел 2'!U197:U197)),"","Неверно!")</f>
        <v/>
      </c>
      <c r="B4377" s="312" t="s">
        <v>24504</v>
      </c>
      <c r="C4377" s="313" t="s">
        <v>2532</v>
      </c>
      <c r="D4377" s="313" t="s">
        <v>18366</v>
      </c>
      <c r="E4377" s="313" t="str">
        <f>CONCATENATE(SUM('Раздел 2'!V197:V197),"=",SUM('Раздел 2'!L197:L197),"+",SUM('Раздел 2'!R197:R197),"+",SUM('Раздел 2'!T197:T197),"+",SUM('Раздел 2'!U197:U197))</f>
        <v>57=51+3+0+3</v>
      </c>
    </row>
    <row r="4378" spans="1:5" ht="30" hidden="1" customHeight="1">
      <c r="A4378" s="311" t="str">
        <f>IF((SUM('Раздел 2'!V198:V198)=SUM('Раздел 2'!L198:L198)+SUM('Раздел 2'!R198:R198)+SUM('Раздел 2'!T198:T198)+SUM('Раздел 2'!U198:U198)),"","Неверно!")</f>
        <v/>
      </c>
      <c r="B4378" s="312" t="s">
        <v>24504</v>
      </c>
      <c r="C4378" s="313" t="s">
        <v>2533</v>
      </c>
      <c r="D4378" s="313" t="s">
        <v>18366</v>
      </c>
      <c r="E4378" s="313" t="str">
        <f>CONCATENATE(SUM('Раздел 2'!V198:V198),"=",SUM('Раздел 2'!L198:L198),"+",SUM('Раздел 2'!R198:R198),"+",SUM('Раздел 2'!T198:T198),"+",SUM('Раздел 2'!U198:U198))</f>
        <v>0=0+0+0+0</v>
      </c>
    </row>
    <row r="4379" spans="1:5" ht="30" hidden="1" customHeight="1">
      <c r="A4379" s="311" t="str">
        <f>IF((SUM('Раздел 2'!V199:V199)=SUM('Раздел 2'!L199:L199)+SUM('Раздел 2'!R199:R199)+SUM('Раздел 2'!T199:T199)+SUM('Раздел 2'!U199:U199)),"","Неверно!")</f>
        <v/>
      </c>
      <c r="B4379" s="312" t="s">
        <v>24504</v>
      </c>
      <c r="C4379" s="313" t="s">
        <v>2534</v>
      </c>
      <c r="D4379" s="313" t="s">
        <v>18366</v>
      </c>
      <c r="E4379" s="313" t="str">
        <f>CONCATENATE(SUM('Раздел 2'!V199:V199),"=",SUM('Раздел 2'!L199:L199),"+",SUM('Раздел 2'!R199:R199),"+",SUM('Раздел 2'!T199:T199),"+",SUM('Раздел 2'!U199:U199))</f>
        <v>0=0+0+0+0</v>
      </c>
    </row>
    <row r="4380" spans="1:5" ht="30" hidden="1" customHeight="1">
      <c r="A4380" s="311" t="str">
        <f>IF((SUM('Раздел 2'!V29:V29)=SUM('Раздел 2'!L29:L29)+SUM('Раздел 2'!R29:R29)+SUM('Раздел 2'!T29:T29)+SUM('Раздел 2'!U29:U29)),"","Неверно!")</f>
        <v/>
      </c>
      <c r="B4380" s="312" t="s">
        <v>24504</v>
      </c>
      <c r="C4380" s="313" t="s">
        <v>2535</v>
      </c>
      <c r="D4380" s="313" t="s">
        <v>18366</v>
      </c>
      <c r="E4380" s="313" t="str">
        <f>CONCATENATE(SUM('Раздел 2'!V29:V29),"=",SUM('Раздел 2'!L29:L29),"+",SUM('Раздел 2'!R29:R29),"+",SUM('Раздел 2'!T29:T29),"+",SUM('Раздел 2'!U29:U29))</f>
        <v>2=1+1+0+0</v>
      </c>
    </row>
    <row r="4381" spans="1:5" ht="30" hidden="1" customHeight="1">
      <c r="A4381" s="311" t="str">
        <f>IF((SUM('Раздел 2'!V200:V200)=SUM('Раздел 2'!L200:L200)+SUM('Раздел 2'!R200:R200)+SUM('Раздел 2'!T200:T200)+SUM('Раздел 2'!U200:U200)),"","Неверно!")</f>
        <v/>
      </c>
      <c r="B4381" s="312" t="s">
        <v>24504</v>
      </c>
      <c r="C4381" s="313" t="s">
        <v>2536</v>
      </c>
      <c r="D4381" s="313" t="s">
        <v>18366</v>
      </c>
      <c r="E4381" s="313" t="str">
        <f>CONCATENATE(SUM('Раздел 2'!V200:V200),"=",SUM('Раздел 2'!L200:L200),"+",SUM('Раздел 2'!R200:R200),"+",SUM('Раздел 2'!T200:T200),"+",SUM('Раздел 2'!U200:U200))</f>
        <v>0=0+0+0+0</v>
      </c>
    </row>
    <row r="4382" spans="1:5" ht="30" hidden="1" customHeight="1">
      <c r="A4382" s="311" t="str">
        <f>IF((SUM('Раздел 2'!V201:V201)=SUM('Раздел 2'!L201:L201)+SUM('Раздел 2'!R201:R201)+SUM('Раздел 2'!T201:T201)+SUM('Раздел 2'!U201:U201)),"","Неверно!")</f>
        <v/>
      </c>
      <c r="B4382" s="312" t="s">
        <v>24504</v>
      </c>
      <c r="C4382" s="313" t="s">
        <v>2537</v>
      </c>
      <c r="D4382" s="313" t="s">
        <v>18366</v>
      </c>
      <c r="E4382" s="313" t="str">
        <f>CONCATENATE(SUM('Раздел 2'!V201:V201),"=",SUM('Раздел 2'!L201:L201),"+",SUM('Раздел 2'!R201:R201),"+",SUM('Раздел 2'!T201:T201),"+",SUM('Раздел 2'!U201:U201))</f>
        <v>0=0+0+0+0</v>
      </c>
    </row>
    <row r="4383" spans="1:5" ht="30" hidden="1" customHeight="1">
      <c r="A4383" s="311" t="str">
        <f>IF((SUM('Раздел 2'!V202:V202)=SUM('Раздел 2'!L202:L202)+SUM('Раздел 2'!R202:R202)+SUM('Раздел 2'!T202:T202)+SUM('Раздел 2'!U202:U202)),"","Неверно!")</f>
        <v/>
      </c>
      <c r="B4383" s="312" t="s">
        <v>24504</v>
      </c>
      <c r="C4383" s="313" t="s">
        <v>2538</v>
      </c>
      <c r="D4383" s="313" t="s">
        <v>18366</v>
      </c>
      <c r="E4383" s="313" t="str">
        <f>CONCATENATE(SUM('Раздел 2'!V202:V202),"=",SUM('Раздел 2'!L202:L202),"+",SUM('Раздел 2'!R202:R202),"+",SUM('Раздел 2'!T202:T202),"+",SUM('Раздел 2'!U202:U202))</f>
        <v>0=0+0+0+0</v>
      </c>
    </row>
    <row r="4384" spans="1:5" ht="30" hidden="1" customHeight="1">
      <c r="A4384" s="311" t="str">
        <f>IF((SUM('Раздел 2'!V203:V203)=SUM('Раздел 2'!L203:L203)+SUM('Раздел 2'!R203:R203)+SUM('Раздел 2'!T203:T203)+SUM('Раздел 2'!U203:U203)),"","Неверно!")</f>
        <v/>
      </c>
      <c r="B4384" s="312" t="s">
        <v>24504</v>
      </c>
      <c r="C4384" s="313" t="s">
        <v>2539</v>
      </c>
      <c r="D4384" s="313" t="s">
        <v>18366</v>
      </c>
      <c r="E4384" s="313" t="str">
        <f>CONCATENATE(SUM('Раздел 2'!V203:V203),"=",SUM('Раздел 2'!L203:L203),"+",SUM('Раздел 2'!R203:R203),"+",SUM('Раздел 2'!T203:T203),"+",SUM('Раздел 2'!U203:U203))</f>
        <v>0=0+0+0+0</v>
      </c>
    </row>
    <row r="4385" spans="1:5" ht="30" hidden="1" customHeight="1">
      <c r="A4385" s="311" t="str">
        <f>IF((SUM('Раздел 2'!V204:V204)=SUM('Раздел 2'!L204:L204)+SUM('Раздел 2'!R204:R204)+SUM('Раздел 2'!T204:T204)+SUM('Раздел 2'!U204:U204)),"","Неверно!")</f>
        <v/>
      </c>
      <c r="B4385" s="312" t="s">
        <v>24504</v>
      </c>
      <c r="C4385" s="313" t="s">
        <v>2540</v>
      </c>
      <c r="D4385" s="313" t="s">
        <v>18366</v>
      </c>
      <c r="E4385" s="313" t="str">
        <f>CONCATENATE(SUM('Раздел 2'!V204:V204),"=",SUM('Раздел 2'!L204:L204),"+",SUM('Раздел 2'!R204:R204),"+",SUM('Раздел 2'!T204:T204),"+",SUM('Раздел 2'!U204:U204))</f>
        <v>0=0+0+0+0</v>
      </c>
    </row>
    <row r="4386" spans="1:5" ht="30" hidden="1" customHeight="1">
      <c r="A4386" s="311" t="str">
        <f>IF((SUM('Раздел 2'!V205:V205)=SUM('Раздел 2'!L205:L205)+SUM('Раздел 2'!R205:R205)+SUM('Раздел 2'!T205:T205)+SUM('Раздел 2'!U205:U205)),"","Неверно!")</f>
        <v/>
      </c>
      <c r="B4386" s="312" t="s">
        <v>24504</v>
      </c>
      <c r="C4386" s="313" t="s">
        <v>2541</v>
      </c>
      <c r="D4386" s="313" t="s">
        <v>18366</v>
      </c>
      <c r="E4386" s="313" t="str">
        <f>CONCATENATE(SUM('Раздел 2'!V205:V205),"=",SUM('Раздел 2'!L205:L205),"+",SUM('Раздел 2'!R205:R205),"+",SUM('Раздел 2'!T205:T205),"+",SUM('Раздел 2'!U205:U205))</f>
        <v>0=0+0+0+0</v>
      </c>
    </row>
    <row r="4387" spans="1:5" ht="30" hidden="1" customHeight="1">
      <c r="A4387" s="311" t="str">
        <f>IF((SUM('Раздел 2'!V206:V206)=SUM('Раздел 2'!L206:L206)+SUM('Раздел 2'!R206:R206)+SUM('Раздел 2'!T206:T206)+SUM('Раздел 2'!U206:U206)),"","Неверно!")</f>
        <v/>
      </c>
      <c r="B4387" s="312" t="s">
        <v>24504</v>
      </c>
      <c r="C4387" s="313" t="s">
        <v>2542</v>
      </c>
      <c r="D4387" s="313" t="s">
        <v>18366</v>
      </c>
      <c r="E4387" s="313" t="str">
        <f>CONCATENATE(SUM('Раздел 2'!V206:V206),"=",SUM('Раздел 2'!L206:L206),"+",SUM('Раздел 2'!R206:R206),"+",SUM('Раздел 2'!T206:T206),"+",SUM('Раздел 2'!U206:U206))</f>
        <v>0=0+0+0+0</v>
      </c>
    </row>
    <row r="4388" spans="1:5" ht="30" hidden="1" customHeight="1">
      <c r="A4388" s="311" t="str">
        <f>IF((SUM('Раздел 2'!V207:V207)=SUM('Раздел 2'!L207:L207)+SUM('Раздел 2'!R207:R207)+SUM('Раздел 2'!T207:T207)+SUM('Раздел 2'!U207:U207)),"","Неверно!")</f>
        <v/>
      </c>
      <c r="B4388" s="312" t="s">
        <v>24504</v>
      </c>
      <c r="C4388" s="313" t="s">
        <v>2543</v>
      </c>
      <c r="D4388" s="313" t="s">
        <v>18366</v>
      </c>
      <c r="E4388" s="313" t="str">
        <f>CONCATENATE(SUM('Раздел 2'!V207:V207),"=",SUM('Раздел 2'!L207:L207),"+",SUM('Раздел 2'!R207:R207),"+",SUM('Раздел 2'!T207:T207),"+",SUM('Раздел 2'!U207:U207))</f>
        <v>0=0+0+0+0</v>
      </c>
    </row>
    <row r="4389" spans="1:5" ht="30" hidden="1" customHeight="1">
      <c r="A4389" s="311" t="str">
        <f>IF((SUM('Раздел 2'!V208:V208)=SUM('Раздел 2'!L208:L208)+SUM('Раздел 2'!R208:R208)+SUM('Раздел 2'!T208:T208)+SUM('Раздел 2'!U208:U208)),"","Неверно!")</f>
        <v/>
      </c>
      <c r="B4389" s="312" t="s">
        <v>24504</v>
      </c>
      <c r="C4389" s="313" t="s">
        <v>2544</v>
      </c>
      <c r="D4389" s="313" t="s">
        <v>18366</v>
      </c>
      <c r="E4389" s="313" t="str">
        <f>CONCATENATE(SUM('Раздел 2'!V208:V208),"=",SUM('Раздел 2'!L208:L208),"+",SUM('Раздел 2'!R208:R208),"+",SUM('Раздел 2'!T208:T208),"+",SUM('Раздел 2'!U208:U208))</f>
        <v>0=0+0+0+0</v>
      </c>
    </row>
    <row r="4390" spans="1:5" ht="30" hidden="1" customHeight="1">
      <c r="A4390" s="311" t="str">
        <f>IF((SUM('Раздел 2'!V209:V209)=SUM('Раздел 2'!L209:L209)+SUM('Раздел 2'!R209:R209)+SUM('Раздел 2'!T209:T209)+SUM('Раздел 2'!U209:U209)),"","Неверно!")</f>
        <v/>
      </c>
      <c r="B4390" s="312" t="s">
        <v>24504</v>
      </c>
      <c r="C4390" s="313" t="s">
        <v>2545</v>
      </c>
      <c r="D4390" s="313" t="s">
        <v>18366</v>
      </c>
      <c r="E4390" s="313" t="str">
        <f>CONCATENATE(SUM('Раздел 2'!V209:V209),"=",SUM('Раздел 2'!L209:L209),"+",SUM('Раздел 2'!R209:R209),"+",SUM('Раздел 2'!T209:T209),"+",SUM('Раздел 2'!U209:U209))</f>
        <v>1=0+0+1+0</v>
      </c>
    </row>
    <row r="4391" spans="1:5" ht="30" hidden="1" customHeight="1">
      <c r="A4391" s="311" t="str">
        <f>IF((SUM('Раздел 2'!V12:V12)=SUM('Раздел 2'!L12:L12)+SUM('Раздел 2'!R12:R12)+SUM('Раздел 2'!T12:T12)+SUM('Раздел 2'!U12:U12)),"","Неверно!")</f>
        <v/>
      </c>
      <c r="B4391" s="312" t="s">
        <v>24504</v>
      </c>
      <c r="C4391" s="313" t="s">
        <v>2546</v>
      </c>
      <c r="D4391" s="313" t="s">
        <v>18366</v>
      </c>
      <c r="E4391" s="313" t="str">
        <f>CONCATENATE(SUM('Раздел 2'!V12:V12),"=",SUM('Раздел 2'!L12:L12),"+",SUM('Раздел 2'!R12:R12),"+",SUM('Раздел 2'!T12:T12),"+",SUM('Раздел 2'!U12:U12))</f>
        <v>2=1+1+0+0</v>
      </c>
    </row>
    <row r="4392" spans="1:5" ht="30" hidden="1" customHeight="1">
      <c r="A4392" s="311" t="str">
        <f>IF((SUM('Раздел 2'!V30:V30)=SUM('Раздел 2'!L30:L30)+SUM('Раздел 2'!R30:R30)+SUM('Раздел 2'!T30:T30)+SUM('Раздел 2'!U30:U30)),"","Неверно!")</f>
        <v/>
      </c>
      <c r="B4392" s="312" t="s">
        <v>24504</v>
      </c>
      <c r="C4392" s="313" t="s">
        <v>2547</v>
      </c>
      <c r="D4392" s="313" t="s">
        <v>18366</v>
      </c>
      <c r="E4392" s="313" t="str">
        <f>CONCATENATE(SUM('Раздел 2'!V30:V30),"=",SUM('Раздел 2'!L30:L30),"+",SUM('Раздел 2'!R30:R30),"+",SUM('Раздел 2'!T30:T30),"+",SUM('Раздел 2'!U30:U30))</f>
        <v>0=0+0+0+0</v>
      </c>
    </row>
    <row r="4393" spans="1:5" ht="30" hidden="1" customHeight="1">
      <c r="A4393" s="311" t="str">
        <f>IF((SUM('Раздел 2'!V210:V210)=SUM('Раздел 2'!L210:L210)+SUM('Раздел 2'!R210:R210)+SUM('Раздел 2'!T210:T210)+SUM('Раздел 2'!U210:U210)),"","Неверно!")</f>
        <v/>
      </c>
      <c r="B4393" s="312" t="s">
        <v>24504</v>
      </c>
      <c r="C4393" s="313" t="s">
        <v>2548</v>
      </c>
      <c r="D4393" s="313" t="s">
        <v>18366</v>
      </c>
      <c r="E4393" s="313" t="str">
        <f>CONCATENATE(SUM('Раздел 2'!V210:V210),"=",SUM('Раздел 2'!L210:L210),"+",SUM('Раздел 2'!R210:R210),"+",SUM('Раздел 2'!T210:T210),"+",SUM('Раздел 2'!U210:U210))</f>
        <v>0=0+0+0+0</v>
      </c>
    </row>
    <row r="4394" spans="1:5" ht="30" hidden="1" customHeight="1">
      <c r="A4394" s="311" t="str">
        <f>IF((SUM('Раздел 2'!V211:V211)=SUM('Раздел 2'!L211:L211)+SUM('Раздел 2'!R211:R211)+SUM('Раздел 2'!T211:T211)+SUM('Раздел 2'!U211:U211)),"","Неверно!")</f>
        <v/>
      </c>
      <c r="B4394" s="312" t="s">
        <v>24504</v>
      </c>
      <c r="C4394" s="313" t="s">
        <v>2549</v>
      </c>
      <c r="D4394" s="313" t="s">
        <v>18366</v>
      </c>
      <c r="E4394" s="313" t="str">
        <f>CONCATENATE(SUM('Раздел 2'!V211:V211),"=",SUM('Раздел 2'!L211:L211),"+",SUM('Раздел 2'!R211:R211),"+",SUM('Раздел 2'!T211:T211),"+",SUM('Раздел 2'!U211:U211))</f>
        <v>0=0+0+0+0</v>
      </c>
    </row>
    <row r="4395" spans="1:5" ht="30" hidden="1" customHeight="1">
      <c r="A4395" s="311" t="str">
        <f>IF((SUM('Раздел 2'!V212:V212)=SUM('Раздел 2'!L212:L212)+SUM('Раздел 2'!R212:R212)+SUM('Раздел 2'!T212:T212)+SUM('Раздел 2'!U212:U212)),"","Неверно!")</f>
        <v/>
      </c>
      <c r="B4395" s="312" t="s">
        <v>24504</v>
      </c>
      <c r="C4395" s="313" t="s">
        <v>2550</v>
      </c>
      <c r="D4395" s="313" t="s">
        <v>18366</v>
      </c>
      <c r="E4395" s="313" t="str">
        <f>CONCATENATE(SUM('Раздел 2'!V212:V212),"=",SUM('Раздел 2'!L212:L212),"+",SUM('Раздел 2'!R212:R212),"+",SUM('Раздел 2'!T212:T212),"+",SUM('Раздел 2'!U212:U212))</f>
        <v>0=0+0+0+0</v>
      </c>
    </row>
    <row r="4396" spans="1:5" ht="30" hidden="1" customHeight="1">
      <c r="A4396" s="311" t="str">
        <f>IF((SUM('Раздел 2'!V213:V213)=SUM('Раздел 2'!L213:L213)+SUM('Раздел 2'!R213:R213)+SUM('Раздел 2'!T213:T213)+SUM('Раздел 2'!U213:U213)),"","Неверно!")</f>
        <v/>
      </c>
      <c r="B4396" s="312" t="s">
        <v>24504</v>
      </c>
      <c r="C4396" s="313" t="s">
        <v>2551</v>
      </c>
      <c r="D4396" s="313" t="s">
        <v>18366</v>
      </c>
      <c r="E4396" s="313" t="str">
        <f>CONCATENATE(SUM('Раздел 2'!V213:V213),"=",SUM('Раздел 2'!L213:L213),"+",SUM('Раздел 2'!R213:R213),"+",SUM('Раздел 2'!T213:T213),"+",SUM('Раздел 2'!U213:U213))</f>
        <v>0=0+0+0+0</v>
      </c>
    </row>
    <row r="4397" spans="1:5" ht="30" hidden="1" customHeight="1">
      <c r="A4397" s="311" t="str">
        <f>IF((SUM('Раздел 2'!V214:V214)=SUM('Раздел 2'!L214:L214)+SUM('Раздел 2'!R214:R214)+SUM('Раздел 2'!T214:T214)+SUM('Раздел 2'!U214:U214)),"","Неверно!")</f>
        <v/>
      </c>
      <c r="B4397" s="312" t="s">
        <v>24504</v>
      </c>
      <c r="C4397" s="313" t="s">
        <v>2552</v>
      </c>
      <c r="D4397" s="313" t="s">
        <v>18366</v>
      </c>
      <c r="E4397" s="313" t="str">
        <f>CONCATENATE(SUM('Раздел 2'!V214:V214),"=",SUM('Раздел 2'!L214:L214),"+",SUM('Раздел 2'!R214:R214),"+",SUM('Раздел 2'!T214:T214),"+",SUM('Раздел 2'!U214:U214))</f>
        <v>3=3+0+0+0</v>
      </c>
    </row>
    <row r="4398" spans="1:5" ht="30" hidden="1" customHeight="1">
      <c r="A4398" s="311" t="str">
        <f>IF((SUM('Раздел 2'!V215:V215)=SUM('Раздел 2'!L215:L215)+SUM('Раздел 2'!R215:R215)+SUM('Раздел 2'!T215:T215)+SUM('Раздел 2'!U215:U215)),"","Неверно!")</f>
        <v/>
      </c>
      <c r="B4398" s="312" t="s">
        <v>24504</v>
      </c>
      <c r="C4398" s="313" t="s">
        <v>2553</v>
      </c>
      <c r="D4398" s="313" t="s">
        <v>18366</v>
      </c>
      <c r="E4398" s="313" t="str">
        <f>CONCATENATE(SUM('Раздел 2'!V215:V215),"=",SUM('Раздел 2'!L215:L215),"+",SUM('Раздел 2'!R215:R215),"+",SUM('Раздел 2'!T215:T215),"+",SUM('Раздел 2'!U215:U215))</f>
        <v>4=3+0+1+0</v>
      </c>
    </row>
    <row r="4399" spans="1:5" ht="30" hidden="1" customHeight="1">
      <c r="A4399" s="311" t="str">
        <f>IF((SUM('Раздел 2'!V216:V216)=SUM('Раздел 2'!L216:L216)+SUM('Раздел 2'!R216:R216)+SUM('Раздел 2'!T216:T216)+SUM('Раздел 2'!U216:U216)),"","Неверно!")</f>
        <v/>
      </c>
      <c r="B4399" s="312" t="s">
        <v>24504</v>
      </c>
      <c r="C4399" s="313" t="s">
        <v>2554</v>
      </c>
      <c r="D4399" s="313" t="s">
        <v>18366</v>
      </c>
      <c r="E4399" s="313" t="str">
        <f>CONCATENATE(SUM('Раздел 2'!V216:V216),"=",SUM('Раздел 2'!L216:L216),"+",SUM('Раздел 2'!R216:R216),"+",SUM('Раздел 2'!T216:T216),"+",SUM('Раздел 2'!U216:U216))</f>
        <v>1=1+0+0+0</v>
      </c>
    </row>
    <row r="4400" spans="1:5" ht="30" hidden="1" customHeight="1">
      <c r="A4400" s="311" t="str">
        <f>IF((SUM('Раздел 2'!V217:V217)=SUM('Раздел 2'!L217:L217)+SUM('Раздел 2'!R217:R217)+SUM('Раздел 2'!T217:T217)+SUM('Раздел 2'!U217:U217)),"","Неверно!")</f>
        <v/>
      </c>
      <c r="B4400" s="312" t="s">
        <v>24504</v>
      </c>
      <c r="C4400" s="313" t="s">
        <v>2555</v>
      </c>
      <c r="D4400" s="313" t="s">
        <v>18366</v>
      </c>
      <c r="E4400" s="313" t="str">
        <f>CONCATENATE(SUM('Раздел 2'!V217:V217),"=",SUM('Раздел 2'!L217:L217),"+",SUM('Раздел 2'!R217:R217),"+",SUM('Раздел 2'!T217:T217),"+",SUM('Раздел 2'!U217:U217))</f>
        <v>0=0+0+0+0</v>
      </c>
    </row>
    <row r="4401" spans="1:5" ht="30" hidden="1" customHeight="1">
      <c r="A4401" s="311" t="str">
        <f>IF((SUM('Раздел 2'!V218:V218)=SUM('Раздел 2'!L218:L218)+SUM('Раздел 2'!R218:R218)+SUM('Раздел 2'!T218:T218)+SUM('Раздел 2'!U218:U218)),"","Неверно!")</f>
        <v/>
      </c>
      <c r="B4401" s="312" t="s">
        <v>24504</v>
      </c>
      <c r="C4401" s="313" t="s">
        <v>2556</v>
      </c>
      <c r="D4401" s="313" t="s">
        <v>18366</v>
      </c>
      <c r="E4401" s="313" t="str">
        <f>CONCATENATE(SUM('Раздел 2'!V218:V218),"=",SUM('Раздел 2'!L218:L218),"+",SUM('Раздел 2'!R218:R218),"+",SUM('Раздел 2'!T218:T218),"+",SUM('Раздел 2'!U218:U218))</f>
        <v>2=2+0+0+0</v>
      </c>
    </row>
    <row r="4402" spans="1:5" ht="30" hidden="1" customHeight="1">
      <c r="A4402" s="311" t="str">
        <f>IF((SUM('Раздел 2'!V219:V219)=SUM('Раздел 2'!L219:L219)+SUM('Раздел 2'!R219:R219)+SUM('Раздел 2'!T219:T219)+SUM('Раздел 2'!U219:U219)),"","Неверно!")</f>
        <v/>
      </c>
      <c r="B4402" s="312" t="s">
        <v>24504</v>
      </c>
      <c r="C4402" s="313" t="s">
        <v>2557</v>
      </c>
      <c r="D4402" s="313" t="s">
        <v>18366</v>
      </c>
      <c r="E4402" s="313" t="str">
        <f>CONCATENATE(SUM('Раздел 2'!V219:V219),"=",SUM('Раздел 2'!L219:L219),"+",SUM('Раздел 2'!R219:R219),"+",SUM('Раздел 2'!T219:T219),"+",SUM('Раздел 2'!U219:U219))</f>
        <v>0=0+0+0+0</v>
      </c>
    </row>
    <row r="4403" spans="1:5" ht="30" hidden="1" customHeight="1">
      <c r="A4403" s="311" t="str">
        <f>IF((SUM('Раздел 2'!V31:V31)=SUM('Раздел 2'!L31:L31)+SUM('Раздел 2'!R31:R31)+SUM('Раздел 2'!T31:T31)+SUM('Раздел 2'!U31:U31)),"","Неверно!")</f>
        <v/>
      </c>
      <c r="B4403" s="312" t="s">
        <v>24504</v>
      </c>
      <c r="C4403" s="313" t="s">
        <v>2558</v>
      </c>
      <c r="D4403" s="313" t="s">
        <v>18366</v>
      </c>
      <c r="E4403" s="313" t="str">
        <f>CONCATENATE(SUM('Раздел 2'!V31:V31),"=",SUM('Раздел 2'!L31:L31),"+",SUM('Раздел 2'!R31:R31),"+",SUM('Раздел 2'!T31:T31),"+",SUM('Раздел 2'!U31:U31))</f>
        <v>0=0+0+0+0</v>
      </c>
    </row>
    <row r="4404" spans="1:5" ht="30" hidden="1" customHeight="1">
      <c r="A4404" s="311" t="str">
        <f>IF((SUM('Раздел 2'!V220:V220)=SUM('Раздел 2'!L220:L220)+SUM('Раздел 2'!R220:R220)+SUM('Раздел 2'!T220:T220)+SUM('Раздел 2'!U220:U220)),"","Неверно!")</f>
        <v/>
      </c>
      <c r="B4404" s="312" t="s">
        <v>24504</v>
      </c>
      <c r="C4404" s="313" t="s">
        <v>2559</v>
      </c>
      <c r="D4404" s="313" t="s">
        <v>18366</v>
      </c>
      <c r="E4404" s="313" t="str">
        <f>CONCATENATE(SUM('Раздел 2'!V220:V220),"=",SUM('Раздел 2'!L220:L220),"+",SUM('Раздел 2'!R220:R220),"+",SUM('Раздел 2'!T220:T220),"+",SUM('Раздел 2'!U220:U220))</f>
        <v>0=0+0+0+0</v>
      </c>
    </row>
    <row r="4405" spans="1:5" ht="30" hidden="1" customHeight="1">
      <c r="A4405" s="311" t="str">
        <f>IF((SUM('Раздел 2'!V221:V221)=SUM('Раздел 2'!L221:L221)+SUM('Раздел 2'!R221:R221)+SUM('Раздел 2'!T221:T221)+SUM('Раздел 2'!U221:U221)),"","Неверно!")</f>
        <v/>
      </c>
      <c r="B4405" s="312" t="s">
        <v>24504</v>
      </c>
      <c r="C4405" s="313" t="s">
        <v>2560</v>
      </c>
      <c r="D4405" s="313" t="s">
        <v>18366</v>
      </c>
      <c r="E4405" s="313" t="str">
        <f>CONCATENATE(SUM('Раздел 2'!V221:V221),"=",SUM('Раздел 2'!L221:L221),"+",SUM('Раздел 2'!R221:R221),"+",SUM('Раздел 2'!T221:T221),"+",SUM('Раздел 2'!U221:U221))</f>
        <v>2=2+0+0+0</v>
      </c>
    </row>
    <row r="4406" spans="1:5" ht="30" hidden="1" customHeight="1">
      <c r="A4406" s="311" t="str">
        <f>IF((SUM('Раздел 2'!V222:V222)=SUM('Раздел 2'!L222:L222)+SUM('Раздел 2'!R222:R222)+SUM('Раздел 2'!T222:T222)+SUM('Раздел 2'!U222:U222)),"","Неверно!")</f>
        <v/>
      </c>
      <c r="B4406" s="312" t="s">
        <v>24504</v>
      </c>
      <c r="C4406" s="313" t="s">
        <v>2561</v>
      </c>
      <c r="D4406" s="313" t="s">
        <v>18366</v>
      </c>
      <c r="E4406" s="313" t="str">
        <f>CONCATENATE(SUM('Раздел 2'!V222:V222),"=",SUM('Раздел 2'!L222:L222),"+",SUM('Раздел 2'!R222:R222),"+",SUM('Раздел 2'!T222:T222),"+",SUM('Раздел 2'!U222:U222))</f>
        <v>5=5+0+0+0</v>
      </c>
    </row>
    <row r="4407" spans="1:5" ht="30" hidden="1" customHeight="1">
      <c r="A4407" s="311" t="str">
        <f>IF((SUM('Раздел 2'!V223:V223)=SUM('Раздел 2'!L223:L223)+SUM('Раздел 2'!R223:R223)+SUM('Раздел 2'!T223:T223)+SUM('Раздел 2'!U223:U223)),"","Неверно!")</f>
        <v/>
      </c>
      <c r="B4407" s="312" t="s">
        <v>24504</v>
      </c>
      <c r="C4407" s="313" t="s">
        <v>2562</v>
      </c>
      <c r="D4407" s="313" t="s">
        <v>18366</v>
      </c>
      <c r="E4407" s="313" t="str">
        <f>CONCATENATE(SUM('Раздел 2'!V223:V223),"=",SUM('Раздел 2'!L223:L223),"+",SUM('Раздел 2'!R223:R223),"+",SUM('Раздел 2'!T223:T223),"+",SUM('Раздел 2'!U223:U223))</f>
        <v>62=53+6+1+2</v>
      </c>
    </row>
    <row r="4408" spans="1:5" ht="30" hidden="1" customHeight="1">
      <c r="A4408" s="311" t="str">
        <f>IF((SUM('Раздел 2'!V224:V224)=SUM('Раздел 2'!L224:L224)+SUM('Раздел 2'!R224:R224)+SUM('Раздел 2'!T224:T224)+SUM('Раздел 2'!U224:U224)),"","Неверно!")</f>
        <v/>
      </c>
      <c r="B4408" s="312" t="s">
        <v>24504</v>
      </c>
      <c r="C4408" s="313" t="s">
        <v>2563</v>
      </c>
      <c r="D4408" s="313" t="s">
        <v>18366</v>
      </c>
      <c r="E4408" s="313" t="str">
        <f>CONCATENATE(SUM('Раздел 2'!V224:V224),"=",SUM('Раздел 2'!L224:L224),"+",SUM('Раздел 2'!R224:R224),"+",SUM('Раздел 2'!T224:T224),"+",SUM('Раздел 2'!U224:U224))</f>
        <v>4=4+0+0+0</v>
      </c>
    </row>
    <row r="4409" spans="1:5" ht="30" hidden="1" customHeight="1">
      <c r="A4409" s="311" t="str">
        <f>IF((SUM('Раздел 2'!V225:V225)=SUM('Раздел 2'!L225:L225)+SUM('Раздел 2'!R225:R225)+SUM('Раздел 2'!T225:T225)+SUM('Раздел 2'!U225:U225)),"","Неверно!")</f>
        <v/>
      </c>
      <c r="B4409" s="312" t="s">
        <v>24504</v>
      </c>
      <c r="C4409" s="313" t="s">
        <v>2564</v>
      </c>
      <c r="D4409" s="313" t="s">
        <v>18366</v>
      </c>
      <c r="E4409" s="313" t="str">
        <f>CONCATENATE(SUM('Раздел 2'!V225:V225),"=",SUM('Раздел 2'!L225:L225),"+",SUM('Раздел 2'!R225:R225),"+",SUM('Раздел 2'!T225:T225),"+",SUM('Раздел 2'!U225:U225))</f>
        <v>0=0+0+0+0</v>
      </c>
    </row>
    <row r="4410" spans="1:5" ht="30" hidden="1" customHeight="1">
      <c r="A4410" s="311" t="str">
        <f>IF((SUM('Раздел 2'!V226:V226)=SUM('Раздел 2'!L226:L226)+SUM('Раздел 2'!R226:R226)+SUM('Раздел 2'!T226:T226)+SUM('Раздел 2'!U226:U226)),"","Неверно!")</f>
        <v/>
      </c>
      <c r="B4410" s="312" t="s">
        <v>24504</v>
      </c>
      <c r="C4410" s="313" t="s">
        <v>2565</v>
      </c>
      <c r="D4410" s="313" t="s">
        <v>18366</v>
      </c>
      <c r="E4410" s="313" t="str">
        <f>CONCATENATE(SUM('Раздел 2'!V226:V226),"=",SUM('Раздел 2'!L226:L226),"+",SUM('Раздел 2'!R226:R226),"+",SUM('Раздел 2'!T226:T226),"+",SUM('Раздел 2'!U226:U226))</f>
        <v>0=0+0+0+0</v>
      </c>
    </row>
    <row r="4411" spans="1:5" ht="30" hidden="1" customHeight="1">
      <c r="A4411" s="311" t="str">
        <f>IF((SUM('Раздел 2'!V227:V227)=SUM('Раздел 2'!L227:L227)+SUM('Раздел 2'!R227:R227)+SUM('Раздел 2'!T227:T227)+SUM('Раздел 2'!U227:U227)),"","Неверно!")</f>
        <v/>
      </c>
      <c r="B4411" s="312" t="s">
        <v>24504</v>
      </c>
      <c r="C4411" s="313" t="s">
        <v>2566</v>
      </c>
      <c r="D4411" s="313" t="s">
        <v>18366</v>
      </c>
      <c r="E4411" s="313" t="str">
        <f>CONCATENATE(SUM('Раздел 2'!V227:V227),"=",SUM('Раздел 2'!L227:L227),"+",SUM('Раздел 2'!R227:R227),"+",SUM('Раздел 2'!T227:T227),"+",SUM('Раздел 2'!U227:U227))</f>
        <v>0=0+0+0+0</v>
      </c>
    </row>
    <row r="4412" spans="1:5" ht="30" hidden="1" customHeight="1">
      <c r="A4412" s="311" t="str">
        <f>IF((SUM('Раздел 2'!V228:V228)=SUM('Раздел 2'!L228:L228)+SUM('Раздел 2'!R228:R228)+SUM('Раздел 2'!T228:T228)+SUM('Раздел 2'!U228:U228)),"","Неверно!")</f>
        <v/>
      </c>
      <c r="B4412" s="312" t="s">
        <v>24504</v>
      </c>
      <c r="C4412" s="313" t="s">
        <v>2567</v>
      </c>
      <c r="D4412" s="313" t="s">
        <v>18366</v>
      </c>
      <c r="E4412" s="313" t="str">
        <f>CONCATENATE(SUM('Раздел 2'!V228:V228),"=",SUM('Раздел 2'!L228:L228),"+",SUM('Раздел 2'!R228:R228),"+",SUM('Раздел 2'!T228:T228),"+",SUM('Раздел 2'!U228:U228))</f>
        <v>1=1+0+0+0</v>
      </c>
    </row>
    <row r="4413" spans="1:5" ht="30" hidden="1" customHeight="1">
      <c r="A4413" s="311" t="str">
        <f>IF((SUM('Раздел 2'!V229:V229)=SUM('Раздел 2'!L229:L229)+SUM('Раздел 2'!R229:R229)+SUM('Раздел 2'!T229:T229)+SUM('Раздел 2'!U229:U229)),"","Неверно!")</f>
        <v/>
      </c>
      <c r="B4413" s="312" t="s">
        <v>24504</v>
      </c>
      <c r="C4413" s="313" t="s">
        <v>2568</v>
      </c>
      <c r="D4413" s="313" t="s">
        <v>18366</v>
      </c>
      <c r="E4413" s="313" t="str">
        <f>CONCATENATE(SUM('Раздел 2'!V229:V229),"=",SUM('Раздел 2'!L229:L229),"+",SUM('Раздел 2'!R229:R229),"+",SUM('Раздел 2'!T229:T229),"+",SUM('Раздел 2'!U229:U229))</f>
        <v>24=16+3+3+2</v>
      </c>
    </row>
    <row r="4414" spans="1:5" ht="30" hidden="1" customHeight="1">
      <c r="A4414" s="311" t="str">
        <f>IF((SUM('Раздел 2'!V32:V32)=SUM('Раздел 2'!L32:L32)+SUM('Раздел 2'!R32:R32)+SUM('Раздел 2'!T32:T32)+SUM('Раздел 2'!U32:U32)),"","Неверно!")</f>
        <v/>
      </c>
      <c r="B4414" s="312" t="s">
        <v>24504</v>
      </c>
      <c r="C4414" s="313" t="s">
        <v>2569</v>
      </c>
      <c r="D4414" s="313" t="s">
        <v>18366</v>
      </c>
      <c r="E4414" s="313" t="str">
        <f>CONCATENATE(SUM('Раздел 2'!V32:V32),"=",SUM('Раздел 2'!L32:L32),"+",SUM('Раздел 2'!R32:R32),"+",SUM('Раздел 2'!T32:T32),"+",SUM('Раздел 2'!U32:U32))</f>
        <v>0=0+0+0+0</v>
      </c>
    </row>
    <row r="4415" spans="1:5" ht="30" hidden="1" customHeight="1">
      <c r="A4415" s="311" t="str">
        <f>IF((SUM('Раздел 2'!V230:V230)=SUM('Раздел 2'!L230:L230)+SUM('Раздел 2'!R230:R230)+SUM('Раздел 2'!T230:T230)+SUM('Раздел 2'!U230:U230)),"","Неверно!")</f>
        <v/>
      </c>
      <c r="B4415" s="312" t="s">
        <v>24504</v>
      </c>
      <c r="C4415" s="313" t="s">
        <v>2570</v>
      </c>
      <c r="D4415" s="313" t="s">
        <v>18366</v>
      </c>
      <c r="E4415" s="313" t="str">
        <f>CONCATENATE(SUM('Раздел 2'!V230:V230),"=",SUM('Раздел 2'!L230:L230),"+",SUM('Раздел 2'!R230:R230),"+",SUM('Раздел 2'!T230:T230),"+",SUM('Раздел 2'!U230:U230))</f>
        <v>410=365+23+10+12</v>
      </c>
    </row>
    <row r="4416" spans="1:5" ht="30" hidden="1" customHeight="1">
      <c r="A4416" s="311" t="str">
        <f>IF((SUM('Раздел 2'!V231:V231)=SUM('Раздел 2'!L231:L231)+SUM('Раздел 2'!R231:R231)+SUM('Раздел 2'!T231:T231)+SUM('Раздел 2'!U231:U231)),"","Неверно!")</f>
        <v/>
      </c>
      <c r="B4416" s="312" t="s">
        <v>24504</v>
      </c>
      <c r="C4416" s="313" t="s">
        <v>2571</v>
      </c>
      <c r="D4416" s="313" t="s">
        <v>18366</v>
      </c>
      <c r="E4416" s="313" t="str">
        <f>CONCATENATE(SUM('Раздел 2'!V231:V231),"=",SUM('Раздел 2'!L231:L231),"+",SUM('Раздел 2'!R231:R231),"+",SUM('Раздел 2'!T231:T231),"+",SUM('Раздел 2'!U231:U231))</f>
        <v>0=0+0+0+0</v>
      </c>
    </row>
    <row r="4417" spans="1:5" ht="30" hidden="1" customHeight="1">
      <c r="A4417" s="311" t="str">
        <f>IF((SUM('Раздел 2'!V232:V232)=SUM('Раздел 2'!L232:L232)+SUM('Раздел 2'!R232:R232)+SUM('Раздел 2'!T232:T232)+SUM('Раздел 2'!U232:U232)),"","Неверно!")</f>
        <v/>
      </c>
      <c r="B4417" s="312" t="s">
        <v>24504</v>
      </c>
      <c r="C4417" s="313" t="s">
        <v>2572</v>
      </c>
      <c r="D4417" s="313" t="s">
        <v>18366</v>
      </c>
      <c r="E4417" s="313" t="str">
        <f>CONCATENATE(SUM('Раздел 2'!V232:V232),"=",SUM('Раздел 2'!L232:L232),"+",SUM('Раздел 2'!R232:R232),"+",SUM('Раздел 2'!T232:T232),"+",SUM('Раздел 2'!U232:U232))</f>
        <v>1=1+0+0+0</v>
      </c>
    </row>
    <row r="4418" spans="1:5" ht="30" hidden="1" customHeight="1">
      <c r="A4418" s="311" t="str">
        <f>IF((SUM('Раздел 2'!V233:V233)=SUM('Раздел 2'!L233:L233)+SUM('Раздел 2'!R233:R233)+SUM('Раздел 2'!T233:T233)+SUM('Раздел 2'!U233:U233)),"","Неверно!")</f>
        <v/>
      </c>
      <c r="B4418" s="312" t="s">
        <v>24504</v>
      </c>
      <c r="C4418" s="313" t="s">
        <v>2573</v>
      </c>
      <c r="D4418" s="313" t="s">
        <v>18366</v>
      </c>
      <c r="E4418" s="313" t="str">
        <f>CONCATENATE(SUM('Раздел 2'!V233:V233),"=",SUM('Раздел 2'!L233:L233),"+",SUM('Раздел 2'!R233:R233),"+",SUM('Раздел 2'!T233:T233),"+",SUM('Раздел 2'!U233:U233))</f>
        <v>0=0+0+0+0</v>
      </c>
    </row>
    <row r="4419" spans="1:5" ht="30" hidden="1" customHeight="1">
      <c r="A4419" s="311" t="str">
        <f>IF((SUM('Раздел 2'!V234:V234)=SUM('Раздел 2'!L234:L234)+SUM('Раздел 2'!R234:R234)+SUM('Раздел 2'!T234:T234)+SUM('Раздел 2'!U234:U234)),"","Неверно!")</f>
        <v/>
      </c>
      <c r="B4419" s="312" t="s">
        <v>24504</v>
      </c>
      <c r="C4419" s="313" t="s">
        <v>2574</v>
      </c>
      <c r="D4419" s="313" t="s">
        <v>18366</v>
      </c>
      <c r="E4419" s="313" t="str">
        <f>CONCATENATE(SUM('Раздел 2'!V234:V234),"=",SUM('Раздел 2'!L234:L234),"+",SUM('Раздел 2'!R234:R234),"+",SUM('Раздел 2'!T234:T234),"+",SUM('Раздел 2'!U234:U234))</f>
        <v>0=0+0+0+0</v>
      </c>
    </row>
    <row r="4420" spans="1:5" ht="30" hidden="1" customHeight="1">
      <c r="A4420" s="311" t="str">
        <f>IF((SUM('Раздел 2'!V235:V235)=SUM('Раздел 2'!L235:L235)+SUM('Раздел 2'!R235:R235)+SUM('Раздел 2'!T235:T235)+SUM('Раздел 2'!U235:U235)),"","Неверно!")</f>
        <v/>
      </c>
      <c r="B4420" s="312" t="s">
        <v>24504</v>
      </c>
      <c r="C4420" s="313" t="s">
        <v>2575</v>
      </c>
      <c r="D4420" s="313" t="s">
        <v>18366</v>
      </c>
      <c r="E4420" s="313" t="str">
        <f>CONCATENATE(SUM('Раздел 2'!V235:V235),"=",SUM('Раздел 2'!L235:L235),"+",SUM('Раздел 2'!R235:R235),"+",SUM('Раздел 2'!T235:T235),"+",SUM('Раздел 2'!U235:U235))</f>
        <v>11=8+0+3+0</v>
      </c>
    </row>
    <row r="4421" spans="1:5" ht="30" hidden="1" customHeight="1">
      <c r="A4421" s="311" t="str">
        <f>IF((SUM('Раздел 2'!V236:V236)=SUM('Раздел 2'!L236:L236)+SUM('Раздел 2'!R236:R236)+SUM('Раздел 2'!T236:T236)+SUM('Раздел 2'!U236:U236)),"","Неверно!")</f>
        <v/>
      </c>
      <c r="B4421" s="312" t="s">
        <v>24504</v>
      </c>
      <c r="C4421" s="313" t="s">
        <v>2576</v>
      </c>
      <c r="D4421" s="313" t="s">
        <v>18366</v>
      </c>
      <c r="E4421" s="313" t="str">
        <f>CONCATENATE(SUM('Раздел 2'!V236:V236),"=",SUM('Раздел 2'!L236:L236),"+",SUM('Раздел 2'!R236:R236),"+",SUM('Раздел 2'!T236:T236),"+",SUM('Раздел 2'!U236:U236))</f>
        <v>1=1+0+0+0</v>
      </c>
    </row>
    <row r="4422" spans="1:5" ht="30" hidden="1" customHeight="1">
      <c r="A4422" s="311" t="str">
        <f>IF((SUM('Раздел 2'!V237:V237)=SUM('Раздел 2'!L237:L237)+SUM('Раздел 2'!R237:R237)+SUM('Раздел 2'!T237:T237)+SUM('Раздел 2'!U237:U237)),"","Неверно!")</f>
        <v/>
      </c>
      <c r="B4422" s="312" t="s">
        <v>24504</v>
      </c>
      <c r="C4422" s="313" t="s">
        <v>2577</v>
      </c>
      <c r="D4422" s="313" t="s">
        <v>18366</v>
      </c>
      <c r="E4422" s="313" t="str">
        <f>CONCATENATE(SUM('Раздел 2'!V237:V237),"=",SUM('Раздел 2'!L237:L237),"+",SUM('Раздел 2'!R237:R237),"+",SUM('Раздел 2'!T237:T237),"+",SUM('Раздел 2'!U237:U237))</f>
        <v>0=0+0+0+0</v>
      </c>
    </row>
    <row r="4423" spans="1:5" ht="30" hidden="1" customHeight="1">
      <c r="A4423" s="311" t="str">
        <f>IF((SUM('Раздел 2'!V238:V238)=SUM('Раздел 2'!L238:L238)+SUM('Раздел 2'!R238:R238)+SUM('Раздел 2'!T238:T238)+SUM('Раздел 2'!U238:U238)),"","Неверно!")</f>
        <v/>
      </c>
      <c r="B4423" s="312" t="s">
        <v>24504</v>
      </c>
      <c r="C4423" s="313" t="s">
        <v>2578</v>
      </c>
      <c r="D4423" s="313" t="s">
        <v>18366</v>
      </c>
      <c r="E4423" s="313" t="str">
        <f>CONCATENATE(SUM('Раздел 2'!V238:V238),"=",SUM('Раздел 2'!L238:L238),"+",SUM('Раздел 2'!R238:R238),"+",SUM('Раздел 2'!T238:T238),"+",SUM('Раздел 2'!U238:U238))</f>
        <v>0=0+0+0+0</v>
      </c>
    </row>
    <row r="4424" spans="1:5" ht="30" hidden="1" customHeight="1">
      <c r="A4424" s="311" t="str">
        <f>IF((SUM('Раздел 2'!V239:V239)=SUM('Раздел 2'!L239:L239)+SUM('Раздел 2'!R239:R239)+SUM('Раздел 2'!T239:T239)+SUM('Раздел 2'!U239:U239)),"","Неверно!")</f>
        <v/>
      </c>
      <c r="B4424" s="312" t="s">
        <v>24504</v>
      </c>
      <c r="C4424" s="313" t="s">
        <v>2579</v>
      </c>
      <c r="D4424" s="313" t="s">
        <v>18366</v>
      </c>
      <c r="E4424" s="313" t="str">
        <f>CONCATENATE(SUM('Раздел 2'!V239:V239),"=",SUM('Раздел 2'!L239:L239),"+",SUM('Раздел 2'!R239:R239),"+",SUM('Раздел 2'!T239:T239),"+",SUM('Раздел 2'!U239:U239))</f>
        <v>8=6+1+1+0</v>
      </c>
    </row>
    <row r="4425" spans="1:5" ht="30" hidden="1" customHeight="1">
      <c r="A4425" s="311" t="str">
        <f>IF((SUM('Раздел 2'!V33:V33)=SUM('Раздел 2'!L33:L33)+SUM('Раздел 2'!R33:R33)+SUM('Раздел 2'!T33:T33)+SUM('Раздел 2'!U33:U33)),"","Неверно!")</f>
        <v/>
      </c>
      <c r="B4425" s="312" t="s">
        <v>24504</v>
      </c>
      <c r="C4425" s="313" t="s">
        <v>2580</v>
      </c>
      <c r="D4425" s="313" t="s">
        <v>18366</v>
      </c>
      <c r="E4425" s="313" t="str">
        <f>CONCATENATE(SUM('Раздел 2'!V33:V33),"=",SUM('Раздел 2'!L33:L33),"+",SUM('Раздел 2'!R33:R33),"+",SUM('Раздел 2'!T33:T33),"+",SUM('Раздел 2'!U33:U33))</f>
        <v>0=0+0+0+0</v>
      </c>
    </row>
    <row r="4426" spans="1:5" ht="30" hidden="1" customHeight="1">
      <c r="A4426" s="311" t="str">
        <f>IF((SUM('Раздел 2'!V240:V240)=SUM('Раздел 2'!L240:L240)+SUM('Раздел 2'!R240:R240)+SUM('Раздел 2'!T240:T240)+SUM('Раздел 2'!U240:U240)),"","Неверно!")</f>
        <v/>
      </c>
      <c r="B4426" s="312" t="s">
        <v>24504</v>
      </c>
      <c r="C4426" s="313" t="s">
        <v>2581</v>
      </c>
      <c r="D4426" s="313" t="s">
        <v>18366</v>
      </c>
      <c r="E4426" s="313" t="str">
        <f>CONCATENATE(SUM('Раздел 2'!V240:V240),"=",SUM('Раздел 2'!L240:L240),"+",SUM('Раздел 2'!R240:R240),"+",SUM('Раздел 2'!T240:T240),"+",SUM('Раздел 2'!U240:U240))</f>
        <v>0=0+0+0+0</v>
      </c>
    </row>
    <row r="4427" spans="1:5" ht="30" hidden="1" customHeight="1">
      <c r="A4427" s="311" t="str">
        <f>IF((SUM('Раздел 2'!V241:V241)=SUM('Раздел 2'!L241:L241)+SUM('Раздел 2'!R241:R241)+SUM('Раздел 2'!T241:T241)+SUM('Раздел 2'!U241:U241)),"","Неверно!")</f>
        <v/>
      </c>
      <c r="B4427" s="312" t="s">
        <v>24504</v>
      </c>
      <c r="C4427" s="313" t="s">
        <v>2582</v>
      </c>
      <c r="D4427" s="313" t="s">
        <v>18366</v>
      </c>
      <c r="E4427" s="313" t="str">
        <f>CONCATENATE(SUM('Раздел 2'!V241:V241),"=",SUM('Раздел 2'!L241:L241),"+",SUM('Раздел 2'!R241:R241),"+",SUM('Раздел 2'!T241:T241),"+",SUM('Раздел 2'!U241:U241))</f>
        <v>0=0+0+0+0</v>
      </c>
    </row>
    <row r="4428" spans="1:5" ht="30" hidden="1" customHeight="1">
      <c r="A4428" s="311" t="str">
        <f>IF((SUM('Раздел 2'!V242:V242)=SUM('Раздел 2'!L242:L242)+SUM('Раздел 2'!R242:R242)+SUM('Раздел 2'!T242:T242)+SUM('Раздел 2'!U242:U242)),"","Неверно!")</f>
        <v/>
      </c>
      <c r="B4428" s="312" t="s">
        <v>24504</v>
      </c>
      <c r="C4428" s="313" t="s">
        <v>2583</v>
      </c>
      <c r="D4428" s="313" t="s">
        <v>18366</v>
      </c>
      <c r="E4428" s="313" t="str">
        <f>CONCATENATE(SUM('Раздел 2'!V242:V242),"=",SUM('Раздел 2'!L242:L242),"+",SUM('Раздел 2'!R242:R242),"+",SUM('Раздел 2'!T242:T242),"+",SUM('Раздел 2'!U242:U242))</f>
        <v>0=0+0+0+0</v>
      </c>
    </row>
    <row r="4429" spans="1:5" ht="30" hidden="1" customHeight="1">
      <c r="A4429" s="311" t="str">
        <f>IF((SUM('Раздел 2'!V243:V243)=SUM('Раздел 2'!L243:L243)+SUM('Раздел 2'!R243:R243)+SUM('Раздел 2'!T243:T243)+SUM('Раздел 2'!U243:U243)),"","Неверно!")</f>
        <v/>
      </c>
      <c r="B4429" s="312" t="s">
        <v>24504</v>
      </c>
      <c r="C4429" s="313" t="s">
        <v>2584</v>
      </c>
      <c r="D4429" s="313" t="s">
        <v>18366</v>
      </c>
      <c r="E4429" s="313" t="str">
        <f>CONCATENATE(SUM('Раздел 2'!V243:V243),"=",SUM('Раздел 2'!L243:L243),"+",SUM('Раздел 2'!R243:R243),"+",SUM('Раздел 2'!T243:T243),"+",SUM('Раздел 2'!U243:U243))</f>
        <v>0=0+0+0+0</v>
      </c>
    </row>
    <row r="4430" spans="1:5" ht="30" hidden="1" customHeight="1">
      <c r="A4430" s="311" t="str">
        <f>IF((SUM('Раздел 2'!V244:V244)=SUM('Раздел 2'!L244:L244)+SUM('Раздел 2'!R244:R244)+SUM('Раздел 2'!T244:T244)+SUM('Раздел 2'!U244:U244)),"","Неверно!")</f>
        <v/>
      </c>
      <c r="B4430" s="312" t="s">
        <v>24504</v>
      </c>
      <c r="C4430" s="313" t="s">
        <v>2585</v>
      </c>
      <c r="D4430" s="313" t="s">
        <v>18366</v>
      </c>
      <c r="E4430" s="313" t="str">
        <f>CONCATENATE(SUM('Раздел 2'!V244:V244),"=",SUM('Раздел 2'!L244:L244),"+",SUM('Раздел 2'!R244:R244),"+",SUM('Раздел 2'!T244:T244),"+",SUM('Раздел 2'!U244:U244))</f>
        <v>0=0+0+0+0</v>
      </c>
    </row>
    <row r="4431" spans="1:5" ht="30" hidden="1" customHeight="1">
      <c r="A4431" s="311" t="str">
        <f>IF((SUM('Раздел 2'!V245:V245)=SUM('Раздел 2'!L245:L245)+SUM('Раздел 2'!R245:R245)+SUM('Раздел 2'!T245:T245)+SUM('Раздел 2'!U245:U245)),"","Неверно!")</f>
        <v/>
      </c>
      <c r="B4431" s="312" t="s">
        <v>24504</v>
      </c>
      <c r="C4431" s="313" t="s">
        <v>2586</v>
      </c>
      <c r="D4431" s="313" t="s">
        <v>18366</v>
      </c>
      <c r="E4431" s="313" t="str">
        <f>CONCATENATE(SUM('Раздел 2'!V245:V245),"=",SUM('Раздел 2'!L245:L245),"+",SUM('Раздел 2'!R245:R245),"+",SUM('Раздел 2'!T245:T245),"+",SUM('Раздел 2'!U245:U245))</f>
        <v>0=0+0+0+0</v>
      </c>
    </row>
    <row r="4432" spans="1:5" ht="30" hidden="1" customHeight="1">
      <c r="A4432" s="311" t="str">
        <f>IF((SUM('Раздел 2'!V246:V246)=SUM('Раздел 2'!L246:L246)+SUM('Раздел 2'!R246:R246)+SUM('Раздел 2'!T246:T246)+SUM('Раздел 2'!U246:U246)),"","Неверно!")</f>
        <v/>
      </c>
      <c r="B4432" s="312" t="s">
        <v>24504</v>
      </c>
      <c r="C4432" s="313" t="s">
        <v>2587</v>
      </c>
      <c r="D4432" s="313" t="s">
        <v>18366</v>
      </c>
      <c r="E4432" s="313" t="str">
        <f>CONCATENATE(SUM('Раздел 2'!V246:V246),"=",SUM('Раздел 2'!L246:L246),"+",SUM('Раздел 2'!R246:R246),"+",SUM('Раздел 2'!T246:T246),"+",SUM('Раздел 2'!U246:U246))</f>
        <v>0=0+0+0+0</v>
      </c>
    </row>
    <row r="4433" spans="1:5" ht="30" hidden="1" customHeight="1">
      <c r="A4433" s="311" t="str">
        <f>IF((SUM('Раздел 2'!V247:V247)=SUM('Раздел 2'!L247:L247)+SUM('Раздел 2'!R247:R247)+SUM('Раздел 2'!T247:T247)+SUM('Раздел 2'!U247:U247)),"","Неверно!")</f>
        <v/>
      </c>
      <c r="B4433" s="312" t="s">
        <v>24504</v>
      </c>
      <c r="C4433" s="313" t="s">
        <v>2588</v>
      </c>
      <c r="D4433" s="313" t="s">
        <v>18366</v>
      </c>
      <c r="E4433" s="313" t="str">
        <f>CONCATENATE(SUM('Раздел 2'!V247:V247),"=",SUM('Раздел 2'!L247:L247),"+",SUM('Раздел 2'!R247:R247),"+",SUM('Раздел 2'!T247:T247),"+",SUM('Раздел 2'!U247:U247))</f>
        <v>1=1+0+0+0</v>
      </c>
    </row>
    <row r="4434" spans="1:5" ht="30" hidden="1" customHeight="1">
      <c r="A4434" s="311" t="str">
        <f>IF((SUM('Раздел 2'!V248:V248)=SUM('Раздел 2'!L248:L248)+SUM('Раздел 2'!R248:R248)+SUM('Раздел 2'!T248:T248)+SUM('Раздел 2'!U248:U248)),"","Неверно!")</f>
        <v/>
      </c>
      <c r="B4434" s="312" t="s">
        <v>24504</v>
      </c>
      <c r="C4434" s="313" t="s">
        <v>20030</v>
      </c>
      <c r="D4434" s="313" t="s">
        <v>18366</v>
      </c>
      <c r="E4434" s="313" t="str">
        <f>CONCATENATE(SUM('Раздел 2'!V248:V248),"=",SUM('Раздел 2'!L248:L248),"+",SUM('Раздел 2'!R248:R248),"+",SUM('Раздел 2'!T248:T248),"+",SUM('Раздел 2'!U248:U248))</f>
        <v>0=0+0+0+0</v>
      </c>
    </row>
    <row r="4435" spans="1:5" ht="30" hidden="1" customHeight="1">
      <c r="A4435" s="311" t="str">
        <f>IF((SUM('Раздел 2'!V249:V249)=SUM('Раздел 2'!L249:L249)+SUM('Раздел 2'!R249:R249)+SUM('Раздел 2'!T249:T249)+SUM('Раздел 2'!U249:U249)),"","Неверно!")</f>
        <v/>
      </c>
      <c r="B4435" s="312" t="s">
        <v>24504</v>
      </c>
      <c r="C4435" s="313" t="s">
        <v>20031</v>
      </c>
      <c r="D4435" s="313" t="s">
        <v>18366</v>
      </c>
      <c r="E4435" s="313" t="str">
        <f>CONCATENATE(SUM('Раздел 2'!V249:V249),"=",SUM('Раздел 2'!L249:L249),"+",SUM('Раздел 2'!R249:R249),"+",SUM('Раздел 2'!T249:T249),"+",SUM('Раздел 2'!U249:U249))</f>
        <v>0=0+0+0+0</v>
      </c>
    </row>
    <row r="4436" spans="1:5" ht="30" hidden="1" customHeight="1">
      <c r="A4436" s="311" t="str">
        <f>IF((SUM('Раздел 2'!V34:V34)=SUM('Раздел 2'!L34:L34)+SUM('Раздел 2'!R34:R34)+SUM('Раздел 2'!T34:T34)+SUM('Раздел 2'!U34:U34)),"","Неверно!")</f>
        <v/>
      </c>
      <c r="B4436" s="312" t="s">
        <v>24504</v>
      </c>
      <c r="C4436" s="313" t="s">
        <v>2589</v>
      </c>
      <c r="D4436" s="313" t="s">
        <v>18366</v>
      </c>
      <c r="E4436" s="313" t="str">
        <f>CONCATENATE(SUM('Раздел 2'!V34:V34),"=",SUM('Раздел 2'!L34:L34),"+",SUM('Раздел 2'!R34:R34),"+",SUM('Раздел 2'!T34:T34),"+",SUM('Раздел 2'!U34:U34))</f>
        <v>0=0+0+0+0</v>
      </c>
    </row>
    <row r="4437" spans="1:5" ht="30" hidden="1" customHeight="1">
      <c r="A4437" s="311" t="str">
        <f>IF((SUM('Раздел 2'!V250:V250)=SUM('Раздел 2'!L250:L250)+SUM('Раздел 2'!R250:R250)+SUM('Раздел 2'!T250:T250)+SUM('Раздел 2'!U250:U250)),"","Неверно!")</f>
        <v/>
      </c>
      <c r="B4437" s="312" t="s">
        <v>24504</v>
      </c>
      <c r="C4437" s="313" t="s">
        <v>21862</v>
      </c>
      <c r="D4437" s="313" t="s">
        <v>18366</v>
      </c>
      <c r="E4437" s="313" t="str">
        <f>CONCATENATE(SUM('Раздел 2'!V250:V250),"=",SUM('Раздел 2'!L250:L250),"+",SUM('Раздел 2'!R250:R250),"+",SUM('Раздел 2'!T250:T250),"+",SUM('Раздел 2'!U250:U250))</f>
        <v>0=0+0+0+0</v>
      </c>
    </row>
    <row r="4438" spans="1:5" ht="30" hidden="1" customHeight="1">
      <c r="A4438" s="311" t="str">
        <f>IF((SUM('Раздел 2'!V251:V251)=SUM('Раздел 2'!L251:L251)+SUM('Раздел 2'!R251:R251)+SUM('Раздел 2'!T251:T251)+SUM('Раздел 2'!U251:U251)),"","Неверно!")</f>
        <v/>
      </c>
      <c r="B4438" s="312" t="s">
        <v>24504</v>
      </c>
      <c r="C4438" s="313" t="s">
        <v>21863</v>
      </c>
      <c r="D4438" s="313" t="s">
        <v>18366</v>
      </c>
      <c r="E4438" s="313" t="str">
        <f>CONCATENATE(SUM('Раздел 2'!V251:V251),"=",SUM('Раздел 2'!L251:L251),"+",SUM('Раздел 2'!R251:R251),"+",SUM('Раздел 2'!T251:T251),"+",SUM('Раздел 2'!U251:U251))</f>
        <v>22=17+1+4+0</v>
      </c>
    </row>
    <row r="4439" spans="1:5" ht="30" hidden="1" customHeight="1">
      <c r="A4439" s="311" t="str">
        <f>IF((SUM('Раздел 2'!V252:V252)=SUM('Раздел 2'!L252:L252)+SUM('Раздел 2'!R252:R252)+SUM('Раздел 2'!T252:T252)+SUM('Раздел 2'!U252:U252)),"","Неверно!")</f>
        <v/>
      </c>
      <c r="B4439" s="312" t="s">
        <v>24504</v>
      </c>
      <c r="C4439" s="313" t="s">
        <v>21864</v>
      </c>
      <c r="D4439" s="313" t="s">
        <v>18366</v>
      </c>
      <c r="E4439" s="313" t="str">
        <f>CONCATENATE(SUM('Раздел 2'!V252:V252),"=",SUM('Раздел 2'!L252:L252),"+",SUM('Раздел 2'!R252:R252),"+",SUM('Раздел 2'!T252:T252),"+",SUM('Раздел 2'!U252:U252))</f>
        <v>0=0+0+0+0</v>
      </c>
    </row>
    <row r="4440" spans="1:5" ht="30" hidden="1" customHeight="1">
      <c r="A4440" s="311" t="str">
        <f>IF((SUM('Раздел 2'!V253:V253)=SUM('Раздел 2'!L253:L253)+SUM('Раздел 2'!R253:R253)+SUM('Раздел 2'!T253:T253)+SUM('Раздел 2'!U253:U253)),"","Неверно!")</f>
        <v/>
      </c>
      <c r="B4440" s="312" t="s">
        <v>24504</v>
      </c>
      <c r="C4440" s="313" t="s">
        <v>21865</v>
      </c>
      <c r="D4440" s="313" t="s">
        <v>18366</v>
      </c>
      <c r="E4440" s="313" t="str">
        <f>CONCATENATE(SUM('Раздел 2'!V253:V253),"=",SUM('Раздел 2'!L253:L253),"+",SUM('Раздел 2'!R253:R253),"+",SUM('Раздел 2'!T253:T253),"+",SUM('Раздел 2'!U253:U253))</f>
        <v>0=0+0+0+0</v>
      </c>
    </row>
    <row r="4441" spans="1:5" ht="30" hidden="1" customHeight="1">
      <c r="A4441" s="311" t="str">
        <f>IF((SUM('Раздел 2'!V254:V254)=SUM('Раздел 2'!L254:L254)+SUM('Раздел 2'!R254:R254)+SUM('Раздел 2'!T254:T254)+SUM('Раздел 2'!U254:U254)),"","Неверно!")</f>
        <v/>
      </c>
      <c r="B4441" s="312" t="s">
        <v>24504</v>
      </c>
      <c r="C4441" s="313" t="s">
        <v>21866</v>
      </c>
      <c r="D4441" s="313" t="s">
        <v>18366</v>
      </c>
      <c r="E4441" s="313" t="str">
        <f>CONCATENATE(SUM('Раздел 2'!V254:V254),"=",SUM('Раздел 2'!L254:L254),"+",SUM('Раздел 2'!R254:R254),"+",SUM('Раздел 2'!T254:T254),"+",SUM('Раздел 2'!U254:U254))</f>
        <v>0=0+0+0+0</v>
      </c>
    </row>
    <row r="4442" spans="1:5" ht="30" hidden="1" customHeight="1">
      <c r="A4442" s="311" t="str">
        <f>IF((SUM('Раздел 2'!V255:V255)=SUM('Раздел 2'!L255:L255)+SUM('Раздел 2'!R255:R255)+SUM('Раздел 2'!T255:T255)+SUM('Раздел 2'!U255:U255)),"","Неверно!")</f>
        <v/>
      </c>
      <c r="B4442" s="312" t="s">
        <v>24504</v>
      </c>
      <c r="C4442" s="313" t="s">
        <v>21867</v>
      </c>
      <c r="D4442" s="313" t="s">
        <v>18366</v>
      </c>
      <c r="E4442" s="313" t="str">
        <f>CONCATENATE(SUM('Раздел 2'!V255:V255),"=",SUM('Раздел 2'!L255:L255),"+",SUM('Раздел 2'!R255:R255),"+",SUM('Раздел 2'!T255:T255),"+",SUM('Раздел 2'!U255:U255))</f>
        <v>74=67+2+3+2</v>
      </c>
    </row>
    <row r="4443" spans="1:5" ht="30" hidden="1" customHeight="1">
      <c r="A4443" s="311" t="str">
        <f>IF((SUM('Раздел 2'!V256:V256)=SUM('Раздел 2'!L256:L256)+SUM('Раздел 2'!R256:R256)+SUM('Раздел 2'!T256:T256)+SUM('Раздел 2'!U256:U256)),"","Неверно!")</f>
        <v/>
      </c>
      <c r="B4443" s="312" t="s">
        <v>24504</v>
      </c>
      <c r="C4443" s="313" t="s">
        <v>21868</v>
      </c>
      <c r="D4443" s="313" t="s">
        <v>18366</v>
      </c>
      <c r="E4443" s="313" t="str">
        <f>CONCATENATE(SUM('Раздел 2'!V256:V256),"=",SUM('Раздел 2'!L256:L256),"+",SUM('Раздел 2'!R256:R256),"+",SUM('Раздел 2'!T256:T256),"+",SUM('Раздел 2'!U256:U256))</f>
        <v>23=22+0+1+0</v>
      </c>
    </row>
    <row r="4444" spans="1:5" ht="30" hidden="1" customHeight="1">
      <c r="A4444" s="311" t="str">
        <f>IF((SUM('Раздел 2'!V257:V257)=SUM('Раздел 2'!L257:L257)+SUM('Раздел 2'!R257:R257)+SUM('Раздел 2'!T257:T257)+SUM('Раздел 2'!U257:U257)),"","Неверно!")</f>
        <v/>
      </c>
      <c r="B4444" s="312" t="s">
        <v>24504</v>
      </c>
      <c r="C4444" s="313" t="s">
        <v>21869</v>
      </c>
      <c r="D4444" s="313" t="s">
        <v>18366</v>
      </c>
      <c r="E4444" s="313" t="str">
        <f>CONCATENATE(SUM('Раздел 2'!V257:V257),"=",SUM('Раздел 2'!L257:L257),"+",SUM('Раздел 2'!R257:R257),"+",SUM('Раздел 2'!T257:T257),"+",SUM('Раздел 2'!U257:U257))</f>
        <v>188=162+15+2+9</v>
      </c>
    </row>
    <row r="4445" spans="1:5" ht="30" hidden="1" customHeight="1">
      <c r="A4445" s="311" t="str">
        <f>IF((SUM('Раздел 2'!V258:V258)=SUM('Раздел 2'!L258:L258)+SUM('Раздел 2'!R258:R258)+SUM('Раздел 2'!T258:T258)+SUM('Раздел 2'!U258:U258)),"","Неверно!")</f>
        <v/>
      </c>
      <c r="B4445" s="312" t="s">
        <v>24504</v>
      </c>
      <c r="C4445" s="313" t="s">
        <v>21870</v>
      </c>
      <c r="D4445" s="313" t="s">
        <v>18366</v>
      </c>
      <c r="E4445" s="313" t="str">
        <f>CONCATENATE(SUM('Раздел 2'!V258:V258),"=",SUM('Раздел 2'!L258:L258),"+",SUM('Раздел 2'!R258:R258),"+",SUM('Раздел 2'!T258:T258),"+",SUM('Раздел 2'!U258:U258))</f>
        <v>17=16+0+0+1</v>
      </c>
    </row>
    <row r="4446" spans="1:5" ht="30" hidden="1" customHeight="1">
      <c r="A4446" s="311" t="str">
        <f>IF((SUM('Раздел 2'!V259:V259)=SUM('Раздел 2'!L259:L259)+SUM('Раздел 2'!R259:R259)+SUM('Раздел 2'!T259:T259)+SUM('Раздел 2'!U259:U259)),"","Неверно!")</f>
        <v/>
      </c>
      <c r="B4446" s="312" t="s">
        <v>24504</v>
      </c>
      <c r="C4446" s="313" t="s">
        <v>21871</v>
      </c>
      <c r="D4446" s="313" t="s">
        <v>18366</v>
      </c>
      <c r="E4446" s="313" t="str">
        <f>CONCATENATE(SUM('Раздел 2'!V259:V259),"=",SUM('Раздел 2'!L259:L259),"+",SUM('Раздел 2'!R259:R259),"+",SUM('Раздел 2'!T259:T259),"+",SUM('Раздел 2'!U259:U259))</f>
        <v>147=135+6+5+1</v>
      </c>
    </row>
    <row r="4447" spans="1:5" ht="30" hidden="1" customHeight="1">
      <c r="A4447" s="311" t="str">
        <f>IF((SUM('Раздел 2'!V35:V35)=SUM('Раздел 2'!L35:L35)+SUM('Раздел 2'!R35:R35)+SUM('Раздел 2'!T35:T35)+SUM('Раздел 2'!U35:U35)),"","Неверно!")</f>
        <v/>
      </c>
      <c r="B4447" s="312" t="s">
        <v>24504</v>
      </c>
      <c r="C4447" s="313" t="s">
        <v>2590</v>
      </c>
      <c r="D4447" s="313" t="s">
        <v>18366</v>
      </c>
      <c r="E4447" s="313" t="str">
        <f>CONCATENATE(SUM('Раздел 2'!V35:V35),"=",SUM('Раздел 2'!L35:L35),"+",SUM('Раздел 2'!R35:R35),"+",SUM('Раздел 2'!T35:T35),"+",SUM('Раздел 2'!U35:U35))</f>
        <v>3=3+0+0+0</v>
      </c>
    </row>
    <row r="4448" spans="1:5" ht="30" hidden="1" customHeight="1">
      <c r="A4448" s="311" t="str">
        <f>IF((SUM('Раздел 2'!V260:V260)=SUM('Раздел 2'!L260:L260)+SUM('Раздел 2'!R260:R260)+SUM('Раздел 2'!T260:T260)+SUM('Раздел 2'!U260:U260)),"","Неверно!")</f>
        <v/>
      </c>
      <c r="B4448" s="312" t="s">
        <v>24504</v>
      </c>
      <c r="C4448" s="313" t="s">
        <v>21872</v>
      </c>
      <c r="D4448" s="313" t="s">
        <v>18366</v>
      </c>
      <c r="E4448" s="313" t="str">
        <f>CONCATENATE(SUM('Раздел 2'!V260:V260),"=",SUM('Раздел 2'!L260:L260),"+",SUM('Раздел 2'!R260:R260),"+",SUM('Раздел 2'!T260:T260),"+",SUM('Раздел 2'!U260:U260))</f>
        <v>1=1+0+0+0</v>
      </c>
    </row>
    <row r="4449" spans="1:5" ht="30" hidden="1" customHeight="1">
      <c r="A4449" s="311" t="str">
        <f>IF((SUM('Раздел 2'!V36:V36)=SUM('Раздел 2'!L36:L36)+SUM('Раздел 2'!R36:R36)+SUM('Раздел 2'!T36:T36)+SUM('Раздел 2'!U36:U36)),"","Неверно!")</f>
        <v/>
      </c>
      <c r="B4449" s="312" t="s">
        <v>24504</v>
      </c>
      <c r="C4449" s="313" t="s">
        <v>2591</v>
      </c>
      <c r="D4449" s="313" t="s">
        <v>18366</v>
      </c>
      <c r="E4449" s="313" t="str">
        <f>CONCATENATE(SUM('Раздел 2'!V36:V36),"=",SUM('Раздел 2'!L36:L36),"+",SUM('Раздел 2'!R36:R36),"+",SUM('Раздел 2'!T36:T36),"+",SUM('Раздел 2'!U36:U36))</f>
        <v>0=0+0+0+0</v>
      </c>
    </row>
    <row r="4450" spans="1:5" ht="30" hidden="1" customHeight="1">
      <c r="A4450" s="311" t="str">
        <f>IF((SUM('Раздел 2'!V37:V37)=SUM('Раздел 2'!L37:L37)+SUM('Раздел 2'!R37:R37)+SUM('Раздел 2'!T37:T37)+SUM('Раздел 2'!U37:U37)),"","Неверно!")</f>
        <v/>
      </c>
      <c r="B4450" s="312" t="s">
        <v>24504</v>
      </c>
      <c r="C4450" s="313" t="s">
        <v>2592</v>
      </c>
      <c r="D4450" s="313" t="s">
        <v>18366</v>
      </c>
      <c r="E4450" s="313" t="str">
        <f>CONCATENATE(SUM('Раздел 2'!V37:V37),"=",SUM('Раздел 2'!L37:L37),"+",SUM('Раздел 2'!R37:R37),"+",SUM('Раздел 2'!T37:T37),"+",SUM('Раздел 2'!U37:U37))</f>
        <v>0=0+0+0+0</v>
      </c>
    </row>
    <row r="4451" spans="1:5" ht="30" hidden="1" customHeight="1">
      <c r="A4451" s="311" t="str">
        <f>IF((SUM('Раздел 2'!V38:V38)=SUM('Раздел 2'!L38:L38)+SUM('Раздел 2'!R38:R38)+SUM('Раздел 2'!T38:T38)+SUM('Раздел 2'!U38:U38)),"","Неверно!")</f>
        <v/>
      </c>
      <c r="B4451" s="312" t="s">
        <v>24504</v>
      </c>
      <c r="C4451" s="313" t="s">
        <v>2593</v>
      </c>
      <c r="D4451" s="313" t="s">
        <v>18366</v>
      </c>
      <c r="E4451" s="313" t="str">
        <f>CONCATENATE(SUM('Раздел 2'!V38:V38),"=",SUM('Раздел 2'!L38:L38),"+",SUM('Раздел 2'!R38:R38),"+",SUM('Раздел 2'!T38:T38),"+",SUM('Раздел 2'!U38:U38))</f>
        <v>1=1+0+0+0</v>
      </c>
    </row>
    <row r="4452" spans="1:5" ht="30" hidden="1" customHeight="1">
      <c r="A4452" s="311" t="str">
        <f>IF((SUM('Раздел 2'!V39:V39)=SUM('Раздел 2'!L39:L39)+SUM('Раздел 2'!R39:R39)+SUM('Раздел 2'!T39:T39)+SUM('Раздел 2'!U39:U39)),"","Неверно!")</f>
        <v/>
      </c>
      <c r="B4452" s="312" t="s">
        <v>24504</v>
      </c>
      <c r="C4452" s="313" t="s">
        <v>2594</v>
      </c>
      <c r="D4452" s="313" t="s">
        <v>18366</v>
      </c>
      <c r="E4452" s="313" t="str">
        <f>CONCATENATE(SUM('Раздел 2'!V39:V39),"=",SUM('Раздел 2'!L39:L39),"+",SUM('Раздел 2'!R39:R39),"+",SUM('Раздел 2'!T39:T39),"+",SUM('Раздел 2'!U39:U39))</f>
        <v>0=0+0+0+0</v>
      </c>
    </row>
    <row r="4453" spans="1:5" ht="30" hidden="1" customHeight="1">
      <c r="A4453" s="311" t="str">
        <f>IF((SUM('Раздел 2'!V13:V13)=SUM('Раздел 2'!L13:L13)+SUM('Раздел 2'!R13:R13)+SUM('Раздел 2'!T13:T13)+SUM('Раздел 2'!U13:U13)),"","Неверно!")</f>
        <v/>
      </c>
      <c r="B4453" s="312" t="s">
        <v>24504</v>
      </c>
      <c r="C4453" s="313" t="s">
        <v>2595</v>
      </c>
      <c r="D4453" s="313" t="s">
        <v>18366</v>
      </c>
      <c r="E4453" s="313" t="str">
        <f>CONCATENATE(SUM('Раздел 2'!V13:V13),"=",SUM('Раздел 2'!L13:L13),"+",SUM('Раздел 2'!R13:R13),"+",SUM('Раздел 2'!T13:T13),"+",SUM('Раздел 2'!U13:U13))</f>
        <v>0=0+0+0+0</v>
      </c>
    </row>
    <row r="4454" spans="1:5" ht="30" hidden="1" customHeight="1">
      <c r="A4454" s="311" t="str">
        <f>IF((SUM('Раздел 2'!V40:V40)=SUM('Раздел 2'!L40:L40)+SUM('Раздел 2'!R40:R40)+SUM('Раздел 2'!T40:T40)+SUM('Раздел 2'!U40:U40)),"","Неверно!")</f>
        <v/>
      </c>
      <c r="B4454" s="312" t="s">
        <v>24504</v>
      </c>
      <c r="C4454" s="313" t="s">
        <v>2596</v>
      </c>
      <c r="D4454" s="313" t="s">
        <v>18366</v>
      </c>
      <c r="E4454" s="313" t="str">
        <f>CONCATENATE(SUM('Раздел 2'!V40:V40),"=",SUM('Раздел 2'!L40:L40),"+",SUM('Раздел 2'!R40:R40),"+",SUM('Раздел 2'!T40:T40),"+",SUM('Раздел 2'!U40:U40))</f>
        <v>0=0+0+0+0</v>
      </c>
    </row>
    <row r="4455" spans="1:5" ht="30" hidden="1" customHeight="1">
      <c r="A4455" s="311" t="str">
        <f>IF((SUM('Раздел 2'!V41:V41)=SUM('Раздел 2'!L41:L41)+SUM('Раздел 2'!R41:R41)+SUM('Раздел 2'!T41:T41)+SUM('Раздел 2'!U41:U41)),"","Неверно!")</f>
        <v/>
      </c>
      <c r="B4455" s="312" t="s">
        <v>24504</v>
      </c>
      <c r="C4455" s="313" t="s">
        <v>2597</v>
      </c>
      <c r="D4455" s="313" t="s">
        <v>18366</v>
      </c>
      <c r="E4455" s="313" t="str">
        <f>CONCATENATE(SUM('Раздел 2'!V41:V41),"=",SUM('Раздел 2'!L41:L41),"+",SUM('Раздел 2'!R41:R41),"+",SUM('Раздел 2'!T41:T41),"+",SUM('Раздел 2'!U41:U41))</f>
        <v>0=0+0+0+0</v>
      </c>
    </row>
    <row r="4456" spans="1:5" ht="30" hidden="1" customHeight="1">
      <c r="A4456" s="311" t="str">
        <f>IF((SUM('Раздел 2'!V42:V42)=SUM('Раздел 2'!L42:L42)+SUM('Раздел 2'!R42:R42)+SUM('Раздел 2'!T42:T42)+SUM('Раздел 2'!U42:U42)),"","Неверно!")</f>
        <v/>
      </c>
      <c r="B4456" s="312" t="s">
        <v>24504</v>
      </c>
      <c r="C4456" s="313" t="s">
        <v>2598</v>
      </c>
      <c r="D4456" s="313" t="s">
        <v>18366</v>
      </c>
      <c r="E4456" s="313" t="str">
        <f>CONCATENATE(SUM('Раздел 2'!V42:V42),"=",SUM('Раздел 2'!L42:L42),"+",SUM('Раздел 2'!R42:R42),"+",SUM('Раздел 2'!T42:T42),"+",SUM('Раздел 2'!U42:U42))</f>
        <v>0=0+0+0+0</v>
      </c>
    </row>
    <row r="4457" spans="1:5" ht="30" hidden="1" customHeight="1">
      <c r="A4457" s="311" t="str">
        <f>IF((SUM('Раздел 2'!V43:V43)=SUM('Раздел 2'!L43:L43)+SUM('Раздел 2'!R43:R43)+SUM('Раздел 2'!T43:T43)+SUM('Раздел 2'!U43:U43)),"","Неверно!")</f>
        <v/>
      </c>
      <c r="B4457" s="312" t="s">
        <v>24504</v>
      </c>
      <c r="C4457" s="313" t="s">
        <v>2599</v>
      </c>
      <c r="D4457" s="313" t="s">
        <v>18366</v>
      </c>
      <c r="E4457" s="313" t="str">
        <f>CONCATENATE(SUM('Раздел 2'!V43:V43),"=",SUM('Раздел 2'!L43:L43),"+",SUM('Раздел 2'!R43:R43),"+",SUM('Раздел 2'!T43:T43),"+",SUM('Раздел 2'!U43:U43))</f>
        <v>0=0+0+0+0</v>
      </c>
    </row>
    <row r="4458" spans="1:5" ht="30" hidden="1" customHeight="1">
      <c r="A4458" s="311" t="str">
        <f>IF((SUM('Раздел 2'!V44:V44)=SUM('Раздел 2'!L44:L44)+SUM('Раздел 2'!R44:R44)+SUM('Раздел 2'!T44:T44)+SUM('Раздел 2'!U44:U44)),"","Неверно!")</f>
        <v/>
      </c>
      <c r="B4458" s="312" t="s">
        <v>24504</v>
      </c>
      <c r="C4458" s="313" t="s">
        <v>2600</v>
      </c>
      <c r="D4458" s="313" t="s">
        <v>18366</v>
      </c>
      <c r="E4458" s="313" t="str">
        <f>CONCATENATE(SUM('Раздел 2'!V44:V44),"=",SUM('Раздел 2'!L44:L44),"+",SUM('Раздел 2'!R44:R44),"+",SUM('Раздел 2'!T44:T44),"+",SUM('Раздел 2'!U44:U44))</f>
        <v>0=0+0+0+0</v>
      </c>
    </row>
    <row r="4459" spans="1:5" ht="30" hidden="1" customHeight="1">
      <c r="A4459" s="311" t="str">
        <f>IF((SUM('Раздел 2'!V45:V45)=SUM('Раздел 2'!L45:L45)+SUM('Раздел 2'!R45:R45)+SUM('Раздел 2'!T45:T45)+SUM('Раздел 2'!U45:U45)),"","Неверно!")</f>
        <v/>
      </c>
      <c r="B4459" s="312" t="s">
        <v>24504</v>
      </c>
      <c r="C4459" s="313" t="s">
        <v>2601</v>
      </c>
      <c r="D4459" s="313" t="s">
        <v>18366</v>
      </c>
      <c r="E4459" s="313" t="str">
        <f>CONCATENATE(SUM('Раздел 2'!V45:V45),"=",SUM('Раздел 2'!L45:L45),"+",SUM('Раздел 2'!R45:R45),"+",SUM('Раздел 2'!T45:T45),"+",SUM('Раздел 2'!U45:U45))</f>
        <v>0=0+0+0+0</v>
      </c>
    </row>
    <row r="4460" spans="1:5" ht="30" hidden="1" customHeight="1">
      <c r="A4460" s="311" t="str">
        <f>IF((SUM('Раздел 2'!V46:V46)=SUM('Раздел 2'!L46:L46)+SUM('Раздел 2'!R46:R46)+SUM('Раздел 2'!T46:T46)+SUM('Раздел 2'!U46:U46)),"","Неверно!")</f>
        <v/>
      </c>
      <c r="B4460" s="312" t="s">
        <v>24504</v>
      </c>
      <c r="C4460" s="313" t="s">
        <v>2602</v>
      </c>
      <c r="D4460" s="313" t="s">
        <v>18366</v>
      </c>
      <c r="E4460" s="313" t="str">
        <f>CONCATENATE(SUM('Раздел 2'!V46:V46),"=",SUM('Раздел 2'!L46:L46),"+",SUM('Раздел 2'!R46:R46),"+",SUM('Раздел 2'!T46:T46),"+",SUM('Раздел 2'!U46:U46))</f>
        <v>0=0+0+0+0</v>
      </c>
    </row>
    <row r="4461" spans="1:5" ht="30" hidden="1" customHeight="1">
      <c r="A4461" s="311" t="str">
        <f>IF((SUM('Раздел 2'!V47:V47)=SUM('Раздел 2'!L47:L47)+SUM('Раздел 2'!R47:R47)+SUM('Раздел 2'!T47:T47)+SUM('Раздел 2'!U47:U47)),"","Неверно!")</f>
        <v/>
      </c>
      <c r="B4461" s="312" t="s">
        <v>24504</v>
      </c>
      <c r="C4461" s="313" t="s">
        <v>2603</v>
      </c>
      <c r="D4461" s="313" t="s">
        <v>18366</v>
      </c>
      <c r="E4461" s="313" t="str">
        <f>CONCATENATE(SUM('Раздел 2'!V47:V47),"=",SUM('Раздел 2'!L47:L47),"+",SUM('Раздел 2'!R47:R47),"+",SUM('Раздел 2'!T47:T47),"+",SUM('Раздел 2'!U47:U47))</f>
        <v>0=0+0+0+0</v>
      </c>
    </row>
    <row r="4462" spans="1:5" ht="30" hidden="1" customHeight="1">
      <c r="A4462" s="311" t="str">
        <f>IF((SUM('Раздел 2'!V48:V48)=SUM('Раздел 2'!L48:L48)+SUM('Раздел 2'!R48:R48)+SUM('Раздел 2'!T48:T48)+SUM('Раздел 2'!U48:U48)),"","Неверно!")</f>
        <v/>
      </c>
      <c r="B4462" s="312" t="s">
        <v>24504</v>
      </c>
      <c r="C4462" s="313" t="s">
        <v>2604</v>
      </c>
      <c r="D4462" s="313" t="s">
        <v>18366</v>
      </c>
      <c r="E4462" s="313" t="str">
        <f>CONCATENATE(SUM('Раздел 2'!V48:V48),"=",SUM('Раздел 2'!L48:L48),"+",SUM('Раздел 2'!R48:R48),"+",SUM('Раздел 2'!T48:T48),"+",SUM('Раздел 2'!U48:U48))</f>
        <v>0=0+0+0+0</v>
      </c>
    </row>
    <row r="4463" spans="1:5" ht="30" hidden="1" customHeight="1">
      <c r="A4463" s="311" t="str">
        <f>IF((SUM('Раздел 2'!V49:V49)=SUM('Раздел 2'!L49:L49)+SUM('Раздел 2'!R49:R49)+SUM('Раздел 2'!T49:T49)+SUM('Раздел 2'!U49:U49)),"","Неверно!")</f>
        <v/>
      </c>
      <c r="B4463" s="312" t="s">
        <v>24504</v>
      </c>
      <c r="C4463" s="313" t="s">
        <v>2605</v>
      </c>
      <c r="D4463" s="313" t="s">
        <v>18366</v>
      </c>
      <c r="E4463" s="313" t="str">
        <f>CONCATENATE(SUM('Раздел 2'!V49:V49),"=",SUM('Раздел 2'!L49:L49),"+",SUM('Раздел 2'!R49:R49),"+",SUM('Раздел 2'!T49:T49),"+",SUM('Раздел 2'!U49:U49))</f>
        <v>1=1+0+0+0</v>
      </c>
    </row>
    <row r="4464" spans="1:5" ht="30" hidden="1" customHeight="1">
      <c r="A4464" s="311" t="str">
        <f>IF((SUM('Раздел 2'!V14:V14)=SUM('Раздел 2'!L14:L14)+SUM('Раздел 2'!R14:R14)+SUM('Раздел 2'!T14:T14)+SUM('Раздел 2'!U14:U14)),"","Неверно!")</f>
        <v/>
      </c>
      <c r="B4464" s="312" t="s">
        <v>24504</v>
      </c>
      <c r="C4464" s="313" t="s">
        <v>2606</v>
      </c>
      <c r="D4464" s="313" t="s">
        <v>18366</v>
      </c>
      <c r="E4464" s="313" t="str">
        <f>CONCATENATE(SUM('Раздел 2'!V14:V14),"=",SUM('Раздел 2'!L14:L14),"+",SUM('Раздел 2'!R14:R14),"+",SUM('Раздел 2'!T14:T14),"+",SUM('Раздел 2'!U14:U14))</f>
        <v>2=2+0+0+0</v>
      </c>
    </row>
    <row r="4465" spans="1:5" ht="30" hidden="1" customHeight="1">
      <c r="A4465" s="311" t="str">
        <f>IF((SUM('Раздел 2'!V50:V50)=SUM('Раздел 2'!L50:L50)+SUM('Раздел 2'!R50:R50)+SUM('Раздел 2'!T50:T50)+SUM('Раздел 2'!U50:U50)),"","Неверно!")</f>
        <v/>
      </c>
      <c r="B4465" s="312" t="s">
        <v>24504</v>
      </c>
      <c r="C4465" s="313" t="s">
        <v>2607</v>
      </c>
      <c r="D4465" s="313" t="s">
        <v>18366</v>
      </c>
      <c r="E4465" s="313" t="str">
        <f>CONCATENATE(SUM('Раздел 2'!V50:V50),"=",SUM('Раздел 2'!L50:L50),"+",SUM('Раздел 2'!R50:R50),"+",SUM('Раздел 2'!T50:T50),"+",SUM('Раздел 2'!U50:U50))</f>
        <v>48=45+3+0+0</v>
      </c>
    </row>
    <row r="4466" spans="1:5" ht="30" hidden="1" customHeight="1">
      <c r="A4466" s="311" t="str">
        <f>IF((SUM('Раздел 2'!V51:V51)=SUM('Раздел 2'!L51:L51)+SUM('Раздел 2'!R51:R51)+SUM('Раздел 2'!T51:T51)+SUM('Раздел 2'!U51:U51)),"","Неверно!")</f>
        <v/>
      </c>
      <c r="B4466" s="312" t="s">
        <v>24504</v>
      </c>
      <c r="C4466" s="313" t="s">
        <v>2608</v>
      </c>
      <c r="D4466" s="313" t="s">
        <v>18366</v>
      </c>
      <c r="E4466" s="313" t="str">
        <f>CONCATENATE(SUM('Раздел 2'!V51:V51),"=",SUM('Раздел 2'!L51:L51),"+",SUM('Раздел 2'!R51:R51),"+",SUM('Раздел 2'!T51:T51),"+",SUM('Раздел 2'!U51:U51))</f>
        <v>1=1+0+0+0</v>
      </c>
    </row>
    <row r="4467" spans="1:5" ht="30" hidden="1" customHeight="1">
      <c r="A4467" s="311" t="str">
        <f>IF((SUM('Раздел 2'!V52:V52)=SUM('Раздел 2'!L52:L52)+SUM('Раздел 2'!R52:R52)+SUM('Раздел 2'!T52:T52)+SUM('Раздел 2'!U52:U52)),"","Неверно!")</f>
        <v/>
      </c>
      <c r="B4467" s="312" t="s">
        <v>24504</v>
      </c>
      <c r="C4467" s="313" t="s">
        <v>2609</v>
      </c>
      <c r="D4467" s="313" t="s">
        <v>18366</v>
      </c>
      <c r="E4467" s="313" t="str">
        <f>CONCATENATE(SUM('Раздел 2'!V52:V52),"=",SUM('Раздел 2'!L52:L52),"+",SUM('Раздел 2'!R52:R52),"+",SUM('Раздел 2'!T52:T52),"+",SUM('Раздел 2'!U52:U52))</f>
        <v>0=0+0+0+0</v>
      </c>
    </row>
    <row r="4468" spans="1:5" ht="30" hidden="1" customHeight="1">
      <c r="A4468" s="311" t="str">
        <f>IF((SUM('Раздел 2'!V53:V53)=SUM('Раздел 2'!L53:L53)+SUM('Раздел 2'!R53:R53)+SUM('Раздел 2'!T53:T53)+SUM('Раздел 2'!U53:U53)),"","Неверно!")</f>
        <v/>
      </c>
      <c r="B4468" s="312" t="s">
        <v>24504</v>
      </c>
      <c r="C4468" s="313" t="s">
        <v>2610</v>
      </c>
      <c r="D4468" s="313" t="s">
        <v>18366</v>
      </c>
      <c r="E4468" s="313" t="str">
        <f>CONCATENATE(SUM('Раздел 2'!V53:V53),"=",SUM('Раздел 2'!L53:L53),"+",SUM('Раздел 2'!R53:R53),"+",SUM('Раздел 2'!T53:T53),"+",SUM('Раздел 2'!U53:U53))</f>
        <v>0=0+0+0+0</v>
      </c>
    </row>
    <row r="4469" spans="1:5" ht="30" hidden="1" customHeight="1">
      <c r="A4469" s="311" t="str">
        <f>IF((SUM('Раздел 2'!V54:V54)=SUM('Раздел 2'!L54:L54)+SUM('Раздел 2'!R54:R54)+SUM('Раздел 2'!T54:T54)+SUM('Раздел 2'!U54:U54)),"","Неверно!")</f>
        <v/>
      </c>
      <c r="B4469" s="312" t="s">
        <v>24504</v>
      </c>
      <c r="C4469" s="313" t="s">
        <v>2611</v>
      </c>
      <c r="D4469" s="313" t="s">
        <v>18366</v>
      </c>
      <c r="E4469" s="313" t="str">
        <f>CONCATENATE(SUM('Раздел 2'!V54:V54),"=",SUM('Раздел 2'!L54:L54),"+",SUM('Раздел 2'!R54:R54),"+",SUM('Раздел 2'!T54:T54),"+",SUM('Раздел 2'!U54:U54))</f>
        <v>0=0+0+0+0</v>
      </c>
    </row>
    <row r="4470" spans="1:5" ht="30" hidden="1" customHeight="1">
      <c r="A4470" s="311" t="str">
        <f>IF((SUM('Раздел 2'!V55:V55)=SUM('Раздел 2'!L55:L55)+SUM('Раздел 2'!R55:R55)+SUM('Раздел 2'!T55:T55)+SUM('Раздел 2'!U55:U55)),"","Неверно!")</f>
        <v/>
      </c>
      <c r="B4470" s="312" t="s">
        <v>24504</v>
      </c>
      <c r="C4470" s="313" t="s">
        <v>2612</v>
      </c>
      <c r="D4470" s="313" t="s">
        <v>18366</v>
      </c>
      <c r="E4470" s="313" t="str">
        <f>CONCATENATE(SUM('Раздел 2'!V55:V55),"=",SUM('Раздел 2'!L55:L55),"+",SUM('Раздел 2'!R55:R55),"+",SUM('Раздел 2'!T55:T55),"+",SUM('Раздел 2'!U55:U55))</f>
        <v>0=0+0+0+0</v>
      </c>
    </row>
    <row r="4471" spans="1:5" ht="30" hidden="1" customHeight="1">
      <c r="A4471" s="311" t="str">
        <f>IF((SUM('Раздел 2'!V56:V56)=SUM('Раздел 2'!L56:L56)+SUM('Раздел 2'!R56:R56)+SUM('Раздел 2'!T56:T56)+SUM('Раздел 2'!U56:U56)),"","Неверно!")</f>
        <v/>
      </c>
      <c r="B4471" s="312" t="s">
        <v>24504</v>
      </c>
      <c r="C4471" s="313" t="s">
        <v>2613</v>
      </c>
      <c r="D4471" s="313" t="s">
        <v>18366</v>
      </c>
      <c r="E4471" s="313" t="str">
        <f>CONCATENATE(SUM('Раздел 2'!V56:V56),"=",SUM('Раздел 2'!L56:L56),"+",SUM('Раздел 2'!R56:R56),"+",SUM('Раздел 2'!T56:T56),"+",SUM('Раздел 2'!U56:U56))</f>
        <v>0=0+0+0+0</v>
      </c>
    </row>
    <row r="4472" spans="1:5" ht="30" hidden="1" customHeight="1">
      <c r="A4472" s="311" t="str">
        <f>IF((SUM('Раздел 2'!V57:V57)=SUM('Раздел 2'!L57:L57)+SUM('Раздел 2'!R57:R57)+SUM('Раздел 2'!T57:T57)+SUM('Раздел 2'!U57:U57)),"","Неверно!")</f>
        <v/>
      </c>
      <c r="B4472" s="312" t="s">
        <v>24504</v>
      </c>
      <c r="C4472" s="313" t="s">
        <v>2614</v>
      </c>
      <c r="D4472" s="313" t="s">
        <v>18366</v>
      </c>
      <c r="E4472" s="313" t="str">
        <f>CONCATENATE(SUM('Раздел 2'!V57:V57),"=",SUM('Раздел 2'!L57:L57),"+",SUM('Раздел 2'!R57:R57),"+",SUM('Раздел 2'!T57:T57),"+",SUM('Раздел 2'!U57:U57))</f>
        <v>0=0+0+0+0</v>
      </c>
    </row>
    <row r="4473" spans="1:5" ht="30" hidden="1" customHeight="1">
      <c r="A4473" s="311" t="str">
        <f>IF((SUM('Раздел 2'!V58:V58)=SUM('Раздел 2'!L58:L58)+SUM('Раздел 2'!R58:R58)+SUM('Раздел 2'!T58:T58)+SUM('Раздел 2'!U58:U58)),"","Неверно!")</f>
        <v/>
      </c>
      <c r="B4473" s="312" t="s">
        <v>24504</v>
      </c>
      <c r="C4473" s="313" t="s">
        <v>2615</v>
      </c>
      <c r="D4473" s="313" t="s">
        <v>18366</v>
      </c>
      <c r="E4473" s="313" t="str">
        <f>CONCATENATE(SUM('Раздел 2'!V58:V58),"=",SUM('Раздел 2'!L58:L58),"+",SUM('Раздел 2'!R58:R58),"+",SUM('Раздел 2'!T58:T58),"+",SUM('Раздел 2'!U58:U58))</f>
        <v>0=0+0+0+0</v>
      </c>
    </row>
    <row r="4474" spans="1:5" ht="30" hidden="1" customHeight="1">
      <c r="A4474" s="311" t="str">
        <f>IF((SUM('Раздел 2'!V59:V59)=SUM('Раздел 2'!L59:L59)+SUM('Раздел 2'!R59:R59)+SUM('Раздел 2'!T59:T59)+SUM('Раздел 2'!U59:U59)),"","Неверно!")</f>
        <v/>
      </c>
      <c r="B4474" s="312" t="s">
        <v>24504</v>
      </c>
      <c r="C4474" s="313" t="s">
        <v>2616</v>
      </c>
      <c r="D4474" s="313" t="s">
        <v>18366</v>
      </c>
      <c r="E4474" s="313" t="str">
        <f>CONCATENATE(SUM('Раздел 2'!V59:V59),"=",SUM('Раздел 2'!L59:L59),"+",SUM('Раздел 2'!R59:R59),"+",SUM('Раздел 2'!T59:T59),"+",SUM('Раздел 2'!U59:U59))</f>
        <v>0=0+0+0+0</v>
      </c>
    </row>
    <row r="4475" spans="1:5" ht="30" hidden="1" customHeight="1">
      <c r="A4475" s="311" t="str">
        <f>IF((SUM('Раздел 2'!V15:V15)=SUM('Раздел 2'!L15:L15)+SUM('Раздел 2'!R15:R15)+SUM('Раздел 2'!T15:T15)+SUM('Раздел 2'!U15:U15)),"","Неверно!")</f>
        <v/>
      </c>
      <c r="B4475" s="312" t="s">
        <v>24504</v>
      </c>
      <c r="C4475" s="313" t="s">
        <v>2617</v>
      </c>
      <c r="D4475" s="313" t="s">
        <v>18366</v>
      </c>
      <c r="E4475" s="313" t="str">
        <f>CONCATENATE(SUM('Раздел 2'!V15:V15),"=",SUM('Раздел 2'!L15:L15),"+",SUM('Раздел 2'!R15:R15),"+",SUM('Раздел 2'!T15:T15),"+",SUM('Раздел 2'!U15:U15))</f>
        <v>0=0+0+0+0</v>
      </c>
    </row>
    <row r="4476" spans="1:5" ht="30" hidden="1" customHeight="1">
      <c r="A4476" s="311" t="str">
        <f>IF((SUM('Раздел 2'!V60:V60)=SUM('Раздел 2'!L60:L60)+SUM('Раздел 2'!R60:R60)+SUM('Раздел 2'!T60:T60)+SUM('Раздел 2'!U60:U60)),"","Неверно!")</f>
        <v/>
      </c>
      <c r="B4476" s="312" t="s">
        <v>24504</v>
      </c>
      <c r="C4476" s="313" t="s">
        <v>2618</v>
      </c>
      <c r="D4476" s="313" t="s">
        <v>18366</v>
      </c>
      <c r="E4476" s="313" t="str">
        <f>CONCATENATE(SUM('Раздел 2'!V60:V60),"=",SUM('Раздел 2'!L60:L60),"+",SUM('Раздел 2'!R60:R60),"+",SUM('Раздел 2'!T60:T60),"+",SUM('Раздел 2'!U60:U60))</f>
        <v>0=0+0+0+0</v>
      </c>
    </row>
    <row r="4477" spans="1:5" ht="30" hidden="1" customHeight="1">
      <c r="A4477" s="311" t="str">
        <f>IF((SUM('Раздел 2'!V61:V61)=SUM('Раздел 2'!L61:L61)+SUM('Раздел 2'!R61:R61)+SUM('Раздел 2'!T61:T61)+SUM('Раздел 2'!U61:U61)),"","Неверно!")</f>
        <v/>
      </c>
      <c r="B4477" s="312" t="s">
        <v>24504</v>
      </c>
      <c r="C4477" s="313" t="s">
        <v>2619</v>
      </c>
      <c r="D4477" s="313" t="s">
        <v>18366</v>
      </c>
      <c r="E4477" s="313" t="str">
        <f>CONCATENATE(SUM('Раздел 2'!V61:V61),"=",SUM('Раздел 2'!L61:L61),"+",SUM('Раздел 2'!R61:R61),"+",SUM('Раздел 2'!T61:T61),"+",SUM('Раздел 2'!U61:U61))</f>
        <v>0=0+0+0+0</v>
      </c>
    </row>
    <row r="4478" spans="1:5" ht="30" hidden="1" customHeight="1">
      <c r="A4478" s="311" t="str">
        <f>IF((SUM('Раздел 2'!V62:V62)=SUM('Раздел 2'!L62:L62)+SUM('Раздел 2'!R62:R62)+SUM('Раздел 2'!T62:T62)+SUM('Раздел 2'!U62:U62)),"","Неверно!")</f>
        <v/>
      </c>
      <c r="B4478" s="312" t="s">
        <v>24504</v>
      </c>
      <c r="C4478" s="313" t="s">
        <v>2620</v>
      </c>
      <c r="D4478" s="313" t="s">
        <v>18366</v>
      </c>
      <c r="E4478" s="313" t="str">
        <f>CONCATENATE(SUM('Раздел 2'!V62:V62),"=",SUM('Раздел 2'!L62:L62),"+",SUM('Раздел 2'!R62:R62),"+",SUM('Раздел 2'!T62:T62),"+",SUM('Раздел 2'!U62:U62))</f>
        <v>0=0+0+0+0</v>
      </c>
    </row>
    <row r="4479" spans="1:5" ht="30" hidden="1" customHeight="1">
      <c r="A4479" s="311" t="str">
        <f>IF((SUM('Раздел 2'!V63:V63)=SUM('Раздел 2'!L63:L63)+SUM('Раздел 2'!R63:R63)+SUM('Раздел 2'!T63:T63)+SUM('Раздел 2'!U63:U63)),"","Неверно!")</f>
        <v/>
      </c>
      <c r="B4479" s="312" t="s">
        <v>24504</v>
      </c>
      <c r="C4479" s="313" t="s">
        <v>2621</v>
      </c>
      <c r="D4479" s="313" t="s">
        <v>18366</v>
      </c>
      <c r="E4479" s="313" t="str">
        <f>CONCATENATE(SUM('Раздел 2'!V63:V63),"=",SUM('Раздел 2'!L63:L63),"+",SUM('Раздел 2'!R63:R63),"+",SUM('Раздел 2'!T63:T63),"+",SUM('Раздел 2'!U63:U63))</f>
        <v>0=0+0+0+0</v>
      </c>
    </row>
    <row r="4480" spans="1:5" ht="30" hidden="1" customHeight="1">
      <c r="A4480" s="311" t="str">
        <f>IF((SUM('Раздел 2'!V64:V64)=SUM('Раздел 2'!L64:L64)+SUM('Раздел 2'!R64:R64)+SUM('Раздел 2'!T64:T64)+SUM('Раздел 2'!U64:U64)),"","Неверно!")</f>
        <v/>
      </c>
      <c r="B4480" s="312" t="s">
        <v>24504</v>
      </c>
      <c r="C4480" s="313" t="s">
        <v>2622</v>
      </c>
      <c r="D4480" s="313" t="s">
        <v>18366</v>
      </c>
      <c r="E4480" s="313" t="str">
        <f>CONCATENATE(SUM('Раздел 2'!V64:V64),"=",SUM('Раздел 2'!L64:L64),"+",SUM('Раздел 2'!R64:R64),"+",SUM('Раздел 2'!T64:T64),"+",SUM('Раздел 2'!U64:U64))</f>
        <v>3=2+1+0+0</v>
      </c>
    </row>
    <row r="4481" spans="1:5" ht="30" hidden="1" customHeight="1">
      <c r="A4481" s="311" t="str">
        <f>IF((SUM('Раздел 2'!V65:V65)=SUM('Раздел 2'!L65:L65)+SUM('Раздел 2'!R65:R65)+SUM('Раздел 2'!T65:T65)+SUM('Раздел 2'!U65:U65)),"","Неверно!")</f>
        <v/>
      </c>
      <c r="B4481" s="312" t="s">
        <v>24504</v>
      </c>
      <c r="C4481" s="313" t="s">
        <v>2623</v>
      </c>
      <c r="D4481" s="313" t="s">
        <v>18366</v>
      </c>
      <c r="E4481" s="313" t="str">
        <f>CONCATENATE(SUM('Раздел 2'!V65:V65),"=",SUM('Раздел 2'!L65:L65),"+",SUM('Раздел 2'!R65:R65),"+",SUM('Раздел 2'!T65:T65),"+",SUM('Раздел 2'!U65:U65))</f>
        <v>0=0+0+0+0</v>
      </c>
    </row>
    <row r="4482" spans="1:5" ht="30" hidden="1" customHeight="1">
      <c r="A4482" s="311" t="str">
        <f>IF((SUM('Раздел 2'!V66:V66)=SUM('Раздел 2'!L66:L66)+SUM('Раздел 2'!R66:R66)+SUM('Раздел 2'!T66:T66)+SUM('Раздел 2'!U66:U66)),"","Неверно!")</f>
        <v/>
      </c>
      <c r="B4482" s="312" t="s">
        <v>24504</v>
      </c>
      <c r="C4482" s="313" t="s">
        <v>2624</v>
      </c>
      <c r="D4482" s="313" t="s">
        <v>18366</v>
      </c>
      <c r="E4482" s="313" t="str">
        <f>CONCATENATE(SUM('Раздел 2'!V66:V66),"=",SUM('Раздел 2'!L66:L66),"+",SUM('Раздел 2'!R66:R66),"+",SUM('Раздел 2'!T66:T66),"+",SUM('Раздел 2'!U66:U66))</f>
        <v>0=0+0+0+0</v>
      </c>
    </row>
    <row r="4483" spans="1:5" ht="30" hidden="1" customHeight="1">
      <c r="A4483" s="311" t="str">
        <f>IF((SUM('Раздел 2'!V67:V67)=SUM('Раздел 2'!L67:L67)+SUM('Раздел 2'!R67:R67)+SUM('Раздел 2'!T67:T67)+SUM('Раздел 2'!U67:U67)),"","Неверно!")</f>
        <v/>
      </c>
      <c r="B4483" s="312" t="s">
        <v>24504</v>
      </c>
      <c r="C4483" s="313" t="s">
        <v>2625</v>
      </c>
      <c r="D4483" s="313" t="s">
        <v>18366</v>
      </c>
      <c r="E4483" s="313" t="str">
        <f>CONCATENATE(SUM('Раздел 2'!V67:V67),"=",SUM('Раздел 2'!L67:L67),"+",SUM('Раздел 2'!R67:R67),"+",SUM('Раздел 2'!T67:T67),"+",SUM('Раздел 2'!U67:U67))</f>
        <v>0=0+0+0+0</v>
      </c>
    </row>
    <row r="4484" spans="1:5" ht="30" hidden="1" customHeight="1">
      <c r="A4484" s="311" t="str">
        <f>IF((SUM('Раздел 2'!V68:V68)=SUM('Раздел 2'!L68:L68)+SUM('Раздел 2'!R68:R68)+SUM('Раздел 2'!T68:T68)+SUM('Раздел 2'!U68:U68)),"","Неверно!")</f>
        <v/>
      </c>
      <c r="B4484" s="312" t="s">
        <v>24504</v>
      </c>
      <c r="C4484" s="313" t="s">
        <v>2626</v>
      </c>
      <c r="D4484" s="313" t="s">
        <v>18366</v>
      </c>
      <c r="E4484" s="313" t="str">
        <f>CONCATENATE(SUM('Раздел 2'!V68:V68),"=",SUM('Раздел 2'!L68:L68),"+",SUM('Раздел 2'!R68:R68),"+",SUM('Раздел 2'!T68:T68),"+",SUM('Раздел 2'!U68:U68))</f>
        <v>0=0+0+0+0</v>
      </c>
    </row>
    <row r="4485" spans="1:5" ht="30" hidden="1" customHeight="1">
      <c r="A4485" s="311" t="str">
        <f>IF((SUM('Раздел 2'!V69:V69)=SUM('Раздел 2'!L69:L69)+SUM('Раздел 2'!R69:R69)+SUM('Раздел 2'!T69:T69)+SUM('Раздел 2'!U69:U69)),"","Неверно!")</f>
        <v/>
      </c>
      <c r="B4485" s="312" t="s">
        <v>24504</v>
      </c>
      <c r="C4485" s="313" t="s">
        <v>2627</v>
      </c>
      <c r="D4485" s="313" t="s">
        <v>18366</v>
      </c>
      <c r="E4485" s="313" t="str">
        <f>CONCATENATE(SUM('Раздел 2'!V69:V69),"=",SUM('Раздел 2'!L69:L69),"+",SUM('Раздел 2'!R69:R69),"+",SUM('Раздел 2'!T69:T69),"+",SUM('Раздел 2'!U69:U69))</f>
        <v>0=0+0+0+0</v>
      </c>
    </row>
    <row r="4486" spans="1:5" ht="30" hidden="1" customHeight="1">
      <c r="A4486" s="311" t="str">
        <f>IF((SUM('Раздел 2'!V16:V16)=SUM('Раздел 2'!L16:L16)+SUM('Раздел 2'!R16:R16)+SUM('Раздел 2'!T16:T16)+SUM('Раздел 2'!U16:U16)),"","Неверно!")</f>
        <v/>
      </c>
      <c r="B4486" s="312" t="s">
        <v>24504</v>
      </c>
      <c r="C4486" s="313" t="s">
        <v>2628</v>
      </c>
      <c r="D4486" s="313" t="s">
        <v>18366</v>
      </c>
      <c r="E4486" s="313" t="str">
        <f>CONCATENATE(SUM('Раздел 2'!V16:V16),"=",SUM('Раздел 2'!L16:L16),"+",SUM('Раздел 2'!R16:R16),"+",SUM('Раздел 2'!T16:T16),"+",SUM('Раздел 2'!U16:U16))</f>
        <v>6=5+1+0+0</v>
      </c>
    </row>
    <row r="4487" spans="1:5" ht="30" hidden="1" customHeight="1">
      <c r="A4487" s="311" t="str">
        <f>IF((SUM('Раздел 2'!V70:V70)=SUM('Раздел 2'!L70:L70)+SUM('Раздел 2'!R70:R70)+SUM('Раздел 2'!T70:T70)+SUM('Раздел 2'!U70:U70)),"","Неверно!")</f>
        <v/>
      </c>
      <c r="B4487" s="312" t="s">
        <v>24504</v>
      </c>
      <c r="C4487" s="313" t="s">
        <v>2629</v>
      </c>
      <c r="D4487" s="313" t="s">
        <v>18366</v>
      </c>
      <c r="E4487" s="313" t="str">
        <f>CONCATENATE(SUM('Раздел 2'!V70:V70),"=",SUM('Раздел 2'!L70:L70),"+",SUM('Раздел 2'!R70:R70),"+",SUM('Раздел 2'!T70:T70),"+",SUM('Раздел 2'!U70:U70))</f>
        <v>1=1+0+0+0</v>
      </c>
    </row>
    <row r="4488" spans="1:5" ht="30" hidden="1" customHeight="1">
      <c r="A4488" s="311" t="str">
        <f>IF((SUM('Раздел 2'!V71:V71)=SUM('Раздел 2'!L71:L71)+SUM('Раздел 2'!R71:R71)+SUM('Раздел 2'!T71:T71)+SUM('Раздел 2'!U71:U71)),"","Неверно!")</f>
        <v/>
      </c>
      <c r="B4488" s="312" t="s">
        <v>24504</v>
      </c>
      <c r="C4488" s="313" t="s">
        <v>2630</v>
      </c>
      <c r="D4488" s="313" t="s">
        <v>18366</v>
      </c>
      <c r="E4488" s="313" t="str">
        <f>CONCATENATE(SUM('Раздел 2'!V71:V71),"=",SUM('Раздел 2'!L71:L71),"+",SUM('Раздел 2'!R71:R71),"+",SUM('Раздел 2'!T71:T71),"+",SUM('Раздел 2'!U71:U71))</f>
        <v>1=1+0+0+0</v>
      </c>
    </row>
    <row r="4489" spans="1:5" ht="30" hidden="1" customHeight="1">
      <c r="A4489" s="311" t="str">
        <f>IF((SUM('Раздел 2'!V72:V72)=SUM('Раздел 2'!L72:L72)+SUM('Раздел 2'!R72:R72)+SUM('Раздел 2'!T72:T72)+SUM('Раздел 2'!U72:U72)),"","Неверно!")</f>
        <v/>
      </c>
      <c r="B4489" s="312" t="s">
        <v>24504</v>
      </c>
      <c r="C4489" s="313" t="s">
        <v>2631</v>
      </c>
      <c r="D4489" s="313" t="s">
        <v>18366</v>
      </c>
      <c r="E4489" s="313" t="str">
        <f>CONCATENATE(SUM('Раздел 2'!V72:V72),"=",SUM('Раздел 2'!L72:L72),"+",SUM('Раздел 2'!R72:R72),"+",SUM('Раздел 2'!T72:T72),"+",SUM('Раздел 2'!U72:U72))</f>
        <v>0=0+0+0+0</v>
      </c>
    </row>
    <row r="4490" spans="1:5" ht="30" hidden="1" customHeight="1">
      <c r="A4490" s="311" t="str">
        <f>IF((SUM('Раздел 2'!V73:V73)=SUM('Раздел 2'!L73:L73)+SUM('Раздел 2'!R73:R73)+SUM('Раздел 2'!T73:T73)+SUM('Раздел 2'!U73:U73)),"","Неверно!")</f>
        <v/>
      </c>
      <c r="B4490" s="312" t="s">
        <v>24504</v>
      </c>
      <c r="C4490" s="313" t="s">
        <v>2632</v>
      </c>
      <c r="D4490" s="313" t="s">
        <v>18366</v>
      </c>
      <c r="E4490" s="313" t="str">
        <f>CONCATENATE(SUM('Раздел 2'!V73:V73),"=",SUM('Раздел 2'!L73:L73),"+",SUM('Раздел 2'!R73:R73),"+",SUM('Раздел 2'!T73:T73),"+",SUM('Раздел 2'!U73:U73))</f>
        <v>0=0+0+0+0</v>
      </c>
    </row>
    <row r="4491" spans="1:5" ht="30" hidden="1" customHeight="1">
      <c r="A4491" s="311" t="str">
        <f>IF((SUM('Раздел 2'!V74:V74)=SUM('Раздел 2'!L74:L74)+SUM('Раздел 2'!R74:R74)+SUM('Раздел 2'!T74:T74)+SUM('Раздел 2'!U74:U74)),"","Неверно!")</f>
        <v/>
      </c>
      <c r="B4491" s="312" t="s">
        <v>24504</v>
      </c>
      <c r="C4491" s="313" t="s">
        <v>2633</v>
      </c>
      <c r="D4491" s="313" t="s">
        <v>18366</v>
      </c>
      <c r="E4491" s="313" t="str">
        <f>CONCATENATE(SUM('Раздел 2'!V74:V74),"=",SUM('Раздел 2'!L74:L74),"+",SUM('Раздел 2'!R74:R74),"+",SUM('Раздел 2'!T74:T74),"+",SUM('Раздел 2'!U74:U74))</f>
        <v>0=0+0+0+0</v>
      </c>
    </row>
    <row r="4492" spans="1:5" ht="30" hidden="1" customHeight="1">
      <c r="A4492" s="311" t="str">
        <f>IF((SUM('Раздел 2'!V75:V75)=SUM('Раздел 2'!L75:L75)+SUM('Раздел 2'!R75:R75)+SUM('Раздел 2'!T75:T75)+SUM('Раздел 2'!U75:U75)),"","Неверно!")</f>
        <v/>
      </c>
      <c r="B4492" s="312" t="s">
        <v>24504</v>
      </c>
      <c r="C4492" s="313" t="s">
        <v>2634</v>
      </c>
      <c r="D4492" s="313" t="s">
        <v>18366</v>
      </c>
      <c r="E4492" s="313" t="str">
        <f>CONCATENATE(SUM('Раздел 2'!V75:V75),"=",SUM('Раздел 2'!L75:L75),"+",SUM('Раздел 2'!R75:R75),"+",SUM('Раздел 2'!T75:T75),"+",SUM('Раздел 2'!U75:U75))</f>
        <v>0=0+0+0+0</v>
      </c>
    </row>
    <row r="4493" spans="1:5" ht="30" hidden="1" customHeight="1">
      <c r="A4493" s="311" t="str">
        <f>IF((SUM('Раздел 2'!V76:V76)=SUM('Раздел 2'!L76:L76)+SUM('Раздел 2'!R76:R76)+SUM('Раздел 2'!T76:T76)+SUM('Раздел 2'!U76:U76)),"","Неверно!")</f>
        <v/>
      </c>
      <c r="B4493" s="312" t="s">
        <v>24504</v>
      </c>
      <c r="C4493" s="313" t="s">
        <v>2635</v>
      </c>
      <c r="D4493" s="313" t="s">
        <v>18366</v>
      </c>
      <c r="E4493" s="313" t="str">
        <f>CONCATENATE(SUM('Раздел 2'!V76:V76),"=",SUM('Раздел 2'!L76:L76),"+",SUM('Раздел 2'!R76:R76),"+",SUM('Раздел 2'!T76:T76),"+",SUM('Раздел 2'!U76:U76))</f>
        <v>0=0+0+0+0</v>
      </c>
    </row>
    <row r="4494" spans="1:5" ht="30" hidden="1" customHeight="1">
      <c r="A4494" s="311" t="str">
        <f>IF((SUM('Раздел 2'!V77:V77)=SUM('Раздел 2'!L77:L77)+SUM('Раздел 2'!R77:R77)+SUM('Раздел 2'!T77:T77)+SUM('Раздел 2'!U77:U77)),"","Неверно!")</f>
        <v/>
      </c>
      <c r="B4494" s="312" t="s">
        <v>24504</v>
      </c>
      <c r="C4494" s="313" t="s">
        <v>2636</v>
      </c>
      <c r="D4494" s="313" t="s">
        <v>18366</v>
      </c>
      <c r="E4494" s="313" t="str">
        <f>CONCATENATE(SUM('Раздел 2'!V77:V77),"=",SUM('Раздел 2'!L77:L77),"+",SUM('Раздел 2'!R77:R77),"+",SUM('Раздел 2'!T77:T77),"+",SUM('Раздел 2'!U77:U77))</f>
        <v>0=0+0+0+0</v>
      </c>
    </row>
    <row r="4495" spans="1:5" ht="30" hidden="1" customHeight="1">
      <c r="A4495" s="311" t="str">
        <f>IF((SUM('Раздел 2'!V78:V78)=SUM('Раздел 2'!L78:L78)+SUM('Раздел 2'!R78:R78)+SUM('Раздел 2'!T78:T78)+SUM('Раздел 2'!U78:U78)),"","Неверно!")</f>
        <v/>
      </c>
      <c r="B4495" s="312" t="s">
        <v>24504</v>
      </c>
      <c r="C4495" s="313" t="s">
        <v>2637</v>
      </c>
      <c r="D4495" s="313" t="s">
        <v>18366</v>
      </c>
      <c r="E4495" s="313" t="str">
        <f>CONCATENATE(SUM('Раздел 2'!V78:V78),"=",SUM('Раздел 2'!L78:L78),"+",SUM('Раздел 2'!R78:R78),"+",SUM('Раздел 2'!T78:T78),"+",SUM('Раздел 2'!U78:U78))</f>
        <v>0=0+0+0+0</v>
      </c>
    </row>
    <row r="4496" spans="1:5" ht="30" hidden="1" customHeight="1">
      <c r="A4496" s="311" t="str">
        <f>IF((SUM('Раздел 2'!V79:V79)=SUM('Раздел 2'!L79:L79)+SUM('Раздел 2'!R79:R79)+SUM('Раздел 2'!T79:T79)+SUM('Раздел 2'!U79:U79)),"","Неверно!")</f>
        <v/>
      </c>
      <c r="B4496" s="312" t="s">
        <v>24504</v>
      </c>
      <c r="C4496" s="313" t="s">
        <v>2638</v>
      </c>
      <c r="D4496" s="313" t="s">
        <v>18366</v>
      </c>
      <c r="E4496" s="313" t="str">
        <f>CONCATENATE(SUM('Раздел 2'!V79:V79),"=",SUM('Раздел 2'!L79:L79),"+",SUM('Раздел 2'!R79:R79),"+",SUM('Раздел 2'!T79:T79),"+",SUM('Раздел 2'!U79:U79))</f>
        <v>0=0+0+0+0</v>
      </c>
    </row>
    <row r="4497" spans="1:5" ht="30" hidden="1" customHeight="1">
      <c r="A4497" s="311" t="str">
        <f>IF((SUM('Раздел 2'!V17:V17)=SUM('Раздел 2'!L17:L17)+SUM('Раздел 2'!R17:R17)+SUM('Раздел 2'!T17:T17)+SUM('Раздел 2'!U17:U17)),"","Неверно!")</f>
        <v/>
      </c>
      <c r="B4497" s="312" t="s">
        <v>24504</v>
      </c>
      <c r="C4497" s="313" t="s">
        <v>2639</v>
      </c>
      <c r="D4497" s="313" t="s">
        <v>18366</v>
      </c>
      <c r="E4497" s="313" t="str">
        <f>CONCATENATE(SUM('Раздел 2'!V17:V17),"=",SUM('Раздел 2'!L17:L17),"+",SUM('Раздел 2'!R17:R17),"+",SUM('Раздел 2'!T17:T17),"+",SUM('Раздел 2'!U17:U17))</f>
        <v>0=0+0+0+0</v>
      </c>
    </row>
    <row r="4498" spans="1:5" ht="30" hidden="1" customHeight="1">
      <c r="A4498" s="311" t="str">
        <f>IF((SUM('Раздел 2'!V80:V80)=SUM('Раздел 2'!L80:L80)+SUM('Раздел 2'!R80:R80)+SUM('Раздел 2'!T80:T80)+SUM('Раздел 2'!U80:U80)),"","Неверно!")</f>
        <v/>
      </c>
      <c r="B4498" s="312" t="s">
        <v>24504</v>
      </c>
      <c r="C4498" s="313" t="s">
        <v>2640</v>
      </c>
      <c r="D4498" s="313" t="s">
        <v>18366</v>
      </c>
      <c r="E4498" s="313" t="str">
        <f>CONCATENATE(SUM('Раздел 2'!V80:V80),"=",SUM('Раздел 2'!L80:L80),"+",SUM('Раздел 2'!R80:R80),"+",SUM('Раздел 2'!T80:T80),"+",SUM('Раздел 2'!U80:U80))</f>
        <v>0=0+0+0+0</v>
      </c>
    </row>
    <row r="4499" spans="1:5" ht="30" hidden="1" customHeight="1">
      <c r="A4499" s="311" t="str">
        <f>IF((SUM('Раздел 2'!V81:V81)=SUM('Раздел 2'!L81:L81)+SUM('Раздел 2'!R81:R81)+SUM('Раздел 2'!T81:T81)+SUM('Раздел 2'!U81:U81)),"","Неверно!")</f>
        <v/>
      </c>
      <c r="B4499" s="312" t="s">
        <v>24504</v>
      </c>
      <c r="C4499" s="313" t="s">
        <v>2641</v>
      </c>
      <c r="D4499" s="313" t="s">
        <v>18366</v>
      </c>
      <c r="E4499" s="313" t="str">
        <f>CONCATENATE(SUM('Раздел 2'!V81:V81),"=",SUM('Раздел 2'!L81:L81),"+",SUM('Раздел 2'!R81:R81),"+",SUM('Раздел 2'!T81:T81),"+",SUM('Раздел 2'!U81:U81))</f>
        <v>0=0+0+0+0</v>
      </c>
    </row>
    <row r="4500" spans="1:5" ht="30" hidden="1" customHeight="1">
      <c r="A4500" s="311" t="str">
        <f>IF((SUM('Раздел 2'!V82:V82)=SUM('Раздел 2'!L82:L82)+SUM('Раздел 2'!R82:R82)+SUM('Раздел 2'!T82:T82)+SUM('Раздел 2'!U82:U82)),"","Неверно!")</f>
        <v/>
      </c>
      <c r="B4500" s="312" t="s">
        <v>24504</v>
      </c>
      <c r="C4500" s="313" t="s">
        <v>2642</v>
      </c>
      <c r="D4500" s="313" t="s">
        <v>18366</v>
      </c>
      <c r="E4500" s="313" t="str">
        <f>CONCATENATE(SUM('Раздел 2'!V82:V82),"=",SUM('Раздел 2'!L82:L82),"+",SUM('Раздел 2'!R82:R82),"+",SUM('Раздел 2'!T82:T82),"+",SUM('Раздел 2'!U82:U82))</f>
        <v>0=0+0+0+0</v>
      </c>
    </row>
    <row r="4501" spans="1:5" ht="30" hidden="1" customHeight="1">
      <c r="A4501" s="311" t="str">
        <f>IF((SUM('Раздел 2'!V83:V83)=SUM('Раздел 2'!L83:L83)+SUM('Раздел 2'!R83:R83)+SUM('Раздел 2'!T83:T83)+SUM('Раздел 2'!U83:U83)),"","Неверно!")</f>
        <v/>
      </c>
      <c r="B4501" s="312" t="s">
        <v>24504</v>
      </c>
      <c r="C4501" s="313" t="s">
        <v>2643</v>
      </c>
      <c r="D4501" s="313" t="s">
        <v>18366</v>
      </c>
      <c r="E4501" s="313" t="str">
        <f>CONCATENATE(SUM('Раздел 2'!V83:V83),"=",SUM('Раздел 2'!L83:L83),"+",SUM('Раздел 2'!R83:R83),"+",SUM('Раздел 2'!T83:T83),"+",SUM('Раздел 2'!U83:U83))</f>
        <v>0=0+0+0+0</v>
      </c>
    </row>
    <row r="4502" spans="1:5" ht="30" hidden="1" customHeight="1">
      <c r="A4502" s="311" t="str">
        <f>IF((SUM('Раздел 2'!V84:V84)=SUM('Раздел 2'!L84:L84)+SUM('Раздел 2'!R84:R84)+SUM('Раздел 2'!T84:T84)+SUM('Раздел 2'!U84:U84)),"","Неверно!")</f>
        <v/>
      </c>
      <c r="B4502" s="312" t="s">
        <v>24504</v>
      </c>
      <c r="C4502" s="313" t="s">
        <v>2644</v>
      </c>
      <c r="D4502" s="313" t="s">
        <v>18366</v>
      </c>
      <c r="E4502" s="313" t="str">
        <f>CONCATENATE(SUM('Раздел 2'!V84:V84),"=",SUM('Раздел 2'!L84:L84),"+",SUM('Раздел 2'!R84:R84),"+",SUM('Раздел 2'!T84:T84),"+",SUM('Раздел 2'!U84:U84))</f>
        <v>2=2+0+0+0</v>
      </c>
    </row>
    <row r="4503" spans="1:5" ht="30" hidden="1" customHeight="1">
      <c r="A4503" s="311" t="str">
        <f>IF((SUM('Раздел 2'!V85:V85)=SUM('Раздел 2'!L85:L85)+SUM('Раздел 2'!R85:R85)+SUM('Раздел 2'!T85:T85)+SUM('Раздел 2'!U85:U85)),"","Неверно!")</f>
        <v/>
      </c>
      <c r="B4503" s="312" t="s">
        <v>24504</v>
      </c>
      <c r="C4503" s="313" t="s">
        <v>2645</v>
      </c>
      <c r="D4503" s="313" t="s">
        <v>18366</v>
      </c>
      <c r="E4503" s="313" t="str">
        <f>CONCATENATE(SUM('Раздел 2'!V85:V85),"=",SUM('Раздел 2'!L85:L85),"+",SUM('Раздел 2'!R85:R85),"+",SUM('Раздел 2'!T85:T85),"+",SUM('Раздел 2'!U85:U85))</f>
        <v>8=7+1+0+0</v>
      </c>
    </row>
    <row r="4504" spans="1:5" ht="30" hidden="1" customHeight="1">
      <c r="A4504" s="311" t="str">
        <f>IF((SUM('Раздел 2'!V86:V86)=SUM('Раздел 2'!L86:L86)+SUM('Раздел 2'!R86:R86)+SUM('Раздел 2'!T86:T86)+SUM('Раздел 2'!U86:U86)),"","Неверно!")</f>
        <v/>
      </c>
      <c r="B4504" s="312" t="s">
        <v>24504</v>
      </c>
      <c r="C4504" s="313" t="s">
        <v>2646</v>
      </c>
      <c r="D4504" s="313" t="s">
        <v>18366</v>
      </c>
      <c r="E4504" s="313" t="str">
        <f>CONCATENATE(SUM('Раздел 2'!V86:V86),"=",SUM('Раздел 2'!L86:L86),"+",SUM('Раздел 2'!R86:R86),"+",SUM('Раздел 2'!T86:T86),"+",SUM('Раздел 2'!U86:U86))</f>
        <v>0=0+0+0+0</v>
      </c>
    </row>
    <row r="4505" spans="1:5" ht="30" hidden="1" customHeight="1">
      <c r="A4505" s="311" t="str">
        <f>IF((SUM('Раздел 2'!V87:V87)=SUM('Раздел 2'!L87:L87)+SUM('Раздел 2'!R87:R87)+SUM('Раздел 2'!T87:T87)+SUM('Раздел 2'!U87:U87)),"","Неверно!")</f>
        <v/>
      </c>
      <c r="B4505" s="312" t="s">
        <v>24504</v>
      </c>
      <c r="C4505" s="313" t="s">
        <v>2647</v>
      </c>
      <c r="D4505" s="313" t="s">
        <v>18366</v>
      </c>
      <c r="E4505" s="313" t="str">
        <f>CONCATENATE(SUM('Раздел 2'!V87:V87),"=",SUM('Раздел 2'!L87:L87),"+",SUM('Раздел 2'!R87:R87),"+",SUM('Раздел 2'!T87:T87),"+",SUM('Раздел 2'!U87:U87))</f>
        <v>0=0+0+0+0</v>
      </c>
    </row>
    <row r="4506" spans="1:5" ht="30" hidden="1" customHeight="1">
      <c r="A4506" s="311" t="str">
        <f>IF((SUM('Раздел 2'!V88:V88)=SUM('Раздел 2'!L88:L88)+SUM('Раздел 2'!R88:R88)+SUM('Раздел 2'!T88:T88)+SUM('Раздел 2'!U88:U88)),"","Неверно!")</f>
        <v/>
      </c>
      <c r="B4506" s="312" t="s">
        <v>24504</v>
      </c>
      <c r="C4506" s="313" t="s">
        <v>2648</v>
      </c>
      <c r="D4506" s="313" t="s">
        <v>18366</v>
      </c>
      <c r="E4506" s="313" t="str">
        <f>CONCATENATE(SUM('Раздел 2'!V88:V88),"=",SUM('Раздел 2'!L88:L88),"+",SUM('Раздел 2'!R88:R88),"+",SUM('Раздел 2'!T88:T88),"+",SUM('Раздел 2'!U88:U88))</f>
        <v>1=1+0+0+0</v>
      </c>
    </row>
    <row r="4507" spans="1:5" ht="30" hidden="1" customHeight="1">
      <c r="A4507" s="311" t="str">
        <f>IF((SUM('Раздел 2'!V89:V89)=SUM('Раздел 2'!L89:L89)+SUM('Раздел 2'!R89:R89)+SUM('Раздел 2'!T89:T89)+SUM('Раздел 2'!U89:U89)),"","Неверно!")</f>
        <v/>
      </c>
      <c r="B4507" s="312" t="s">
        <v>24504</v>
      </c>
      <c r="C4507" s="313" t="s">
        <v>2649</v>
      </c>
      <c r="D4507" s="313" t="s">
        <v>18366</v>
      </c>
      <c r="E4507" s="313" t="str">
        <f>CONCATENATE(SUM('Раздел 2'!V89:V89),"=",SUM('Раздел 2'!L89:L89),"+",SUM('Раздел 2'!R89:R89),"+",SUM('Раздел 2'!T89:T89),"+",SUM('Раздел 2'!U89:U89))</f>
        <v>0=0+0+0+0</v>
      </c>
    </row>
    <row r="4508" spans="1:5" ht="30" hidden="1" customHeight="1">
      <c r="A4508" s="311" t="str">
        <f>IF((SUM('Раздел 2'!V18:V18)=SUM('Раздел 2'!L18:L18)+SUM('Раздел 2'!R18:R18)+SUM('Раздел 2'!T18:T18)+SUM('Раздел 2'!U18:U18)),"","Неверно!")</f>
        <v/>
      </c>
      <c r="B4508" s="312" t="s">
        <v>24504</v>
      </c>
      <c r="C4508" s="313" t="s">
        <v>2650</v>
      </c>
      <c r="D4508" s="313" t="s">
        <v>18366</v>
      </c>
      <c r="E4508" s="313" t="str">
        <f>CONCATENATE(SUM('Раздел 2'!V18:V18),"=",SUM('Раздел 2'!L18:L18),"+",SUM('Раздел 2'!R18:R18),"+",SUM('Раздел 2'!T18:T18),"+",SUM('Раздел 2'!U18:U18))</f>
        <v>0=0+0+0+0</v>
      </c>
    </row>
    <row r="4509" spans="1:5" ht="30" hidden="1" customHeight="1">
      <c r="A4509" s="311" t="str">
        <f>IF((SUM('Раздел 2'!V90:V90)=SUM('Раздел 2'!L90:L90)+SUM('Раздел 2'!R90:R90)+SUM('Раздел 2'!T90:T90)+SUM('Раздел 2'!U90:U90)),"","Неверно!")</f>
        <v/>
      </c>
      <c r="B4509" s="312" t="s">
        <v>24504</v>
      </c>
      <c r="C4509" s="313" t="s">
        <v>2651</v>
      </c>
      <c r="D4509" s="313" t="s">
        <v>18366</v>
      </c>
      <c r="E4509" s="313" t="str">
        <f>CONCATENATE(SUM('Раздел 2'!V90:V90),"=",SUM('Раздел 2'!L90:L90),"+",SUM('Раздел 2'!R90:R90),"+",SUM('Раздел 2'!T90:T90),"+",SUM('Раздел 2'!U90:U90))</f>
        <v>0=0+0+0+0</v>
      </c>
    </row>
    <row r="4510" spans="1:5" ht="30" hidden="1" customHeight="1">
      <c r="A4510" s="311" t="str">
        <f>IF((SUM('Раздел 2'!V91:V91)=SUM('Раздел 2'!L91:L91)+SUM('Раздел 2'!R91:R91)+SUM('Раздел 2'!T91:T91)+SUM('Раздел 2'!U91:U91)),"","Неверно!")</f>
        <v/>
      </c>
      <c r="B4510" s="312" t="s">
        <v>24504</v>
      </c>
      <c r="C4510" s="313" t="s">
        <v>2652</v>
      </c>
      <c r="D4510" s="313" t="s">
        <v>18366</v>
      </c>
      <c r="E4510" s="313" t="str">
        <f>CONCATENATE(SUM('Раздел 2'!V91:V91),"=",SUM('Раздел 2'!L91:L91),"+",SUM('Раздел 2'!R91:R91),"+",SUM('Раздел 2'!T91:T91),"+",SUM('Раздел 2'!U91:U91))</f>
        <v>0=0+0+0+0</v>
      </c>
    </row>
    <row r="4511" spans="1:5" ht="30" hidden="1" customHeight="1">
      <c r="A4511" s="311" t="str">
        <f>IF((SUM('Раздел 2'!V92:V92)=SUM('Раздел 2'!L92:L92)+SUM('Раздел 2'!R92:R92)+SUM('Раздел 2'!T92:T92)+SUM('Раздел 2'!U92:U92)),"","Неверно!")</f>
        <v/>
      </c>
      <c r="B4511" s="312" t="s">
        <v>24504</v>
      </c>
      <c r="C4511" s="313" t="s">
        <v>2653</v>
      </c>
      <c r="D4511" s="313" t="s">
        <v>18366</v>
      </c>
      <c r="E4511" s="313" t="str">
        <f>CONCATENATE(SUM('Раздел 2'!V92:V92),"=",SUM('Раздел 2'!L92:L92),"+",SUM('Раздел 2'!R92:R92),"+",SUM('Раздел 2'!T92:T92),"+",SUM('Раздел 2'!U92:U92))</f>
        <v>0=0+0+0+0</v>
      </c>
    </row>
    <row r="4512" spans="1:5" ht="30" hidden="1" customHeight="1">
      <c r="A4512" s="311" t="str">
        <f>IF((SUM('Раздел 2'!V93:V93)=SUM('Раздел 2'!L93:L93)+SUM('Раздел 2'!R93:R93)+SUM('Раздел 2'!T93:T93)+SUM('Раздел 2'!U93:U93)),"","Неверно!")</f>
        <v/>
      </c>
      <c r="B4512" s="312" t="s">
        <v>24504</v>
      </c>
      <c r="C4512" s="313" t="s">
        <v>2654</v>
      </c>
      <c r="D4512" s="313" t="s">
        <v>18366</v>
      </c>
      <c r="E4512" s="313" t="str">
        <f>CONCATENATE(SUM('Раздел 2'!V93:V93),"=",SUM('Раздел 2'!L93:L93),"+",SUM('Раздел 2'!R93:R93),"+",SUM('Раздел 2'!T93:T93),"+",SUM('Раздел 2'!U93:U93))</f>
        <v>0=0+0+0+0</v>
      </c>
    </row>
    <row r="4513" spans="1:5" ht="30" hidden="1" customHeight="1">
      <c r="A4513" s="311" t="str">
        <f>IF((SUM('Раздел 2'!V94:V94)=SUM('Раздел 2'!L94:L94)+SUM('Раздел 2'!R94:R94)+SUM('Раздел 2'!T94:T94)+SUM('Раздел 2'!U94:U94)),"","Неверно!")</f>
        <v/>
      </c>
      <c r="B4513" s="312" t="s">
        <v>24504</v>
      </c>
      <c r="C4513" s="313" t="s">
        <v>2655</v>
      </c>
      <c r="D4513" s="313" t="s">
        <v>18366</v>
      </c>
      <c r="E4513" s="313" t="str">
        <f>CONCATENATE(SUM('Раздел 2'!V94:V94),"=",SUM('Раздел 2'!L94:L94),"+",SUM('Раздел 2'!R94:R94),"+",SUM('Раздел 2'!T94:T94),"+",SUM('Раздел 2'!U94:U94))</f>
        <v>7=6+1+0+0</v>
      </c>
    </row>
    <row r="4514" spans="1:5" ht="30" hidden="1" customHeight="1">
      <c r="A4514" s="311" t="str">
        <f>IF((SUM('Раздел 2'!V95:V95)=SUM('Раздел 2'!L95:L95)+SUM('Раздел 2'!R95:R95)+SUM('Раздел 2'!T95:T95)+SUM('Раздел 2'!U95:U95)),"","Неверно!")</f>
        <v/>
      </c>
      <c r="B4514" s="312" t="s">
        <v>24504</v>
      </c>
      <c r="C4514" s="313" t="s">
        <v>2656</v>
      </c>
      <c r="D4514" s="313" t="s">
        <v>18366</v>
      </c>
      <c r="E4514" s="313" t="str">
        <f>CONCATENATE(SUM('Раздел 2'!V95:V95),"=",SUM('Раздел 2'!L95:L95),"+",SUM('Раздел 2'!R95:R95),"+",SUM('Раздел 2'!T95:T95),"+",SUM('Раздел 2'!U95:U95))</f>
        <v>8=7+1+0+0</v>
      </c>
    </row>
    <row r="4515" spans="1:5" ht="30" hidden="1" customHeight="1">
      <c r="A4515" s="311" t="str">
        <f>IF((SUM('Раздел 2'!V96:V96)=SUM('Раздел 2'!L96:L96)+SUM('Раздел 2'!R96:R96)+SUM('Раздел 2'!T96:T96)+SUM('Раздел 2'!U96:U96)),"","Неверно!")</f>
        <v/>
      </c>
      <c r="B4515" s="312" t="s">
        <v>24504</v>
      </c>
      <c r="C4515" s="313" t="s">
        <v>2657</v>
      </c>
      <c r="D4515" s="313" t="s">
        <v>18366</v>
      </c>
      <c r="E4515" s="313" t="str">
        <f>CONCATENATE(SUM('Раздел 2'!V96:V96),"=",SUM('Раздел 2'!L96:L96),"+",SUM('Раздел 2'!R96:R96),"+",SUM('Раздел 2'!T96:T96),"+",SUM('Раздел 2'!U96:U96))</f>
        <v>0=0+0+0+0</v>
      </c>
    </row>
    <row r="4516" spans="1:5" ht="30" hidden="1" customHeight="1">
      <c r="A4516" s="311" t="str">
        <f>IF((SUM('Раздел 2'!V97:V97)=SUM('Раздел 2'!L97:L97)+SUM('Раздел 2'!R97:R97)+SUM('Раздел 2'!T97:T97)+SUM('Раздел 2'!U97:U97)),"","Неверно!")</f>
        <v/>
      </c>
      <c r="B4516" s="312" t="s">
        <v>24504</v>
      </c>
      <c r="C4516" s="313" t="s">
        <v>2658</v>
      </c>
      <c r="D4516" s="313" t="s">
        <v>18366</v>
      </c>
      <c r="E4516" s="313" t="str">
        <f>CONCATENATE(SUM('Раздел 2'!V97:V97),"=",SUM('Раздел 2'!L97:L97),"+",SUM('Раздел 2'!R97:R97),"+",SUM('Раздел 2'!T97:T97),"+",SUM('Раздел 2'!U97:U97))</f>
        <v>1=1+0+0+0</v>
      </c>
    </row>
    <row r="4517" spans="1:5" ht="30" hidden="1" customHeight="1">
      <c r="A4517" s="311" t="str">
        <f>IF((SUM('Раздел 2'!V98:V98)=SUM('Раздел 2'!L98:L98)+SUM('Раздел 2'!R98:R98)+SUM('Раздел 2'!T98:T98)+SUM('Раздел 2'!U98:U98)),"","Неверно!")</f>
        <v/>
      </c>
      <c r="B4517" s="312" t="s">
        <v>24504</v>
      </c>
      <c r="C4517" s="313" t="s">
        <v>2659</v>
      </c>
      <c r="D4517" s="313" t="s">
        <v>18366</v>
      </c>
      <c r="E4517" s="313" t="str">
        <f>CONCATENATE(SUM('Раздел 2'!V98:V98),"=",SUM('Раздел 2'!L98:L98),"+",SUM('Раздел 2'!R98:R98),"+",SUM('Раздел 2'!T98:T98),"+",SUM('Раздел 2'!U98:U98))</f>
        <v>0=0+0+0+0</v>
      </c>
    </row>
    <row r="4518" spans="1:5" ht="30" hidden="1" customHeight="1">
      <c r="A4518" s="311" t="str">
        <f>IF((SUM('Раздел 2'!V99:V99)=SUM('Раздел 2'!L99:L99)+SUM('Раздел 2'!R99:R99)+SUM('Раздел 2'!T99:T99)+SUM('Раздел 2'!U99:U99)),"","Неверно!")</f>
        <v/>
      </c>
      <c r="B4518" s="312" t="s">
        <v>24504</v>
      </c>
      <c r="C4518" s="313" t="s">
        <v>2660</v>
      </c>
      <c r="D4518" s="313" t="s">
        <v>18366</v>
      </c>
      <c r="E4518" s="313" t="str">
        <f>CONCATENATE(SUM('Раздел 2'!V99:V99),"=",SUM('Раздел 2'!L99:L99),"+",SUM('Раздел 2'!R99:R99),"+",SUM('Раздел 2'!T99:T99),"+",SUM('Раздел 2'!U99:U99))</f>
        <v>0=0+0+0+0</v>
      </c>
    </row>
    <row r="4519" spans="1:5" ht="30" hidden="1" customHeight="1">
      <c r="A4519" s="311" t="str">
        <f>IF((SUM('Раздел 2'!V19:V19)=SUM('Раздел 2'!L19:L19)+SUM('Раздел 2'!R19:R19)+SUM('Раздел 2'!T19:T19)+SUM('Раздел 2'!U19:U19)),"","Неверно!")</f>
        <v/>
      </c>
      <c r="B4519" s="312" t="s">
        <v>24504</v>
      </c>
      <c r="C4519" s="313" t="s">
        <v>2661</v>
      </c>
      <c r="D4519" s="313" t="s">
        <v>18366</v>
      </c>
      <c r="E4519" s="313" t="str">
        <f>CONCATENATE(SUM('Раздел 2'!V19:V19),"=",SUM('Раздел 2'!L19:L19),"+",SUM('Раздел 2'!R19:R19),"+",SUM('Раздел 2'!T19:T19),"+",SUM('Раздел 2'!U19:U19))</f>
        <v>2=2+0+0+0</v>
      </c>
    </row>
    <row r="4520" spans="1:5" ht="30" hidden="1" customHeight="1">
      <c r="A4520" s="311" t="str">
        <f>IF((SUM('Раздел 2'!V100:V100)=SUM('Раздел 2'!L100:L100)+SUM('Раздел 2'!R100:R100)+SUM('Раздел 2'!T100:T100)+SUM('Раздел 2'!U100:U100)),"","Неверно!")</f>
        <v/>
      </c>
      <c r="B4520" s="312" t="s">
        <v>24504</v>
      </c>
      <c r="C4520" s="313" t="s">
        <v>2662</v>
      </c>
      <c r="D4520" s="313" t="s">
        <v>18366</v>
      </c>
      <c r="E4520" s="313" t="str">
        <f>CONCATENATE(SUM('Раздел 2'!V100:V100),"=",SUM('Раздел 2'!L100:L100),"+",SUM('Раздел 2'!R100:R100),"+",SUM('Раздел 2'!T100:T100),"+",SUM('Раздел 2'!U100:U100))</f>
        <v>0=0+0+0+0</v>
      </c>
    </row>
    <row r="4521" spans="1:5" ht="30" hidden="1" customHeight="1">
      <c r="A4521" s="311" t="str">
        <f>IF((SUM('Раздел 2'!V101:V101)=SUM('Раздел 2'!L101:L101)+SUM('Раздел 2'!R101:R101)+SUM('Раздел 2'!T101:T101)+SUM('Раздел 2'!U101:U101)),"","Неверно!")</f>
        <v/>
      </c>
      <c r="B4521" s="312" t="s">
        <v>24504</v>
      </c>
      <c r="C4521" s="313" t="s">
        <v>2663</v>
      </c>
      <c r="D4521" s="313" t="s">
        <v>18366</v>
      </c>
      <c r="E4521" s="313" t="str">
        <f>CONCATENATE(SUM('Раздел 2'!V101:V101),"=",SUM('Раздел 2'!L101:L101),"+",SUM('Раздел 2'!R101:R101),"+",SUM('Раздел 2'!T101:T101),"+",SUM('Раздел 2'!U101:U101))</f>
        <v>0=0+0+0+0</v>
      </c>
    </row>
    <row r="4522" spans="1:5" ht="30" hidden="1" customHeight="1">
      <c r="A4522" s="311" t="str">
        <f>IF((SUM('Раздел 2'!V102:V102)=SUM('Раздел 2'!L102:L102)+SUM('Раздел 2'!R102:R102)+SUM('Раздел 2'!T102:T102)+SUM('Раздел 2'!U102:U102)),"","Неверно!")</f>
        <v/>
      </c>
      <c r="B4522" s="312" t="s">
        <v>24504</v>
      </c>
      <c r="C4522" s="313" t="s">
        <v>2664</v>
      </c>
      <c r="D4522" s="313" t="s">
        <v>18366</v>
      </c>
      <c r="E4522" s="313" t="str">
        <f>CONCATENATE(SUM('Раздел 2'!V102:V102),"=",SUM('Раздел 2'!L102:L102),"+",SUM('Раздел 2'!R102:R102),"+",SUM('Раздел 2'!T102:T102),"+",SUM('Раздел 2'!U102:U102))</f>
        <v>0=0+0+0+0</v>
      </c>
    </row>
    <row r="4523" spans="1:5" ht="30" hidden="1" customHeight="1">
      <c r="A4523" s="311" t="str">
        <f>IF((SUM('Раздел 2'!V103:V103)=SUM('Раздел 2'!L103:L103)+SUM('Раздел 2'!R103:R103)+SUM('Раздел 2'!T103:T103)+SUM('Раздел 2'!U103:U103)),"","Неверно!")</f>
        <v/>
      </c>
      <c r="B4523" s="312" t="s">
        <v>24504</v>
      </c>
      <c r="C4523" s="313" t="s">
        <v>2665</v>
      </c>
      <c r="D4523" s="313" t="s">
        <v>18366</v>
      </c>
      <c r="E4523" s="313" t="str">
        <f>CONCATENATE(SUM('Раздел 2'!V103:V103),"=",SUM('Раздел 2'!L103:L103),"+",SUM('Раздел 2'!R103:R103),"+",SUM('Раздел 2'!T103:T103),"+",SUM('Раздел 2'!U103:U103))</f>
        <v>0=0+0+0+0</v>
      </c>
    </row>
    <row r="4524" spans="1:5" ht="30" hidden="1" customHeight="1">
      <c r="A4524" s="311" t="str">
        <f>IF((SUM('Раздел 2'!V104:V104)=SUM('Раздел 2'!L104:L104)+SUM('Раздел 2'!R104:R104)+SUM('Раздел 2'!T104:T104)+SUM('Раздел 2'!U104:U104)),"","Неверно!")</f>
        <v/>
      </c>
      <c r="B4524" s="312" t="s">
        <v>24504</v>
      </c>
      <c r="C4524" s="313" t="s">
        <v>2666</v>
      </c>
      <c r="D4524" s="313" t="s">
        <v>18366</v>
      </c>
      <c r="E4524" s="313" t="str">
        <f>CONCATENATE(SUM('Раздел 2'!V104:V104),"=",SUM('Раздел 2'!L104:L104),"+",SUM('Раздел 2'!R104:R104),"+",SUM('Раздел 2'!T104:T104),"+",SUM('Раздел 2'!U104:U104))</f>
        <v>0=0+0+0+0</v>
      </c>
    </row>
    <row r="4525" spans="1:5" ht="30" hidden="1" customHeight="1">
      <c r="A4525" s="311" t="str">
        <f>IF((SUM('Раздел 2'!V105:V105)=SUM('Раздел 2'!L105:L105)+SUM('Раздел 2'!R105:R105)+SUM('Раздел 2'!T105:T105)+SUM('Раздел 2'!U105:U105)),"","Неверно!")</f>
        <v/>
      </c>
      <c r="B4525" s="312" t="s">
        <v>24504</v>
      </c>
      <c r="C4525" s="313" t="s">
        <v>2667</v>
      </c>
      <c r="D4525" s="313" t="s">
        <v>18366</v>
      </c>
      <c r="E4525" s="313" t="str">
        <f>CONCATENATE(SUM('Раздел 2'!V105:V105),"=",SUM('Раздел 2'!L105:L105),"+",SUM('Раздел 2'!R105:R105),"+",SUM('Раздел 2'!T105:T105),"+",SUM('Раздел 2'!U105:U105))</f>
        <v>0=0+0+0+0</v>
      </c>
    </row>
    <row r="4526" spans="1:5" ht="30" hidden="1" customHeight="1">
      <c r="A4526" s="311" t="str">
        <f>IF((SUM('Раздел 2'!V106:V106)=SUM('Раздел 2'!L106:L106)+SUM('Раздел 2'!R106:R106)+SUM('Раздел 2'!T106:T106)+SUM('Раздел 2'!U106:U106)),"","Неверно!")</f>
        <v/>
      </c>
      <c r="B4526" s="312" t="s">
        <v>24504</v>
      </c>
      <c r="C4526" s="313" t="s">
        <v>2668</v>
      </c>
      <c r="D4526" s="313" t="s">
        <v>18366</v>
      </c>
      <c r="E4526" s="313" t="str">
        <f>CONCATENATE(SUM('Раздел 2'!V106:V106),"=",SUM('Раздел 2'!L106:L106),"+",SUM('Раздел 2'!R106:R106),"+",SUM('Раздел 2'!T106:T106),"+",SUM('Раздел 2'!U106:U106))</f>
        <v>0=0+0+0+0</v>
      </c>
    </row>
    <row r="4527" spans="1:5" ht="30" hidden="1" customHeight="1">
      <c r="A4527" s="311" t="str">
        <f>IF((SUM('Раздел 2'!V107:V107)=SUM('Раздел 2'!L107:L107)+SUM('Раздел 2'!R107:R107)+SUM('Раздел 2'!T107:T107)+SUM('Раздел 2'!U107:U107)),"","Неверно!")</f>
        <v/>
      </c>
      <c r="B4527" s="312" t="s">
        <v>24504</v>
      </c>
      <c r="C4527" s="313" t="s">
        <v>2669</v>
      </c>
      <c r="D4527" s="313" t="s">
        <v>18366</v>
      </c>
      <c r="E4527" s="313" t="str">
        <f>CONCATENATE(SUM('Раздел 2'!V107:V107),"=",SUM('Раздел 2'!L107:L107),"+",SUM('Раздел 2'!R107:R107),"+",SUM('Раздел 2'!T107:T107),"+",SUM('Раздел 2'!U107:U107))</f>
        <v>0=0+0+0+0</v>
      </c>
    </row>
    <row r="4528" spans="1:5" ht="30" hidden="1" customHeight="1">
      <c r="A4528" s="311" t="str">
        <f>IF((SUM('Раздел 2'!V108:V108)=SUM('Раздел 2'!L108:L108)+SUM('Раздел 2'!R108:R108)+SUM('Раздел 2'!T108:T108)+SUM('Раздел 2'!U108:U108)),"","Неверно!")</f>
        <v/>
      </c>
      <c r="B4528" s="312" t="s">
        <v>24504</v>
      </c>
      <c r="C4528" s="313" t="s">
        <v>2670</v>
      </c>
      <c r="D4528" s="313" t="s">
        <v>18366</v>
      </c>
      <c r="E4528" s="313" t="str">
        <f>CONCATENATE(SUM('Раздел 2'!V108:V108),"=",SUM('Раздел 2'!L108:L108),"+",SUM('Раздел 2'!R108:R108),"+",SUM('Раздел 2'!T108:T108),"+",SUM('Раздел 2'!U108:U108))</f>
        <v>0=0+0+0+0</v>
      </c>
    </row>
    <row r="4529" spans="1:5" ht="30" hidden="1" customHeight="1">
      <c r="A4529" s="311" t="str">
        <f>IF((SUM('Раздел 2'!V109:V109)=SUM('Раздел 2'!L109:L109)+SUM('Раздел 2'!R109:R109)+SUM('Раздел 2'!T109:T109)+SUM('Раздел 2'!U109:U109)),"","Неверно!")</f>
        <v/>
      </c>
      <c r="B4529" s="312" t="s">
        <v>24504</v>
      </c>
      <c r="C4529" s="313" t="s">
        <v>2671</v>
      </c>
      <c r="D4529" s="313" t="s">
        <v>18366</v>
      </c>
      <c r="E4529" s="313" t="str">
        <f>CONCATENATE(SUM('Раздел 2'!V109:V109),"=",SUM('Раздел 2'!L109:L109),"+",SUM('Раздел 2'!R109:R109),"+",SUM('Раздел 2'!T109:T109),"+",SUM('Раздел 2'!U109:U109))</f>
        <v>0=0+0+0+0</v>
      </c>
    </row>
    <row r="4530" spans="1:5" ht="30" hidden="1" customHeight="1">
      <c r="A4530" s="311" t="str">
        <f>IF((SUM('Раздел 2'!F11:G11)=SUM('Раздел 2'!V11:V11)+SUM('Раздел 2'!X11:X11)+SUM('Раздел 2'!Z11:Z11)),"","Неверно!")</f>
        <v/>
      </c>
      <c r="B4530" s="312" t="s">
        <v>24505</v>
      </c>
      <c r="C4530" s="313" t="s">
        <v>2198</v>
      </c>
      <c r="D4530" s="313" t="s">
        <v>18365</v>
      </c>
      <c r="E4530" s="313" t="str">
        <f>CONCATENATE(SUM('Раздел 2'!F11:G11),"=",SUM('Раздел 2'!V11:V11),"+",SUM('Раздел 2'!X11:X11),"+",SUM('Раздел 2'!Z11:Z11))</f>
        <v>529=432+92+5</v>
      </c>
    </row>
    <row r="4531" spans="1:5" ht="30" hidden="1" customHeight="1">
      <c r="A4531" s="311" t="str">
        <f>IF((SUM('Раздел 2'!F20:G20)=SUM('Раздел 2'!V20:V20)+SUM('Раздел 2'!X20:X20)+SUM('Раздел 2'!Z20:Z20)),"","Неверно!")</f>
        <v/>
      </c>
      <c r="B4531" s="312" t="s">
        <v>24505</v>
      </c>
      <c r="C4531" s="313" t="s">
        <v>2199</v>
      </c>
      <c r="D4531" s="313" t="s">
        <v>18365</v>
      </c>
      <c r="E4531" s="313" t="str">
        <f>CONCATENATE(SUM('Раздел 2'!F20:G20),"=",SUM('Раздел 2'!V20:V20),"+",SUM('Раздел 2'!X20:X20),"+",SUM('Раздел 2'!Z20:Z20))</f>
        <v>8=8+0+0</v>
      </c>
    </row>
    <row r="4532" spans="1:5" ht="30" hidden="1" customHeight="1">
      <c r="A4532" s="311" t="str">
        <f>IF((SUM('Раздел 2'!F110:G110)=SUM('Раздел 2'!V110:V110)+SUM('Раздел 2'!X110:X110)+SUM('Раздел 2'!Z110:Z110)),"","Неверно!")</f>
        <v/>
      </c>
      <c r="B4532" s="312" t="s">
        <v>24505</v>
      </c>
      <c r="C4532" s="313" t="s">
        <v>2200</v>
      </c>
      <c r="D4532" s="313" t="s">
        <v>18365</v>
      </c>
      <c r="E4532" s="313" t="str">
        <f>CONCATENATE(SUM('Раздел 2'!F110:G110),"=",SUM('Раздел 2'!V110:V110),"+",SUM('Раздел 2'!X110:X110),"+",SUM('Раздел 2'!Z110:Z110))</f>
        <v>0=0+0+0</v>
      </c>
    </row>
    <row r="4533" spans="1:5" ht="30" hidden="1" customHeight="1">
      <c r="A4533" s="311" t="str">
        <f>IF((SUM('Раздел 2'!F111:G111)=SUM('Раздел 2'!V111:V111)+SUM('Раздел 2'!X111:X111)+SUM('Раздел 2'!Z111:Z111)),"","Неверно!")</f>
        <v/>
      </c>
      <c r="B4533" s="312" t="s">
        <v>24505</v>
      </c>
      <c r="C4533" s="313" t="s">
        <v>2201</v>
      </c>
      <c r="D4533" s="313" t="s">
        <v>18365</v>
      </c>
      <c r="E4533" s="313" t="str">
        <f>CONCATENATE(SUM('Раздел 2'!F111:G111),"=",SUM('Раздел 2'!V111:V111),"+",SUM('Раздел 2'!X111:X111),"+",SUM('Раздел 2'!Z111:Z111))</f>
        <v>23=15+8+0</v>
      </c>
    </row>
    <row r="4534" spans="1:5" ht="30" hidden="1" customHeight="1">
      <c r="A4534" s="311" t="str">
        <f>IF((SUM('Раздел 2'!F112:G112)=SUM('Раздел 2'!V112:V112)+SUM('Раздел 2'!X112:X112)+SUM('Раздел 2'!Z112:Z112)),"","Неверно!")</f>
        <v/>
      </c>
      <c r="B4534" s="312" t="s">
        <v>24505</v>
      </c>
      <c r="C4534" s="313" t="s">
        <v>2202</v>
      </c>
      <c r="D4534" s="313" t="s">
        <v>18365</v>
      </c>
      <c r="E4534" s="313" t="str">
        <f>CONCATENATE(SUM('Раздел 2'!F112:G112),"=",SUM('Раздел 2'!V112:V112),"+",SUM('Раздел 2'!X112:X112),"+",SUM('Раздел 2'!Z112:Z112))</f>
        <v>5=4+1+0</v>
      </c>
    </row>
    <row r="4535" spans="1:5" ht="30" hidden="1" customHeight="1">
      <c r="A4535" s="311" t="str">
        <f>IF((SUM('Раздел 2'!F113:G113)=SUM('Раздел 2'!V113:V113)+SUM('Раздел 2'!X113:X113)+SUM('Раздел 2'!Z113:Z113)),"","Неверно!")</f>
        <v/>
      </c>
      <c r="B4535" s="312" t="s">
        <v>24505</v>
      </c>
      <c r="C4535" s="313" t="s">
        <v>2203</v>
      </c>
      <c r="D4535" s="313" t="s">
        <v>18365</v>
      </c>
      <c r="E4535" s="313" t="str">
        <f>CONCATENATE(SUM('Раздел 2'!F113:G113),"=",SUM('Раздел 2'!V113:V113),"+",SUM('Раздел 2'!X113:X113),"+",SUM('Раздел 2'!Z113:Z113))</f>
        <v>0=0+0+0</v>
      </c>
    </row>
    <row r="4536" spans="1:5" ht="30" hidden="1" customHeight="1">
      <c r="A4536" s="311" t="str">
        <f>IF((SUM('Раздел 2'!F114:G114)=SUM('Раздел 2'!V114:V114)+SUM('Раздел 2'!X114:X114)+SUM('Раздел 2'!Z114:Z114)),"","Неверно!")</f>
        <v/>
      </c>
      <c r="B4536" s="312" t="s">
        <v>24505</v>
      </c>
      <c r="C4536" s="313" t="s">
        <v>2204</v>
      </c>
      <c r="D4536" s="313" t="s">
        <v>18365</v>
      </c>
      <c r="E4536" s="313" t="str">
        <f>CONCATENATE(SUM('Раздел 2'!F114:G114),"=",SUM('Раздел 2'!V114:V114),"+",SUM('Раздел 2'!X114:X114),"+",SUM('Раздел 2'!Z114:Z114))</f>
        <v>13=11+2+0</v>
      </c>
    </row>
    <row r="4537" spans="1:5" ht="30" hidden="1" customHeight="1">
      <c r="A4537" s="311" t="str">
        <f>IF((SUM('Раздел 2'!F115:G115)=SUM('Раздел 2'!V115:V115)+SUM('Раздел 2'!X115:X115)+SUM('Раздел 2'!Z115:Z115)),"","Неверно!")</f>
        <v/>
      </c>
      <c r="B4537" s="312" t="s">
        <v>24505</v>
      </c>
      <c r="C4537" s="313" t="s">
        <v>2205</v>
      </c>
      <c r="D4537" s="313" t="s">
        <v>18365</v>
      </c>
      <c r="E4537" s="313" t="str">
        <f>CONCATENATE(SUM('Раздел 2'!F115:G115),"=",SUM('Раздел 2'!V115:V115),"+",SUM('Раздел 2'!X115:X115),"+",SUM('Раздел 2'!Z115:Z115))</f>
        <v>43=31+12+0</v>
      </c>
    </row>
    <row r="4538" spans="1:5" ht="30" hidden="1" customHeight="1">
      <c r="A4538" s="311" t="str">
        <f>IF((SUM('Раздел 2'!F116:G116)=SUM('Раздел 2'!V116:V116)+SUM('Раздел 2'!X116:X116)+SUM('Раздел 2'!Z116:Z116)),"","Неверно!")</f>
        <v/>
      </c>
      <c r="B4538" s="312" t="s">
        <v>24505</v>
      </c>
      <c r="C4538" s="313" t="s">
        <v>2206</v>
      </c>
      <c r="D4538" s="313" t="s">
        <v>18365</v>
      </c>
      <c r="E4538" s="313" t="str">
        <f>CONCATENATE(SUM('Раздел 2'!F116:G116),"=",SUM('Раздел 2'!V116:V116),"+",SUM('Раздел 2'!X116:X116),"+",SUM('Раздел 2'!Z116:Z116))</f>
        <v>0=0+0+0</v>
      </c>
    </row>
    <row r="4539" spans="1:5" ht="30" hidden="1" customHeight="1">
      <c r="A4539" s="311" t="str">
        <f>IF((SUM('Раздел 2'!F117:G117)=SUM('Раздел 2'!V117:V117)+SUM('Раздел 2'!X117:X117)+SUM('Раздел 2'!Z117:Z117)),"","Неверно!")</f>
        <v/>
      </c>
      <c r="B4539" s="312" t="s">
        <v>24505</v>
      </c>
      <c r="C4539" s="313" t="s">
        <v>2207</v>
      </c>
      <c r="D4539" s="313" t="s">
        <v>18365</v>
      </c>
      <c r="E4539" s="313" t="str">
        <f>CONCATENATE(SUM('Раздел 2'!F117:G117),"=",SUM('Раздел 2'!V117:V117),"+",SUM('Раздел 2'!X117:X117),"+",SUM('Раздел 2'!Z117:Z117))</f>
        <v>0=0+0+0</v>
      </c>
    </row>
    <row r="4540" spans="1:5" ht="30" hidden="1" customHeight="1">
      <c r="A4540" s="311" t="str">
        <f>IF((SUM('Раздел 2'!F118:G118)=SUM('Раздел 2'!V118:V118)+SUM('Раздел 2'!X118:X118)+SUM('Раздел 2'!Z118:Z118)),"","Неверно!")</f>
        <v/>
      </c>
      <c r="B4540" s="312" t="s">
        <v>24505</v>
      </c>
      <c r="C4540" s="313" t="s">
        <v>2208</v>
      </c>
      <c r="D4540" s="313" t="s">
        <v>18365</v>
      </c>
      <c r="E4540" s="313" t="str">
        <f>CONCATENATE(SUM('Раздел 2'!F118:G118),"=",SUM('Раздел 2'!V118:V118),"+",SUM('Раздел 2'!X118:X118),"+",SUM('Раздел 2'!Z118:Z118))</f>
        <v>0=0+0+0</v>
      </c>
    </row>
    <row r="4541" spans="1:5" ht="30" hidden="1" customHeight="1">
      <c r="A4541" s="311" t="str">
        <f>IF((SUM('Раздел 2'!F119:G119)=SUM('Раздел 2'!V119:V119)+SUM('Раздел 2'!X119:X119)+SUM('Раздел 2'!Z119:Z119)),"","Неверно!")</f>
        <v/>
      </c>
      <c r="B4541" s="312" t="s">
        <v>24505</v>
      </c>
      <c r="C4541" s="313" t="s">
        <v>2209</v>
      </c>
      <c r="D4541" s="313" t="s">
        <v>18365</v>
      </c>
      <c r="E4541" s="313" t="str">
        <f>CONCATENATE(SUM('Раздел 2'!F119:G119),"=",SUM('Раздел 2'!V119:V119),"+",SUM('Раздел 2'!X119:X119),"+",SUM('Раздел 2'!Z119:Z119))</f>
        <v>0=0+0+0</v>
      </c>
    </row>
    <row r="4542" spans="1:5" ht="30" hidden="1" customHeight="1">
      <c r="A4542" s="311" t="str">
        <f>IF((SUM('Раздел 2'!F21:G21)=SUM('Раздел 2'!V21:V21)+SUM('Раздел 2'!X21:X21)+SUM('Раздел 2'!Z21:Z21)),"","Неверно!")</f>
        <v/>
      </c>
      <c r="B4542" s="312" t="s">
        <v>24505</v>
      </c>
      <c r="C4542" s="313" t="s">
        <v>2210</v>
      </c>
      <c r="D4542" s="313" t="s">
        <v>18365</v>
      </c>
      <c r="E4542" s="313" t="str">
        <f>CONCATENATE(SUM('Раздел 2'!F21:G21),"=",SUM('Раздел 2'!V21:V21),"+",SUM('Раздел 2'!X21:X21),"+",SUM('Раздел 2'!Z21:Z21))</f>
        <v>0=0+0+0</v>
      </c>
    </row>
    <row r="4543" spans="1:5" ht="30" hidden="1" customHeight="1">
      <c r="A4543" s="311" t="str">
        <f>IF((SUM('Раздел 2'!F120:G120)=SUM('Раздел 2'!V120:V120)+SUM('Раздел 2'!X120:X120)+SUM('Раздел 2'!Z120:Z120)),"","Неверно!")</f>
        <v/>
      </c>
      <c r="B4543" s="312" t="s">
        <v>24505</v>
      </c>
      <c r="C4543" s="313" t="s">
        <v>2211</v>
      </c>
      <c r="D4543" s="313" t="s">
        <v>18365</v>
      </c>
      <c r="E4543" s="313" t="str">
        <f>CONCATENATE(SUM('Раздел 2'!F120:G120),"=",SUM('Раздел 2'!V120:V120),"+",SUM('Раздел 2'!X120:X120),"+",SUM('Раздел 2'!Z120:Z120))</f>
        <v>1=1+0+0</v>
      </c>
    </row>
    <row r="4544" spans="1:5" ht="30" hidden="1" customHeight="1">
      <c r="A4544" s="311" t="str">
        <f>IF((SUM('Раздел 2'!F121:G121)=SUM('Раздел 2'!V121:V121)+SUM('Раздел 2'!X121:X121)+SUM('Раздел 2'!Z121:Z121)),"","Неверно!")</f>
        <v/>
      </c>
      <c r="B4544" s="312" t="s">
        <v>24505</v>
      </c>
      <c r="C4544" s="313" t="s">
        <v>2212</v>
      </c>
      <c r="D4544" s="313" t="s">
        <v>18365</v>
      </c>
      <c r="E4544" s="313" t="str">
        <f>CONCATENATE(SUM('Раздел 2'!F121:G121),"=",SUM('Раздел 2'!V121:V121),"+",SUM('Раздел 2'!X121:X121),"+",SUM('Раздел 2'!Z121:Z121))</f>
        <v>0=0+0+0</v>
      </c>
    </row>
    <row r="4545" spans="1:5" ht="30" hidden="1" customHeight="1">
      <c r="A4545" s="311" t="str">
        <f>IF((SUM('Раздел 2'!F122:G122)=SUM('Раздел 2'!V122:V122)+SUM('Раздел 2'!X122:X122)+SUM('Раздел 2'!Z122:Z122)),"","Неверно!")</f>
        <v/>
      </c>
      <c r="B4545" s="312" t="s">
        <v>24505</v>
      </c>
      <c r="C4545" s="313" t="s">
        <v>2213</v>
      </c>
      <c r="D4545" s="313" t="s">
        <v>18365</v>
      </c>
      <c r="E4545" s="313" t="str">
        <f>CONCATENATE(SUM('Раздел 2'!F122:G122),"=",SUM('Раздел 2'!V122:V122),"+",SUM('Раздел 2'!X122:X122),"+",SUM('Раздел 2'!Z122:Z122))</f>
        <v>0=0+0+0</v>
      </c>
    </row>
    <row r="4546" spans="1:5" ht="30" hidden="1" customHeight="1">
      <c r="A4546" s="311" t="str">
        <f>IF((SUM('Раздел 2'!F123:G123)=SUM('Раздел 2'!V123:V123)+SUM('Раздел 2'!X123:X123)+SUM('Раздел 2'!Z123:Z123)),"","Неверно!")</f>
        <v/>
      </c>
      <c r="B4546" s="312" t="s">
        <v>24505</v>
      </c>
      <c r="C4546" s="313" t="s">
        <v>2214</v>
      </c>
      <c r="D4546" s="313" t="s">
        <v>18365</v>
      </c>
      <c r="E4546" s="313" t="str">
        <f>CONCATENATE(SUM('Раздел 2'!F123:G123),"=",SUM('Раздел 2'!V123:V123),"+",SUM('Раздел 2'!X123:X123),"+",SUM('Раздел 2'!Z123:Z123))</f>
        <v>1=1+0+0</v>
      </c>
    </row>
    <row r="4547" spans="1:5" ht="30" hidden="1" customHeight="1">
      <c r="A4547" s="311" t="str">
        <f>IF((SUM('Раздел 2'!F124:G124)=SUM('Раздел 2'!V124:V124)+SUM('Раздел 2'!X124:X124)+SUM('Раздел 2'!Z124:Z124)),"","Неверно!")</f>
        <v/>
      </c>
      <c r="B4547" s="312" t="s">
        <v>24505</v>
      </c>
      <c r="C4547" s="313" t="s">
        <v>2215</v>
      </c>
      <c r="D4547" s="313" t="s">
        <v>18365</v>
      </c>
      <c r="E4547" s="313" t="str">
        <f>CONCATENATE(SUM('Раздел 2'!F124:G124),"=",SUM('Раздел 2'!V124:V124),"+",SUM('Раздел 2'!X124:X124),"+",SUM('Раздел 2'!Z124:Z124))</f>
        <v>0=0+0+0</v>
      </c>
    </row>
    <row r="4548" spans="1:5" ht="30" hidden="1" customHeight="1">
      <c r="A4548" s="311" t="str">
        <f>IF((SUM('Раздел 2'!F125:G125)=SUM('Раздел 2'!V125:V125)+SUM('Раздел 2'!X125:X125)+SUM('Раздел 2'!Z125:Z125)),"","Неверно!")</f>
        <v/>
      </c>
      <c r="B4548" s="312" t="s">
        <v>24505</v>
      </c>
      <c r="C4548" s="313" t="s">
        <v>2216</v>
      </c>
      <c r="D4548" s="313" t="s">
        <v>18365</v>
      </c>
      <c r="E4548" s="313" t="str">
        <f>CONCATENATE(SUM('Раздел 2'!F125:G125),"=",SUM('Раздел 2'!V125:V125),"+",SUM('Раздел 2'!X125:X125),"+",SUM('Раздел 2'!Z125:Z125))</f>
        <v>0=0+0+0</v>
      </c>
    </row>
    <row r="4549" spans="1:5" ht="30" hidden="1" customHeight="1">
      <c r="A4549" s="311" t="str">
        <f>IF((SUM('Раздел 2'!F126:G126)=SUM('Раздел 2'!V126:V126)+SUM('Раздел 2'!X126:X126)+SUM('Раздел 2'!Z126:Z126)),"","Неверно!")</f>
        <v/>
      </c>
      <c r="B4549" s="312" t="s">
        <v>24505</v>
      </c>
      <c r="C4549" s="313" t="s">
        <v>2217</v>
      </c>
      <c r="D4549" s="313" t="s">
        <v>18365</v>
      </c>
      <c r="E4549" s="313" t="str">
        <f>CONCATENATE(SUM('Раздел 2'!F126:G126),"=",SUM('Раздел 2'!V126:V126),"+",SUM('Раздел 2'!X126:X126),"+",SUM('Раздел 2'!Z126:Z126))</f>
        <v>0=0+0+0</v>
      </c>
    </row>
    <row r="4550" spans="1:5" ht="30" hidden="1" customHeight="1">
      <c r="A4550" s="311" t="str">
        <f>IF((SUM('Раздел 2'!F127:G127)=SUM('Раздел 2'!V127:V127)+SUM('Раздел 2'!X127:X127)+SUM('Раздел 2'!Z127:Z127)),"","Неверно!")</f>
        <v/>
      </c>
      <c r="B4550" s="312" t="s">
        <v>24505</v>
      </c>
      <c r="C4550" s="313" t="s">
        <v>2218</v>
      </c>
      <c r="D4550" s="313" t="s">
        <v>18365</v>
      </c>
      <c r="E4550" s="313" t="str">
        <f>CONCATENATE(SUM('Раздел 2'!F127:G127),"=",SUM('Раздел 2'!V127:V127),"+",SUM('Раздел 2'!X127:X127),"+",SUM('Раздел 2'!Z127:Z127))</f>
        <v>0=0+0+0</v>
      </c>
    </row>
    <row r="4551" spans="1:5" ht="30" hidden="1" customHeight="1">
      <c r="A4551" s="311" t="str">
        <f>IF((SUM('Раздел 2'!F128:G128)=SUM('Раздел 2'!V128:V128)+SUM('Раздел 2'!X128:X128)+SUM('Раздел 2'!Z128:Z128)),"","Неверно!")</f>
        <v/>
      </c>
      <c r="B4551" s="312" t="s">
        <v>24505</v>
      </c>
      <c r="C4551" s="313" t="s">
        <v>2219</v>
      </c>
      <c r="D4551" s="313" t="s">
        <v>18365</v>
      </c>
      <c r="E4551" s="313" t="str">
        <f>CONCATENATE(SUM('Раздел 2'!F128:G128),"=",SUM('Раздел 2'!V128:V128),"+",SUM('Раздел 2'!X128:X128),"+",SUM('Раздел 2'!Z128:Z128))</f>
        <v>0=0+0+0</v>
      </c>
    </row>
    <row r="4552" spans="1:5" ht="30" hidden="1" customHeight="1">
      <c r="A4552" s="311" t="str">
        <f>IF((SUM('Раздел 2'!F129:G129)=SUM('Раздел 2'!V129:V129)+SUM('Раздел 2'!X129:X129)+SUM('Раздел 2'!Z129:Z129)),"","Неверно!")</f>
        <v/>
      </c>
      <c r="B4552" s="312" t="s">
        <v>24505</v>
      </c>
      <c r="C4552" s="313" t="s">
        <v>2220</v>
      </c>
      <c r="D4552" s="313" t="s">
        <v>18365</v>
      </c>
      <c r="E4552" s="313" t="str">
        <f>CONCATENATE(SUM('Раздел 2'!F129:G129),"=",SUM('Раздел 2'!V129:V129),"+",SUM('Раздел 2'!X129:X129),"+",SUM('Раздел 2'!Z129:Z129))</f>
        <v>0=0+0+0</v>
      </c>
    </row>
    <row r="4553" spans="1:5" ht="30" hidden="1" customHeight="1">
      <c r="A4553" s="311" t="str">
        <f>IF((SUM('Раздел 2'!F22:G22)=SUM('Раздел 2'!V22:V22)+SUM('Раздел 2'!X22:X22)+SUM('Раздел 2'!Z22:Z22)),"","Неверно!")</f>
        <v/>
      </c>
      <c r="B4553" s="312" t="s">
        <v>24505</v>
      </c>
      <c r="C4553" s="313" t="s">
        <v>2221</v>
      </c>
      <c r="D4553" s="313" t="s">
        <v>18365</v>
      </c>
      <c r="E4553" s="313" t="str">
        <f>CONCATENATE(SUM('Раздел 2'!F22:G22),"=",SUM('Раздел 2'!V22:V22),"+",SUM('Раздел 2'!X22:X22),"+",SUM('Раздел 2'!Z22:Z22))</f>
        <v>6=5+1+0</v>
      </c>
    </row>
    <row r="4554" spans="1:5" ht="30" hidden="1" customHeight="1">
      <c r="A4554" s="311" t="str">
        <f>IF((SUM('Раздел 2'!F130:G130)=SUM('Раздел 2'!V130:V130)+SUM('Раздел 2'!X130:X130)+SUM('Раздел 2'!Z130:Z130)),"","Неверно!")</f>
        <v/>
      </c>
      <c r="B4554" s="312" t="s">
        <v>24505</v>
      </c>
      <c r="C4554" s="313" t="s">
        <v>2222</v>
      </c>
      <c r="D4554" s="313" t="s">
        <v>18365</v>
      </c>
      <c r="E4554" s="313" t="str">
        <f>CONCATENATE(SUM('Раздел 2'!F130:G130),"=",SUM('Раздел 2'!V130:V130),"+",SUM('Раздел 2'!X130:X130),"+",SUM('Раздел 2'!Z130:Z130))</f>
        <v>0=0+0+0</v>
      </c>
    </row>
    <row r="4555" spans="1:5" ht="30" hidden="1" customHeight="1">
      <c r="A4555" s="311" t="str">
        <f>IF((SUM('Раздел 2'!F131:G131)=SUM('Раздел 2'!V131:V131)+SUM('Раздел 2'!X131:X131)+SUM('Раздел 2'!Z131:Z131)),"","Неверно!")</f>
        <v/>
      </c>
      <c r="B4555" s="312" t="s">
        <v>24505</v>
      </c>
      <c r="C4555" s="313" t="s">
        <v>2223</v>
      </c>
      <c r="D4555" s="313" t="s">
        <v>18365</v>
      </c>
      <c r="E4555" s="313" t="str">
        <f>CONCATENATE(SUM('Раздел 2'!F131:G131),"=",SUM('Раздел 2'!V131:V131),"+",SUM('Раздел 2'!X131:X131),"+",SUM('Раздел 2'!Z131:Z131))</f>
        <v>2=2+0+0</v>
      </c>
    </row>
    <row r="4556" spans="1:5" ht="30" hidden="1" customHeight="1">
      <c r="A4556" s="311" t="str">
        <f>IF((SUM('Раздел 2'!F132:G132)=SUM('Раздел 2'!V132:V132)+SUM('Раздел 2'!X132:X132)+SUM('Раздел 2'!Z132:Z132)),"","Неверно!")</f>
        <v/>
      </c>
      <c r="B4556" s="312" t="s">
        <v>24505</v>
      </c>
      <c r="C4556" s="313" t="s">
        <v>2224</v>
      </c>
      <c r="D4556" s="313" t="s">
        <v>18365</v>
      </c>
      <c r="E4556" s="313" t="str">
        <f>CONCATENATE(SUM('Раздел 2'!F132:G132),"=",SUM('Раздел 2'!V132:V132),"+",SUM('Раздел 2'!X132:X132),"+",SUM('Раздел 2'!Z132:Z132))</f>
        <v>0=0+0+0</v>
      </c>
    </row>
    <row r="4557" spans="1:5" ht="30" hidden="1" customHeight="1">
      <c r="A4557" s="311" t="str">
        <f>IF((SUM('Раздел 2'!F133:G133)=SUM('Раздел 2'!V133:V133)+SUM('Раздел 2'!X133:X133)+SUM('Раздел 2'!Z133:Z133)),"","Неверно!")</f>
        <v/>
      </c>
      <c r="B4557" s="312" t="s">
        <v>24505</v>
      </c>
      <c r="C4557" s="313" t="s">
        <v>2225</v>
      </c>
      <c r="D4557" s="313" t="s">
        <v>18365</v>
      </c>
      <c r="E4557" s="313" t="str">
        <f>CONCATENATE(SUM('Раздел 2'!F133:G133),"=",SUM('Раздел 2'!V133:V133),"+",SUM('Раздел 2'!X133:X133),"+",SUM('Раздел 2'!Z133:Z133))</f>
        <v>6=6+0+0</v>
      </c>
    </row>
    <row r="4558" spans="1:5" ht="30" hidden="1" customHeight="1">
      <c r="A4558" s="311" t="str">
        <f>IF((SUM('Раздел 2'!F134:G134)=SUM('Раздел 2'!V134:V134)+SUM('Раздел 2'!X134:X134)+SUM('Раздел 2'!Z134:Z134)),"","Неверно!")</f>
        <v/>
      </c>
      <c r="B4558" s="312" t="s">
        <v>24505</v>
      </c>
      <c r="C4558" s="313" t="s">
        <v>2226</v>
      </c>
      <c r="D4558" s="313" t="s">
        <v>18365</v>
      </c>
      <c r="E4558" s="313" t="str">
        <f>CONCATENATE(SUM('Раздел 2'!F134:G134),"=",SUM('Раздел 2'!V134:V134),"+",SUM('Раздел 2'!X134:X134),"+",SUM('Раздел 2'!Z134:Z134))</f>
        <v>8=8+0+0</v>
      </c>
    </row>
    <row r="4559" spans="1:5" ht="30" hidden="1" customHeight="1">
      <c r="A4559" s="311" t="str">
        <f>IF((SUM('Раздел 2'!F135:G135)=SUM('Раздел 2'!V135:V135)+SUM('Раздел 2'!X135:X135)+SUM('Раздел 2'!Z135:Z135)),"","Неверно!")</f>
        <v/>
      </c>
      <c r="B4559" s="312" t="s">
        <v>24505</v>
      </c>
      <c r="C4559" s="313" t="s">
        <v>2227</v>
      </c>
      <c r="D4559" s="313" t="s">
        <v>18365</v>
      </c>
      <c r="E4559" s="313" t="str">
        <f>CONCATENATE(SUM('Раздел 2'!F135:G135),"=",SUM('Раздел 2'!V135:V135),"+",SUM('Раздел 2'!X135:X135),"+",SUM('Раздел 2'!Z135:Z135))</f>
        <v>0=0+0+0</v>
      </c>
    </row>
    <row r="4560" spans="1:5" ht="30" hidden="1" customHeight="1">
      <c r="A4560" s="311" t="str">
        <f>IF((SUM('Раздел 2'!F136:G136)=SUM('Раздел 2'!V136:V136)+SUM('Раздел 2'!X136:X136)+SUM('Раздел 2'!Z136:Z136)),"","Неверно!")</f>
        <v/>
      </c>
      <c r="B4560" s="312" t="s">
        <v>24505</v>
      </c>
      <c r="C4560" s="313" t="s">
        <v>2228</v>
      </c>
      <c r="D4560" s="313" t="s">
        <v>18365</v>
      </c>
      <c r="E4560" s="313" t="str">
        <f>CONCATENATE(SUM('Раздел 2'!F136:G136),"=",SUM('Раздел 2'!V136:V136),"+",SUM('Раздел 2'!X136:X136),"+",SUM('Раздел 2'!Z136:Z136))</f>
        <v>1=0+1+0</v>
      </c>
    </row>
    <row r="4561" spans="1:5" ht="30" hidden="1" customHeight="1">
      <c r="A4561" s="311" t="str">
        <f>IF((SUM('Раздел 2'!F137:G137)=SUM('Раздел 2'!V137:V137)+SUM('Раздел 2'!X137:X137)+SUM('Раздел 2'!Z137:Z137)),"","Неверно!")</f>
        <v/>
      </c>
      <c r="B4561" s="312" t="s">
        <v>24505</v>
      </c>
      <c r="C4561" s="313" t="s">
        <v>2229</v>
      </c>
      <c r="D4561" s="313" t="s">
        <v>18365</v>
      </c>
      <c r="E4561" s="313" t="str">
        <f>CONCATENATE(SUM('Раздел 2'!F137:G137),"=",SUM('Раздел 2'!V137:V137),"+",SUM('Раздел 2'!X137:X137),"+",SUM('Раздел 2'!Z137:Z137))</f>
        <v>0=0+0+0</v>
      </c>
    </row>
    <row r="4562" spans="1:5" ht="30" hidden="1" customHeight="1">
      <c r="A4562" s="311" t="str">
        <f>IF((SUM('Раздел 2'!F138:G138)=SUM('Раздел 2'!V138:V138)+SUM('Раздел 2'!X138:X138)+SUM('Раздел 2'!Z138:Z138)),"","Неверно!")</f>
        <v/>
      </c>
      <c r="B4562" s="312" t="s">
        <v>24505</v>
      </c>
      <c r="C4562" s="313" t="s">
        <v>2230</v>
      </c>
      <c r="D4562" s="313" t="s">
        <v>18365</v>
      </c>
      <c r="E4562" s="313" t="str">
        <f>CONCATENATE(SUM('Раздел 2'!F138:G138),"=",SUM('Раздел 2'!V138:V138),"+",SUM('Раздел 2'!X138:X138),"+",SUM('Раздел 2'!Z138:Z138))</f>
        <v>0=0+0+0</v>
      </c>
    </row>
    <row r="4563" spans="1:5" ht="30" hidden="1" customHeight="1">
      <c r="A4563" s="311" t="str">
        <f>IF((SUM('Раздел 2'!F139:G139)=SUM('Раздел 2'!V139:V139)+SUM('Раздел 2'!X139:X139)+SUM('Раздел 2'!Z139:Z139)),"","Неверно!")</f>
        <v/>
      </c>
      <c r="B4563" s="312" t="s">
        <v>24505</v>
      </c>
      <c r="C4563" s="313" t="s">
        <v>2231</v>
      </c>
      <c r="D4563" s="313" t="s">
        <v>18365</v>
      </c>
      <c r="E4563" s="313" t="str">
        <f>CONCATENATE(SUM('Раздел 2'!F139:G139),"=",SUM('Раздел 2'!V139:V139),"+",SUM('Раздел 2'!X139:X139),"+",SUM('Раздел 2'!Z139:Z139))</f>
        <v>0=0+0+0</v>
      </c>
    </row>
    <row r="4564" spans="1:5" ht="30" hidden="1" customHeight="1">
      <c r="A4564" s="311" t="str">
        <f>IF((SUM('Раздел 2'!F23:G23)=SUM('Раздел 2'!V23:V23)+SUM('Раздел 2'!X23:X23)+SUM('Раздел 2'!Z23:Z23)),"","Неверно!")</f>
        <v/>
      </c>
      <c r="B4564" s="312" t="s">
        <v>24505</v>
      </c>
      <c r="C4564" s="313" t="s">
        <v>2232</v>
      </c>
      <c r="D4564" s="313" t="s">
        <v>18365</v>
      </c>
      <c r="E4564" s="313" t="str">
        <f>CONCATENATE(SUM('Раздел 2'!F23:G23),"=",SUM('Раздел 2'!V23:V23),"+",SUM('Раздел 2'!X23:X23),"+",SUM('Раздел 2'!Z23:Z23))</f>
        <v>10=5+5+0</v>
      </c>
    </row>
    <row r="4565" spans="1:5" ht="30" hidden="1" customHeight="1">
      <c r="A4565" s="311" t="str">
        <f>IF((SUM('Раздел 2'!F140:G140)=SUM('Раздел 2'!V140:V140)+SUM('Раздел 2'!X140:X140)+SUM('Раздел 2'!Z140:Z140)),"","Неверно!")</f>
        <v/>
      </c>
      <c r="B4565" s="312" t="s">
        <v>24505</v>
      </c>
      <c r="C4565" s="313" t="s">
        <v>2233</v>
      </c>
      <c r="D4565" s="313" t="s">
        <v>18365</v>
      </c>
      <c r="E4565" s="313" t="str">
        <f>CONCATENATE(SUM('Раздел 2'!F140:G140),"=",SUM('Раздел 2'!V140:V140),"+",SUM('Раздел 2'!X140:X140),"+",SUM('Раздел 2'!Z140:Z140))</f>
        <v>0=0+0+0</v>
      </c>
    </row>
    <row r="4566" spans="1:5" ht="30" hidden="1" customHeight="1">
      <c r="A4566" s="311" t="str">
        <f>IF((SUM('Раздел 2'!F141:G141)=SUM('Раздел 2'!V141:V141)+SUM('Раздел 2'!X141:X141)+SUM('Раздел 2'!Z141:Z141)),"","Неверно!")</f>
        <v/>
      </c>
      <c r="B4566" s="312" t="s">
        <v>24505</v>
      </c>
      <c r="C4566" s="313" t="s">
        <v>2234</v>
      </c>
      <c r="D4566" s="313" t="s">
        <v>18365</v>
      </c>
      <c r="E4566" s="313" t="str">
        <f>CONCATENATE(SUM('Раздел 2'!F141:G141),"=",SUM('Раздел 2'!V141:V141),"+",SUM('Раздел 2'!X141:X141),"+",SUM('Раздел 2'!Z141:Z141))</f>
        <v>0=0+0+0</v>
      </c>
    </row>
    <row r="4567" spans="1:5" ht="30" hidden="1" customHeight="1">
      <c r="A4567" s="311" t="str">
        <f>IF((SUM('Раздел 2'!F142:G142)=SUM('Раздел 2'!V142:V142)+SUM('Раздел 2'!X142:X142)+SUM('Раздел 2'!Z142:Z142)),"","Неверно!")</f>
        <v/>
      </c>
      <c r="B4567" s="312" t="s">
        <v>24505</v>
      </c>
      <c r="C4567" s="313" t="s">
        <v>2235</v>
      </c>
      <c r="D4567" s="313" t="s">
        <v>18365</v>
      </c>
      <c r="E4567" s="313" t="str">
        <f>CONCATENATE(SUM('Раздел 2'!F142:G142),"=",SUM('Раздел 2'!V142:V142),"+",SUM('Раздел 2'!X142:X142),"+",SUM('Раздел 2'!Z142:Z142))</f>
        <v>0=0+0+0</v>
      </c>
    </row>
    <row r="4568" spans="1:5" ht="30" hidden="1" customHeight="1">
      <c r="A4568" s="311" t="str">
        <f>IF((SUM('Раздел 2'!F143:G143)=SUM('Раздел 2'!V143:V143)+SUM('Раздел 2'!X143:X143)+SUM('Раздел 2'!Z143:Z143)),"","Неверно!")</f>
        <v/>
      </c>
      <c r="B4568" s="312" t="s">
        <v>24505</v>
      </c>
      <c r="C4568" s="313" t="s">
        <v>2236</v>
      </c>
      <c r="D4568" s="313" t="s">
        <v>18365</v>
      </c>
      <c r="E4568" s="313" t="str">
        <f>CONCATENATE(SUM('Раздел 2'!F143:G143),"=",SUM('Раздел 2'!V143:V143),"+",SUM('Раздел 2'!X143:X143),"+",SUM('Раздел 2'!Z143:Z143))</f>
        <v>0=0+0+0</v>
      </c>
    </row>
    <row r="4569" spans="1:5" ht="30" hidden="1" customHeight="1">
      <c r="A4569" s="311" t="str">
        <f>IF((SUM('Раздел 2'!F144:G144)=SUM('Раздел 2'!V144:V144)+SUM('Раздел 2'!X144:X144)+SUM('Раздел 2'!Z144:Z144)),"","Неверно!")</f>
        <v/>
      </c>
      <c r="B4569" s="312" t="s">
        <v>24505</v>
      </c>
      <c r="C4569" s="313" t="s">
        <v>2237</v>
      </c>
      <c r="D4569" s="313" t="s">
        <v>18365</v>
      </c>
      <c r="E4569" s="313" t="str">
        <f>CONCATENATE(SUM('Раздел 2'!F144:G144),"=",SUM('Раздел 2'!V144:V144),"+",SUM('Раздел 2'!X144:X144),"+",SUM('Раздел 2'!Z144:Z144))</f>
        <v>0=0+0+0</v>
      </c>
    </row>
    <row r="4570" spans="1:5" ht="30" hidden="1" customHeight="1">
      <c r="A4570" s="311" t="str">
        <f>IF((SUM('Раздел 2'!F145:G145)=SUM('Раздел 2'!V145:V145)+SUM('Раздел 2'!X145:X145)+SUM('Раздел 2'!Z145:Z145)),"","Неверно!")</f>
        <v/>
      </c>
      <c r="B4570" s="312" t="s">
        <v>24505</v>
      </c>
      <c r="C4570" s="313" t="s">
        <v>2238</v>
      </c>
      <c r="D4570" s="313" t="s">
        <v>18365</v>
      </c>
      <c r="E4570" s="313" t="str">
        <f>CONCATENATE(SUM('Раздел 2'!F145:G145),"=",SUM('Раздел 2'!V145:V145),"+",SUM('Раздел 2'!X145:X145),"+",SUM('Раздел 2'!Z145:Z145))</f>
        <v>0=0+0+0</v>
      </c>
    </row>
    <row r="4571" spans="1:5" ht="30" hidden="1" customHeight="1">
      <c r="A4571" s="311" t="str">
        <f>IF((SUM('Раздел 2'!F146:G146)=SUM('Раздел 2'!V146:V146)+SUM('Раздел 2'!X146:X146)+SUM('Раздел 2'!Z146:Z146)),"","Неверно!")</f>
        <v/>
      </c>
      <c r="B4571" s="312" t="s">
        <v>24505</v>
      </c>
      <c r="C4571" s="313" t="s">
        <v>2239</v>
      </c>
      <c r="D4571" s="313" t="s">
        <v>18365</v>
      </c>
      <c r="E4571" s="313" t="str">
        <f>CONCATENATE(SUM('Раздел 2'!F146:G146),"=",SUM('Раздел 2'!V146:V146),"+",SUM('Раздел 2'!X146:X146),"+",SUM('Раздел 2'!Z146:Z146))</f>
        <v>0=0+0+0</v>
      </c>
    </row>
    <row r="4572" spans="1:5" ht="30" hidden="1" customHeight="1">
      <c r="A4572" s="311" t="str">
        <f>IF((SUM('Раздел 2'!F147:G147)=SUM('Раздел 2'!V147:V147)+SUM('Раздел 2'!X147:X147)+SUM('Раздел 2'!Z147:Z147)),"","Неверно!")</f>
        <v/>
      </c>
      <c r="B4572" s="312" t="s">
        <v>24505</v>
      </c>
      <c r="C4572" s="313" t="s">
        <v>2240</v>
      </c>
      <c r="D4572" s="313" t="s">
        <v>18365</v>
      </c>
      <c r="E4572" s="313" t="str">
        <f>CONCATENATE(SUM('Раздел 2'!F147:G147),"=",SUM('Раздел 2'!V147:V147),"+",SUM('Раздел 2'!X147:X147),"+",SUM('Раздел 2'!Z147:Z147))</f>
        <v>15=9+6+0</v>
      </c>
    </row>
    <row r="4573" spans="1:5" ht="30" hidden="1" customHeight="1">
      <c r="A4573" s="311" t="str">
        <f>IF((SUM('Раздел 2'!F148:G148)=SUM('Раздел 2'!V148:V148)+SUM('Раздел 2'!X148:X148)+SUM('Раздел 2'!Z148:Z148)),"","Неверно!")</f>
        <v/>
      </c>
      <c r="B4573" s="312" t="s">
        <v>24505</v>
      </c>
      <c r="C4573" s="313" t="s">
        <v>2241</v>
      </c>
      <c r="D4573" s="313" t="s">
        <v>18365</v>
      </c>
      <c r="E4573" s="313" t="str">
        <f>CONCATENATE(SUM('Раздел 2'!F148:G148),"=",SUM('Раздел 2'!V148:V148),"+",SUM('Раздел 2'!X148:X148),"+",SUM('Раздел 2'!Z148:Z148))</f>
        <v>32=25+7+0</v>
      </c>
    </row>
    <row r="4574" spans="1:5" ht="30" hidden="1" customHeight="1">
      <c r="A4574" s="311" t="str">
        <f>IF((SUM('Раздел 2'!F149:G149)=SUM('Раздел 2'!V149:V149)+SUM('Раздел 2'!X149:X149)+SUM('Раздел 2'!Z149:Z149)),"","Неверно!")</f>
        <v/>
      </c>
      <c r="B4574" s="312" t="s">
        <v>24505</v>
      </c>
      <c r="C4574" s="313" t="s">
        <v>2242</v>
      </c>
      <c r="D4574" s="313" t="s">
        <v>18365</v>
      </c>
      <c r="E4574" s="313" t="str">
        <f>CONCATENATE(SUM('Раздел 2'!F149:G149),"=",SUM('Раздел 2'!V149:V149),"+",SUM('Раздел 2'!X149:X149),"+",SUM('Раздел 2'!Z149:Z149))</f>
        <v>6=5+1+0</v>
      </c>
    </row>
    <row r="4575" spans="1:5" ht="30" hidden="1" customHeight="1">
      <c r="A4575" s="311" t="str">
        <f>IF((SUM('Раздел 2'!F24:G24)=SUM('Раздел 2'!V24:V24)+SUM('Раздел 2'!X24:X24)+SUM('Раздел 2'!Z24:Z24)),"","Неверно!")</f>
        <v/>
      </c>
      <c r="B4575" s="312" t="s">
        <v>24505</v>
      </c>
      <c r="C4575" s="313" t="s">
        <v>2243</v>
      </c>
      <c r="D4575" s="313" t="s">
        <v>18365</v>
      </c>
      <c r="E4575" s="313" t="str">
        <f>CONCATENATE(SUM('Раздел 2'!F24:G24),"=",SUM('Раздел 2'!V24:V24),"+",SUM('Раздел 2'!X24:X24),"+",SUM('Раздел 2'!Z24:Z24))</f>
        <v>4=3+1+0</v>
      </c>
    </row>
    <row r="4576" spans="1:5" ht="30" hidden="1" customHeight="1">
      <c r="A4576" s="311" t="str">
        <f>IF((SUM('Раздел 2'!F150:G150)=SUM('Раздел 2'!V150:V150)+SUM('Раздел 2'!X150:X150)+SUM('Раздел 2'!Z150:Z150)),"","Неверно!")</f>
        <v/>
      </c>
      <c r="B4576" s="312" t="s">
        <v>24505</v>
      </c>
      <c r="C4576" s="313" t="s">
        <v>2244</v>
      </c>
      <c r="D4576" s="313" t="s">
        <v>18365</v>
      </c>
      <c r="E4576" s="313" t="str">
        <f>CONCATENATE(SUM('Раздел 2'!F150:G150),"=",SUM('Раздел 2'!V150:V150),"+",SUM('Раздел 2'!X150:X150),"+",SUM('Раздел 2'!Z150:Z150))</f>
        <v>0=0+0+0</v>
      </c>
    </row>
    <row r="4577" spans="1:5" ht="30" hidden="1" customHeight="1">
      <c r="A4577" s="311" t="str">
        <f>IF((SUM('Раздел 2'!F151:G151)=SUM('Раздел 2'!V151:V151)+SUM('Раздел 2'!X151:X151)+SUM('Раздел 2'!Z151:Z151)),"","Неверно!")</f>
        <v/>
      </c>
      <c r="B4577" s="312" t="s">
        <v>24505</v>
      </c>
      <c r="C4577" s="313" t="s">
        <v>2245</v>
      </c>
      <c r="D4577" s="313" t="s">
        <v>18365</v>
      </c>
      <c r="E4577" s="313" t="str">
        <f>CONCATENATE(SUM('Раздел 2'!F151:G151),"=",SUM('Раздел 2'!V151:V151),"+",SUM('Раздел 2'!X151:X151),"+",SUM('Раздел 2'!Z151:Z151))</f>
        <v>0=0+0+0</v>
      </c>
    </row>
    <row r="4578" spans="1:5" ht="30" hidden="1" customHeight="1">
      <c r="A4578" s="311" t="str">
        <f>IF((SUM('Раздел 2'!F152:G152)=SUM('Раздел 2'!V152:V152)+SUM('Раздел 2'!X152:X152)+SUM('Раздел 2'!Z152:Z152)),"","Неверно!")</f>
        <v/>
      </c>
      <c r="B4578" s="312" t="s">
        <v>24505</v>
      </c>
      <c r="C4578" s="313" t="s">
        <v>2246</v>
      </c>
      <c r="D4578" s="313" t="s">
        <v>18365</v>
      </c>
      <c r="E4578" s="313" t="str">
        <f>CONCATENATE(SUM('Раздел 2'!F152:G152),"=",SUM('Раздел 2'!V152:V152),"+",SUM('Раздел 2'!X152:X152),"+",SUM('Раздел 2'!Z152:Z152))</f>
        <v>62=56+5+1</v>
      </c>
    </row>
    <row r="4579" spans="1:5" ht="30" hidden="1" customHeight="1">
      <c r="A4579" s="311" t="str">
        <f>IF((SUM('Раздел 2'!F153:G153)=SUM('Раздел 2'!V153:V153)+SUM('Раздел 2'!X153:X153)+SUM('Раздел 2'!Z153:Z153)),"","Неверно!")</f>
        <v/>
      </c>
      <c r="B4579" s="312" t="s">
        <v>24505</v>
      </c>
      <c r="C4579" s="313" t="s">
        <v>2247</v>
      </c>
      <c r="D4579" s="313" t="s">
        <v>18365</v>
      </c>
      <c r="E4579" s="313" t="str">
        <f>CONCATENATE(SUM('Раздел 2'!F153:G153),"=",SUM('Раздел 2'!V153:V153),"+",SUM('Раздел 2'!X153:X153),"+",SUM('Раздел 2'!Z153:Z153))</f>
        <v>0=0+0+0</v>
      </c>
    </row>
    <row r="4580" spans="1:5" ht="30" hidden="1" customHeight="1">
      <c r="A4580" s="311" t="str">
        <f>IF((SUM('Раздел 2'!F154:G154)=SUM('Раздел 2'!V154:V154)+SUM('Раздел 2'!X154:X154)+SUM('Раздел 2'!Z154:Z154)),"","Неверно!")</f>
        <v/>
      </c>
      <c r="B4580" s="312" t="s">
        <v>24505</v>
      </c>
      <c r="C4580" s="313" t="s">
        <v>2248</v>
      </c>
      <c r="D4580" s="313" t="s">
        <v>18365</v>
      </c>
      <c r="E4580" s="313" t="str">
        <f>CONCATENATE(SUM('Раздел 2'!F154:G154),"=",SUM('Раздел 2'!V154:V154),"+",SUM('Раздел 2'!X154:X154),"+",SUM('Раздел 2'!Z154:Z154))</f>
        <v>0=0+0+0</v>
      </c>
    </row>
    <row r="4581" spans="1:5" ht="30" hidden="1" customHeight="1">
      <c r="A4581" s="311" t="str">
        <f>IF((SUM('Раздел 2'!F155:G155)=SUM('Раздел 2'!V155:V155)+SUM('Раздел 2'!X155:X155)+SUM('Раздел 2'!Z155:Z155)),"","Неверно!")</f>
        <v/>
      </c>
      <c r="B4581" s="312" t="s">
        <v>24505</v>
      </c>
      <c r="C4581" s="313" t="s">
        <v>2249</v>
      </c>
      <c r="D4581" s="313" t="s">
        <v>18365</v>
      </c>
      <c r="E4581" s="313" t="str">
        <f>CONCATENATE(SUM('Раздел 2'!F155:G155),"=",SUM('Раздел 2'!V155:V155),"+",SUM('Раздел 2'!X155:X155),"+",SUM('Раздел 2'!Z155:Z155))</f>
        <v>1=1+0+0</v>
      </c>
    </row>
    <row r="4582" spans="1:5" ht="30" hidden="1" customHeight="1">
      <c r="A4582" s="311" t="str">
        <f>IF((SUM('Раздел 2'!F156:G156)=SUM('Раздел 2'!V156:V156)+SUM('Раздел 2'!X156:X156)+SUM('Раздел 2'!Z156:Z156)),"","Неверно!")</f>
        <v/>
      </c>
      <c r="B4582" s="312" t="s">
        <v>24505</v>
      </c>
      <c r="C4582" s="313" t="s">
        <v>2250</v>
      </c>
      <c r="D4582" s="313" t="s">
        <v>18365</v>
      </c>
      <c r="E4582" s="313" t="str">
        <f>CONCATENATE(SUM('Раздел 2'!F156:G156),"=",SUM('Раздел 2'!V156:V156),"+",SUM('Раздел 2'!X156:X156),"+",SUM('Раздел 2'!Z156:Z156))</f>
        <v>0=0+0+0</v>
      </c>
    </row>
    <row r="4583" spans="1:5" ht="30" hidden="1" customHeight="1">
      <c r="A4583" s="311" t="str">
        <f>IF((SUM('Раздел 2'!F157:G157)=SUM('Раздел 2'!V157:V157)+SUM('Раздел 2'!X157:X157)+SUM('Раздел 2'!Z157:Z157)),"","Неверно!")</f>
        <v/>
      </c>
      <c r="B4583" s="312" t="s">
        <v>24505</v>
      </c>
      <c r="C4583" s="313" t="s">
        <v>2251</v>
      </c>
      <c r="D4583" s="313" t="s">
        <v>18365</v>
      </c>
      <c r="E4583" s="313" t="str">
        <f>CONCATENATE(SUM('Раздел 2'!F157:G157),"=",SUM('Раздел 2'!V157:V157),"+",SUM('Раздел 2'!X157:X157),"+",SUM('Раздел 2'!Z157:Z157))</f>
        <v>0=0+0+0</v>
      </c>
    </row>
    <row r="4584" spans="1:5" ht="30" hidden="1" customHeight="1">
      <c r="A4584" s="311" t="str">
        <f>IF((SUM('Раздел 2'!F158:G158)=SUM('Раздел 2'!V158:V158)+SUM('Раздел 2'!X158:X158)+SUM('Раздел 2'!Z158:Z158)),"","Неверно!")</f>
        <v/>
      </c>
      <c r="B4584" s="312" t="s">
        <v>24505</v>
      </c>
      <c r="C4584" s="313" t="s">
        <v>2252</v>
      </c>
      <c r="D4584" s="313" t="s">
        <v>18365</v>
      </c>
      <c r="E4584" s="313" t="str">
        <f>CONCATENATE(SUM('Раздел 2'!F158:G158),"=",SUM('Раздел 2'!V158:V158),"+",SUM('Раздел 2'!X158:X158),"+",SUM('Раздел 2'!Z158:Z158))</f>
        <v>0=0+0+0</v>
      </c>
    </row>
    <row r="4585" spans="1:5" ht="30" hidden="1" customHeight="1">
      <c r="A4585" s="311" t="str">
        <f>IF((SUM('Раздел 2'!F159:G159)=SUM('Раздел 2'!V159:V159)+SUM('Раздел 2'!X159:X159)+SUM('Раздел 2'!Z159:Z159)),"","Неверно!")</f>
        <v/>
      </c>
      <c r="B4585" s="312" t="s">
        <v>24505</v>
      </c>
      <c r="C4585" s="313" t="s">
        <v>2253</v>
      </c>
      <c r="D4585" s="313" t="s">
        <v>18365</v>
      </c>
      <c r="E4585" s="313" t="str">
        <f>CONCATENATE(SUM('Раздел 2'!F159:G159),"=",SUM('Раздел 2'!V159:V159),"+",SUM('Раздел 2'!X159:X159),"+",SUM('Раздел 2'!Z159:Z159))</f>
        <v>0=0+0+0</v>
      </c>
    </row>
    <row r="4586" spans="1:5" ht="30" hidden="1" customHeight="1">
      <c r="A4586" s="311" t="str">
        <f>IF((SUM('Раздел 2'!F25:G25)=SUM('Раздел 2'!V25:V25)+SUM('Раздел 2'!X25:X25)+SUM('Раздел 2'!Z25:Z25)),"","Неверно!")</f>
        <v/>
      </c>
      <c r="B4586" s="312" t="s">
        <v>24505</v>
      </c>
      <c r="C4586" s="313" t="s">
        <v>2254</v>
      </c>
      <c r="D4586" s="313" t="s">
        <v>18365</v>
      </c>
      <c r="E4586" s="313" t="str">
        <f>CONCATENATE(SUM('Раздел 2'!F25:G25),"=",SUM('Раздел 2'!V25:V25),"+",SUM('Раздел 2'!X25:X25),"+",SUM('Раздел 2'!Z25:Z25))</f>
        <v>7=6+1+0</v>
      </c>
    </row>
    <row r="4587" spans="1:5" ht="30" hidden="1" customHeight="1">
      <c r="A4587" s="311" t="str">
        <f>IF((SUM('Раздел 2'!F160:G160)=SUM('Раздел 2'!V160:V160)+SUM('Раздел 2'!X160:X160)+SUM('Раздел 2'!Z160:Z160)),"","Неверно!")</f>
        <v/>
      </c>
      <c r="B4587" s="312" t="s">
        <v>24505</v>
      </c>
      <c r="C4587" s="313" t="s">
        <v>2255</v>
      </c>
      <c r="D4587" s="313" t="s">
        <v>18365</v>
      </c>
      <c r="E4587" s="313" t="str">
        <f>CONCATENATE(SUM('Раздел 2'!F160:G160),"=",SUM('Раздел 2'!V160:V160),"+",SUM('Раздел 2'!X160:X160),"+",SUM('Раздел 2'!Z160:Z160))</f>
        <v>1=0+1+0</v>
      </c>
    </row>
    <row r="4588" spans="1:5" ht="30" hidden="1" customHeight="1">
      <c r="A4588" s="311" t="str">
        <f>IF((SUM('Раздел 2'!F161:G161)=SUM('Раздел 2'!V161:V161)+SUM('Раздел 2'!X161:X161)+SUM('Раздел 2'!Z161:Z161)),"","Неверно!")</f>
        <v/>
      </c>
      <c r="B4588" s="312" t="s">
        <v>24505</v>
      </c>
      <c r="C4588" s="313" t="s">
        <v>2256</v>
      </c>
      <c r="D4588" s="313" t="s">
        <v>18365</v>
      </c>
      <c r="E4588" s="313" t="str">
        <f>CONCATENATE(SUM('Раздел 2'!F161:G161),"=",SUM('Раздел 2'!V161:V161),"+",SUM('Раздел 2'!X161:X161),"+",SUM('Раздел 2'!Z161:Z161))</f>
        <v>3=2+1+0</v>
      </c>
    </row>
    <row r="4589" spans="1:5" ht="30" hidden="1" customHeight="1">
      <c r="A4589" s="311" t="str">
        <f>IF((SUM('Раздел 2'!F162:G162)=SUM('Раздел 2'!V162:V162)+SUM('Раздел 2'!X162:X162)+SUM('Раздел 2'!Z162:Z162)),"","Неверно!")</f>
        <v/>
      </c>
      <c r="B4589" s="312" t="s">
        <v>24505</v>
      </c>
      <c r="C4589" s="313" t="s">
        <v>2257</v>
      </c>
      <c r="D4589" s="313" t="s">
        <v>18365</v>
      </c>
      <c r="E4589" s="313" t="str">
        <f>CONCATENATE(SUM('Раздел 2'!F162:G162),"=",SUM('Раздел 2'!V162:V162),"+",SUM('Раздел 2'!X162:X162),"+",SUM('Раздел 2'!Z162:Z162))</f>
        <v>0=0+0+0</v>
      </c>
    </row>
    <row r="4590" spans="1:5" ht="30" hidden="1" customHeight="1">
      <c r="A4590" s="311" t="str">
        <f>IF((SUM('Раздел 2'!F163:G163)=SUM('Раздел 2'!V163:V163)+SUM('Раздел 2'!X163:X163)+SUM('Раздел 2'!Z163:Z163)),"","Неверно!")</f>
        <v/>
      </c>
      <c r="B4590" s="312" t="s">
        <v>24505</v>
      </c>
      <c r="C4590" s="313" t="s">
        <v>2258</v>
      </c>
      <c r="D4590" s="313" t="s">
        <v>18365</v>
      </c>
      <c r="E4590" s="313" t="str">
        <f>CONCATENATE(SUM('Раздел 2'!F163:G163),"=",SUM('Раздел 2'!V163:V163),"+",SUM('Раздел 2'!X163:X163),"+",SUM('Раздел 2'!Z163:Z163))</f>
        <v>0=0+0+0</v>
      </c>
    </row>
    <row r="4591" spans="1:5" ht="30" hidden="1" customHeight="1">
      <c r="A4591" s="311" t="str">
        <f>IF((SUM('Раздел 2'!F164:G164)=SUM('Раздел 2'!V164:V164)+SUM('Раздел 2'!X164:X164)+SUM('Раздел 2'!Z164:Z164)),"","Неверно!")</f>
        <v/>
      </c>
      <c r="B4591" s="312" t="s">
        <v>24505</v>
      </c>
      <c r="C4591" s="313" t="s">
        <v>2259</v>
      </c>
      <c r="D4591" s="313" t="s">
        <v>18365</v>
      </c>
      <c r="E4591" s="313" t="str">
        <f>CONCATENATE(SUM('Раздел 2'!F164:G164),"=",SUM('Раздел 2'!V164:V164),"+",SUM('Раздел 2'!X164:X164),"+",SUM('Раздел 2'!Z164:Z164))</f>
        <v>1=1+0+0</v>
      </c>
    </row>
    <row r="4592" spans="1:5" ht="30" hidden="1" customHeight="1">
      <c r="A4592" s="311" t="str">
        <f>IF((SUM('Раздел 2'!F165:G165)=SUM('Раздел 2'!V165:V165)+SUM('Раздел 2'!X165:X165)+SUM('Раздел 2'!Z165:Z165)),"","Неверно!")</f>
        <v/>
      </c>
      <c r="B4592" s="312" t="s">
        <v>24505</v>
      </c>
      <c r="C4592" s="313" t="s">
        <v>2260</v>
      </c>
      <c r="D4592" s="313" t="s">
        <v>18365</v>
      </c>
      <c r="E4592" s="313" t="str">
        <f>CONCATENATE(SUM('Раздел 2'!F165:G165),"=",SUM('Раздел 2'!V165:V165),"+",SUM('Раздел 2'!X165:X165),"+",SUM('Раздел 2'!Z165:Z165))</f>
        <v>8=8+0+0</v>
      </c>
    </row>
    <row r="4593" spans="1:5" ht="30" hidden="1" customHeight="1">
      <c r="A4593" s="311" t="str">
        <f>IF((SUM('Раздел 2'!F166:G166)=SUM('Раздел 2'!V166:V166)+SUM('Раздел 2'!X166:X166)+SUM('Раздел 2'!Z166:Z166)),"","Неверно!")</f>
        <v/>
      </c>
      <c r="B4593" s="312" t="s">
        <v>24505</v>
      </c>
      <c r="C4593" s="313" t="s">
        <v>2261</v>
      </c>
      <c r="D4593" s="313" t="s">
        <v>18365</v>
      </c>
      <c r="E4593" s="313" t="str">
        <f>CONCATENATE(SUM('Раздел 2'!F166:G166),"=",SUM('Раздел 2'!V166:V166),"+",SUM('Раздел 2'!X166:X166),"+",SUM('Раздел 2'!Z166:Z166))</f>
        <v>9=9+0+0</v>
      </c>
    </row>
    <row r="4594" spans="1:5" ht="30" hidden="1" customHeight="1">
      <c r="A4594" s="311" t="str">
        <f>IF((SUM('Раздел 2'!F167:G167)=SUM('Раздел 2'!V167:V167)+SUM('Раздел 2'!X167:X167)+SUM('Раздел 2'!Z167:Z167)),"","Неверно!")</f>
        <v/>
      </c>
      <c r="B4594" s="312" t="s">
        <v>24505</v>
      </c>
      <c r="C4594" s="313" t="s">
        <v>2262</v>
      </c>
      <c r="D4594" s="313" t="s">
        <v>18365</v>
      </c>
      <c r="E4594" s="313" t="str">
        <f>CONCATENATE(SUM('Раздел 2'!F167:G167),"=",SUM('Раздел 2'!V167:V167),"+",SUM('Раздел 2'!X167:X167),"+",SUM('Раздел 2'!Z167:Z167))</f>
        <v>91=82+8+1</v>
      </c>
    </row>
    <row r="4595" spans="1:5" ht="30" hidden="1" customHeight="1">
      <c r="A4595" s="311" t="str">
        <f>IF((SUM('Раздел 2'!F168:G168)=SUM('Раздел 2'!V168:V168)+SUM('Раздел 2'!X168:X168)+SUM('Раздел 2'!Z168:Z168)),"","Неверно!")</f>
        <v/>
      </c>
      <c r="B4595" s="312" t="s">
        <v>24505</v>
      </c>
      <c r="C4595" s="313" t="s">
        <v>2263</v>
      </c>
      <c r="D4595" s="313" t="s">
        <v>18365</v>
      </c>
      <c r="E4595" s="313" t="str">
        <f>CONCATENATE(SUM('Раздел 2'!F168:G168),"=",SUM('Раздел 2'!V168:V168),"+",SUM('Раздел 2'!X168:X168),"+",SUM('Раздел 2'!Z168:Z168))</f>
        <v>0=0+0+0</v>
      </c>
    </row>
    <row r="4596" spans="1:5" ht="30" hidden="1" customHeight="1">
      <c r="A4596" s="311" t="str">
        <f>IF((SUM('Раздел 2'!F169:G169)=SUM('Раздел 2'!V169:V169)+SUM('Раздел 2'!X169:X169)+SUM('Раздел 2'!Z169:Z169)),"","Неверно!")</f>
        <v/>
      </c>
      <c r="B4596" s="312" t="s">
        <v>24505</v>
      </c>
      <c r="C4596" s="313" t="s">
        <v>2264</v>
      </c>
      <c r="D4596" s="313" t="s">
        <v>18365</v>
      </c>
      <c r="E4596" s="313" t="str">
        <f>CONCATENATE(SUM('Раздел 2'!F169:G169),"=",SUM('Раздел 2'!V169:V169),"+",SUM('Раздел 2'!X169:X169),"+",SUM('Раздел 2'!Z169:Z169))</f>
        <v>0=0+0+0</v>
      </c>
    </row>
    <row r="4597" spans="1:5" ht="30" hidden="1" customHeight="1">
      <c r="A4597" s="311" t="str">
        <f>IF((SUM('Раздел 2'!F26:G26)=SUM('Раздел 2'!V26:V26)+SUM('Раздел 2'!X26:X26)+SUM('Раздел 2'!Z26:Z26)),"","Неверно!")</f>
        <v/>
      </c>
      <c r="B4597" s="312" t="s">
        <v>24505</v>
      </c>
      <c r="C4597" s="313" t="s">
        <v>2265</v>
      </c>
      <c r="D4597" s="313" t="s">
        <v>18365</v>
      </c>
      <c r="E4597" s="313" t="str">
        <f>CONCATENATE(SUM('Раздел 2'!F26:G26),"=",SUM('Раздел 2'!V26:V26),"+",SUM('Раздел 2'!X26:X26),"+",SUM('Раздел 2'!Z26:Z26))</f>
        <v>2=2+0+0</v>
      </c>
    </row>
    <row r="4598" spans="1:5" ht="30" hidden="1" customHeight="1">
      <c r="A4598" s="311" t="str">
        <f>IF((SUM('Раздел 2'!F170:G170)=SUM('Раздел 2'!V170:V170)+SUM('Раздел 2'!X170:X170)+SUM('Раздел 2'!Z170:Z170)),"","Неверно!")</f>
        <v/>
      </c>
      <c r="B4598" s="312" t="s">
        <v>24505</v>
      </c>
      <c r="C4598" s="313" t="s">
        <v>2266</v>
      </c>
      <c r="D4598" s="313" t="s">
        <v>18365</v>
      </c>
      <c r="E4598" s="313" t="str">
        <f>CONCATENATE(SUM('Раздел 2'!F170:G170),"=",SUM('Раздел 2'!V170:V170),"+",SUM('Раздел 2'!X170:X170),"+",SUM('Раздел 2'!Z170:Z170))</f>
        <v>22=16+6+0</v>
      </c>
    </row>
    <row r="4599" spans="1:5" ht="30" hidden="1" customHeight="1">
      <c r="A4599" s="311" t="str">
        <f>IF((SUM('Раздел 2'!F171:G171)=SUM('Раздел 2'!V171:V171)+SUM('Раздел 2'!X171:X171)+SUM('Раздел 2'!Z171:Z171)),"","Неверно!")</f>
        <v/>
      </c>
      <c r="B4599" s="312" t="s">
        <v>24505</v>
      </c>
      <c r="C4599" s="313" t="s">
        <v>2267</v>
      </c>
      <c r="D4599" s="313" t="s">
        <v>18365</v>
      </c>
      <c r="E4599" s="313" t="str">
        <f>CONCATENATE(SUM('Раздел 2'!F171:G171),"=",SUM('Раздел 2'!V171:V171),"+",SUM('Раздел 2'!X171:X171),"+",SUM('Раздел 2'!Z171:Z171))</f>
        <v>1=1+0+0</v>
      </c>
    </row>
    <row r="4600" spans="1:5" ht="30" hidden="1" customHeight="1">
      <c r="A4600" s="311" t="str">
        <f>IF((SUM('Раздел 2'!F172:G172)=SUM('Раздел 2'!V172:V172)+SUM('Раздел 2'!X172:X172)+SUM('Раздел 2'!Z172:Z172)),"","Неверно!")</f>
        <v/>
      </c>
      <c r="B4600" s="312" t="s">
        <v>24505</v>
      </c>
      <c r="C4600" s="313" t="s">
        <v>2268</v>
      </c>
      <c r="D4600" s="313" t="s">
        <v>18365</v>
      </c>
      <c r="E4600" s="313" t="str">
        <f>CONCATENATE(SUM('Раздел 2'!F172:G172),"=",SUM('Раздел 2'!V172:V172),"+",SUM('Раздел 2'!X172:X172),"+",SUM('Раздел 2'!Z172:Z172))</f>
        <v>1=1+0+0</v>
      </c>
    </row>
    <row r="4601" spans="1:5" ht="30" hidden="1" customHeight="1">
      <c r="A4601" s="311" t="str">
        <f>IF((SUM('Раздел 2'!F173:G173)=SUM('Раздел 2'!V173:V173)+SUM('Раздел 2'!X173:X173)+SUM('Раздел 2'!Z173:Z173)),"","Неверно!")</f>
        <v/>
      </c>
      <c r="B4601" s="312" t="s">
        <v>24505</v>
      </c>
      <c r="C4601" s="313" t="s">
        <v>2269</v>
      </c>
      <c r="D4601" s="313" t="s">
        <v>18365</v>
      </c>
      <c r="E4601" s="313" t="str">
        <f>CONCATENATE(SUM('Раздел 2'!F173:G173),"=",SUM('Раздел 2'!V173:V173),"+",SUM('Раздел 2'!X173:X173),"+",SUM('Раздел 2'!Z173:Z173))</f>
        <v>3=2+1+0</v>
      </c>
    </row>
    <row r="4602" spans="1:5" ht="30" hidden="1" customHeight="1">
      <c r="A4602" s="311" t="str">
        <f>IF((SUM('Раздел 2'!F174:G174)=SUM('Раздел 2'!V174:V174)+SUM('Раздел 2'!X174:X174)+SUM('Раздел 2'!Z174:Z174)),"","Неверно!")</f>
        <v/>
      </c>
      <c r="B4602" s="312" t="s">
        <v>24505</v>
      </c>
      <c r="C4602" s="313" t="s">
        <v>2270</v>
      </c>
      <c r="D4602" s="313" t="s">
        <v>18365</v>
      </c>
      <c r="E4602" s="313" t="str">
        <f>CONCATENATE(SUM('Раздел 2'!F174:G174),"=",SUM('Раздел 2'!V174:V174),"+",SUM('Раздел 2'!X174:X174),"+",SUM('Раздел 2'!Z174:Z174))</f>
        <v>1=0+0+1</v>
      </c>
    </row>
    <row r="4603" spans="1:5" ht="30" hidden="1" customHeight="1">
      <c r="A4603" s="311" t="str">
        <f>IF((SUM('Раздел 2'!F175:G175)=SUM('Раздел 2'!V175:V175)+SUM('Раздел 2'!X175:X175)+SUM('Раздел 2'!Z175:Z175)),"","Неверно!")</f>
        <v/>
      </c>
      <c r="B4603" s="312" t="s">
        <v>24505</v>
      </c>
      <c r="C4603" s="313" t="s">
        <v>2271</v>
      </c>
      <c r="D4603" s="313" t="s">
        <v>18365</v>
      </c>
      <c r="E4603" s="313" t="str">
        <f>CONCATENATE(SUM('Раздел 2'!F175:G175),"=",SUM('Раздел 2'!V175:V175),"+",SUM('Раздел 2'!X175:X175),"+",SUM('Раздел 2'!Z175:Z175))</f>
        <v>5=3+1+1</v>
      </c>
    </row>
    <row r="4604" spans="1:5" ht="30" hidden="1" customHeight="1">
      <c r="A4604" s="311" t="str">
        <f>IF((SUM('Раздел 2'!F176:G176)=SUM('Раздел 2'!V176:V176)+SUM('Раздел 2'!X176:X176)+SUM('Раздел 2'!Z176:Z176)),"","Неверно!")</f>
        <v/>
      </c>
      <c r="B4604" s="312" t="s">
        <v>24505</v>
      </c>
      <c r="C4604" s="313" t="s">
        <v>2272</v>
      </c>
      <c r="D4604" s="313" t="s">
        <v>18365</v>
      </c>
      <c r="E4604" s="313" t="str">
        <f>CONCATENATE(SUM('Раздел 2'!F176:G176),"=",SUM('Раздел 2'!V176:V176),"+",SUM('Раздел 2'!X176:X176),"+",SUM('Раздел 2'!Z176:Z176))</f>
        <v>0=0+0+0</v>
      </c>
    </row>
    <row r="4605" spans="1:5" ht="30" hidden="1" customHeight="1">
      <c r="A4605" s="311" t="str">
        <f>IF((SUM('Раздел 2'!F177:G177)=SUM('Раздел 2'!V177:V177)+SUM('Раздел 2'!X177:X177)+SUM('Раздел 2'!Z177:Z177)),"","Неверно!")</f>
        <v/>
      </c>
      <c r="B4605" s="312" t="s">
        <v>24505</v>
      </c>
      <c r="C4605" s="313" t="s">
        <v>2273</v>
      </c>
      <c r="D4605" s="313" t="s">
        <v>18365</v>
      </c>
      <c r="E4605" s="313" t="str">
        <f>CONCATENATE(SUM('Раздел 2'!F177:G177),"=",SUM('Раздел 2'!V177:V177),"+",SUM('Раздел 2'!X177:X177),"+",SUM('Раздел 2'!Z177:Z177))</f>
        <v>0=0+0+0</v>
      </c>
    </row>
    <row r="4606" spans="1:5" ht="30" hidden="1" customHeight="1">
      <c r="A4606" s="311" t="str">
        <f>IF((SUM('Раздел 2'!F178:G178)=SUM('Раздел 2'!V178:V178)+SUM('Раздел 2'!X178:X178)+SUM('Раздел 2'!Z178:Z178)),"","Неверно!")</f>
        <v/>
      </c>
      <c r="B4606" s="312" t="s">
        <v>24505</v>
      </c>
      <c r="C4606" s="313" t="s">
        <v>2274</v>
      </c>
      <c r="D4606" s="313" t="s">
        <v>18365</v>
      </c>
      <c r="E4606" s="313" t="str">
        <f>CONCATENATE(SUM('Раздел 2'!F178:G178),"=",SUM('Раздел 2'!V178:V178),"+",SUM('Раздел 2'!X178:X178),"+",SUM('Раздел 2'!Z178:Z178))</f>
        <v>0=0+0+0</v>
      </c>
    </row>
    <row r="4607" spans="1:5" ht="30" hidden="1" customHeight="1">
      <c r="A4607" s="311" t="str">
        <f>IF((SUM('Раздел 2'!F179:G179)=SUM('Раздел 2'!V179:V179)+SUM('Раздел 2'!X179:X179)+SUM('Раздел 2'!Z179:Z179)),"","Неверно!")</f>
        <v/>
      </c>
      <c r="B4607" s="312" t="s">
        <v>24505</v>
      </c>
      <c r="C4607" s="313" t="s">
        <v>2275</v>
      </c>
      <c r="D4607" s="313" t="s">
        <v>18365</v>
      </c>
      <c r="E4607" s="313" t="str">
        <f>CONCATENATE(SUM('Раздел 2'!F179:G179),"=",SUM('Раздел 2'!V179:V179),"+",SUM('Раздел 2'!X179:X179),"+",SUM('Раздел 2'!Z179:Z179))</f>
        <v>0=0+0+0</v>
      </c>
    </row>
    <row r="4608" spans="1:5" ht="30" hidden="1" customHeight="1">
      <c r="A4608" s="311" t="str">
        <f>IF((SUM('Раздел 2'!F27:G27)=SUM('Раздел 2'!V27:V27)+SUM('Раздел 2'!X27:X27)+SUM('Раздел 2'!Z27:Z27)),"","Неверно!")</f>
        <v/>
      </c>
      <c r="B4608" s="312" t="s">
        <v>24505</v>
      </c>
      <c r="C4608" s="313" t="s">
        <v>2276</v>
      </c>
      <c r="D4608" s="313" t="s">
        <v>18365</v>
      </c>
      <c r="E4608" s="313" t="str">
        <f>CONCATENATE(SUM('Раздел 2'!F27:G27),"=",SUM('Раздел 2'!V27:V27),"+",SUM('Раздел 2'!X27:X27),"+",SUM('Раздел 2'!Z27:Z27))</f>
        <v>1=1+0+0</v>
      </c>
    </row>
    <row r="4609" spans="1:5" ht="30" hidden="1" customHeight="1">
      <c r="A4609" s="311" t="str">
        <f>IF((SUM('Раздел 2'!F180:G180)=SUM('Раздел 2'!V180:V180)+SUM('Раздел 2'!X180:X180)+SUM('Раздел 2'!Z180:Z180)),"","Неверно!")</f>
        <v/>
      </c>
      <c r="B4609" s="312" t="s">
        <v>24505</v>
      </c>
      <c r="C4609" s="313" t="s">
        <v>2277</v>
      </c>
      <c r="D4609" s="313" t="s">
        <v>18365</v>
      </c>
      <c r="E4609" s="313" t="str">
        <f>CONCATENATE(SUM('Раздел 2'!F180:G180),"=",SUM('Раздел 2'!V180:V180),"+",SUM('Раздел 2'!X180:X180),"+",SUM('Раздел 2'!Z180:Z180))</f>
        <v>0=0+0+0</v>
      </c>
    </row>
    <row r="4610" spans="1:5" ht="30" hidden="1" customHeight="1">
      <c r="A4610" s="311" t="str">
        <f>IF((SUM('Раздел 2'!F181:G181)=SUM('Раздел 2'!V181:V181)+SUM('Раздел 2'!X181:X181)+SUM('Раздел 2'!Z181:Z181)),"","Неверно!")</f>
        <v/>
      </c>
      <c r="B4610" s="312" t="s">
        <v>24505</v>
      </c>
      <c r="C4610" s="313" t="s">
        <v>2278</v>
      </c>
      <c r="D4610" s="313" t="s">
        <v>18365</v>
      </c>
      <c r="E4610" s="313" t="str">
        <f>CONCATENATE(SUM('Раздел 2'!F181:G181),"=",SUM('Раздел 2'!V181:V181),"+",SUM('Раздел 2'!X181:X181),"+",SUM('Раздел 2'!Z181:Z181))</f>
        <v>0=0+0+0</v>
      </c>
    </row>
    <row r="4611" spans="1:5" ht="30" hidden="1" customHeight="1">
      <c r="A4611" s="311" t="str">
        <f>IF((SUM('Раздел 2'!F182:G182)=SUM('Раздел 2'!V182:V182)+SUM('Раздел 2'!X182:X182)+SUM('Раздел 2'!Z182:Z182)),"","Неверно!")</f>
        <v/>
      </c>
      <c r="B4611" s="312" t="s">
        <v>24505</v>
      </c>
      <c r="C4611" s="313" t="s">
        <v>2279</v>
      </c>
      <c r="D4611" s="313" t="s">
        <v>18365</v>
      </c>
      <c r="E4611" s="313" t="str">
        <f>CONCATENATE(SUM('Раздел 2'!F182:G182),"=",SUM('Раздел 2'!V182:V182),"+",SUM('Раздел 2'!X182:X182),"+",SUM('Раздел 2'!Z182:Z182))</f>
        <v>0=0+0+0</v>
      </c>
    </row>
    <row r="4612" spans="1:5" ht="30" hidden="1" customHeight="1">
      <c r="A4612" s="311" t="str">
        <f>IF((SUM('Раздел 2'!F183:G183)=SUM('Раздел 2'!V183:V183)+SUM('Раздел 2'!X183:X183)+SUM('Раздел 2'!Z183:Z183)),"","Неверно!")</f>
        <v/>
      </c>
      <c r="B4612" s="312" t="s">
        <v>24505</v>
      </c>
      <c r="C4612" s="313" t="s">
        <v>2280</v>
      </c>
      <c r="D4612" s="313" t="s">
        <v>18365</v>
      </c>
      <c r="E4612" s="313" t="str">
        <f>CONCATENATE(SUM('Раздел 2'!F183:G183),"=",SUM('Раздел 2'!V183:V183),"+",SUM('Раздел 2'!X183:X183),"+",SUM('Раздел 2'!Z183:Z183))</f>
        <v>0=0+0+0</v>
      </c>
    </row>
    <row r="4613" spans="1:5" ht="30" hidden="1" customHeight="1">
      <c r="A4613" s="311" t="str">
        <f>IF((SUM('Раздел 2'!F184:G184)=SUM('Раздел 2'!V184:V184)+SUM('Раздел 2'!X184:X184)+SUM('Раздел 2'!Z184:Z184)),"","Неверно!")</f>
        <v/>
      </c>
      <c r="B4613" s="312" t="s">
        <v>24505</v>
      </c>
      <c r="C4613" s="313" t="s">
        <v>2281</v>
      </c>
      <c r="D4613" s="313" t="s">
        <v>18365</v>
      </c>
      <c r="E4613" s="313" t="str">
        <f>CONCATENATE(SUM('Раздел 2'!F184:G184),"=",SUM('Раздел 2'!V184:V184),"+",SUM('Раздел 2'!X184:X184),"+",SUM('Раздел 2'!Z184:Z184))</f>
        <v>0=0+0+0</v>
      </c>
    </row>
    <row r="4614" spans="1:5" ht="30" hidden="1" customHeight="1">
      <c r="A4614" s="311" t="str">
        <f>IF((SUM('Раздел 2'!F185:G185)=SUM('Раздел 2'!V185:V185)+SUM('Раздел 2'!X185:X185)+SUM('Раздел 2'!Z185:Z185)),"","Неверно!")</f>
        <v/>
      </c>
      <c r="B4614" s="312" t="s">
        <v>24505</v>
      </c>
      <c r="C4614" s="313" t="s">
        <v>2282</v>
      </c>
      <c r="D4614" s="313" t="s">
        <v>18365</v>
      </c>
      <c r="E4614" s="313" t="str">
        <f>CONCATENATE(SUM('Раздел 2'!F185:G185),"=",SUM('Раздел 2'!V185:V185),"+",SUM('Раздел 2'!X185:X185),"+",SUM('Раздел 2'!Z185:Z185))</f>
        <v>0=0+0+0</v>
      </c>
    </row>
    <row r="4615" spans="1:5" ht="30" hidden="1" customHeight="1">
      <c r="A4615" s="311" t="str">
        <f>IF((SUM('Раздел 2'!F186:G186)=SUM('Раздел 2'!V186:V186)+SUM('Раздел 2'!X186:X186)+SUM('Раздел 2'!Z186:Z186)),"","Неверно!")</f>
        <v/>
      </c>
      <c r="B4615" s="312" t="s">
        <v>24505</v>
      </c>
      <c r="C4615" s="313" t="s">
        <v>2283</v>
      </c>
      <c r="D4615" s="313" t="s">
        <v>18365</v>
      </c>
      <c r="E4615" s="313" t="str">
        <f>CONCATENATE(SUM('Раздел 2'!F186:G186),"=",SUM('Раздел 2'!V186:V186),"+",SUM('Раздел 2'!X186:X186),"+",SUM('Раздел 2'!Z186:Z186))</f>
        <v>0=0+0+0</v>
      </c>
    </row>
    <row r="4616" spans="1:5" ht="30" hidden="1" customHeight="1">
      <c r="A4616" s="311" t="str">
        <f>IF((SUM('Раздел 2'!F187:G187)=SUM('Раздел 2'!V187:V187)+SUM('Раздел 2'!X187:X187)+SUM('Раздел 2'!Z187:Z187)),"","Неверно!")</f>
        <v/>
      </c>
      <c r="B4616" s="312" t="s">
        <v>24505</v>
      </c>
      <c r="C4616" s="313" t="s">
        <v>2284</v>
      </c>
      <c r="D4616" s="313" t="s">
        <v>18365</v>
      </c>
      <c r="E4616" s="313" t="str">
        <f>CONCATENATE(SUM('Раздел 2'!F187:G187),"=",SUM('Раздел 2'!V187:V187),"+",SUM('Раздел 2'!X187:X187),"+",SUM('Раздел 2'!Z187:Z187))</f>
        <v>0=0+0+0</v>
      </c>
    </row>
    <row r="4617" spans="1:5" ht="30" hidden="1" customHeight="1">
      <c r="A4617" s="311" t="str">
        <f>IF((SUM('Раздел 2'!F188:G188)=SUM('Раздел 2'!V188:V188)+SUM('Раздел 2'!X188:X188)+SUM('Раздел 2'!Z188:Z188)),"","Неверно!")</f>
        <v/>
      </c>
      <c r="B4617" s="312" t="s">
        <v>24505</v>
      </c>
      <c r="C4617" s="313" t="s">
        <v>2285</v>
      </c>
      <c r="D4617" s="313" t="s">
        <v>18365</v>
      </c>
      <c r="E4617" s="313" t="str">
        <f>CONCATENATE(SUM('Раздел 2'!F188:G188),"=",SUM('Раздел 2'!V188:V188),"+",SUM('Раздел 2'!X188:X188),"+",SUM('Раздел 2'!Z188:Z188))</f>
        <v>11=10+1+0</v>
      </c>
    </row>
    <row r="4618" spans="1:5" ht="30" hidden="1" customHeight="1">
      <c r="A4618" s="311" t="str">
        <f>IF((SUM('Раздел 2'!F189:G189)=SUM('Раздел 2'!V189:V189)+SUM('Раздел 2'!X189:X189)+SUM('Раздел 2'!Z189:Z189)),"","Неверно!")</f>
        <v/>
      </c>
      <c r="B4618" s="312" t="s">
        <v>24505</v>
      </c>
      <c r="C4618" s="313" t="s">
        <v>2286</v>
      </c>
      <c r="D4618" s="313" t="s">
        <v>18365</v>
      </c>
      <c r="E4618" s="313" t="str">
        <f>CONCATENATE(SUM('Раздел 2'!F189:G189),"=",SUM('Раздел 2'!V189:V189),"+",SUM('Раздел 2'!X189:X189),"+",SUM('Раздел 2'!Z189:Z189))</f>
        <v>20=17+3+0</v>
      </c>
    </row>
    <row r="4619" spans="1:5" ht="30" hidden="1" customHeight="1">
      <c r="A4619" s="311" t="str">
        <f>IF((SUM('Раздел 2'!F28:G28)=SUM('Раздел 2'!V28:V28)+SUM('Раздел 2'!X28:X28)+SUM('Раздел 2'!Z28:Z28)),"","Неверно!")</f>
        <v/>
      </c>
      <c r="B4619" s="312" t="s">
        <v>24505</v>
      </c>
      <c r="C4619" s="313" t="s">
        <v>2287</v>
      </c>
      <c r="D4619" s="313" t="s">
        <v>18365</v>
      </c>
      <c r="E4619" s="313" t="str">
        <f>CONCATENATE(SUM('Раздел 2'!F28:G28),"=",SUM('Раздел 2'!V28:V28),"+",SUM('Раздел 2'!X28:X28),"+",SUM('Раздел 2'!Z28:Z28))</f>
        <v>0=0+0+0</v>
      </c>
    </row>
    <row r="4620" spans="1:5" ht="30" hidden="1" customHeight="1">
      <c r="A4620" s="311" t="str">
        <f>IF((SUM('Раздел 2'!F190:G190)=SUM('Раздел 2'!V190:V190)+SUM('Раздел 2'!X190:X190)+SUM('Раздел 2'!Z190:Z190)),"","Неверно!")</f>
        <v/>
      </c>
      <c r="B4620" s="312" t="s">
        <v>24505</v>
      </c>
      <c r="C4620" s="313" t="s">
        <v>2288</v>
      </c>
      <c r="D4620" s="313" t="s">
        <v>18365</v>
      </c>
      <c r="E4620" s="313" t="str">
        <f>CONCATENATE(SUM('Раздел 2'!F190:G190),"=",SUM('Раздел 2'!V190:V190),"+",SUM('Раздел 2'!X190:X190),"+",SUM('Раздел 2'!Z190:Z190))</f>
        <v>31=27+4+0</v>
      </c>
    </row>
    <row r="4621" spans="1:5" ht="30" hidden="1" customHeight="1">
      <c r="A4621" s="311" t="str">
        <f>IF((SUM('Раздел 2'!F191:G191)=SUM('Раздел 2'!V191:V191)+SUM('Раздел 2'!X191:X191)+SUM('Раздел 2'!Z191:Z191)),"","Неверно!")</f>
        <v/>
      </c>
      <c r="B4621" s="312" t="s">
        <v>24505</v>
      </c>
      <c r="C4621" s="313" t="s">
        <v>2289</v>
      </c>
      <c r="D4621" s="313" t="s">
        <v>18365</v>
      </c>
      <c r="E4621" s="313" t="str">
        <f>CONCATENATE(SUM('Раздел 2'!F191:G191),"=",SUM('Раздел 2'!V191:V191),"+",SUM('Раздел 2'!X191:X191),"+",SUM('Раздел 2'!Z191:Z191))</f>
        <v>0=0+0+0</v>
      </c>
    </row>
    <row r="4622" spans="1:5" ht="30" hidden="1" customHeight="1">
      <c r="A4622" s="311" t="str">
        <f>IF((SUM('Раздел 2'!F192:G192)=SUM('Раздел 2'!V192:V192)+SUM('Раздел 2'!X192:X192)+SUM('Раздел 2'!Z192:Z192)),"","Неверно!")</f>
        <v/>
      </c>
      <c r="B4622" s="312" t="s">
        <v>24505</v>
      </c>
      <c r="C4622" s="313" t="s">
        <v>2290</v>
      </c>
      <c r="D4622" s="313" t="s">
        <v>18365</v>
      </c>
      <c r="E4622" s="313" t="str">
        <f>CONCATENATE(SUM('Раздел 2'!F192:G192),"=",SUM('Раздел 2'!V192:V192),"+",SUM('Раздел 2'!X192:X192),"+",SUM('Раздел 2'!Z192:Z192))</f>
        <v>0=0+0+0</v>
      </c>
    </row>
    <row r="4623" spans="1:5" ht="30" hidden="1" customHeight="1">
      <c r="A4623" s="311" t="str">
        <f>IF((SUM('Раздел 2'!F193:G193)=SUM('Раздел 2'!V193:V193)+SUM('Раздел 2'!X193:X193)+SUM('Раздел 2'!Z193:Z193)),"","Неверно!")</f>
        <v/>
      </c>
      <c r="B4623" s="312" t="s">
        <v>24505</v>
      </c>
      <c r="C4623" s="313" t="s">
        <v>2291</v>
      </c>
      <c r="D4623" s="313" t="s">
        <v>18365</v>
      </c>
      <c r="E4623" s="313" t="str">
        <f>CONCATENATE(SUM('Раздел 2'!F193:G193),"=",SUM('Раздел 2'!V193:V193),"+",SUM('Раздел 2'!X193:X193),"+",SUM('Раздел 2'!Z193:Z193))</f>
        <v>2=2+0+0</v>
      </c>
    </row>
    <row r="4624" spans="1:5" ht="30" hidden="1" customHeight="1">
      <c r="A4624" s="311" t="str">
        <f>IF((SUM('Раздел 2'!F194:G194)=SUM('Раздел 2'!V194:V194)+SUM('Раздел 2'!X194:X194)+SUM('Раздел 2'!Z194:Z194)),"","Неверно!")</f>
        <v/>
      </c>
      <c r="B4624" s="312" t="s">
        <v>24505</v>
      </c>
      <c r="C4624" s="313" t="s">
        <v>2292</v>
      </c>
      <c r="D4624" s="313" t="s">
        <v>18365</v>
      </c>
      <c r="E4624" s="313" t="str">
        <f>CONCATENATE(SUM('Раздел 2'!F194:G194),"=",SUM('Раздел 2'!V194:V194),"+",SUM('Раздел 2'!X194:X194),"+",SUM('Раздел 2'!Z194:Z194))</f>
        <v>34=28+5+1</v>
      </c>
    </row>
    <row r="4625" spans="1:5" ht="30" hidden="1" customHeight="1">
      <c r="A4625" s="311" t="str">
        <f>IF((SUM('Раздел 2'!F195:G195)=SUM('Раздел 2'!V195:V195)+SUM('Раздел 2'!X195:X195)+SUM('Раздел 2'!Z195:Z195)),"","Неверно!")</f>
        <v/>
      </c>
      <c r="B4625" s="312" t="s">
        <v>24505</v>
      </c>
      <c r="C4625" s="313" t="s">
        <v>2293</v>
      </c>
      <c r="D4625" s="313" t="s">
        <v>18365</v>
      </c>
      <c r="E4625" s="313" t="str">
        <f>CONCATENATE(SUM('Раздел 2'!F195:G195),"=",SUM('Раздел 2'!V195:V195),"+",SUM('Раздел 2'!X195:X195),"+",SUM('Раздел 2'!Z195:Z195))</f>
        <v>29=26+3+0</v>
      </c>
    </row>
    <row r="4626" spans="1:5" ht="30" hidden="1" customHeight="1">
      <c r="A4626" s="311" t="str">
        <f>IF((SUM('Раздел 2'!F196:G196)=SUM('Раздел 2'!V196:V196)+SUM('Раздел 2'!X196:X196)+SUM('Раздел 2'!Z196:Z196)),"","Неверно!")</f>
        <v/>
      </c>
      <c r="B4626" s="312" t="s">
        <v>24505</v>
      </c>
      <c r="C4626" s="313" t="s">
        <v>2294</v>
      </c>
      <c r="D4626" s="313" t="s">
        <v>18365</v>
      </c>
      <c r="E4626" s="313" t="str">
        <f>CONCATENATE(SUM('Раздел 2'!F196:G196),"=",SUM('Раздел 2'!V196:V196),"+",SUM('Раздел 2'!X196:X196),"+",SUM('Раздел 2'!Z196:Z196))</f>
        <v>3=1+2+0</v>
      </c>
    </row>
    <row r="4627" spans="1:5" ht="30" hidden="1" customHeight="1">
      <c r="A4627" s="311" t="str">
        <f>IF((SUM('Раздел 2'!F197:G197)=SUM('Раздел 2'!V197:V197)+SUM('Раздел 2'!X197:X197)+SUM('Раздел 2'!Z197:Z197)),"","Неверно!")</f>
        <v/>
      </c>
      <c r="B4627" s="312" t="s">
        <v>24505</v>
      </c>
      <c r="C4627" s="313" t="s">
        <v>2295</v>
      </c>
      <c r="D4627" s="313" t="s">
        <v>18365</v>
      </c>
      <c r="E4627" s="313" t="str">
        <f>CONCATENATE(SUM('Раздел 2'!F197:G197),"=",SUM('Раздел 2'!V197:V197),"+",SUM('Раздел 2'!X197:X197),"+",SUM('Раздел 2'!Z197:Z197))</f>
        <v>68=57+10+1</v>
      </c>
    </row>
    <row r="4628" spans="1:5" ht="30" hidden="1" customHeight="1">
      <c r="A4628" s="311" t="str">
        <f>IF((SUM('Раздел 2'!F198:G198)=SUM('Раздел 2'!V198:V198)+SUM('Раздел 2'!X198:X198)+SUM('Раздел 2'!Z198:Z198)),"","Неверно!")</f>
        <v/>
      </c>
      <c r="B4628" s="312" t="s">
        <v>24505</v>
      </c>
      <c r="C4628" s="313" t="s">
        <v>2296</v>
      </c>
      <c r="D4628" s="313" t="s">
        <v>18365</v>
      </c>
      <c r="E4628" s="313" t="str">
        <f>CONCATENATE(SUM('Раздел 2'!F198:G198),"=",SUM('Раздел 2'!V198:V198),"+",SUM('Раздел 2'!X198:X198),"+",SUM('Раздел 2'!Z198:Z198))</f>
        <v>0=0+0+0</v>
      </c>
    </row>
    <row r="4629" spans="1:5" ht="30" hidden="1" customHeight="1">
      <c r="A4629" s="311" t="str">
        <f>IF((SUM('Раздел 2'!F199:G199)=SUM('Раздел 2'!V199:V199)+SUM('Раздел 2'!X199:X199)+SUM('Раздел 2'!Z199:Z199)),"","Неверно!")</f>
        <v/>
      </c>
      <c r="B4629" s="312" t="s">
        <v>24505</v>
      </c>
      <c r="C4629" s="313" t="s">
        <v>2297</v>
      </c>
      <c r="D4629" s="313" t="s">
        <v>18365</v>
      </c>
      <c r="E4629" s="313" t="str">
        <f>CONCATENATE(SUM('Раздел 2'!F199:G199),"=",SUM('Раздел 2'!V199:V199),"+",SUM('Раздел 2'!X199:X199),"+",SUM('Раздел 2'!Z199:Z199))</f>
        <v>0=0+0+0</v>
      </c>
    </row>
    <row r="4630" spans="1:5" ht="30" hidden="1" customHeight="1">
      <c r="A4630" s="311" t="str">
        <f>IF((SUM('Раздел 2'!F29:G29)=SUM('Раздел 2'!V29:V29)+SUM('Раздел 2'!X29:X29)+SUM('Раздел 2'!Z29:Z29)),"","Неверно!")</f>
        <v/>
      </c>
      <c r="B4630" s="312" t="s">
        <v>24505</v>
      </c>
      <c r="C4630" s="313" t="s">
        <v>2298</v>
      </c>
      <c r="D4630" s="313" t="s">
        <v>18365</v>
      </c>
      <c r="E4630" s="313" t="str">
        <f>CONCATENATE(SUM('Раздел 2'!F29:G29),"=",SUM('Раздел 2'!V29:V29),"+",SUM('Раздел 2'!X29:X29),"+",SUM('Раздел 2'!Z29:Z29))</f>
        <v>2=2+0+0</v>
      </c>
    </row>
    <row r="4631" spans="1:5" ht="30" hidden="1" customHeight="1">
      <c r="A4631" s="311" t="str">
        <f>IF((SUM('Раздел 2'!F200:G200)=SUM('Раздел 2'!V200:V200)+SUM('Раздел 2'!X200:X200)+SUM('Раздел 2'!Z200:Z200)),"","Неверно!")</f>
        <v/>
      </c>
      <c r="B4631" s="312" t="s">
        <v>24505</v>
      </c>
      <c r="C4631" s="313" t="s">
        <v>2299</v>
      </c>
      <c r="D4631" s="313" t="s">
        <v>18365</v>
      </c>
      <c r="E4631" s="313" t="str">
        <f>CONCATENATE(SUM('Раздел 2'!F200:G200),"=",SUM('Раздел 2'!V200:V200),"+",SUM('Раздел 2'!X200:X200),"+",SUM('Раздел 2'!Z200:Z200))</f>
        <v>0=0+0+0</v>
      </c>
    </row>
    <row r="4632" spans="1:5" ht="30" hidden="1" customHeight="1">
      <c r="A4632" s="311" t="str">
        <f>IF((SUM('Раздел 2'!F201:G201)=SUM('Раздел 2'!V201:V201)+SUM('Раздел 2'!X201:X201)+SUM('Раздел 2'!Z201:Z201)),"","Неверно!")</f>
        <v/>
      </c>
      <c r="B4632" s="312" t="s">
        <v>24505</v>
      </c>
      <c r="C4632" s="313" t="s">
        <v>2300</v>
      </c>
      <c r="D4632" s="313" t="s">
        <v>18365</v>
      </c>
      <c r="E4632" s="313" t="str">
        <f>CONCATENATE(SUM('Раздел 2'!F201:G201),"=",SUM('Раздел 2'!V201:V201),"+",SUM('Раздел 2'!X201:X201),"+",SUM('Раздел 2'!Z201:Z201))</f>
        <v>0=0+0+0</v>
      </c>
    </row>
    <row r="4633" spans="1:5" ht="30" hidden="1" customHeight="1">
      <c r="A4633" s="311" t="str">
        <f>IF((SUM('Раздел 2'!F202:G202)=SUM('Раздел 2'!V202:V202)+SUM('Раздел 2'!X202:X202)+SUM('Раздел 2'!Z202:Z202)),"","Неверно!")</f>
        <v/>
      </c>
      <c r="B4633" s="312" t="s">
        <v>24505</v>
      </c>
      <c r="C4633" s="313" t="s">
        <v>2301</v>
      </c>
      <c r="D4633" s="313" t="s">
        <v>18365</v>
      </c>
      <c r="E4633" s="313" t="str">
        <f>CONCATENATE(SUM('Раздел 2'!F202:G202),"=",SUM('Раздел 2'!V202:V202),"+",SUM('Раздел 2'!X202:X202),"+",SUM('Раздел 2'!Z202:Z202))</f>
        <v>0=0+0+0</v>
      </c>
    </row>
    <row r="4634" spans="1:5" ht="30" hidden="1" customHeight="1">
      <c r="A4634" s="311" t="str">
        <f>IF((SUM('Раздел 2'!F203:G203)=SUM('Раздел 2'!V203:V203)+SUM('Раздел 2'!X203:X203)+SUM('Раздел 2'!Z203:Z203)),"","Неверно!")</f>
        <v/>
      </c>
      <c r="B4634" s="312" t="s">
        <v>24505</v>
      </c>
      <c r="C4634" s="313" t="s">
        <v>2302</v>
      </c>
      <c r="D4634" s="313" t="s">
        <v>18365</v>
      </c>
      <c r="E4634" s="313" t="str">
        <f>CONCATENATE(SUM('Раздел 2'!F203:G203),"=",SUM('Раздел 2'!V203:V203),"+",SUM('Раздел 2'!X203:X203),"+",SUM('Раздел 2'!Z203:Z203))</f>
        <v>0=0+0+0</v>
      </c>
    </row>
    <row r="4635" spans="1:5" ht="30" hidden="1" customHeight="1">
      <c r="A4635" s="311" t="str">
        <f>IF((SUM('Раздел 2'!F204:G204)=SUM('Раздел 2'!V204:V204)+SUM('Раздел 2'!X204:X204)+SUM('Раздел 2'!Z204:Z204)),"","Неверно!")</f>
        <v/>
      </c>
      <c r="B4635" s="312" t="s">
        <v>24505</v>
      </c>
      <c r="C4635" s="313" t="s">
        <v>2303</v>
      </c>
      <c r="D4635" s="313" t="s">
        <v>18365</v>
      </c>
      <c r="E4635" s="313" t="str">
        <f>CONCATENATE(SUM('Раздел 2'!F204:G204),"=",SUM('Раздел 2'!V204:V204),"+",SUM('Раздел 2'!X204:X204),"+",SUM('Раздел 2'!Z204:Z204))</f>
        <v>0=0+0+0</v>
      </c>
    </row>
    <row r="4636" spans="1:5" ht="30" hidden="1" customHeight="1">
      <c r="A4636" s="311" t="str">
        <f>IF((SUM('Раздел 2'!F205:G205)=SUM('Раздел 2'!V205:V205)+SUM('Раздел 2'!X205:X205)+SUM('Раздел 2'!Z205:Z205)),"","Неверно!")</f>
        <v/>
      </c>
      <c r="B4636" s="312" t="s">
        <v>24505</v>
      </c>
      <c r="C4636" s="313" t="s">
        <v>2304</v>
      </c>
      <c r="D4636" s="313" t="s">
        <v>18365</v>
      </c>
      <c r="E4636" s="313" t="str">
        <f>CONCATENATE(SUM('Раздел 2'!F205:G205),"=",SUM('Раздел 2'!V205:V205),"+",SUM('Раздел 2'!X205:X205),"+",SUM('Раздел 2'!Z205:Z205))</f>
        <v>0=0+0+0</v>
      </c>
    </row>
    <row r="4637" spans="1:5" ht="30" hidden="1" customHeight="1">
      <c r="A4637" s="311" t="str">
        <f>IF((SUM('Раздел 2'!F206:G206)=SUM('Раздел 2'!V206:V206)+SUM('Раздел 2'!X206:X206)+SUM('Раздел 2'!Z206:Z206)),"","Неверно!")</f>
        <v/>
      </c>
      <c r="B4637" s="312" t="s">
        <v>24505</v>
      </c>
      <c r="C4637" s="313" t="s">
        <v>2305</v>
      </c>
      <c r="D4637" s="313" t="s">
        <v>18365</v>
      </c>
      <c r="E4637" s="313" t="str">
        <f>CONCATENATE(SUM('Раздел 2'!F206:G206),"=",SUM('Раздел 2'!V206:V206),"+",SUM('Раздел 2'!X206:X206),"+",SUM('Раздел 2'!Z206:Z206))</f>
        <v>0=0+0+0</v>
      </c>
    </row>
    <row r="4638" spans="1:5" ht="30" hidden="1" customHeight="1">
      <c r="A4638" s="311" t="str">
        <f>IF((SUM('Раздел 2'!F207:G207)=SUM('Раздел 2'!V207:V207)+SUM('Раздел 2'!X207:X207)+SUM('Раздел 2'!Z207:Z207)),"","Неверно!")</f>
        <v/>
      </c>
      <c r="B4638" s="312" t="s">
        <v>24505</v>
      </c>
      <c r="C4638" s="313" t="s">
        <v>2306</v>
      </c>
      <c r="D4638" s="313" t="s">
        <v>18365</v>
      </c>
      <c r="E4638" s="313" t="str">
        <f>CONCATENATE(SUM('Раздел 2'!F207:G207),"=",SUM('Раздел 2'!V207:V207),"+",SUM('Раздел 2'!X207:X207),"+",SUM('Раздел 2'!Z207:Z207))</f>
        <v>0=0+0+0</v>
      </c>
    </row>
    <row r="4639" spans="1:5" ht="30" hidden="1" customHeight="1">
      <c r="A4639" s="311" t="str">
        <f>IF((SUM('Раздел 2'!F208:G208)=SUM('Раздел 2'!V208:V208)+SUM('Раздел 2'!X208:X208)+SUM('Раздел 2'!Z208:Z208)),"","Неверно!")</f>
        <v/>
      </c>
      <c r="B4639" s="312" t="s">
        <v>24505</v>
      </c>
      <c r="C4639" s="313" t="s">
        <v>2307</v>
      </c>
      <c r="D4639" s="313" t="s">
        <v>18365</v>
      </c>
      <c r="E4639" s="313" t="str">
        <f>CONCATENATE(SUM('Раздел 2'!F208:G208),"=",SUM('Раздел 2'!V208:V208),"+",SUM('Раздел 2'!X208:X208),"+",SUM('Раздел 2'!Z208:Z208))</f>
        <v>0=0+0+0</v>
      </c>
    </row>
    <row r="4640" spans="1:5" ht="30" hidden="1" customHeight="1">
      <c r="A4640" s="311" t="str">
        <f>IF((SUM('Раздел 2'!F209:G209)=SUM('Раздел 2'!V209:V209)+SUM('Раздел 2'!X209:X209)+SUM('Раздел 2'!Z209:Z209)),"","Неверно!")</f>
        <v/>
      </c>
      <c r="B4640" s="312" t="s">
        <v>24505</v>
      </c>
      <c r="C4640" s="313" t="s">
        <v>2308</v>
      </c>
      <c r="D4640" s="313" t="s">
        <v>18365</v>
      </c>
      <c r="E4640" s="313" t="str">
        <f>CONCATENATE(SUM('Раздел 2'!F209:G209),"=",SUM('Раздел 2'!V209:V209),"+",SUM('Раздел 2'!X209:X209),"+",SUM('Раздел 2'!Z209:Z209))</f>
        <v>1=1+0+0</v>
      </c>
    </row>
    <row r="4641" spans="1:5" ht="30" hidden="1" customHeight="1">
      <c r="A4641" s="311" t="str">
        <f>IF((SUM('Раздел 2'!F12:G12)=SUM('Раздел 2'!V12:V12)+SUM('Раздел 2'!X12:X12)+SUM('Раздел 2'!Z12:Z12)),"","Неверно!")</f>
        <v/>
      </c>
      <c r="B4641" s="312" t="s">
        <v>24505</v>
      </c>
      <c r="C4641" s="313" t="s">
        <v>2309</v>
      </c>
      <c r="D4641" s="313" t="s">
        <v>18365</v>
      </c>
      <c r="E4641" s="313" t="str">
        <f>CONCATENATE(SUM('Раздел 2'!F12:G12),"=",SUM('Раздел 2'!V12:V12),"+",SUM('Раздел 2'!X12:X12),"+",SUM('Раздел 2'!Z12:Z12))</f>
        <v>2=2+0+0</v>
      </c>
    </row>
    <row r="4642" spans="1:5" ht="30" hidden="1" customHeight="1">
      <c r="A4642" s="311" t="str">
        <f>IF((SUM('Раздел 2'!F30:G30)=SUM('Раздел 2'!V30:V30)+SUM('Раздел 2'!X30:X30)+SUM('Раздел 2'!Z30:Z30)),"","Неверно!")</f>
        <v/>
      </c>
      <c r="B4642" s="312" t="s">
        <v>24505</v>
      </c>
      <c r="C4642" s="313" t="s">
        <v>2310</v>
      </c>
      <c r="D4642" s="313" t="s">
        <v>18365</v>
      </c>
      <c r="E4642" s="313" t="str">
        <f>CONCATENATE(SUM('Раздел 2'!F30:G30),"=",SUM('Раздел 2'!V30:V30),"+",SUM('Раздел 2'!X30:X30),"+",SUM('Раздел 2'!Z30:Z30))</f>
        <v>0=0+0+0</v>
      </c>
    </row>
    <row r="4643" spans="1:5" ht="30" hidden="1" customHeight="1">
      <c r="A4643" s="311" t="str">
        <f>IF((SUM('Раздел 2'!F210:G210)=SUM('Раздел 2'!V210:V210)+SUM('Раздел 2'!X210:X210)+SUM('Раздел 2'!Z210:Z210)),"","Неверно!")</f>
        <v/>
      </c>
      <c r="B4643" s="312" t="s">
        <v>24505</v>
      </c>
      <c r="C4643" s="313" t="s">
        <v>2311</v>
      </c>
      <c r="D4643" s="313" t="s">
        <v>18365</v>
      </c>
      <c r="E4643" s="313" t="str">
        <f>CONCATENATE(SUM('Раздел 2'!F210:G210),"=",SUM('Раздел 2'!V210:V210),"+",SUM('Раздел 2'!X210:X210),"+",SUM('Раздел 2'!Z210:Z210))</f>
        <v>0=0+0+0</v>
      </c>
    </row>
    <row r="4644" spans="1:5" ht="30" hidden="1" customHeight="1">
      <c r="A4644" s="311" t="str">
        <f>IF((SUM('Раздел 2'!F211:G211)=SUM('Раздел 2'!V211:V211)+SUM('Раздел 2'!X211:X211)+SUM('Раздел 2'!Z211:Z211)),"","Неверно!")</f>
        <v/>
      </c>
      <c r="B4644" s="312" t="s">
        <v>24505</v>
      </c>
      <c r="C4644" s="313" t="s">
        <v>2312</v>
      </c>
      <c r="D4644" s="313" t="s">
        <v>18365</v>
      </c>
      <c r="E4644" s="313" t="str">
        <f>CONCATENATE(SUM('Раздел 2'!F211:G211),"=",SUM('Раздел 2'!V211:V211),"+",SUM('Раздел 2'!X211:X211),"+",SUM('Раздел 2'!Z211:Z211))</f>
        <v>0=0+0+0</v>
      </c>
    </row>
    <row r="4645" spans="1:5" ht="30" hidden="1" customHeight="1">
      <c r="A4645" s="311" t="str">
        <f>IF((SUM('Раздел 2'!F212:G212)=SUM('Раздел 2'!V212:V212)+SUM('Раздел 2'!X212:X212)+SUM('Раздел 2'!Z212:Z212)),"","Неверно!")</f>
        <v/>
      </c>
      <c r="B4645" s="312" t="s">
        <v>24505</v>
      </c>
      <c r="C4645" s="313" t="s">
        <v>2313</v>
      </c>
      <c r="D4645" s="313" t="s">
        <v>18365</v>
      </c>
      <c r="E4645" s="313" t="str">
        <f>CONCATENATE(SUM('Раздел 2'!F212:G212),"=",SUM('Раздел 2'!V212:V212),"+",SUM('Раздел 2'!X212:X212),"+",SUM('Раздел 2'!Z212:Z212))</f>
        <v>0=0+0+0</v>
      </c>
    </row>
    <row r="4646" spans="1:5" ht="30" hidden="1" customHeight="1">
      <c r="A4646" s="311" t="str">
        <f>IF((SUM('Раздел 2'!F213:G213)=SUM('Раздел 2'!V213:V213)+SUM('Раздел 2'!X213:X213)+SUM('Раздел 2'!Z213:Z213)),"","Неверно!")</f>
        <v/>
      </c>
      <c r="B4646" s="312" t="s">
        <v>24505</v>
      </c>
      <c r="C4646" s="313" t="s">
        <v>2314</v>
      </c>
      <c r="D4646" s="313" t="s">
        <v>18365</v>
      </c>
      <c r="E4646" s="313" t="str">
        <f>CONCATENATE(SUM('Раздел 2'!F213:G213),"=",SUM('Раздел 2'!V213:V213),"+",SUM('Раздел 2'!X213:X213),"+",SUM('Раздел 2'!Z213:Z213))</f>
        <v>0=0+0+0</v>
      </c>
    </row>
    <row r="4647" spans="1:5" ht="30" hidden="1" customHeight="1">
      <c r="A4647" s="311" t="str">
        <f>IF((SUM('Раздел 2'!F214:G214)=SUM('Раздел 2'!V214:V214)+SUM('Раздел 2'!X214:X214)+SUM('Раздел 2'!Z214:Z214)),"","Неверно!")</f>
        <v/>
      </c>
      <c r="B4647" s="312" t="s">
        <v>24505</v>
      </c>
      <c r="C4647" s="313" t="s">
        <v>2315</v>
      </c>
      <c r="D4647" s="313" t="s">
        <v>18365</v>
      </c>
      <c r="E4647" s="313" t="str">
        <f>CONCATENATE(SUM('Раздел 2'!F214:G214),"=",SUM('Раздел 2'!V214:V214),"+",SUM('Раздел 2'!X214:X214),"+",SUM('Раздел 2'!Z214:Z214))</f>
        <v>5=3+2+0</v>
      </c>
    </row>
    <row r="4648" spans="1:5" ht="30" hidden="1" customHeight="1">
      <c r="A4648" s="311" t="str">
        <f>IF((SUM('Раздел 2'!F215:G215)=SUM('Раздел 2'!V215:V215)+SUM('Раздел 2'!X215:X215)+SUM('Раздел 2'!Z215:Z215)),"","Неверно!")</f>
        <v/>
      </c>
      <c r="B4648" s="312" t="s">
        <v>24505</v>
      </c>
      <c r="C4648" s="313" t="s">
        <v>2316</v>
      </c>
      <c r="D4648" s="313" t="s">
        <v>18365</v>
      </c>
      <c r="E4648" s="313" t="str">
        <f>CONCATENATE(SUM('Раздел 2'!F215:G215),"=",SUM('Раздел 2'!V215:V215),"+",SUM('Раздел 2'!X215:X215),"+",SUM('Раздел 2'!Z215:Z215))</f>
        <v>6=4+2+0</v>
      </c>
    </row>
    <row r="4649" spans="1:5" ht="30" hidden="1" customHeight="1">
      <c r="A4649" s="311" t="str">
        <f>IF((SUM('Раздел 2'!F216:G216)=SUM('Раздел 2'!V216:V216)+SUM('Раздел 2'!X216:X216)+SUM('Раздел 2'!Z216:Z216)),"","Неверно!")</f>
        <v/>
      </c>
      <c r="B4649" s="312" t="s">
        <v>24505</v>
      </c>
      <c r="C4649" s="313" t="s">
        <v>2317</v>
      </c>
      <c r="D4649" s="313" t="s">
        <v>18365</v>
      </c>
      <c r="E4649" s="313" t="str">
        <f>CONCATENATE(SUM('Раздел 2'!F216:G216),"=",SUM('Раздел 2'!V216:V216),"+",SUM('Раздел 2'!X216:X216),"+",SUM('Раздел 2'!Z216:Z216))</f>
        <v>1=1+0+0</v>
      </c>
    </row>
    <row r="4650" spans="1:5" ht="30" hidden="1" customHeight="1">
      <c r="A4650" s="311" t="str">
        <f>IF((SUM('Раздел 2'!F217:G217)=SUM('Раздел 2'!V217:V217)+SUM('Раздел 2'!X217:X217)+SUM('Раздел 2'!Z217:Z217)),"","Неверно!")</f>
        <v/>
      </c>
      <c r="B4650" s="312" t="s">
        <v>24505</v>
      </c>
      <c r="C4650" s="313" t="s">
        <v>2318</v>
      </c>
      <c r="D4650" s="313" t="s">
        <v>18365</v>
      </c>
      <c r="E4650" s="313" t="str">
        <f>CONCATENATE(SUM('Раздел 2'!F217:G217),"=",SUM('Раздел 2'!V217:V217),"+",SUM('Раздел 2'!X217:X217),"+",SUM('Раздел 2'!Z217:Z217))</f>
        <v>0=0+0+0</v>
      </c>
    </row>
    <row r="4651" spans="1:5" ht="30" hidden="1" customHeight="1">
      <c r="A4651" s="311" t="str">
        <f>IF((SUM('Раздел 2'!F218:G218)=SUM('Раздел 2'!V218:V218)+SUM('Раздел 2'!X218:X218)+SUM('Раздел 2'!Z218:Z218)),"","Неверно!")</f>
        <v/>
      </c>
      <c r="B4651" s="312" t="s">
        <v>24505</v>
      </c>
      <c r="C4651" s="313" t="s">
        <v>2319</v>
      </c>
      <c r="D4651" s="313" t="s">
        <v>18365</v>
      </c>
      <c r="E4651" s="313" t="str">
        <f>CONCATENATE(SUM('Раздел 2'!F218:G218),"=",SUM('Раздел 2'!V218:V218),"+",SUM('Раздел 2'!X218:X218),"+",SUM('Раздел 2'!Z218:Z218))</f>
        <v>2=2+0+0</v>
      </c>
    </row>
    <row r="4652" spans="1:5" ht="30" hidden="1" customHeight="1">
      <c r="A4652" s="311" t="str">
        <f>IF((SUM('Раздел 2'!F219:G219)=SUM('Раздел 2'!V219:V219)+SUM('Раздел 2'!X219:X219)+SUM('Раздел 2'!Z219:Z219)),"","Неверно!")</f>
        <v/>
      </c>
      <c r="B4652" s="312" t="s">
        <v>24505</v>
      </c>
      <c r="C4652" s="313" t="s">
        <v>2320</v>
      </c>
      <c r="D4652" s="313" t="s">
        <v>18365</v>
      </c>
      <c r="E4652" s="313" t="str">
        <f>CONCATENATE(SUM('Раздел 2'!F219:G219),"=",SUM('Раздел 2'!V219:V219),"+",SUM('Раздел 2'!X219:X219),"+",SUM('Раздел 2'!Z219:Z219))</f>
        <v>0=0+0+0</v>
      </c>
    </row>
    <row r="4653" spans="1:5" ht="30" hidden="1" customHeight="1">
      <c r="A4653" s="311" t="str">
        <f>IF((SUM('Раздел 2'!F31:G31)=SUM('Раздел 2'!V31:V31)+SUM('Раздел 2'!X31:X31)+SUM('Раздел 2'!Z31:Z31)),"","Неверно!")</f>
        <v/>
      </c>
      <c r="B4653" s="312" t="s">
        <v>24505</v>
      </c>
      <c r="C4653" s="313" t="s">
        <v>2321</v>
      </c>
      <c r="D4653" s="313" t="s">
        <v>18365</v>
      </c>
      <c r="E4653" s="313" t="str">
        <f>CONCATENATE(SUM('Раздел 2'!F31:G31),"=",SUM('Раздел 2'!V31:V31),"+",SUM('Раздел 2'!X31:X31),"+",SUM('Раздел 2'!Z31:Z31))</f>
        <v>0=0+0+0</v>
      </c>
    </row>
    <row r="4654" spans="1:5" ht="30" hidden="1" customHeight="1">
      <c r="A4654" s="311" t="str">
        <f>IF((SUM('Раздел 2'!F220:G220)=SUM('Раздел 2'!V220:V220)+SUM('Раздел 2'!X220:X220)+SUM('Раздел 2'!Z220:Z220)),"","Неверно!")</f>
        <v/>
      </c>
      <c r="B4654" s="312" t="s">
        <v>24505</v>
      </c>
      <c r="C4654" s="313" t="s">
        <v>2322</v>
      </c>
      <c r="D4654" s="313" t="s">
        <v>18365</v>
      </c>
      <c r="E4654" s="313" t="str">
        <f>CONCATENATE(SUM('Раздел 2'!F220:G220),"=",SUM('Раздел 2'!V220:V220),"+",SUM('Раздел 2'!X220:X220),"+",SUM('Раздел 2'!Z220:Z220))</f>
        <v>0=0+0+0</v>
      </c>
    </row>
    <row r="4655" spans="1:5" ht="30" hidden="1" customHeight="1">
      <c r="A4655" s="311" t="str">
        <f>IF((SUM('Раздел 2'!F221:G221)=SUM('Раздел 2'!V221:V221)+SUM('Раздел 2'!X221:X221)+SUM('Раздел 2'!Z221:Z221)),"","Неверно!")</f>
        <v/>
      </c>
      <c r="B4655" s="312" t="s">
        <v>24505</v>
      </c>
      <c r="C4655" s="313" t="s">
        <v>2323</v>
      </c>
      <c r="D4655" s="313" t="s">
        <v>18365</v>
      </c>
      <c r="E4655" s="313" t="str">
        <f>CONCATENATE(SUM('Раздел 2'!F221:G221),"=",SUM('Раздел 2'!V221:V221),"+",SUM('Раздел 2'!X221:X221),"+",SUM('Раздел 2'!Z221:Z221))</f>
        <v>2=2+0+0</v>
      </c>
    </row>
    <row r="4656" spans="1:5" ht="30" hidden="1" customHeight="1">
      <c r="A4656" s="311" t="str">
        <f>IF((SUM('Раздел 2'!F222:G222)=SUM('Раздел 2'!V222:V222)+SUM('Раздел 2'!X222:X222)+SUM('Раздел 2'!Z222:Z222)),"","Неверно!")</f>
        <v/>
      </c>
      <c r="B4656" s="312" t="s">
        <v>24505</v>
      </c>
      <c r="C4656" s="313" t="s">
        <v>2324</v>
      </c>
      <c r="D4656" s="313" t="s">
        <v>18365</v>
      </c>
      <c r="E4656" s="313" t="str">
        <f>CONCATENATE(SUM('Раздел 2'!F222:G222),"=",SUM('Раздел 2'!V222:V222),"+",SUM('Раздел 2'!X222:X222),"+",SUM('Раздел 2'!Z222:Z222))</f>
        <v>8=5+3+0</v>
      </c>
    </row>
    <row r="4657" spans="1:5" ht="30" hidden="1" customHeight="1">
      <c r="A4657" s="311" t="str">
        <f>IF((SUM('Раздел 2'!F223:G223)=SUM('Раздел 2'!V223:V223)+SUM('Раздел 2'!X223:X223)+SUM('Раздел 2'!Z223:Z223)),"","Неверно!")</f>
        <v/>
      </c>
      <c r="B4657" s="312" t="s">
        <v>24505</v>
      </c>
      <c r="C4657" s="313" t="s">
        <v>2325</v>
      </c>
      <c r="D4657" s="313" t="s">
        <v>18365</v>
      </c>
      <c r="E4657" s="313" t="str">
        <f>CONCATENATE(SUM('Раздел 2'!F223:G223),"=",SUM('Раздел 2'!V223:V223),"+",SUM('Раздел 2'!X223:X223),"+",SUM('Раздел 2'!Z223:Z223))</f>
        <v>68=62+6+0</v>
      </c>
    </row>
    <row r="4658" spans="1:5" ht="30" hidden="1" customHeight="1">
      <c r="A4658" s="311" t="str">
        <f>IF((SUM('Раздел 2'!F224:G224)=SUM('Раздел 2'!V224:V224)+SUM('Раздел 2'!X224:X224)+SUM('Раздел 2'!Z224:Z224)),"","Неверно!")</f>
        <v/>
      </c>
      <c r="B4658" s="312" t="s">
        <v>24505</v>
      </c>
      <c r="C4658" s="313" t="s">
        <v>2326</v>
      </c>
      <c r="D4658" s="313" t="s">
        <v>18365</v>
      </c>
      <c r="E4658" s="313" t="str">
        <f>CONCATENATE(SUM('Раздел 2'!F224:G224),"=",SUM('Раздел 2'!V224:V224),"+",SUM('Раздел 2'!X224:X224),"+",SUM('Раздел 2'!Z224:Z224))</f>
        <v>9=4+5+0</v>
      </c>
    </row>
    <row r="4659" spans="1:5" ht="30" hidden="1" customHeight="1">
      <c r="A4659" s="311" t="str">
        <f>IF((SUM('Раздел 2'!F225:G225)=SUM('Раздел 2'!V225:V225)+SUM('Раздел 2'!X225:X225)+SUM('Раздел 2'!Z225:Z225)),"","Неверно!")</f>
        <v/>
      </c>
      <c r="B4659" s="312" t="s">
        <v>24505</v>
      </c>
      <c r="C4659" s="313" t="s">
        <v>2327</v>
      </c>
      <c r="D4659" s="313" t="s">
        <v>18365</v>
      </c>
      <c r="E4659" s="313" t="str">
        <f>CONCATENATE(SUM('Раздел 2'!F225:G225),"=",SUM('Раздел 2'!V225:V225),"+",SUM('Раздел 2'!X225:X225),"+",SUM('Раздел 2'!Z225:Z225))</f>
        <v>0=0+0+0</v>
      </c>
    </row>
    <row r="4660" spans="1:5" ht="30" hidden="1" customHeight="1">
      <c r="A4660" s="311" t="str">
        <f>IF((SUM('Раздел 2'!F226:G226)=SUM('Раздел 2'!V226:V226)+SUM('Раздел 2'!X226:X226)+SUM('Раздел 2'!Z226:Z226)),"","Неверно!")</f>
        <v/>
      </c>
      <c r="B4660" s="312" t="s">
        <v>24505</v>
      </c>
      <c r="C4660" s="313" t="s">
        <v>2328</v>
      </c>
      <c r="D4660" s="313" t="s">
        <v>18365</v>
      </c>
      <c r="E4660" s="313" t="str">
        <f>CONCATENATE(SUM('Раздел 2'!F226:G226),"=",SUM('Раздел 2'!V226:V226),"+",SUM('Раздел 2'!X226:X226),"+",SUM('Раздел 2'!Z226:Z226))</f>
        <v>0=0+0+0</v>
      </c>
    </row>
    <row r="4661" spans="1:5" ht="30" hidden="1" customHeight="1">
      <c r="A4661" s="311" t="str">
        <f>IF((SUM('Раздел 2'!F227:G227)=SUM('Раздел 2'!V227:V227)+SUM('Раздел 2'!X227:X227)+SUM('Раздел 2'!Z227:Z227)),"","Неверно!")</f>
        <v/>
      </c>
      <c r="B4661" s="312" t="s">
        <v>24505</v>
      </c>
      <c r="C4661" s="313" t="s">
        <v>2329</v>
      </c>
      <c r="D4661" s="313" t="s">
        <v>18365</v>
      </c>
      <c r="E4661" s="313" t="str">
        <f>CONCATENATE(SUM('Раздел 2'!F227:G227),"=",SUM('Раздел 2'!V227:V227),"+",SUM('Раздел 2'!X227:X227),"+",SUM('Раздел 2'!Z227:Z227))</f>
        <v>0=0+0+0</v>
      </c>
    </row>
    <row r="4662" spans="1:5" ht="30" hidden="1" customHeight="1">
      <c r="A4662" s="311" t="str">
        <f>IF((SUM('Раздел 2'!F228:G228)=SUM('Раздел 2'!V228:V228)+SUM('Раздел 2'!X228:X228)+SUM('Раздел 2'!Z228:Z228)),"","Неверно!")</f>
        <v/>
      </c>
      <c r="B4662" s="312" t="s">
        <v>24505</v>
      </c>
      <c r="C4662" s="313" t="s">
        <v>2330</v>
      </c>
      <c r="D4662" s="313" t="s">
        <v>18365</v>
      </c>
      <c r="E4662" s="313" t="str">
        <f>CONCATENATE(SUM('Раздел 2'!F228:G228),"=",SUM('Раздел 2'!V228:V228),"+",SUM('Раздел 2'!X228:X228),"+",SUM('Раздел 2'!Z228:Z228))</f>
        <v>1=1+0+0</v>
      </c>
    </row>
    <row r="4663" spans="1:5" ht="30" hidden="1" customHeight="1">
      <c r="A4663" s="311" t="str">
        <f>IF((SUM('Раздел 2'!F229:G229)=SUM('Раздел 2'!V229:V229)+SUM('Раздел 2'!X229:X229)+SUM('Раздел 2'!Z229:Z229)),"","Неверно!")</f>
        <v/>
      </c>
      <c r="B4663" s="312" t="s">
        <v>24505</v>
      </c>
      <c r="C4663" s="313" t="s">
        <v>2331</v>
      </c>
      <c r="D4663" s="313" t="s">
        <v>18365</v>
      </c>
      <c r="E4663" s="313" t="str">
        <f>CONCATENATE(SUM('Раздел 2'!F229:G229),"=",SUM('Раздел 2'!V229:V229),"+",SUM('Раздел 2'!X229:X229),"+",SUM('Раздел 2'!Z229:Z229))</f>
        <v>31=24+7+0</v>
      </c>
    </row>
    <row r="4664" spans="1:5" ht="30" hidden="1" customHeight="1">
      <c r="A4664" s="311" t="str">
        <f>IF((SUM('Раздел 2'!F32:G32)=SUM('Раздел 2'!V32:V32)+SUM('Раздел 2'!X32:X32)+SUM('Раздел 2'!Z32:Z32)),"","Неверно!")</f>
        <v/>
      </c>
      <c r="B4664" s="312" t="s">
        <v>24505</v>
      </c>
      <c r="C4664" s="313" t="s">
        <v>2332</v>
      </c>
      <c r="D4664" s="313" t="s">
        <v>18365</v>
      </c>
      <c r="E4664" s="313" t="str">
        <f>CONCATENATE(SUM('Раздел 2'!F32:G32),"=",SUM('Раздел 2'!V32:V32),"+",SUM('Раздел 2'!X32:X32),"+",SUM('Раздел 2'!Z32:Z32))</f>
        <v>0=0+0+0</v>
      </c>
    </row>
    <row r="4665" spans="1:5" ht="30" hidden="1" customHeight="1">
      <c r="A4665" s="311" t="str">
        <f>IF((SUM('Раздел 2'!F230:G230)=SUM('Раздел 2'!V230:V230)+SUM('Раздел 2'!X230:X230)+SUM('Раздел 2'!Z230:Z230)),"","Неверно!")</f>
        <v/>
      </c>
      <c r="B4665" s="312" t="s">
        <v>24505</v>
      </c>
      <c r="C4665" s="313" t="s">
        <v>2333</v>
      </c>
      <c r="D4665" s="313" t="s">
        <v>18365</v>
      </c>
      <c r="E4665" s="313" t="str">
        <f>CONCATENATE(SUM('Раздел 2'!F230:G230),"=",SUM('Раздел 2'!V230:V230),"+",SUM('Раздел 2'!X230:X230),"+",SUM('Раздел 2'!Z230:Z230))</f>
        <v>502=410+87+5</v>
      </c>
    </row>
    <row r="4666" spans="1:5" ht="30" hidden="1" customHeight="1">
      <c r="A4666" s="311" t="str">
        <f>IF((SUM('Раздел 2'!F231:G231)=SUM('Раздел 2'!V231:V231)+SUM('Раздел 2'!X231:X231)+SUM('Раздел 2'!Z231:Z231)),"","Неверно!")</f>
        <v/>
      </c>
      <c r="B4666" s="312" t="s">
        <v>24505</v>
      </c>
      <c r="C4666" s="313" t="s">
        <v>2334</v>
      </c>
      <c r="D4666" s="313" t="s">
        <v>18365</v>
      </c>
      <c r="E4666" s="313" t="str">
        <f>CONCATENATE(SUM('Раздел 2'!F231:G231),"=",SUM('Раздел 2'!V231:V231),"+",SUM('Раздел 2'!X231:X231),"+",SUM('Раздел 2'!Z231:Z231))</f>
        <v>0=0+0+0</v>
      </c>
    </row>
    <row r="4667" spans="1:5" ht="30" hidden="1" customHeight="1">
      <c r="A4667" s="311" t="str">
        <f>IF((SUM('Раздел 2'!F232:G232)=SUM('Раздел 2'!V232:V232)+SUM('Раздел 2'!X232:X232)+SUM('Раздел 2'!Z232:Z232)),"","Неверно!")</f>
        <v/>
      </c>
      <c r="B4667" s="312" t="s">
        <v>24505</v>
      </c>
      <c r="C4667" s="313" t="s">
        <v>2335</v>
      </c>
      <c r="D4667" s="313" t="s">
        <v>18365</v>
      </c>
      <c r="E4667" s="313" t="str">
        <f>CONCATENATE(SUM('Раздел 2'!F232:G232),"=",SUM('Раздел 2'!V232:V232),"+",SUM('Раздел 2'!X232:X232),"+",SUM('Раздел 2'!Z232:Z232))</f>
        <v>1=1+0+0</v>
      </c>
    </row>
    <row r="4668" spans="1:5" ht="30" hidden="1" customHeight="1">
      <c r="A4668" s="311" t="str">
        <f>IF((SUM('Раздел 2'!F233:G233)=SUM('Раздел 2'!V233:V233)+SUM('Раздел 2'!X233:X233)+SUM('Раздел 2'!Z233:Z233)),"","Неверно!")</f>
        <v/>
      </c>
      <c r="B4668" s="312" t="s">
        <v>24505</v>
      </c>
      <c r="C4668" s="313" t="s">
        <v>2336</v>
      </c>
      <c r="D4668" s="313" t="s">
        <v>18365</v>
      </c>
      <c r="E4668" s="313" t="str">
        <f>CONCATENATE(SUM('Раздел 2'!F233:G233),"=",SUM('Раздел 2'!V233:V233),"+",SUM('Раздел 2'!X233:X233),"+",SUM('Раздел 2'!Z233:Z233))</f>
        <v>0=0+0+0</v>
      </c>
    </row>
    <row r="4669" spans="1:5" ht="30" hidden="1" customHeight="1">
      <c r="A4669" s="311" t="str">
        <f>IF((SUM('Раздел 2'!F234:G234)=SUM('Раздел 2'!V234:V234)+SUM('Раздел 2'!X234:X234)+SUM('Раздел 2'!Z234:Z234)),"","Неверно!")</f>
        <v/>
      </c>
      <c r="B4669" s="312" t="s">
        <v>24505</v>
      </c>
      <c r="C4669" s="313" t="s">
        <v>2337</v>
      </c>
      <c r="D4669" s="313" t="s">
        <v>18365</v>
      </c>
      <c r="E4669" s="313" t="str">
        <f>CONCATENATE(SUM('Раздел 2'!F234:G234),"=",SUM('Раздел 2'!V234:V234),"+",SUM('Раздел 2'!X234:X234),"+",SUM('Раздел 2'!Z234:Z234))</f>
        <v>0=0+0+0</v>
      </c>
    </row>
    <row r="4670" spans="1:5" ht="30" hidden="1" customHeight="1">
      <c r="A4670" s="311" t="str">
        <f>IF((SUM('Раздел 2'!F235:G235)=SUM('Раздел 2'!V235:V235)+SUM('Раздел 2'!X235:X235)+SUM('Раздел 2'!Z235:Z235)),"","Неверно!")</f>
        <v/>
      </c>
      <c r="B4670" s="312" t="s">
        <v>24505</v>
      </c>
      <c r="C4670" s="313" t="s">
        <v>2338</v>
      </c>
      <c r="D4670" s="313" t="s">
        <v>18365</v>
      </c>
      <c r="E4670" s="313" t="str">
        <f>CONCATENATE(SUM('Раздел 2'!F235:G235),"=",SUM('Раздел 2'!V235:V235),"+",SUM('Раздел 2'!X235:X235),"+",SUM('Раздел 2'!Z235:Z235))</f>
        <v>15=11+4+0</v>
      </c>
    </row>
    <row r="4671" spans="1:5" ht="30" hidden="1" customHeight="1">
      <c r="A4671" s="311" t="str">
        <f>IF((SUM('Раздел 2'!F236:G236)=SUM('Раздел 2'!V236:V236)+SUM('Раздел 2'!X236:X236)+SUM('Раздел 2'!Z236:Z236)),"","Неверно!")</f>
        <v/>
      </c>
      <c r="B4671" s="312" t="s">
        <v>24505</v>
      </c>
      <c r="C4671" s="313" t="s">
        <v>2339</v>
      </c>
      <c r="D4671" s="313" t="s">
        <v>18365</v>
      </c>
      <c r="E4671" s="313" t="str">
        <f>CONCATENATE(SUM('Раздел 2'!F236:G236),"=",SUM('Раздел 2'!V236:V236),"+",SUM('Раздел 2'!X236:X236),"+",SUM('Раздел 2'!Z236:Z236))</f>
        <v>1=1+0+0</v>
      </c>
    </row>
    <row r="4672" spans="1:5" ht="30" hidden="1" customHeight="1">
      <c r="A4672" s="311" t="str">
        <f>IF((SUM('Раздел 2'!F237:G237)=SUM('Раздел 2'!V237:V237)+SUM('Раздел 2'!X237:X237)+SUM('Раздел 2'!Z237:Z237)),"","Неверно!")</f>
        <v/>
      </c>
      <c r="B4672" s="312" t="s">
        <v>24505</v>
      </c>
      <c r="C4672" s="313" t="s">
        <v>2340</v>
      </c>
      <c r="D4672" s="313" t="s">
        <v>18365</v>
      </c>
      <c r="E4672" s="313" t="str">
        <f>CONCATENATE(SUM('Раздел 2'!F237:G237),"=",SUM('Раздел 2'!V237:V237),"+",SUM('Раздел 2'!X237:X237),"+",SUM('Раздел 2'!Z237:Z237))</f>
        <v>0=0+0+0</v>
      </c>
    </row>
    <row r="4673" spans="1:5" ht="30" hidden="1" customHeight="1">
      <c r="A4673" s="311" t="str">
        <f>IF((SUM('Раздел 2'!F238:G238)=SUM('Раздел 2'!V238:V238)+SUM('Раздел 2'!X238:X238)+SUM('Раздел 2'!Z238:Z238)),"","Неверно!")</f>
        <v/>
      </c>
      <c r="B4673" s="312" t="s">
        <v>24505</v>
      </c>
      <c r="C4673" s="313" t="s">
        <v>2341</v>
      </c>
      <c r="D4673" s="313" t="s">
        <v>18365</v>
      </c>
      <c r="E4673" s="313" t="str">
        <f>CONCATENATE(SUM('Раздел 2'!F238:G238),"=",SUM('Раздел 2'!V238:V238),"+",SUM('Раздел 2'!X238:X238),"+",SUM('Раздел 2'!Z238:Z238))</f>
        <v>0=0+0+0</v>
      </c>
    </row>
    <row r="4674" spans="1:5" ht="30" hidden="1" customHeight="1">
      <c r="A4674" s="311" t="str">
        <f>IF((SUM('Раздел 2'!F239:G239)=SUM('Раздел 2'!V239:V239)+SUM('Раздел 2'!X239:X239)+SUM('Раздел 2'!Z239:Z239)),"","Неверно!")</f>
        <v/>
      </c>
      <c r="B4674" s="312" t="s">
        <v>24505</v>
      </c>
      <c r="C4674" s="313" t="s">
        <v>2342</v>
      </c>
      <c r="D4674" s="313" t="s">
        <v>18365</v>
      </c>
      <c r="E4674" s="313" t="str">
        <f>CONCATENATE(SUM('Раздел 2'!F239:G239),"=",SUM('Раздел 2'!V239:V239),"+",SUM('Раздел 2'!X239:X239),"+",SUM('Раздел 2'!Z239:Z239))</f>
        <v>8=8+0+0</v>
      </c>
    </row>
    <row r="4675" spans="1:5" ht="30" hidden="1" customHeight="1">
      <c r="A4675" s="311" t="str">
        <f>IF((SUM('Раздел 2'!F33:G33)=SUM('Раздел 2'!V33:V33)+SUM('Раздел 2'!X33:X33)+SUM('Раздел 2'!Z33:Z33)),"","Неверно!")</f>
        <v/>
      </c>
      <c r="B4675" s="312" t="s">
        <v>24505</v>
      </c>
      <c r="C4675" s="313" t="s">
        <v>2343</v>
      </c>
      <c r="D4675" s="313" t="s">
        <v>18365</v>
      </c>
      <c r="E4675" s="313" t="str">
        <f>CONCATENATE(SUM('Раздел 2'!F33:G33),"=",SUM('Раздел 2'!V33:V33),"+",SUM('Раздел 2'!X33:X33),"+",SUM('Раздел 2'!Z33:Z33))</f>
        <v>0=0+0+0</v>
      </c>
    </row>
    <row r="4676" spans="1:5" ht="30" hidden="1" customHeight="1">
      <c r="A4676" s="311" t="str">
        <f>IF((SUM('Раздел 2'!F240:G240)=SUM('Раздел 2'!V240:V240)+SUM('Раздел 2'!X240:X240)+SUM('Раздел 2'!Z240:Z240)),"","Неверно!")</f>
        <v/>
      </c>
      <c r="B4676" s="312" t="s">
        <v>24505</v>
      </c>
      <c r="C4676" s="313" t="s">
        <v>2344</v>
      </c>
      <c r="D4676" s="313" t="s">
        <v>18365</v>
      </c>
      <c r="E4676" s="313" t="str">
        <f>CONCATENATE(SUM('Раздел 2'!F240:G240),"=",SUM('Раздел 2'!V240:V240),"+",SUM('Раздел 2'!X240:X240),"+",SUM('Раздел 2'!Z240:Z240))</f>
        <v>0=0+0+0</v>
      </c>
    </row>
    <row r="4677" spans="1:5" ht="30" hidden="1" customHeight="1">
      <c r="A4677" s="311" t="str">
        <f>IF((SUM('Раздел 2'!F241:G241)=SUM('Раздел 2'!V241:V241)+SUM('Раздел 2'!X241:X241)+SUM('Раздел 2'!Z241:Z241)),"","Неверно!")</f>
        <v/>
      </c>
      <c r="B4677" s="312" t="s">
        <v>24505</v>
      </c>
      <c r="C4677" s="313" t="s">
        <v>2345</v>
      </c>
      <c r="D4677" s="313" t="s">
        <v>18365</v>
      </c>
      <c r="E4677" s="313" t="str">
        <f>CONCATENATE(SUM('Раздел 2'!F241:G241),"=",SUM('Раздел 2'!V241:V241),"+",SUM('Раздел 2'!X241:X241),"+",SUM('Раздел 2'!Z241:Z241))</f>
        <v>0=0+0+0</v>
      </c>
    </row>
    <row r="4678" spans="1:5" ht="30" hidden="1" customHeight="1">
      <c r="A4678" s="311" t="str">
        <f>IF((SUM('Раздел 2'!F242:G242)=SUM('Раздел 2'!V242:V242)+SUM('Раздел 2'!X242:X242)+SUM('Раздел 2'!Z242:Z242)),"","Неверно!")</f>
        <v/>
      </c>
      <c r="B4678" s="312" t="s">
        <v>24505</v>
      </c>
      <c r="C4678" s="313" t="s">
        <v>2346</v>
      </c>
      <c r="D4678" s="313" t="s">
        <v>18365</v>
      </c>
      <c r="E4678" s="313" t="str">
        <f>CONCATENATE(SUM('Раздел 2'!F242:G242),"=",SUM('Раздел 2'!V242:V242),"+",SUM('Раздел 2'!X242:X242),"+",SUM('Раздел 2'!Z242:Z242))</f>
        <v>0=0+0+0</v>
      </c>
    </row>
    <row r="4679" spans="1:5" ht="30" hidden="1" customHeight="1">
      <c r="A4679" s="311" t="str">
        <f>IF((SUM('Раздел 2'!F243:G243)=SUM('Раздел 2'!V243:V243)+SUM('Раздел 2'!X243:X243)+SUM('Раздел 2'!Z243:Z243)),"","Неверно!")</f>
        <v/>
      </c>
      <c r="B4679" s="312" t="s">
        <v>24505</v>
      </c>
      <c r="C4679" s="313" t="s">
        <v>2347</v>
      </c>
      <c r="D4679" s="313" t="s">
        <v>18365</v>
      </c>
      <c r="E4679" s="313" t="str">
        <f>CONCATENATE(SUM('Раздел 2'!F243:G243),"=",SUM('Раздел 2'!V243:V243),"+",SUM('Раздел 2'!X243:X243),"+",SUM('Раздел 2'!Z243:Z243))</f>
        <v>0=0+0+0</v>
      </c>
    </row>
    <row r="4680" spans="1:5" ht="30" hidden="1" customHeight="1">
      <c r="A4680" s="311" t="str">
        <f>IF((SUM('Раздел 2'!F244:G244)=SUM('Раздел 2'!V244:V244)+SUM('Раздел 2'!X244:X244)+SUM('Раздел 2'!Z244:Z244)),"","Неверно!")</f>
        <v/>
      </c>
      <c r="B4680" s="312" t="s">
        <v>24505</v>
      </c>
      <c r="C4680" s="313" t="s">
        <v>2348</v>
      </c>
      <c r="D4680" s="313" t="s">
        <v>18365</v>
      </c>
      <c r="E4680" s="313" t="str">
        <f>CONCATENATE(SUM('Раздел 2'!F244:G244),"=",SUM('Раздел 2'!V244:V244),"+",SUM('Раздел 2'!X244:X244),"+",SUM('Раздел 2'!Z244:Z244))</f>
        <v>0=0+0+0</v>
      </c>
    </row>
    <row r="4681" spans="1:5" ht="30" hidden="1" customHeight="1">
      <c r="A4681" s="311" t="str">
        <f>IF((SUM('Раздел 2'!F245:G245)=SUM('Раздел 2'!V245:V245)+SUM('Раздел 2'!X245:X245)+SUM('Раздел 2'!Z245:Z245)),"","Неверно!")</f>
        <v/>
      </c>
      <c r="B4681" s="312" t="s">
        <v>24505</v>
      </c>
      <c r="C4681" s="313" t="s">
        <v>2349</v>
      </c>
      <c r="D4681" s="313" t="s">
        <v>18365</v>
      </c>
      <c r="E4681" s="313" t="str">
        <f>CONCATENATE(SUM('Раздел 2'!F245:G245),"=",SUM('Раздел 2'!V245:V245),"+",SUM('Раздел 2'!X245:X245),"+",SUM('Раздел 2'!Z245:Z245))</f>
        <v>1=0+1+0</v>
      </c>
    </row>
    <row r="4682" spans="1:5" ht="30" hidden="1" customHeight="1">
      <c r="A4682" s="311" t="str">
        <f>IF((SUM('Раздел 2'!F246:G246)=SUM('Раздел 2'!V246:V246)+SUM('Раздел 2'!X246:X246)+SUM('Раздел 2'!Z246:Z246)),"","Неверно!")</f>
        <v/>
      </c>
      <c r="B4682" s="312" t="s">
        <v>24505</v>
      </c>
      <c r="C4682" s="313" t="s">
        <v>2350</v>
      </c>
      <c r="D4682" s="313" t="s">
        <v>18365</v>
      </c>
      <c r="E4682" s="313" t="str">
        <f>CONCATENATE(SUM('Раздел 2'!F246:G246),"=",SUM('Раздел 2'!V246:V246),"+",SUM('Раздел 2'!X246:X246),"+",SUM('Раздел 2'!Z246:Z246))</f>
        <v>0=0+0+0</v>
      </c>
    </row>
    <row r="4683" spans="1:5" ht="30" hidden="1" customHeight="1">
      <c r="A4683" s="311" t="str">
        <f>IF((SUM('Раздел 2'!F247:G247)=SUM('Раздел 2'!V247:V247)+SUM('Раздел 2'!X247:X247)+SUM('Раздел 2'!Z247:Z247)),"","Неверно!")</f>
        <v/>
      </c>
      <c r="B4683" s="312" t="s">
        <v>24505</v>
      </c>
      <c r="C4683" s="313" t="s">
        <v>2351</v>
      </c>
      <c r="D4683" s="313" t="s">
        <v>18365</v>
      </c>
      <c r="E4683" s="313" t="str">
        <f>CONCATENATE(SUM('Раздел 2'!F247:G247),"=",SUM('Раздел 2'!V247:V247),"+",SUM('Раздел 2'!X247:X247),"+",SUM('Раздел 2'!Z247:Z247))</f>
        <v>1=1+0+0</v>
      </c>
    </row>
    <row r="4684" spans="1:5" ht="30" hidden="1" customHeight="1">
      <c r="A4684" s="311" t="str">
        <f>IF((SUM('Раздел 2'!F248:G248)=SUM('Раздел 2'!V248:V248)+SUM('Раздел 2'!X248:X248)+SUM('Раздел 2'!Z248:Z248)),"","Неверно!")</f>
        <v/>
      </c>
      <c r="B4684" s="312" t="s">
        <v>24505</v>
      </c>
      <c r="C4684" s="313" t="s">
        <v>20032</v>
      </c>
      <c r="D4684" s="313" t="s">
        <v>18365</v>
      </c>
      <c r="E4684" s="313" t="str">
        <f>CONCATENATE(SUM('Раздел 2'!F248:G248),"=",SUM('Раздел 2'!V248:V248),"+",SUM('Раздел 2'!X248:X248),"+",SUM('Раздел 2'!Z248:Z248))</f>
        <v>0=0+0+0</v>
      </c>
    </row>
    <row r="4685" spans="1:5" ht="30" hidden="1" customHeight="1">
      <c r="A4685" s="311" t="str">
        <f>IF((SUM('Раздел 2'!F249:G249)=SUM('Раздел 2'!V249:V249)+SUM('Раздел 2'!X249:X249)+SUM('Раздел 2'!Z249:Z249)),"","Неверно!")</f>
        <v/>
      </c>
      <c r="B4685" s="312" t="s">
        <v>24505</v>
      </c>
      <c r="C4685" s="313" t="s">
        <v>20033</v>
      </c>
      <c r="D4685" s="313" t="s">
        <v>18365</v>
      </c>
      <c r="E4685" s="313" t="str">
        <f>CONCATENATE(SUM('Раздел 2'!F249:G249),"=",SUM('Раздел 2'!V249:V249),"+",SUM('Раздел 2'!X249:X249),"+",SUM('Раздел 2'!Z249:Z249))</f>
        <v>0=0+0+0</v>
      </c>
    </row>
    <row r="4686" spans="1:5" ht="30" hidden="1" customHeight="1">
      <c r="A4686" s="311" t="str">
        <f>IF((SUM('Раздел 2'!F34:G34)=SUM('Раздел 2'!V34:V34)+SUM('Раздел 2'!X34:X34)+SUM('Раздел 2'!Z34:Z34)),"","Неверно!")</f>
        <v/>
      </c>
      <c r="B4686" s="312" t="s">
        <v>24505</v>
      </c>
      <c r="C4686" s="313" t="s">
        <v>2352</v>
      </c>
      <c r="D4686" s="313" t="s">
        <v>18365</v>
      </c>
      <c r="E4686" s="313" t="str">
        <f>CONCATENATE(SUM('Раздел 2'!F34:G34),"=",SUM('Раздел 2'!V34:V34),"+",SUM('Раздел 2'!X34:X34),"+",SUM('Раздел 2'!Z34:Z34))</f>
        <v>0=0+0+0</v>
      </c>
    </row>
    <row r="4687" spans="1:5" ht="30" hidden="1" customHeight="1">
      <c r="A4687" s="311" t="str">
        <f>IF((SUM('Раздел 2'!F250:G250)=SUM('Раздел 2'!V250:V250)+SUM('Раздел 2'!X250:X250)+SUM('Раздел 2'!Z250:Z250)),"","Неверно!")</f>
        <v/>
      </c>
      <c r="B4687" s="312" t="s">
        <v>24505</v>
      </c>
      <c r="C4687" s="313" t="s">
        <v>21873</v>
      </c>
      <c r="D4687" s="313" t="s">
        <v>18365</v>
      </c>
      <c r="E4687" s="313" t="str">
        <f>CONCATENATE(SUM('Раздел 2'!F250:G250),"=",SUM('Раздел 2'!V250:V250),"+",SUM('Раздел 2'!X250:X250),"+",SUM('Раздел 2'!Z250:Z250))</f>
        <v>0=0+0+0</v>
      </c>
    </row>
    <row r="4688" spans="1:5" ht="30" hidden="1" customHeight="1">
      <c r="A4688" s="311" t="str">
        <f>IF((SUM('Раздел 2'!F251:G251)=SUM('Раздел 2'!V251:V251)+SUM('Раздел 2'!X251:X251)+SUM('Раздел 2'!Z251:Z251)),"","Неверно!")</f>
        <v/>
      </c>
      <c r="B4688" s="312" t="s">
        <v>24505</v>
      </c>
      <c r="C4688" s="313" t="s">
        <v>21874</v>
      </c>
      <c r="D4688" s="313" t="s">
        <v>18365</v>
      </c>
      <c r="E4688" s="313" t="str">
        <f>CONCATENATE(SUM('Раздел 2'!F251:G251),"=",SUM('Раздел 2'!V251:V251),"+",SUM('Раздел 2'!X251:X251),"+",SUM('Раздел 2'!Z251:Z251))</f>
        <v>27=22+5+0</v>
      </c>
    </row>
    <row r="4689" spans="1:5" ht="30" hidden="1" customHeight="1">
      <c r="A4689" s="311" t="str">
        <f>IF((SUM('Раздел 2'!F252:G252)=SUM('Раздел 2'!V252:V252)+SUM('Раздел 2'!X252:X252)+SUM('Раздел 2'!Z252:Z252)),"","Неверно!")</f>
        <v/>
      </c>
      <c r="B4689" s="312" t="s">
        <v>24505</v>
      </c>
      <c r="C4689" s="313" t="s">
        <v>21875</v>
      </c>
      <c r="D4689" s="313" t="s">
        <v>18365</v>
      </c>
      <c r="E4689" s="313" t="str">
        <f>CONCATENATE(SUM('Раздел 2'!F252:G252),"=",SUM('Раздел 2'!V252:V252),"+",SUM('Раздел 2'!X252:X252),"+",SUM('Раздел 2'!Z252:Z252))</f>
        <v>0=0+0+0</v>
      </c>
    </row>
    <row r="4690" spans="1:5" ht="30" hidden="1" customHeight="1">
      <c r="A4690" s="311" t="str">
        <f>IF((SUM('Раздел 2'!F253:G253)=SUM('Раздел 2'!V253:V253)+SUM('Раздел 2'!X253:X253)+SUM('Раздел 2'!Z253:Z253)),"","Неверно!")</f>
        <v/>
      </c>
      <c r="B4690" s="312" t="s">
        <v>24505</v>
      </c>
      <c r="C4690" s="313" t="s">
        <v>21876</v>
      </c>
      <c r="D4690" s="313" t="s">
        <v>18365</v>
      </c>
      <c r="E4690" s="313" t="str">
        <f>CONCATENATE(SUM('Раздел 2'!F253:G253),"=",SUM('Раздел 2'!V253:V253),"+",SUM('Раздел 2'!X253:X253),"+",SUM('Раздел 2'!Z253:Z253))</f>
        <v>0=0+0+0</v>
      </c>
    </row>
    <row r="4691" spans="1:5" ht="30" hidden="1" customHeight="1">
      <c r="A4691" s="311" t="str">
        <f>IF((SUM('Раздел 2'!F254:G254)=SUM('Раздел 2'!V254:V254)+SUM('Раздел 2'!X254:X254)+SUM('Раздел 2'!Z254:Z254)),"","Неверно!")</f>
        <v/>
      </c>
      <c r="B4691" s="312" t="s">
        <v>24505</v>
      </c>
      <c r="C4691" s="313" t="s">
        <v>21877</v>
      </c>
      <c r="D4691" s="313" t="s">
        <v>18365</v>
      </c>
      <c r="E4691" s="313" t="str">
        <f>CONCATENATE(SUM('Раздел 2'!F254:G254),"=",SUM('Раздел 2'!V254:V254),"+",SUM('Раздел 2'!X254:X254),"+",SUM('Раздел 2'!Z254:Z254))</f>
        <v>0=0+0+0</v>
      </c>
    </row>
    <row r="4692" spans="1:5" ht="30" hidden="1" customHeight="1">
      <c r="A4692" s="311" t="str">
        <f>IF((SUM('Раздел 2'!F255:G255)=SUM('Раздел 2'!V255:V255)+SUM('Раздел 2'!X255:X255)+SUM('Раздел 2'!Z255:Z255)),"","Неверно!")</f>
        <v/>
      </c>
      <c r="B4692" s="312" t="s">
        <v>24505</v>
      </c>
      <c r="C4692" s="313" t="s">
        <v>21878</v>
      </c>
      <c r="D4692" s="313" t="s">
        <v>18365</v>
      </c>
      <c r="E4692" s="313" t="str">
        <f>CONCATENATE(SUM('Раздел 2'!F255:G255),"=",SUM('Раздел 2'!V255:V255),"+",SUM('Раздел 2'!X255:X255),"+",SUM('Раздел 2'!Z255:Z255))</f>
        <v>102=74+28+0</v>
      </c>
    </row>
    <row r="4693" spans="1:5" ht="30" hidden="1" customHeight="1">
      <c r="A4693" s="311" t="str">
        <f>IF((SUM('Раздел 2'!F256:G256)=SUM('Раздел 2'!V256:V256)+SUM('Раздел 2'!X256:X256)+SUM('Раздел 2'!Z256:Z256)),"","Неверно!")</f>
        <v/>
      </c>
      <c r="B4693" s="312" t="s">
        <v>24505</v>
      </c>
      <c r="C4693" s="313" t="s">
        <v>21879</v>
      </c>
      <c r="D4693" s="313" t="s">
        <v>18365</v>
      </c>
      <c r="E4693" s="313" t="str">
        <f>CONCATENATE(SUM('Раздел 2'!F256:G256),"=",SUM('Раздел 2'!V256:V256),"+",SUM('Раздел 2'!X256:X256),"+",SUM('Раздел 2'!Z256:Z256))</f>
        <v>38=23+15+0</v>
      </c>
    </row>
    <row r="4694" spans="1:5" ht="30" hidden="1" customHeight="1">
      <c r="A4694" s="311" t="str">
        <f>IF((SUM('Раздел 2'!F257:G257)=SUM('Раздел 2'!V257:V257)+SUM('Раздел 2'!X257:X257)+SUM('Раздел 2'!Z257:Z257)),"","Неверно!")</f>
        <v/>
      </c>
      <c r="B4694" s="312" t="s">
        <v>24505</v>
      </c>
      <c r="C4694" s="313" t="s">
        <v>21880</v>
      </c>
      <c r="D4694" s="313" t="s">
        <v>18365</v>
      </c>
      <c r="E4694" s="313" t="str">
        <f>CONCATENATE(SUM('Раздел 2'!F257:G257),"=",SUM('Раздел 2'!V257:V257),"+",SUM('Раздел 2'!X257:X257),"+",SUM('Раздел 2'!Z257:Z257))</f>
        <v>211=188+19+4</v>
      </c>
    </row>
    <row r="4695" spans="1:5" ht="30" hidden="1" customHeight="1">
      <c r="A4695" s="311" t="str">
        <f>IF((SUM('Раздел 2'!F258:G258)=SUM('Раздел 2'!V258:V258)+SUM('Раздел 2'!X258:X258)+SUM('Раздел 2'!Z258:Z258)),"","Неверно!")</f>
        <v/>
      </c>
      <c r="B4695" s="312" t="s">
        <v>24505</v>
      </c>
      <c r="C4695" s="313" t="s">
        <v>21881</v>
      </c>
      <c r="D4695" s="313" t="s">
        <v>18365</v>
      </c>
      <c r="E4695" s="313" t="str">
        <f>CONCATENATE(SUM('Раздел 2'!F258:G258),"=",SUM('Раздел 2'!V258:V258),"+",SUM('Раздел 2'!X258:X258),"+",SUM('Раздел 2'!Z258:Z258))</f>
        <v>21=17+3+1</v>
      </c>
    </row>
    <row r="4696" spans="1:5" ht="30" hidden="1" customHeight="1">
      <c r="A4696" s="311" t="str">
        <f>IF((SUM('Раздел 2'!F259:G259)=SUM('Раздел 2'!V259:V259)+SUM('Раздел 2'!X259:X259)+SUM('Раздел 2'!Z259:Z259)),"","Неверно!")</f>
        <v/>
      </c>
      <c r="B4696" s="312" t="s">
        <v>24505</v>
      </c>
      <c r="C4696" s="313" t="s">
        <v>21882</v>
      </c>
      <c r="D4696" s="313" t="s">
        <v>18365</v>
      </c>
      <c r="E4696" s="313" t="str">
        <f>CONCATENATE(SUM('Раздел 2'!F259:G259),"=",SUM('Раздел 2'!V259:V259),"+",SUM('Раздел 2'!X259:X259),"+",SUM('Раздел 2'!Z259:Z259))</f>
        <v>187=147+39+1</v>
      </c>
    </row>
    <row r="4697" spans="1:5" ht="30" hidden="1" customHeight="1">
      <c r="A4697" s="311" t="str">
        <f>IF((SUM('Раздел 2'!F35:G35)=SUM('Раздел 2'!V35:V35)+SUM('Раздел 2'!X35:X35)+SUM('Раздел 2'!Z35:Z35)),"","Неверно!")</f>
        <v/>
      </c>
      <c r="B4697" s="312" t="s">
        <v>24505</v>
      </c>
      <c r="C4697" s="313" t="s">
        <v>2353</v>
      </c>
      <c r="D4697" s="313" t="s">
        <v>18365</v>
      </c>
      <c r="E4697" s="313" t="str">
        <f>CONCATENATE(SUM('Раздел 2'!F35:G35),"=",SUM('Раздел 2'!V35:V35),"+",SUM('Раздел 2'!X35:X35),"+",SUM('Раздел 2'!Z35:Z35))</f>
        <v>7=3+3+1</v>
      </c>
    </row>
    <row r="4698" spans="1:5" ht="30" hidden="1" customHeight="1">
      <c r="A4698" s="311" t="str">
        <f>IF((SUM('Раздел 2'!F260:G260)=SUM('Раздел 2'!V260:V260)+SUM('Раздел 2'!X260:X260)+SUM('Раздел 2'!Z260:Z260)),"","Неверно!")</f>
        <v/>
      </c>
      <c r="B4698" s="312" t="s">
        <v>24505</v>
      </c>
      <c r="C4698" s="313" t="s">
        <v>21883</v>
      </c>
      <c r="D4698" s="313" t="s">
        <v>18365</v>
      </c>
      <c r="E4698" s="313" t="str">
        <f>CONCATENATE(SUM('Раздел 2'!F260:G260),"=",SUM('Раздел 2'!V260:V260),"+",SUM('Раздел 2'!X260:X260),"+",SUM('Раздел 2'!Z260:Z260))</f>
        <v>2=1+1+0</v>
      </c>
    </row>
    <row r="4699" spans="1:5" ht="30" hidden="1" customHeight="1">
      <c r="A4699" s="311" t="str">
        <f>IF((SUM('Раздел 2'!F36:G36)=SUM('Раздел 2'!V36:V36)+SUM('Раздел 2'!X36:X36)+SUM('Раздел 2'!Z36:Z36)),"","Неверно!")</f>
        <v/>
      </c>
      <c r="B4699" s="312" t="s">
        <v>24505</v>
      </c>
      <c r="C4699" s="313" t="s">
        <v>2354</v>
      </c>
      <c r="D4699" s="313" t="s">
        <v>18365</v>
      </c>
      <c r="E4699" s="313" t="str">
        <f>CONCATENATE(SUM('Раздел 2'!F36:G36),"=",SUM('Раздел 2'!V36:V36),"+",SUM('Раздел 2'!X36:X36),"+",SUM('Раздел 2'!Z36:Z36))</f>
        <v>2=0+1+1</v>
      </c>
    </row>
    <row r="4700" spans="1:5" ht="30" hidden="1" customHeight="1">
      <c r="A4700" s="311" t="str">
        <f>IF((SUM('Раздел 2'!F37:G37)=SUM('Раздел 2'!V37:V37)+SUM('Раздел 2'!X37:X37)+SUM('Раздел 2'!Z37:Z37)),"","Неверно!")</f>
        <v/>
      </c>
      <c r="B4700" s="312" t="s">
        <v>24505</v>
      </c>
      <c r="C4700" s="313" t="s">
        <v>2355</v>
      </c>
      <c r="D4700" s="313" t="s">
        <v>18365</v>
      </c>
      <c r="E4700" s="313" t="str">
        <f>CONCATENATE(SUM('Раздел 2'!F37:G37),"=",SUM('Раздел 2'!V37:V37),"+",SUM('Раздел 2'!X37:X37),"+",SUM('Раздел 2'!Z37:Z37))</f>
        <v>0=0+0+0</v>
      </c>
    </row>
    <row r="4701" spans="1:5" ht="30" hidden="1" customHeight="1">
      <c r="A4701" s="311" t="str">
        <f>IF((SUM('Раздел 2'!F38:G38)=SUM('Раздел 2'!V38:V38)+SUM('Раздел 2'!X38:X38)+SUM('Раздел 2'!Z38:Z38)),"","Неверно!")</f>
        <v/>
      </c>
      <c r="B4701" s="312" t="s">
        <v>24505</v>
      </c>
      <c r="C4701" s="313" t="s">
        <v>2356</v>
      </c>
      <c r="D4701" s="313" t="s">
        <v>18365</v>
      </c>
      <c r="E4701" s="313" t="str">
        <f>CONCATENATE(SUM('Раздел 2'!F38:G38),"=",SUM('Раздел 2'!V38:V38),"+",SUM('Раздел 2'!X38:X38),"+",SUM('Раздел 2'!Z38:Z38))</f>
        <v>3=1+2+0</v>
      </c>
    </row>
    <row r="4702" spans="1:5" ht="30" hidden="1" customHeight="1">
      <c r="A4702" s="311" t="str">
        <f>IF((SUM('Раздел 2'!F39:G39)=SUM('Раздел 2'!V39:V39)+SUM('Раздел 2'!X39:X39)+SUM('Раздел 2'!Z39:Z39)),"","Неверно!")</f>
        <v/>
      </c>
      <c r="B4702" s="312" t="s">
        <v>24505</v>
      </c>
      <c r="C4702" s="313" t="s">
        <v>2357</v>
      </c>
      <c r="D4702" s="313" t="s">
        <v>18365</v>
      </c>
      <c r="E4702" s="313" t="str">
        <f>CONCATENATE(SUM('Раздел 2'!F39:G39),"=",SUM('Раздел 2'!V39:V39),"+",SUM('Раздел 2'!X39:X39),"+",SUM('Раздел 2'!Z39:Z39))</f>
        <v>0=0+0+0</v>
      </c>
    </row>
    <row r="4703" spans="1:5" ht="30" hidden="1" customHeight="1">
      <c r="A4703" s="311" t="str">
        <f>IF((SUM('Раздел 2'!F13:G13)=SUM('Раздел 2'!V13:V13)+SUM('Раздел 2'!X13:X13)+SUM('Раздел 2'!Z13:Z13)),"","Неверно!")</f>
        <v/>
      </c>
      <c r="B4703" s="312" t="s">
        <v>24505</v>
      </c>
      <c r="C4703" s="313" t="s">
        <v>2358</v>
      </c>
      <c r="D4703" s="313" t="s">
        <v>18365</v>
      </c>
      <c r="E4703" s="313" t="str">
        <f>CONCATENATE(SUM('Раздел 2'!F13:G13),"=",SUM('Раздел 2'!V13:V13),"+",SUM('Раздел 2'!X13:X13),"+",SUM('Раздел 2'!Z13:Z13))</f>
        <v>0=0+0+0</v>
      </c>
    </row>
    <row r="4704" spans="1:5" ht="30" hidden="1" customHeight="1">
      <c r="A4704" s="311" t="str">
        <f>IF((SUM('Раздел 2'!F40:G40)=SUM('Раздел 2'!V40:V40)+SUM('Раздел 2'!X40:X40)+SUM('Раздел 2'!Z40:Z40)),"","Неверно!")</f>
        <v/>
      </c>
      <c r="B4704" s="312" t="s">
        <v>24505</v>
      </c>
      <c r="C4704" s="313" t="s">
        <v>2359</v>
      </c>
      <c r="D4704" s="313" t="s">
        <v>18365</v>
      </c>
      <c r="E4704" s="313" t="str">
        <f>CONCATENATE(SUM('Раздел 2'!F40:G40),"=",SUM('Раздел 2'!V40:V40),"+",SUM('Раздел 2'!X40:X40),"+",SUM('Раздел 2'!Z40:Z40))</f>
        <v>0=0+0+0</v>
      </c>
    </row>
    <row r="4705" spans="1:5" ht="30" hidden="1" customHeight="1">
      <c r="A4705" s="311" t="str">
        <f>IF((SUM('Раздел 2'!F41:G41)=SUM('Раздел 2'!V41:V41)+SUM('Раздел 2'!X41:X41)+SUM('Раздел 2'!Z41:Z41)),"","Неверно!")</f>
        <v/>
      </c>
      <c r="B4705" s="312" t="s">
        <v>24505</v>
      </c>
      <c r="C4705" s="313" t="s">
        <v>2360</v>
      </c>
      <c r="D4705" s="313" t="s">
        <v>18365</v>
      </c>
      <c r="E4705" s="313" t="str">
        <f>CONCATENATE(SUM('Раздел 2'!F41:G41),"=",SUM('Раздел 2'!V41:V41),"+",SUM('Раздел 2'!X41:X41),"+",SUM('Раздел 2'!Z41:Z41))</f>
        <v>0=0+0+0</v>
      </c>
    </row>
    <row r="4706" spans="1:5" ht="30" hidden="1" customHeight="1">
      <c r="A4706" s="311" t="str">
        <f>IF((SUM('Раздел 2'!F42:G42)=SUM('Раздел 2'!V42:V42)+SUM('Раздел 2'!X42:X42)+SUM('Раздел 2'!Z42:Z42)),"","Неверно!")</f>
        <v/>
      </c>
      <c r="B4706" s="312" t="s">
        <v>24505</v>
      </c>
      <c r="C4706" s="313" t="s">
        <v>2361</v>
      </c>
      <c r="D4706" s="313" t="s">
        <v>18365</v>
      </c>
      <c r="E4706" s="313" t="str">
        <f>CONCATENATE(SUM('Раздел 2'!F42:G42),"=",SUM('Раздел 2'!V42:V42),"+",SUM('Раздел 2'!X42:X42),"+",SUM('Раздел 2'!Z42:Z42))</f>
        <v>0=0+0+0</v>
      </c>
    </row>
    <row r="4707" spans="1:5" ht="30" hidden="1" customHeight="1">
      <c r="A4707" s="311" t="str">
        <f>IF((SUM('Раздел 2'!F43:G43)=SUM('Раздел 2'!V43:V43)+SUM('Раздел 2'!X43:X43)+SUM('Раздел 2'!Z43:Z43)),"","Неверно!")</f>
        <v/>
      </c>
      <c r="B4707" s="312" t="s">
        <v>24505</v>
      </c>
      <c r="C4707" s="313" t="s">
        <v>2362</v>
      </c>
      <c r="D4707" s="313" t="s">
        <v>18365</v>
      </c>
      <c r="E4707" s="313" t="str">
        <f>CONCATENATE(SUM('Раздел 2'!F43:G43),"=",SUM('Раздел 2'!V43:V43),"+",SUM('Раздел 2'!X43:X43),"+",SUM('Раздел 2'!Z43:Z43))</f>
        <v>0=0+0+0</v>
      </c>
    </row>
    <row r="4708" spans="1:5" ht="30" hidden="1" customHeight="1">
      <c r="A4708" s="311" t="str">
        <f>IF((SUM('Раздел 2'!F44:G44)=SUM('Раздел 2'!V44:V44)+SUM('Раздел 2'!X44:X44)+SUM('Раздел 2'!Z44:Z44)),"","Неверно!")</f>
        <v/>
      </c>
      <c r="B4708" s="312" t="s">
        <v>24505</v>
      </c>
      <c r="C4708" s="313" t="s">
        <v>2363</v>
      </c>
      <c r="D4708" s="313" t="s">
        <v>18365</v>
      </c>
      <c r="E4708" s="313" t="str">
        <f>CONCATENATE(SUM('Раздел 2'!F44:G44),"=",SUM('Раздел 2'!V44:V44),"+",SUM('Раздел 2'!X44:X44),"+",SUM('Раздел 2'!Z44:Z44))</f>
        <v>0=0+0+0</v>
      </c>
    </row>
    <row r="4709" spans="1:5" ht="30" hidden="1" customHeight="1">
      <c r="A4709" s="311" t="str">
        <f>IF((SUM('Раздел 2'!F45:G45)=SUM('Раздел 2'!V45:V45)+SUM('Раздел 2'!X45:X45)+SUM('Раздел 2'!Z45:Z45)),"","Неверно!")</f>
        <v/>
      </c>
      <c r="B4709" s="312" t="s">
        <v>24505</v>
      </c>
      <c r="C4709" s="313" t="s">
        <v>2364</v>
      </c>
      <c r="D4709" s="313" t="s">
        <v>18365</v>
      </c>
      <c r="E4709" s="313" t="str">
        <f>CONCATENATE(SUM('Раздел 2'!F45:G45),"=",SUM('Раздел 2'!V45:V45),"+",SUM('Раздел 2'!X45:X45),"+",SUM('Раздел 2'!Z45:Z45))</f>
        <v>0=0+0+0</v>
      </c>
    </row>
    <row r="4710" spans="1:5" ht="30" hidden="1" customHeight="1">
      <c r="A4710" s="311" t="str">
        <f>IF((SUM('Раздел 2'!F46:G46)=SUM('Раздел 2'!V46:V46)+SUM('Раздел 2'!X46:X46)+SUM('Раздел 2'!Z46:Z46)),"","Неверно!")</f>
        <v/>
      </c>
      <c r="B4710" s="312" t="s">
        <v>24505</v>
      </c>
      <c r="C4710" s="313" t="s">
        <v>2365</v>
      </c>
      <c r="D4710" s="313" t="s">
        <v>18365</v>
      </c>
      <c r="E4710" s="313" t="str">
        <f>CONCATENATE(SUM('Раздел 2'!F46:G46),"=",SUM('Раздел 2'!V46:V46),"+",SUM('Раздел 2'!X46:X46),"+",SUM('Раздел 2'!Z46:Z46))</f>
        <v>0=0+0+0</v>
      </c>
    </row>
    <row r="4711" spans="1:5" ht="30" hidden="1" customHeight="1">
      <c r="A4711" s="311" t="str">
        <f>IF((SUM('Раздел 2'!F47:G47)=SUM('Раздел 2'!V47:V47)+SUM('Раздел 2'!X47:X47)+SUM('Раздел 2'!Z47:Z47)),"","Неверно!")</f>
        <v/>
      </c>
      <c r="B4711" s="312" t="s">
        <v>24505</v>
      </c>
      <c r="C4711" s="313" t="s">
        <v>2366</v>
      </c>
      <c r="D4711" s="313" t="s">
        <v>18365</v>
      </c>
      <c r="E4711" s="313" t="str">
        <f>CONCATENATE(SUM('Раздел 2'!F47:G47),"=",SUM('Раздел 2'!V47:V47),"+",SUM('Раздел 2'!X47:X47),"+",SUM('Раздел 2'!Z47:Z47))</f>
        <v>0=0+0+0</v>
      </c>
    </row>
    <row r="4712" spans="1:5" ht="30" hidden="1" customHeight="1">
      <c r="A4712" s="311" t="str">
        <f>IF((SUM('Раздел 2'!F48:G48)=SUM('Раздел 2'!V48:V48)+SUM('Раздел 2'!X48:X48)+SUM('Раздел 2'!Z48:Z48)),"","Неверно!")</f>
        <v/>
      </c>
      <c r="B4712" s="312" t="s">
        <v>24505</v>
      </c>
      <c r="C4712" s="313" t="s">
        <v>2367</v>
      </c>
      <c r="D4712" s="313" t="s">
        <v>18365</v>
      </c>
      <c r="E4712" s="313" t="str">
        <f>CONCATENATE(SUM('Раздел 2'!F48:G48),"=",SUM('Раздел 2'!V48:V48),"+",SUM('Раздел 2'!X48:X48),"+",SUM('Раздел 2'!Z48:Z48))</f>
        <v>0=0+0+0</v>
      </c>
    </row>
    <row r="4713" spans="1:5" ht="30" hidden="1" customHeight="1">
      <c r="A4713" s="311" t="str">
        <f>IF((SUM('Раздел 2'!F49:G49)=SUM('Раздел 2'!V49:V49)+SUM('Раздел 2'!X49:X49)+SUM('Раздел 2'!Z49:Z49)),"","Неверно!")</f>
        <v/>
      </c>
      <c r="B4713" s="312" t="s">
        <v>24505</v>
      </c>
      <c r="C4713" s="313" t="s">
        <v>2368</v>
      </c>
      <c r="D4713" s="313" t="s">
        <v>18365</v>
      </c>
      <c r="E4713" s="313" t="str">
        <f>CONCATENATE(SUM('Раздел 2'!F49:G49),"=",SUM('Раздел 2'!V49:V49),"+",SUM('Раздел 2'!X49:X49),"+",SUM('Раздел 2'!Z49:Z49))</f>
        <v>1=1+0+0</v>
      </c>
    </row>
    <row r="4714" spans="1:5" ht="30" hidden="1" customHeight="1">
      <c r="A4714" s="311" t="str">
        <f>IF((SUM('Раздел 2'!F14:G14)=SUM('Раздел 2'!V14:V14)+SUM('Раздел 2'!X14:X14)+SUM('Раздел 2'!Z14:Z14)),"","Неверно!")</f>
        <v/>
      </c>
      <c r="B4714" s="312" t="s">
        <v>24505</v>
      </c>
      <c r="C4714" s="313" t="s">
        <v>2369</v>
      </c>
      <c r="D4714" s="313" t="s">
        <v>18365</v>
      </c>
      <c r="E4714" s="313" t="str">
        <f>CONCATENATE(SUM('Раздел 2'!F14:G14),"=",SUM('Раздел 2'!V14:V14),"+",SUM('Раздел 2'!X14:X14),"+",SUM('Раздел 2'!Z14:Z14))</f>
        <v>2=2+0+0</v>
      </c>
    </row>
    <row r="4715" spans="1:5" ht="30" hidden="1" customHeight="1">
      <c r="A4715" s="311" t="str">
        <f>IF((SUM('Раздел 2'!F50:G50)=SUM('Раздел 2'!V50:V50)+SUM('Раздел 2'!X50:X50)+SUM('Раздел 2'!Z50:Z50)),"","Неверно!")</f>
        <v/>
      </c>
      <c r="B4715" s="312" t="s">
        <v>24505</v>
      </c>
      <c r="C4715" s="313" t="s">
        <v>2370</v>
      </c>
      <c r="D4715" s="313" t="s">
        <v>18365</v>
      </c>
      <c r="E4715" s="313" t="str">
        <f>CONCATENATE(SUM('Раздел 2'!F50:G50),"=",SUM('Раздел 2'!V50:V50),"+",SUM('Раздел 2'!X50:X50),"+",SUM('Раздел 2'!Z50:Z50))</f>
        <v>60=48+11+1</v>
      </c>
    </row>
    <row r="4716" spans="1:5" ht="30" hidden="1" customHeight="1">
      <c r="A4716" s="311" t="str">
        <f>IF((SUM('Раздел 2'!F51:G51)=SUM('Раздел 2'!V51:V51)+SUM('Раздел 2'!X51:X51)+SUM('Раздел 2'!Z51:Z51)),"","Неверно!")</f>
        <v/>
      </c>
      <c r="B4716" s="312" t="s">
        <v>24505</v>
      </c>
      <c r="C4716" s="313" t="s">
        <v>2371</v>
      </c>
      <c r="D4716" s="313" t="s">
        <v>18365</v>
      </c>
      <c r="E4716" s="313" t="str">
        <f>CONCATENATE(SUM('Раздел 2'!F51:G51),"=",SUM('Раздел 2'!V51:V51),"+",SUM('Раздел 2'!X51:X51),"+",SUM('Раздел 2'!Z51:Z51))</f>
        <v>1=1+0+0</v>
      </c>
    </row>
    <row r="4717" spans="1:5" ht="30" hidden="1" customHeight="1">
      <c r="A4717" s="311" t="str">
        <f>IF((SUM('Раздел 2'!F52:G52)=SUM('Раздел 2'!V52:V52)+SUM('Раздел 2'!X52:X52)+SUM('Раздел 2'!Z52:Z52)),"","Неверно!")</f>
        <v/>
      </c>
      <c r="B4717" s="312" t="s">
        <v>24505</v>
      </c>
      <c r="C4717" s="313" t="s">
        <v>2372</v>
      </c>
      <c r="D4717" s="313" t="s">
        <v>18365</v>
      </c>
      <c r="E4717" s="313" t="str">
        <f>CONCATENATE(SUM('Раздел 2'!F52:G52),"=",SUM('Раздел 2'!V52:V52),"+",SUM('Раздел 2'!X52:X52),"+",SUM('Раздел 2'!Z52:Z52))</f>
        <v>0=0+0+0</v>
      </c>
    </row>
    <row r="4718" spans="1:5" ht="30" hidden="1" customHeight="1">
      <c r="A4718" s="311" t="str">
        <f>IF((SUM('Раздел 2'!F53:G53)=SUM('Раздел 2'!V53:V53)+SUM('Раздел 2'!X53:X53)+SUM('Раздел 2'!Z53:Z53)),"","Неверно!")</f>
        <v/>
      </c>
      <c r="B4718" s="312" t="s">
        <v>24505</v>
      </c>
      <c r="C4718" s="313" t="s">
        <v>2373</v>
      </c>
      <c r="D4718" s="313" t="s">
        <v>18365</v>
      </c>
      <c r="E4718" s="313" t="str">
        <f>CONCATENATE(SUM('Раздел 2'!F53:G53),"=",SUM('Раздел 2'!V53:V53),"+",SUM('Раздел 2'!X53:X53),"+",SUM('Раздел 2'!Z53:Z53))</f>
        <v>0=0+0+0</v>
      </c>
    </row>
    <row r="4719" spans="1:5" ht="30" hidden="1" customHeight="1">
      <c r="A4719" s="311" t="str">
        <f>IF((SUM('Раздел 2'!F54:G54)=SUM('Раздел 2'!V54:V54)+SUM('Раздел 2'!X54:X54)+SUM('Раздел 2'!Z54:Z54)),"","Неверно!")</f>
        <v/>
      </c>
      <c r="B4719" s="312" t="s">
        <v>24505</v>
      </c>
      <c r="C4719" s="313" t="s">
        <v>2374</v>
      </c>
      <c r="D4719" s="313" t="s">
        <v>18365</v>
      </c>
      <c r="E4719" s="313" t="str">
        <f>CONCATENATE(SUM('Раздел 2'!F54:G54),"=",SUM('Раздел 2'!V54:V54),"+",SUM('Раздел 2'!X54:X54),"+",SUM('Раздел 2'!Z54:Z54))</f>
        <v>0=0+0+0</v>
      </c>
    </row>
    <row r="4720" spans="1:5" ht="30" hidden="1" customHeight="1">
      <c r="A4720" s="311" t="str">
        <f>IF((SUM('Раздел 2'!F55:G55)=SUM('Раздел 2'!V55:V55)+SUM('Раздел 2'!X55:X55)+SUM('Раздел 2'!Z55:Z55)),"","Неверно!")</f>
        <v/>
      </c>
      <c r="B4720" s="312" t="s">
        <v>24505</v>
      </c>
      <c r="C4720" s="313" t="s">
        <v>2375</v>
      </c>
      <c r="D4720" s="313" t="s">
        <v>18365</v>
      </c>
      <c r="E4720" s="313" t="str">
        <f>CONCATENATE(SUM('Раздел 2'!F55:G55),"=",SUM('Раздел 2'!V55:V55),"+",SUM('Раздел 2'!X55:X55),"+",SUM('Раздел 2'!Z55:Z55))</f>
        <v>0=0+0+0</v>
      </c>
    </row>
    <row r="4721" spans="1:5" ht="30" hidden="1" customHeight="1">
      <c r="A4721" s="311" t="str">
        <f>IF((SUM('Раздел 2'!F56:G56)=SUM('Раздел 2'!V56:V56)+SUM('Раздел 2'!X56:X56)+SUM('Раздел 2'!Z56:Z56)),"","Неверно!")</f>
        <v/>
      </c>
      <c r="B4721" s="312" t="s">
        <v>24505</v>
      </c>
      <c r="C4721" s="313" t="s">
        <v>2376</v>
      </c>
      <c r="D4721" s="313" t="s">
        <v>18365</v>
      </c>
      <c r="E4721" s="313" t="str">
        <f>CONCATENATE(SUM('Раздел 2'!F56:G56),"=",SUM('Раздел 2'!V56:V56),"+",SUM('Раздел 2'!X56:X56),"+",SUM('Раздел 2'!Z56:Z56))</f>
        <v>0=0+0+0</v>
      </c>
    </row>
    <row r="4722" spans="1:5" ht="30" hidden="1" customHeight="1">
      <c r="A4722" s="311" t="str">
        <f>IF((SUM('Раздел 2'!F57:G57)=SUM('Раздел 2'!V57:V57)+SUM('Раздел 2'!X57:X57)+SUM('Раздел 2'!Z57:Z57)),"","Неверно!")</f>
        <v/>
      </c>
      <c r="B4722" s="312" t="s">
        <v>24505</v>
      </c>
      <c r="C4722" s="313" t="s">
        <v>2377</v>
      </c>
      <c r="D4722" s="313" t="s">
        <v>18365</v>
      </c>
      <c r="E4722" s="313" t="str">
        <f>CONCATENATE(SUM('Раздел 2'!F57:G57),"=",SUM('Раздел 2'!V57:V57),"+",SUM('Раздел 2'!X57:X57),"+",SUM('Раздел 2'!Z57:Z57))</f>
        <v>0=0+0+0</v>
      </c>
    </row>
    <row r="4723" spans="1:5" ht="30" hidden="1" customHeight="1">
      <c r="A4723" s="311" t="str">
        <f>IF((SUM('Раздел 2'!F58:G58)=SUM('Раздел 2'!V58:V58)+SUM('Раздел 2'!X58:X58)+SUM('Раздел 2'!Z58:Z58)),"","Неверно!")</f>
        <v/>
      </c>
      <c r="B4723" s="312" t="s">
        <v>24505</v>
      </c>
      <c r="C4723" s="313" t="s">
        <v>2378</v>
      </c>
      <c r="D4723" s="313" t="s">
        <v>18365</v>
      </c>
      <c r="E4723" s="313" t="str">
        <f>CONCATENATE(SUM('Раздел 2'!F58:G58),"=",SUM('Раздел 2'!V58:V58),"+",SUM('Раздел 2'!X58:X58),"+",SUM('Раздел 2'!Z58:Z58))</f>
        <v>0=0+0+0</v>
      </c>
    </row>
    <row r="4724" spans="1:5" ht="30" hidden="1" customHeight="1">
      <c r="A4724" s="311" t="str">
        <f>IF((SUM('Раздел 2'!F59:G59)=SUM('Раздел 2'!V59:V59)+SUM('Раздел 2'!X59:X59)+SUM('Раздел 2'!Z59:Z59)),"","Неверно!")</f>
        <v/>
      </c>
      <c r="B4724" s="312" t="s">
        <v>24505</v>
      </c>
      <c r="C4724" s="313" t="s">
        <v>2379</v>
      </c>
      <c r="D4724" s="313" t="s">
        <v>18365</v>
      </c>
      <c r="E4724" s="313" t="str">
        <f>CONCATENATE(SUM('Раздел 2'!F59:G59),"=",SUM('Раздел 2'!V59:V59),"+",SUM('Раздел 2'!X59:X59),"+",SUM('Раздел 2'!Z59:Z59))</f>
        <v>0=0+0+0</v>
      </c>
    </row>
    <row r="4725" spans="1:5" ht="30" hidden="1" customHeight="1">
      <c r="A4725" s="311" t="str">
        <f>IF((SUM('Раздел 2'!F15:G15)=SUM('Раздел 2'!V15:V15)+SUM('Раздел 2'!X15:X15)+SUM('Раздел 2'!Z15:Z15)),"","Неверно!")</f>
        <v/>
      </c>
      <c r="B4725" s="312" t="s">
        <v>24505</v>
      </c>
      <c r="C4725" s="313" t="s">
        <v>2380</v>
      </c>
      <c r="D4725" s="313" t="s">
        <v>18365</v>
      </c>
      <c r="E4725" s="313" t="str">
        <f>CONCATENATE(SUM('Раздел 2'!F15:G15),"=",SUM('Раздел 2'!V15:V15),"+",SUM('Раздел 2'!X15:X15),"+",SUM('Раздел 2'!Z15:Z15))</f>
        <v>0=0+0+0</v>
      </c>
    </row>
    <row r="4726" spans="1:5" ht="30" hidden="1" customHeight="1">
      <c r="A4726" s="311" t="str">
        <f>IF((SUM('Раздел 2'!F60:G60)=SUM('Раздел 2'!V60:V60)+SUM('Раздел 2'!X60:X60)+SUM('Раздел 2'!Z60:Z60)),"","Неверно!")</f>
        <v/>
      </c>
      <c r="B4726" s="312" t="s">
        <v>24505</v>
      </c>
      <c r="C4726" s="313" t="s">
        <v>2381</v>
      </c>
      <c r="D4726" s="313" t="s">
        <v>18365</v>
      </c>
      <c r="E4726" s="313" t="str">
        <f>CONCATENATE(SUM('Раздел 2'!F60:G60),"=",SUM('Раздел 2'!V60:V60),"+",SUM('Раздел 2'!X60:X60),"+",SUM('Раздел 2'!Z60:Z60))</f>
        <v>0=0+0+0</v>
      </c>
    </row>
    <row r="4727" spans="1:5" ht="30" hidden="1" customHeight="1">
      <c r="A4727" s="311" t="str">
        <f>IF((SUM('Раздел 2'!F61:G61)=SUM('Раздел 2'!V61:V61)+SUM('Раздел 2'!X61:X61)+SUM('Раздел 2'!Z61:Z61)),"","Неверно!")</f>
        <v/>
      </c>
      <c r="B4727" s="312" t="s">
        <v>24505</v>
      </c>
      <c r="C4727" s="313" t="s">
        <v>2382</v>
      </c>
      <c r="D4727" s="313" t="s">
        <v>18365</v>
      </c>
      <c r="E4727" s="313" t="str">
        <f>CONCATENATE(SUM('Раздел 2'!F61:G61),"=",SUM('Раздел 2'!V61:V61),"+",SUM('Раздел 2'!X61:X61),"+",SUM('Раздел 2'!Z61:Z61))</f>
        <v>0=0+0+0</v>
      </c>
    </row>
    <row r="4728" spans="1:5" ht="30" hidden="1" customHeight="1">
      <c r="A4728" s="311" t="str">
        <f>IF((SUM('Раздел 2'!F62:G62)=SUM('Раздел 2'!V62:V62)+SUM('Раздел 2'!X62:X62)+SUM('Раздел 2'!Z62:Z62)),"","Неверно!")</f>
        <v/>
      </c>
      <c r="B4728" s="312" t="s">
        <v>24505</v>
      </c>
      <c r="C4728" s="313" t="s">
        <v>2383</v>
      </c>
      <c r="D4728" s="313" t="s">
        <v>18365</v>
      </c>
      <c r="E4728" s="313" t="str">
        <f>CONCATENATE(SUM('Раздел 2'!F62:G62),"=",SUM('Раздел 2'!V62:V62),"+",SUM('Раздел 2'!X62:X62),"+",SUM('Раздел 2'!Z62:Z62))</f>
        <v>0=0+0+0</v>
      </c>
    </row>
    <row r="4729" spans="1:5" ht="30" hidden="1" customHeight="1">
      <c r="A4729" s="311" t="str">
        <f>IF((SUM('Раздел 2'!F63:G63)=SUM('Раздел 2'!V63:V63)+SUM('Раздел 2'!X63:X63)+SUM('Раздел 2'!Z63:Z63)),"","Неверно!")</f>
        <v/>
      </c>
      <c r="B4729" s="312" t="s">
        <v>24505</v>
      </c>
      <c r="C4729" s="313" t="s">
        <v>2384</v>
      </c>
      <c r="D4729" s="313" t="s">
        <v>18365</v>
      </c>
      <c r="E4729" s="313" t="str">
        <f>CONCATENATE(SUM('Раздел 2'!F63:G63),"=",SUM('Раздел 2'!V63:V63),"+",SUM('Раздел 2'!X63:X63),"+",SUM('Раздел 2'!Z63:Z63))</f>
        <v>0=0+0+0</v>
      </c>
    </row>
    <row r="4730" spans="1:5" ht="30" hidden="1" customHeight="1">
      <c r="A4730" s="311" t="str">
        <f>IF((SUM('Раздел 2'!F64:G64)=SUM('Раздел 2'!V64:V64)+SUM('Раздел 2'!X64:X64)+SUM('Раздел 2'!Z64:Z64)),"","Неверно!")</f>
        <v/>
      </c>
      <c r="B4730" s="312" t="s">
        <v>24505</v>
      </c>
      <c r="C4730" s="313" t="s">
        <v>2385</v>
      </c>
      <c r="D4730" s="313" t="s">
        <v>18365</v>
      </c>
      <c r="E4730" s="313" t="str">
        <f>CONCATENATE(SUM('Раздел 2'!F64:G64),"=",SUM('Раздел 2'!V64:V64),"+",SUM('Раздел 2'!X64:X64),"+",SUM('Раздел 2'!Z64:Z64))</f>
        <v>5=3+2+0</v>
      </c>
    </row>
    <row r="4731" spans="1:5" ht="30" hidden="1" customHeight="1">
      <c r="A4731" s="311" t="str">
        <f>IF((SUM('Раздел 2'!F65:G65)=SUM('Раздел 2'!V65:V65)+SUM('Раздел 2'!X65:X65)+SUM('Раздел 2'!Z65:Z65)),"","Неверно!")</f>
        <v/>
      </c>
      <c r="B4731" s="312" t="s">
        <v>24505</v>
      </c>
      <c r="C4731" s="313" t="s">
        <v>2386</v>
      </c>
      <c r="D4731" s="313" t="s">
        <v>18365</v>
      </c>
      <c r="E4731" s="313" t="str">
        <f>CONCATENATE(SUM('Раздел 2'!F65:G65),"=",SUM('Раздел 2'!V65:V65),"+",SUM('Раздел 2'!X65:X65),"+",SUM('Раздел 2'!Z65:Z65))</f>
        <v>0=0+0+0</v>
      </c>
    </row>
    <row r="4732" spans="1:5" ht="30" hidden="1" customHeight="1">
      <c r="A4732" s="311" t="str">
        <f>IF((SUM('Раздел 2'!F66:G66)=SUM('Раздел 2'!V66:V66)+SUM('Раздел 2'!X66:X66)+SUM('Раздел 2'!Z66:Z66)),"","Неверно!")</f>
        <v/>
      </c>
      <c r="B4732" s="312" t="s">
        <v>24505</v>
      </c>
      <c r="C4732" s="313" t="s">
        <v>2387</v>
      </c>
      <c r="D4732" s="313" t="s">
        <v>18365</v>
      </c>
      <c r="E4732" s="313" t="str">
        <f>CONCATENATE(SUM('Раздел 2'!F66:G66),"=",SUM('Раздел 2'!V66:V66),"+",SUM('Раздел 2'!X66:X66),"+",SUM('Раздел 2'!Z66:Z66))</f>
        <v>0=0+0+0</v>
      </c>
    </row>
    <row r="4733" spans="1:5" ht="30" hidden="1" customHeight="1">
      <c r="A4733" s="311" t="str">
        <f>IF((SUM('Раздел 2'!F67:G67)=SUM('Раздел 2'!V67:V67)+SUM('Раздел 2'!X67:X67)+SUM('Раздел 2'!Z67:Z67)),"","Неверно!")</f>
        <v/>
      </c>
      <c r="B4733" s="312" t="s">
        <v>24505</v>
      </c>
      <c r="C4733" s="313" t="s">
        <v>2388</v>
      </c>
      <c r="D4733" s="313" t="s">
        <v>18365</v>
      </c>
      <c r="E4733" s="313" t="str">
        <f>CONCATENATE(SUM('Раздел 2'!F67:G67),"=",SUM('Раздел 2'!V67:V67),"+",SUM('Раздел 2'!X67:X67),"+",SUM('Раздел 2'!Z67:Z67))</f>
        <v>0=0+0+0</v>
      </c>
    </row>
    <row r="4734" spans="1:5" ht="30" hidden="1" customHeight="1">
      <c r="A4734" s="311" t="str">
        <f>IF((SUM('Раздел 2'!F68:G68)=SUM('Раздел 2'!V68:V68)+SUM('Раздел 2'!X68:X68)+SUM('Раздел 2'!Z68:Z68)),"","Неверно!")</f>
        <v/>
      </c>
      <c r="B4734" s="312" t="s">
        <v>24505</v>
      </c>
      <c r="C4734" s="313" t="s">
        <v>2389</v>
      </c>
      <c r="D4734" s="313" t="s">
        <v>18365</v>
      </c>
      <c r="E4734" s="313" t="str">
        <f>CONCATENATE(SUM('Раздел 2'!F68:G68),"=",SUM('Раздел 2'!V68:V68),"+",SUM('Раздел 2'!X68:X68),"+",SUM('Раздел 2'!Z68:Z68))</f>
        <v>0=0+0+0</v>
      </c>
    </row>
    <row r="4735" spans="1:5" ht="30" hidden="1" customHeight="1">
      <c r="A4735" s="311" t="str">
        <f>IF((SUM('Раздел 2'!F69:G69)=SUM('Раздел 2'!V69:V69)+SUM('Раздел 2'!X69:X69)+SUM('Раздел 2'!Z69:Z69)),"","Неверно!")</f>
        <v/>
      </c>
      <c r="B4735" s="312" t="s">
        <v>24505</v>
      </c>
      <c r="C4735" s="313" t="s">
        <v>2390</v>
      </c>
      <c r="D4735" s="313" t="s">
        <v>18365</v>
      </c>
      <c r="E4735" s="313" t="str">
        <f>CONCATENATE(SUM('Раздел 2'!F69:G69),"=",SUM('Раздел 2'!V69:V69),"+",SUM('Раздел 2'!X69:X69),"+",SUM('Раздел 2'!Z69:Z69))</f>
        <v>0=0+0+0</v>
      </c>
    </row>
    <row r="4736" spans="1:5" ht="30" hidden="1" customHeight="1">
      <c r="A4736" s="311" t="str">
        <f>IF((SUM('Раздел 2'!F16:G16)=SUM('Раздел 2'!V16:V16)+SUM('Раздел 2'!X16:X16)+SUM('Раздел 2'!Z16:Z16)),"","Неверно!")</f>
        <v/>
      </c>
      <c r="B4736" s="312" t="s">
        <v>24505</v>
      </c>
      <c r="C4736" s="313" t="s">
        <v>2391</v>
      </c>
      <c r="D4736" s="313" t="s">
        <v>18365</v>
      </c>
      <c r="E4736" s="313" t="str">
        <f>CONCATENATE(SUM('Раздел 2'!F16:G16),"=",SUM('Раздел 2'!V16:V16),"+",SUM('Раздел 2'!X16:X16),"+",SUM('Раздел 2'!Z16:Z16))</f>
        <v>6=6+0+0</v>
      </c>
    </row>
    <row r="4737" spans="1:5" ht="30" hidden="1" customHeight="1">
      <c r="A4737" s="311" t="str">
        <f>IF((SUM('Раздел 2'!F70:G70)=SUM('Раздел 2'!V70:V70)+SUM('Раздел 2'!X70:X70)+SUM('Раздел 2'!Z70:Z70)),"","Неверно!")</f>
        <v/>
      </c>
      <c r="B4737" s="312" t="s">
        <v>24505</v>
      </c>
      <c r="C4737" s="313" t="s">
        <v>2392</v>
      </c>
      <c r="D4737" s="313" t="s">
        <v>18365</v>
      </c>
      <c r="E4737" s="313" t="str">
        <f>CONCATENATE(SUM('Раздел 2'!F70:G70),"=",SUM('Раздел 2'!V70:V70),"+",SUM('Раздел 2'!X70:X70),"+",SUM('Раздел 2'!Z70:Z70))</f>
        <v>1=1+0+0</v>
      </c>
    </row>
    <row r="4738" spans="1:5" ht="30" hidden="1" customHeight="1">
      <c r="A4738" s="311" t="str">
        <f>IF((SUM('Раздел 2'!F71:G71)=SUM('Раздел 2'!V71:V71)+SUM('Раздел 2'!X71:X71)+SUM('Раздел 2'!Z71:Z71)),"","Неверно!")</f>
        <v/>
      </c>
      <c r="B4738" s="312" t="s">
        <v>24505</v>
      </c>
      <c r="C4738" s="313" t="s">
        <v>2393</v>
      </c>
      <c r="D4738" s="313" t="s">
        <v>18365</v>
      </c>
      <c r="E4738" s="313" t="str">
        <f>CONCATENATE(SUM('Раздел 2'!F71:G71),"=",SUM('Раздел 2'!V71:V71),"+",SUM('Раздел 2'!X71:X71),"+",SUM('Раздел 2'!Z71:Z71))</f>
        <v>1=1+0+0</v>
      </c>
    </row>
    <row r="4739" spans="1:5" ht="30" hidden="1" customHeight="1">
      <c r="A4739" s="311" t="str">
        <f>IF((SUM('Раздел 2'!F72:G72)=SUM('Раздел 2'!V72:V72)+SUM('Раздел 2'!X72:X72)+SUM('Раздел 2'!Z72:Z72)),"","Неверно!")</f>
        <v/>
      </c>
      <c r="B4739" s="312" t="s">
        <v>24505</v>
      </c>
      <c r="C4739" s="313" t="s">
        <v>2394</v>
      </c>
      <c r="D4739" s="313" t="s">
        <v>18365</v>
      </c>
      <c r="E4739" s="313" t="str">
        <f>CONCATENATE(SUM('Раздел 2'!F72:G72),"=",SUM('Раздел 2'!V72:V72),"+",SUM('Раздел 2'!X72:X72),"+",SUM('Раздел 2'!Z72:Z72))</f>
        <v>0=0+0+0</v>
      </c>
    </row>
    <row r="4740" spans="1:5" ht="30" hidden="1" customHeight="1">
      <c r="A4740" s="311" t="str">
        <f>IF((SUM('Раздел 2'!F73:G73)=SUM('Раздел 2'!V73:V73)+SUM('Раздел 2'!X73:X73)+SUM('Раздел 2'!Z73:Z73)),"","Неверно!")</f>
        <v/>
      </c>
      <c r="B4740" s="312" t="s">
        <v>24505</v>
      </c>
      <c r="C4740" s="313" t="s">
        <v>2395</v>
      </c>
      <c r="D4740" s="313" t="s">
        <v>18365</v>
      </c>
      <c r="E4740" s="313" t="str">
        <f>CONCATENATE(SUM('Раздел 2'!F73:G73),"=",SUM('Раздел 2'!V73:V73),"+",SUM('Раздел 2'!X73:X73),"+",SUM('Раздел 2'!Z73:Z73))</f>
        <v>0=0+0+0</v>
      </c>
    </row>
    <row r="4741" spans="1:5" ht="30" hidden="1" customHeight="1">
      <c r="A4741" s="311" t="str">
        <f>IF((SUM('Раздел 2'!F74:G74)=SUM('Раздел 2'!V74:V74)+SUM('Раздел 2'!X74:X74)+SUM('Раздел 2'!Z74:Z74)),"","Неверно!")</f>
        <v/>
      </c>
      <c r="B4741" s="312" t="s">
        <v>24505</v>
      </c>
      <c r="C4741" s="313" t="s">
        <v>2396</v>
      </c>
      <c r="D4741" s="313" t="s">
        <v>18365</v>
      </c>
      <c r="E4741" s="313" t="str">
        <f>CONCATENATE(SUM('Раздел 2'!F74:G74),"=",SUM('Раздел 2'!V74:V74),"+",SUM('Раздел 2'!X74:X74),"+",SUM('Раздел 2'!Z74:Z74))</f>
        <v>0=0+0+0</v>
      </c>
    </row>
    <row r="4742" spans="1:5" ht="30" hidden="1" customHeight="1">
      <c r="A4742" s="311" t="str">
        <f>IF((SUM('Раздел 2'!F75:G75)=SUM('Раздел 2'!V75:V75)+SUM('Раздел 2'!X75:X75)+SUM('Раздел 2'!Z75:Z75)),"","Неверно!")</f>
        <v/>
      </c>
      <c r="B4742" s="312" t="s">
        <v>24505</v>
      </c>
      <c r="C4742" s="313" t="s">
        <v>2397</v>
      </c>
      <c r="D4742" s="313" t="s">
        <v>18365</v>
      </c>
      <c r="E4742" s="313" t="str">
        <f>CONCATENATE(SUM('Раздел 2'!F75:G75),"=",SUM('Раздел 2'!V75:V75),"+",SUM('Раздел 2'!X75:X75),"+",SUM('Раздел 2'!Z75:Z75))</f>
        <v>0=0+0+0</v>
      </c>
    </row>
    <row r="4743" spans="1:5" ht="30" hidden="1" customHeight="1">
      <c r="A4743" s="311" t="str">
        <f>IF((SUM('Раздел 2'!F76:G76)=SUM('Раздел 2'!V76:V76)+SUM('Раздел 2'!X76:X76)+SUM('Раздел 2'!Z76:Z76)),"","Неверно!")</f>
        <v/>
      </c>
      <c r="B4743" s="312" t="s">
        <v>24505</v>
      </c>
      <c r="C4743" s="313" t="s">
        <v>2398</v>
      </c>
      <c r="D4743" s="313" t="s">
        <v>18365</v>
      </c>
      <c r="E4743" s="313" t="str">
        <f>CONCATENATE(SUM('Раздел 2'!F76:G76),"=",SUM('Раздел 2'!V76:V76),"+",SUM('Раздел 2'!X76:X76),"+",SUM('Раздел 2'!Z76:Z76))</f>
        <v>0=0+0+0</v>
      </c>
    </row>
    <row r="4744" spans="1:5" ht="30" hidden="1" customHeight="1">
      <c r="A4744" s="311" t="str">
        <f>IF((SUM('Раздел 2'!F77:G77)=SUM('Раздел 2'!V77:V77)+SUM('Раздел 2'!X77:X77)+SUM('Раздел 2'!Z77:Z77)),"","Неверно!")</f>
        <v/>
      </c>
      <c r="B4744" s="312" t="s">
        <v>24505</v>
      </c>
      <c r="C4744" s="313" t="s">
        <v>2399</v>
      </c>
      <c r="D4744" s="313" t="s">
        <v>18365</v>
      </c>
      <c r="E4744" s="313" t="str">
        <f>CONCATENATE(SUM('Раздел 2'!F77:G77),"=",SUM('Раздел 2'!V77:V77),"+",SUM('Раздел 2'!X77:X77),"+",SUM('Раздел 2'!Z77:Z77))</f>
        <v>0=0+0+0</v>
      </c>
    </row>
    <row r="4745" spans="1:5" ht="30" hidden="1" customHeight="1">
      <c r="A4745" s="311" t="str">
        <f>IF((SUM('Раздел 2'!F78:G78)=SUM('Раздел 2'!V78:V78)+SUM('Раздел 2'!X78:X78)+SUM('Раздел 2'!Z78:Z78)),"","Неверно!")</f>
        <v/>
      </c>
      <c r="B4745" s="312" t="s">
        <v>24505</v>
      </c>
      <c r="C4745" s="313" t="s">
        <v>2400</v>
      </c>
      <c r="D4745" s="313" t="s">
        <v>18365</v>
      </c>
      <c r="E4745" s="313" t="str">
        <f>CONCATENATE(SUM('Раздел 2'!F78:G78),"=",SUM('Раздел 2'!V78:V78),"+",SUM('Раздел 2'!X78:X78),"+",SUM('Раздел 2'!Z78:Z78))</f>
        <v>0=0+0+0</v>
      </c>
    </row>
    <row r="4746" spans="1:5" ht="30" hidden="1" customHeight="1">
      <c r="A4746" s="311" t="str">
        <f>IF((SUM('Раздел 2'!F79:G79)=SUM('Раздел 2'!V79:V79)+SUM('Раздел 2'!X79:X79)+SUM('Раздел 2'!Z79:Z79)),"","Неверно!")</f>
        <v/>
      </c>
      <c r="B4746" s="312" t="s">
        <v>24505</v>
      </c>
      <c r="C4746" s="313" t="s">
        <v>2401</v>
      </c>
      <c r="D4746" s="313" t="s">
        <v>18365</v>
      </c>
      <c r="E4746" s="313" t="str">
        <f>CONCATENATE(SUM('Раздел 2'!F79:G79),"=",SUM('Раздел 2'!V79:V79),"+",SUM('Раздел 2'!X79:X79),"+",SUM('Раздел 2'!Z79:Z79))</f>
        <v>0=0+0+0</v>
      </c>
    </row>
    <row r="4747" spans="1:5" ht="30" hidden="1" customHeight="1">
      <c r="A4747" s="311" t="str">
        <f>IF((SUM('Раздел 2'!F17:G17)=SUM('Раздел 2'!V17:V17)+SUM('Раздел 2'!X17:X17)+SUM('Раздел 2'!Z17:Z17)),"","Неверно!")</f>
        <v/>
      </c>
      <c r="B4747" s="312" t="s">
        <v>24505</v>
      </c>
      <c r="C4747" s="313" t="s">
        <v>2402</v>
      </c>
      <c r="D4747" s="313" t="s">
        <v>18365</v>
      </c>
      <c r="E4747" s="313" t="str">
        <f>CONCATENATE(SUM('Раздел 2'!F17:G17),"=",SUM('Раздел 2'!V17:V17),"+",SUM('Раздел 2'!X17:X17),"+",SUM('Раздел 2'!Z17:Z17))</f>
        <v>0=0+0+0</v>
      </c>
    </row>
    <row r="4748" spans="1:5" ht="30" hidden="1" customHeight="1">
      <c r="A4748" s="311" t="str">
        <f>IF((SUM('Раздел 2'!F80:G80)=SUM('Раздел 2'!V80:V80)+SUM('Раздел 2'!X80:X80)+SUM('Раздел 2'!Z80:Z80)),"","Неверно!")</f>
        <v/>
      </c>
      <c r="B4748" s="312" t="s">
        <v>24505</v>
      </c>
      <c r="C4748" s="313" t="s">
        <v>2403</v>
      </c>
      <c r="D4748" s="313" t="s">
        <v>18365</v>
      </c>
      <c r="E4748" s="313" t="str">
        <f>CONCATENATE(SUM('Раздел 2'!F80:G80),"=",SUM('Раздел 2'!V80:V80),"+",SUM('Раздел 2'!X80:X80),"+",SUM('Раздел 2'!Z80:Z80))</f>
        <v>0=0+0+0</v>
      </c>
    </row>
    <row r="4749" spans="1:5" ht="30" hidden="1" customHeight="1">
      <c r="A4749" s="311" t="str">
        <f>IF((SUM('Раздел 2'!F81:G81)=SUM('Раздел 2'!V81:V81)+SUM('Раздел 2'!X81:X81)+SUM('Раздел 2'!Z81:Z81)),"","Неверно!")</f>
        <v/>
      </c>
      <c r="B4749" s="312" t="s">
        <v>24505</v>
      </c>
      <c r="C4749" s="313" t="s">
        <v>2404</v>
      </c>
      <c r="D4749" s="313" t="s">
        <v>18365</v>
      </c>
      <c r="E4749" s="313" t="str">
        <f>CONCATENATE(SUM('Раздел 2'!F81:G81),"=",SUM('Раздел 2'!V81:V81),"+",SUM('Раздел 2'!X81:X81),"+",SUM('Раздел 2'!Z81:Z81))</f>
        <v>0=0+0+0</v>
      </c>
    </row>
    <row r="4750" spans="1:5" ht="30" hidden="1" customHeight="1">
      <c r="A4750" s="311" t="str">
        <f>IF((SUM('Раздел 2'!F82:G82)=SUM('Раздел 2'!V82:V82)+SUM('Раздел 2'!X82:X82)+SUM('Раздел 2'!Z82:Z82)),"","Неверно!")</f>
        <v/>
      </c>
      <c r="B4750" s="312" t="s">
        <v>24505</v>
      </c>
      <c r="C4750" s="313" t="s">
        <v>2405</v>
      </c>
      <c r="D4750" s="313" t="s">
        <v>18365</v>
      </c>
      <c r="E4750" s="313" t="str">
        <f>CONCATENATE(SUM('Раздел 2'!F82:G82),"=",SUM('Раздел 2'!V82:V82),"+",SUM('Раздел 2'!X82:X82),"+",SUM('Раздел 2'!Z82:Z82))</f>
        <v>0=0+0+0</v>
      </c>
    </row>
    <row r="4751" spans="1:5" ht="30" hidden="1" customHeight="1">
      <c r="A4751" s="311" t="str">
        <f>IF((SUM('Раздел 2'!F83:G83)=SUM('Раздел 2'!V83:V83)+SUM('Раздел 2'!X83:X83)+SUM('Раздел 2'!Z83:Z83)),"","Неверно!")</f>
        <v/>
      </c>
      <c r="B4751" s="312" t="s">
        <v>24505</v>
      </c>
      <c r="C4751" s="313" t="s">
        <v>2406</v>
      </c>
      <c r="D4751" s="313" t="s">
        <v>18365</v>
      </c>
      <c r="E4751" s="313" t="str">
        <f>CONCATENATE(SUM('Раздел 2'!F83:G83),"=",SUM('Раздел 2'!V83:V83),"+",SUM('Раздел 2'!X83:X83),"+",SUM('Раздел 2'!Z83:Z83))</f>
        <v>0=0+0+0</v>
      </c>
    </row>
    <row r="4752" spans="1:5" ht="30" hidden="1" customHeight="1">
      <c r="A4752" s="311" t="str">
        <f>IF((SUM('Раздел 2'!F84:G84)=SUM('Раздел 2'!V84:V84)+SUM('Раздел 2'!X84:X84)+SUM('Раздел 2'!Z84:Z84)),"","Неверно!")</f>
        <v/>
      </c>
      <c r="B4752" s="312" t="s">
        <v>24505</v>
      </c>
      <c r="C4752" s="313" t="s">
        <v>2407</v>
      </c>
      <c r="D4752" s="313" t="s">
        <v>18365</v>
      </c>
      <c r="E4752" s="313" t="str">
        <f>CONCATENATE(SUM('Раздел 2'!F84:G84),"=",SUM('Раздел 2'!V84:V84),"+",SUM('Раздел 2'!X84:X84),"+",SUM('Раздел 2'!Z84:Z84))</f>
        <v>2=2+0+0</v>
      </c>
    </row>
    <row r="4753" spans="1:5" ht="30" hidden="1" customHeight="1">
      <c r="A4753" s="311" t="str">
        <f>IF((SUM('Раздел 2'!F85:G85)=SUM('Раздел 2'!V85:V85)+SUM('Раздел 2'!X85:X85)+SUM('Раздел 2'!Z85:Z85)),"","Неверно!")</f>
        <v/>
      </c>
      <c r="B4753" s="312" t="s">
        <v>24505</v>
      </c>
      <c r="C4753" s="313" t="s">
        <v>2408</v>
      </c>
      <c r="D4753" s="313" t="s">
        <v>18365</v>
      </c>
      <c r="E4753" s="313" t="str">
        <f>CONCATENATE(SUM('Раздел 2'!F85:G85),"=",SUM('Раздел 2'!V85:V85),"+",SUM('Раздел 2'!X85:X85),"+",SUM('Раздел 2'!Z85:Z85))</f>
        <v>10=8+2+0</v>
      </c>
    </row>
    <row r="4754" spans="1:5" ht="30" hidden="1" customHeight="1">
      <c r="A4754" s="311" t="str">
        <f>IF((SUM('Раздел 2'!F86:G86)=SUM('Раздел 2'!V86:V86)+SUM('Раздел 2'!X86:X86)+SUM('Раздел 2'!Z86:Z86)),"","Неверно!")</f>
        <v/>
      </c>
      <c r="B4754" s="312" t="s">
        <v>24505</v>
      </c>
      <c r="C4754" s="313" t="s">
        <v>2409</v>
      </c>
      <c r="D4754" s="313" t="s">
        <v>18365</v>
      </c>
      <c r="E4754" s="313" t="str">
        <f>CONCATENATE(SUM('Раздел 2'!F86:G86),"=",SUM('Раздел 2'!V86:V86),"+",SUM('Раздел 2'!X86:X86),"+",SUM('Раздел 2'!Z86:Z86))</f>
        <v>0=0+0+0</v>
      </c>
    </row>
    <row r="4755" spans="1:5" ht="30" hidden="1" customHeight="1">
      <c r="A4755" s="311" t="str">
        <f>IF((SUM('Раздел 2'!F87:G87)=SUM('Раздел 2'!V87:V87)+SUM('Раздел 2'!X87:X87)+SUM('Раздел 2'!Z87:Z87)),"","Неверно!")</f>
        <v/>
      </c>
      <c r="B4755" s="312" t="s">
        <v>24505</v>
      </c>
      <c r="C4755" s="313" t="s">
        <v>2410</v>
      </c>
      <c r="D4755" s="313" t="s">
        <v>18365</v>
      </c>
      <c r="E4755" s="313" t="str">
        <f>CONCATENATE(SUM('Раздел 2'!F87:G87),"=",SUM('Раздел 2'!V87:V87),"+",SUM('Раздел 2'!X87:X87),"+",SUM('Раздел 2'!Z87:Z87))</f>
        <v>1=0+1+0</v>
      </c>
    </row>
    <row r="4756" spans="1:5" ht="30" hidden="1" customHeight="1">
      <c r="A4756" s="311" t="str">
        <f>IF((SUM('Раздел 2'!F88:G88)=SUM('Раздел 2'!V88:V88)+SUM('Раздел 2'!X88:X88)+SUM('Раздел 2'!Z88:Z88)),"","Неверно!")</f>
        <v/>
      </c>
      <c r="B4756" s="312" t="s">
        <v>24505</v>
      </c>
      <c r="C4756" s="313" t="s">
        <v>2411</v>
      </c>
      <c r="D4756" s="313" t="s">
        <v>18365</v>
      </c>
      <c r="E4756" s="313" t="str">
        <f>CONCATENATE(SUM('Раздел 2'!F88:G88),"=",SUM('Раздел 2'!V88:V88),"+",SUM('Раздел 2'!X88:X88),"+",SUM('Раздел 2'!Z88:Z88))</f>
        <v>2=1+1+0</v>
      </c>
    </row>
    <row r="4757" spans="1:5" ht="30" hidden="1" customHeight="1">
      <c r="A4757" s="311" t="str">
        <f>IF((SUM('Раздел 2'!F89:G89)=SUM('Раздел 2'!V89:V89)+SUM('Раздел 2'!X89:X89)+SUM('Раздел 2'!Z89:Z89)),"","Неверно!")</f>
        <v/>
      </c>
      <c r="B4757" s="312" t="s">
        <v>24505</v>
      </c>
      <c r="C4757" s="313" t="s">
        <v>2412</v>
      </c>
      <c r="D4757" s="313" t="s">
        <v>18365</v>
      </c>
      <c r="E4757" s="313" t="str">
        <f>CONCATENATE(SUM('Раздел 2'!F89:G89),"=",SUM('Раздел 2'!V89:V89),"+",SUM('Раздел 2'!X89:X89),"+",SUM('Раздел 2'!Z89:Z89))</f>
        <v>0=0+0+0</v>
      </c>
    </row>
    <row r="4758" spans="1:5" ht="30" hidden="1" customHeight="1">
      <c r="A4758" s="311" t="str">
        <f>IF((SUM('Раздел 2'!F18:G18)=SUM('Раздел 2'!V18:V18)+SUM('Раздел 2'!X18:X18)+SUM('Раздел 2'!Z18:Z18)),"","Неверно!")</f>
        <v/>
      </c>
      <c r="B4758" s="312" t="s">
        <v>24505</v>
      </c>
      <c r="C4758" s="313" t="s">
        <v>2413</v>
      </c>
      <c r="D4758" s="313" t="s">
        <v>18365</v>
      </c>
      <c r="E4758" s="313" t="str">
        <f>CONCATENATE(SUM('Раздел 2'!F18:G18),"=",SUM('Раздел 2'!V18:V18),"+",SUM('Раздел 2'!X18:X18),"+",SUM('Раздел 2'!Z18:Z18))</f>
        <v>0=0+0+0</v>
      </c>
    </row>
    <row r="4759" spans="1:5" ht="30" hidden="1" customHeight="1">
      <c r="A4759" s="311" t="str">
        <f>IF((SUM('Раздел 2'!F90:G90)=SUM('Раздел 2'!V90:V90)+SUM('Раздел 2'!X90:X90)+SUM('Раздел 2'!Z90:Z90)),"","Неверно!")</f>
        <v/>
      </c>
      <c r="B4759" s="312" t="s">
        <v>24505</v>
      </c>
      <c r="C4759" s="313" t="s">
        <v>2414</v>
      </c>
      <c r="D4759" s="313" t="s">
        <v>18365</v>
      </c>
      <c r="E4759" s="313" t="str">
        <f>CONCATENATE(SUM('Раздел 2'!F90:G90),"=",SUM('Раздел 2'!V90:V90),"+",SUM('Раздел 2'!X90:X90),"+",SUM('Раздел 2'!Z90:Z90))</f>
        <v>0=0+0+0</v>
      </c>
    </row>
    <row r="4760" spans="1:5" ht="30" hidden="1" customHeight="1">
      <c r="A4760" s="311" t="str">
        <f>IF((SUM('Раздел 2'!F91:G91)=SUM('Раздел 2'!V91:V91)+SUM('Раздел 2'!X91:X91)+SUM('Раздел 2'!Z91:Z91)),"","Неверно!")</f>
        <v/>
      </c>
      <c r="B4760" s="312" t="s">
        <v>24505</v>
      </c>
      <c r="C4760" s="313" t="s">
        <v>2415</v>
      </c>
      <c r="D4760" s="313" t="s">
        <v>18365</v>
      </c>
      <c r="E4760" s="313" t="str">
        <f>CONCATENATE(SUM('Раздел 2'!F91:G91),"=",SUM('Раздел 2'!V91:V91),"+",SUM('Раздел 2'!X91:X91),"+",SUM('Раздел 2'!Z91:Z91))</f>
        <v>0=0+0+0</v>
      </c>
    </row>
    <row r="4761" spans="1:5" ht="30" hidden="1" customHeight="1">
      <c r="A4761" s="311" t="str">
        <f>IF((SUM('Раздел 2'!F92:G92)=SUM('Раздел 2'!V92:V92)+SUM('Раздел 2'!X92:X92)+SUM('Раздел 2'!Z92:Z92)),"","Неверно!")</f>
        <v/>
      </c>
      <c r="B4761" s="312" t="s">
        <v>24505</v>
      </c>
      <c r="C4761" s="313" t="s">
        <v>2416</v>
      </c>
      <c r="D4761" s="313" t="s">
        <v>18365</v>
      </c>
      <c r="E4761" s="313" t="str">
        <f>CONCATENATE(SUM('Раздел 2'!F92:G92),"=",SUM('Раздел 2'!V92:V92),"+",SUM('Раздел 2'!X92:X92),"+",SUM('Раздел 2'!Z92:Z92))</f>
        <v>0=0+0+0</v>
      </c>
    </row>
    <row r="4762" spans="1:5" ht="30" hidden="1" customHeight="1">
      <c r="A4762" s="311" t="str">
        <f>IF((SUM('Раздел 2'!F93:G93)=SUM('Раздел 2'!V93:V93)+SUM('Раздел 2'!X93:X93)+SUM('Раздел 2'!Z93:Z93)),"","Неверно!")</f>
        <v/>
      </c>
      <c r="B4762" s="312" t="s">
        <v>24505</v>
      </c>
      <c r="C4762" s="313" t="s">
        <v>2417</v>
      </c>
      <c r="D4762" s="313" t="s">
        <v>18365</v>
      </c>
      <c r="E4762" s="313" t="str">
        <f>CONCATENATE(SUM('Раздел 2'!F93:G93),"=",SUM('Раздел 2'!V93:V93),"+",SUM('Раздел 2'!X93:X93),"+",SUM('Раздел 2'!Z93:Z93))</f>
        <v>0=0+0+0</v>
      </c>
    </row>
    <row r="4763" spans="1:5" ht="30" hidden="1" customHeight="1">
      <c r="A4763" s="311" t="str">
        <f>IF((SUM('Раздел 2'!F94:G94)=SUM('Раздел 2'!V94:V94)+SUM('Раздел 2'!X94:X94)+SUM('Раздел 2'!Z94:Z94)),"","Неверно!")</f>
        <v/>
      </c>
      <c r="B4763" s="312" t="s">
        <v>24505</v>
      </c>
      <c r="C4763" s="313" t="s">
        <v>2418</v>
      </c>
      <c r="D4763" s="313" t="s">
        <v>18365</v>
      </c>
      <c r="E4763" s="313" t="str">
        <f>CONCATENATE(SUM('Раздел 2'!F94:G94),"=",SUM('Раздел 2'!V94:V94),"+",SUM('Раздел 2'!X94:X94),"+",SUM('Раздел 2'!Z94:Z94))</f>
        <v>9=7+1+1</v>
      </c>
    </row>
    <row r="4764" spans="1:5" ht="30" hidden="1" customHeight="1">
      <c r="A4764" s="311" t="str">
        <f>IF((SUM('Раздел 2'!F95:G95)=SUM('Раздел 2'!V95:V95)+SUM('Раздел 2'!X95:X95)+SUM('Раздел 2'!Z95:Z95)),"","Неверно!")</f>
        <v/>
      </c>
      <c r="B4764" s="312" t="s">
        <v>24505</v>
      </c>
      <c r="C4764" s="313" t="s">
        <v>2419</v>
      </c>
      <c r="D4764" s="313" t="s">
        <v>18365</v>
      </c>
      <c r="E4764" s="313" t="str">
        <f>CONCATENATE(SUM('Раздел 2'!F95:G95),"=",SUM('Раздел 2'!V95:V95),"+",SUM('Раздел 2'!X95:X95),"+",SUM('Раздел 2'!Z95:Z95))</f>
        <v>12=8+3+1</v>
      </c>
    </row>
    <row r="4765" spans="1:5" ht="30" hidden="1" customHeight="1">
      <c r="A4765" s="311" t="str">
        <f>IF((SUM('Раздел 2'!F96:G96)=SUM('Раздел 2'!V96:V96)+SUM('Раздел 2'!X96:X96)+SUM('Раздел 2'!Z96:Z96)),"","Неверно!")</f>
        <v/>
      </c>
      <c r="B4765" s="312" t="s">
        <v>24505</v>
      </c>
      <c r="C4765" s="313" t="s">
        <v>2420</v>
      </c>
      <c r="D4765" s="313" t="s">
        <v>18365</v>
      </c>
      <c r="E4765" s="313" t="str">
        <f>CONCATENATE(SUM('Раздел 2'!F96:G96),"=",SUM('Раздел 2'!V96:V96),"+",SUM('Раздел 2'!X96:X96),"+",SUM('Раздел 2'!Z96:Z96))</f>
        <v>0=0+0+0</v>
      </c>
    </row>
    <row r="4766" spans="1:5" ht="30" hidden="1" customHeight="1">
      <c r="A4766" s="311" t="str">
        <f>IF((SUM('Раздел 2'!F97:G97)=SUM('Раздел 2'!V97:V97)+SUM('Раздел 2'!X97:X97)+SUM('Раздел 2'!Z97:Z97)),"","Неверно!")</f>
        <v/>
      </c>
      <c r="B4766" s="312" t="s">
        <v>24505</v>
      </c>
      <c r="C4766" s="313" t="s">
        <v>2421</v>
      </c>
      <c r="D4766" s="313" t="s">
        <v>18365</v>
      </c>
      <c r="E4766" s="313" t="str">
        <f>CONCATENATE(SUM('Раздел 2'!F97:G97),"=",SUM('Раздел 2'!V97:V97),"+",SUM('Раздел 2'!X97:X97),"+",SUM('Раздел 2'!Z97:Z97))</f>
        <v>1=1+0+0</v>
      </c>
    </row>
    <row r="4767" spans="1:5" ht="30" hidden="1" customHeight="1">
      <c r="A4767" s="311" t="str">
        <f>IF((SUM('Раздел 2'!F98:G98)=SUM('Раздел 2'!V98:V98)+SUM('Раздел 2'!X98:X98)+SUM('Раздел 2'!Z98:Z98)),"","Неверно!")</f>
        <v/>
      </c>
      <c r="B4767" s="312" t="s">
        <v>24505</v>
      </c>
      <c r="C4767" s="313" t="s">
        <v>2422</v>
      </c>
      <c r="D4767" s="313" t="s">
        <v>18365</v>
      </c>
      <c r="E4767" s="313" t="str">
        <f>CONCATENATE(SUM('Раздел 2'!F98:G98),"=",SUM('Раздел 2'!V98:V98),"+",SUM('Раздел 2'!X98:X98),"+",SUM('Раздел 2'!Z98:Z98))</f>
        <v>0=0+0+0</v>
      </c>
    </row>
    <row r="4768" spans="1:5" ht="30" hidden="1" customHeight="1">
      <c r="A4768" s="311" t="str">
        <f>IF((SUM('Раздел 2'!F99:G99)=SUM('Раздел 2'!V99:V99)+SUM('Раздел 2'!X99:X99)+SUM('Раздел 2'!Z99:Z99)),"","Неверно!")</f>
        <v/>
      </c>
      <c r="B4768" s="312" t="s">
        <v>24505</v>
      </c>
      <c r="C4768" s="313" t="s">
        <v>2423</v>
      </c>
      <c r="D4768" s="313" t="s">
        <v>18365</v>
      </c>
      <c r="E4768" s="313" t="str">
        <f>CONCATENATE(SUM('Раздел 2'!F99:G99),"=",SUM('Раздел 2'!V99:V99),"+",SUM('Раздел 2'!X99:X99),"+",SUM('Раздел 2'!Z99:Z99))</f>
        <v>0=0+0+0</v>
      </c>
    </row>
    <row r="4769" spans="1:5" ht="30" hidden="1" customHeight="1">
      <c r="A4769" s="311" t="str">
        <f>IF((SUM('Раздел 2'!F19:G19)=SUM('Раздел 2'!V19:V19)+SUM('Раздел 2'!X19:X19)+SUM('Раздел 2'!Z19:Z19)),"","Неверно!")</f>
        <v/>
      </c>
      <c r="B4769" s="312" t="s">
        <v>24505</v>
      </c>
      <c r="C4769" s="313" t="s">
        <v>2424</v>
      </c>
      <c r="D4769" s="313" t="s">
        <v>18365</v>
      </c>
      <c r="E4769" s="313" t="str">
        <f>CONCATENATE(SUM('Раздел 2'!F19:G19),"=",SUM('Раздел 2'!V19:V19),"+",SUM('Раздел 2'!X19:X19),"+",SUM('Раздел 2'!Z19:Z19))</f>
        <v>2=2+0+0</v>
      </c>
    </row>
    <row r="4770" spans="1:5" ht="30" hidden="1" customHeight="1">
      <c r="A4770" s="311" t="str">
        <f>IF((SUM('Раздел 2'!F100:G100)=SUM('Раздел 2'!V100:V100)+SUM('Раздел 2'!X100:X100)+SUM('Раздел 2'!Z100:Z100)),"","Неверно!")</f>
        <v/>
      </c>
      <c r="B4770" s="312" t="s">
        <v>24505</v>
      </c>
      <c r="C4770" s="313" t="s">
        <v>2425</v>
      </c>
      <c r="D4770" s="313" t="s">
        <v>18365</v>
      </c>
      <c r="E4770" s="313" t="str">
        <f>CONCATENATE(SUM('Раздел 2'!F100:G100),"=",SUM('Раздел 2'!V100:V100),"+",SUM('Раздел 2'!X100:X100),"+",SUM('Раздел 2'!Z100:Z100))</f>
        <v>0=0+0+0</v>
      </c>
    </row>
    <row r="4771" spans="1:5" ht="30" hidden="1" customHeight="1">
      <c r="A4771" s="311" t="str">
        <f>IF((SUM('Раздел 2'!F101:G101)=SUM('Раздел 2'!V101:V101)+SUM('Раздел 2'!X101:X101)+SUM('Раздел 2'!Z101:Z101)),"","Неверно!")</f>
        <v/>
      </c>
      <c r="B4771" s="312" t="s">
        <v>24505</v>
      </c>
      <c r="C4771" s="313" t="s">
        <v>2426</v>
      </c>
      <c r="D4771" s="313" t="s">
        <v>18365</v>
      </c>
      <c r="E4771" s="313" t="str">
        <f>CONCATENATE(SUM('Раздел 2'!F101:G101),"=",SUM('Раздел 2'!V101:V101),"+",SUM('Раздел 2'!X101:X101),"+",SUM('Раздел 2'!Z101:Z101))</f>
        <v>0=0+0+0</v>
      </c>
    </row>
    <row r="4772" spans="1:5" ht="30" hidden="1" customHeight="1">
      <c r="A4772" s="311" t="str">
        <f>IF((SUM('Раздел 2'!F102:G102)=SUM('Раздел 2'!V102:V102)+SUM('Раздел 2'!X102:X102)+SUM('Раздел 2'!Z102:Z102)),"","Неверно!")</f>
        <v/>
      </c>
      <c r="B4772" s="312" t="s">
        <v>24505</v>
      </c>
      <c r="C4772" s="313" t="s">
        <v>2427</v>
      </c>
      <c r="D4772" s="313" t="s">
        <v>18365</v>
      </c>
      <c r="E4772" s="313" t="str">
        <f>CONCATENATE(SUM('Раздел 2'!F102:G102),"=",SUM('Раздел 2'!V102:V102),"+",SUM('Раздел 2'!X102:X102),"+",SUM('Раздел 2'!Z102:Z102))</f>
        <v>0=0+0+0</v>
      </c>
    </row>
    <row r="4773" spans="1:5" ht="30" hidden="1" customHeight="1">
      <c r="A4773" s="311" t="str">
        <f>IF((SUM('Раздел 2'!F103:G103)=SUM('Раздел 2'!V103:V103)+SUM('Раздел 2'!X103:X103)+SUM('Раздел 2'!Z103:Z103)),"","Неверно!")</f>
        <v/>
      </c>
      <c r="B4773" s="312" t="s">
        <v>24505</v>
      </c>
      <c r="C4773" s="313" t="s">
        <v>2428</v>
      </c>
      <c r="D4773" s="313" t="s">
        <v>18365</v>
      </c>
      <c r="E4773" s="313" t="str">
        <f>CONCATENATE(SUM('Раздел 2'!F103:G103),"=",SUM('Раздел 2'!V103:V103),"+",SUM('Раздел 2'!X103:X103),"+",SUM('Раздел 2'!Z103:Z103))</f>
        <v>0=0+0+0</v>
      </c>
    </row>
    <row r="4774" spans="1:5" ht="30" hidden="1" customHeight="1">
      <c r="A4774" s="311" t="str">
        <f>IF((SUM('Раздел 2'!F104:G104)=SUM('Раздел 2'!V104:V104)+SUM('Раздел 2'!X104:X104)+SUM('Раздел 2'!Z104:Z104)),"","Неверно!")</f>
        <v/>
      </c>
      <c r="B4774" s="312" t="s">
        <v>24505</v>
      </c>
      <c r="C4774" s="313" t="s">
        <v>2429</v>
      </c>
      <c r="D4774" s="313" t="s">
        <v>18365</v>
      </c>
      <c r="E4774" s="313" t="str">
        <f>CONCATENATE(SUM('Раздел 2'!F104:G104),"=",SUM('Раздел 2'!V104:V104),"+",SUM('Раздел 2'!X104:X104),"+",SUM('Раздел 2'!Z104:Z104))</f>
        <v>0=0+0+0</v>
      </c>
    </row>
    <row r="4775" spans="1:5" ht="30" hidden="1" customHeight="1">
      <c r="A4775" s="311" t="str">
        <f>IF((SUM('Раздел 2'!F105:G105)=SUM('Раздел 2'!V105:V105)+SUM('Раздел 2'!X105:X105)+SUM('Раздел 2'!Z105:Z105)),"","Неверно!")</f>
        <v/>
      </c>
      <c r="B4775" s="312" t="s">
        <v>24505</v>
      </c>
      <c r="C4775" s="313" t="s">
        <v>2430</v>
      </c>
      <c r="D4775" s="313" t="s">
        <v>18365</v>
      </c>
      <c r="E4775" s="313" t="str">
        <f>CONCATENATE(SUM('Раздел 2'!F105:G105),"=",SUM('Раздел 2'!V105:V105),"+",SUM('Раздел 2'!X105:X105),"+",SUM('Раздел 2'!Z105:Z105))</f>
        <v>0=0+0+0</v>
      </c>
    </row>
    <row r="4776" spans="1:5" ht="30" hidden="1" customHeight="1">
      <c r="A4776" s="311" t="str">
        <f>IF((SUM('Раздел 2'!F106:G106)=SUM('Раздел 2'!V106:V106)+SUM('Раздел 2'!X106:X106)+SUM('Раздел 2'!Z106:Z106)),"","Неверно!")</f>
        <v/>
      </c>
      <c r="B4776" s="312" t="s">
        <v>24505</v>
      </c>
      <c r="C4776" s="313" t="s">
        <v>2431</v>
      </c>
      <c r="D4776" s="313" t="s">
        <v>18365</v>
      </c>
      <c r="E4776" s="313" t="str">
        <f>CONCATENATE(SUM('Раздел 2'!F106:G106),"=",SUM('Раздел 2'!V106:V106),"+",SUM('Раздел 2'!X106:X106),"+",SUM('Раздел 2'!Z106:Z106))</f>
        <v>0=0+0+0</v>
      </c>
    </row>
    <row r="4777" spans="1:5" ht="30" hidden="1" customHeight="1">
      <c r="A4777" s="311" t="str">
        <f>IF((SUM('Раздел 2'!F107:G107)=SUM('Раздел 2'!V107:V107)+SUM('Раздел 2'!X107:X107)+SUM('Раздел 2'!Z107:Z107)),"","Неверно!")</f>
        <v/>
      </c>
      <c r="B4777" s="312" t="s">
        <v>24505</v>
      </c>
      <c r="C4777" s="313" t="s">
        <v>2432</v>
      </c>
      <c r="D4777" s="313" t="s">
        <v>18365</v>
      </c>
      <c r="E4777" s="313" t="str">
        <f>CONCATENATE(SUM('Раздел 2'!F107:G107),"=",SUM('Раздел 2'!V107:V107),"+",SUM('Раздел 2'!X107:X107),"+",SUM('Раздел 2'!Z107:Z107))</f>
        <v>0=0+0+0</v>
      </c>
    </row>
    <row r="4778" spans="1:5" ht="30" hidden="1" customHeight="1">
      <c r="A4778" s="311" t="str">
        <f>IF((SUM('Раздел 2'!F108:G108)=SUM('Раздел 2'!V108:V108)+SUM('Раздел 2'!X108:X108)+SUM('Раздел 2'!Z108:Z108)),"","Неверно!")</f>
        <v/>
      </c>
      <c r="B4778" s="312" t="s">
        <v>24505</v>
      </c>
      <c r="C4778" s="313" t="s">
        <v>2433</v>
      </c>
      <c r="D4778" s="313" t="s">
        <v>18365</v>
      </c>
      <c r="E4778" s="313" t="str">
        <f>CONCATENATE(SUM('Раздел 2'!F108:G108),"=",SUM('Раздел 2'!V108:V108),"+",SUM('Раздел 2'!X108:X108),"+",SUM('Раздел 2'!Z108:Z108))</f>
        <v>1=0+1+0</v>
      </c>
    </row>
    <row r="4779" spans="1:5" ht="30" hidden="1" customHeight="1">
      <c r="A4779" s="311" t="str">
        <f>IF((SUM('Раздел 2'!F109:G109)=SUM('Раздел 2'!V109:V109)+SUM('Раздел 2'!X109:X109)+SUM('Раздел 2'!Z109:Z109)),"","Неверно!")</f>
        <v/>
      </c>
      <c r="B4779" s="312" t="s">
        <v>24505</v>
      </c>
      <c r="C4779" s="313" t="s">
        <v>2434</v>
      </c>
      <c r="D4779" s="313" t="s">
        <v>18365</v>
      </c>
      <c r="E4779" s="313" t="str">
        <f>CONCATENATE(SUM('Раздел 2'!F109:G109),"=",SUM('Раздел 2'!V109:V109),"+",SUM('Раздел 2'!X109:X109),"+",SUM('Раздел 2'!Z109:Z109))</f>
        <v>0=0+0+0</v>
      </c>
    </row>
    <row r="4780" spans="1:5" ht="30" hidden="1" customHeight="1">
      <c r="A4780" s="311" t="str">
        <f>IF((SUM('Раздел 2'!R11:R11)&gt;=SUM('Раздел 2'!S11:S11)),"","Неверно!")</f>
        <v/>
      </c>
      <c r="B4780" s="312" t="s">
        <v>24506</v>
      </c>
      <c r="C4780" s="313" t="s">
        <v>1961</v>
      </c>
      <c r="D4780" s="313" t="s">
        <v>18364</v>
      </c>
      <c r="E4780" s="313" t="str">
        <f>CONCATENATE(SUM('Раздел 2'!R11:R11),"&gt;=",SUM('Раздел 2'!S11:S11))</f>
        <v>24&gt;=0</v>
      </c>
    </row>
    <row r="4781" spans="1:5" ht="30" hidden="1" customHeight="1">
      <c r="A4781" s="311" t="str">
        <f>IF((SUM('Раздел 2'!R20:R20)&gt;=SUM('Раздел 2'!S20:S20)),"","Неверно!")</f>
        <v/>
      </c>
      <c r="B4781" s="312" t="s">
        <v>24506</v>
      </c>
      <c r="C4781" s="313" t="s">
        <v>1962</v>
      </c>
      <c r="D4781" s="313" t="s">
        <v>18364</v>
      </c>
      <c r="E4781" s="313" t="str">
        <f>CONCATENATE(SUM('Раздел 2'!R20:R20),"&gt;=",SUM('Раздел 2'!S20:S20))</f>
        <v>0&gt;=0</v>
      </c>
    </row>
    <row r="4782" spans="1:5" ht="30" hidden="1" customHeight="1">
      <c r="A4782" s="311" t="str">
        <f>IF((SUM('Раздел 2'!R110:R110)&gt;=SUM('Раздел 2'!S110:S110)),"","Неверно!")</f>
        <v/>
      </c>
      <c r="B4782" s="312" t="s">
        <v>24506</v>
      </c>
      <c r="C4782" s="313" t="s">
        <v>1963</v>
      </c>
      <c r="D4782" s="313" t="s">
        <v>18364</v>
      </c>
      <c r="E4782" s="313" t="str">
        <f>CONCATENATE(SUM('Раздел 2'!R110:R110),"&gt;=",SUM('Раздел 2'!S110:S110))</f>
        <v>0&gt;=0</v>
      </c>
    </row>
    <row r="4783" spans="1:5" ht="30" hidden="1" customHeight="1">
      <c r="A4783" s="311" t="str">
        <f>IF((SUM('Раздел 2'!R111:R111)&gt;=SUM('Раздел 2'!S111:S111)),"","Неверно!")</f>
        <v/>
      </c>
      <c r="B4783" s="312" t="s">
        <v>24506</v>
      </c>
      <c r="C4783" s="313" t="s">
        <v>1964</v>
      </c>
      <c r="D4783" s="313" t="s">
        <v>18364</v>
      </c>
      <c r="E4783" s="313" t="str">
        <f>CONCATENATE(SUM('Раздел 2'!R111:R111),"&gt;=",SUM('Раздел 2'!S111:S111))</f>
        <v>0&gt;=0</v>
      </c>
    </row>
    <row r="4784" spans="1:5" ht="30" hidden="1" customHeight="1">
      <c r="A4784" s="311" t="str">
        <f>IF((SUM('Раздел 2'!R112:R112)&gt;=SUM('Раздел 2'!S112:S112)),"","Неверно!")</f>
        <v/>
      </c>
      <c r="B4784" s="312" t="s">
        <v>24506</v>
      </c>
      <c r="C4784" s="313" t="s">
        <v>1965</v>
      </c>
      <c r="D4784" s="313" t="s">
        <v>18364</v>
      </c>
      <c r="E4784" s="313" t="str">
        <f>CONCATENATE(SUM('Раздел 2'!R112:R112),"&gt;=",SUM('Раздел 2'!S112:S112))</f>
        <v>0&gt;=0</v>
      </c>
    </row>
    <row r="4785" spans="1:5" ht="30" hidden="1" customHeight="1">
      <c r="A4785" s="311" t="str">
        <f>IF((SUM('Раздел 2'!R113:R113)&gt;=SUM('Раздел 2'!S113:S113)),"","Неверно!")</f>
        <v/>
      </c>
      <c r="B4785" s="312" t="s">
        <v>24506</v>
      </c>
      <c r="C4785" s="313" t="s">
        <v>1966</v>
      </c>
      <c r="D4785" s="313" t="s">
        <v>18364</v>
      </c>
      <c r="E4785" s="313" t="str">
        <f>CONCATENATE(SUM('Раздел 2'!R113:R113),"&gt;=",SUM('Раздел 2'!S113:S113))</f>
        <v>0&gt;=0</v>
      </c>
    </row>
    <row r="4786" spans="1:5" ht="30" hidden="1" customHeight="1">
      <c r="A4786" s="311" t="str">
        <f>IF((SUM('Раздел 2'!R114:R114)&gt;=SUM('Раздел 2'!S114:S114)),"","Неверно!")</f>
        <v/>
      </c>
      <c r="B4786" s="312" t="s">
        <v>24506</v>
      </c>
      <c r="C4786" s="313" t="s">
        <v>1967</v>
      </c>
      <c r="D4786" s="313" t="s">
        <v>18364</v>
      </c>
      <c r="E4786" s="313" t="str">
        <f>CONCATENATE(SUM('Раздел 2'!R114:R114),"&gt;=",SUM('Раздел 2'!S114:S114))</f>
        <v>0&gt;=0</v>
      </c>
    </row>
    <row r="4787" spans="1:5" ht="30" hidden="1" customHeight="1">
      <c r="A4787" s="311" t="str">
        <f>IF((SUM('Раздел 2'!R115:R115)&gt;=SUM('Раздел 2'!S115:S115)),"","Неверно!")</f>
        <v/>
      </c>
      <c r="B4787" s="312" t="s">
        <v>24506</v>
      </c>
      <c r="C4787" s="313" t="s">
        <v>1968</v>
      </c>
      <c r="D4787" s="313" t="s">
        <v>18364</v>
      </c>
      <c r="E4787" s="313" t="str">
        <f>CONCATENATE(SUM('Раздел 2'!R115:R115),"&gt;=",SUM('Раздел 2'!S115:S115))</f>
        <v>0&gt;=0</v>
      </c>
    </row>
    <row r="4788" spans="1:5" ht="30" hidden="1" customHeight="1">
      <c r="A4788" s="311" t="str">
        <f>IF((SUM('Раздел 2'!R116:R116)&gt;=SUM('Раздел 2'!S116:S116)),"","Неверно!")</f>
        <v/>
      </c>
      <c r="B4788" s="312" t="s">
        <v>24506</v>
      </c>
      <c r="C4788" s="313" t="s">
        <v>1969</v>
      </c>
      <c r="D4788" s="313" t="s">
        <v>18364</v>
      </c>
      <c r="E4788" s="313" t="str">
        <f>CONCATENATE(SUM('Раздел 2'!R116:R116),"&gt;=",SUM('Раздел 2'!S116:S116))</f>
        <v>0&gt;=0</v>
      </c>
    </row>
    <row r="4789" spans="1:5" ht="30" hidden="1" customHeight="1">
      <c r="A4789" s="311" t="str">
        <f>IF((SUM('Раздел 2'!R117:R117)&gt;=SUM('Раздел 2'!S117:S117)),"","Неверно!")</f>
        <v/>
      </c>
      <c r="B4789" s="312" t="s">
        <v>24506</v>
      </c>
      <c r="C4789" s="313" t="s">
        <v>1970</v>
      </c>
      <c r="D4789" s="313" t="s">
        <v>18364</v>
      </c>
      <c r="E4789" s="313" t="str">
        <f>CONCATENATE(SUM('Раздел 2'!R117:R117),"&gt;=",SUM('Раздел 2'!S117:S117))</f>
        <v>0&gt;=0</v>
      </c>
    </row>
    <row r="4790" spans="1:5" ht="30" hidden="1" customHeight="1">
      <c r="A4790" s="311" t="str">
        <f>IF((SUM('Раздел 2'!R118:R118)&gt;=SUM('Раздел 2'!S118:S118)),"","Неверно!")</f>
        <v/>
      </c>
      <c r="B4790" s="312" t="s">
        <v>24506</v>
      </c>
      <c r="C4790" s="313" t="s">
        <v>1971</v>
      </c>
      <c r="D4790" s="313" t="s">
        <v>18364</v>
      </c>
      <c r="E4790" s="313" t="str">
        <f>CONCATENATE(SUM('Раздел 2'!R118:R118),"&gt;=",SUM('Раздел 2'!S118:S118))</f>
        <v>0&gt;=0</v>
      </c>
    </row>
    <row r="4791" spans="1:5" ht="30" hidden="1" customHeight="1">
      <c r="A4791" s="311" t="str">
        <f>IF((SUM('Раздел 2'!R119:R119)&gt;=SUM('Раздел 2'!S119:S119)),"","Неверно!")</f>
        <v/>
      </c>
      <c r="B4791" s="312" t="s">
        <v>24506</v>
      </c>
      <c r="C4791" s="313" t="s">
        <v>1972</v>
      </c>
      <c r="D4791" s="313" t="s">
        <v>18364</v>
      </c>
      <c r="E4791" s="313" t="str">
        <f>CONCATENATE(SUM('Раздел 2'!R119:R119),"&gt;=",SUM('Раздел 2'!S119:S119))</f>
        <v>0&gt;=0</v>
      </c>
    </row>
    <row r="4792" spans="1:5" ht="30" hidden="1" customHeight="1">
      <c r="A4792" s="311" t="str">
        <f>IF((SUM('Раздел 2'!R21:R21)&gt;=SUM('Раздел 2'!S21:S21)),"","Неверно!")</f>
        <v/>
      </c>
      <c r="B4792" s="312" t="s">
        <v>24506</v>
      </c>
      <c r="C4792" s="313" t="s">
        <v>1973</v>
      </c>
      <c r="D4792" s="313" t="s">
        <v>18364</v>
      </c>
      <c r="E4792" s="313" t="str">
        <f>CONCATENATE(SUM('Раздел 2'!R21:R21),"&gt;=",SUM('Раздел 2'!S21:S21))</f>
        <v>0&gt;=0</v>
      </c>
    </row>
    <row r="4793" spans="1:5" ht="30" hidden="1" customHeight="1">
      <c r="A4793" s="311" t="str">
        <f>IF((SUM('Раздел 2'!R120:R120)&gt;=SUM('Раздел 2'!S120:S120)),"","Неверно!")</f>
        <v/>
      </c>
      <c r="B4793" s="312" t="s">
        <v>24506</v>
      </c>
      <c r="C4793" s="313" t="s">
        <v>1974</v>
      </c>
      <c r="D4793" s="313" t="s">
        <v>18364</v>
      </c>
      <c r="E4793" s="313" t="str">
        <f>CONCATENATE(SUM('Раздел 2'!R120:R120),"&gt;=",SUM('Раздел 2'!S120:S120))</f>
        <v>0&gt;=0</v>
      </c>
    </row>
    <row r="4794" spans="1:5" ht="30" hidden="1" customHeight="1">
      <c r="A4794" s="311" t="str">
        <f>IF((SUM('Раздел 2'!R121:R121)&gt;=SUM('Раздел 2'!S121:S121)),"","Неверно!")</f>
        <v/>
      </c>
      <c r="B4794" s="312" t="s">
        <v>24506</v>
      </c>
      <c r="C4794" s="313" t="s">
        <v>1975</v>
      </c>
      <c r="D4794" s="313" t="s">
        <v>18364</v>
      </c>
      <c r="E4794" s="313" t="str">
        <f>CONCATENATE(SUM('Раздел 2'!R121:R121),"&gt;=",SUM('Раздел 2'!S121:S121))</f>
        <v>0&gt;=0</v>
      </c>
    </row>
    <row r="4795" spans="1:5" ht="30" hidden="1" customHeight="1">
      <c r="A4795" s="311" t="str">
        <f>IF((SUM('Раздел 2'!R122:R122)&gt;=SUM('Раздел 2'!S122:S122)),"","Неверно!")</f>
        <v/>
      </c>
      <c r="B4795" s="312" t="s">
        <v>24506</v>
      </c>
      <c r="C4795" s="313" t="s">
        <v>1976</v>
      </c>
      <c r="D4795" s="313" t="s">
        <v>18364</v>
      </c>
      <c r="E4795" s="313" t="str">
        <f>CONCATENATE(SUM('Раздел 2'!R122:R122),"&gt;=",SUM('Раздел 2'!S122:S122))</f>
        <v>0&gt;=0</v>
      </c>
    </row>
    <row r="4796" spans="1:5" ht="30" hidden="1" customHeight="1">
      <c r="A4796" s="311" t="str">
        <f>IF((SUM('Раздел 2'!R123:R123)&gt;=SUM('Раздел 2'!S123:S123)),"","Неверно!")</f>
        <v/>
      </c>
      <c r="B4796" s="312" t="s">
        <v>24506</v>
      </c>
      <c r="C4796" s="313" t="s">
        <v>1977</v>
      </c>
      <c r="D4796" s="313" t="s">
        <v>18364</v>
      </c>
      <c r="E4796" s="313" t="str">
        <f>CONCATENATE(SUM('Раздел 2'!R123:R123),"&gt;=",SUM('Раздел 2'!S123:S123))</f>
        <v>0&gt;=0</v>
      </c>
    </row>
    <row r="4797" spans="1:5" ht="30" hidden="1" customHeight="1">
      <c r="A4797" s="311" t="str">
        <f>IF((SUM('Раздел 2'!R124:R124)&gt;=SUM('Раздел 2'!S124:S124)),"","Неверно!")</f>
        <v/>
      </c>
      <c r="B4797" s="312" t="s">
        <v>24506</v>
      </c>
      <c r="C4797" s="313" t="s">
        <v>1978</v>
      </c>
      <c r="D4797" s="313" t="s">
        <v>18364</v>
      </c>
      <c r="E4797" s="313" t="str">
        <f>CONCATENATE(SUM('Раздел 2'!R124:R124),"&gt;=",SUM('Раздел 2'!S124:S124))</f>
        <v>0&gt;=0</v>
      </c>
    </row>
    <row r="4798" spans="1:5" ht="30" hidden="1" customHeight="1">
      <c r="A4798" s="311" t="str">
        <f>IF((SUM('Раздел 2'!R125:R125)&gt;=SUM('Раздел 2'!S125:S125)),"","Неверно!")</f>
        <v/>
      </c>
      <c r="B4798" s="312" t="s">
        <v>24506</v>
      </c>
      <c r="C4798" s="313" t="s">
        <v>1979</v>
      </c>
      <c r="D4798" s="313" t="s">
        <v>18364</v>
      </c>
      <c r="E4798" s="313" t="str">
        <f>CONCATENATE(SUM('Раздел 2'!R125:R125),"&gt;=",SUM('Раздел 2'!S125:S125))</f>
        <v>0&gt;=0</v>
      </c>
    </row>
    <row r="4799" spans="1:5" ht="30" hidden="1" customHeight="1">
      <c r="A4799" s="311" t="str">
        <f>IF((SUM('Раздел 2'!R126:R126)&gt;=SUM('Раздел 2'!S126:S126)),"","Неверно!")</f>
        <v/>
      </c>
      <c r="B4799" s="312" t="s">
        <v>24506</v>
      </c>
      <c r="C4799" s="313" t="s">
        <v>1980</v>
      </c>
      <c r="D4799" s="313" t="s">
        <v>18364</v>
      </c>
      <c r="E4799" s="313" t="str">
        <f>CONCATENATE(SUM('Раздел 2'!R126:R126),"&gt;=",SUM('Раздел 2'!S126:S126))</f>
        <v>0&gt;=0</v>
      </c>
    </row>
    <row r="4800" spans="1:5" ht="30" hidden="1" customHeight="1">
      <c r="A4800" s="311" t="str">
        <f>IF((SUM('Раздел 2'!R127:R127)&gt;=SUM('Раздел 2'!S127:S127)),"","Неверно!")</f>
        <v/>
      </c>
      <c r="B4800" s="312" t="s">
        <v>24506</v>
      </c>
      <c r="C4800" s="313" t="s">
        <v>1981</v>
      </c>
      <c r="D4800" s="313" t="s">
        <v>18364</v>
      </c>
      <c r="E4800" s="313" t="str">
        <f>CONCATENATE(SUM('Раздел 2'!R127:R127),"&gt;=",SUM('Раздел 2'!S127:S127))</f>
        <v>0&gt;=0</v>
      </c>
    </row>
    <row r="4801" spans="1:5" ht="30" hidden="1" customHeight="1">
      <c r="A4801" s="311" t="str">
        <f>IF((SUM('Раздел 2'!R128:R128)&gt;=SUM('Раздел 2'!S128:S128)),"","Неверно!")</f>
        <v/>
      </c>
      <c r="B4801" s="312" t="s">
        <v>24506</v>
      </c>
      <c r="C4801" s="313" t="s">
        <v>1982</v>
      </c>
      <c r="D4801" s="313" t="s">
        <v>18364</v>
      </c>
      <c r="E4801" s="313" t="str">
        <f>CONCATENATE(SUM('Раздел 2'!R128:R128),"&gt;=",SUM('Раздел 2'!S128:S128))</f>
        <v>0&gt;=0</v>
      </c>
    </row>
    <row r="4802" spans="1:5" ht="30" hidden="1" customHeight="1">
      <c r="A4802" s="311" t="str">
        <f>IF((SUM('Раздел 2'!R129:R129)&gt;=SUM('Раздел 2'!S129:S129)),"","Неверно!")</f>
        <v/>
      </c>
      <c r="B4802" s="312" t="s">
        <v>24506</v>
      </c>
      <c r="C4802" s="313" t="s">
        <v>1983</v>
      </c>
      <c r="D4802" s="313" t="s">
        <v>18364</v>
      </c>
      <c r="E4802" s="313" t="str">
        <f>CONCATENATE(SUM('Раздел 2'!R129:R129),"&gt;=",SUM('Раздел 2'!S129:S129))</f>
        <v>0&gt;=0</v>
      </c>
    </row>
    <row r="4803" spans="1:5" ht="30" hidden="1" customHeight="1">
      <c r="A4803" s="311" t="str">
        <f>IF((SUM('Раздел 2'!R22:R22)&gt;=SUM('Раздел 2'!S22:S22)),"","Неверно!")</f>
        <v/>
      </c>
      <c r="B4803" s="312" t="s">
        <v>24506</v>
      </c>
      <c r="C4803" s="313" t="s">
        <v>1984</v>
      </c>
      <c r="D4803" s="313" t="s">
        <v>18364</v>
      </c>
      <c r="E4803" s="313" t="str">
        <f>CONCATENATE(SUM('Раздел 2'!R22:R22),"&gt;=",SUM('Раздел 2'!S22:S22))</f>
        <v>0&gt;=0</v>
      </c>
    </row>
    <row r="4804" spans="1:5" ht="30" hidden="1" customHeight="1">
      <c r="A4804" s="311" t="str">
        <f>IF((SUM('Раздел 2'!R130:R130)&gt;=SUM('Раздел 2'!S130:S130)),"","Неверно!")</f>
        <v/>
      </c>
      <c r="B4804" s="312" t="s">
        <v>24506</v>
      </c>
      <c r="C4804" s="313" t="s">
        <v>1985</v>
      </c>
      <c r="D4804" s="313" t="s">
        <v>18364</v>
      </c>
      <c r="E4804" s="313" t="str">
        <f>CONCATENATE(SUM('Раздел 2'!R130:R130),"&gt;=",SUM('Раздел 2'!S130:S130))</f>
        <v>0&gt;=0</v>
      </c>
    </row>
    <row r="4805" spans="1:5" ht="30" hidden="1" customHeight="1">
      <c r="A4805" s="311" t="str">
        <f>IF((SUM('Раздел 2'!R131:R131)&gt;=SUM('Раздел 2'!S131:S131)),"","Неверно!")</f>
        <v/>
      </c>
      <c r="B4805" s="312" t="s">
        <v>24506</v>
      </c>
      <c r="C4805" s="313" t="s">
        <v>1986</v>
      </c>
      <c r="D4805" s="313" t="s">
        <v>18364</v>
      </c>
      <c r="E4805" s="313" t="str">
        <f>CONCATENATE(SUM('Раздел 2'!R131:R131),"&gt;=",SUM('Раздел 2'!S131:S131))</f>
        <v>0&gt;=0</v>
      </c>
    </row>
    <row r="4806" spans="1:5" ht="30" hidden="1" customHeight="1">
      <c r="A4806" s="311" t="str">
        <f>IF((SUM('Раздел 2'!R132:R132)&gt;=SUM('Раздел 2'!S132:S132)),"","Неверно!")</f>
        <v/>
      </c>
      <c r="B4806" s="312" t="s">
        <v>24506</v>
      </c>
      <c r="C4806" s="313" t="s">
        <v>1987</v>
      </c>
      <c r="D4806" s="313" t="s">
        <v>18364</v>
      </c>
      <c r="E4806" s="313" t="str">
        <f>CONCATENATE(SUM('Раздел 2'!R132:R132),"&gt;=",SUM('Раздел 2'!S132:S132))</f>
        <v>0&gt;=0</v>
      </c>
    </row>
    <row r="4807" spans="1:5" ht="30" hidden="1" customHeight="1">
      <c r="A4807" s="311" t="str">
        <f>IF((SUM('Раздел 2'!R133:R133)&gt;=SUM('Раздел 2'!S133:S133)),"","Неверно!")</f>
        <v/>
      </c>
      <c r="B4807" s="312" t="s">
        <v>24506</v>
      </c>
      <c r="C4807" s="313" t="s">
        <v>1988</v>
      </c>
      <c r="D4807" s="313" t="s">
        <v>18364</v>
      </c>
      <c r="E4807" s="313" t="str">
        <f>CONCATENATE(SUM('Раздел 2'!R133:R133),"&gt;=",SUM('Раздел 2'!S133:S133))</f>
        <v>0&gt;=0</v>
      </c>
    </row>
    <row r="4808" spans="1:5" ht="30" hidden="1" customHeight="1">
      <c r="A4808" s="311" t="str">
        <f>IF((SUM('Раздел 2'!R134:R134)&gt;=SUM('Раздел 2'!S134:S134)),"","Неверно!")</f>
        <v/>
      </c>
      <c r="B4808" s="312" t="s">
        <v>24506</v>
      </c>
      <c r="C4808" s="313" t="s">
        <v>1989</v>
      </c>
      <c r="D4808" s="313" t="s">
        <v>18364</v>
      </c>
      <c r="E4808" s="313" t="str">
        <f>CONCATENATE(SUM('Раздел 2'!R134:R134),"&gt;=",SUM('Раздел 2'!S134:S134))</f>
        <v>1&gt;=0</v>
      </c>
    </row>
    <row r="4809" spans="1:5" ht="30" hidden="1" customHeight="1">
      <c r="A4809" s="311" t="str">
        <f>IF((SUM('Раздел 2'!R135:R135)&gt;=SUM('Раздел 2'!S135:S135)),"","Неверно!")</f>
        <v/>
      </c>
      <c r="B4809" s="312" t="s">
        <v>24506</v>
      </c>
      <c r="C4809" s="313" t="s">
        <v>1990</v>
      </c>
      <c r="D4809" s="313" t="s">
        <v>18364</v>
      </c>
      <c r="E4809" s="313" t="str">
        <f>CONCATENATE(SUM('Раздел 2'!R135:R135),"&gt;=",SUM('Раздел 2'!S135:S135))</f>
        <v>0&gt;=0</v>
      </c>
    </row>
    <row r="4810" spans="1:5" ht="30" hidden="1" customHeight="1">
      <c r="A4810" s="311" t="str">
        <f>IF((SUM('Раздел 2'!R136:R136)&gt;=SUM('Раздел 2'!S136:S136)),"","Неверно!")</f>
        <v/>
      </c>
      <c r="B4810" s="312" t="s">
        <v>24506</v>
      </c>
      <c r="C4810" s="313" t="s">
        <v>1991</v>
      </c>
      <c r="D4810" s="313" t="s">
        <v>18364</v>
      </c>
      <c r="E4810" s="313" t="str">
        <f>CONCATENATE(SUM('Раздел 2'!R136:R136),"&gt;=",SUM('Раздел 2'!S136:S136))</f>
        <v>0&gt;=0</v>
      </c>
    </row>
    <row r="4811" spans="1:5" ht="30" hidden="1" customHeight="1">
      <c r="A4811" s="311" t="str">
        <f>IF((SUM('Раздел 2'!R137:R137)&gt;=SUM('Раздел 2'!S137:S137)),"","Неверно!")</f>
        <v/>
      </c>
      <c r="B4811" s="312" t="s">
        <v>24506</v>
      </c>
      <c r="C4811" s="313" t="s">
        <v>1992</v>
      </c>
      <c r="D4811" s="313" t="s">
        <v>18364</v>
      </c>
      <c r="E4811" s="313" t="str">
        <f>CONCATENATE(SUM('Раздел 2'!R137:R137),"&gt;=",SUM('Раздел 2'!S137:S137))</f>
        <v>0&gt;=0</v>
      </c>
    </row>
    <row r="4812" spans="1:5" ht="30" hidden="1" customHeight="1">
      <c r="A4812" s="311" t="str">
        <f>IF((SUM('Раздел 2'!R138:R138)&gt;=SUM('Раздел 2'!S138:S138)),"","Неверно!")</f>
        <v/>
      </c>
      <c r="B4812" s="312" t="s">
        <v>24506</v>
      </c>
      <c r="C4812" s="313" t="s">
        <v>1993</v>
      </c>
      <c r="D4812" s="313" t="s">
        <v>18364</v>
      </c>
      <c r="E4812" s="313" t="str">
        <f>CONCATENATE(SUM('Раздел 2'!R138:R138),"&gt;=",SUM('Раздел 2'!S138:S138))</f>
        <v>0&gt;=0</v>
      </c>
    </row>
    <row r="4813" spans="1:5" ht="30" hidden="1" customHeight="1">
      <c r="A4813" s="311" t="str">
        <f>IF((SUM('Раздел 2'!R139:R139)&gt;=SUM('Раздел 2'!S139:S139)),"","Неверно!")</f>
        <v/>
      </c>
      <c r="B4813" s="312" t="s">
        <v>24506</v>
      </c>
      <c r="C4813" s="313" t="s">
        <v>1994</v>
      </c>
      <c r="D4813" s="313" t="s">
        <v>18364</v>
      </c>
      <c r="E4813" s="313" t="str">
        <f>CONCATENATE(SUM('Раздел 2'!R139:R139),"&gt;=",SUM('Раздел 2'!S139:S139))</f>
        <v>0&gt;=0</v>
      </c>
    </row>
    <row r="4814" spans="1:5" ht="30" hidden="1" customHeight="1">
      <c r="A4814" s="311" t="str">
        <f>IF((SUM('Раздел 2'!R23:R23)&gt;=SUM('Раздел 2'!S23:S23)),"","Неверно!")</f>
        <v/>
      </c>
      <c r="B4814" s="312" t="s">
        <v>24506</v>
      </c>
      <c r="C4814" s="313" t="s">
        <v>1995</v>
      </c>
      <c r="D4814" s="313" t="s">
        <v>18364</v>
      </c>
      <c r="E4814" s="313" t="str">
        <f>CONCATENATE(SUM('Раздел 2'!R23:R23),"&gt;=",SUM('Раздел 2'!S23:S23))</f>
        <v>0&gt;=0</v>
      </c>
    </row>
    <row r="4815" spans="1:5" ht="30" hidden="1" customHeight="1">
      <c r="A4815" s="311" t="str">
        <f>IF((SUM('Раздел 2'!R140:R140)&gt;=SUM('Раздел 2'!S140:S140)),"","Неверно!")</f>
        <v/>
      </c>
      <c r="B4815" s="312" t="s">
        <v>24506</v>
      </c>
      <c r="C4815" s="313" t="s">
        <v>1996</v>
      </c>
      <c r="D4815" s="313" t="s">
        <v>18364</v>
      </c>
      <c r="E4815" s="313" t="str">
        <f>CONCATENATE(SUM('Раздел 2'!R140:R140),"&gt;=",SUM('Раздел 2'!S140:S140))</f>
        <v>0&gt;=0</v>
      </c>
    </row>
    <row r="4816" spans="1:5" ht="30" hidden="1" customHeight="1">
      <c r="A4816" s="311" t="str">
        <f>IF((SUM('Раздел 2'!R141:R141)&gt;=SUM('Раздел 2'!S141:S141)),"","Неверно!")</f>
        <v/>
      </c>
      <c r="B4816" s="312" t="s">
        <v>24506</v>
      </c>
      <c r="C4816" s="313" t="s">
        <v>1997</v>
      </c>
      <c r="D4816" s="313" t="s">
        <v>18364</v>
      </c>
      <c r="E4816" s="313" t="str">
        <f>CONCATENATE(SUM('Раздел 2'!R141:R141),"&gt;=",SUM('Раздел 2'!S141:S141))</f>
        <v>0&gt;=0</v>
      </c>
    </row>
    <row r="4817" spans="1:5" ht="30" hidden="1" customHeight="1">
      <c r="A4817" s="311" t="str">
        <f>IF((SUM('Раздел 2'!R142:R142)&gt;=SUM('Раздел 2'!S142:S142)),"","Неверно!")</f>
        <v/>
      </c>
      <c r="B4817" s="312" t="s">
        <v>24506</v>
      </c>
      <c r="C4817" s="313" t="s">
        <v>1998</v>
      </c>
      <c r="D4817" s="313" t="s">
        <v>18364</v>
      </c>
      <c r="E4817" s="313" t="str">
        <f>CONCATENATE(SUM('Раздел 2'!R142:R142),"&gt;=",SUM('Раздел 2'!S142:S142))</f>
        <v>0&gt;=0</v>
      </c>
    </row>
    <row r="4818" spans="1:5" ht="30" hidden="1" customHeight="1">
      <c r="A4818" s="311" t="str">
        <f>IF((SUM('Раздел 2'!R143:R143)&gt;=SUM('Раздел 2'!S143:S143)),"","Неверно!")</f>
        <v/>
      </c>
      <c r="B4818" s="312" t="s">
        <v>24506</v>
      </c>
      <c r="C4818" s="313" t="s">
        <v>1999</v>
      </c>
      <c r="D4818" s="313" t="s">
        <v>18364</v>
      </c>
      <c r="E4818" s="313" t="str">
        <f>CONCATENATE(SUM('Раздел 2'!R143:R143),"&gt;=",SUM('Раздел 2'!S143:S143))</f>
        <v>0&gt;=0</v>
      </c>
    </row>
    <row r="4819" spans="1:5" ht="30" hidden="1" customHeight="1">
      <c r="A4819" s="311" t="str">
        <f>IF((SUM('Раздел 2'!R144:R144)&gt;=SUM('Раздел 2'!S144:S144)),"","Неверно!")</f>
        <v/>
      </c>
      <c r="B4819" s="312" t="s">
        <v>24506</v>
      </c>
      <c r="C4819" s="313" t="s">
        <v>2000</v>
      </c>
      <c r="D4819" s="313" t="s">
        <v>18364</v>
      </c>
      <c r="E4819" s="313" t="str">
        <f>CONCATENATE(SUM('Раздел 2'!R144:R144),"&gt;=",SUM('Раздел 2'!S144:S144))</f>
        <v>0&gt;=0</v>
      </c>
    </row>
    <row r="4820" spans="1:5" ht="30" hidden="1" customHeight="1">
      <c r="A4820" s="311" t="str">
        <f>IF((SUM('Раздел 2'!R145:R145)&gt;=SUM('Раздел 2'!S145:S145)),"","Неверно!")</f>
        <v/>
      </c>
      <c r="B4820" s="312" t="s">
        <v>24506</v>
      </c>
      <c r="C4820" s="313" t="s">
        <v>2001</v>
      </c>
      <c r="D4820" s="313" t="s">
        <v>18364</v>
      </c>
      <c r="E4820" s="313" t="str">
        <f>CONCATENATE(SUM('Раздел 2'!R145:R145),"&gt;=",SUM('Раздел 2'!S145:S145))</f>
        <v>0&gt;=0</v>
      </c>
    </row>
    <row r="4821" spans="1:5" ht="30" hidden="1" customHeight="1">
      <c r="A4821" s="311" t="str">
        <f>IF((SUM('Раздел 2'!R146:R146)&gt;=SUM('Раздел 2'!S146:S146)),"","Неверно!")</f>
        <v/>
      </c>
      <c r="B4821" s="312" t="s">
        <v>24506</v>
      </c>
      <c r="C4821" s="313" t="s">
        <v>2002</v>
      </c>
      <c r="D4821" s="313" t="s">
        <v>18364</v>
      </c>
      <c r="E4821" s="313" t="str">
        <f>CONCATENATE(SUM('Раздел 2'!R146:R146),"&gt;=",SUM('Раздел 2'!S146:S146))</f>
        <v>0&gt;=0</v>
      </c>
    </row>
    <row r="4822" spans="1:5" ht="30" hidden="1" customHeight="1">
      <c r="A4822" s="311" t="str">
        <f>IF((SUM('Раздел 2'!R147:R147)&gt;=SUM('Раздел 2'!S147:S147)),"","Неверно!")</f>
        <v/>
      </c>
      <c r="B4822" s="312" t="s">
        <v>24506</v>
      </c>
      <c r="C4822" s="313" t="s">
        <v>2003</v>
      </c>
      <c r="D4822" s="313" t="s">
        <v>18364</v>
      </c>
      <c r="E4822" s="313" t="str">
        <f>CONCATENATE(SUM('Раздел 2'!R147:R147),"&gt;=",SUM('Раздел 2'!S147:S147))</f>
        <v>0&gt;=0</v>
      </c>
    </row>
    <row r="4823" spans="1:5" ht="30" hidden="1" customHeight="1">
      <c r="A4823" s="311" t="str">
        <f>IF((SUM('Раздел 2'!R148:R148)&gt;=SUM('Раздел 2'!S148:S148)),"","Неверно!")</f>
        <v/>
      </c>
      <c r="B4823" s="312" t="s">
        <v>24506</v>
      </c>
      <c r="C4823" s="313" t="s">
        <v>2004</v>
      </c>
      <c r="D4823" s="313" t="s">
        <v>18364</v>
      </c>
      <c r="E4823" s="313" t="str">
        <f>CONCATENATE(SUM('Раздел 2'!R148:R148),"&gt;=",SUM('Раздел 2'!S148:S148))</f>
        <v>1&gt;=0</v>
      </c>
    </row>
    <row r="4824" spans="1:5" ht="30" hidden="1" customHeight="1">
      <c r="A4824" s="311" t="str">
        <f>IF((SUM('Раздел 2'!R149:R149)&gt;=SUM('Раздел 2'!S149:S149)),"","Неверно!")</f>
        <v/>
      </c>
      <c r="B4824" s="312" t="s">
        <v>24506</v>
      </c>
      <c r="C4824" s="313" t="s">
        <v>2005</v>
      </c>
      <c r="D4824" s="313" t="s">
        <v>18364</v>
      </c>
      <c r="E4824" s="313" t="str">
        <f>CONCATENATE(SUM('Раздел 2'!R149:R149),"&gt;=",SUM('Раздел 2'!S149:S149))</f>
        <v>0&gt;=0</v>
      </c>
    </row>
    <row r="4825" spans="1:5" ht="30" hidden="1" customHeight="1">
      <c r="A4825" s="311" t="str">
        <f>IF((SUM('Раздел 2'!R24:R24)&gt;=SUM('Раздел 2'!S24:S24)),"","Неверно!")</f>
        <v/>
      </c>
      <c r="B4825" s="312" t="s">
        <v>24506</v>
      </c>
      <c r="C4825" s="313" t="s">
        <v>2006</v>
      </c>
      <c r="D4825" s="313" t="s">
        <v>18364</v>
      </c>
      <c r="E4825" s="313" t="str">
        <f>CONCATENATE(SUM('Раздел 2'!R24:R24),"&gt;=",SUM('Раздел 2'!S24:S24))</f>
        <v>0&gt;=0</v>
      </c>
    </row>
    <row r="4826" spans="1:5" ht="30" hidden="1" customHeight="1">
      <c r="A4826" s="311" t="str">
        <f>IF((SUM('Раздел 2'!R150:R150)&gt;=SUM('Раздел 2'!S150:S150)),"","Неверно!")</f>
        <v/>
      </c>
      <c r="B4826" s="312" t="s">
        <v>24506</v>
      </c>
      <c r="C4826" s="313" t="s">
        <v>2007</v>
      </c>
      <c r="D4826" s="313" t="s">
        <v>18364</v>
      </c>
      <c r="E4826" s="313" t="str">
        <f>CONCATENATE(SUM('Раздел 2'!R150:R150),"&gt;=",SUM('Раздел 2'!S150:S150))</f>
        <v>0&gt;=0</v>
      </c>
    </row>
    <row r="4827" spans="1:5" ht="30" hidden="1" customHeight="1">
      <c r="A4827" s="311" t="str">
        <f>IF((SUM('Раздел 2'!R151:R151)&gt;=SUM('Раздел 2'!S151:S151)),"","Неверно!")</f>
        <v/>
      </c>
      <c r="B4827" s="312" t="s">
        <v>24506</v>
      </c>
      <c r="C4827" s="313" t="s">
        <v>2008</v>
      </c>
      <c r="D4827" s="313" t="s">
        <v>18364</v>
      </c>
      <c r="E4827" s="313" t="str">
        <f>CONCATENATE(SUM('Раздел 2'!R151:R151),"&gt;=",SUM('Раздел 2'!S151:S151))</f>
        <v>0&gt;=0</v>
      </c>
    </row>
    <row r="4828" spans="1:5" ht="30" hidden="1" customHeight="1">
      <c r="A4828" s="311" t="str">
        <f>IF((SUM('Раздел 2'!R152:R152)&gt;=SUM('Раздел 2'!S152:S152)),"","Неверно!")</f>
        <v/>
      </c>
      <c r="B4828" s="312" t="s">
        <v>24506</v>
      </c>
      <c r="C4828" s="313" t="s">
        <v>2009</v>
      </c>
      <c r="D4828" s="313" t="s">
        <v>18364</v>
      </c>
      <c r="E4828" s="313" t="str">
        <f>CONCATENATE(SUM('Раздел 2'!R152:R152),"&gt;=",SUM('Раздел 2'!S152:S152))</f>
        <v>2&gt;=0</v>
      </c>
    </row>
    <row r="4829" spans="1:5" ht="30" hidden="1" customHeight="1">
      <c r="A4829" s="311" t="str">
        <f>IF((SUM('Раздел 2'!R153:R153)&gt;=SUM('Раздел 2'!S153:S153)),"","Неверно!")</f>
        <v/>
      </c>
      <c r="B4829" s="312" t="s">
        <v>24506</v>
      </c>
      <c r="C4829" s="313" t="s">
        <v>2010</v>
      </c>
      <c r="D4829" s="313" t="s">
        <v>18364</v>
      </c>
      <c r="E4829" s="313" t="str">
        <f>CONCATENATE(SUM('Раздел 2'!R153:R153),"&gt;=",SUM('Раздел 2'!S153:S153))</f>
        <v>0&gt;=0</v>
      </c>
    </row>
    <row r="4830" spans="1:5" ht="30" hidden="1" customHeight="1">
      <c r="A4830" s="311" t="str">
        <f>IF((SUM('Раздел 2'!R154:R154)&gt;=SUM('Раздел 2'!S154:S154)),"","Неверно!")</f>
        <v/>
      </c>
      <c r="B4830" s="312" t="s">
        <v>24506</v>
      </c>
      <c r="C4830" s="313" t="s">
        <v>2011</v>
      </c>
      <c r="D4830" s="313" t="s">
        <v>18364</v>
      </c>
      <c r="E4830" s="313" t="str">
        <f>CONCATENATE(SUM('Раздел 2'!R154:R154),"&gt;=",SUM('Раздел 2'!S154:S154))</f>
        <v>0&gt;=0</v>
      </c>
    </row>
    <row r="4831" spans="1:5" ht="30" hidden="1" customHeight="1">
      <c r="A4831" s="311" t="str">
        <f>IF((SUM('Раздел 2'!R155:R155)&gt;=SUM('Раздел 2'!S155:S155)),"","Неверно!")</f>
        <v/>
      </c>
      <c r="B4831" s="312" t="s">
        <v>24506</v>
      </c>
      <c r="C4831" s="313" t="s">
        <v>2012</v>
      </c>
      <c r="D4831" s="313" t="s">
        <v>18364</v>
      </c>
      <c r="E4831" s="313" t="str">
        <f>CONCATENATE(SUM('Раздел 2'!R155:R155),"&gt;=",SUM('Раздел 2'!S155:S155))</f>
        <v>0&gt;=0</v>
      </c>
    </row>
    <row r="4832" spans="1:5" ht="30" hidden="1" customHeight="1">
      <c r="A4832" s="311" t="str">
        <f>IF((SUM('Раздел 2'!R156:R156)&gt;=SUM('Раздел 2'!S156:S156)),"","Неверно!")</f>
        <v/>
      </c>
      <c r="B4832" s="312" t="s">
        <v>24506</v>
      </c>
      <c r="C4832" s="313" t="s">
        <v>2013</v>
      </c>
      <c r="D4832" s="313" t="s">
        <v>18364</v>
      </c>
      <c r="E4832" s="313" t="str">
        <f>CONCATENATE(SUM('Раздел 2'!R156:R156),"&gt;=",SUM('Раздел 2'!S156:S156))</f>
        <v>0&gt;=0</v>
      </c>
    </row>
    <row r="4833" spans="1:5" ht="30" hidden="1" customHeight="1">
      <c r="A4833" s="311" t="str">
        <f>IF((SUM('Раздел 2'!R157:R157)&gt;=SUM('Раздел 2'!S157:S157)),"","Неверно!")</f>
        <v/>
      </c>
      <c r="B4833" s="312" t="s">
        <v>24506</v>
      </c>
      <c r="C4833" s="313" t="s">
        <v>2014</v>
      </c>
      <c r="D4833" s="313" t="s">
        <v>18364</v>
      </c>
      <c r="E4833" s="313" t="str">
        <f>CONCATENATE(SUM('Раздел 2'!R157:R157),"&gt;=",SUM('Раздел 2'!S157:S157))</f>
        <v>0&gt;=0</v>
      </c>
    </row>
    <row r="4834" spans="1:5" ht="30" hidden="1" customHeight="1">
      <c r="A4834" s="311" t="str">
        <f>IF((SUM('Раздел 2'!R158:R158)&gt;=SUM('Раздел 2'!S158:S158)),"","Неверно!")</f>
        <v/>
      </c>
      <c r="B4834" s="312" t="s">
        <v>24506</v>
      </c>
      <c r="C4834" s="313" t="s">
        <v>2015</v>
      </c>
      <c r="D4834" s="313" t="s">
        <v>18364</v>
      </c>
      <c r="E4834" s="313" t="str">
        <f>CONCATENATE(SUM('Раздел 2'!R158:R158),"&gt;=",SUM('Раздел 2'!S158:S158))</f>
        <v>0&gt;=0</v>
      </c>
    </row>
    <row r="4835" spans="1:5" ht="30" hidden="1" customHeight="1">
      <c r="A4835" s="311" t="str">
        <f>IF((SUM('Раздел 2'!R159:R159)&gt;=SUM('Раздел 2'!S159:S159)),"","Неверно!")</f>
        <v/>
      </c>
      <c r="B4835" s="312" t="s">
        <v>24506</v>
      </c>
      <c r="C4835" s="313" t="s">
        <v>2016</v>
      </c>
      <c r="D4835" s="313" t="s">
        <v>18364</v>
      </c>
      <c r="E4835" s="313" t="str">
        <f>CONCATENATE(SUM('Раздел 2'!R159:R159),"&gt;=",SUM('Раздел 2'!S159:S159))</f>
        <v>0&gt;=0</v>
      </c>
    </row>
    <row r="4836" spans="1:5" ht="30" hidden="1" customHeight="1">
      <c r="A4836" s="311" t="str">
        <f>IF((SUM('Раздел 2'!R25:R25)&gt;=SUM('Раздел 2'!S25:S25)),"","Неверно!")</f>
        <v/>
      </c>
      <c r="B4836" s="312" t="s">
        <v>24506</v>
      </c>
      <c r="C4836" s="313" t="s">
        <v>2017</v>
      </c>
      <c r="D4836" s="313" t="s">
        <v>18364</v>
      </c>
      <c r="E4836" s="313" t="str">
        <f>CONCATENATE(SUM('Раздел 2'!R25:R25),"&gt;=",SUM('Раздел 2'!S25:S25))</f>
        <v>0&gt;=0</v>
      </c>
    </row>
    <row r="4837" spans="1:5" ht="30" hidden="1" customHeight="1">
      <c r="A4837" s="311" t="str">
        <f>IF((SUM('Раздел 2'!R160:R160)&gt;=SUM('Раздел 2'!S160:S160)),"","Неверно!")</f>
        <v/>
      </c>
      <c r="B4837" s="312" t="s">
        <v>24506</v>
      </c>
      <c r="C4837" s="313" t="s">
        <v>2018</v>
      </c>
      <c r="D4837" s="313" t="s">
        <v>18364</v>
      </c>
      <c r="E4837" s="313" t="str">
        <f>CONCATENATE(SUM('Раздел 2'!R160:R160),"&gt;=",SUM('Раздел 2'!S160:S160))</f>
        <v>0&gt;=0</v>
      </c>
    </row>
    <row r="4838" spans="1:5" ht="30" hidden="1" customHeight="1">
      <c r="A4838" s="311" t="str">
        <f>IF((SUM('Раздел 2'!R161:R161)&gt;=SUM('Раздел 2'!S161:S161)),"","Неверно!")</f>
        <v/>
      </c>
      <c r="B4838" s="312" t="s">
        <v>24506</v>
      </c>
      <c r="C4838" s="313" t="s">
        <v>2019</v>
      </c>
      <c r="D4838" s="313" t="s">
        <v>18364</v>
      </c>
      <c r="E4838" s="313" t="str">
        <f>CONCATENATE(SUM('Раздел 2'!R161:R161),"&gt;=",SUM('Раздел 2'!S161:S161))</f>
        <v>0&gt;=0</v>
      </c>
    </row>
    <row r="4839" spans="1:5" ht="30" hidden="1" customHeight="1">
      <c r="A4839" s="311" t="str">
        <f>IF((SUM('Раздел 2'!R162:R162)&gt;=SUM('Раздел 2'!S162:S162)),"","Неверно!")</f>
        <v/>
      </c>
      <c r="B4839" s="312" t="s">
        <v>24506</v>
      </c>
      <c r="C4839" s="313" t="s">
        <v>2020</v>
      </c>
      <c r="D4839" s="313" t="s">
        <v>18364</v>
      </c>
      <c r="E4839" s="313" t="str">
        <f>CONCATENATE(SUM('Раздел 2'!R162:R162),"&gt;=",SUM('Раздел 2'!S162:S162))</f>
        <v>0&gt;=0</v>
      </c>
    </row>
    <row r="4840" spans="1:5" ht="30" hidden="1" customHeight="1">
      <c r="A4840" s="311" t="str">
        <f>IF((SUM('Раздел 2'!R163:R163)&gt;=SUM('Раздел 2'!S163:S163)),"","Неверно!")</f>
        <v/>
      </c>
      <c r="B4840" s="312" t="s">
        <v>24506</v>
      </c>
      <c r="C4840" s="313" t="s">
        <v>2021</v>
      </c>
      <c r="D4840" s="313" t="s">
        <v>18364</v>
      </c>
      <c r="E4840" s="313" t="str">
        <f>CONCATENATE(SUM('Раздел 2'!R163:R163),"&gt;=",SUM('Раздел 2'!S163:S163))</f>
        <v>0&gt;=0</v>
      </c>
    </row>
    <row r="4841" spans="1:5" ht="30" hidden="1" customHeight="1">
      <c r="A4841" s="311" t="str">
        <f>IF((SUM('Раздел 2'!R164:R164)&gt;=SUM('Раздел 2'!S164:S164)),"","Неверно!")</f>
        <v/>
      </c>
      <c r="B4841" s="312" t="s">
        <v>24506</v>
      </c>
      <c r="C4841" s="313" t="s">
        <v>2022</v>
      </c>
      <c r="D4841" s="313" t="s">
        <v>18364</v>
      </c>
      <c r="E4841" s="313" t="str">
        <f>CONCATENATE(SUM('Раздел 2'!R164:R164),"&gt;=",SUM('Раздел 2'!S164:S164))</f>
        <v>0&gt;=0</v>
      </c>
    </row>
    <row r="4842" spans="1:5" ht="30" hidden="1" customHeight="1">
      <c r="A4842" s="311" t="str">
        <f>IF((SUM('Раздел 2'!R165:R165)&gt;=SUM('Раздел 2'!S165:S165)),"","Неверно!")</f>
        <v/>
      </c>
      <c r="B4842" s="312" t="s">
        <v>24506</v>
      </c>
      <c r="C4842" s="313" t="s">
        <v>2023</v>
      </c>
      <c r="D4842" s="313" t="s">
        <v>18364</v>
      </c>
      <c r="E4842" s="313" t="str">
        <f>CONCATENATE(SUM('Раздел 2'!R165:R165),"&gt;=",SUM('Раздел 2'!S165:S165))</f>
        <v>0&gt;=0</v>
      </c>
    </row>
    <row r="4843" spans="1:5" ht="30" hidden="1" customHeight="1">
      <c r="A4843" s="311" t="str">
        <f>IF((SUM('Раздел 2'!R166:R166)&gt;=SUM('Раздел 2'!S166:S166)),"","Неверно!")</f>
        <v/>
      </c>
      <c r="B4843" s="312" t="s">
        <v>24506</v>
      </c>
      <c r="C4843" s="313" t="s">
        <v>2024</v>
      </c>
      <c r="D4843" s="313" t="s">
        <v>18364</v>
      </c>
      <c r="E4843" s="313" t="str">
        <f>CONCATENATE(SUM('Раздел 2'!R166:R166),"&gt;=",SUM('Раздел 2'!S166:S166))</f>
        <v>0&gt;=0</v>
      </c>
    </row>
    <row r="4844" spans="1:5" ht="30" hidden="1" customHeight="1">
      <c r="A4844" s="311" t="str">
        <f>IF((SUM('Раздел 2'!R167:R167)&gt;=SUM('Раздел 2'!S167:S167)),"","Неверно!")</f>
        <v/>
      </c>
      <c r="B4844" s="312" t="s">
        <v>24506</v>
      </c>
      <c r="C4844" s="313" t="s">
        <v>2025</v>
      </c>
      <c r="D4844" s="313" t="s">
        <v>18364</v>
      </c>
      <c r="E4844" s="313" t="str">
        <f>CONCATENATE(SUM('Раздел 2'!R167:R167),"&gt;=",SUM('Раздел 2'!S167:S167))</f>
        <v>2&gt;=0</v>
      </c>
    </row>
    <row r="4845" spans="1:5" ht="30" hidden="1" customHeight="1">
      <c r="A4845" s="311" t="str">
        <f>IF((SUM('Раздел 2'!R168:R168)&gt;=SUM('Раздел 2'!S168:S168)),"","Неверно!")</f>
        <v/>
      </c>
      <c r="B4845" s="312" t="s">
        <v>24506</v>
      </c>
      <c r="C4845" s="313" t="s">
        <v>2026</v>
      </c>
      <c r="D4845" s="313" t="s">
        <v>18364</v>
      </c>
      <c r="E4845" s="313" t="str">
        <f>CONCATENATE(SUM('Раздел 2'!R168:R168),"&gt;=",SUM('Раздел 2'!S168:S168))</f>
        <v>0&gt;=0</v>
      </c>
    </row>
    <row r="4846" spans="1:5" ht="30" hidden="1" customHeight="1">
      <c r="A4846" s="311" t="str">
        <f>IF((SUM('Раздел 2'!R169:R169)&gt;=SUM('Раздел 2'!S169:S169)),"","Неверно!")</f>
        <v/>
      </c>
      <c r="B4846" s="312" t="s">
        <v>24506</v>
      </c>
      <c r="C4846" s="313" t="s">
        <v>2027</v>
      </c>
      <c r="D4846" s="313" t="s">
        <v>18364</v>
      </c>
      <c r="E4846" s="313" t="str">
        <f>CONCATENATE(SUM('Раздел 2'!R169:R169),"&gt;=",SUM('Раздел 2'!S169:S169))</f>
        <v>0&gt;=0</v>
      </c>
    </row>
    <row r="4847" spans="1:5" ht="30" hidden="1" customHeight="1">
      <c r="A4847" s="311" t="str">
        <f>IF((SUM('Раздел 2'!R26:R26)&gt;=SUM('Раздел 2'!S26:S26)),"","Неверно!")</f>
        <v/>
      </c>
      <c r="B4847" s="312" t="s">
        <v>24506</v>
      </c>
      <c r="C4847" s="313" t="s">
        <v>2028</v>
      </c>
      <c r="D4847" s="313" t="s">
        <v>18364</v>
      </c>
      <c r="E4847" s="313" t="str">
        <f>CONCATENATE(SUM('Раздел 2'!R26:R26),"&gt;=",SUM('Раздел 2'!S26:S26))</f>
        <v>0&gt;=0</v>
      </c>
    </row>
    <row r="4848" spans="1:5" ht="30" hidden="1" customHeight="1">
      <c r="A4848" s="311" t="str">
        <f>IF((SUM('Раздел 2'!R170:R170)&gt;=SUM('Раздел 2'!S170:S170)),"","Неверно!")</f>
        <v/>
      </c>
      <c r="B4848" s="312" t="s">
        <v>24506</v>
      </c>
      <c r="C4848" s="313" t="s">
        <v>2029</v>
      </c>
      <c r="D4848" s="313" t="s">
        <v>18364</v>
      </c>
      <c r="E4848" s="313" t="str">
        <f>CONCATENATE(SUM('Раздел 2'!R170:R170),"&gt;=",SUM('Раздел 2'!S170:S170))</f>
        <v>2&gt;=0</v>
      </c>
    </row>
    <row r="4849" spans="1:5" ht="30" hidden="1" customHeight="1">
      <c r="A4849" s="311" t="str">
        <f>IF((SUM('Раздел 2'!R171:R171)&gt;=SUM('Раздел 2'!S171:S171)),"","Неверно!")</f>
        <v/>
      </c>
      <c r="B4849" s="312" t="s">
        <v>24506</v>
      </c>
      <c r="C4849" s="313" t="s">
        <v>2030</v>
      </c>
      <c r="D4849" s="313" t="s">
        <v>18364</v>
      </c>
      <c r="E4849" s="313" t="str">
        <f>CONCATENATE(SUM('Раздел 2'!R171:R171),"&gt;=",SUM('Раздел 2'!S171:S171))</f>
        <v>0&gt;=0</v>
      </c>
    </row>
    <row r="4850" spans="1:5" ht="30" hidden="1" customHeight="1">
      <c r="A4850" s="311" t="str">
        <f>IF((SUM('Раздел 2'!R172:R172)&gt;=SUM('Раздел 2'!S172:S172)),"","Неверно!")</f>
        <v/>
      </c>
      <c r="B4850" s="312" t="s">
        <v>24506</v>
      </c>
      <c r="C4850" s="313" t="s">
        <v>2031</v>
      </c>
      <c r="D4850" s="313" t="s">
        <v>18364</v>
      </c>
      <c r="E4850" s="313" t="str">
        <f>CONCATENATE(SUM('Раздел 2'!R172:R172),"&gt;=",SUM('Раздел 2'!S172:S172))</f>
        <v>0&gt;=0</v>
      </c>
    </row>
    <row r="4851" spans="1:5" ht="30" hidden="1" customHeight="1">
      <c r="A4851" s="311" t="str">
        <f>IF((SUM('Раздел 2'!R173:R173)&gt;=SUM('Раздел 2'!S173:S173)),"","Неверно!")</f>
        <v/>
      </c>
      <c r="B4851" s="312" t="s">
        <v>24506</v>
      </c>
      <c r="C4851" s="313" t="s">
        <v>2032</v>
      </c>
      <c r="D4851" s="313" t="s">
        <v>18364</v>
      </c>
      <c r="E4851" s="313" t="str">
        <f>CONCATENATE(SUM('Раздел 2'!R173:R173),"&gt;=",SUM('Раздел 2'!S173:S173))</f>
        <v>0&gt;=0</v>
      </c>
    </row>
    <row r="4852" spans="1:5" ht="30" hidden="1" customHeight="1">
      <c r="A4852" s="311" t="str">
        <f>IF((SUM('Раздел 2'!R174:R174)&gt;=SUM('Раздел 2'!S174:S174)),"","Неверно!")</f>
        <v/>
      </c>
      <c r="B4852" s="312" t="s">
        <v>24506</v>
      </c>
      <c r="C4852" s="313" t="s">
        <v>2033</v>
      </c>
      <c r="D4852" s="313" t="s">
        <v>18364</v>
      </c>
      <c r="E4852" s="313" t="str">
        <f>CONCATENATE(SUM('Раздел 2'!R174:R174),"&gt;=",SUM('Раздел 2'!S174:S174))</f>
        <v>0&gt;=0</v>
      </c>
    </row>
    <row r="4853" spans="1:5" ht="30" hidden="1" customHeight="1">
      <c r="A4853" s="311" t="str">
        <f>IF((SUM('Раздел 2'!R175:R175)&gt;=SUM('Раздел 2'!S175:S175)),"","Неверно!")</f>
        <v/>
      </c>
      <c r="B4853" s="312" t="s">
        <v>24506</v>
      </c>
      <c r="C4853" s="313" t="s">
        <v>2034</v>
      </c>
      <c r="D4853" s="313" t="s">
        <v>18364</v>
      </c>
      <c r="E4853" s="313" t="str">
        <f>CONCATENATE(SUM('Раздел 2'!R175:R175),"&gt;=",SUM('Раздел 2'!S175:S175))</f>
        <v>0&gt;=0</v>
      </c>
    </row>
    <row r="4854" spans="1:5" ht="30" hidden="1" customHeight="1">
      <c r="A4854" s="311" t="str">
        <f>IF((SUM('Раздел 2'!R176:R176)&gt;=SUM('Раздел 2'!S176:S176)),"","Неверно!")</f>
        <v/>
      </c>
      <c r="B4854" s="312" t="s">
        <v>24506</v>
      </c>
      <c r="C4854" s="313" t="s">
        <v>2035</v>
      </c>
      <c r="D4854" s="313" t="s">
        <v>18364</v>
      </c>
      <c r="E4854" s="313" t="str">
        <f>CONCATENATE(SUM('Раздел 2'!R176:R176),"&gt;=",SUM('Раздел 2'!S176:S176))</f>
        <v>0&gt;=0</v>
      </c>
    </row>
    <row r="4855" spans="1:5" ht="30" hidden="1" customHeight="1">
      <c r="A4855" s="311" t="str">
        <f>IF((SUM('Раздел 2'!R177:R177)&gt;=SUM('Раздел 2'!S177:S177)),"","Неверно!")</f>
        <v/>
      </c>
      <c r="B4855" s="312" t="s">
        <v>24506</v>
      </c>
      <c r="C4855" s="313" t="s">
        <v>2036</v>
      </c>
      <c r="D4855" s="313" t="s">
        <v>18364</v>
      </c>
      <c r="E4855" s="313" t="str">
        <f>CONCATENATE(SUM('Раздел 2'!R177:R177),"&gt;=",SUM('Раздел 2'!S177:S177))</f>
        <v>0&gt;=0</v>
      </c>
    </row>
    <row r="4856" spans="1:5" ht="30" hidden="1" customHeight="1">
      <c r="A4856" s="311" t="str">
        <f>IF((SUM('Раздел 2'!R178:R178)&gt;=SUM('Раздел 2'!S178:S178)),"","Неверно!")</f>
        <v/>
      </c>
      <c r="B4856" s="312" t="s">
        <v>24506</v>
      </c>
      <c r="C4856" s="313" t="s">
        <v>2037</v>
      </c>
      <c r="D4856" s="313" t="s">
        <v>18364</v>
      </c>
      <c r="E4856" s="313" t="str">
        <f>CONCATENATE(SUM('Раздел 2'!R178:R178),"&gt;=",SUM('Раздел 2'!S178:S178))</f>
        <v>0&gt;=0</v>
      </c>
    </row>
    <row r="4857" spans="1:5" ht="30" hidden="1" customHeight="1">
      <c r="A4857" s="311" t="str">
        <f>IF((SUM('Раздел 2'!R179:R179)&gt;=SUM('Раздел 2'!S179:S179)),"","Неверно!")</f>
        <v/>
      </c>
      <c r="B4857" s="312" t="s">
        <v>24506</v>
      </c>
      <c r="C4857" s="313" t="s">
        <v>2038</v>
      </c>
      <c r="D4857" s="313" t="s">
        <v>18364</v>
      </c>
      <c r="E4857" s="313" t="str">
        <f>CONCATENATE(SUM('Раздел 2'!R179:R179),"&gt;=",SUM('Раздел 2'!S179:S179))</f>
        <v>0&gt;=0</v>
      </c>
    </row>
    <row r="4858" spans="1:5" ht="30" hidden="1" customHeight="1">
      <c r="A4858" s="311" t="str">
        <f>IF((SUM('Раздел 2'!R27:R27)&gt;=SUM('Раздел 2'!S27:S27)),"","Неверно!")</f>
        <v/>
      </c>
      <c r="B4858" s="312" t="s">
        <v>24506</v>
      </c>
      <c r="C4858" s="313" t="s">
        <v>2039</v>
      </c>
      <c r="D4858" s="313" t="s">
        <v>18364</v>
      </c>
      <c r="E4858" s="313" t="str">
        <f>CONCATENATE(SUM('Раздел 2'!R27:R27),"&gt;=",SUM('Раздел 2'!S27:S27))</f>
        <v>0&gt;=0</v>
      </c>
    </row>
    <row r="4859" spans="1:5" ht="30" hidden="1" customHeight="1">
      <c r="A4859" s="311" t="str">
        <f>IF((SUM('Раздел 2'!R180:R180)&gt;=SUM('Раздел 2'!S180:S180)),"","Неверно!")</f>
        <v/>
      </c>
      <c r="B4859" s="312" t="s">
        <v>24506</v>
      </c>
      <c r="C4859" s="313" t="s">
        <v>2040</v>
      </c>
      <c r="D4859" s="313" t="s">
        <v>18364</v>
      </c>
      <c r="E4859" s="313" t="str">
        <f>CONCATENATE(SUM('Раздел 2'!R180:R180),"&gt;=",SUM('Раздел 2'!S180:S180))</f>
        <v>0&gt;=0</v>
      </c>
    </row>
    <row r="4860" spans="1:5" ht="30" hidden="1" customHeight="1">
      <c r="A4860" s="311" t="str">
        <f>IF((SUM('Раздел 2'!R181:R181)&gt;=SUM('Раздел 2'!S181:S181)),"","Неверно!")</f>
        <v/>
      </c>
      <c r="B4860" s="312" t="s">
        <v>24506</v>
      </c>
      <c r="C4860" s="313" t="s">
        <v>2041</v>
      </c>
      <c r="D4860" s="313" t="s">
        <v>18364</v>
      </c>
      <c r="E4860" s="313" t="str">
        <f>CONCATENATE(SUM('Раздел 2'!R181:R181),"&gt;=",SUM('Раздел 2'!S181:S181))</f>
        <v>0&gt;=0</v>
      </c>
    </row>
    <row r="4861" spans="1:5" ht="30" hidden="1" customHeight="1">
      <c r="A4861" s="311" t="str">
        <f>IF((SUM('Раздел 2'!R182:R182)&gt;=SUM('Раздел 2'!S182:S182)),"","Неверно!")</f>
        <v/>
      </c>
      <c r="B4861" s="312" t="s">
        <v>24506</v>
      </c>
      <c r="C4861" s="313" t="s">
        <v>2042</v>
      </c>
      <c r="D4861" s="313" t="s">
        <v>18364</v>
      </c>
      <c r="E4861" s="313" t="str">
        <f>CONCATENATE(SUM('Раздел 2'!R182:R182),"&gt;=",SUM('Раздел 2'!S182:S182))</f>
        <v>0&gt;=0</v>
      </c>
    </row>
    <row r="4862" spans="1:5" ht="30" hidden="1" customHeight="1">
      <c r="A4862" s="311" t="str">
        <f>IF((SUM('Раздел 2'!R183:R183)&gt;=SUM('Раздел 2'!S183:S183)),"","Неверно!")</f>
        <v/>
      </c>
      <c r="B4862" s="312" t="s">
        <v>24506</v>
      </c>
      <c r="C4862" s="313" t="s">
        <v>2043</v>
      </c>
      <c r="D4862" s="313" t="s">
        <v>18364</v>
      </c>
      <c r="E4862" s="313" t="str">
        <f>CONCATENATE(SUM('Раздел 2'!R183:R183),"&gt;=",SUM('Раздел 2'!S183:S183))</f>
        <v>0&gt;=0</v>
      </c>
    </row>
    <row r="4863" spans="1:5" ht="30" hidden="1" customHeight="1">
      <c r="A4863" s="311" t="str">
        <f>IF((SUM('Раздел 2'!R184:R184)&gt;=SUM('Раздел 2'!S184:S184)),"","Неверно!")</f>
        <v/>
      </c>
      <c r="B4863" s="312" t="s">
        <v>24506</v>
      </c>
      <c r="C4863" s="313" t="s">
        <v>2044</v>
      </c>
      <c r="D4863" s="313" t="s">
        <v>18364</v>
      </c>
      <c r="E4863" s="313" t="str">
        <f>CONCATENATE(SUM('Раздел 2'!R184:R184),"&gt;=",SUM('Раздел 2'!S184:S184))</f>
        <v>0&gt;=0</v>
      </c>
    </row>
    <row r="4864" spans="1:5" ht="30" hidden="1" customHeight="1">
      <c r="A4864" s="311" t="str">
        <f>IF((SUM('Раздел 2'!R185:R185)&gt;=SUM('Раздел 2'!S185:S185)),"","Неверно!")</f>
        <v/>
      </c>
      <c r="B4864" s="312" t="s">
        <v>24506</v>
      </c>
      <c r="C4864" s="313" t="s">
        <v>2045</v>
      </c>
      <c r="D4864" s="313" t="s">
        <v>18364</v>
      </c>
      <c r="E4864" s="313" t="str">
        <f>CONCATENATE(SUM('Раздел 2'!R185:R185),"&gt;=",SUM('Раздел 2'!S185:S185))</f>
        <v>0&gt;=0</v>
      </c>
    </row>
    <row r="4865" spans="1:5" ht="30" hidden="1" customHeight="1">
      <c r="A4865" s="311" t="str">
        <f>IF((SUM('Раздел 2'!R186:R186)&gt;=SUM('Раздел 2'!S186:S186)),"","Неверно!")</f>
        <v/>
      </c>
      <c r="B4865" s="312" t="s">
        <v>24506</v>
      </c>
      <c r="C4865" s="313" t="s">
        <v>2046</v>
      </c>
      <c r="D4865" s="313" t="s">
        <v>18364</v>
      </c>
      <c r="E4865" s="313" t="str">
        <f>CONCATENATE(SUM('Раздел 2'!R186:R186),"&gt;=",SUM('Раздел 2'!S186:S186))</f>
        <v>0&gt;=0</v>
      </c>
    </row>
    <row r="4866" spans="1:5" ht="30" hidden="1" customHeight="1">
      <c r="A4866" s="311" t="str">
        <f>IF((SUM('Раздел 2'!R187:R187)&gt;=SUM('Раздел 2'!S187:S187)),"","Неверно!")</f>
        <v/>
      </c>
      <c r="B4866" s="312" t="s">
        <v>24506</v>
      </c>
      <c r="C4866" s="313" t="s">
        <v>2047</v>
      </c>
      <c r="D4866" s="313" t="s">
        <v>18364</v>
      </c>
      <c r="E4866" s="313" t="str">
        <f>CONCATENATE(SUM('Раздел 2'!R187:R187),"&gt;=",SUM('Раздел 2'!S187:S187))</f>
        <v>0&gt;=0</v>
      </c>
    </row>
    <row r="4867" spans="1:5" ht="30" hidden="1" customHeight="1">
      <c r="A4867" s="311" t="str">
        <f>IF((SUM('Раздел 2'!R188:R188)&gt;=SUM('Раздел 2'!S188:S188)),"","Неверно!")</f>
        <v/>
      </c>
      <c r="B4867" s="312" t="s">
        <v>24506</v>
      </c>
      <c r="C4867" s="313" t="s">
        <v>2048</v>
      </c>
      <c r="D4867" s="313" t="s">
        <v>18364</v>
      </c>
      <c r="E4867" s="313" t="str">
        <f>CONCATENATE(SUM('Раздел 2'!R188:R188),"&gt;=",SUM('Раздел 2'!S188:S188))</f>
        <v>0&gt;=0</v>
      </c>
    </row>
    <row r="4868" spans="1:5" ht="30" hidden="1" customHeight="1">
      <c r="A4868" s="311" t="str">
        <f>IF((SUM('Раздел 2'!R189:R189)&gt;=SUM('Раздел 2'!S189:S189)),"","Неверно!")</f>
        <v/>
      </c>
      <c r="B4868" s="312" t="s">
        <v>24506</v>
      </c>
      <c r="C4868" s="313" t="s">
        <v>2049</v>
      </c>
      <c r="D4868" s="313" t="s">
        <v>18364</v>
      </c>
      <c r="E4868" s="313" t="str">
        <f>CONCATENATE(SUM('Раздел 2'!R189:R189),"&gt;=",SUM('Раздел 2'!S189:S189))</f>
        <v>1&gt;=0</v>
      </c>
    </row>
    <row r="4869" spans="1:5" ht="30" hidden="1" customHeight="1">
      <c r="A4869" s="311" t="str">
        <f>IF((SUM('Раздел 2'!R28:R28)&gt;=SUM('Раздел 2'!S28:S28)),"","Неверно!")</f>
        <v/>
      </c>
      <c r="B4869" s="312" t="s">
        <v>24506</v>
      </c>
      <c r="C4869" s="313" t="s">
        <v>2050</v>
      </c>
      <c r="D4869" s="313" t="s">
        <v>18364</v>
      </c>
      <c r="E4869" s="313" t="str">
        <f>CONCATENATE(SUM('Раздел 2'!R28:R28),"&gt;=",SUM('Раздел 2'!S28:S28))</f>
        <v>0&gt;=0</v>
      </c>
    </row>
    <row r="4870" spans="1:5" ht="30" hidden="1" customHeight="1">
      <c r="A4870" s="311" t="str">
        <f>IF((SUM('Раздел 2'!R190:R190)&gt;=SUM('Раздел 2'!S190:S190)),"","Неверно!")</f>
        <v/>
      </c>
      <c r="B4870" s="312" t="s">
        <v>24506</v>
      </c>
      <c r="C4870" s="313" t="s">
        <v>2051</v>
      </c>
      <c r="D4870" s="313" t="s">
        <v>18364</v>
      </c>
      <c r="E4870" s="313" t="str">
        <f>CONCATENATE(SUM('Раздел 2'!R190:R190),"&gt;=",SUM('Раздел 2'!S190:S190))</f>
        <v>1&gt;=0</v>
      </c>
    </row>
    <row r="4871" spans="1:5" ht="30" hidden="1" customHeight="1">
      <c r="A4871" s="311" t="str">
        <f>IF((SUM('Раздел 2'!R191:R191)&gt;=SUM('Раздел 2'!S191:S191)),"","Неверно!")</f>
        <v/>
      </c>
      <c r="B4871" s="312" t="s">
        <v>24506</v>
      </c>
      <c r="C4871" s="313" t="s">
        <v>2052</v>
      </c>
      <c r="D4871" s="313" t="s">
        <v>18364</v>
      </c>
      <c r="E4871" s="313" t="str">
        <f>CONCATENATE(SUM('Раздел 2'!R191:R191),"&gt;=",SUM('Раздел 2'!S191:S191))</f>
        <v>0&gt;=0</v>
      </c>
    </row>
    <row r="4872" spans="1:5" ht="30" hidden="1" customHeight="1">
      <c r="A4872" s="311" t="str">
        <f>IF((SUM('Раздел 2'!R192:R192)&gt;=SUM('Раздел 2'!S192:S192)),"","Неверно!")</f>
        <v/>
      </c>
      <c r="B4872" s="312" t="s">
        <v>24506</v>
      </c>
      <c r="C4872" s="313" t="s">
        <v>2053</v>
      </c>
      <c r="D4872" s="313" t="s">
        <v>18364</v>
      </c>
      <c r="E4872" s="313" t="str">
        <f>CONCATENATE(SUM('Раздел 2'!R192:R192),"&gt;=",SUM('Раздел 2'!S192:S192))</f>
        <v>0&gt;=0</v>
      </c>
    </row>
    <row r="4873" spans="1:5" ht="30" hidden="1" customHeight="1">
      <c r="A4873" s="311" t="str">
        <f>IF((SUM('Раздел 2'!R193:R193)&gt;=SUM('Раздел 2'!S193:S193)),"","Неверно!")</f>
        <v/>
      </c>
      <c r="B4873" s="312" t="s">
        <v>24506</v>
      </c>
      <c r="C4873" s="313" t="s">
        <v>2054</v>
      </c>
      <c r="D4873" s="313" t="s">
        <v>18364</v>
      </c>
      <c r="E4873" s="313" t="str">
        <f>CONCATENATE(SUM('Раздел 2'!R193:R193),"&gt;=",SUM('Раздел 2'!S193:S193))</f>
        <v>0&gt;=0</v>
      </c>
    </row>
    <row r="4874" spans="1:5" ht="30" hidden="1" customHeight="1">
      <c r="A4874" s="311" t="str">
        <f>IF((SUM('Раздел 2'!R194:R194)&gt;=SUM('Раздел 2'!S194:S194)),"","Неверно!")</f>
        <v/>
      </c>
      <c r="B4874" s="312" t="s">
        <v>24506</v>
      </c>
      <c r="C4874" s="313" t="s">
        <v>2055</v>
      </c>
      <c r="D4874" s="313" t="s">
        <v>18364</v>
      </c>
      <c r="E4874" s="313" t="str">
        <f>CONCATENATE(SUM('Раздел 2'!R194:R194),"&gt;=",SUM('Раздел 2'!S194:S194))</f>
        <v>3&gt;=0</v>
      </c>
    </row>
    <row r="4875" spans="1:5" ht="30" hidden="1" customHeight="1">
      <c r="A4875" s="311" t="str">
        <f>IF((SUM('Раздел 2'!R195:R195)&gt;=SUM('Раздел 2'!S195:S195)),"","Неверно!")</f>
        <v/>
      </c>
      <c r="B4875" s="312" t="s">
        <v>24506</v>
      </c>
      <c r="C4875" s="313" t="s">
        <v>2056</v>
      </c>
      <c r="D4875" s="313" t="s">
        <v>18364</v>
      </c>
      <c r="E4875" s="313" t="str">
        <f>CONCATENATE(SUM('Раздел 2'!R195:R195),"&gt;=",SUM('Раздел 2'!S195:S195))</f>
        <v>0&gt;=0</v>
      </c>
    </row>
    <row r="4876" spans="1:5" ht="30" hidden="1" customHeight="1">
      <c r="A4876" s="311" t="str">
        <f>IF((SUM('Раздел 2'!R196:R196)&gt;=SUM('Раздел 2'!S196:S196)),"","Неверно!")</f>
        <v/>
      </c>
      <c r="B4876" s="312" t="s">
        <v>24506</v>
      </c>
      <c r="C4876" s="313" t="s">
        <v>2057</v>
      </c>
      <c r="D4876" s="313" t="s">
        <v>18364</v>
      </c>
      <c r="E4876" s="313" t="str">
        <f>CONCATENATE(SUM('Раздел 2'!R196:R196),"&gt;=",SUM('Раздел 2'!S196:S196))</f>
        <v>0&gt;=0</v>
      </c>
    </row>
    <row r="4877" spans="1:5" ht="30" hidden="1" customHeight="1">
      <c r="A4877" s="311" t="str">
        <f>IF((SUM('Раздел 2'!R197:R197)&gt;=SUM('Раздел 2'!S197:S197)),"","Неверно!")</f>
        <v/>
      </c>
      <c r="B4877" s="312" t="s">
        <v>24506</v>
      </c>
      <c r="C4877" s="313" t="s">
        <v>2058</v>
      </c>
      <c r="D4877" s="313" t="s">
        <v>18364</v>
      </c>
      <c r="E4877" s="313" t="str">
        <f>CONCATENATE(SUM('Раздел 2'!R197:R197),"&gt;=",SUM('Раздел 2'!S197:S197))</f>
        <v>3&gt;=0</v>
      </c>
    </row>
    <row r="4878" spans="1:5" ht="30" hidden="1" customHeight="1">
      <c r="A4878" s="311" t="str">
        <f>IF((SUM('Раздел 2'!R198:R198)&gt;=SUM('Раздел 2'!S198:S198)),"","Неверно!")</f>
        <v/>
      </c>
      <c r="B4878" s="312" t="s">
        <v>24506</v>
      </c>
      <c r="C4878" s="313" t="s">
        <v>2059</v>
      </c>
      <c r="D4878" s="313" t="s">
        <v>18364</v>
      </c>
      <c r="E4878" s="313" t="str">
        <f>CONCATENATE(SUM('Раздел 2'!R198:R198),"&gt;=",SUM('Раздел 2'!S198:S198))</f>
        <v>0&gt;=0</v>
      </c>
    </row>
    <row r="4879" spans="1:5" ht="30" hidden="1" customHeight="1">
      <c r="A4879" s="311" t="str">
        <f>IF((SUM('Раздел 2'!R199:R199)&gt;=SUM('Раздел 2'!S199:S199)),"","Неверно!")</f>
        <v/>
      </c>
      <c r="B4879" s="312" t="s">
        <v>24506</v>
      </c>
      <c r="C4879" s="313" t="s">
        <v>2060</v>
      </c>
      <c r="D4879" s="313" t="s">
        <v>18364</v>
      </c>
      <c r="E4879" s="313" t="str">
        <f>CONCATENATE(SUM('Раздел 2'!R199:R199),"&gt;=",SUM('Раздел 2'!S199:S199))</f>
        <v>0&gt;=0</v>
      </c>
    </row>
    <row r="4880" spans="1:5" ht="30" hidden="1" customHeight="1">
      <c r="A4880" s="311" t="str">
        <f>IF((SUM('Раздел 2'!R29:R29)&gt;=SUM('Раздел 2'!S29:S29)),"","Неверно!")</f>
        <v/>
      </c>
      <c r="B4880" s="312" t="s">
        <v>24506</v>
      </c>
      <c r="C4880" s="313" t="s">
        <v>2061</v>
      </c>
      <c r="D4880" s="313" t="s">
        <v>18364</v>
      </c>
      <c r="E4880" s="313" t="str">
        <f>CONCATENATE(SUM('Раздел 2'!R29:R29),"&gt;=",SUM('Раздел 2'!S29:S29))</f>
        <v>1&gt;=0</v>
      </c>
    </row>
    <row r="4881" spans="1:5" ht="30" hidden="1" customHeight="1">
      <c r="A4881" s="311" t="str">
        <f>IF((SUM('Раздел 2'!R200:R200)&gt;=SUM('Раздел 2'!S200:S200)),"","Неверно!")</f>
        <v/>
      </c>
      <c r="B4881" s="312" t="s">
        <v>24506</v>
      </c>
      <c r="C4881" s="313" t="s">
        <v>2062</v>
      </c>
      <c r="D4881" s="313" t="s">
        <v>18364</v>
      </c>
      <c r="E4881" s="313" t="str">
        <f>CONCATENATE(SUM('Раздел 2'!R200:R200),"&gt;=",SUM('Раздел 2'!S200:S200))</f>
        <v>0&gt;=0</v>
      </c>
    </row>
    <row r="4882" spans="1:5" ht="30" hidden="1" customHeight="1">
      <c r="A4882" s="311" t="str">
        <f>IF((SUM('Раздел 2'!R201:R201)&gt;=SUM('Раздел 2'!S201:S201)),"","Неверно!")</f>
        <v/>
      </c>
      <c r="B4882" s="312" t="s">
        <v>24506</v>
      </c>
      <c r="C4882" s="313" t="s">
        <v>2063</v>
      </c>
      <c r="D4882" s="313" t="s">
        <v>18364</v>
      </c>
      <c r="E4882" s="313" t="str">
        <f>CONCATENATE(SUM('Раздел 2'!R201:R201),"&gt;=",SUM('Раздел 2'!S201:S201))</f>
        <v>0&gt;=0</v>
      </c>
    </row>
    <row r="4883" spans="1:5" ht="30" hidden="1" customHeight="1">
      <c r="A4883" s="311" t="str">
        <f>IF((SUM('Раздел 2'!R202:R202)&gt;=SUM('Раздел 2'!S202:S202)),"","Неверно!")</f>
        <v/>
      </c>
      <c r="B4883" s="312" t="s">
        <v>24506</v>
      </c>
      <c r="C4883" s="313" t="s">
        <v>2064</v>
      </c>
      <c r="D4883" s="313" t="s">
        <v>18364</v>
      </c>
      <c r="E4883" s="313" t="str">
        <f>CONCATENATE(SUM('Раздел 2'!R202:R202),"&gt;=",SUM('Раздел 2'!S202:S202))</f>
        <v>0&gt;=0</v>
      </c>
    </row>
    <row r="4884" spans="1:5" ht="30" hidden="1" customHeight="1">
      <c r="A4884" s="311" t="str">
        <f>IF((SUM('Раздел 2'!R203:R203)&gt;=SUM('Раздел 2'!S203:S203)),"","Неверно!")</f>
        <v/>
      </c>
      <c r="B4884" s="312" t="s">
        <v>24506</v>
      </c>
      <c r="C4884" s="313" t="s">
        <v>2065</v>
      </c>
      <c r="D4884" s="313" t="s">
        <v>18364</v>
      </c>
      <c r="E4884" s="313" t="str">
        <f>CONCATENATE(SUM('Раздел 2'!R203:R203),"&gt;=",SUM('Раздел 2'!S203:S203))</f>
        <v>0&gt;=0</v>
      </c>
    </row>
    <row r="4885" spans="1:5" ht="30" hidden="1" customHeight="1">
      <c r="A4885" s="311" t="str">
        <f>IF((SUM('Раздел 2'!R204:R204)&gt;=SUM('Раздел 2'!S204:S204)),"","Неверно!")</f>
        <v/>
      </c>
      <c r="B4885" s="312" t="s">
        <v>24506</v>
      </c>
      <c r="C4885" s="313" t="s">
        <v>2066</v>
      </c>
      <c r="D4885" s="313" t="s">
        <v>18364</v>
      </c>
      <c r="E4885" s="313" t="str">
        <f>CONCATENATE(SUM('Раздел 2'!R204:R204),"&gt;=",SUM('Раздел 2'!S204:S204))</f>
        <v>0&gt;=0</v>
      </c>
    </row>
    <row r="4886" spans="1:5" ht="30" hidden="1" customHeight="1">
      <c r="A4886" s="311" t="str">
        <f>IF((SUM('Раздел 2'!R205:R205)&gt;=SUM('Раздел 2'!S205:S205)),"","Неверно!")</f>
        <v/>
      </c>
      <c r="B4886" s="312" t="s">
        <v>24506</v>
      </c>
      <c r="C4886" s="313" t="s">
        <v>2067</v>
      </c>
      <c r="D4886" s="313" t="s">
        <v>18364</v>
      </c>
      <c r="E4886" s="313" t="str">
        <f>CONCATENATE(SUM('Раздел 2'!R205:R205),"&gt;=",SUM('Раздел 2'!S205:S205))</f>
        <v>0&gt;=0</v>
      </c>
    </row>
    <row r="4887" spans="1:5" ht="30" hidden="1" customHeight="1">
      <c r="A4887" s="311" t="str">
        <f>IF((SUM('Раздел 2'!R206:R206)&gt;=SUM('Раздел 2'!S206:S206)),"","Неверно!")</f>
        <v/>
      </c>
      <c r="B4887" s="312" t="s">
        <v>24506</v>
      </c>
      <c r="C4887" s="313" t="s">
        <v>2068</v>
      </c>
      <c r="D4887" s="313" t="s">
        <v>18364</v>
      </c>
      <c r="E4887" s="313" t="str">
        <f>CONCATENATE(SUM('Раздел 2'!R206:R206),"&gt;=",SUM('Раздел 2'!S206:S206))</f>
        <v>0&gt;=0</v>
      </c>
    </row>
    <row r="4888" spans="1:5" ht="30" hidden="1" customHeight="1">
      <c r="A4888" s="311" t="str">
        <f>IF((SUM('Раздел 2'!R207:R207)&gt;=SUM('Раздел 2'!S207:S207)),"","Неверно!")</f>
        <v/>
      </c>
      <c r="B4888" s="312" t="s">
        <v>24506</v>
      </c>
      <c r="C4888" s="313" t="s">
        <v>2069</v>
      </c>
      <c r="D4888" s="313" t="s">
        <v>18364</v>
      </c>
      <c r="E4888" s="313" t="str">
        <f>CONCATENATE(SUM('Раздел 2'!R207:R207),"&gt;=",SUM('Раздел 2'!S207:S207))</f>
        <v>0&gt;=0</v>
      </c>
    </row>
    <row r="4889" spans="1:5" ht="30" hidden="1" customHeight="1">
      <c r="A4889" s="311" t="str">
        <f>IF((SUM('Раздел 2'!R208:R208)&gt;=SUM('Раздел 2'!S208:S208)),"","Неверно!")</f>
        <v/>
      </c>
      <c r="B4889" s="312" t="s">
        <v>24506</v>
      </c>
      <c r="C4889" s="313" t="s">
        <v>2070</v>
      </c>
      <c r="D4889" s="313" t="s">
        <v>18364</v>
      </c>
      <c r="E4889" s="313" t="str">
        <f>CONCATENATE(SUM('Раздел 2'!R208:R208),"&gt;=",SUM('Раздел 2'!S208:S208))</f>
        <v>0&gt;=0</v>
      </c>
    </row>
    <row r="4890" spans="1:5" ht="30" hidden="1" customHeight="1">
      <c r="A4890" s="311" t="str">
        <f>IF((SUM('Раздел 2'!R209:R209)&gt;=SUM('Раздел 2'!S209:S209)),"","Неверно!")</f>
        <v/>
      </c>
      <c r="B4890" s="312" t="s">
        <v>24506</v>
      </c>
      <c r="C4890" s="313" t="s">
        <v>2071</v>
      </c>
      <c r="D4890" s="313" t="s">
        <v>18364</v>
      </c>
      <c r="E4890" s="313" t="str">
        <f>CONCATENATE(SUM('Раздел 2'!R209:R209),"&gt;=",SUM('Раздел 2'!S209:S209))</f>
        <v>0&gt;=0</v>
      </c>
    </row>
    <row r="4891" spans="1:5" ht="30" hidden="1" customHeight="1">
      <c r="A4891" s="311" t="str">
        <f>IF((SUM('Раздел 2'!R12:R12)&gt;=SUM('Раздел 2'!S12:S12)),"","Неверно!")</f>
        <v/>
      </c>
      <c r="B4891" s="312" t="s">
        <v>24506</v>
      </c>
      <c r="C4891" s="313" t="s">
        <v>2072</v>
      </c>
      <c r="D4891" s="313" t="s">
        <v>18364</v>
      </c>
      <c r="E4891" s="313" t="str">
        <f>CONCATENATE(SUM('Раздел 2'!R12:R12),"&gt;=",SUM('Раздел 2'!S12:S12))</f>
        <v>1&gt;=0</v>
      </c>
    </row>
    <row r="4892" spans="1:5" ht="30" hidden="1" customHeight="1">
      <c r="A4892" s="311" t="str">
        <f>IF((SUM('Раздел 2'!R30:R30)&gt;=SUM('Раздел 2'!S30:S30)),"","Неверно!")</f>
        <v/>
      </c>
      <c r="B4892" s="312" t="s">
        <v>24506</v>
      </c>
      <c r="C4892" s="313" t="s">
        <v>2073</v>
      </c>
      <c r="D4892" s="313" t="s">
        <v>18364</v>
      </c>
      <c r="E4892" s="313" t="str">
        <f>CONCATENATE(SUM('Раздел 2'!R30:R30),"&gt;=",SUM('Раздел 2'!S30:S30))</f>
        <v>0&gt;=0</v>
      </c>
    </row>
    <row r="4893" spans="1:5" ht="30" hidden="1" customHeight="1">
      <c r="A4893" s="311" t="str">
        <f>IF((SUM('Раздел 2'!R210:R210)&gt;=SUM('Раздел 2'!S210:S210)),"","Неверно!")</f>
        <v/>
      </c>
      <c r="B4893" s="312" t="s">
        <v>24506</v>
      </c>
      <c r="C4893" s="313" t="s">
        <v>2074</v>
      </c>
      <c r="D4893" s="313" t="s">
        <v>18364</v>
      </c>
      <c r="E4893" s="313" t="str">
        <f>CONCATENATE(SUM('Раздел 2'!R210:R210),"&gt;=",SUM('Раздел 2'!S210:S210))</f>
        <v>0&gt;=0</v>
      </c>
    </row>
    <row r="4894" spans="1:5" ht="30" hidden="1" customHeight="1">
      <c r="A4894" s="311" t="str">
        <f>IF((SUM('Раздел 2'!R211:R211)&gt;=SUM('Раздел 2'!S211:S211)),"","Неверно!")</f>
        <v/>
      </c>
      <c r="B4894" s="312" t="s">
        <v>24506</v>
      </c>
      <c r="C4894" s="313" t="s">
        <v>2075</v>
      </c>
      <c r="D4894" s="313" t="s">
        <v>18364</v>
      </c>
      <c r="E4894" s="313" t="str">
        <f>CONCATENATE(SUM('Раздел 2'!R211:R211),"&gt;=",SUM('Раздел 2'!S211:S211))</f>
        <v>0&gt;=0</v>
      </c>
    </row>
    <row r="4895" spans="1:5" ht="30" hidden="1" customHeight="1">
      <c r="A4895" s="311" t="str">
        <f>IF((SUM('Раздел 2'!R212:R212)&gt;=SUM('Раздел 2'!S212:S212)),"","Неверно!")</f>
        <v/>
      </c>
      <c r="B4895" s="312" t="s">
        <v>24506</v>
      </c>
      <c r="C4895" s="313" t="s">
        <v>2076</v>
      </c>
      <c r="D4895" s="313" t="s">
        <v>18364</v>
      </c>
      <c r="E4895" s="313" t="str">
        <f>CONCATENATE(SUM('Раздел 2'!R212:R212),"&gt;=",SUM('Раздел 2'!S212:S212))</f>
        <v>0&gt;=0</v>
      </c>
    </row>
    <row r="4896" spans="1:5" ht="30" hidden="1" customHeight="1">
      <c r="A4896" s="311" t="str">
        <f>IF((SUM('Раздел 2'!R213:R213)&gt;=SUM('Раздел 2'!S213:S213)),"","Неверно!")</f>
        <v/>
      </c>
      <c r="B4896" s="312" t="s">
        <v>24506</v>
      </c>
      <c r="C4896" s="313" t="s">
        <v>2077</v>
      </c>
      <c r="D4896" s="313" t="s">
        <v>18364</v>
      </c>
      <c r="E4896" s="313" t="str">
        <f>CONCATENATE(SUM('Раздел 2'!R213:R213),"&gt;=",SUM('Раздел 2'!S213:S213))</f>
        <v>0&gt;=0</v>
      </c>
    </row>
    <row r="4897" spans="1:5" ht="30" hidden="1" customHeight="1">
      <c r="A4897" s="311" t="str">
        <f>IF((SUM('Раздел 2'!R214:R214)&gt;=SUM('Раздел 2'!S214:S214)),"","Неверно!")</f>
        <v/>
      </c>
      <c r="B4897" s="312" t="s">
        <v>24506</v>
      </c>
      <c r="C4897" s="313" t="s">
        <v>2078</v>
      </c>
      <c r="D4897" s="313" t="s">
        <v>18364</v>
      </c>
      <c r="E4897" s="313" t="str">
        <f>CONCATENATE(SUM('Раздел 2'!R214:R214),"&gt;=",SUM('Раздел 2'!S214:S214))</f>
        <v>0&gt;=0</v>
      </c>
    </row>
    <row r="4898" spans="1:5" ht="30" hidden="1" customHeight="1">
      <c r="A4898" s="311" t="str">
        <f>IF((SUM('Раздел 2'!R215:R215)&gt;=SUM('Раздел 2'!S215:S215)),"","Неверно!")</f>
        <v/>
      </c>
      <c r="B4898" s="312" t="s">
        <v>24506</v>
      </c>
      <c r="C4898" s="313" t="s">
        <v>2079</v>
      </c>
      <c r="D4898" s="313" t="s">
        <v>18364</v>
      </c>
      <c r="E4898" s="313" t="str">
        <f>CONCATENATE(SUM('Раздел 2'!R215:R215),"&gt;=",SUM('Раздел 2'!S215:S215))</f>
        <v>0&gt;=0</v>
      </c>
    </row>
    <row r="4899" spans="1:5" ht="30" hidden="1" customHeight="1">
      <c r="A4899" s="311" t="str">
        <f>IF((SUM('Раздел 2'!R216:R216)&gt;=SUM('Раздел 2'!S216:S216)),"","Неверно!")</f>
        <v/>
      </c>
      <c r="B4899" s="312" t="s">
        <v>24506</v>
      </c>
      <c r="C4899" s="313" t="s">
        <v>2080</v>
      </c>
      <c r="D4899" s="313" t="s">
        <v>18364</v>
      </c>
      <c r="E4899" s="313" t="str">
        <f>CONCATENATE(SUM('Раздел 2'!R216:R216),"&gt;=",SUM('Раздел 2'!S216:S216))</f>
        <v>0&gt;=0</v>
      </c>
    </row>
    <row r="4900" spans="1:5" ht="30" hidden="1" customHeight="1">
      <c r="A4900" s="311" t="str">
        <f>IF((SUM('Раздел 2'!R217:R217)&gt;=SUM('Раздел 2'!S217:S217)),"","Неверно!")</f>
        <v/>
      </c>
      <c r="B4900" s="312" t="s">
        <v>24506</v>
      </c>
      <c r="C4900" s="313" t="s">
        <v>2081</v>
      </c>
      <c r="D4900" s="313" t="s">
        <v>18364</v>
      </c>
      <c r="E4900" s="313" t="str">
        <f>CONCATENATE(SUM('Раздел 2'!R217:R217),"&gt;=",SUM('Раздел 2'!S217:S217))</f>
        <v>0&gt;=0</v>
      </c>
    </row>
    <row r="4901" spans="1:5" ht="30" hidden="1" customHeight="1">
      <c r="A4901" s="311" t="str">
        <f>IF((SUM('Раздел 2'!R218:R218)&gt;=SUM('Раздел 2'!S218:S218)),"","Неверно!")</f>
        <v/>
      </c>
      <c r="B4901" s="312" t="s">
        <v>24506</v>
      </c>
      <c r="C4901" s="313" t="s">
        <v>2082</v>
      </c>
      <c r="D4901" s="313" t="s">
        <v>18364</v>
      </c>
      <c r="E4901" s="313" t="str">
        <f>CONCATENATE(SUM('Раздел 2'!R218:R218),"&gt;=",SUM('Раздел 2'!S218:S218))</f>
        <v>0&gt;=0</v>
      </c>
    </row>
    <row r="4902" spans="1:5" ht="30" hidden="1" customHeight="1">
      <c r="A4902" s="311" t="str">
        <f>IF((SUM('Раздел 2'!R219:R219)&gt;=SUM('Раздел 2'!S219:S219)),"","Неверно!")</f>
        <v/>
      </c>
      <c r="B4902" s="312" t="s">
        <v>24506</v>
      </c>
      <c r="C4902" s="313" t="s">
        <v>2083</v>
      </c>
      <c r="D4902" s="313" t="s">
        <v>18364</v>
      </c>
      <c r="E4902" s="313" t="str">
        <f>CONCATENATE(SUM('Раздел 2'!R219:R219),"&gt;=",SUM('Раздел 2'!S219:S219))</f>
        <v>0&gt;=0</v>
      </c>
    </row>
    <row r="4903" spans="1:5" ht="30" hidden="1" customHeight="1">
      <c r="A4903" s="311" t="str">
        <f>IF((SUM('Раздел 2'!R31:R31)&gt;=SUM('Раздел 2'!S31:S31)),"","Неверно!")</f>
        <v/>
      </c>
      <c r="B4903" s="312" t="s">
        <v>24506</v>
      </c>
      <c r="C4903" s="313" t="s">
        <v>2084</v>
      </c>
      <c r="D4903" s="313" t="s">
        <v>18364</v>
      </c>
      <c r="E4903" s="313" t="str">
        <f>CONCATENATE(SUM('Раздел 2'!R31:R31),"&gt;=",SUM('Раздел 2'!S31:S31))</f>
        <v>0&gt;=0</v>
      </c>
    </row>
    <row r="4904" spans="1:5" ht="30" hidden="1" customHeight="1">
      <c r="A4904" s="311" t="str">
        <f>IF((SUM('Раздел 2'!R220:R220)&gt;=SUM('Раздел 2'!S220:S220)),"","Неверно!")</f>
        <v/>
      </c>
      <c r="B4904" s="312" t="s">
        <v>24506</v>
      </c>
      <c r="C4904" s="313" t="s">
        <v>2085</v>
      </c>
      <c r="D4904" s="313" t="s">
        <v>18364</v>
      </c>
      <c r="E4904" s="313" t="str">
        <f>CONCATENATE(SUM('Раздел 2'!R220:R220),"&gt;=",SUM('Раздел 2'!S220:S220))</f>
        <v>0&gt;=0</v>
      </c>
    </row>
    <row r="4905" spans="1:5" ht="30" hidden="1" customHeight="1">
      <c r="A4905" s="311" t="str">
        <f>IF((SUM('Раздел 2'!R221:R221)&gt;=SUM('Раздел 2'!S221:S221)),"","Неверно!")</f>
        <v/>
      </c>
      <c r="B4905" s="312" t="s">
        <v>24506</v>
      </c>
      <c r="C4905" s="313" t="s">
        <v>2086</v>
      </c>
      <c r="D4905" s="313" t="s">
        <v>18364</v>
      </c>
      <c r="E4905" s="313" t="str">
        <f>CONCATENATE(SUM('Раздел 2'!R221:R221),"&gt;=",SUM('Раздел 2'!S221:S221))</f>
        <v>0&gt;=0</v>
      </c>
    </row>
    <row r="4906" spans="1:5" ht="30" hidden="1" customHeight="1">
      <c r="A4906" s="311" t="str">
        <f>IF((SUM('Раздел 2'!R222:R222)&gt;=SUM('Раздел 2'!S222:S222)),"","Неверно!")</f>
        <v/>
      </c>
      <c r="B4906" s="312" t="s">
        <v>24506</v>
      </c>
      <c r="C4906" s="313" t="s">
        <v>2087</v>
      </c>
      <c r="D4906" s="313" t="s">
        <v>18364</v>
      </c>
      <c r="E4906" s="313" t="str">
        <f>CONCATENATE(SUM('Раздел 2'!R222:R222),"&gt;=",SUM('Раздел 2'!S222:S222))</f>
        <v>0&gt;=0</v>
      </c>
    </row>
    <row r="4907" spans="1:5" ht="30" hidden="1" customHeight="1">
      <c r="A4907" s="311" t="str">
        <f>IF((SUM('Раздел 2'!R223:R223)&gt;=SUM('Раздел 2'!S223:S223)),"","Неверно!")</f>
        <v/>
      </c>
      <c r="B4907" s="312" t="s">
        <v>24506</v>
      </c>
      <c r="C4907" s="313" t="s">
        <v>2088</v>
      </c>
      <c r="D4907" s="313" t="s">
        <v>18364</v>
      </c>
      <c r="E4907" s="313" t="str">
        <f>CONCATENATE(SUM('Раздел 2'!R223:R223),"&gt;=",SUM('Раздел 2'!S223:S223))</f>
        <v>6&gt;=0</v>
      </c>
    </row>
    <row r="4908" spans="1:5" ht="30" hidden="1" customHeight="1">
      <c r="A4908" s="311" t="str">
        <f>IF((SUM('Раздел 2'!R224:R224)&gt;=SUM('Раздел 2'!S224:S224)),"","Неверно!")</f>
        <v/>
      </c>
      <c r="B4908" s="312" t="s">
        <v>24506</v>
      </c>
      <c r="C4908" s="313" t="s">
        <v>2089</v>
      </c>
      <c r="D4908" s="313" t="s">
        <v>18364</v>
      </c>
      <c r="E4908" s="313" t="str">
        <f>CONCATENATE(SUM('Раздел 2'!R224:R224),"&gt;=",SUM('Раздел 2'!S224:S224))</f>
        <v>0&gt;=0</v>
      </c>
    </row>
    <row r="4909" spans="1:5" ht="30" hidden="1" customHeight="1">
      <c r="A4909" s="311" t="str">
        <f>IF((SUM('Раздел 2'!R225:R225)&gt;=SUM('Раздел 2'!S225:S225)),"","Неверно!")</f>
        <v/>
      </c>
      <c r="B4909" s="312" t="s">
        <v>24506</v>
      </c>
      <c r="C4909" s="313" t="s">
        <v>2090</v>
      </c>
      <c r="D4909" s="313" t="s">
        <v>18364</v>
      </c>
      <c r="E4909" s="313" t="str">
        <f>CONCATENATE(SUM('Раздел 2'!R225:R225),"&gt;=",SUM('Раздел 2'!S225:S225))</f>
        <v>0&gt;=0</v>
      </c>
    </row>
    <row r="4910" spans="1:5" ht="30" hidden="1" customHeight="1">
      <c r="A4910" s="311" t="str">
        <f>IF((SUM('Раздел 2'!R226:R226)&gt;=SUM('Раздел 2'!S226:S226)),"","Неверно!")</f>
        <v/>
      </c>
      <c r="B4910" s="312" t="s">
        <v>24506</v>
      </c>
      <c r="C4910" s="313" t="s">
        <v>2091</v>
      </c>
      <c r="D4910" s="313" t="s">
        <v>18364</v>
      </c>
      <c r="E4910" s="313" t="str">
        <f>CONCATENATE(SUM('Раздел 2'!R226:R226),"&gt;=",SUM('Раздел 2'!S226:S226))</f>
        <v>0&gt;=0</v>
      </c>
    </row>
    <row r="4911" spans="1:5" ht="30" hidden="1" customHeight="1">
      <c r="A4911" s="311" t="str">
        <f>IF((SUM('Раздел 2'!R227:R227)&gt;=SUM('Раздел 2'!S227:S227)),"","Неверно!")</f>
        <v/>
      </c>
      <c r="B4911" s="312" t="s">
        <v>24506</v>
      </c>
      <c r="C4911" s="313" t="s">
        <v>2092</v>
      </c>
      <c r="D4911" s="313" t="s">
        <v>18364</v>
      </c>
      <c r="E4911" s="313" t="str">
        <f>CONCATENATE(SUM('Раздел 2'!R227:R227),"&gt;=",SUM('Раздел 2'!S227:S227))</f>
        <v>0&gt;=0</v>
      </c>
    </row>
    <row r="4912" spans="1:5" ht="30" hidden="1" customHeight="1">
      <c r="A4912" s="311" t="str">
        <f>IF((SUM('Раздел 2'!R228:R228)&gt;=SUM('Раздел 2'!S228:S228)),"","Неверно!")</f>
        <v/>
      </c>
      <c r="B4912" s="312" t="s">
        <v>24506</v>
      </c>
      <c r="C4912" s="313" t="s">
        <v>2093</v>
      </c>
      <c r="D4912" s="313" t="s">
        <v>18364</v>
      </c>
      <c r="E4912" s="313" t="str">
        <f>CONCATENATE(SUM('Раздел 2'!R228:R228),"&gt;=",SUM('Раздел 2'!S228:S228))</f>
        <v>0&gt;=0</v>
      </c>
    </row>
    <row r="4913" spans="1:5" ht="30" hidden="1" customHeight="1">
      <c r="A4913" s="311" t="str">
        <f>IF((SUM('Раздел 2'!R229:R229)&gt;=SUM('Раздел 2'!S229:S229)),"","Неверно!")</f>
        <v/>
      </c>
      <c r="B4913" s="312" t="s">
        <v>24506</v>
      </c>
      <c r="C4913" s="313" t="s">
        <v>2094</v>
      </c>
      <c r="D4913" s="313" t="s">
        <v>18364</v>
      </c>
      <c r="E4913" s="313" t="str">
        <f>CONCATENATE(SUM('Раздел 2'!R229:R229),"&gt;=",SUM('Раздел 2'!S229:S229))</f>
        <v>3&gt;=0</v>
      </c>
    </row>
    <row r="4914" spans="1:5" ht="30" hidden="1" customHeight="1">
      <c r="A4914" s="311" t="str">
        <f>IF((SUM('Раздел 2'!R32:R32)&gt;=SUM('Раздел 2'!S32:S32)),"","Неверно!")</f>
        <v/>
      </c>
      <c r="B4914" s="312" t="s">
        <v>24506</v>
      </c>
      <c r="C4914" s="313" t="s">
        <v>2095</v>
      </c>
      <c r="D4914" s="313" t="s">
        <v>18364</v>
      </c>
      <c r="E4914" s="313" t="str">
        <f>CONCATENATE(SUM('Раздел 2'!R32:R32),"&gt;=",SUM('Раздел 2'!S32:S32))</f>
        <v>0&gt;=0</v>
      </c>
    </row>
    <row r="4915" spans="1:5" ht="30" hidden="1" customHeight="1">
      <c r="A4915" s="311" t="str">
        <f>IF((SUM('Раздел 2'!R230:R230)&gt;=SUM('Раздел 2'!S230:S230)),"","Неверно!")</f>
        <v/>
      </c>
      <c r="B4915" s="312" t="s">
        <v>24506</v>
      </c>
      <c r="C4915" s="313" t="s">
        <v>2096</v>
      </c>
      <c r="D4915" s="313" t="s">
        <v>18364</v>
      </c>
      <c r="E4915" s="313" t="str">
        <f>CONCATENATE(SUM('Раздел 2'!R230:R230),"&gt;=",SUM('Раздел 2'!S230:S230))</f>
        <v>23&gt;=0</v>
      </c>
    </row>
    <row r="4916" spans="1:5" ht="30" hidden="1" customHeight="1">
      <c r="A4916" s="311" t="str">
        <f>IF((SUM('Раздел 2'!R231:R231)&gt;=SUM('Раздел 2'!S231:S231)),"","Неверно!")</f>
        <v/>
      </c>
      <c r="B4916" s="312" t="s">
        <v>24506</v>
      </c>
      <c r="C4916" s="313" t="s">
        <v>2097</v>
      </c>
      <c r="D4916" s="313" t="s">
        <v>18364</v>
      </c>
      <c r="E4916" s="313" t="str">
        <f>CONCATENATE(SUM('Раздел 2'!R231:R231),"&gt;=",SUM('Раздел 2'!S231:S231))</f>
        <v>0&gt;=0</v>
      </c>
    </row>
    <row r="4917" spans="1:5" ht="30" hidden="1" customHeight="1">
      <c r="A4917" s="311" t="str">
        <f>IF((SUM('Раздел 2'!R232:R232)&gt;=SUM('Раздел 2'!S232:S232)),"","Неверно!")</f>
        <v/>
      </c>
      <c r="B4917" s="312" t="s">
        <v>24506</v>
      </c>
      <c r="C4917" s="313" t="s">
        <v>2098</v>
      </c>
      <c r="D4917" s="313" t="s">
        <v>18364</v>
      </c>
      <c r="E4917" s="313" t="str">
        <f>CONCATENATE(SUM('Раздел 2'!R232:R232),"&gt;=",SUM('Раздел 2'!S232:S232))</f>
        <v>0&gt;=0</v>
      </c>
    </row>
    <row r="4918" spans="1:5" ht="30" hidden="1" customHeight="1">
      <c r="A4918" s="311" t="str">
        <f>IF((SUM('Раздел 2'!R233:R233)&gt;=SUM('Раздел 2'!S233:S233)),"","Неверно!")</f>
        <v/>
      </c>
      <c r="B4918" s="312" t="s">
        <v>24506</v>
      </c>
      <c r="C4918" s="313" t="s">
        <v>2099</v>
      </c>
      <c r="D4918" s="313" t="s">
        <v>18364</v>
      </c>
      <c r="E4918" s="313" t="str">
        <f>CONCATENATE(SUM('Раздел 2'!R233:R233),"&gt;=",SUM('Раздел 2'!S233:S233))</f>
        <v>0&gt;=0</v>
      </c>
    </row>
    <row r="4919" spans="1:5" ht="30" hidden="1" customHeight="1">
      <c r="A4919" s="311" t="str">
        <f>IF((SUM('Раздел 2'!R234:R234)&gt;=SUM('Раздел 2'!S234:S234)),"","Неверно!")</f>
        <v/>
      </c>
      <c r="B4919" s="312" t="s">
        <v>24506</v>
      </c>
      <c r="C4919" s="313" t="s">
        <v>2100</v>
      </c>
      <c r="D4919" s="313" t="s">
        <v>18364</v>
      </c>
      <c r="E4919" s="313" t="str">
        <f>CONCATENATE(SUM('Раздел 2'!R234:R234),"&gt;=",SUM('Раздел 2'!S234:S234))</f>
        <v>0&gt;=0</v>
      </c>
    </row>
    <row r="4920" spans="1:5" ht="30" hidden="1" customHeight="1">
      <c r="A4920" s="311" t="str">
        <f>IF((SUM('Раздел 2'!R235:R235)&gt;=SUM('Раздел 2'!S235:S235)),"","Неверно!")</f>
        <v/>
      </c>
      <c r="B4920" s="312" t="s">
        <v>24506</v>
      </c>
      <c r="C4920" s="313" t="s">
        <v>2101</v>
      </c>
      <c r="D4920" s="313" t="s">
        <v>18364</v>
      </c>
      <c r="E4920" s="313" t="str">
        <f>CONCATENATE(SUM('Раздел 2'!R235:R235),"&gt;=",SUM('Раздел 2'!S235:S235))</f>
        <v>0&gt;=0</v>
      </c>
    </row>
    <row r="4921" spans="1:5" ht="30" hidden="1" customHeight="1">
      <c r="A4921" s="311" t="str">
        <f>IF((SUM('Раздел 2'!R236:R236)&gt;=SUM('Раздел 2'!S236:S236)),"","Неверно!")</f>
        <v/>
      </c>
      <c r="B4921" s="312" t="s">
        <v>24506</v>
      </c>
      <c r="C4921" s="313" t="s">
        <v>2102</v>
      </c>
      <c r="D4921" s="313" t="s">
        <v>18364</v>
      </c>
      <c r="E4921" s="313" t="str">
        <f>CONCATENATE(SUM('Раздел 2'!R236:R236),"&gt;=",SUM('Раздел 2'!S236:S236))</f>
        <v>0&gt;=0</v>
      </c>
    </row>
    <row r="4922" spans="1:5" ht="30" hidden="1" customHeight="1">
      <c r="A4922" s="311" t="str">
        <f>IF((SUM('Раздел 2'!R237:R237)&gt;=SUM('Раздел 2'!S237:S237)),"","Неверно!")</f>
        <v/>
      </c>
      <c r="B4922" s="312" t="s">
        <v>24506</v>
      </c>
      <c r="C4922" s="313" t="s">
        <v>2103</v>
      </c>
      <c r="D4922" s="313" t="s">
        <v>18364</v>
      </c>
      <c r="E4922" s="313" t="str">
        <f>CONCATENATE(SUM('Раздел 2'!R237:R237),"&gt;=",SUM('Раздел 2'!S237:S237))</f>
        <v>0&gt;=0</v>
      </c>
    </row>
    <row r="4923" spans="1:5" ht="30" hidden="1" customHeight="1">
      <c r="A4923" s="311" t="str">
        <f>IF((SUM('Раздел 2'!R238:R238)&gt;=SUM('Раздел 2'!S238:S238)),"","Неверно!")</f>
        <v/>
      </c>
      <c r="B4923" s="312" t="s">
        <v>24506</v>
      </c>
      <c r="C4923" s="313" t="s">
        <v>2104</v>
      </c>
      <c r="D4923" s="313" t="s">
        <v>18364</v>
      </c>
      <c r="E4923" s="313" t="str">
        <f>CONCATENATE(SUM('Раздел 2'!R238:R238),"&gt;=",SUM('Раздел 2'!S238:S238))</f>
        <v>0&gt;=0</v>
      </c>
    </row>
    <row r="4924" spans="1:5" ht="30" hidden="1" customHeight="1">
      <c r="A4924" s="311" t="str">
        <f>IF((SUM('Раздел 2'!R239:R239)&gt;=SUM('Раздел 2'!S239:S239)),"","Неверно!")</f>
        <v/>
      </c>
      <c r="B4924" s="312" t="s">
        <v>24506</v>
      </c>
      <c r="C4924" s="313" t="s">
        <v>2105</v>
      </c>
      <c r="D4924" s="313" t="s">
        <v>18364</v>
      </c>
      <c r="E4924" s="313" t="str">
        <f>CONCATENATE(SUM('Раздел 2'!R239:R239),"&gt;=",SUM('Раздел 2'!S239:S239))</f>
        <v>1&gt;=0</v>
      </c>
    </row>
    <row r="4925" spans="1:5" ht="30" hidden="1" customHeight="1">
      <c r="A4925" s="311" t="str">
        <f>IF((SUM('Раздел 2'!R33:R33)&gt;=SUM('Раздел 2'!S33:S33)),"","Неверно!")</f>
        <v/>
      </c>
      <c r="B4925" s="312" t="s">
        <v>24506</v>
      </c>
      <c r="C4925" s="313" t="s">
        <v>2106</v>
      </c>
      <c r="D4925" s="313" t="s">
        <v>18364</v>
      </c>
      <c r="E4925" s="313" t="str">
        <f>CONCATENATE(SUM('Раздел 2'!R33:R33),"&gt;=",SUM('Раздел 2'!S33:S33))</f>
        <v>0&gt;=0</v>
      </c>
    </row>
    <row r="4926" spans="1:5" ht="30" hidden="1" customHeight="1">
      <c r="A4926" s="311" t="str">
        <f>IF((SUM('Раздел 2'!R240:R240)&gt;=SUM('Раздел 2'!S240:S240)),"","Неверно!")</f>
        <v/>
      </c>
      <c r="B4926" s="312" t="s">
        <v>24506</v>
      </c>
      <c r="C4926" s="313" t="s">
        <v>2107</v>
      </c>
      <c r="D4926" s="313" t="s">
        <v>18364</v>
      </c>
      <c r="E4926" s="313" t="str">
        <f>CONCATENATE(SUM('Раздел 2'!R240:R240),"&gt;=",SUM('Раздел 2'!S240:S240))</f>
        <v>0&gt;=0</v>
      </c>
    </row>
    <row r="4927" spans="1:5" ht="30" hidden="1" customHeight="1">
      <c r="A4927" s="311" t="str">
        <f>IF((SUM('Раздел 2'!R241:R241)&gt;=SUM('Раздел 2'!S241:S241)),"","Неверно!")</f>
        <v/>
      </c>
      <c r="B4927" s="312" t="s">
        <v>24506</v>
      </c>
      <c r="C4927" s="313" t="s">
        <v>2108</v>
      </c>
      <c r="D4927" s="313" t="s">
        <v>18364</v>
      </c>
      <c r="E4927" s="313" t="str">
        <f>CONCATENATE(SUM('Раздел 2'!R241:R241),"&gt;=",SUM('Раздел 2'!S241:S241))</f>
        <v>0&gt;=0</v>
      </c>
    </row>
    <row r="4928" spans="1:5" ht="30" hidden="1" customHeight="1">
      <c r="A4928" s="311" t="str">
        <f>IF((SUM('Раздел 2'!R242:R242)&gt;=SUM('Раздел 2'!S242:S242)),"","Неверно!")</f>
        <v/>
      </c>
      <c r="B4928" s="312" t="s">
        <v>24506</v>
      </c>
      <c r="C4928" s="313" t="s">
        <v>2109</v>
      </c>
      <c r="D4928" s="313" t="s">
        <v>18364</v>
      </c>
      <c r="E4928" s="313" t="str">
        <f>CONCATENATE(SUM('Раздел 2'!R242:R242),"&gt;=",SUM('Раздел 2'!S242:S242))</f>
        <v>0&gt;=0</v>
      </c>
    </row>
    <row r="4929" spans="1:5" ht="30" hidden="1" customHeight="1">
      <c r="A4929" s="311" t="str">
        <f>IF((SUM('Раздел 2'!R243:R243)&gt;=SUM('Раздел 2'!S243:S243)),"","Неверно!")</f>
        <v/>
      </c>
      <c r="B4929" s="312" t="s">
        <v>24506</v>
      </c>
      <c r="C4929" s="313" t="s">
        <v>2110</v>
      </c>
      <c r="D4929" s="313" t="s">
        <v>18364</v>
      </c>
      <c r="E4929" s="313" t="str">
        <f>CONCATENATE(SUM('Раздел 2'!R243:R243),"&gt;=",SUM('Раздел 2'!S243:S243))</f>
        <v>0&gt;=0</v>
      </c>
    </row>
    <row r="4930" spans="1:5" ht="30" hidden="1" customHeight="1">
      <c r="A4930" s="311" t="str">
        <f>IF((SUM('Раздел 2'!R244:R244)&gt;=SUM('Раздел 2'!S244:S244)),"","Неверно!")</f>
        <v/>
      </c>
      <c r="B4930" s="312" t="s">
        <v>24506</v>
      </c>
      <c r="C4930" s="313" t="s">
        <v>2111</v>
      </c>
      <c r="D4930" s="313" t="s">
        <v>18364</v>
      </c>
      <c r="E4930" s="313" t="str">
        <f>CONCATENATE(SUM('Раздел 2'!R244:R244),"&gt;=",SUM('Раздел 2'!S244:S244))</f>
        <v>0&gt;=0</v>
      </c>
    </row>
    <row r="4931" spans="1:5" ht="30" hidden="1" customHeight="1">
      <c r="A4931" s="311" t="str">
        <f>IF((SUM('Раздел 2'!R245:R245)&gt;=SUM('Раздел 2'!S245:S245)),"","Неверно!")</f>
        <v/>
      </c>
      <c r="B4931" s="312" t="s">
        <v>24506</v>
      </c>
      <c r="C4931" s="313" t="s">
        <v>2112</v>
      </c>
      <c r="D4931" s="313" t="s">
        <v>18364</v>
      </c>
      <c r="E4931" s="313" t="str">
        <f>CONCATENATE(SUM('Раздел 2'!R245:R245),"&gt;=",SUM('Раздел 2'!S245:S245))</f>
        <v>0&gt;=0</v>
      </c>
    </row>
    <row r="4932" spans="1:5" ht="30" hidden="1" customHeight="1">
      <c r="A4932" s="311" t="str">
        <f>IF((SUM('Раздел 2'!R246:R246)&gt;=SUM('Раздел 2'!S246:S246)),"","Неверно!")</f>
        <v/>
      </c>
      <c r="B4932" s="312" t="s">
        <v>24506</v>
      </c>
      <c r="C4932" s="313" t="s">
        <v>2113</v>
      </c>
      <c r="D4932" s="313" t="s">
        <v>18364</v>
      </c>
      <c r="E4932" s="313" t="str">
        <f>CONCATENATE(SUM('Раздел 2'!R246:R246),"&gt;=",SUM('Раздел 2'!S246:S246))</f>
        <v>0&gt;=0</v>
      </c>
    </row>
    <row r="4933" spans="1:5" ht="30" hidden="1" customHeight="1">
      <c r="A4933" s="311" t="str">
        <f>IF((SUM('Раздел 2'!R247:R247)&gt;=SUM('Раздел 2'!S247:S247)),"","Неверно!")</f>
        <v/>
      </c>
      <c r="B4933" s="312" t="s">
        <v>24506</v>
      </c>
      <c r="C4933" s="313" t="s">
        <v>2114</v>
      </c>
      <c r="D4933" s="313" t="s">
        <v>18364</v>
      </c>
      <c r="E4933" s="313" t="str">
        <f>CONCATENATE(SUM('Раздел 2'!R247:R247),"&gt;=",SUM('Раздел 2'!S247:S247))</f>
        <v>0&gt;=0</v>
      </c>
    </row>
    <row r="4934" spans="1:5" ht="30" hidden="1" customHeight="1">
      <c r="A4934" s="311" t="str">
        <f>IF((SUM('Раздел 2'!R248:R248)&gt;=SUM('Раздел 2'!S248:S248)),"","Неверно!")</f>
        <v/>
      </c>
      <c r="B4934" s="312" t="s">
        <v>24506</v>
      </c>
      <c r="C4934" s="313" t="s">
        <v>20034</v>
      </c>
      <c r="D4934" s="313" t="s">
        <v>18364</v>
      </c>
      <c r="E4934" s="313" t="str">
        <f>CONCATENATE(SUM('Раздел 2'!R248:R248),"&gt;=",SUM('Раздел 2'!S248:S248))</f>
        <v>0&gt;=0</v>
      </c>
    </row>
    <row r="4935" spans="1:5" ht="30" hidden="1" customHeight="1">
      <c r="A4935" s="311" t="str">
        <f>IF((SUM('Раздел 2'!R249:R249)&gt;=SUM('Раздел 2'!S249:S249)),"","Неверно!")</f>
        <v/>
      </c>
      <c r="B4935" s="312" t="s">
        <v>24506</v>
      </c>
      <c r="C4935" s="313" t="s">
        <v>20035</v>
      </c>
      <c r="D4935" s="313" t="s">
        <v>18364</v>
      </c>
      <c r="E4935" s="313" t="str">
        <f>CONCATENATE(SUM('Раздел 2'!R249:R249),"&gt;=",SUM('Раздел 2'!S249:S249))</f>
        <v>0&gt;=0</v>
      </c>
    </row>
    <row r="4936" spans="1:5" ht="30" hidden="1" customHeight="1">
      <c r="A4936" s="311" t="str">
        <f>IF((SUM('Раздел 2'!R34:R34)&gt;=SUM('Раздел 2'!S34:S34)),"","Неверно!")</f>
        <v/>
      </c>
      <c r="B4936" s="312" t="s">
        <v>24506</v>
      </c>
      <c r="C4936" s="313" t="s">
        <v>2115</v>
      </c>
      <c r="D4936" s="313" t="s">
        <v>18364</v>
      </c>
      <c r="E4936" s="313" t="str">
        <f>CONCATENATE(SUM('Раздел 2'!R34:R34),"&gt;=",SUM('Раздел 2'!S34:S34))</f>
        <v>0&gt;=0</v>
      </c>
    </row>
    <row r="4937" spans="1:5" ht="30" hidden="1" customHeight="1">
      <c r="A4937" s="311" t="str">
        <f>IF((SUM('Раздел 2'!R250:R250)&gt;=SUM('Раздел 2'!S250:S250)),"","Неверно!")</f>
        <v/>
      </c>
      <c r="B4937" s="312" t="s">
        <v>24506</v>
      </c>
      <c r="C4937" s="313" t="s">
        <v>21884</v>
      </c>
      <c r="D4937" s="313" t="s">
        <v>18364</v>
      </c>
      <c r="E4937" s="313" t="str">
        <f>CONCATENATE(SUM('Раздел 2'!R250:R250),"&gt;=",SUM('Раздел 2'!S250:S250))</f>
        <v>0&gt;=0</v>
      </c>
    </row>
    <row r="4938" spans="1:5" ht="30" hidden="1" customHeight="1">
      <c r="A4938" s="311" t="str">
        <f>IF((SUM('Раздел 2'!R251:R251)&gt;=SUM('Раздел 2'!S251:S251)),"","Неверно!")</f>
        <v/>
      </c>
      <c r="B4938" s="312" t="s">
        <v>24506</v>
      </c>
      <c r="C4938" s="313" t="s">
        <v>21885</v>
      </c>
      <c r="D4938" s="313" t="s">
        <v>18364</v>
      </c>
      <c r="E4938" s="313" t="str">
        <f>CONCATENATE(SUM('Раздел 2'!R251:R251),"&gt;=",SUM('Раздел 2'!S251:S251))</f>
        <v>1&gt;=0</v>
      </c>
    </row>
    <row r="4939" spans="1:5" ht="30" hidden="1" customHeight="1">
      <c r="A4939" s="311" t="str">
        <f>IF((SUM('Раздел 2'!R252:R252)&gt;=SUM('Раздел 2'!S252:S252)),"","Неверно!")</f>
        <v/>
      </c>
      <c r="B4939" s="312" t="s">
        <v>24506</v>
      </c>
      <c r="C4939" s="313" t="s">
        <v>21886</v>
      </c>
      <c r="D4939" s="313" t="s">
        <v>18364</v>
      </c>
      <c r="E4939" s="313" t="str">
        <f>CONCATENATE(SUM('Раздел 2'!R252:R252),"&gt;=",SUM('Раздел 2'!S252:S252))</f>
        <v>0&gt;=0</v>
      </c>
    </row>
    <row r="4940" spans="1:5" ht="30" hidden="1" customHeight="1">
      <c r="A4940" s="311" t="str">
        <f>IF((SUM('Раздел 2'!R253:R253)&gt;=SUM('Раздел 2'!S253:S253)),"","Неверно!")</f>
        <v/>
      </c>
      <c r="B4940" s="312" t="s">
        <v>24506</v>
      </c>
      <c r="C4940" s="313" t="s">
        <v>21887</v>
      </c>
      <c r="D4940" s="313" t="s">
        <v>18364</v>
      </c>
      <c r="E4940" s="313" t="str">
        <f>CONCATENATE(SUM('Раздел 2'!R253:R253),"&gt;=",SUM('Раздел 2'!S253:S253))</f>
        <v>0&gt;=0</v>
      </c>
    </row>
    <row r="4941" spans="1:5" ht="30" hidden="1" customHeight="1">
      <c r="A4941" s="311" t="str">
        <f>IF((SUM('Раздел 2'!R254:R254)&gt;=SUM('Раздел 2'!S254:S254)),"","Неверно!")</f>
        <v/>
      </c>
      <c r="B4941" s="312" t="s">
        <v>24506</v>
      </c>
      <c r="C4941" s="313" t="s">
        <v>21888</v>
      </c>
      <c r="D4941" s="313" t="s">
        <v>18364</v>
      </c>
      <c r="E4941" s="313" t="str">
        <f>CONCATENATE(SUM('Раздел 2'!R254:R254),"&gt;=",SUM('Раздел 2'!S254:S254))</f>
        <v>0&gt;=0</v>
      </c>
    </row>
    <row r="4942" spans="1:5" ht="30" hidden="1" customHeight="1">
      <c r="A4942" s="311" t="str">
        <f>IF((SUM('Раздел 2'!R255:R255)&gt;=SUM('Раздел 2'!S255:S255)),"","Неверно!")</f>
        <v/>
      </c>
      <c r="B4942" s="312" t="s">
        <v>24506</v>
      </c>
      <c r="C4942" s="313" t="s">
        <v>21889</v>
      </c>
      <c r="D4942" s="313" t="s">
        <v>18364</v>
      </c>
      <c r="E4942" s="313" t="str">
        <f>CONCATENATE(SUM('Раздел 2'!R255:R255),"&gt;=",SUM('Раздел 2'!S255:S255))</f>
        <v>2&gt;=0</v>
      </c>
    </row>
    <row r="4943" spans="1:5" ht="30" hidden="1" customHeight="1">
      <c r="A4943" s="311" t="str">
        <f>IF((SUM('Раздел 2'!R256:R256)&gt;=SUM('Раздел 2'!S256:S256)),"","Неверно!")</f>
        <v/>
      </c>
      <c r="B4943" s="312" t="s">
        <v>24506</v>
      </c>
      <c r="C4943" s="313" t="s">
        <v>21890</v>
      </c>
      <c r="D4943" s="313" t="s">
        <v>18364</v>
      </c>
      <c r="E4943" s="313" t="str">
        <f>CONCATENATE(SUM('Раздел 2'!R256:R256),"&gt;=",SUM('Раздел 2'!S256:S256))</f>
        <v>0&gt;=0</v>
      </c>
    </row>
    <row r="4944" spans="1:5" ht="30" hidden="1" customHeight="1">
      <c r="A4944" s="311" t="str">
        <f>IF((SUM('Раздел 2'!R257:R257)&gt;=SUM('Раздел 2'!S257:S257)),"","Неверно!")</f>
        <v/>
      </c>
      <c r="B4944" s="312" t="s">
        <v>24506</v>
      </c>
      <c r="C4944" s="313" t="s">
        <v>21891</v>
      </c>
      <c r="D4944" s="313" t="s">
        <v>18364</v>
      </c>
      <c r="E4944" s="313" t="str">
        <f>CONCATENATE(SUM('Раздел 2'!R257:R257),"&gt;=",SUM('Раздел 2'!S257:S257))</f>
        <v>15&gt;=0</v>
      </c>
    </row>
    <row r="4945" spans="1:5" ht="30" hidden="1" customHeight="1">
      <c r="A4945" s="311" t="str">
        <f>IF((SUM('Раздел 2'!R258:R258)&gt;=SUM('Раздел 2'!S258:S258)),"","Неверно!")</f>
        <v/>
      </c>
      <c r="B4945" s="312" t="s">
        <v>24506</v>
      </c>
      <c r="C4945" s="313" t="s">
        <v>21892</v>
      </c>
      <c r="D4945" s="313" t="s">
        <v>18364</v>
      </c>
      <c r="E4945" s="313" t="str">
        <f>CONCATENATE(SUM('Раздел 2'!R258:R258),"&gt;=",SUM('Раздел 2'!S258:S258))</f>
        <v>0&gt;=0</v>
      </c>
    </row>
    <row r="4946" spans="1:5" ht="30" hidden="1" customHeight="1">
      <c r="A4946" s="311" t="str">
        <f>IF((SUM('Раздел 2'!R259:R259)&gt;=SUM('Раздел 2'!S259:S259)),"","Неверно!")</f>
        <v/>
      </c>
      <c r="B4946" s="312" t="s">
        <v>24506</v>
      </c>
      <c r="C4946" s="313" t="s">
        <v>21893</v>
      </c>
      <c r="D4946" s="313" t="s">
        <v>18364</v>
      </c>
      <c r="E4946" s="313" t="str">
        <f>CONCATENATE(SUM('Раздел 2'!R259:R259),"&gt;=",SUM('Раздел 2'!S259:S259))</f>
        <v>6&gt;=0</v>
      </c>
    </row>
    <row r="4947" spans="1:5" ht="30" hidden="1" customHeight="1">
      <c r="A4947" s="311" t="str">
        <f>IF((SUM('Раздел 2'!R35:R35)&gt;=SUM('Раздел 2'!S35:S35)),"","Неверно!")</f>
        <v/>
      </c>
      <c r="B4947" s="312" t="s">
        <v>24506</v>
      </c>
      <c r="C4947" s="313" t="s">
        <v>2116</v>
      </c>
      <c r="D4947" s="313" t="s">
        <v>18364</v>
      </c>
      <c r="E4947" s="313" t="str">
        <f>CONCATENATE(SUM('Раздел 2'!R35:R35),"&gt;=",SUM('Раздел 2'!S35:S35))</f>
        <v>0&gt;=0</v>
      </c>
    </row>
    <row r="4948" spans="1:5" ht="30" hidden="1" customHeight="1">
      <c r="A4948" s="311" t="str">
        <f>IF((SUM('Раздел 2'!R260:R260)&gt;=SUM('Раздел 2'!S260:S260)),"","Неверно!")</f>
        <v/>
      </c>
      <c r="B4948" s="312" t="s">
        <v>24506</v>
      </c>
      <c r="C4948" s="313" t="s">
        <v>21894</v>
      </c>
      <c r="D4948" s="313" t="s">
        <v>18364</v>
      </c>
      <c r="E4948" s="313" t="str">
        <f>CONCATENATE(SUM('Раздел 2'!R260:R260),"&gt;=",SUM('Раздел 2'!S260:S260))</f>
        <v>0&gt;=0</v>
      </c>
    </row>
    <row r="4949" spans="1:5" ht="30" hidden="1" customHeight="1">
      <c r="A4949" s="311" t="str">
        <f>IF((SUM('Раздел 2'!R36:R36)&gt;=SUM('Раздел 2'!S36:S36)),"","Неверно!")</f>
        <v/>
      </c>
      <c r="B4949" s="312" t="s">
        <v>24506</v>
      </c>
      <c r="C4949" s="313" t="s">
        <v>2117</v>
      </c>
      <c r="D4949" s="313" t="s">
        <v>18364</v>
      </c>
      <c r="E4949" s="313" t="str">
        <f>CONCATENATE(SUM('Раздел 2'!R36:R36),"&gt;=",SUM('Раздел 2'!S36:S36))</f>
        <v>0&gt;=0</v>
      </c>
    </row>
    <row r="4950" spans="1:5" ht="30" hidden="1" customHeight="1">
      <c r="A4950" s="311" t="str">
        <f>IF((SUM('Раздел 2'!R37:R37)&gt;=SUM('Раздел 2'!S37:S37)),"","Неверно!")</f>
        <v/>
      </c>
      <c r="B4950" s="312" t="s">
        <v>24506</v>
      </c>
      <c r="C4950" s="313" t="s">
        <v>2118</v>
      </c>
      <c r="D4950" s="313" t="s">
        <v>18364</v>
      </c>
      <c r="E4950" s="313" t="str">
        <f>CONCATENATE(SUM('Раздел 2'!R37:R37),"&gt;=",SUM('Раздел 2'!S37:S37))</f>
        <v>0&gt;=0</v>
      </c>
    </row>
    <row r="4951" spans="1:5" ht="30" hidden="1" customHeight="1">
      <c r="A4951" s="311" t="str">
        <f>IF((SUM('Раздел 2'!R38:R38)&gt;=SUM('Раздел 2'!S38:S38)),"","Неверно!")</f>
        <v/>
      </c>
      <c r="B4951" s="312" t="s">
        <v>24506</v>
      </c>
      <c r="C4951" s="313" t="s">
        <v>2119</v>
      </c>
      <c r="D4951" s="313" t="s">
        <v>18364</v>
      </c>
      <c r="E4951" s="313" t="str">
        <f>CONCATENATE(SUM('Раздел 2'!R38:R38),"&gt;=",SUM('Раздел 2'!S38:S38))</f>
        <v>0&gt;=0</v>
      </c>
    </row>
    <row r="4952" spans="1:5" ht="30" hidden="1" customHeight="1">
      <c r="A4952" s="311" t="str">
        <f>IF((SUM('Раздел 2'!R39:R39)&gt;=SUM('Раздел 2'!S39:S39)),"","Неверно!")</f>
        <v/>
      </c>
      <c r="B4952" s="312" t="s">
        <v>24506</v>
      </c>
      <c r="C4952" s="313" t="s">
        <v>2120</v>
      </c>
      <c r="D4952" s="313" t="s">
        <v>18364</v>
      </c>
      <c r="E4952" s="313" t="str">
        <f>CONCATENATE(SUM('Раздел 2'!R39:R39),"&gt;=",SUM('Раздел 2'!S39:S39))</f>
        <v>0&gt;=0</v>
      </c>
    </row>
    <row r="4953" spans="1:5" ht="30" hidden="1" customHeight="1">
      <c r="A4953" s="311" t="str">
        <f>IF((SUM('Раздел 2'!R13:R13)&gt;=SUM('Раздел 2'!S13:S13)),"","Неверно!")</f>
        <v/>
      </c>
      <c r="B4953" s="312" t="s">
        <v>24506</v>
      </c>
      <c r="C4953" s="313" t="s">
        <v>2121</v>
      </c>
      <c r="D4953" s="313" t="s">
        <v>18364</v>
      </c>
      <c r="E4953" s="313" t="str">
        <f>CONCATENATE(SUM('Раздел 2'!R13:R13),"&gt;=",SUM('Раздел 2'!S13:S13))</f>
        <v>0&gt;=0</v>
      </c>
    </row>
    <row r="4954" spans="1:5" ht="30" hidden="1" customHeight="1">
      <c r="A4954" s="311" t="str">
        <f>IF((SUM('Раздел 2'!R40:R40)&gt;=SUM('Раздел 2'!S40:S40)),"","Неверно!")</f>
        <v/>
      </c>
      <c r="B4954" s="312" t="s">
        <v>24506</v>
      </c>
      <c r="C4954" s="313" t="s">
        <v>2122</v>
      </c>
      <c r="D4954" s="313" t="s">
        <v>18364</v>
      </c>
      <c r="E4954" s="313" t="str">
        <f>CONCATENATE(SUM('Раздел 2'!R40:R40),"&gt;=",SUM('Раздел 2'!S40:S40))</f>
        <v>0&gt;=0</v>
      </c>
    </row>
    <row r="4955" spans="1:5" ht="30" hidden="1" customHeight="1">
      <c r="A4955" s="311" t="str">
        <f>IF((SUM('Раздел 2'!R41:R41)&gt;=SUM('Раздел 2'!S41:S41)),"","Неверно!")</f>
        <v/>
      </c>
      <c r="B4955" s="312" t="s">
        <v>24506</v>
      </c>
      <c r="C4955" s="313" t="s">
        <v>2123</v>
      </c>
      <c r="D4955" s="313" t="s">
        <v>18364</v>
      </c>
      <c r="E4955" s="313" t="str">
        <f>CONCATENATE(SUM('Раздел 2'!R41:R41),"&gt;=",SUM('Раздел 2'!S41:S41))</f>
        <v>0&gt;=0</v>
      </c>
    </row>
    <row r="4956" spans="1:5" ht="30" hidden="1" customHeight="1">
      <c r="A4956" s="311" t="str">
        <f>IF((SUM('Раздел 2'!R42:R42)&gt;=SUM('Раздел 2'!S42:S42)),"","Неверно!")</f>
        <v/>
      </c>
      <c r="B4956" s="312" t="s">
        <v>24506</v>
      </c>
      <c r="C4956" s="313" t="s">
        <v>2124</v>
      </c>
      <c r="D4956" s="313" t="s">
        <v>18364</v>
      </c>
      <c r="E4956" s="313" t="str">
        <f>CONCATENATE(SUM('Раздел 2'!R42:R42),"&gt;=",SUM('Раздел 2'!S42:S42))</f>
        <v>0&gt;=0</v>
      </c>
    </row>
    <row r="4957" spans="1:5" ht="30" hidden="1" customHeight="1">
      <c r="A4957" s="311" t="str">
        <f>IF((SUM('Раздел 2'!R43:R43)&gt;=SUM('Раздел 2'!S43:S43)),"","Неверно!")</f>
        <v/>
      </c>
      <c r="B4957" s="312" t="s">
        <v>24506</v>
      </c>
      <c r="C4957" s="313" t="s">
        <v>2125</v>
      </c>
      <c r="D4957" s="313" t="s">
        <v>18364</v>
      </c>
      <c r="E4957" s="313" t="str">
        <f>CONCATENATE(SUM('Раздел 2'!R43:R43),"&gt;=",SUM('Раздел 2'!S43:S43))</f>
        <v>0&gt;=0</v>
      </c>
    </row>
    <row r="4958" spans="1:5" ht="30" hidden="1" customHeight="1">
      <c r="A4958" s="311" t="str">
        <f>IF((SUM('Раздел 2'!R44:R44)&gt;=SUM('Раздел 2'!S44:S44)),"","Неверно!")</f>
        <v/>
      </c>
      <c r="B4958" s="312" t="s">
        <v>24506</v>
      </c>
      <c r="C4958" s="313" t="s">
        <v>2126</v>
      </c>
      <c r="D4958" s="313" t="s">
        <v>18364</v>
      </c>
      <c r="E4958" s="313" t="str">
        <f>CONCATENATE(SUM('Раздел 2'!R44:R44),"&gt;=",SUM('Раздел 2'!S44:S44))</f>
        <v>0&gt;=0</v>
      </c>
    </row>
    <row r="4959" spans="1:5" ht="30" hidden="1" customHeight="1">
      <c r="A4959" s="311" t="str">
        <f>IF((SUM('Раздел 2'!R45:R45)&gt;=SUM('Раздел 2'!S45:S45)),"","Неверно!")</f>
        <v/>
      </c>
      <c r="B4959" s="312" t="s">
        <v>24506</v>
      </c>
      <c r="C4959" s="313" t="s">
        <v>2127</v>
      </c>
      <c r="D4959" s="313" t="s">
        <v>18364</v>
      </c>
      <c r="E4959" s="313" t="str">
        <f>CONCATENATE(SUM('Раздел 2'!R45:R45),"&gt;=",SUM('Раздел 2'!S45:S45))</f>
        <v>0&gt;=0</v>
      </c>
    </row>
    <row r="4960" spans="1:5" ht="30" hidden="1" customHeight="1">
      <c r="A4960" s="311" t="str">
        <f>IF((SUM('Раздел 2'!R46:R46)&gt;=SUM('Раздел 2'!S46:S46)),"","Неверно!")</f>
        <v/>
      </c>
      <c r="B4960" s="312" t="s">
        <v>24506</v>
      </c>
      <c r="C4960" s="313" t="s">
        <v>2128</v>
      </c>
      <c r="D4960" s="313" t="s">
        <v>18364</v>
      </c>
      <c r="E4960" s="313" t="str">
        <f>CONCATENATE(SUM('Раздел 2'!R46:R46),"&gt;=",SUM('Раздел 2'!S46:S46))</f>
        <v>0&gt;=0</v>
      </c>
    </row>
    <row r="4961" spans="1:5" ht="30" hidden="1" customHeight="1">
      <c r="A4961" s="311" t="str">
        <f>IF((SUM('Раздел 2'!R47:R47)&gt;=SUM('Раздел 2'!S47:S47)),"","Неверно!")</f>
        <v/>
      </c>
      <c r="B4961" s="312" t="s">
        <v>24506</v>
      </c>
      <c r="C4961" s="313" t="s">
        <v>2129</v>
      </c>
      <c r="D4961" s="313" t="s">
        <v>18364</v>
      </c>
      <c r="E4961" s="313" t="str">
        <f>CONCATENATE(SUM('Раздел 2'!R47:R47),"&gt;=",SUM('Раздел 2'!S47:S47))</f>
        <v>0&gt;=0</v>
      </c>
    </row>
    <row r="4962" spans="1:5" ht="30" hidden="1" customHeight="1">
      <c r="A4962" s="311" t="str">
        <f>IF((SUM('Раздел 2'!R48:R48)&gt;=SUM('Раздел 2'!S48:S48)),"","Неверно!")</f>
        <v/>
      </c>
      <c r="B4962" s="312" t="s">
        <v>24506</v>
      </c>
      <c r="C4962" s="313" t="s">
        <v>2130</v>
      </c>
      <c r="D4962" s="313" t="s">
        <v>18364</v>
      </c>
      <c r="E4962" s="313" t="str">
        <f>CONCATENATE(SUM('Раздел 2'!R48:R48),"&gt;=",SUM('Раздел 2'!S48:S48))</f>
        <v>0&gt;=0</v>
      </c>
    </row>
    <row r="4963" spans="1:5" ht="30" hidden="1" customHeight="1">
      <c r="A4963" s="311" t="str">
        <f>IF((SUM('Раздел 2'!R49:R49)&gt;=SUM('Раздел 2'!S49:S49)),"","Неверно!")</f>
        <v/>
      </c>
      <c r="B4963" s="312" t="s">
        <v>24506</v>
      </c>
      <c r="C4963" s="313" t="s">
        <v>2131</v>
      </c>
      <c r="D4963" s="313" t="s">
        <v>18364</v>
      </c>
      <c r="E4963" s="313" t="str">
        <f>CONCATENATE(SUM('Раздел 2'!R49:R49),"&gt;=",SUM('Раздел 2'!S49:S49))</f>
        <v>0&gt;=0</v>
      </c>
    </row>
    <row r="4964" spans="1:5" ht="30" hidden="1" customHeight="1">
      <c r="A4964" s="311" t="str">
        <f>IF((SUM('Раздел 2'!R14:R14)&gt;=SUM('Раздел 2'!S14:S14)),"","Неверно!")</f>
        <v/>
      </c>
      <c r="B4964" s="312" t="s">
        <v>24506</v>
      </c>
      <c r="C4964" s="313" t="s">
        <v>2132</v>
      </c>
      <c r="D4964" s="313" t="s">
        <v>18364</v>
      </c>
      <c r="E4964" s="313" t="str">
        <f>CONCATENATE(SUM('Раздел 2'!R14:R14),"&gt;=",SUM('Раздел 2'!S14:S14))</f>
        <v>0&gt;=0</v>
      </c>
    </row>
    <row r="4965" spans="1:5" ht="30" hidden="1" customHeight="1">
      <c r="A4965" s="311" t="str">
        <f>IF((SUM('Раздел 2'!R50:R50)&gt;=SUM('Раздел 2'!S50:S50)),"","Неверно!")</f>
        <v/>
      </c>
      <c r="B4965" s="312" t="s">
        <v>24506</v>
      </c>
      <c r="C4965" s="313" t="s">
        <v>2133</v>
      </c>
      <c r="D4965" s="313" t="s">
        <v>18364</v>
      </c>
      <c r="E4965" s="313" t="str">
        <f>CONCATENATE(SUM('Раздел 2'!R50:R50),"&gt;=",SUM('Раздел 2'!S50:S50))</f>
        <v>3&gt;=0</v>
      </c>
    </row>
    <row r="4966" spans="1:5" ht="30" hidden="1" customHeight="1">
      <c r="A4966" s="311" t="str">
        <f>IF((SUM('Раздел 2'!R51:R51)&gt;=SUM('Раздел 2'!S51:S51)),"","Неверно!")</f>
        <v/>
      </c>
      <c r="B4966" s="312" t="s">
        <v>24506</v>
      </c>
      <c r="C4966" s="313" t="s">
        <v>2134</v>
      </c>
      <c r="D4966" s="313" t="s">
        <v>18364</v>
      </c>
      <c r="E4966" s="313" t="str">
        <f>CONCATENATE(SUM('Раздел 2'!R51:R51),"&gt;=",SUM('Раздел 2'!S51:S51))</f>
        <v>0&gt;=0</v>
      </c>
    </row>
    <row r="4967" spans="1:5" ht="30" hidden="1" customHeight="1">
      <c r="A4967" s="311" t="str">
        <f>IF((SUM('Раздел 2'!R52:R52)&gt;=SUM('Раздел 2'!S52:S52)),"","Неверно!")</f>
        <v/>
      </c>
      <c r="B4967" s="312" t="s">
        <v>24506</v>
      </c>
      <c r="C4967" s="313" t="s">
        <v>2135</v>
      </c>
      <c r="D4967" s="313" t="s">
        <v>18364</v>
      </c>
      <c r="E4967" s="313" t="str">
        <f>CONCATENATE(SUM('Раздел 2'!R52:R52),"&gt;=",SUM('Раздел 2'!S52:S52))</f>
        <v>0&gt;=0</v>
      </c>
    </row>
    <row r="4968" spans="1:5" ht="30" hidden="1" customHeight="1">
      <c r="A4968" s="311" t="str">
        <f>IF((SUM('Раздел 2'!R53:R53)&gt;=SUM('Раздел 2'!S53:S53)),"","Неверно!")</f>
        <v/>
      </c>
      <c r="B4968" s="312" t="s">
        <v>24506</v>
      </c>
      <c r="C4968" s="313" t="s">
        <v>2136</v>
      </c>
      <c r="D4968" s="313" t="s">
        <v>18364</v>
      </c>
      <c r="E4968" s="313" t="str">
        <f>CONCATENATE(SUM('Раздел 2'!R53:R53),"&gt;=",SUM('Раздел 2'!S53:S53))</f>
        <v>0&gt;=0</v>
      </c>
    </row>
    <row r="4969" spans="1:5" ht="30" hidden="1" customHeight="1">
      <c r="A4969" s="311" t="str">
        <f>IF((SUM('Раздел 2'!R54:R54)&gt;=SUM('Раздел 2'!S54:S54)),"","Неверно!")</f>
        <v/>
      </c>
      <c r="B4969" s="312" t="s">
        <v>24506</v>
      </c>
      <c r="C4969" s="313" t="s">
        <v>2137</v>
      </c>
      <c r="D4969" s="313" t="s">
        <v>18364</v>
      </c>
      <c r="E4969" s="313" t="str">
        <f>CONCATENATE(SUM('Раздел 2'!R54:R54),"&gt;=",SUM('Раздел 2'!S54:S54))</f>
        <v>0&gt;=0</v>
      </c>
    </row>
    <row r="4970" spans="1:5" ht="30" hidden="1" customHeight="1">
      <c r="A4970" s="311" t="str">
        <f>IF((SUM('Раздел 2'!R55:R55)&gt;=SUM('Раздел 2'!S55:S55)),"","Неверно!")</f>
        <v/>
      </c>
      <c r="B4970" s="312" t="s">
        <v>24506</v>
      </c>
      <c r="C4970" s="313" t="s">
        <v>2138</v>
      </c>
      <c r="D4970" s="313" t="s">
        <v>18364</v>
      </c>
      <c r="E4970" s="313" t="str">
        <f>CONCATENATE(SUM('Раздел 2'!R55:R55),"&gt;=",SUM('Раздел 2'!S55:S55))</f>
        <v>0&gt;=0</v>
      </c>
    </row>
    <row r="4971" spans="1:5" ht="30" hidden="1" customHeight="1">
      <c r="A4971" s="311" t="str">
        <f>IF((SUM('Раздел 2'!R56:R56)&gt;=SUM('Раздел 2'!S56:S56)),"","Неверно!")</f>
        <v/>
      </c>
      <c r="B4971" s="312" t="s">
        <v>24506</v>
      </c>
      <c r="C4971" s="313" t="s">
        <v>2139</v>
      </c>
      <c r="D4971" s="313" t="s">
        <v>18364</v>
      </c>
      <c r="E4971" s="313" t="str">
        <f>CONCATENATE(SUM('Раздел 2'!R56:R56),"&gt;=",SUM('Раздел 2'!S56:S56))</f>
        <v>0&gt;=0</v>
      </c>
    </row>
    <row r="4972" spans="1:5" ht="30" hidden="1" customHeight="1">
      <c r="A4972" s="311" t="str">
        <f>IF((SUM('Раздел 2'!R57:R57)&gt;=SUM('Раздел 2'!S57:S57)),"","Неверно!")</f>
        <v/>
      </c>
      <c r="B4972" s="312" t="s">
        <v>24506</v>
      </c>
      <c r="C4972" s="313" t="s">
        <v>2140</v>
      </c>
      <c r="D4972" s="313" t="s">
        <v>18364</v>
      </c>
      <c r="E4972" s="313" t="str">
        <f>CONCATENATE(SUM('Раздел 2'!R57:R57),"&gt;=",SUM('Раздел 2'!S57:S57))</f>
        <v>0&gt;=0</v>
      </c>
    </row>
    <row r="4973" spans="1:5" ht="30" hidden="1" customHeight="1">
      <c r="A4973" s="311" t="str">
        <f>IF((SUM('Раздел 2'!R58:R58)&gt;=SUM('Раздел 2'!S58:S58)),"","Неверно!")</f>
        <v/>
      </c>
      <c r="B4973" s="312" t="s">
        <v>24506</v>
      </c>
      <c r="C4973" s="313" t="s">
        <v>2141</v>
      </c>
      <c r="D4973" s="313" t="s">
        <v>18364</v>
      </c>
      <c r="E4973" s="313" t="str">
        <f>CONCATENATE(SUM('Раздел 2'!R58:R58),"&gt;=",SUM('Раздел 2'!S58:S58))</f>
        <v>0&gt;=0</v>
      </c>
    </row>
    <row r="4974" spans="1:5" ht="30" hidden="1" customHeight="1">
      <c r="A4974" s="311" t="str">
        <f>IF((SUM('Раздел 2'!R59:R59)&gt;=SUM('Раздел 2'!S59:S59)),"","Неверно!")</f>
        <v/>
      </c>
      <c r="B4974" s="312" t="s">
        <v>24506</v>
      </c>
      <c r="C4974" s="313" t="s">
        <v>2142</v>
      </c>
      <c r="D4974" s="313" t="s">
        <v>18364</v>
      </c>
      <c r="E4974" s="313" t="str">
        <f>CONCATENATE(SUM('Раздел 2'!R59:R59),"&gt;=",SUM('Раздел 2'!S59:S59))</f>
        <v>0&gt;=0</v>
      </c>
    </row>
    <row r="4975" spans="1:5" ht="30" hidden="1" customHeight="1">
      <c r="A4975" s="311" t="str">
        <f>IF((SUM('Раздел 2'!R15:R15)&gt;=SUM('Раздел 2'!S15:S15)),"","Неверно!")</f>
        <v/>
      </c>
      <c r="B4975" s="312" t="s">
        <v>24506</v>
      </c>
      <c r="C4975" s="313" t="s">
        <v>2143</v>
      </c>
      <c r="D4975" s="313" t="s">
        <v>18364</v>
      </c>
      <c r="E4975" s="313" t="str">
        <f>CONCATENATE(SUM('Раздел 2'!R15:R15),"&gt;=",SUM('Раздел 2'!S15:S15))</f>
        <v>0&gt;=0</v>
      </c>
    </row>
    <row r="4976" spans="1:5" ht="30" hidden="1" customHeight="1">
      <c r="A4976" s="311" t="str">
        <f>IF((SUM('Раздел 2'!R60:R60)&gt;=SUM('Раздел 2'!S60:S60)),"","Неверно!")</f>
        <v/>
      </c>
      <c r="B4976" s="312" t="s">
        <v>24506</v>
      </c>
      <c r="C4976" s="313" t="s">
        <v>2144</v>
      </c>
      <c r="D4976" s="313" t="s">
        <v>18364</v>
      </c>
      <c r="E4976" s="313" t="str">
        <f>CONCATENATE(SUM('Раздел 2'!R60:R60),"&gt;=",SUM('Раздел 2'!S60:S60))</f>
        <v>0&gt;=0</v>
      </c>
    </row>
    <row r="4977" spans="1:5" ht="30" hidden="1" customHeight="1">
      <c r="A4977" s="311" t="str">
        <f>IF((SUM('Раздел 2'!R61:R61)&gt;=SUM('Раздел 2'!S61:S61)),"","Неверно!")</f>
        <v/>
      </c>
      <c r="B4977" s="312" t="s">
        <v>24506</v>
      </c>
      <c r="C4977" s="313" t="s">
        <v>2145</v>
      </c>
      <c r="D4977" s="313" t="s">
        <v>18364</v>
      </c>
      <c r="E4977" s="313" t="str">
        <f>CONCATENATE(SUM('Раздел 2'!R61:R61),"&gt;=",SUM('Раздел 2'!S61:S61))</f>
        <v>0&gt;=0</v>
      </c>
    </row>
    <row r="4978" spans="1:5" ht="30" hidden="1" customHeight="1">
      <c r="A4978" s="311" t="str">
        <f>IF((SUM('Раздел 2'!R62:R62)&gt;=SUM('Раздел 2'!S62:S62)),"","Неверно!")</f>
        <v/>
      </c>
      <c r="B4978" s="312" t="s">
        <v>24506</v>
      </c>
      <c r="C4978" s="313" t="s">
        <v>2146</v>
      </c>
      <c r="D4978" s="313" t="s">
        <v>18364</v>
      </c>
      <c r="E4978" s="313" t="str">
        <f>CONCATENATE(SUM('Раздел 2'!R62:R62),"&gt;=",SUM('Раздел 2'!S62:S62))</f>
        <v>0&gt;=0</v>
      </c>
    </row>
    <row r="4979" spans="1:5" ht="30" hidden="1" customHeight="1">
      <c r="A4979" s="311" t="str">
        <f>IF((SUM('Раздел 2'!R63:R63)&gt;=SUM('Раздел 2'!S63:S63)),"","Неверно!")</f>
        <v/>
      </c>
      <c r="B4979" s="312" t="s">
        <v>24506</v>
      </c>
      <c r="C4979" s="313" t="s">
        <v>2147</v>
      </c>
      <c r="D4979" s="313" t="s">
        <v>18364</v>
      </c>
      <c r="E4979" s="313" t="str">
        <f>CONCATENATE(SUM('Раздел 2'!R63:R63),"&gt;=",SUM('Раздел 2'!S63:S63))</f>
        <v>0&gt;=0</v>
      </c>
    </row>
    <row r="4980" spans="1:5" ht="30" hidden="1" customHeight="1">
      <c r="A4980" s="311" t="str">
        <f>IF((SUM('Раздел 2'!R64:R64)&gt;=SUM('Раздел 2'!S64:S64)),"","Неверно!")</f>
        <v/>
      </c>
      <c r="B4980" s="312" t="s">
        <v>24506</v>
      </c>
      <c r="C4980" s="313" t="s">
        <v>2148</v>
      </c>
      <c r="D4980" s="313" t="s">
        <v>18364</v>
      </c>
      <c r="E4980" s="313" t="str">
        <f>CONCATENATE(SUM('Раздел 2'!R64:R64),"&gt;=",SUM('Раздел 2'!S64:S64))</f>
        <v>1&gt;=0</v>
      </c>
    </row>
    <row r="4981" spans="1:5" ht="30" hidden="1" customHeight="1">
      <c r="A4981" s="311" t="str">
        <f>IF((SUM('Раздел 2'!R65:R65)&gt;=SUM('Раздел 2'!S65:S65)),"","Неверно!")</f>
        <v/>
      </c>
      <c r="B4981" s="312" t="s">
        <v>24506</v>
      </c>
      <c r="C4981" s="313" t="s">
        <v>2149</v>
      </c>
      <c r="D4981" s="313" t="s">
        <v>18364</v>
      </c>
      <c r="E4981" s="313" t="str">
        <f>CONCATENATE(SUM('Раздел 2'!R65:R65),"&gt;=",SUM('Раздел 2'!S65:S65))</f>
        <v>0&gt;=0</v>
      </c>
    </row>
    <row r="4982" spans="1:5" ht="30" hidden="1" customHeight="1">
      <c r="A4982" s="311" t="str">
        <f>IF((SUM('Раздел 2'!R66:R66)&gt;=SUM('Раздел 2'!S66:S66)),"","Неверно!")</f>
        <v/>
      </c>
      <c r="B4982" s="312" t="s">
        <v>24506</v>
      </c>
      <c r="C4982" s="313" t="s">
        <v>2150</v>
      </c>
      <c r="D4982" s="313" t="s">
        <v>18364</v>
      </c>
      <c r="E4982" s="313" t="str">
        <f>CONCATENATE(SUM('Раздел 2'!R66:R66),"&gt;=",SUM('Раздел 2'!S66:S66))</f>
        <v>0&gt;=0</v>
      </c>
    </row>
    <row r="4983" spans="1:5" ht="30" hidden="1" customHeight="1">
      <c r="A4983" s="311" t="str">
        <f>IF((SUM('Раздел 2'!R67:R67)&gt;=SUM('Раздел 2'!S67:S67)),"","Неверно!")</f>
        <v/>
      </c>
      <c r="B4983" s="312" t="s">
        <v>24506</v>
      </c>
      <c r="C4983" s="313" t="s">
        <v>2151</v>
      </c>
      <c r="D4983" s="313" t="s">
        <v>18364</v>
      </c>
      <c r="E4983" s="313" t="str">
        <f>CONCATENATE(SUM('Раздел 2'!R67:R67),"&gt;=",SUM('Раздел 2'!S67:S67))</f>
        <v>0&gt;=0</v>
      </c>
    </row>
    <row r="4984" spans="1:5" ht="30" hidden="1" customHeight="1">
      <c r="A4984" s="311" t="str">
        <f>IF((SUM('Раздел 2'!R68:R68)&gt;=SUM('Раздел 2'!S68:S68)),"","Неверно!")</f>
        <v/>
      </c>
      <c r="B4984" s="312" t="s">
        <v>24506</v>
      </c>
      <c r="C4984" s="313" t="s">
        <v>2152</v>
      </c>
      <c r="D4984" s="313" t="s">
        <v>18364</v>
      </c>
      <c r="E4984" s="313" t="str">
        <f>CONCATENATE(SUM('Раздел 2'!R68:R68),"&gt;=",SUM('Раздел 2'!S68:S68))</f>
        <v>0&gt;=0</v>
      </c>
    </row>
    <row r="4985" spans="1:5" ht="30" hidden="1" customHeight="1">
      <c r="A4985" s="311" t="str">
        <f>IF((SUM('Раздел 2'!R69:R69)&gt;=SUM('Раздел 2'!S69:S69)),"","Неверно!")</f>
        <v/>
      </c>
      <c r="B4985" s="312" t="s">
        <v>24506</v>
      </c>
      <c r="C4985" s="313" t="s">
        <v>2153</v>
      </c>
      <c r="D4985" s="313" t="s">
        <v>18364</v>
      </c>
      <c r="E4985" s="313" t="str">
        <f>CONCATENATE(SUM('Раздел 2'!R69:R69),"&gt;=",SUM('Раздел 2'!S69:S69))</f>
        <v>0&gt;=0</v>
      </c>
    </row>
    <row r="4986" spans="1:5" ht="30" hidden="1" customHeight="1">
      <c r="A4986" s="311" t="str">
        <f>IF((SUM('Раздел 2'!R16:R16)&gt;=SUM('Раздел 2'!S16:S16)),"","Неверно!")</f>
        <v/>
      </c>
      <c r="B4986" s="312" t="s">
        <v>24506</v>
      </c>
      <c r="C4986" s="313" t="s">
        <v>2154</v>
      </c>
      <c r="D4986" s="313" t="s">
        <v>18364</v>
      </c>
      <c r="E4986" s="313" t="str">
        <f>CONCATENATE(SUM('Раздел 2'!R16:R16),"&gt;=",SUM('Раздел 2'!S16:S16))</f>
        <v>1&gt;=0</v>
      </c>
    </row>
    <row r="4987" spans="1:5" ht="30" hidden="1" customHeight="1">
      <c r="A4987" s="311" t="str">
        <f>IF((SUM('Раздел 2'!R70:R70)&gt;=SUM('Раздел 2'!S70:S70)),"","Неверно!")</f>
        <v/>
      </c>
      <c r="B4987" s="312" t="s">
        <v>24506</v>
      </c>
      <c r="C4987" s="313" t="s">
        <v>2155</v>
      </c>
      <c r="D4987" s="313" t="s">
        <v>18364</v>
      </c>
      <c r="E4987" s="313" t="str">
        <f>CONCATENATE(SUM('Раздел 2'!R70:R70),"&gt;=",SUM('Раздел 2'!S70:S70))</f>
        <v>0&gt;=0</v>
      </c>
    </row>
    <row r="4988" spans="1:5" ht="30" hidden="1" customHeight="1">
      <c r="A4988" s="311" t="str">
        <f>IF((SUM('Раздел 2'!R71:R71)&gt;=SUM('Раздел 2'!S71:S71)),"","Неверно!")</f>
        <v/>
      </c>
      <c r="B4988" s="312" t="s">
        <v>24506</v>
      </c>
      <c r="C4988" s="313" t="s">
        <v>2156</v>
      </c>
      <c r="D4988" s="313" t="s">
        <v>18364</v>
      </c>
      <c r="E4988" s="313" t="str">
        <f>CONCATENATE(SUM('Раздел 2'!R71:R71),"&gt;=",SUM('Раздел 2'!S71:S71))</f>
        <v>0&gt;=0</v>
      </c>
    </row>
    <row r="4989" spans="1:5" ht="30" hidden="1" customHeight="1">
      <c r="A4989" s="311" t="str">
        <f>IF((SUM('Раздел 2'!R72:R72)&gt;=SUM('Раздел 2'!S72:S72)),"","Неверно!")</f>
        <v/>
      </c>
      <c r="B4989" s="312" t="s">
        <v>24506</v>
      </c>
      <c r="C4989" s="313" t="s">
        <v>2157</v>
      </c>
      <c r="D4989" s="313" t="s">
        <v>18364</v>
      </c>
      <c r="E4989" s="313" t="str">
        <f>CONCATENATE(SUM('Раздел 2'!R72:R72),"&gt;=",SUM('Раздел 2'!S72:S72))</f>
        <v>0&gt;=0</v>
      </c>
    </row>
    <row r="4990" spans="1:5" ht="30" hidden="1" customHeight="1">
      <c r="A4990" s="311" t="str">
        <f>IF((SUM('Раздел 2'!R73:R73)&gt;=SUM('Раздел 2'!S73:S73)),"","Неверно!")</f>
        <v/>
      </c>
      <c r="B4990" s="312" t="s">
        <v>24506</v>
      </c>
      <c r="C4990" s="313" t="s">
        <v>2158</v>
      </c>
      <c r="D4990" s="313" t="s">
        <v>18364</v>
      </c>
      <c r="E4990" s="313" t="str">
        <f>CONCATENATE(SUM('Раздел 2'!R73:R73),"&gt;=",SUM('Раздел 2'!S73:S73))</f>
        <v>0&gt;=0</v>
      </c>
    </row>
    <row r="4991" spans="1:5" ht="30" hidden="1" customHeight="1">
      <c r="A4991" s="311" t="str">
        <f>IF((SUM('Раздел 2'!R74:R74)&gt;=SUM('Раздел 2'!S74:S74)),"","Неверно!")</f>
        <v/>
      </c>
      <c r="B4991" s="312" t="s">
        <v>24506</v>
      </c>
      <c r="C4991" s="313" t="s">
        <v>2159</v>
      </c>
      <c r="D4991" s="313" t="s">
        <v>18364</v>
      </c>
      <c r="E4991" s="313" t="str">
        <f>CONCATENATE(SUM('Раздел 2'!R74:R74),"&gt;=",SUM('Раздел 2'!S74:S74))</f>
        <v>0&gt;=0</v>
      </c>
    </row>
    <row r="4992" spans="1:5" ht="30" hidden="1" customHeight="1">
      <c r="A4992" s="311" t="str">
        <f>IF((SUM('Раздел 2'!R75:R75)&gt;=SUM('Раздел 2'!S75:S75)),"","Неверно!")</f>
        <v/>
      </c>
      <c r="B4992" s="312" t="s">
        <v>24506</v>
      </c>
      <c r="C4992" s="313" t="s">
        <v>2160</v>
      </c>
      <c r="D4992" s="313" t="s">
        <v>18364</v>
      </c>
      <c r="E4992" s="313" t="str">
        <f>CONCATENATE(SUM('Раздел 2'!R75:R75),"&gt;=",SUM('Раздел 2'!S75:S75))</f>
        <v>0&gt;=0</v>
      </c>
    </row>
    <row r="4993" spans="1:5" ht="30" hidden="1" customHeight="1">
      <c r="A4993" s="311" t="str">
        <f>IF((SUM('Раздел 2'!R76:R76)&gt;=SUM('Раздел 2'!S76:S76)),"","Неверно!")</f>
        <v/>
      </c>
      <c r="B4993" s="312" t="s">
        <v>24506</v>
      </c>
      <c r="C4993" s="313" t="s">
        <v>2161</v>
      </c>
      <c r="D4993" s="313" t="s">
        <v>18364</v>
      </c>
      <c r="E4993" s="313" t="str">
        <f>CONCATENATE(SUM('Раздел 2'!R76:R76),"&gt;=",SUM('Раздел 2'!S76:S76))</f>
        <v>0&gt;=0</v>
      </c>
    </row>
    <row r="4994" spans="1:5" ht="30" hidden="1" customHeight="1">
      <c r="A4994" s="311" t="str">
        <f>IF((SUM('Раздел 2'!R77:R77)&gt;=SUM('Раздел 2'!S77:S77)),"","Неверно!")</f>
        <v/>
      </c>
      <c r="B4994" s="312" t="s">
        <v>24506</v>
      </c>
      <c r="C4994" s="313" t="s">
        <v>2162</v>
      </c>
      <c r="D4994" s="313" t="s">
        <v>18364</v>
      </c>
      <c r="E4994" s="313" t="str">
        <f>CONCATENATE(SUM('Раздел 2'!R77:R77),"&gt;=",SUM('Раздел 2'!S77:S77))</f>
        <v>0&gt;=0</v>
      </c>
    </row>
    <row r="4995" spans="1:5" ht="30" hidden="1" customHeight="1">
      <c r="A4995" s="311" t="str">
        <f>IF((SUM('Раздел 2'!R78:R78)&gt;=SUM('Раздел 2'!S78:S78)),"","Неверно!")</f>
        <v/>
      </c>
      <c r="B4995" s="312" t="s">
        <v>24506</v>
      </c>
      <c r="C4995" s="313" t="s">
        <v>2163</v>
      </c>
      <c r="D4995" s="313" t="s">
        <v>18364</v>
      </c>
      <c r="E4995" s="313" t="str">
        <f>CONCATENATE(SUM('Раздел 2'!R78:R78),"&gt;=",SUM('Раздел 2'!S78:S78))</f>
        <v>0&gt;=0</v>
      </c>
    </row>
    <row r="4996" spans="1:5" ht="30" hidden="1" customHeight="1">
      <c r="A4996" s="311" t="str">
        <f>IF((SUM('Раздел 2'!R79:R79)&gt;=SUM('Раздел 2'!S79:S79)),"","Неверно!")</f>
        <v/>
      </c>
      <c r="B4996" s="312" t="s">
        <v>24506</v>
      </c>
      <c r="C4996" s="313" t="s">
        <v>2164</v>
      </c>
      <c r="D4996" s="313" t="s">
        <v>18364</v>
      </c>
      <c r="E4996" s="313" t="str">
        <f>CONCATENATE(SUM('Раздел 2'!R79:R79),"&gt;=",SUM('Раздел 2'!S79:S79))</f>
        <v>0&gt;=0</v>
      </c>
    </row>
    <row r="4997" spans="1:5" ht="30" hidden="1" customHeight="1">
      <c r="A4997" s="311" t="str">
        <f>IF((SUM('Раздел 2'!R17:R17)&gt;=SUM('Раздел 2'!S17:S17)),"","Неверно!")</f>
        <v/>
      </c>
      <c r="B4997" s="312" t="s">
        <v>24506</v>
      </c>
      <c r="C4997" s="313" t="s">
        <v>2165</v>
      </c>
      <c r="D4997" s="313" t="s">
        <v>18364</v>
      </c>
      <c r="E4997" s="313" t="str">
        <f>CONCATENATE(SUM('Раздел 2'!R17:R17),"&gt;=",SUM('Раздел 2'!S17:S17))</f>
        <v>0&gt;=0</v>
      </c>
    </row>
    <row r="4998" spans="1:5" ht="30" hidden="1" customHeight="1">
      <c r="A4998" s="311" t="str">
        <f>IF((SUM('Раздел 2'!R80:R80)&gt;=SUM('Раздел 2'!S80:S80)),"","Неверно!")</f>
        <v/>
      </c>
      <c r="B4998" s="312" t="s">
        <v>24506</v>
      </c>
      <c r="C4998" s="313" t="s">
        <v>2166</v>
      </c>
      <c r="D4998" s="313" t="s">
        <v>18364</v>
      </c>
      <c r="E4998" s="313" t="str">
        <f>CONCATENATE(SUM('Раздел 2'!R80:R80),"&gt;=",SUM('Раздел 2'!S80:S80))</f>
        <v>0&gt;=0</v>
      </c>
    </row>
    <row r="4999" spans="1:5" ht="30" hidden="1" customHeight="1">
      <c r="A4999" s="311" t="str">
        <f>IF((SUM('Раздел 2'!R81:R81)&gt;=SUM('Раздел 2'!S81:S81)),"","Неверно!")</f>
        <v/>
      </c>
      <c r="B4999" s="312" t="s">
        <v>24506</v>
      </c>
      <c r="C4999" s="313" t="s">
        <v>2167</v>
      </c>
      <c r="D4999" s="313" t="s">
        <v>18364</v>
      </c>
      <c r="E4999" s="313" t="str">
        <f>CONCATENATE(SUM('Раздел 2'!R81:R81),"&gt;=",SUM('Раздел 2'!S81:S81))</f>
        <v>0&gt;=0</v>
      </c>
    </row>
    <row r="5000" spans="1:5" ht="30" hidden="1" customHeight="1">
      <c r="A5000" s="311" t="str">
        <f>IF((SUM('Раздел 2'!R82:R82)&gt;=SUM('Раздел 2'!S82:S82)),"","Неверно!")</f>
        <v/>
      </c>
      <c r="B5000" s="312" t="s">
        <v>24506</v>
      </c>
      <c r="C5000" s="313" t="s">
        <v>2168</v>
      </c>
      <c r="D5000" s="313" t="s">
        <v>18364</v>
      </c>
      <c r="E5000" s="313" t="str">
        <f>CONCATENATE(SUM('Раздел 2'!R82:R82),"&gt;=",SUM('Раздел 2'!S82:S82))</f>
        <v>0&gt;=0</v>
      </c>
    </row>
    <row r="5001" spans="1:5" ht="30" hidden="1" customHeight="1">
      <c r="A5001" s="311" t="str">
        <f>IF((SUM('Раздел 2'!R83:R83)&gt;=SUM('Раздел 2'!S83:S83)),"","Неверно!")</f>
        <v/>
      </c>
      <c r="B5001" s="312" t="s">
        <v>24506</v>
      </c>
      <c r="C5001" s="313" t="s">
        <v>2169</v>
      </c>
      <c r="D5001" s="313" t="s">
        <v>18364</v>
      </c>
      <c r="E5001" s="313" t="str">
        <f>CONCATENATE(SUM('Раздел 2'!R83:R83),"&gt;=",SUM('Раздел 2'!S83:S83))</f>
        <v>0&gt;=0</v>
      </c>
    </row>
    <row r="5002" spans="1:5" ht="30" hidden="1" customHeight="1">
      <c r="A5002" s="311" t="str">
        <f>IF((SUM('Раздел 2'!R84:R84)&gt;=SUM('Раздел 2'!S84:S84)),"","Неверно!")</f>
        <v/>
      </c>
      <c r="B5002" s="312" t="s">
        <v>24506</v>
      </c>
      <c r="C5002" s="313" t="s">
        <v>2170</v>
      </c>
      <c r="D5002" s="313" t="s">
        <v>18364</v>
      </c>
      <c r="E5002" s="313" t="str">
        <f>CONCATENATE(SUM('Раздел 2'!R84:R84),"&gt;=",SUM('Раздел 2'!S84:S84))</f>
        <v>0&gt;=0</v>
      </c>
    </row>
    <row r="5003" spans="1:5" ht="30" hidden="1" customHeight="1">
      <c r="A5003" s="311" t="str">
        <f>IF((SUM('Раздел 2'!R85:R85)&gt;=SUM('Раздел 2'!S85:S85)),"","Неверно!")</f>
        <v/>
      </c>
      <c r="B5003" s="312" t="s">
        <v>24506</v>
      </c>
      <c r="C5003" s="313" t="s">
        <v>2171</v>
      </c>
      <c r="D5003" s="313" t="s">
        <v>18364</v>
      </c>
      <c r="E5003" s="313" t="str">
        <f>CONCATENATE(SUM('Раздел 2'!R85:R85),"&gt;=",SUM('Раздел 2'!S85:S85))</f>
        <v>1&gt;=0</v>
      </c>
    </row>
    <row r="5004" spans="1:5" ht="30" hidden="1" customHeight="1">
      <c r="A5004" s="311" t="str">
        <f>IF((SUM('Раздел 2'!R86:R86)&gt;=SUM('Раздел 2'!S86:S86)),"","Неверно!")</f>
        <v/>
      </c>
      <c r="B5004" s="312" t="s">
        <v>24506</v>
      </c>
      <c r="C5004" s="313" t="s">
        <v>2172</v>
      </c>
      <c r="D5004" s="313" t="s">
        <v>18364</v>
      </c>
      <c r="E5004" s="313" t="str">
        <f>CONCATENATE(SUM('Раздел 2'!R86:R86),"&gt;=",SUM('Раздел 2'!S86:S86))</f>
        <v>0&gt;=0</v>
      </c>
    </row>
    <row r="5005" spans="1:5" ht="30" hidden="1" customHeight="1">
      <c r="A5005" s="311" t="str">
        <f>IF((SUM('Раздел 2'!R87:R87)&gt;=SUM('Раздел 2'!S87:S87)),"","Неверно!")</f>
        <v/>
      </c>
      <c r="B5005" s="312" t="s">
        <v>24506</v>
      </c>
      <c r="C5005" s="313" t="s">
        <v>2173</v>
      </c>
      <c r="D5005" s="313" t="s">
        <v>18364</v>
      </c>
      <c r="E5005" s="313" t="str">
        <f>CONCATENATE(SUM('Раздел 2'!R87:R87),"&gt;=",SUM('Раздел 2'!S87:S87))</f>
        <v>0&gt;=0</v>
      </c>
    </row>
    <row r="5006" spans="1:5" ht="30" hidden="1" customHeight="1">
      <c r="A5006" s="311" t="str">
        <f>IF((SUM('Раздел 2'!R88:R88)&gt;=SUM('Раздел 2'!S88:S88)),"","Неверно!")</f>
        <v/>
      </c>
      <c r="B5006" s="312" t="s">
        <v>24506</v>
      </c>
      <c r="C5006" s="313" t="s">
        <v>2174</v>
      </c>
      <c r="D5006" s="313" t="s">
        <v>18364</v>
      </c>
      <c r="E5006" s="313" t="str">
        <f>CONCATENATE(SUM('Раздел 2'!R88:R88),"&gt;=",SUM('Раздел 2'!S88:S88))</f>
        <v>0&gt;=0</v>
      </c>
    </row>
    <row r="5007" spans="1:5" ht="30" hidden="1" customHeight="1">
      <c r="A5007" s="311" t="str">
        <f>IF((SUM('Раздел 2'!R89:R89)&gt;=SUM('Раздел 2'!S89:S89)),"","Неверно!")</f>
        <v/>
      </c>
      <c r="B5007" s="312" t="s">
        <v>24506</v>
      </c>
      <c r="C5007" s="313" t="s">
        <v>2175</v>
      </c>
      <c r="D5007" s="313" t="s">
        <v>18364</v>
      </c>
      <c r="E5007" s="313" t="str">
        <f>CONCATENATE(SUM('Раздел 2'!R89:R89),"&gt;=",SUM('Раздел 2'!S89:S89))</f>
        <v>0&gt;=0</v>
      </c>
    </row>
    <row r="5008" spans="1:5" ht="30" hidden="1" customHeight="1">
      <c r="A5008" s="311" t="str">
        <f>IF((SUM('Раздел 2'!R18:R18)&gt;=SUM('Раздел 2'!S18:S18)),"","Неверно!")</f>
        <v/>
      </c>
      <c r="B5008" s="312" t="s">
        <v>24506</v>
      </c>
      <c r="C5008" s="313" t="s">
        <v>2176</v>
      </c>
      <c r="D5008" s="313" t="s">
        <v>18364</v>
      </c>
      <c r="E5008" s="313" t="str">
        <f>CONCATENATE(SUM('Раздел 2'!R18:R18),"&gt;=",SUM('Раздел 2'!S18:S18))</f>
        <v>0&gt;=0</v>
      </c>
    </row>
    <row r="5009" spans="1:5" ht="30" hidden="1" customHeight="1">
      <c r="A5009" s="311" t="str">
        <f>IF((SUM('Раздел 2'!R90:R90)&gt;=SUM('Раздел 2'!S90:S90)),"","Неверно!")</f>
        <v/>
      </c>
      <c r="B5009" s="312" t="s">
        <v>24506</v>
      </c>
      <c r="C5009" s="313" t="s">
        <v>2177</v>
      </c>
      <c r="D5009" s="313" t="s">
        <v>18364</v>
      </c>
      <c r="E5009" s="313" t="str">
        <f>CONCATENATE(SUM('Раздел 2'!R90:R90),"&gt;=",SUM('Раздел 2'!S90:S90))</f>
        <v>0&gt;=0</v>
      </c>
    </row>
    <row r="5010" spans="1:5" ht="30" hidden="1" customHeight="1">
      <c r="A5010" s="311" t="str">
        <f>IF((SUM('Раздел 2'!R91:R91)&gt;=SUM('Раздел 2'!S91:S91)),"","Неверно!")</f>
        <v/>
      </c>
      <c r="B5010" s="312" t="s">
        <v>24506</v>
      </c>
      <c r="C5010" s="313" t="s">
        <v>2178</v>
      </c>
      <c r="D5010" s="313" t="s">
        <v>18364</v>
      </c>
      <c r="E5010" s="313" t="str">
        <f>CONCATENATE(SUM('Раздел 2'!R91:R91),"&gt;=",SUM('Раздел 2'!S91:S91))</f>
        <v>0&gt;=0</v>
      </c>
    </row>
    <row r="5011" spans="1:5" ht="30" hidden="1" customHeight="1">
      <c r="A5011" s="311" t="str">
        <f>IF((SUM('Раздел 2'!R92:R92)&gt;=SUM('Раздел 2'!S92:S92)),"","Неверно!")</f>
        <v/>
      </c>
      <c r="B5011" s="312" t="s">
        <v>24506</v>
      </c>
      <c r="C5011" s="313" t="s">
        <v>2179</v>
      </c>
      <c r="D5011" s="313" t="s">
        <v>18364</v>
      </c>
      <c r="E5011" s="313" t="str">
        <f>CONCATENATE(SUM('Раздел 2'!R92:R92),"&gt;=",SUM('Раздел 2'!S92:S92))</f>
        <v>0&gt;=0</v>
      </c>
    </row>
    <row r="5012" spans="1:5" ht="30" hidden="1" customHeight="1">
      <c r="A5012" s="311" t="str">
        <f>IF((SUM('Раздел 2'!R93:R93)&gt;=SUM('Раздел 2'!S93:S93)),"","Неверно!")</f>
        <v/>
      </c>
      <c r="B5012" s="312" t="s">
        <v>24506</v>
      </c>
      <c r="C5012" s="313" t="s">
        <v>2180</v>
      </c>
      <c r="D5012" s="313" t="s">
        <v>18364</v>
      </c>
      <c r="E5012" s="313" t="str">
        <f>CONCATENATE(SUM('Раздел 2'!R93:R93),"&gt;=",SUM('Раздел 2'!S93:S93))</f>
        <v>0&gt;=0</v>
      </c>
    </row>
    <row r="5013" spans="1:5" ht="30" hidden="1" customHeight="1">
      <c r="A5013" s="311" t="str">
        <f>IF((SUM('Раздел 2'!R94:R94)&gt;=SUM('Раздел 2'!S94:S94)),"","Неверно!")</f>
        <v/>
      </c>
      <c r="B5013" s="312" t="s">
        <v>24506</v>
      </c>
      <c r="C5013" s="313" t="s">
        <v>2181</v>
      </c>
      <c r="D5013" s="313" t="s">
        <v>18364</v>
      </c>
      <c r="E5013" s="313" t="str">
        <f>CONCATENATE(SUM('Раздел 2'!R94:R94),"&gt;=",SUM('Раздел 2'!S94:S94))</f>
        <v>1&gt;=0</v>
      </c>
    </row>
    <row r="5014" spans="1:5" ht="30" hidden="1" customHeight="1">
      <c r="A5014" s="311" t="str">
        <f>IF((SUM('Раздел 2'!R95:R95)&gt;=SUM('Раздел 2'!S95:S95)),"","Неверно!")</f>
        <v/>
      </c>
      <c r="B5014" s="312" t="s">
        <v>24506</v>
      </c>
      <c r="C5014" s="313" t="s">
        <v>2182</v>
      </c>
      <c r="D5014" s="313" t="s">
        <v>18364</v>
      </c>
      <c r="E5014" s="313" t="str">
        <f>CONCATENATE(SUM('Раздел 2'!R95:R95),"&gt;=",SUM('Раздел 2'!S95:S95))</f>
        <v>1&gt;=0</v>
      </c>
    </row>
    <row r="5015" spans="1:5" ht="30" hidden="1" customHeight="1">
      <c r="A5015" s="311" t="str">
        <f>IF((SUM('Раздел 2'!R96:R96)&gt;=SUM('Раздел 2'!S96:S96)),"","Неверно!")</f>
        <v/>
      </c>
      <c r="B5015" s="312" t="s">
        <v>24506</v>
      </c>
      <c r="C5015" s="313" t="s">
        <v>2183</v>
      </c>
      <c r="D5015" s="313" t="s">
        <v>18364</v>
      </c>
      <c r="E5015" s="313" t="str">
        <f>CONCATENATE(SUM('Раздел 2'!R96:R96),"&gt;=",SUM('Раздел 2'!S96:S96))</f>
        <v>0&gt;=0</v>
      </c>
    </row>
    <row r="5016" spans="1:5" ht="30" hidden="1" customHeight="1">
      <c r="A5016" s="311" t="str">
        <f>IF((SUM('Раздел 2'!R97:R97)&gt;=SUM('Раздел 2'!S97:S97)),"","Неверно!")</f>
        <v/>
      </c>
      <c r="B5016" s="312" t="s">
        <v>24506</v>
      </c>
      <c r="C5016" s="313" t="s">
        <v>2184</v>
      </c>
      <c r="D5016" s="313" t="s">
        <v>18364</v>
      </c>
      <c r="E5016" s="313" t="str">
        <f>CONCATENATE(SUM('Раздел 2'!R97:R97),"&gt;=",SUM('Раздел 2'!S97:S97))</f>
        <v>0&gt;=0</v>
      </c>
    </row>
    <row r="5017" spans="1:5" ht="30" hidden="1" customHeight="1">
      <c r="A5017" s="311" t="str">
        <f>IF((SUM('Раздел 2'!R98:R98)&gt;=SUM('Раздел 2'!S98:S98)),"","Неверно!")</f>
        <v/>
      </c>
      <c r="B5017" s="312" t="s">
        <v>24506</v>
      </c>
      <c r="C5017" s="313" t="s">
        <v>2185</v>
      </c>
      <c r="D5017" s="313" t="s">
        <v>18364</v>
      </c>
      <c r="E5017" s="313" t="str">
        <f>CONCATENATE(SUM('Раздел 2'!R98:R98),"&gt;=",SUM('Раздел 2'!S98:S98))</f>
        <v>0&gt;=0</v>
      </c>
    </row>
    <row r="5018" spans="1:5" ht="30" hidden="1" customHeight="1">
      <c r="A5018" s="311" t="str">
        <f>IF((SUM('Раздел 2'!R99:R99)&gt;=SUM('Раздел 2'!S99:S99)),"","Неверно!")</f>
        <v/>
      </c>
      <c r="B5018" s="312" t="s">
        <v>24506</v>
      </c>
      <c r="C5018" s="313" t="s">
        <v>2186</v>
      </c>
      <c r="D5018" s="313" t="s">
        <v>18364</v>
      </c>
      <c r="E5018" s="313" t="str">
        <f>CONCATENATE(SUM('Раздел 2'!R99:R99),"&gt;=",SUM('Раздел 2'!S99:S99))</f>
        <v>0&gt;=0</v>
      </c>
    </row>
    <row r="5019" spans="1:5" ht="30" hidden="1" customHeight="1">
      <c r="A5019" s="311" t="str">
        <f>IF((SUM('Раздел 2'!R19:R19)&gt;=SUM('Раздел 2'!S19:S19)),"","Неверно!")</f>
        <v/>
      </c>
      <c r="B5019" s="312" t="s">
        <v>24506</v>
      </c>
      <c r="C5019" s="313" t="s">
        <v>2187</v>
      </c>
      <c r="D5019" s="313" t="s">
        <v>18364</v>
      </c>
      <c r="E5019" s="313" t="str">
        <f>CONCATENATE(SUM('Раздел 2'!R19:R19),"&gt;=",SUM('Раздел 2'!S19:S19))</f>
        <v>0&gt;=0</v>
      </c>
    </row>
    <row r="5020" spans="1:5" ht="30" hidden="1" customHeight="1">
      <c r="A5020" s="311" t="str">
        <f>IF((SUM('Раздел 2'!R100:R100)&gt;=SUM('Раздел 2'!S100:S100)),"","Неверно!")</f>
        <v/>
      </c>
      <c r="B5020" s="312" t="s">
        <v>24506</v>
      </c>
      <c r="C5020" s="313" t="s">
        <v>2188</v>
      </c>
      <c r="D5020" s="313" t="s">
        <v>18364</v>
      </c>
      <c r="E5020" s="313" t="str">
        <f>CONCATENATE(SUM('Раздел 2'!R100:R100),"&gt;=",SUM('Раздел 2'!S100:S100))</f>
        <v>0&gt;=0</v>
      </c>
    </row>
    <row r="5021" spans="1:5" ht="30" hidden="1" customHeight="1">
      <c r="A5021" s="311" t="str">
        <f>IF((SUM('Раздел 2'!R101:R101)&gt;=SUM('Раздел 2'!S101:S101)),"","Неверно!")</f>
        <v/>
      </c>
      <c r="B5021" s="312" t="s">
        <v>24506</v>
      </c>
      <c r="C5021" s="313" t="s">
        <v>2189</v>
      </c>
      <c r="D5021" s="313" t="s">
        <v>18364</v>
      </c>
      <c r="E5021" s="313" t="str">
        <f>CONCATENATE(SUM('Раздел 2'!R101:R101),"&gt;=",SUM('Раздел 2'!S101:S101))</f>
        <v>0&gt;=0</v>
      </c>
    </row>
    <row r="5022" spans="1:5" ht="30" hidden="1" customHeight="1">
      <c r="A5022" s="311" t="str">
        <f>IF((SUM('Раздел 2'!R102:R102)&gt;=SUM('Раздел 2'!S102:S102)),"","Неверно!")</f>
        <v/>
      </c>
      <c r="B5022" s="312" t="s">
        <v>24506</v>
      </c>
      <c r="C5022" s="313" t="s">
        <v>2190</v>
      </c>
      <c r="D5022" s="313" t="s">
        <v>18364</v>
      </c>
      <c r="E5022" s="313" t="str">
        <f>CONCATENATE(SUM('Раздел 2'!R102:R102),"&gt;=",SUM('Раздел 2'!S102:S102))</f>
        <v>0&gt;=0</v>
      </c>
    </row>
    <row r="5023" spans="1:5" ht="30" hidden="1" customHeight="1">
      <c r="A5023" s="311" t="str">
        <f>IF((SUM('Раздел 2'!R103:R103)&gt;=SUM('Раздел 2'!S103:S103)),"","Неверно!")</f>
        <v/>
      </c>
      <c r="B5023" s="312" t="s">
        <v>24506</v>
      </c>
      <c r="C5023" s="313" t="s">
        <v>2191</v>
      </c>
      <c r="D5023" s="313" t="s">
        <v>18364</v>
      </c>
      <c r="E5023" s="313" t="str">
        <f>CONCATENATE(SUM('Раздел 2'!R103:R103),"&gt;=",SUM('Раздел 2'!S103:S103))</f>
        <v>0&gt;=0</v>
      </c>
    </row>
    <row r="5024" spans="1:5" ht="30" hidden="1" customHeight="1">
      <c r="A5024" s="311" t="str">
        <f>IF((SUM('Раздел 2'!R104:R104)&gt;=SUM('Раздел 2'!S104:S104)),"","Неверно!")</f>
        <v/>
      </c>
      <c r="B5024" s="312" t="s">
        <v>24506</v>
      </c>
      <c r="C5024" s="313" t="s">
        <v>2192</v>
      </c>
      <c r="D5024" s="313" t="s">
        <v>18364</v>
      </c>
      <c r="E5024" s="313" t="str">
        <f>CONCATENATE(SUM('Раздел 2'!R104:R104),"&gt;=",SUM('Раздел 2'!S104:S104))</f>
        <v>0&gt;=0</v>
      </c>
    </row>
    <row r="5025" spans="1:5" ht="30" hidden="1" customHeight="1">
      <c r="A5025" s="311" t="str">
        <f>IF((SUM('Раздел 2'!R105:R105)&gt;=SUM('Раздел 2'!S105:S105)),"","Неверно!")</f>
        <v/>
      </c>
      <c r="B5025" s="312" t="s">
        <v>24506</v>
      </c>
      <c r="C5025" s="313" t="s">
        <v>2193</v>
      </c>
      <c r="D5025" s="313" t="s">
        <v>18364</v>
      </c>
      <c r="E5025" s="313" t="str">
        <f>CONCATENATE(SUM('Раздел 2'!R105:R105),"&gt;=",SUM('Раздел 2'!S105:S105))</f>
        <v>0&gt;=0</v>
      </c>
    </row>
    <row r="5026" spans="1:5" ht="30" hidden="1" customHeight="1">
      <c r="A5026" s="311" t="str">
        <f>IF((SUM('Раздел 2'!R106:R106)&gt;=SUM('Раздел 2'!S106:S106)),"","Неверно!")</f>
        <v/>
      </c>
      <c r="B5026" s="312" t="s">
        <v>24506</v>
      </c>
      <c r="C5026" s="313" t="s">
        <v>2194</v>
      </c>
      <c r="D5026" s="313" t="s">
        <v>18364</v>
      </c>
      <c r="E5026" s="313" t="str">
        <f>CONCATENATE(SUM('Раздел 2'!R106:R106),"&gt;=",SUM('Раздел 2'!S106:S106))</f>
        <v>0&gt;=0</v>
      </c>
    </row>
    <row r="5027" spans="1:5" ht="30" hidden="1" customHeight="1">
      <c r="A5027" s="311" t="str">
        <f>IF((SUM('Раздел 2'!R107:R107)&gt;=SUM('Раздел 2'!S107:S107)),"","Неверно!")</f>
        <v/>
      </c>
      <c r="B5027" s="312" t="s">
        <v>24506</v>
      </c>
      <c r="C5027" s="313" t="s">
        <v>2195</v>
      </c>
      <c r="D5027" s="313" t="s">
        <v>18364</v>
      </c>
      <c r="E5027" s="313" t="str">
        <f>CONCATENATE(SUM('Раздел 2'!R107:R107),"&gt;=",SUM('Раздел 2'!S107:S107))</f>
        <v>0&gt;=0</v>
      </c>
    </row>
    <row r="5028" spans="1:5" ht="30" hidden="1" customHeight="1">
      <c r="A5028" s="311" t="str">
        <f>IF((SUM('Раздел 2'!R108:R108)&gt;=SUM('Раздел 2'!S108:S108)),"","Неверно!")</f>
        <v/>
      </c>
      <c r="B5028" s="312" t="s">
        <v>24506</v>
      </c>
      <c r="C5028" s="313" t="s">
        <v>2196</v>
      </c>
      <c r="D5028" s="313" t="s">
        <v>18364</v>
      </c>
      <c r="E5028" s="313" t="str">
        <f>CONCATENATE(SUM('Раздел 2'!R108:R108),"&gt;=",SUM('Раздел 2'!S108:S108))</f>
        <v>0&gt;=0</v>
      </c>
    </row>
    <row r="5029" spans="1:5" ht="30" hidden="1" customHeight="1">
      <c r="A5029" s="311" t="str">
        <f>IF((SUM('Раздел 2'!R109:R109)&gt;=SUM('Раздел 2'!S109:S109)),"","Неверно!")</f>
        <v/>
      </c>
      <c r="B5029" s="312" t="s">
        <v>24506</v>
      </c>
      <c r="C5029" s="313" t="s">
        <v>2197</v>
      </c>
      <c r="D5029" s="313" t="s">
        <v>18364</v>
      </c>
      <c r="E5029" s="313" t="str">
        <f>CONCATENATE(SUM('Раздел 2'!R109:R109),"&gt;=",SUM('Раздел 2'!S109:S109))</f>
        <v>0&gt;=0</v>
      </c>
    </row>
    <row r="5030" spans="1:5" ht="30" hidden="1" customHeight="1">
      <c r="A5030" s="311" t="str">
        <f>IF((SUM('Раздел 2'!F51:F84)=SUM('Раздел 2'!F85:F85)),"","Неверно!")</f>
        <v/>
      </c>
      <c r="B5030" s="312" t="s">
        <v>24507</v>
      </c>
      <c r="C5030" s="313" t="s">
        <v>21895</v>
      </c>
      <c r="D5030" s="313" t="s">
        <v>21896</v>
      </c>
      <c r="E5030" s="313" t="str">
        <f>CONCATENATE(SUM('Раздел 2'!F51:F84),"=",SUM('Раздел 2'!F85:F85))</f>
        <v>3=3</v>
      </c>
    </row>
    <row r="5031" spans="1:5" ht="30" hidden="1" customHeight="1">
      <c r="A5031" s="311" t="str">
        <f>IF((SUM('Раздел 2'!O51:O84)=SUM('Раздел 2'!O85:O85)),"","Неверно!")</f>
        <v/>
      </c>
      <c r="B5031" s="312" t="s">
        <v>24507</v>
      </c>
      <c r="C5031" s="313" t="s">
        <v>21897</v>
      </c>
      <c r="D5031" s="313" t="s">
        <v>21896</v>
      </c>
      <c r="E5031" s="313" t="str">
        <f>CONCATENATE(SUM('Раздел 2'!O51:O84),"=",SUM('Раздел 2'!O85:O85))</f>
        <v>0=0</v>
      </c>
    </row>
    <row r="5032" spans="1:5" ht="30" hidden="1" customHeight="1">
      <c r="A5032" s="311" t="str">
        <f>IF((SUM('Раздел 2'!P51:P84)=SUM('Раздел 2'!P85:P85)),"","Неверно!")</f>
        <v/>
      </c>
      <c r="B5032" s="312" t="s">
        <v>24507</v>
      </c>
      <c r="C5032" s="313" t="s">
        <v>21898</v>
      </c>
      <c r="D5032" s="313" t="s">
        <v>21896</v>
      </c>
      <c r="E5032" s="313" t="str">
        <f>CONCATENATE(SUM('Раздел 2'!P51:P84),"=",SUM('Раздел 2'!P85:P85))</f>
        <v>0=0</v>
      </c>
    </row>
    <row r="5033" spans="1:5" ht="30" hidden="1" customHeight="1">
      <c r="A5033" s="311" t="str">
        <f>IF((SUM('Раздел 2'!Q51:Q84)=SUM('Раздел 2'!Q85:Q85)),"","Неверно!")</f>
        <v/>
      </c>
      <c r="B5033" s="312" t="s">
        <v>24507</v>
      </c>
      <c r="C5033" s="313" t="s">
        <v>21899</v>
      </c>
      <c r="D5033" s="313" t="s">
        <v>21896</v>
      </c>
      <c r="E5033" s="313" t="str">
        <f>CONCATENATE(SUM('Раздел 2'!Q51:Q84),"=",SUM('Раздел 2'!Q85:Q85))</f>
        <v>0=0</v>
      </c>
    </row>
    <row r="5034" spans="1:5" ht="30" hidden="1" customHeight="1">
      <c r="A5034" s="311" t="str">
        <f>IF((SUM('Раздел 2'!R51:R84)=SUM('Раздел 2'!R85:R85)),"","Неверно!")</f>
        <v/>
      </c>
      <c r="B5034" s="312" t="s">
        <v>24507</v>
      </c>
      <c r="C5034" s="313" t="s">
        <v>21900</v>
      </c>
      <c r="D5034" s="313" t="s">
        <v>21896</v>
      </c>
      <c r="E5034" s="313" t="str">
        <f>CONCATENATE(SUM('Раздел 2'!R51:R84),"=",SUM('Раздел 2'!R85:R85))</f>
        <v>1=1</v>
      </c>
    </row>
    <row r="5035" spans="1:5" ht="30" hidden="1" customHeight="1">
      <c r="A5035" s="311" t="str">
        <f>IF((SUM('Раздел 2'!S51:S84)=SUM('Раздел 2'!S85:S85)),"","Неверно!")</f>
        <v/>
      </c>
      <c r="B5035" s="312" t="s">
        <v>24507</v>
      </c>
      <c r="C5035" s="313" t="s">
        <v>21901</v>
      </c>
      <c r="D5035" s="313" t="s">
        <v>21896</v>
      </c>
      <c r="E5035" s="313" t="str">
        <f>CONCATENATE(SUM('Раздел 2'!S51:S84),"=",SUM('Раздел 2'!S85:S85))</f>
        <v>0=0</v>
      </c>
    </row>
    <row r="5036" spans="1:5" ht="30" hidden="1" customHeight="1">
      <c r="A5036" s="311" t="str">
        <f>IF((SUM('Раздел 2'!T51:T84)=SUM('Раздел 2'!T85:T85)),"","Неверно!")</f>
        <v/>
      </c>
      <c r="B5036" s="312" t="s">
        <v>24507</v>
      </c>
      <c r="C5036" s="313" t="s">
        <v>21902</v>
      </c>
      <c r="D5036" s="313" t="s">
        <v>21896</v>
      </c>
      <c r="E5036" s="313" t="str">
        <f>CONCATENATE(SUM('Раздел 2'!T51:T84),"=",SUM('Раздел 2'!T85:T85))</f>
        <v>0=0</v>
      </c>
    </row>
    <row r="5037" spans="1:5" ht="30" hidden="1" customHeight="1">
      <c r="A5037" s="311" t="str">
        <f>IF((SUM('Раздел 2'!U51:U84)=SUM('Раздел 2'!U85:U85)),"","Неверно!")</f>
        <v/>
      </c>
      <c r="B5037" s="312" t="s">
        <v>24507</v>
      </c>
      <c r="C5037" s="313" t="s">
        <v>21903</v>
      </c>
      <c r="D5037" s="313" t="s">
        <v>21896</v>
      </c>
      <c r="E5037" s="313" t="str">
        <f>CONCATENATE(SUM('Раздел 2'!U51:U84),"=",SUM('Раздел 2'!U85:U85))</f>
        <v>0=0</v>
      </c>
    </row>
    <row r="5038" spans="1:5" ht="30" hidden="1" customHeight="1">
      <c r="A5038" s="311" t="str">
        <f>IF((SUM('Раздел 2'!V51:V84)=SUM('Раздел 2'!V85:V85)),"","Неверно!")</f>
        <v/>
      </c>
      <c r="B5038" s="312" t="s">
        <v>24507</v>
      </c>
      <c r="C5038" s="313" t="s">
        <v>21904</v>
      </c>
      <c r="D5038" s="313" t="s">
        <v>21896</v>
      </c>
      <c r="E5038" s="313" t="str">
        <f>CONCATENATE(SUM('Раздел 2'!V51:V84),"=",SUM('Раздел 2'!V85:V85))</f>
        <v>8=8</v>
      </c>
    </row>
    <row r="5039" spans="1:5" ht="30" hidden="1" customHeight="1">
      <c r="A5039" s="311" t="str">
        <f>IF((SUM('Раздел 2'!W51:W84)=SUM('Раздел 2'!W85:W85)),"","Неверно!")</f>
        <v/>
      </c>
      <c r="B5039" s="312" t="s">
        <v>24507</v>
      </c>
      <c r="C5039" s="313" t="s">
        <v>21905</v>
      </c>
      <c r="D5039" s="313" t="s">
        <v>21896</v>
      </c>
      <c r="E5039" s="313" t="str">
        <f>CONCATENATE(SUM('Раздел 2'!W51:W84),"=",SUM('Раздел 2'!W85:W85))</f>
        <v>0=0</v>
      </c>
    </row>
    <row r="5040" spans="1:5" ht="30" hidden="1" customHeight="1">
      <c r="A5040" s="311" t="str">
        <f>IF((SUM('Раздел 2'!X51:X84)=SUM('Раздел 2'!X85:X85)),"","Неверно!")</f>
        <v/>
      </c>
      <c r="B5040" s="312" t="s">
        <v>24507</v>
      </c>
      <c r="C5040" s="313" t="s">
        <v>21906</v>
      </c>
      <c r="D5040" s="313" t="s">
        <v>21896</v>
      </c>
      <c r="E5040" s="313" t="str">
        <f>CONCATENATE(SUM('Раздел 2'!X51:X84),"=",SUM('Раздел 2'!X85:X85))</f>
        <v>2=2</v>
      </c>
    </row>
    <row r="5041" spans="1:5" ht="30" hidden="1" customHeight="1">
      <c r="A5041" s="311" t="str">
        <f>IF((SUM('Раздел 2'!G51:G84)=SUM('Раздел 2'!G85:G85)),"","Неверно!")</f>
        <v/>
      </c>
      <c r="B5041" s="312" t="s">
        <v>24507</v>
      </c>
      <c r="C5041" s="313" t="s">
        <v>21907</v>
      </c>
      <c r="D5041" s="313" t="s">
        <v>21896</v>
      </c>
      <c r="E5041" s="313" t="str">
        <f>CONCATENATE(SUM('Раздел 2'!G51:G84),"=",SUM('Раздел 2'!G85:G85))</f>
        <v>7=7</v>
      </c>
    </row>
    <row r="5042" spans="1:5" ht="30" hidden="1" customHeight="1">
      <c r="A5042" s="311" t="str">
        <f>IF((SUM('Раздел 2'!Y51:Y84)=SUM('Раздел 2'!Y85:Y85)),"","Неверно!")</f>
        <v/>
      </c>
      <c r="B5042" s="312" t="s">
        <v>24507</v>
      </c>
      <c r="C5042" s="313" t="s">
        <v>21908</v>
      </c>
      <c r="D5042" s="313" t="s">
        <v>21896</v>
      </c>
      <c r="E5042" s="313" t="str">
        <f>CONCATENATE(SUM('Раздел 2'!Y51:Y84),"=",SUM('Раздел 2'!Y85:Y85))</f>
        <v>0=0</v>
      </c>
    </row>
    <row r="5043" spans="1:5" ht="30" hidden="1" customHeight="1">
      <c r="A5043" s="311" t="str">
        <f>IF((SUM('Раздел 2'!Z51:Z84)=SUM('Раздел 2'!Z85:Z85)),"","Неверно!")</f>
        <v/>
      </c>
      <c r="B5043" s="312" t="s">
        <v>24507</v>
      </c>
      <c r="C5043" s="313" t="s">
        <v>21909</v>
      </c>
      <c r="D5043" s="313" t="s">
        <v>21896</v>
      </c>
      <c r="E5043" s="313" t="str">
        <f>CONCATENATE(SUM('Раздел 2'!Z51:Z84),"=",SUM('Раздел 2'!Z85:Z85))</f>
        <v>0=0</v>
      </c>
    </row>
    <row r="5044" spans="1:5" ht="30" hidden="1" customHeight="1">
      <c r="A5044" s="311" t="str">
        <f>IF((SUM('Раздел 2'!AA51:AA84)=SUM('Раздел 2'!AA85:AA85)),"","Неверно!")</f>
        <v/>
      </c>
      <c r="B5044" s="312" t="s">
        <v>24507</v>
      </c>
      <c r="C5044" s="313" t="s">
        <v>21910</v>
      </c>
      <c r="D5044" s="313" t="s">
        <v>21896</v>
      </c>
      <c r="E5044" s="313" t="str">
        <f>CONCATENATE(SUM('Раздел 2'!AA51:AA84),"=",SUM('Раздел 2'!AA85:AA85))</f>
        <v>3=3</v>
      </c>
    </row>
    <row r="5045" spans="1:5" ht="30" hidden="1" customHeight="1">
      <c r="A5045" s="311" t="str">
        <f>IF((SUM('Раздел 2'!AB51:AB84)=SUM('Раздел 2'!AB85:AB85)),"","Неверно!")</f>
        <v/>
      </c>
      <c r="B5045" s="312" t="s">
        <v>24507</v>
      </c>
      <c r="C5045" s="313" t="s">
        <v>21911</v>
      </c>
      <c r="D5045" s="313" t="s">
        <v>21896</v>
      </c>
      <c r="E5045" s="313" t="str">
        <f>CONCATENATE(SUM('Раздел 2'!AB51:AB84),"=",SUM('Раздел 2'!AB85:AB85))</f>
        <v>1=1</v>
      </c>
    </row>
    <row r="5046" spans="1:5" ht="30" hidden="1" customHeight="1">
      <c r="A5046" s="311" t="str">
        <f>IF((SUM('Раздел 2'!AC51:AC84)=SUM('Раздел 2'!AC85:AC85)),"","Неверно!")</f>
        <v/>
      </c>
      <c r="B5046" s="312" t="s">
        <v>24507</v>
      </c>
      <c r="C5046" s="313" t="s">
        <v>21912</v>
      </c>
      <c r="D5046" s="313" t="s">
        <v>21896</v>
      </c>
      <c r="E5046" s="313" t="str">
        <f>CONCATENATE(SUM('Раздел 2'!AC51:AC84),"=",SUM('Раздел 2'!AC85:AC85))</f>
        <v>1=1</v>
      </c>
    </row>
    <row r="5047" spans="1:5" ht="30" hidden="1" customHeight="1">
      <c r="A5047" s="311" t="str">
        <f>IF((SUM('Раздел 2'!AD51:AD84)=SUM('Раздел 2'!AD85:AD85)),"","Неверно!")</f>
        <v/>
      </c>
      <c r="B5047" s="312" t="s">
        <v>24507</v>
      </c>
      <c r="C5047" s="313" t="s">
        <v>21913</v>
      </c>
      <c r="D5047" s="313" t="s">
        <v>21896</v>
      </c>
      <c r="E5047" s="313" t="str">
        <f>CONCATENATE(SUM('Раздел 2'!AD51:AD84),"=",SUM('Раздел 2'!AD85:AD85))</f>
        <v>1=1</v>
      </c>
    </row>
    <row r="5048" spans="1:5" ht="30" hidden="1" customHeight="1">
      <c r="A5048" s="311" t="str">
        <f>IF((SUM('Раздел 2'!AE51:AE84)=SUM('Раздел 2'!AE85:AE85)),"","Неверно!")</f>
        <v/>
      </c>
      <c r="B5048" s="312" t="s">
        <v>24507</v>
      </c>
      <c r="C5048" s="313" t="s">
        <v>21914</v>
      </c>
      <c r="D5048" s="313" t="s">
        <v>21896</v>
      </c>
      <c r="E5048" s="313" t="str">
        <f>CONCATENATE(SUM('Раздел 2'!AE51:AE84),"=",SUM('Раздел 2'!AE85:AE85))</f>
        <v>1=1</v>
      </c>
    </row>
    <row r="5049" spans="1:5" ht="30" hidden="1" customHeight="1">
      <c r="A5049" s="311" t="str">
        <f>IF((SUM('Раздел 2'!AF51:AF84)=SUM('Раздел 2'!AF85:AF85)),"","Неверно!")</f>
        <v/>
      </c>
      <c r="B5049" s="312" t="s">
        <v>24507</v>
      </c>
      <c r="C5049" s="313" t="s">
        <v>21915</v>
      </c>
      <c r="D5049" s="313" t="s">
        <v>21896</v>
      </c>
      <c r="E5049" s="313" t="str">
        <f>CONCATENATE(SUM('Раздел 2'!AF51:AF84),"=",SUM('Раздел 2'!AF85:AF85))</f>
        <v>0=0</v>
      </c>
    </row>
    <row r="5050" spans="1:5" ht="30" hidden="1" customHeight="1">
      <c r="A5050" s="311" t="str">
        <f>IF((SUM('Раздел 2'!AG51:AG84)=SUM('Раздел 2'!AG85:AG85)),"","Неверно!")</f>
        <v/>
      </c>
      <c r="B5050" s="312" t="s">
        <v>24507</v>
      </c>
      <c r="C5050" s="313" t="s">
        <v>21916</v>
      </c>
      <c r="D5050" s="313" t="s">
        <v>21896</v>
      </c>
      <c r="E5050" s="313" t="str">
        <f>CONCATENATE(SUM('Раздел 2'!AG51:AG84),"=",SUM('Раздел 2'!AG85:AG85))</f>
        <v>1=1</v>
      </c>
    </row>
    <row r="5051" spans="1:5" ht="30" hidden="1" customHeight="1">
      <c r="A5051" s="311" t="str">
        <f>IF((SUM('Раздел 2'!AH51:AH84)=SUM('Раздел 2'!AH85:AH85)),"","Неверно!")</f>
        <v/>
      </c>
      <c r="B5051" s="312" t="s">
        <v>24507</v>
      </c>
      <c r="C5051" s="313" t="s">
        <v>21917</v>
      </c>
      <c r="D5051" s="313" t="s">
        <v>21896</v>
      </c>
      <c r="E5051" s="313" t="str">
        <f>CONCATENATE(SUM('Раздел 2'!AH51:AH84),"=",SUM('Раздел 2'!AH85:AH85))</f>
        <v>226442=226442</v>
      </c>
    </row>
    <row r="5052" spans="1:5" ht="30" hidden="1" customHeight="1">
      <c r="A5052" s="311" t="str">
        <f>IF((SUM('Раздел 2'!H51:H84)=SUM('Раздел 2'!H85:H85)),"","Неверно!")</f>
        <v/>
      </c>
      <c r="B5052" s="312" t="s">
        <v>24507</v>
      </c>
      <c r="C5052" s="313" t="s">
        <v>21918</v>
      </c>
      <c r="D5052" s="313" t="s">
        <v>21896</v>
      </c>
      <c r="E5052" s="313" t="str">
        <f>CONCATENATE(SUM('Раздел 2'!H51:H84),"=",SUM('Раздел 2'!H85:H85))</f>
        <v>1=1</v>
      </c>
    </row>
    <row r="5053" spans="1:5" ht="30" hidden="1" customHeight="1">
      <c r="A5053" s="311" t="str">
        <f>IF((SUM('Раздел 2'!AI51:AI84)=SUM('Раздел 2'!AI85:AI85)),"","Неверно!")</f>
        <v/>
      </c>
      <c r="B5053" s="312" t="s">
        <v>24507</v>
      </c>
      <c r="C5053" s="313" t="s">
        <v>21919</v>
      </c>
      <c r="D5053" s="313" t="s">
        <v>21896</v>
      </c>
      <c r="E5053" s="313" t="str">
        <f>CONCATENATE(SUM('Раздел 2'!AI51:AI84),"=",SUM('Раздел 2'!AI85:AI85))</f>
        <v>0=0</v>
      </c>
    </row>
    <row r="5054" spans="1:5" ht="30" hidden="1" customHeight="1">
      <c r="A5054" s="311" t="str">
        <f>IF((SUM('Раздел 2'!AJ51:AJ84)=SUM('Раздел 2'!AJ85:AJ85)),"","Неверно!")</f>
        <v/>
      </c>
      <c r="B5054" s="312" t="s">
        <v>24507</v>
      </c>
      <c r="C5054" s="313" t="s">
        <v>21920</v>
      </c>
      <c r="D5054" s="313" t="s">
        <v>21896</v>
      </c>
      <c r="E5054" s="313" t="str">
        <f>CONCATENATE(SUM('Раздел 2'!AJ51:AJ84),"=",SUM('Раздел 2'!AJ85:AJ85))</f>
        <v>12000=12000</v>
      </c>
    </row>
    <row r="5055" spans="1:5" ht="30" hidden="1" customHeight="1">
      <c r="A5055" s="311" t="str">
        <f>IF((SUM('Раздел 2'!AK51:AK84)=SUM('Раздел 2'!AK85:AK85)),"","Неверно!")</f>
        <v/>
      </c>
      <c r="B5055" s="312" t="s">
        <v>24507</v>
      </c>
      <c r="C5055" s="313" t="s">
        <v>21921</v>
      </c>
      <c r="D5055" s="313" t="s">
        <v>21896</v>
      </c>
      <c r="E5055" s="313" t="str">
        <f>CONCATENATE(SUM('Раздел 2'!AK51:AK84),"=",SUM('Раздел 2'!AK85:AK85))</f>
        <v>0=0</v>
      </c>
    </row>
    <row r="5056" spans="1:5" ht="30" hidden="1" customHeight="1">
      <c r="A5056" s="311" t="str">
        <f>IF((SUM('Раздел 2'!AL51:AL84)=SUM('Раздел 2'!AL85:AL85)),"","Неверно!")</f>
        <v/>
      </c>
      <c r="B5056" s="312" t="s">
        <v>24507</v>
      </c>
      <c r="C5056" s="313" t="s">
        <v>21922</v>
      </c>
      <c r="D5056" s="313" t="s">
        <v>21896</v>
      </c>
      <c r="E5056" s="313" t="str">
        <f>CONCATENATE(SUM('Раздел 2'!AL51:AL84),"=",SUM('Раздел 2'!AL85:AL85))</f>
        <v>0=0</v>
      </c>
    </row>
    <row r="5057" spans="1:5" ht="30" hidden="1" customHeight="1">
      <c r="A5057" s="311" t="str">
        <f>IF((SUM('Раздел 2'!AM51:AM84)=SUM('Раздел 2'!AM85:AM85)),"","Неверно!")</f>
        <v/>
      </c>
      <c r="B5057" s="312" t="s">
        <v>24507</v>
      </c>
      <c r="C5057" s="313" t="s">
        <v>21923</v>
      </c>
      <c r="D5057" s="313" t="s">
        <v>21896</v>
      </c>
      <c r="E5057" s="313" t="str">
        <f>CONCATENATE(SUM('Раздел 2'!AM51:AM84),"=",SUM('Раздел 2'!AM85:AM85))</f>
        <v>0=0</v>
      </c>
    </row>
    <row r="5058" spans="1:5" ht="30" hidden="1" customHeight="1">
      <c r="A5058" s="311" t="str">
        <f>IF((SUM('Раздел 2'!I51:I84)=SUM('Раздел 2'!I85:I85)),"","Неверно!")</f>
        <v/>
      </c>
      <c r="B5058" s="312" t="s">
        <v>24507</v>
      </c>
      <c r="C5058" s="313" t="s">
        <v>21924</v>
      </c>
      <c r="D5058" s="313" t="s">
        <v>21896</v>
      </c>
      <c r="E5058" s="313" t="str">
        <f>CONCATENATE(SUM('Раздел 2'!I51:I84),"=",SUM('Раздел 2'!I85:I85))</f>
        <v>0=0</v>
      </c>
    </row>
    <row r="5059" spans="1:5" ht="30" hidden="1" customHeight="1">
      <c r="A5059" s="311" t="str">
        <f>IF((SUM('Раздел 2'!J51:J84)=SUM('Раздел 2'!J85:J85)),"","Неверно!")</f>
        <v/>
      </c>
      <c r="B5059" s="312" t="s">
        <v>24507</v>
      </c>
      <c r="C5059" s="313" t="s">
        <v>21925</v>
      </c>
      <c r="D5059" s="313" t="s">
        <v>21896</v>
      </c>
      <c r="E5059" s="313" t="str">
        <f>CONCATENATE(SUM('Раздел 2'!J51:J84),"=",SUM('Раздел 2'!J85:J85))</f>
        <v>8367278=8367278</v>
      </c>
    </row>
    <row r="5060" spans="1:5" ht="30" hidden="1" customHeight="1">
      <c r="A5060" s="311" t="str">
        <f>IF((SUM('Раздел 2'!K51:K84)=SUM('Раздел 2'!K85:K85)),"","Неверно!")</f>
        <v/>
      </c>
      <c r="B5060" s="312" t="s">
        <v>24507</v>
      </c>
      <c r="C5060" s="313" t="s">
        <v>21926</v>
      </c>
      <c r="D5060" s="313" t="s">
        <v>21896</v>
      </c>
      <c r="E5060" s="313" t="str">
        <f>CONCATENATE(SUM('Раздел 2'!K51:K84),"=",SUM('Раздел 2'!K85:K85))</f>
        <v>0=0</v>
      </c>
    </row>
    <row r="5061" spans="1:5" ht="30" hidden="1" customHeight="1">
      <c r="A5061" s="311" t="str">
        <f>IF((SUM('Раздел 2'!L51:L84)=SUM('Раздел 2'!L85:L85)),"","Неверно!")</f>
        <v/>
      </c>
      <c r="B5061" s="312" t="s">
        <v>24507</v>
      </c>
      <c r="C5061" s="313" t="s">
        <v>21927</v>
      </c>
      <c r="D5061" s="313" t="s">
        <v>21896</v>
      </c>
      <c r="E5061" s="313" t="str">
        <f>CONCATENATE(SUM('Раздел 2'!L51:L84),"=",SUM('Раздел 2'!L85:L85))</f>
        <v>7=7</v>
      </c>
    </row>
    <row r="5062" spans="1:5" ht="30" hidden="1" customHeight="1">
      <c r="A5062" s="311" t="str">
        <f>IF((SUM('Раздел 2'!M51:M84)=SUM('Раздел 2'!M85:M85)),"","Неверно!")</f>
        <v/>
      </c>
      <c r="B5062" s="312" t="s">
        <v>24507</v>
      </c>
      <c r="C5062" s="313" t="s">
        <v>21928</v>
      </c>
      <c r="D5062" s="313" t="s">
        <v>21896</v>
      </c>
      <c r="E5062" s="313" t="str">
        <f>CONCATENATE(SUM('Раздел 2'!M51:M84),"=",SUM('Раздел 2'!M85:M85))</f>
        <v>7=7</v>
      </c>
    </row>
    <row r="5063" spans="1:5" ht="30" hidden="1" customHeight="1">
      <c r="A5063" s="311" t="str">
        <f>IF((SUM('Раздел 2'!N51:N84)=SUM('Раздел 2'!N85:N85)),"","Неверно!")</f>
        <v/>
      </c>
      <c r="B5063" s="312" t="s">
        <v>24507</v>
      </c>
      <c r="C5063" s="313" t="s">
        <v>21929</v>
      </c>
      <c r="D5063" s="313" t="s">
        <v>21896</v>
      </c>
      <c r="E5063" s="313" t="str">
        <f>CONCATENATE(SUM('Раздел 2'!N51:N84),"=",SUM('Раздел 2'!N85:N85))</f>
        <v>3=3</v>
      </c>
    </row>
    <row r="5064" spans="1:5" ht="30" hidden="1" customHeight="1">
      <c r="A5064" s="311" t="str">
        <f>IF((SUM('Раздел 2'!F86:F94)=SUM('Раздел 2'!F95:F95)),"","Неверно!")</f>
        <v/>
      </c>
      <c r="B5064" s="312" t="s">
        <v>24508</v>
      </c>
      <c r="C5064" s="313" t="s">
        <v>21930</v>
      </c>
      <c r="D5064" s="313" t="s">
        <v>21931</v>
      </c>
      <c r="E5064" s="313" t="str">
        <f>CONCATENATE(SUM('Раздел 2'!F86:F94),"=",SUM('Раздел 2'!F95:F95))</f>
        <v>1=1</v>
      </c>
    </row>
    <row r="5065" spans="1:5" ht="30" hidden="1" customHeight="1">
      <c r="A5065" s="311" t="str">
        <f>IF((SUM('Раздел 2'!O86:O94)=SUM('Раздел 2'!O95:O95)),"","Неверно!")</f>
        <v/>
      </c>
      <c r="B5065" s="312" t="s">
        <v>24508</v>
      </c>
      <c r="C5065" s="313" t="s">
        <v>21932</v>
      </c>
      <c r="D5065" s="313" t="s">
        <v>21931</v>
      </c>
      <c r="E5065" s="313" t="str">
        <f>CONCATENATE(SUM('Раздел 2'!O86:O94),"=",SUM('Раздел 2'!O95:O95))</f>
        <v>0=0</v>
      </c>
    </row>
    <row r="5066" spans="1:5" ht="30" hidden="1" customHeight="1">
      <c r="A5066" s="311" t="str">
        <f>IF((SUM('Раздел 2'!P86:P94)=SUM('Раздел 2'!P95:P95)),"","Неверно!")</f>
        <v/>
      </c>
      <c r="B5066" s="312" t="s">
        <v>24508</v>
      </c>
      <c r="C5066" s="313" t="s">
        <v>21933</v>
      </c>
      <c r="D5066" s="313" t="s">
        <v>21931</v>
      </c>
      <c r="E5066" s="313" t="str">
        <f>CONCATENATE(SUM('Раздел 2'!P86:P94),"=",SUM('Раздел 2'!P95:P95))</f>
        <v>0=0</v>
      </c>
    </row>
    <row r="5067" spans="1:5" ht="30" hidden="1" customHeight="1">
      <c r="A5067" s="311" t="str">
        <f>IF((SUM('Раздел 2'!Q86:Q94)=SUM('Раздел 2'!Q95:Q95)),"","Неверно!")</f>
        <v/>
      </c>
      <c r="B5067" s="312" t="s">
        <v>24508</v>
      </c>
      <c r="C5067" s="313" t="s">
        <v>21934</v>
      </c>
      <c r="D5067" s="313" t="s">
        <v>21931</v>
      </c>
      <c r="E5067" s="313" t="str">
        <f>CONCATENATE(SUM('Раздел 2'!Q86:Q94),"=",SUM('Раздел 2'!Q95:Q95))</f>
        <v>3=3</v>
      </c>
    </row>
    <row r="5068" spans="1:5" ht="30" hidden="1" customHeight="1">
      <c r="A5068" s="311" t="str">
        <f>IF((SUM('Раздел 2'!R86:R94)=SUM('Раздел 2'!R95:R95)),"","Неверно!")</f>
        <v/>
      </c>
      <c r="B5068" s="312" t="s">
        <v>24508</v>
      </c>
      <c r="C5068" s="313" t="s">
        <v>21935</v>
      </c>
      <c r="D5068" s="313" t="s">
        <v>21931</v>
      </c>
      <c r="E5068" s="313" t="str">
        <f>CONCATENATE(SUM('Раздел 2'!R86:R94),"=",SUM('Раздел 2'!R95:R95))</f>
        <v>1=1</v>
      </c>
    </row>
    <row r="5069" spans="1:5" ht="30" hidden="1" customHeight="1">
      <c r="A5069" s="311" t="str">
        <f>IF((SUM('Раздел 2'!S86:S94)=SUM('Раздел 2'!S95:S95)),"","Неверно!")</f>
        <v/>
      </c>
      <c r="B5069" s="312" t="s">
        <v>24508</v>
      </c>
      <c r="C5069" s="313" t="s">
        <v>21936</v>
      </c>
      <c r="D5069" s="313" t="s">
        <v>21931</v>
      </c>
      <c r="E5069" s="313" t="str">
        <f>CONCATENATE(SUM('Раздел 2'!S86:S94),"=",SUM('Раздел 2'!S95:S95))</f>
        <v>0=0</v>
      </c>
    </row>
    <row r="5070" spans="1:5" ht="30" hidden="1" customHeight="1">
      <c r="A5070" s="311" t="str">
        <f>IF((SUM('Раздел 2'!T86:T94)=SUM('Раздел 2'!T95:T95)),"","Неверно!")</f>
        <v/>
      </c>
      <c r="B5070" s="312" t="s">
        <v>24508</v>
      </c>
      <c r="C5070" s="313" t="s">
        <v>21937</v>
      </c>
      <c r="D5070" s="313" t="s">
        <v>21931</v>
      </c>
      <c r="E5070" s="313" t="str">
        <f>CONCATENATE(SUM('Раздел 2'!T86:T94),"=",SUM('Раздел 2'!T95:T95))</f>
        <v>0=0</v>
      </c>
    </row>
    <row r="5071" spans="1:5" ht="30" hidden="1" customHeight="1">
      <c r="A5071" s="311" t="str">
        <f>IF((SUM('Раздел 2'!U86:U94)=SUM('Раздел 2'!U95:U95)),"","Неверно!")</f>
        <v/>
      </c>
      <c r="B5071" s="312" t="s">
        <v>24508</v>
      </c>
      <c r="C5071" s="313" t="s">
        <v>21938</v>
      </c>
      <c r="D5071" s="313" t="s">
        <v>21931</v>
      </c>
      <c r="E5071" s="313" t="str">
        <f>CONCATENATE(SUM('Раздел 2'!U86:U94),"=",SUM('Раздел 2'!U95:U95))</f>
        <v>0=0</v>
      </c>
    </row>
    <row r="5072" spans="1:5" ht="30" hidden="1" customHeight="1">
      <c r="A5072" s="311" t="str">
        <f>IF((SUM('Раздел 2'!V86:V94)=SUM('Раздел 2'!V95:V95)),"","Неверно!")</f>
        <v/>
      </c>
      <c r="B5072" s="312" t="s">
        <v>24508</v>
      </c>
      <c r="C5072" s="313" t="s">
        <v>21939</v>
      </c>
      <c r="D5072" s="313" t="s">
        <v>21931</v>
      </c>
      <c r="E5072" s="313" t="str">
        <f>CONCATENATE(SUM('Раздел 2'!V86:V94),"=",SUM('Раздел 2'!V95:V95))</f>
        <v>8=8</v>
      </c>
    </row>
    <row r="5073" spans="1:5" ht="30" hidden="1" customHeight="1">
      <c r="A5073" s="311" t="str">
        <f>IF((SUM('Раздел 2'!W86:W94)=SUM('Раздел 2'!W95:W95)),"","Неверно!")</f>
        <v/>
      </c>
      <c r="B5073" s="312" t="s">
        <v>24508</v>
      </c>
      <c r="C5073" s="313" t="s">
        <v>21940</v>
      </c>
      <c r="D5073" s="313" t="s">
        <v>21931</v>
      </c>
      <c r="E5073" s="313" t="str">
        <f>CONCATENATE(SUM('Раздел 2'!W86:W94),"=",SUM('Раздел 2'!W95:W95))</f>
        <v>0=0</v>
      </c>
    </row>
    <row r="5074" spans="1:5" ht="30" hidden="1" customHeight="1">
      <c r="A5074" s="311" t="str">
        <f>IF((SUM('Раздел 2'!X86:X94)=SUM('Раздел 2'!X95:X95)),"","Неверно!")</f>
        <v/>
      </c>
      <c r="B5074" s="312" t="s">
        <v>24508</v>
      </c>
      <c r="C5074" s="313" t="s">
        <v>21941</v>
      </c>
      <c r="D5074" s="313" t="s">
        <v>21931</v>
      </c>
      <c r="E5074" s="313" t="str">
        <f>CONCATENATE(SUM('Раздел 2'!X86:X94),"=",SUM('Раздел 2'!X95:X95))</f>
        <v>3=3</v>
      </c>
    </row>
    <row r="5075" spans="1:5" ht="30" hidden="1" customHeight="1">
      <c r="A5075" s="311" t="str">
        <f>IF((SUM('Раздел 2'!G86:G94)=SUM('Раздел 2'!G95:G95)),"","Неверно!")</f>
        <v/>
      </c>
      <c r="B5075" s="312" t="s">
        <v>24508</v>
      </c>
      <c r="C5075" s="313" t="s">
        <v>21942</v>
      </c>
      <c r="D5075" s="313" t="s">
        <v>21931</v>
      </c>
      <c r="E5075" s="313" t="str">
        <f>CONCATENATE(SUM('Раздел 2'!G86:G94),"=",SUM('Раздел 2'!G95:G95))</f>
        <v>11=11</v>
      </c>
    </row>
    <row r="5076" spans="1:5" ht="30" hidden="1" customHeight="1">
      <c r="A5076" s="311" t="str">
        <f>IF((SUM('Раздел 2'!Y86:Y94)=SUM('Раздел 2'!Y95:Y95)),"","Неверно!")</f>
        <v/>
      </c>
      <c r="B5076" s="312" t="s">
        <v>24508</v>
      </c>
      <c r="C5076" s="313" t="s">
        <v>21943</v>
      </c>
      <c r="D5076" s="313" t="s">
        <v>21931</v>
      </c>
      <c r="E5076" s="313" t="str">
        <f>CONCATENATE(SUM('Раздел 2'!Y86:Y94),"=",SUM('Раздел 2'!Y95:Y95))</f>
        <v>0=0</v>
      </c>
    </row>
    <row r="5077" spans="1:5" ht="30" hidden="1" customHeight="1">
      <c r="A5077" s="311" t="str">
        <f>IF((SUM('Раздел 2'!Z86:Z94)=SUM('Раздел 2'!Z95:Z95)),"","Неверно!")</f>
        <v/>
      </c>
      <c r="B5077" s="312" t="s">
        <v>24508</v>
      </c>
      <c r="C5077" s="313" t="s">
        <v>21944</v>
      </c>
      <c r="D5077" s="313" t="s">
        <v>21931</v>
      </c>
      <c r="E5077" s="313" t="str">
        <f>CONCATENATE(SUM('Раздел 2'!Z86:Z94),"=",SUM('Раздел 2'!Z95:Z95))</f>
        <v>1=1</v>
      </c>
    </row>
    <row r="5078" spans="1:5" ht="30" hidden="1" customHeight="1">
      <c r="A5078" s="311" t="str">
        <f>IF((SUM('Раздел 2'!AA86:AA94)=SUM('Раздел 2'!AA95:AA95)),"","Неверно!")</f>
        <v/>
      </c>
      <c r="B5078" s="312" t="s">
        <v>24508</v>
      </c>
      <c r="C5078" s="313" t="s">
        <v>21945</v>
      </c>
      <c r="D5078" s="313" t="s">
        <v>21931</v>
      </c>
      <c r="E5078" s="313" t="str">
        <f>CONCATENATE(SUM('Раздел 2'!AA86:AA94),"=",SUM('Раздел 2'!AA95:AA95))</f>
        <v>0=0</v>
      </c>
    </row>
    <row r="5079" spans="1:5" ht="30" hidden="1" customHeight="1">
      <c r="A5079" s="311" t="str">
        <f>IF((SUM('Раздел 2'!AB86:AB94)=SUM('Раздел 2'!AB95:AB95)),"","Неверно!")</f>
        <v/>
      </c>
      <c r="B5079" s="312" t="s">
        <v>24508</v>
      </c>
      <c r="C5079" s="313" t="s">
        <v>21946</v>
      </c>
      <c r="D5079" s="313" t="s">
        <v>21931</v>
      </c>
      <c r="E5079" s="313" t="str">
        <f>CONCATENATE(SUM('Раздел 2'!AB86:AB94),"=",SUM('Раздел 2'!AB95:AB95))</f>
        <v>0=0</v>
      </c>
    </row>
    <row r="5080" spans="1:5" ht="30" hidden="1" customHeight="1">
      <c r="A5080" s="311" t="str">
        <f>IF((SUM('Раздел 2'!AC86:AC94)=SUM('Раздел 2'!AC95:AC95)),"","Неверно!")</f>
        <v/>
      </c>
      <c r="B5080" s="312" t="s">
        <v>24508</v>
      </c>
      <c r="C5080" s="313" t="s">
        <v>21947</v>
      </c>
      <c r="D5080" s="313" t="s">
        <v>21931</v>
      </c>
      <c r="E5080" s="313" t="str">
        <f>CONCATENATE(SUM('Раздел 2'!AC86:AC94),"=",SUM('Раздел 2'!AC95:AC95))</f>
        <v>1=1</v>
      </c>
    </row>
    <row r="5081" spans="1:5" ht="30" hidden="1" customHeight="1">
      <c r="A5081" s="311" t="str">
        <f>IF((SUM('Раздел 2'!AD86:AD94)=SUM('Раздел 2'!AD95:AD95)),"","Неверно!")</f>
        <v/>
      </c>
      <c r="B5081" s="312" t="s">
        <v>24508</v>
      </c>
      <c r="C5081" s="313" t="s">
        <v>21948</v>
      </c>
      <c r="D5081" s="313" t="s">
        <v>21931</v>
      </c>
      <c r="E5081" s="313" t="str">
        <f>CONCATENATE(SUM('Раздел 2'!AD86:AD94),"=",SUM('Раздел 2'!AD95:AD95))</f>
        <v>0=0</v>
      </c>
    </row>
    <row r="5082" spans="1:5" ht="30" hidden="1" customHeight="1">
      <c r="A5082" s="311" t="str">
        <f>IF((SUM('Раздел 2'!AE86:AE94)=SUM('Раздел 2'!AE95:AE95)),"","Неверно!")</f>
        <v/>
      </c>
      <c r="B5082" s="312" t="s">
        <v>24508</v>
      </c>
      <c r="C5082" s="313" t="s">
        <v>21949</v>
      </c>
      <c r="D5082" s="313" t="s">
        <v>21931</v>
      </c>
      <c r="E5082" s="313" t="str">
        <f>CONCATENATE(SUM('Раздел 2'!AE86:AE94),"=",SUM('Раздел 2'!AE95:AE95))</f>
        <v>0=0</v>
      </c>
    </row>
    <row r="5083" spans="1:5" ht="30" hidden="1" customHeight="1">
      <c r="A5083" s="311" t="str">
        <f>IF((SUM('Раздел 2'!AF86:AF94)=SUM('Раздел 2'!AF95:AF95)),"","Неверно!")</f>
        <v/>
      </c>
      <c r="B5083" s="312" t="s">
        <v>24508</v>
      </c>
      <c r="C5083" s="313" t="s">
        <v>21950</v>
      </c>
      <c r="D5083" s="313" t="s">
        <v>21931</v>
      </c>
      <c r="E5083" s="313" t="str">
        <f>CONCATENATE(SUM('Раздел 2'!AF86:AF94),"=",SUM('Раздел 2'!AF95:AF95))</f>
        <v>0=0</v>
      </c>
    </row>
    <row r="5084" spans="1:5" ht="30" hidden="1" customHeight="1">
      <c r="A5084" s="311" t="str">
        <f>IF((SUM('Раздел 2'!AG86:AG94)=SUM('Раздел 2'!AG95:AG95)),"","Неверно!")</f>
        <v/>
      </c>
      <c r="B5084" s="312" t="s">
        <v>24508</v>
      </c>
      <c r="C5084" s="313" t="s">
        <v>21951</v>
      </c>
      <c r="D5084" s="313" t="s">
        <v>21931</v>
      </c>
      <c r="E5084" s="313" t="str">
        <f>CONCATENATE(SUM('Раздел 2'!AG86:AG94),"=",SUM('Раздел 2'!AG95:AG95))</f>
        <v>1=1</v>
      </c>
    </row>
    <row r="5085" spans="1:5" ht="30" hidden="1" customHeight="1">
      <c r="A5085" s="311" t="str">
        <f>IF((SUM('Раздел 2'!AH86:AH94)=SUM('Раздел 2'!AH95:AH95)),"","Неверно!")</f>
        <v/>
      </c>
      <c r="B5085" s="312" t="s">
        <v>24508</v>
      </c>
      <c r="C5085" s="313" t="s">
        <v>21952</v>
      </c>
      <c r="D5085" s="313" t="s">
        <v>21931</v>
      </c>
      <c r="E5085" s="313" t="str">
        <f>CONCATENATE(SUM('Раздел 2'!AH86:AH94),"=",SUM('Раздел 2'!AH95:AH95))</f>
        <v>0=0</v>
      </c>
    </row>
    <row r="5086" spans="1:5" ht="30" hidden="1" customHeight="1">
      <c r="A5086" s="311" t="str">
        <f>IF((SUM('Раздел 2'!H86:H94)=SUM('Раздел 2'!H95:H95)),"","Неверно!")</f>
        <v/>
      </c>
      <c r="B5086" s="312" t="s">
        <v>24508</v>
      </c>
      <c r="C5086" s="313" t="s">
        <v>21953</v>
      </c>
      <c r="D5086" s="313" t="s">
        <v>21931</v>
      </c>
      <c r="E5086" s="313" t="str">
        <f>CONCATENATE(SUM('Раздел 2'!H86:H94),"=",SUM('Раздел 2'!H95:H95))</f>
        <v>8=8</v>
      </c>
    </row>
    <row r="5087" spans="1:5" ht="30" hidden="1" customHeight="1">
      <c r="A5087" s="311" t="str">
        <f>IF((SUM('Раздел 2'!AI86:AI94)=SUM('Раздел 2'!AI95:AI95)),"","Неверно!")</f>
        <v/>
      </c>
      <c r="B5087" s="312" t="s">
        <v>24508</v>
      </c>
      <c r="C5087" s="313" t="s">
        <v>21954</v>
      </c>
      <c r="D5087" s="313" t="s">
        <v>21931</v>
      </c>
      <c r="E5087" s="313" t="str">
        <f>CONCATENATE(SUM('Раздел 2'!AI86:AI94),"=",SUM('Раздел 2'!AI95:AI95))</f>
        <v>0=0</v>
      </c>
    </row>
    <row r="5088" spans="1:5" ht="30" hidden="1" customHeight="1">
      <c r="A5088" s="311" t="str">
        <f>IF((SUM('Раздел 2'!AJ86:AJ94)=SUM('Раздел 2'!AJ95:AJ95)),"","Неверно!")</f>
        <v/>
      </c>
      <c r="B5088" s="312" t="s">
        <v>24508</v>
      </c>
      <c r="C5088" s="313" t="s">
        <v>21955</v>
      </c>
      <c r="D5088" s="313" t="s">
        <v>21931</v>
      </c>
      <c r="E5088" s="313" t="str">
        <f>CONCATENATE(SUM('Раздел 2'!AJ86:AJ94),"=",SUM('Раздел 2'!AJ95:AJ95))</f>
        <v>3000=3000</v>
      </c>
    </row>
    <row r="5089" spans="1:5" ht="30" hidden="1" customHeight="1">
      <c r="A5089" s="311" t="str">
        <f>IF((SUM('Раздел 2'!AK86:AK94)=SUM('Раздел 2'!AK95:AK95)),"","Неверно!")</f>
        <v/>
      </c>
      <c r="B5089" s="312" t="s">
        <v>24508</v>
      </c>
      <c r="C5089" s="313" t="s">
        <v>21956</v>
      </c>
      <c r="D5089" s="313" t="s">
        <v>21931</v>
      </c>
      <c r="E5089" s="313" t="str">
        <f>CONCATENATE(SUM('Раздел 2'!AK86:AK94),"=",SUM('Раздел 2'!AK95:AK95))</f>
        <v>0=0</v>
      </c>
    </row>
    <row r="5090" spans="1:5" ht="30" hidden="1" customHeight="1">
      <c r="A5090" s="311" t="str">
        <f>IF((SUM('Раздел 2'!AL86:AL94)=SUM('Раздел 2'!AL95:AL95)),"","Неверно!")</f>
        <v/>
      </c>
      <c r="B5090" s="312" t="s">
        <v>24508</v>
      </c>
      <c r="C5090" s="313" t="s">
        <v>21957</v>
      </c>
      <c r="D5090" s="313" t="s">
        <v>21931</v>
      </c>
      <c r="E5090" s="313" t="str">
        <f>CONCATENATE(SUM('Раздел 2'!AL86:AL94),"=",SUM('Раздел 2'!AL95:AL95))</f>
        <v>1=1</v>
      </c>
    </row>
    <row r="5091" spans="1:5" ht="30" hidden="1" customHeight="1">
      <c r="A5091" s="311" t="str">
        <f>IF((SUM('Раздел 2'!AM86:AM94)=SUM('Раздел 2'!AM95:AM95)),"","Неверно!")</f>
        <v/>
      </c>
      <c r="B5091" s="312" t="s">
        <v>24508</v>
      </c>
      <c r="C5091" s="313" t="s">
        <v>21958</v>
      </c>
      <c r="D5091" s="313" t="s">
        <v>21931</v>
      </c>
      <c r="E5091" s="313" t="str">
        <f>CONCATENATE(SUM('Раздел 2'!AM86:AM94),"=",SUM('Раздел 2'!AM95:AM95))</f>
        <v>0=0</v>
      </c>
    </row>
    <row r="5092" spans="1:5" ht="30" hidden="1" customHeight="1">
      <c r="A5092" s="311" t="str">
        <f>IF((SUM('Раздел 2'!I86:I94)=SUM('Раздел 2'!I95:I95)),"","Неверно!")</f>
        <v/>
      </c>
      <c r="B5092" s="312" t="s">
        <v>24508</v>
      </c>
      <c r="C5092" s="313" t="s">
        <v>21959</v>
      </c>
      <c r="D5092" s="313" t="s">
        <v>21931</v>
      </c>
      <c r="E5092" s="313" t="str">
        <f>CONCATENATE(SUM('Раздел 2'!I86:I94),"=",SUM('Раздел 2'!I95:I95))</f>
        <v>0=0</v>
      </c>
    </row>
    <row r="5093" spans="1:5" ht="30" hidden="1" customHeight="1">
      <c r="A5093" s="311" t="str">
        <f>IF((SUM('Раздел 2'!J86:J94)=SUM('Раздел 2'!J95:J95)),"","Неверно!")</f>
        <v/>
      </c>
      <c r="B5093" s="312" t="s">
        <v>24508</v>
      </c>
      <c r="C5093" s="313" t="s">
        <v>21960</v>
      </c>
      <c r="D5093" s="313" t="s">
        <v>21931</v>
      </c>
      <c r="E5093" s="313" t="str">
        <f>CONCATENATE(SUM('Раздел 2'!J86:J94),"=",SUM('Раздел 2'!J95:J95))</f>
        <v>1704896=1704896</v>
      </c>
    </row>
    <row r="5094" spans="1:5" ht="30" hidden="1" customHeight="1">
      <c r="A5094" s="311" t="str">
        <f>IF((SUM('Раздел 2'!K86:K94)=SUM('Раздел 2'!K95:K95)),"","Неверно!")</f>
        <v/>
      </c>
      <c r="B5094" s="312" t="s">
        <v>24508</v>
      </c>
      <c r="C5094" s="313" t="s">
        <v>21961</v>
      </c>
      <c r="D5094" s="313" t="s">
        <v>21931</v>
      </c>
      <c r="E5094" s="313" t="str">
        <f>CONCATENATE(SUM('Раздел 2'!K86:K94),"=",SUM('Раздел 2'!K95:K95))</f>
        <v>3000=3000</v>
      </c>
    </row>
    <row r="5095" spans="1:5" ht="30" hidden="1" customHeight="1">
      <c r="A5095" s="311" t="str">
        <f>IF((SUM('Раздел 2'!L86:L94)=SUM('Раздел 2'!L95:L95)),"","Неверно!")</f>
        <v/>
      </c>
      <c r="B5095" s="312" t="s">
        <v>24508</v>
      </c>
      <c r="C5095" s="313" t="s">
        <v>21962</v>
      </c>
      <c r="D5095" s="313" t="s">
        <v>21931</v>
      </c>
      <c r="E5095" s="313" t="str">
        <f>CONCATENATE(SUM('Раздел 2'!L86:L94),"=",SUM('Раздел 2'!L95:L95))</f>
        <v>7=7</v>
      </c>
    </row>
    <row r="5096" spans="1:5" ht="30" hidden="1" customHeight="1">
      <c r="A5096" s="311" t="str">
        <f>IF((SUM('Раздел 2'!M86:M94)=SUM('Раздел 2'!M95:M95)),"","Неверно!")</f>
        <v/>
      </c>
      <c r="B5096" s="312" t="s">
        <v>24508</v>
      </c>
      <c r="C5096" s="313" t="s">
        <v>21963</v>
      </c>
      <c r="D5096" s="313" t="s">
        <v>21931</v>
      </c>
      <c r="E5096" s="313" t="str">
        <f>CONCATENATE(SUM('Раздел 2'!M86:M94),"=",SUM('Раздел 2'!M95:M95))</f>
        <v>4=4</v>
      </c>
    </row>
    <row r="5097" spans="1:5" ht="30" hidden="1" customHeight="1">
      <c r="A5097" s="311" t="str">
        <f>IF((SUM('Раздел 2'!N86:N94)=SUM('Раздел 2'!N95:N95)),"","Неверно!")</f>
        <v/>
      </c>
      <c r="B5097" s="312" t="s">
        <v>24508</v>
      </c>
      <c r="C5097" s="313" t="s">
        <v>21964</v>
      </c>
      <c r="D5097" s="313" t="s">
        <v>21931</v>
      </c>
      <c r="E5097" s="313" t="str">
        <f>CONCATENATE(SUM('Раздел 2'!N86:N94),"=",SUM('Раздел 2'!N95:N95))</f>
        <v>0=0</v>
      </c>
    </row>
    <row r="5098" spans="1:5" ht="30" hidden="1" customHeight="1">
      <c r="A5098" s="311" t="str">
        <f>IF((SUM('Раздел 2'!F97:F114)=SUM('Раздел 2'!F115:F115)),"","Неверно!")</f>
        <v/>
      </c>
      <c r="B5098" s="312" t="s">
        <v>24509</v>
      </c>
      <c r="C5098" s="313" t="s">
        <v>21965</v>
      </c>
      <c r="D5098" s="313" t="s">
        <v>21966</v>
      </c>
      <c r="E5098" s="313" t="str">
        <f>CONCATENATE(SUM('Раздел 2'!F97:F114),"=",SUM('Раздел 2'!F115:F115))</f>
        <v>3=3</v>
      </c>
    </row>
    <row r="5099" spans="1:5" ht="30" hidden="1" customHeight="1">
      <c r="A5099" s="311" t="str">
        <f>IF((SUM('Раздел 2'!O97:O114)=SUM('Раздел 2'!O115:O115)),"","Неверно!")</f>
        <v/>
      </c>
      <c r="B5099" s="312" t="s">
        <v>24509</v>
      </c>
      <c r="C5099" s="313" t="s">
        <v>21967</v>
      </c>
      <c r="D5099" s="313" t="s">
        <v>21966</v>
      </c>
      <c r="E5099" s="313" t="str">
        <f>CONCATENATE(SUM('Раздел 2'!O97:O114),"=",SUM('Раздел 2'!O115:O115))</f>
        <v>0=0</v>
      </c>
    </row>
    <row r="5100" spans="1:5" ht="30" hidden="1" customHeight="1">
      <c r="A5100" s="311" t="str">
        <f>IF((SUM('Раздел 2'!P97:P114)=SUM('Раздел 2'!P115:P115)),"","Неверно!")</f>
        <v/>
      </c>
      <c r="B5100" s="312" t="s">
        <v>24509</v>
      </c>
      <c r="C5100" s="313" t="s">
        <v>21968</v>
      </c>
      <c r="D5100" s="313" t="s">
        <v>21966</v>
      </c>
      <c r="E5100" s="313" t="str">
        <f>CONCATENATE(SUM('Раздел 2'!P97:P114),"=",SUM('Раздел 2'!P115:P115))</f>
        <v>0=0</v>
      </c>
    </row>
    <row r="5101" spans="1:5" ht="30" hidden="1" customHeight="1">
      <c r="A5101" s="311" t="str">
        <f>IF((SUM('Раздел 2'!Q97:Q114)=SUM('Раздел 2'!Q115:Q115)),"","Неверно!")</f>
        <v/>
      </c>
      <c r="B5101" s="312" t="s">
        <v>24509</v>
      </c>
      <c r="C5101" s="313" t="s">
        <v>21969</v>
      </c>
      <c r="D5101" s="313" t="s">
        <v>21966</v>
      </c>
      <c r="E5101" s="313" t="str">
        <f>CONCATENATE(SUM('Раздел 2'!Q97:Q114),"=",SUM('Раздел 2'!Q115:Q115))</f>
        <v>2=2</v>
      </c>
    </row>
    <row r="5102" spans="1:5" ht="30" hidden="1" customHeight="1">
      <c r="A5102" s="311" t="str">
        <f>IF((SUM('Раздел 2'!R97:R114)=SUM('Раздел 2'!R115:R115)),"","Неверно!")</f>
        <v/>
      </c>
      <c r="B5102" s="312" t="s">
        <v>24509</v>
      </c>
      <c r="C5102" s="313" t="s">
        <v>21970</v>
      </c>
      <c r="D5102" s="313" t="s">
        <v>21966</v>
      </c>
      <c r="E5102" s="313" t="str">
        <f>CONCATENATE(SUM('Раздел 2'!R97:R114),"=",SUM('Раздел 2'!R115:R115))</f>
        <v>0=0</v>
      </c>
    </row>
    <row r="5103" spans="1:5" ht="30" hidden="1" customHeight="1">
      <c r="A5103" s="311" t="str">
        <f>IF((SUM('Раздел 2'!S97:S114)=SUM('Раздел 2'!S115:S115)),"","Неверно!")</f>
        <v/>
      </c>
      <c r="B5103" s="312" t="s">
        <v>24509</v>
      </c>
      <c r="C5103" s="313" t="s">
        <v>21971</v>
      </c>
      <c r="D5103" s="313" t="s">
        <v>21966</v>
      </c>
      <c r="E5103" s="313" t="str">
        <f>CONCATENATE(SUM('Раздел 2'!S97:S114),"=",SUM('Раздел 2'!S115:S115))</f>
        <v>0=0</v>
      </c>
    </row>
    <row r="5104" spans="1:5" ht="30" hidden="1" customHeight="1">
      <c r="A5104" s="311" t="str">
        <f>IF((SUM('Раздел 2'!T97:T114)=SUM('Раздел 2'!T115:T115)),"","Неверно!")</f>
        <v/>
      </c>
      <c r="B5104" s="312" t="s">
        <v>24509</v>
      </c>
      <c r="C5104" s="313" t="s">
        <v>21972</v>
      </c>
      <c r="D5104" s="313" t="s">
        <v>21966</v>
      </c>
      <c r="E5104" s="313" t="str">
        <f>CONCATENATE(SUM('Раздел 2'!T97:T114),"=",SUM('Раздел 2'!T115:T115))</f>
        <v>2=2</v>
      </c>
    </row>
    <row r="5105" spans="1:5" ht="30" hidden="1" customHeight="1">
      <c r="A5105" s="311" t="str">
        <f>IF((SUM('Раздел 2'!U97:U114)=SUM('Раздел 2'!U115:U115)),"","Неверно!")</f>
        <v/>
      </c>
      <c r="B5105" s="312" t="s">
        <v>24509</v>
      </c>
      <c r="C5105" s="313" t="s">
        <v>21973</v>
      </c>
      <c r="D5105" s="313" t="s">
        <v>21966</v>
      </c>
      <c r="E5105" s="313" t="str">
        <f>CONCATENATE(SUM('Раздел 2'!U97:U114),"=",SUM('Раздел 2'!U115:U115))</f>
        <v>1=1</v>
      </c>
    </row>
    <row r="5106" spans="1:5" ht="30" hidden="1" customHeight="1">
      <c r="A5106" s="311" t="str">
        <f>IF((SUM('Раздел 2'!V97:V114)=SUM('Раздел 2'!V115:V115)),"","Неверно!")</f>
        <v/>
      </c>
      <c r="B5106" s="312" t="s">
        <v>24509</v>
      </c>
      <c r="C5106" s="313" t="s">
        <v>21974</v>
      </c>
      <c r="D5106" s="313" t="s">
        <v>21966</v>
      </c>
      <c r="E5106" s="313" t="str">
        <f>CONCATENATE(SUM('Раздел 2'!V97:V114),"=",SUM('Раздел 2'!V115:V115))</f>
        <v>31=31</v>
      </c>
    </row>
    <row r="5107" spans="1:5" ht="30" hidden="1" customHeight="1">
      <c r="A5107" s="311" t="str">
        <f>IF((SUM('Раздел 2'!W97:W114)=SUM('Раздел 2'!W115:W115)),"","Неверно!")</f>
        <v/>
      </c>
      <c r="B5107" s="312" t="s">
        <v>24509</v>
      </c>
      <c r="C5107" s="313" t="s">
        <v>21975</v>
      </c>
      <c r="D5107" s="313" t="s">
        <v>21966</v>
      </c>
      <c r="E5107" s="313" t="str">
        <f>CONCATENATE(SUM('Раздел 2'!W97:W114),"=",SUM('Раздел 2'!W115:W115))</f>
        <v>0=0</v>
      </c>
    </row>
    <row r="5108" spans="1:5" ht="30" hidden="1" customHeight="1">
      <c r="A5108" s="311" t="str">
        <f>IF((SUM('Раздел 2'!X97:X114)=SUM('Раздел 2'!X115:X115)),"","Неверно!")</f>
        <v/>
      </c>
      <c r="B5108" s="312" t="s">
        <v>24509</v>
      </c>
      <c r="C5108" s="313" t="s">
        <v>21976</v>
      </c>
      <c r="D5108" s="313" t="s">
        <v>21966</v>
      </c>
      <c r="E5108" s="313" t="str">
        <f>CONCATENATE(SUM('Раздел 2'!X97:X114),"=",SUM('Раздел 2'!X115:X115))</f>
        <v>12=12</v>
      </c>
    </row>
    <row r="5109" spans="1:5" ht="30" hidden="1" customHeight="1">
      <c r="A5109" s="311" t="str">
        <f>IF((SUM('Раздел 2'!G97:G114)=SUM('Раздел 2'!G115:G115)),"","Неверно!")</f>
        <v/>
      </c>
      <c r="B5109" s="312" t="s">
        <v>24509</v>
      </c>
      <c r="C5109" s="313" t="s">
        <v>21977</v>
      </c>
      <c r="D5109" s="313" t="s">
        <v>21966</v>
      </c>
      <c r="E5109" s="313" t="str">
        <f>CONCATENATE(SUM('Раздел 2'!G97:G114),"=",SUM('Раздел 2'!G115:G115))</f>
        <v>40=40</v>
      </c>
    </row>
    <row r="5110" spans="1:5" ht="30" hidden="1" customHeight="1">
      <c r="A5110" s="311" t="str">
        <f>IF((SUM('Раздел 2'!Y97:Y114)=SUM('Раздел 2'!Y115:Y115)),"","Неверно!")</f>
        <v/>
      </c>
      <c r="B5110" s="312" t="s">
        <v>24509</v>
      </c>
      <c r="C5110" s="313" t="s">
        <v>21978</v>
      </c>
      <c r="D5110" s="313" t="s">
        <v>21966</v>
      </c>
      <c r="E5110" s="313" t="str">
        <f>CONCATENATE(SUM('Раздел 2'!Y97:Y114),"=",SUM('Раздел 2'!Y115:Y115))</f>
        <v>0=0</v>
      </c>
    </row>
    <row r="5111" spans="1:5" ht="30" hidden="1" customHeight="1">
      <c r="A5111" s="311" t="str">
        <f>IF((SUM('Раздел 2'!Z97:Z114)=SUM('Раздел 2'!Z115:Z115)),"","Неверно!")</f>
        <v/>
      </c>
      <c r="B5111" s="312" t="s">
        <v>24509</v>
      </c>
      <c r="C5111" s="313" t="s">
        <v>21979</v>
      </c>
      <c r="D5111" s="313" t="s">
        <v>21966</v>
      </c>
      <c r="E5111" s="313" t="str">
        <f>CONCATENATE(SUM('Раздел 2'!Z97:Z114),"=",SUM('Раздел 2'!Z115:Z115))</f>
        <v>0=0</v>
      </c>
    </row>
    <row r="5112" spans="1:5" ht="30" hidden="1" customHeight="1">
      <c r="A5112" s="311" t="str">
        <f>IF((SUM('Раздел 2'!AA97:AA114)=SUM('Раздел 2'!AA115:AA115)),"","Неверно!")</f>
        <v/>
      </c>
      <c r="B5112" s="312" t="s">
        <v>24509</v>
      </c>
      <c r="C5112" s="313" t="s">
        <v>21980</v>
      </c>
      <c r="D5112" s="313" t="s">
        <v>21966</v>
      </c>
      <c r="E5112" s="313" t="str">
        <f>CONCATENATE(SUM('Раздел 2'!AA97:AA114),"=",SUM('Раздел 2'!AA115:AA115))</f>
        <v>5=5</v>
      </c>
    </row>
    <row r="5113" spans="1:5" ht="30" hidden="1" customHeight="1">
      <c r="A5113" s="311" t="str">
        <f>IF((SUM('Раздел 2'!AB97:AB114)=SUM('Раздел 2'!AB115:AB115)),"","Неверно!")</f>
        <v/>
      </c>
      <c r="B5113" s="312" t="s">
        <v>24509</v>
      </c>
      <c r="C5113" s="313" t="s">
        <v>21981</v>
      </c>
      <c r="D5113" s="313" t="s">
        <v>21966</v>
      </c>
      <c r="E5113" s="313" t="str">
        <f>CONCATENATE(SUM('Раздел 2'!AB97:AB114),"=",SUM('Раздел 2'!AB115:AB115))</f>
        <v>0=0</v>
      </c>
    </row>
    <row r="5114" spans="1:5" ht="30" hidden="1" customHeight="1">
      <c r="A5114" s="311" t="str">
        <f>IF((SUM('Раздел 2'!AC97:AC114)=SUM('Раздел 2'!AC115:AC115)),"","Неверно!")</f>
        <v/>
      </c>
      <c r="B5114" s="312" t="s">
        <v>24509</v>
      </c>
      <c r="C5114" s="313" t="s">
        <v>21982</v>
      </c>
      <c r="D5114" s="313" t="s">
        <v>21966</v>
      </c>
      <c r="E5114" s="313" t="str">
        <f>CONCATENATE(SUM('Раздел 2'!AC97:AC114),"=",SUM('Раздел 2'!AC115:AC115))</f>
        <v>0=0</v>
      </c>
    </row>
    <row r="5115" spans="1:5" ht="30" hidden="1" customHeight="1">
      <c r="A5115" s="311" t="str">
        <f>IF((SUM('Раздел 2'!AD97:AD114)=SUM('Раздел 2'!AD115:AD115)),"","Неверно!")</f>
        <v/>
      </c>
      <c r="B5115" s="312" t="s">
        <v>24509</v>
      </c>
      <c r="C5115" s="313" t="s">
        <v>21983</v>
      </c>
      <c r="D5115" s="313" t="s">
        <v>21966</v>
      </c>
      <c r="E5115" s="313" t="str">
        <f>CONCATENATE(SUM('Раздел 2'!AD97:AD114),"=",SUM('Раздел 2'!AD115:AD115))</f>
        <v>1=1</v>
      </c>
    </row>
    <row r="5116" spans="1:5" ht="30" hidden="1" customHeight="1">
      <c r="A5116" s="311" t="str">
        <f>IF((SUM('Раздел 2'!AE97:AE114)=SUM('Раздел 2'!AE115:AE115)),"","Неверно!")</f>
        <v/>
      </c>
      <c r="B5116" s="312" t="s">
        <v>24509</v>
      </c>
      <c r="C5116" s="313" t="s">
        <v>21984</v>
      </c>
      <c r="D5116" s="313" t="s">
        <v>21966</v>
      </c>
      <c r="E5116" s="313" t="str">
        <f>CONCATENATE(SUM('Раздел 2'!AE97:AE114),"=",SUM('Раздел 2'!AE115:AE115))</f>
        <v>0=0</v>
      </c>
    </row>
    <row r="5117" spans="1:5" ht="30" hidden="1" customHeight="1">
      <c r="A5117" s="311" t="str">
        <f>IF((SUM('Раздел 2'!AF97:AF114)=SUM('Раздел 2'!AF115:AF115)),"","Неверно!")</f>
        <v/>
      </c>
      <c r="B5117" s="312" t="s">
        <v>24509</v>
      </c>
      <c r="C5117" s="313" t="s">
        <v>21985</v>
      </c>
      <c r="D5117" s="313" t="s">
        <v>21966</v>
      </c>
      <c r="E5117" s="313" t="str">
        <f>CONCATENATE(SUM('Раздел 2'!AF97:AF114),"=",SUM('Раздел 2'!AF115:AF115))</f>
        <v>0=0</v>
      </c>
    </row>
    <row r="5118" spans="1:5" ht="30" hidden="1" customHeight="1">
      <c r="A5118" s="311" t="str">
        <f>IF((SUM('Раздел 2'!AG97:AG114)=SUM('Раздел 2'!AG115:AG115)),"","Неверно!")</f>
        <v/>
      </c>
      <c r="B5118" s="312" t="s">
        <v>24509</v>
      </c>
      <c r="C5118" s="313" t="s">
        <v>21986</v>
      </c>
      <c r="D5118" s="313" t="s">
        <v>21966</v>
      </c>
      <c r="E5118" s="313" t="str">
        <f>CONCATENATE(SUM('Раздел 2'!AG97:AG114),"=",SUM('Раздел 2'!AG115:AG115))</f>
        <v>0=0</v>
      </c>
    </row>
    <row r="5119" spans="1:5" ht="30" hidden="1" customHeight="1">
      <c r="A5119" s="311" t="str">
        <f>IF((SUM('Раздел 2'!AH97:AH114)=SUM('Раздел 2'!AH115:AH115)),"","Неверно!")</f>
        <v/>
      </c>
      <c r="B5119" s="312" t="s">
        <v>24509</v>
      </c>
      <c r="C5119" s="313" t="s">
        <v>21987</v>
      </c>
      <c r="D5119" s="313" t="s">
        <v>21966</v>
      </c>
      <c r="E5119" s="313" t="str">
        <f>CONCATENATE(SUM('Раздел 2'!AH97:AH114),"=",SUM('Раздел 2'!AH115:AH115))</f>
        <v>75431=75431</v>
      </c>
    </row>
    <row r="5120" spans="1:5" ht="30" hidden="1" customHeight="1">
      <c r="A5120" s="311" t="str">
        <f>IF((SUM('Раздел 2'!H97:H114)=SUM('Раздел 2'!H115:H115)),"","Неверно!")</f>
        <v/>
      </c>
      <c r="B5120" s="312" t="s">
        <v>24509</v>
      </c>
      <c r="C5120" s="313" t="s">
        <v>21988</v>
      </c>
      <c r="D5120" s="313" t="s">
        <v>21966</v>
      </c>
      <c r="E5120" s="313" t="str">
        <f>CONCATENATE(SUM('Раздел 2'!H97:H114),"=",SUM('Раздел 2'!H115:H115))</f>
        <v>2=2</v>
      </c>
    </row>
    <row r="5121" spans="1:5" ht="30" hidden="1" customHeight="1">
      <c r="A5121" s="311" t="str">
        <f>IF((SUM('Раздел 2'!AI97:AI114)=SUM('Раздел 2'!AI115:AI115)),"","Неверно!")</f>
        <v/>
      </c>
      <c r="B5121" s="312" t="s">
        <v>24509</v>
      </c>
      <c r="C5121" s="313" t="s">
        <v>21989</v>
      </c>
      <c r="D5121" s="313" t="s">
        <v>21966</v>
      </c>
      <c r="E5121" s="313" t="str">
        <f>CONCATENATE(SUM('Раздел 2'!AI97:AI114),"=",SUM('Раздел 2'!AI115:AI115))</f>
        <v>0=0</v>
      </c>
    </row>
    <row r="5122" spans="1:5" ht="30" hidden="1" customHeight="1">
      <c r="A5122" s="311" t="str">
        <f>IF((SUM('Раздел 2'!AJ97:AJ114)=SUM('Раздел 2'!AJ115:AJ115)),"","Неверно!")</f>
        <v/>
      </c>
      <c r="B5122" s="312" t="s">
        <v>24509</v>
      </c>
      <c r="C5122" s="313" t="s">
        <v>21990</v>
      </c>
      <c r="D5122" s="313" t="s">
        <v>21966</v>
      </c>
      <c r="E5122" s="313" t="str">
        <f>CONCATENATE(SUM('Раздел 2'!AJ97:AJ114),"=",SUM('Раздел 2'!AJ115:AJ115))</f>
        <v>0=0</v>
      </c>
    </row>
    <row r="5123" spans="1:5" ht="30" hidden="1" customHeight="1">
      <c r="A5123" s="311" t="str">
        <f>IF((SUM('Раздел 2'!AK97:AK114)=SUM('Раздел 2'!AK115:AK115)),"","Неверно!")</f>
        <v/>
      </c>
      <c r="B5123" s="312" t="s">
        <v>24509</v>
      </c>
      <c r="C5123" s="313" t="s">
        <v>21991</v>
      </c>
      <c r="D5123" s="313" t="s">
        <v>21966</v>
      </c>
      <c r="E5123" s="313" t="str">
        <f>CONCATENATE(SUM('Раздел 2'!AK97:AK114),"=",SUM('Раздел 2'!AK115:AK115))</f>
        <v>0=0</v>
      </c>
    </row>
    <row r="5124" spans="1:5" ht="30" hidden="1" customHeight="1">
      <c r="A5124" s="311" t="str">
        <f>IF((SUM('Раздел 2'!AL97:AL114)=SUM('Раздел 2'!AL115:AL115)),"","Неверно!")</f>
        <v/>
      </c>
      <c r="B5124" s="312" t="s">
        <v>24509</v>
      </c>
      <c r="C5124" s="313" t="s">
        <v>21992</v>
      </c>
      <c r="D5124" s="313" t="s">
        <v>21966</v>
      </c>
      <c r="E5124" s="313" t="str">
        <f>CONCATENATE(SUM('Раздел 2'!AL97:AL114),"=",SUM('Раздел 2'!AL115:AL115))</f>
        <v>0=0</v>
      </c>
    </row>
    <row r="5125" spans="1:5" ht="30" hidden="1" customHeight="1">
      <c r="A5125" s="311" t="str">
        <f>IF((SUM('Раздел 2'!AM97:AM114)=SUM('Раздел 2'!AM115:AM115)),"","Неверно!")</f>
        <v/>
      </c>
      <c r="B5125" s="312" t="s">
        <v>24509</v>
      </c>
      <c r="C5125" s="313" t="s">
        <v>21993</v>
      </c>
      <c r="D5125" s="313" t="s">
        <v>21966</v>
      </c>
      <c r="E5125" s="313" t="str">
        <f>CONCATENATE(SUM('Раздел 2'!AM97:AM114),"=",SUM('Раздел 2'!AM115:AM115))</f>
        <v>0=0</v>
      </c>
    </row>
    <row r="5126" spans="1:5" ht="30" hidden="1" customHeight="1">
      <c r="A5126" s="311" t="str">
        <f>IF((SUM('Раздел 2'!I97:I114)=SUM('Раздел 2'!I115:I115)),"","Неверно!")</f>
        <v/>
      </c>
      <c r="B5126" s="312" t="s">
        <v>24509</v>
      </c>
      <c r="C5126" s="313" t="s">
        <v>21994</v>
      </c>
      <c r="D5126" s="313" t="s">
        <v>21966</v>
      </c>
      <c r="E5126" s="313" t="str">
        <f>CONCATENATE(SUM('Раздел 2'!I97:I114),"=",SUM('Раздел 2'!I115:I115))</f>
        <v>8=8</v>
      </c>
    </row>
    <row r="5127" spans="1:5" ht="30" hidden="1" customHeight="1">
      <c r="A5127" s="311" t="str">
        <f>IF((SUM('Раздел 2'!J97:J114)=SUM('Раздел 2'!J115:J115)),"","Неверно!")</f>
        <v/>
      </c>
      <c r="B5127" s="312" t="s">
        <v>24509</v>
      </c>
      <c r="C5127" s="313" t="s">
        <v>21995</v>
      </c>
      <c r="D5127" s="313" t="s">
        <v>21966</v>
      </c>
      <c r="E5127" s="313" t="str">
        <f>CONCATENATE(SUM('Раздел 2'!J97:J114),"=",SUM('Раздел 2'!J115:J115))</f>
        <v>185271=185271</v>
      </c>
    </row>
    <row r="5128" spans="1:5" ht="30" hidden="1" customHeight="1">
      <c r="A5128" s="311" t="str">
        <f>IF((SUM('Раздел 2'!K97:K114)=SUM('Раздел 2'!K115:K115)),"","Неверно!")</f>
        <v/>
      </c>
      <c r="B5128" s="312" t="s">
        <v>24509</v>
      </c>
      <c r="C5128" s="313" t="s">
        <v>21996</v>
      </c>
      <c r="D5128" s="313" t="s">
        <v>21966</v>
      </c>
      <c r="E5128" s="313" t="str">
        <f>CONCATENATE(SUM('Раздел 2'!K97:K114),"=",SUM('Раздел 2'!K115:K115))</f>
        <v>24000=24000</v>
      </c>
    </row>
    <row r="5129" spans="1:5" ht="30" hidden="1" customHeight="1">
      <c r="A5129" s="311" t="str">
        <f>IF((SUM('Раздел 2'!L97:L114)=SUM('Раздел 2'!L115:L115)),"","Неверно!")</f>
        <v/>
      </c>
      <c r="B5129" s="312" t="s">
        <v>24509</v>
      </c>
      <c r="C5129" s="313" t="s">
        <v>21997</v>
      </c>
      <c r="D5129" s="313" t="s">
        <v>21966</v>
      </c>
      <c r="E5129" s="313" t="str">
        <f>CONCATENATE(SUM('Раздел 2'!L97:L114),"=",SUM('Раздел 2'!L115:L115))</f>
        <v>28=28</v>
      </c>
    </row>
    <row r="5130" spans="1:5" ht="30" hidden="1" customHeight="1">
      <c r="A5130" s="311" t="str">
        <f>IF((SUM('Раздел 2'!M97:M114)=SUM('Раздел 2'!M115:M115)),"","Неверно!")</f>
        <v/>
      </c>
      <c r="B5130" s="312" t="s">
        <v>24509</v>
      </c>
      <c r="C5130" s="313" t="s">
        <v>21998</v>
      </c>
      <c r="D5130" s="313" t="s">
        <v>21966</v>
      </c>
      <c r="E5130" s="313" t="str">
        <f>CONCATENATE(SUM('Раздел 2'!M97:M114),"=",SUM('Раздел 2'!M115:M115))</f>
        <v>26=26</v>
      </c>
    </row>
    <row r="5131" spans="1:5" ht="30" hidden="1" customHeight="1">
      <c r="A5131" s="311" t="str">
        <f>IF((SUM('Раздел 2'!N97:N114)=SUM('Раздел 2'!N115:N115)),"","Неверно!")</f>
        <v/>
      </c>
      <c r="B5131" s="312" t="s">
        <v>24509</v>
      </c>
      <c r="C5131" s="313" t="s">
        <v>21999</v>
      </c>
      <c r="D5131" s="313" t="s">
        <v>21966</v>
      </c>
      <c r="E5131" s="313" t="str">
        <f>CONCATENATE(SUM('Раздел 2'!N97:N114),"=",SUM('Раздел 2'!N115:N115))</f>
        <v>20=20</v>
      </c>
    </row>
    <row r="5132" spans="1:5" ht="30" hidden="1" customHeight="1">
      <c r="A5132" s="311" t="str">
        <f>IF((SUM('Раздел 2'!F120:F122)=SUM('Раздел 2'!F123:F123)),"","Неверно!")</f>
        <v/>
      </c>
      <c r="B5132" s="312" t="s">
        <v>24510</v>
      </c>
      <c r="C5132" s="313" t="s">
        <v>22000</v>
      </c>
      <c r="D5132" s="313" t="s">
        <v>22001</v>
      </c>
      <c r="E5132" s="313" t="str">
        <f>CONCATENATE(SUM('Раздел 2'!F120:F122),"=",SUM('Раздел 2'!F123:F123))</f>
        <v>0=0</v>
      </c>
    </row>
    <row r="5133" spans="1:5" ht="30" hidden="1" customHeight="1">
      <c r="A5133" s="311" t="str">
        <f>IF((SUM('Раздел 2'!O120:O122)=SUM('Раздел 2'!O123:O123)),"","Неверно!")</f>
        <v/>
      </c>
      <c r="B5133" s="312" t="s">
        <v>24510</v>
      </c>
      <c r="C5133" s="313" t="s">
        <v>22002</v>
      </c>
      <c r="D5133" s="313" t="s">
        <v>22001</v>
      </c>
      <c r="E5133" s="313" t="str">
        <f>CONCATENATE(SUM('Раздел 2'!O120:O122),"=",SUM('Раздел 2'!O123:O123))</f>
        <v>0=0</v>
      </c>
    </row>
    <row r="5134" spans="1:5" ht="30" hidden="1" customHeight="1">
      <c r="A5134" s="311" t="str">
        <f>IF((SUM('Раздел 2'!P120:P122)=SUM('Раздел 2'!P123:P123)),"","Неверно!")</f>
        <v/>
      </c>
      <c r="B5134" s="312" t="s">
        <v>24510</v>
      </c>
      <c r="C5134" s="313" t="s">
        <v>22003</v>
      </c>
      <c r="D5134" s="313" t="s">
        <v>22001</v>
      </c>
      <c r="E5134" s="313" t="str">
        <f>CONCATENATE(SUM('Раздел 2'!P120:P122),"=",SUM('Раздел 2'!P123:P123))</f>
        <v>0=0</v>
      </c>
    </row>
    <row r="5135" spans="1:5" ht="30" hidden="1" customHeight="1">
      <c r="A5135" s="311" t="str">
        <f>IF((SUM('Раздел 2'!Q120:Q122)=SUM('Раздел 2'!Q123:Q123)),"","Неверно!")</f>
        <v/>
      </c>
      <c r="B5135" s="312" t="s">
        <v>24510</v>
      </c>
      <c r="C5135" s="313" t="s">
        <v>22004</v>
      </c>
      <c r="D5135" s="313" t="s">
        <v>22001</v>
      </c>
      <c r="E5135" s="313" t="str">
        <f>CONCATENATE(SUM('Раздел 2'!Q120:Q122),"=",SUM('Раздел 2'!Q123:Q123))</f>
        <v>0=0</v>
      </c>
    </row>
    <row r="5136" spans="1:5" ht="30" hidden="1" customHeight="1">
      <c r="A5136" s="311" t="str">
        <f>IF((SUM('Раздел 2'!R120:R122)=SUM('Раздел 2'!R123:R123)),"","Неверно!")</f>
        <v/>
      </c>
      <c r="B5136" s="312" t="s">
        <v>24510</v>
      </c>
      <c r="C5136" s="313" t="s">
        <v>22005</v>
      </c>
      <c r="D5136" s="313" t="s">
        <v>22001</v>
      </c>
      <c r="E5136" s="313" t="str">
        <f>CONCATENATE(SUM('Раздел 2'!R120:R122),"=",SUM('Раздел 2'!R123:R123))</f>
        <v>0=0</v>
      </c>
    </row>
    <row r="5137" spans="1:5" ht="30" hidden="1" customHeight="1">
      <c r="A5137" s="311" t="str">
        <f>IF((SUM('Раздел 2'!S120:S122)=SUM('Раздел 2'!S123:S123)),"","Неверно!")</f>
        <v/>
      </c>
      <c r="B5137" s="312" t="s">
        <v>24510</v>
      </c>
      <c r="C5137" s="313" t="s">
        <v>22006</v>
      </c>
      <c r="D5137" s="313" t="s">
        <v>22001</v>
      </c>
      <c r="E5137" s="313" t="str">
        <f>CONCATENATE(SUM('Раздел 2'!S120:S122),"=",SUM('Раздел 2'!S123:S123))</f>
        <v>0=0</v>
      </c>
    </row>
    <row r="5138" spans="1:5" ht="30" hidden="1" customHeight="1">
      <c r="A5138" s="311" t="str">
        <f>IF((SUM('Раздел 2'!T120:T122)=SUM('Раздел 2'!T123:T123)),"","Неверно!")</f>
        <v/>
      </c>
      <c r="B5138" s="312" t="s">
        <v>24510</v>
      </c>
      <c r="C5138" s="313" t="s">
        <v>22007</v>
      </c>
      <c r="D5138" s="313" t="s">
        <v>22001</v>
      </c>
      <c r="E5138" s="313" t="str">
        <f>CONCATENATE(SUM('Раздел 2'!T120:T122),"=",SUM('Раздел 2'!T123:T123))</f>
        <v>0=0</v>
      </c>
    </row>
    <row r="5139" spans="1:5" ht="30" hidden="1" customHeight="1">
      <c r="A5139" s="311" t="str">
        <f>IF((SUM('Раздел 2'!U120:U122)=SUM('Раздел 2'!U123:U123)),"","Неверно!")</f>
        <v/>
      </c>
      <c r="B5139" s="312" t="s">
        <v>24510</v>
      </c>
      <c r="C5139" s="313" t="s">
        <v>22008</v>
      </c>
      <c r="D5139" s="313" t="s">
        <v>22001</v>
      </c>
      <c r="E5139" s="313" t="str">
        <f>CONCATENATE(SUM('Раздел 2'!U120:U122),"=",SUM('Раздел 2'!U123:U123))</f>
        <v>0=0</v>
      </c>
    </row>
    <row r="5140" spans="1:5" ht="30" hidden="1" customHeight="1">
      <c r="A5140" s="311" t="str">
        <f>IF((SUM('Раздел 2'!V120:V122)=SUM('Раздел 2'!V123:V123)),"","Неверно!")</f>
        <v/>
      </c>
      <c r="B5140" s="312" t="s">
        <v>24510</v>
      </c>
      <c r="C5140" s="313" t="s">
        <v>22009</v>
      </c>
      <c r="D5140" s="313" t="s">
        <v>22001</v>
      </c>
      <c r="E5140" s="313" t="str">
        <f>CONCATENATE(SUM('Раздел 2'!V120:V122),"=",SUM('Раздел 2'!V123:V123))</f>
        <v>1=1</v>
      </c>
    </row>
    <row r="5141" spans="1:5" ht="30" hidden="1" customHeight="1">
      <c r="A5141" s="311" t="str">
        <f>IF((SUM('Раздел 2'!W120:W122)=SUM('Раздел 2'!W123:W123)),"","Неверно!")</f>
        <v/>
      </c>
      <c r="B5141" s="312" t="s">
        <v>24510</v>
      </c>
      <c r="C5141" s="313" t="s">
        <v>22010</v>
      </c>
      <c r="D5141" s="313" t="s">
        <v>22001</v>
      </c>
      <c r="E5141" s="313" t="str">
        <f>CONCATENATE(SUM('Раздел 2'!W120:W122),"=",SUM('Раздел 2'!W123:W123))</f>
        <v>0=0</v>
      </c>
    </row>
    <row r="5142" spans="1:5" ht="30" hidden="1" customHeight="1">
      <c r="A5142" s="311" t="str">
        <f>IF((SUM('Раздел 2'!X120:X122)=SUM('Раздел 2'!X123:X123)),"","Неверно!")</f>
        <v/>
      </c>
      <c r="B5142" s="312" t="s">
        <v>24510</v>
      </c>
      <c r="C5142" s="313" t="s">
        <v>22011</v>
      </c>
      <c r="D5142" s="313" t="s">
        <v>22001</v>
      </c>
      <c r="E5142" s="313" t="str">
        <f>CONCATENATE(SUM('Раздел 2'!X120:X122),"=",SUM('Раздел 2'!X123:X123))</f>
        <v>0=0</v>
      </c>
    </row>
    <row r="5143" spans="1:5" ht="30" hidden="1" customHeight="1">
      <c r="A5143" s="311" t="str">
        <f>IF((SUM('Раздел 2'!G120:G122)=SUM('Раздел 2'!G123:G123)),"","Неверно!")</f>
        <v/>
      </c>
      <c r="B5143" s="312" t="s">
        <v>24510</v>
      </c>
      <c r="C5143" s="313" t="s">
        <v>22012</v>
      </c>
      <c r="D5143" s="313" t="s">
        <v>22001</v>
      </c>
      <c r="E5143" s="313" t="str">
        <f>CONCATENATE(SUM('Раздел 2'!G120:G122),"=",SUM('Раздел 2'!G123:G123))</f>
        <v>1=1</v>
      </c>
    </row>
    <row r="5144" spans="1:5" ht="30" hidden="1" customHeight="1">
      <c r="A5144" s="311" t="str">
        <f>IF((SUM('Раздел 2'!Y120:Y122)=SUM('Раздел 2'!Y123:Y123)),"","Неверно!")</f>
        <v/>
      </c>
      <c r="B5144" s="312" t="s">
        <v>24510</v>
      </c>
      <c r="C5144" s="313" t="s">
        <v>22013</v>
      </c>
      <c r="D5144" s="313" t="s">
        <v>22001</v>
      </c>
      <c r="E5144" s="313" t="str">
        <f>CONCATENATE(SUM('Раздел 2'!Y120:Y122),"=",SUM('Раздел 2'!Y123:Y123))</f>
        <v>0=0</v>
      </c>
    </row>
    <row r="5145" spans="1:5" ht="30" hidden="1" customHeight="1">
      <c r="A5145" s="311" t="str">
        <f>IF((SUM('Раздел 2'!Z120:Z122)=SUM('Раздел 2'!Z123:Z123)),"","Неверно!")</f>
        <v/>
      </c>
      <c r="B5145" s="312" t="s">
        <v>24510</v>
      </c>
      <c r="C5145" s="313" t="s">
        <v>22014</v>
      </c>
      <c r="D5145" s="313" t="s">
        <v>22001</v>
      </c>
      <c r="E5145" s="313" t="str">
        <f>CONCATENATE(SUM('Раздел 2'!Z120:Z122),"=",SUM('Раздел 2'!Z123:Z123))</f>
        <v>0=0</v>
      </c>
    </row>
    <row r="5146" spans="1:5" ht="30" hidden="1" customHeight="1">
      <c r="A5146" s="311" t="str">
        <f>IF((SUM('Раздел 2'!AA120:AA122)=SUM('Раздел 2'!AA123:AA123)),"","Неверно!")</f>
        <v/>
      </c>
      <c r="B5146" s="312" t="s">
        <v>24510</v>
      </c>
      <c r="C5146" s="313" t="s">
        <v>22015</v>
      </c>
      <c r="D5146" s="313" t="s">
        <v>22001</v>
      </c>
      <c r="E5146" s="313" t="str">
        <f>CONCATENATE(SUM('Раздел 2'!AA120:AA122),"=",SUM('Раздел 2'!AA123:AA123))</f>
        <v>0=0</v>
      </c>
    </row>
    <row r="5147" spans="1:5" ht="30" hidden="1" customHeight="1">
      <c r="A5147" s="311" t="str">
        <f>IF((SUM('Раздел 2'!AB120:AB122)=SUM('Раздел 2'!AB123:AB123)),"","Неверно!")</f>
        <v/>
      </c>
      <c r="B5147" s="312" t="s">
        <v>24510</v>
      </c>
      <c r="C5147" s="313" t="s">
        <v>22016</v>
      </c>
      <c r="D5147" s="313" t="s">
        <v>22001</v>
      </c>
      <c r="E5147" s="313" t="str">
        <f>CONCATENATE(SUM('Раздел 2'!AB120:AB122),"=",SUM('Раздел 2'!AB123:AB123))</f>
        <v>0=0</v>
      </c>
    </row>
    <row r="5148" spans="1:5" ht="30" hidden="1" customHeight="1">
      <c r="A5148" s="311" t="str">
        <f>IF((SUM('Раздел 2'!AC120:AC122)=SUM('Раздел 2'!AC123:AC123)),"","Неверно!")</f>
        <v/>
      </c>
      <c r="B5148" s="312" t="s">
        <v>24510</v>
      </c>
      <c r="C5148" s="313" t="s">
        <v>22017</v>
      </c>
      <c r="D5148" s="313" t="s">
        <v>22001</v>
      </c>
      <c r="E5148" s="313" t="str">
        <f>CONCATENATE(SUM('Раздел 2'!AC120:AC122),"=",SUM('Раздел 2'!AC123:AC123))</f>
        <v>0=0</v>
      </c>
    </row>
    <row r="5149" spans="1:5" ht="30" hidden="1" customHeight="1">
      <c r="A5149" s="311" t="str">
        <f>IF((SUM('Раздел 2'!AD120:AD122)=SUM('Раздел 2'!AD123:AD123)),"","Неверно!")</f>
        <v/>
      </c>
      <c r="B5149" s="312" t="s">
        <v>24510</v>
      </c>
      <c r="C5149" s="313" t="s">
        <v>22018</v>
      </c>
      <c r="D5149" s="313" t="s">
        <v>22001</v>
      </c>
      <c r="E5149" s="313" t="str">
        <f>CONCATENATE(SUM('Раздел 2'!AD120:AD122),"=",SUM('Раздел 2'!AD123:AD123))</f>
        <v>0=0</v>
      </c>
    </row>
    <row r="5150" spans="1:5" ht="30" hidden="1" customHeight="1">
      <c r="A5150" s="311" t="str">
        <f>IF((SUM('Раздел 2'!AE120:AE122)=SUM('Раздел 2'!AE123:AE123)),"","Неверно!")</f>
        <v/>
      </c>
      <c r="B5150" s="312" t="s">
        <v>24510</v>
      </c>
      <c r="C5150" s="313" t="s">
        <v>22019</v>
      </c>
      <c r="D5150" s="313" t="s">
        <v>22001</v>
      </c>
      <c r="E5150" s="313" t="str">
        <f>CONCATENATE(SUM('Раздел 2'!AE120:AE122),"=",SUM('Раздел 2'!AE123:AE123))</f>
        <v>0=0</v>
      </c>
    </row>
    <row r="5151" spans="1:5" ht="30" hidden="1" customHeight="1">
      <c r="A5151" s="311" t="str">
        <f>IF((SUM('Раздел 2'!AF120:AF122)=SUM('Раздел 2'!AF123:AF123)),"","Неверно!")</f>
        <v/>
      </c>
      <c r="B5151" s="312" t="s">
        <v>24510</v>
      </c>
      <c r="C5151" s="313" t="s">
        <v>22020</v>
      </c>
      <c r="D5151" s="313" t="s">
        <v>22001</v>
      </c>
      <c r="E5151" s="313" t="str">
        <f>CONCATENATE(SUM('Раздел 2'!AF120:AF122),"=",SUM('Раздел 2'!AF123:AF123))</f>
        <v>0=0</v>
      </c>
    </row>
    <row r="5152" spans="1:5" ht="30" hidden="1" customHeight="1">
      <c r="A5152" s="311" t="str">
        <f>IF((SUM('Раздел 2'!AG120:AG122)=SUM('Раздел 2'!AG123:AG123)),"","Неверно!")</f>
        <v/>
      </c>
      <c r="B5152" s="312" t="s">
        <v>24510</v>
      </c>
      <c r="C5152" s="313" t="s">
        <v>22021</v>
      </c>
      <c r="D5152" s="313" t="s">
        <v>22001</v>
      </c>
      <c r="E5152" s="313" t="str">
        <f>CONCATENATE(SUM('Раздел 2'!AG120:AG122),"=",SUM('Раздел 2'!AG123:AG123))</f>
        <v>1=1</v>
      </c>
    </row>
    <row r="5153" spans="1:5" ht="30" hidden="1" customHeight="1">
      <c r="A5153" s="311" t="str">
        <f>IF((SUM('Раздел 2'!AH120:AH122)=SUM('Раздел 2'!AH123:AH123)),"","Неверно!")</f>
        <v/>
      </c>
      <c r="B5153" s="312" t="s">
        <v>24510</v>
      </c>
      <c r="C5153" s="313" t="s">
        <v>22022</v>
      </c>
      <c r="D5153" s="313" t="s">
        <v>22001</v>
      </c>
      <c r="E5153" s="313" t="str">
        <f>CONCATENATE(SUM('Раздел 2'!AH120:AH122),"=",SUM('Раздел 2'!AH123:AH123))</f>
        <v>0=0</v>
      </c>
    </row>
    <row r="5154" spans="1:5" ht="30" hidden="1" customHeight="1">
      <c r="A5154" s="311" t="str">
        <f>IF((SUM('Раздел 2'!H120:H122)=SUM('Раздел 2'!H123:H123)),"","Неверно!")</f>
        <v/>
      </c>
      <c r="B5154" s="312" t="s">
        <v>24510</v>
      </c>
      <c r="C5154" s="313" t="s">
        <v>22023</v>
      </c>
      <c r="D5154" s="313" t="s">
        <v>22001</v>
      </c>
      <c r="E5154" s="313" t="str">
        <f>CONCATENATE(SUM('Раздел 2'!H120:H122),"=",SUM('Раздел 2'!H123:H123))</f>
        <v>0=0</v>
      </c>
    </row>
    <row r="5155" spans="1:5" ht="30" hidden="1" customHeight="1">
      <c r="A5155" s="311" t="str">
        <f>IF((SUM('Раздел 2'!AI120:AI122)=SUM('Раздел 2'!AI123:AI123)),"","Неверно!")</f>
        <v/>
      </c>
      <c r="B5155" s="312" t="s">
        <v>24510</v>
      </c>
      <c r="C5155" s="313" t="s">
        <v>22024</v>
      </c>
      <c r="D5155" s="313" t="s">
        <v>22001</v>
      </c>
      <c r="E5155" s="313" t="str">
        <f>CONCATENATE(SUM('Раздел 2'!AI120:AI122),"=",SUM('Раздел 2'!AI123:AI123))</f>
        <v>0=0</v>
      </c>
    </row>
    <row r="5156" spans="1:5" ht="30" hidden="1" customHeight="1">
      <c r="A5156" s="311" t="str">
        <f>IF((SUM('Раздел 2'!AJ120:AJ122)=SUM('Раздел 2'!AJ123:AJ123)),"","Неверно!")</f>
        <v/>
      </c>
      <c r="B5156" s="312" t="s">
        <v>24510</v>
      </c>
      <c r="C5156" s="313" t="s">
        <v>22025</v>
      </c>
      <c r="D5156" s="313" t="s">
        <v>22001</v>
      </c>
      <c r="E5156" s="313" t="str">
        <f>CONCATENATE(SUM('Раздел 2'!AJ120:AJ122),"=",SUM('Раздел 2'!AJ123:AJ123))</f>
        <v>0=0</v>
      </c>
    </row>
    <row r="5157" spans="1:5" ht="30" hidden="1" customHeight="1">
      <c r="A5157" s="311" t="str">
        <f>IF((SUM('Раздел 2'!AK120:AK122)=SUM('Раздел 2'!AK123:AK123)),"","Неверно!")</f>
        <v/>
      </c>
      <c r="B5157" s="312" t="s">
        <v>24510</v>
      </c>
      <c r="C5157" s="313" t="s">
        <v>22026</v>
      </c>
      <c r="D5157" s="313" t="s">
        <v>22001</v>
      </c>
      <c r="E5157" s="313" t="str">
        <f>CONCATENATE(SUM('Раздел 2'!AK120:AK122),"=",SUM('Раздел 2'!AK123:AK123))</f>
        <v>0=0</v>
      </c>
    </row>
    <row r="5158" spans="1:5" ht="30" hidden="1" customHeight="1">
      <c r="A5158" s="311" t="str">
        <f>IF((SUM('Раздел 2'!AL120:AL122)=SUM('Раздел 2'!AL123:AL123)),"","Неверно!")</f>
        <v/>
      </c>
      <c r="B5158" s="312" t="s">
        <v>24510</v>
      </c>
      <c r="C5158" s="313" t="s">
        <v>22027</v>
      </c>
      <c r="D5158" s="313" t="s">
        <v>22001</v>
      </c>
      <c r="E5158" s="313" t="str">
        <f>CONCATENATE(SUM('Раздел 2'!AL120:AL122),"=",SUM('Раздел 2'!AL123:AL123))</f>
        <v>0=0</v>
      </c>
    </row>
    <row r="5159" spans="1:5" ht="30" hidden="1" customHeight="1">
      <c r="A5159" s="311" t="str">
        <f>IF((SUM('Раздел 2'!AM120:AM122)=SUM('Раздел 2'!AM123:AM123)),"","Неверно!")</f>
        <v/>
      </c>
      <c r="B5159" s="312" t="s">
        <v>24510</v>
      </c>
      <c r="C5159" s="313" t="s">
        <v>22028</v>
      </c>
      <c r="D5159" s="313" t="s">
        <v>22001</v>
      </c>
      <c r="E5159" s="313" t="str">
        <f>CONCATENATE(SUM('Раздел 2'!AM120:AM122),"=",SUM('Раздел 2'!AM123:AM123))</f>
        <v>0=0</v>
      </c>
    </row>
    <row r="5160" spans="1:5" ht="30" hidden="1" customHeight="1">
      <c r="A5160" s="311" t="str">
        <f>IF((SUM('Раздел 2'!I120:I122)=SUM('Раздел 2'!I123:I123)),"","Неверно!")</f>
        <v/>
      </c>
      <c r="B5160" s="312" t="s">
        <v>24510</v>
      </c>
      <c r="C5160" s="313" t="s">
        <v>22029</v>
      </c>
      <c r="D5160" s="313" t="s">
        <v>22001</v>
      </c>
      <c r="E5160" s="313" t="str">
        <f>CONCATENATE(SUM('Раздел 2'!I120:I122),"=",SUM('Раздел 2'!I123:I123))</f>
        <v>0=0</v>
      </c>
    </row>
    <row r="5161" spans="1:5" ht="30" hidden="1" customHeight="1">
      <c r="A5161" s="311" t="str">
        <f>IF((SUM('Раздел 2'!J120:J122)=SUM('Раздел 2'!J123:J123)),"","Неверно!")</f>
        <v/>
      </c>
      <c r="B5161" s="312" t="s">
        <v>24510</v>
      </c>
      <c r="C5161" s="313" t="s">
        <v>22030</v>
      </c>
      <c r="D5161" s="313" t="s">
        <v>22001</v>
      </c>
      <c r="E5161" s="313" t="str">
        <f>CONCATENATE(SUM('Раздел 2'!J120:J122),"=",SUM('Раздел 2'!J123:J123))</f>
        <v>4000000=4000000</v>
      </c>
    </row>
    <row r="5162" spans="1:5" ht="30" hidden="1" customHeight="1">
      <c r="A5162" s="311" t="str">
        <f>IF((SUM('Раздел 2'!K120:K122)=SUM('Раздел 2'!K123:K123)),"","Неверно!")</f>
        <v/>
      </c>
      <c r="B5162" s="312" t="s">
        <v>24510</v>
      </c>
      <c r="C5162" s="313" t="s">
        <v>22031</v>
      </c>
      <c r="D5162" s="313" t="s">
        <v>22001</v>
      </c>
      <c r="E5162" s="313" t="str">
        <f>CONCATENATE(SUM('Раздел 2'!K120:K122),"=",SUM('Раздел 2'!K123:K123))</f>
        <v>0=0</v>
      </c>
    </row>
    <row r="5163" spans="1:5" ht="30" hidden="1" customHeight="1">
      <c r="A5163" s="311" t="str">
        <f>IF((SUM('Раздел 2'!L120:L122)=SUM('Раздел 2'!L123:L123)),"","Неверно!")</f>
        <v/>
      </c>
      <c r="B5163" s="312" t="s">
        <v>24510</v>
      </c>
      <c r="C5163" s="313" t="s">
        <v>22032</v>
      </c>
      <c r="D5163" s="313" t="s">
        <v>22001</v>
      </c>
      <c r="E5163" s="313" t="str">
        <f>CONCATENATE(SUM('Раздел 2'!L120:L122),"=",SUM('Раздел 2'!L123:L123))</f>
        <v>1=1</v>
      </c>
    </row>
    <row r="5164" spans="1:5" ht="30" hidden="1" customHeight="1">
      <c r="A5164" s="311" t="str">
        <f>IF((SUM('Раздел 2'!M120:M122)=SUM('Раздел 2'!M123:M123)),"","Неверно!")</f>
        <v/>
      </c>
      <c r="B5164" s="312" t="s">
        <v>24510</v>
      </c>
      <c r="C5164" s="313" t="s">
        <v>22033</v>
      </c>
      <c r="D5164" s="313" t="s">
        <v>22001</v>
      </c>
      <c r="E5164" s="313" t="str">
        <f>CONCATENATE(SUM('Раздел 2'!M120:M122),"=",SUM('Раздел 2'!M123:M123))</f>
        <v>1=1</v>
      </c>
    </row>
    <row r="5165" spans="1:5" ht="30" hidden="1" customHeight="1">
      <c r="A5165" s="311" t="str">
        <f>IF((SUM('Раздел 2'!N120:N122)=SUM('Раздел 2'!N123:N123)),"","Неверно!")</f>
        <v/>
      </c>
      <c r="B5165" s="312" t="s">
        <v>24510</v>
      </c>
      <c r="C5165" s="313" t="s">
        <v>22034</v>
      </c>
      <c r="D5165" s="313" t="s">
        <v>22001</v>
      </c>
      <c r="E5165" s="313" t="str">
        <f>CONCATENATE(SUM('Раздел 2'!N120:N122),"=",SUM('Раздел 2'!N123:N123))</f>
        <v>1=1</v>
      </c>
    </row>
    <row r="5166" spans="1:5" ht="30" hidden="1" customHeight="1">
      <c r="A5166" s="311" t="str">
        <f>IF((SUM('Раздел 2'!F125:F127)=SUM('Раздел 2'!F128:F128)),"","Неверно!")</f>
        <v/>
      </c>
      <c r="B5166" s="312" t="s">
        <v>24511</v>
      </c>
      <c r="C5166" s="313" t="s">
        <v>22035</v>
      </c>
      <c r="D5166" s="313" t="s">
        <v>22036</v>
      </c>
      <c r="E5166" s="313" t="str">
        <f>CONCATENATE(SUM('Раздел 2'!F125:F127),"=",SUM('Раздел 2'!F128:F128))</f>
        <v>0=0</v>
      </c>
    </row>
    <row r="5167" spans="1:5" ht="30" hidden="1" customHeight="1">
      <c r="A5167" s="311" t="str">
        <f>IF((SUM('Раздел 2'!O125:O127)=SUM('Раздел 2'!O128:O128)),"","Неверно!")</f>
        <v/>
      </c>
      <c r="B5167" s="312" t="s">
        <v>24511</v>
      </c>
      <c r="C5167" s="313" t="s">
        <v>22037</v>
      </c>
      <c r="D5167" s="313" t="s">
        <v>22036</v>
      </c>
      <c r="E5167" s="313" t="str">
        <f>CONCATENATE(SUM('Раздел 2'!O125:O127),"=",SUM('Раздел 2'!O128:O128))</f>
        <v>0=0</v>
      </c>
    </row>
    <row r="5168" spans="1:5" ht="30" hidden="1" customHeight="1">
      <c r="A5168" s="311" t="str">
        <f>IF((SUM('Раздел 2'!P125:P127)=SUM('Раздел 2'!P128:P128)),"","Неверно!")</f>
        <v/>
      </c>
      <c r="B5168" s="312" t="s">
        <v>24511</v>
      </c>
      <c r="C5168" s="313" t="s">
        <v>22038</v>
      </c>
      <c r="D5168" s="313" t="s">
        <v>22036</v>
      </c>
      <c r="E5168" s="313" t="str">
        <f>CONCATENATE(SUM('Раздел 2'!P125:P127),"=",SUM('Раздел 2'!P128:P128))</f>
        <v>0=0</v>
      </c>
    </row>
    <row r="5169" spans="1:5" ht="30" hidden="1" customHeight="1">
      <c r="A5169" s="311" t="str">
        <f>IF((SUM('Раздел 2'!Q125:Q127)=SUM('Раздел 2'!Q128:Q128)),"","Неверно!")</f>
        <v/>
      </c>
      <c r="B5169" s="312" t="s">
        <v>24511</v>
      </c>
      <c r="C5169" s="313" t="s">
        <v>22039</v>
      </c>
      <c r="D5169" s="313" t="s">
        <v>22036</v>
      </c>
      <c r="E5169" s="313" t="str">
        <f>CONCATENATE(SUM('Раздел 2'!Q125:Q127),"=",SUM('Раздел 2'!Q128:Q128))</f>
        <v>0=0</v>
      </c>
    </row>
    <row r="5170" spans="1:5" ht="30" hidden="1" customHeight="1">
      <c r="A5170" s="311" t="str">
        <f>IF((SUM('Раздел 2'!R125:R127)=SUM('Раздел 2'!R128:R128)),"","Неверно!")</f>
        <v/>
      </c>
      <c r="B5170" s="312" t="s">
        <v>24511</v>
      </c>
      <c r="C5170" s="313" t="s">
        <v>22040</v>
      </c>
      <c r="D5170" s="313" t="s">
        <v>22036</v>
      </c>
      <c r="E5170" s="313" t="str">
        <f>CONCATENATE(SUM('Раздел 2'!R125:R127),"=",SUM('Раздел 2'!R128:R128))</f>
        <v>0=0</v>
      </c>
    </row>
    <row r="5171" spans="1:5" ht="30" hidden="1" customHeight="1">
      <c r="A5171" s="311" t="str">
        <f>IF((SUM('Раздел 2'!S125:S127)=SUM('Раздел 2'!S128:S128)),"","Неверно!")</f>
        <v/>
      </c>
      <c r="B5171" s="312" t="s">
        <v>24511</v>
      </c>
      <c r="C5171" s="313" t="s">
        <v>22041</v>
      </c>
      <c r="D5171" s="313" t="s">
        <v>22036</v>
      </c>
      <c r="E5171" s="313" t="str">
        <f>CONCATENATE(SUM('Раздел 2'!S125:S127),"=",SUM('Раздел 2'!S128:S128))</f>
        <v>0=0</v>
      </c>
    </row>
    <row r="5172" spans="1:5" ht="30" hidden="1" customHeight="1">
      <c r="A5172" s="311" t="str">
        <f>IF((SUM('Раздел 2'!T125:T127)=SUM('Раздел 2'!T128:T128)),"","Неверно!")</f>
        <v/>
      </c>
      <c r="B5172" s="312" t="s">
        <v>24511</v>
      </c>
      <c r="C5172" s="313" t="s">
        <v>22042</v>
      </c>
      <c r="D5172" s="313" t="s">
        <v>22036</v>
      </c>
      <c r="E5172" s="313" t="str">
        <f>CONCATENATE(SUM('Раздел 2'!T125:T127),"=",SUM('Раздел 2'!T128:T128))</f>
        <v>0=0</v>
      </c>
    </row>
    <row r="5173" spans="1:5" ht="30" hidden="1" customHeight="1">
      <c r="A5173" s="311" t="str">
        <f>IF((SUM('Раздел 2'!U125:U127)=SUM('Раздел 2'!U128:U128)),"","Неверно!")</f>
        <v/>
      </c>
      <c r="B5173" s="312" t="s">
        <v>24511</v>
      </c>
      <c r="C5173" s="313" t="s">
        <v>22043</v>
      </c>
      <c r="D5173" s="313" t="s">
        <v>22036</v>
      </c>
      <c r="E5173" s="313" t="str">
        <f>CONCATENATE(SUM('Раздел 2'!U125:U127),"=",SUM('Раздел 2'!U128:U128))</f>
        <v>0=0</v>
      </c>
    </row>
    <row r="5174" spans="1:5" ht="30" hidden="1" customHeight="1">
      <c r="A5174" s="311" t="str">
        <f>IF((SUM('Раздел 2'!V125:V127)=SUM('Раздел 2'!V128:V128)),"","Неверно!")</f>
        <v/>
      </c>
      <c r="B5174" s="312" t="s">
        <v>24511</v>
      </c>
      <c r="C5174" s="313" t="s">
        <v>22044</v>
      </c>
      <c r="D5174" s="313" t="s">
        <v>22036</v>
      </c>
      <c r="E5174" s="313" t="str">
        <f>CONCATENATE(SUM('Раздел 2'!V125:V127),"=",SUM('Раздел 2'!V128:V128))</f>
        <v>0=0</v>
      </c>
    </row>
    <row r="5175" spans="1:5" ht="30" hidden="1" customHeight="1">
      <c r="A5175" s="311" t="str">
        <f>IF((SUM('Раздел 2'!W125:W127)=SUM('Раздел 2'!W128:W128)),"","Неверно!")</f>
        <v/>
      </c>
      <c r="B5175" s="312" t="s">
        <v>24511</v>
      </c>
      <c r="C5175" s="313" t="s">
        <v>22045</v>
      </c>
      <c r="D5175" s="313" t="s">
        <v>22036</v>
      </c>
      <c r="E5175" s="313" t="str">
        <f>CONCATENATE(SUM('Раздел 2'!W125:W127),"=",SUM('Раздел 2'!W128:W128))</f>
        <v>0=0</v>
      </c>
    </row>
    <row r="5176" spans="1:5" ht="30" hidden="1" customHeight="1">
      <c r="A5176" s="311" t="str">
        <f>IF((SUM('Раздел 2'!X125:X127)=SUM('Раздел 2'!X128:X128)),"","Неверно!")</f>
        <v/>
      </c>
      <c r="B5176" s="312" t="s">
        <v>24511</v>
      </c>
      <c r="C5176" s="313" t="s">
        <v>22046</v>
      </c>
      <c r="D5176" s="313" t="s">
        <v>22036</v>
      </c>
      <c r="E5176" s="313" t="str">
        <f>CONCATENATE(SUM('Раздел 2'!X125:X127),"=",SUM('Раздел 2'!X128:X128))</f>
        <v>0=0</v>
      </c>
    </row>
    <row r="5177" spans="1:5" ht="30" hidden="1" customHeight="1">
      <c r="A5177" s="311" t="str">
        <f>IF((SUM('Раздел 2'!G125:G127)=SUM('Раздел 2'!G128:G128)),"","Неверно!")</f>
        <v/>
      </c>
      <c r="B5177" s="312" t="s">
        <v>24511</v>
      </c>
      <c r="C5177" s="313" t="s">
        <v>22047</v>
      </c>
      <c r="D5177" s="313" t="s">
        <v>22036</v>
      </c>
      <c r="E5177" s="313" t="str">
        <f>CONCATENATE(SUM('Раздел 2'!G125:G127),"=",SUM('Раздел 2'!G128:G128))</f>
        <v>0=0</v>
      </c>
    </row>
    <row r="5178" spans="1:5" ht="30" hidden="1" customHeight="1">
      <c r="A5178" s="311" t="str">
        <f>IF((SUM('Раздел 2'!Y125:Y127)=SUM('Раздел 2'!Y128:Y128)),"","Неверно!")</f>
        <v/>
      </c>
      <c r="B5178" s="312" t="s">
        <v>24511</v>
      </c>
      <c r="C5178" s="313" t="s">
        <v>22048</v>
      </c>
      <c r="D5178" s="313" t="s">
        <v>22036</v>
      </c>
      <c r="E5178" s="313" t="str">
        <f>CONCATENATE(SUM('Раздел 2'!Y125:Y127),"=",SUM('Раздел 2'!Y128:Y128))</f>
        <v>0=0</v>
      </c>
    </row>
    <row r="5179" spans="1:5" ht="30" hidden="1" customHeight="1">
      <c r="A5179" s="311" t="str">
        <f>IF((SUM('Раздел 2'!Z125:Z127)=SUM('Раздел 2'!Z128:Z128)),"","Неверно!")</f>
        <v/>
      </c>
      <c r="B5179" s="312" t="s">
        <v>24511</v>
      </c>
      <c r="C5179" s="313" t="s">
        <v>22049</v>
      </c>
      <c r="D5179" s="313" t="s">
        <v>22036</v>
      </c>
      <c r="E5179" s="313" t="str">
        <f>CONCATENATE(SUM('Раздел 2'!Z125:Z127),"=",SUM('Раздел 2'!Z128:Z128))</f>
        <v>0=0</v>
      </c>
    </row>
    <row r="5180" spans="1:5" ht="30" hidden="1" customHeight="1">
      <c r="A5180" s="311" t="str">
        <f>IF((SUM('Раздел 2'!AA125:AA127)=SUM('Раздел 2'!AA128:AA128)),"","Неверно!")</f>
        <v/>
      </c>
      <c r="B5180" s="312" t="s">
        <v>24511</v>
      </c>
      <c r="C5180" s="313" t="s">
        <v>22050</v>
      </c>
      <c r="D5180" s="313" t="s">
        <v>22036</v>
      </c>
      <c r="E5180" s="313" t="str">
        <f>CONCATENATE(SUM('Раздел 2'!AA125:AA127),"=",SUM('Раздел 2'!AA128:AA128))</f>
        <v>0=0</v>
      </c>
    </row>
    <row r="5181" spans="1:5" ht="30" hidden="1" customHeight="1">
      <c r="A5181" s="311" t="str">
        <f>IF((SUM('Раздел 2'!AB125:AB127)=SUM('Раздел 2'!AB128:AB128)),"","Неверно!")</f>
        <v/>
      </c>
      <c r="B5181" s="312" t="s">
        <v>24511</v>
      </c>
      <c r="C5181" s="313" t="s">
        <v>22051</v>
      </c>
      <c r="D5181" s="313" t="s">
        <v>22036</v>
      </c>
      <c r="E5181" s="313" t="str">
        <f>CONCATENATE(SUM('Раздел 2'!AB125:AB127),"=",SUM('Раздел 2'!AB128:AB128))</f>
        <v>0=0</v>
      </c>
    </row>
    <row r="5182" spans="1:5" ht="30" hidden="1" customHeight="1">
      <c r="A5182" s="311" t="str">
        <f>IF((SUM('Раздел 2'!AC125:AC127)=SUM('Раздел 2'!AC128:AC128)),"","Неверно!")</f>
        <v/>
      </c>
      <c r="B5182" s="312" t="s">
        <v>24511</v>
      </c>
      <c r="C5182" s="313" t="s">
        <v>22052</v>
      </c>
      <c r="D5182" s="313" t="s">
        <v>22036</v>
      </c>
      <c r="E5182" s="313" t="str">
        <f>CONCATENATE(SUM('Раздел 2'!AC125:AC127),"=",SUM('Раздел 2'!AC128:AC128))</f>
        <v>0=0</v>
      </c>
    </row>
    <row r="5183" spans="1:5" ht="30" hidden="1" customHeight="1">
      <c r="A5183" s="311" t="str">
        <f>IF((SUM('Раздел 2'!AD125:AD127)=SUM('Раздел 2'!AD128:AD128)),"","Неверно!")</f>
        <v/>
      </c>
      <c r="B5183" s="312" t="s">
        <v>24511</v>
      </c>
      <c r="C5183" s="313" t="s">
        <v>22053</v>
      </c>
      <c r="D5183" s="313" t="s">
        <v>22036</v>
      </c>
      <c r="E5183" s="313" t="str">
        <f>CONCATENATE(SUM('Раздел 2'!AD125:AD127),"=",SUM('Раздел 2'!AD128:AD128))</f>
        <v>0=0</v>
      </c>
    </row>
    <row r="5184" spans="1:5" ht="30" hidden="1" customHeight="1">
      <c r="A5184" s="311" t="str">
        <f>IF((SUM('Раздел 2'!AE125:AE127)=SUM('Раздел 2'!AE128:AE128)),"","Неверно!")</f>
        <v/>
      </c>
      <c r="B5184" s="312" t="s">
        <v>24511</v>
      </c>
      <c r="C5184" s="313" t="s">
        <v>22054</v>
      </c>
      <c r="D5184" s="313" t="s">
        <v>22036</v>
      </c>
      <c r="E5184" s="313" t="str">
        <f>CONCATENATE(SUM('Раздел 2'!AE125:AE127),"=",SUM('Раздел 2'!AE128:AE128))</f>
        <v>0=0</v>
      </c>
    </row>
    <row r="5185" spans="1:5" ht="30" hidden="1" customHeight="1">
      <c r="A5185" s="311" t="str">
        <f>IF((SUM('Раздел 2'!AF125:AF127)=SUM('Раздел 2'!AF128:AF128)),"","Неверно!")</f>
        <v/>
      </c>
      <c r="B5185" s="312" t="s">
        <v>24511</v>
      </c>
      <c r="C5185" s="313" t="s">
        <v>22055</v>
      </c>
      <c r="D5185" s="313" t="s">
        <v>22036</v>
      </c>
      <c r="E5185" s="313" t="str">
        <f>CONCATENATE(SUM('Раздел 2'!AF125:AF127),"=",SUM('Раздел 2'!AF128:AF128))</f>
        <v>0=0</v>
      </c>
    </row>
    <row r="5186" spans="1:5" ht="30" hidden="1" customHeight="1">
      <c r="A5186" s="311" t="str">
        <f>IF((SUM('Раздел 2'!AG125:AG127)=SUM('Раздел 2'!AG128:AG128)),"","Неверно!")</f>
        <v/>
      </c>
      <c r="B5186" s="312" t="s">
        <v>24511</v>
      </c>
      <c r="C5186" s="313" t="s">
        <v>22056</v>
      </c>
      <c r="D5186" s="313" t="s">
        <v>22036</v>
      </c>
      <c r="E5186" s="313" t="str">
        <f>CONCATENATE(SUM('Раздел 2'!AG125:AG127),"=",SUM('Раздел 2'!AG128:AG128))</f>
        <v>0=0</v>
      </c>
    </row>
    <row r="5187" spans="1:5" ht="30" hidden="1" customHeight="1">
      <c r="A5187" s="311" t="str">
        <f>IF((SUM('Раздел 2'!AH125:AH127)=SUM('Раздел 2'!AH128:AH128)),"","Неверно!")</f>
        <v/>
      </c>
      <c r="B5187" s="312" t="s">
        <v>24511</v>
      </c>
      <c r="C5187" s="313" t="s">
        <v>22057</v>
      </c>
      <c r="D5187" s="313" t="s">
        <v>22036</v>
      </c>
      <c r="E5187" s="313" t="str">
        <f>CONCATENATE(SUM('Раздел 2'!AH125:AH127),"=",SUM('Раздел 2'!AH128:AH128))</f>
        <v>0=0</v>
      </c>
    </row>
    <row r="5188" spans="1:5" ht="30" hidden="1" customHeight="1">
      <c r="A5188" s="311" t="str">
        <f>IF((SUM('Раздел 2'!H125:H127)=SUM('Раздел 2'!H128:H128)),"","Неверно!")</f>
        <v/>
      </c>
      <c r="B5188" s="312" t="s">
        <v>24511</v>
      </c>
      <c r="C5188" s="313" t="s">
        <v>22058</v>
      </c>
      <c r="D5188" s="313" t="s">
        <v>22036</v>
      </c>
      <c r="E5188" s="313" t="str">
        <f>CONCATENATE(SUM('Раздел 2'!H125:H127),"=",SUM('Раздел 2'!H128:H128))</f>
        <v>0=0</v>
      </c>
    </row>
    <row r="5189" spans="1:5" ht="30" hidden="1" customHeight="1">
      <c r="A5189" s="311" t="str">
        <f>IF((SUM('Раздел 2'!AI125:AI127)=SUM('Раздел 2'!AI128:AI128)),"","Неверно!")</f>
        <v/>
      </c>
      <c r="B5189" s="312" t="s">
        <v>24511</v>
      </c>
      <c r="C5189" s="313" t="s">
        <v>22059</v>
      </c>
      <c r="D5189" s="313" t="s">
        <v>22036</v>
      </c>
      <c r="E5189" s="313" t="str">
        <f>CONCATENATE(SUM('Раздел 2'!AI125:AI127),"=",SUM('Раздел 2'!AI128:AI128))</f>
        <v>0=0</v>
      </c>
    </row>
    <row r="5190" spans="1:5" ht="30" hidden="1" customHeight="1">
      <c r="A5190" s="311" t="str">
        <f>IF((SUM('Раздел 2'!AJ125:AJ127)=SUM('Раздел 2'!AJ128:AJ128)),"","Неверно!")</f>
        <v/>
      </c>
      <c r="B5190" s="312" t="s">
        <v>24511</v>
      </c>
      <c r="C5190" s="313" t="s">
        <v>22060</v>
      </c>
      <c r="D5190" s="313" t="s">
        <v>22036</v>
      </c>
      <c r="E5190" s="313" t="str">
        <f>CONCATENATE(SUM('Раздел 2'!AJ125:AJ127),"=",SUM('Раздел 2'!AJ128:AJ128))</f>
        <v>0=0</v>
      </c>
    </row>
    <row r="5191" spans="1:5" ht="30" hidden="1" customHeight="1">
      <c r="A5191" s="311" t="str">
        <f>IF((SUM('Раздел 2'!AK125:AK127)=SUM('Раздел 2'!AK128:AK128)),"","Неверно!")</f>
        <v/>
      </c>
      <c r="B5191" s="312" t="s">
        <v>24511</v>
      </c>
      <c r="C5191" s="313" t="s">
        <v>22061</v>
      </c>
      <c r="D5191" s="313" t="s">
        <v>22036</v>
      </c>
      <c r="E5191" s="313" t="str">
        <f>CONCATENATE(SUM('Раздел 2'!AK125:AK127),"=",SUM('Раздел 2'!AK128:AK128))</f>
        <v>0=0</v>
      </c>
    </row>
    <row r="5192" spans="1:5" ht="30" hidden="1" customHeight="1">
      <c r="A5192" s="311" t="str">
        <f>IF((SUM('Раздел 2'!AL125:AL127)=SUM('Раздел 2'!AL128:AL128)),"","Неверно!")</f>
        <v/>
      </c>
      <c r="B5192" s="312" t="s">
        <v>24511</v>
      </c>
      <c r="C5192" s="313" t="s">
        <v>22062</v>
      </c>
      <c r="D5192" s="313" t="s">
        <v>22036</v>
      </c>
      <c r="E5192" s="313" t="str">
        <f>CONCATENATE(SUM('Раздел 2'!AL125:AL127),"=",SUM('Раздел 2'!AL128:AL128))</f>
        <v>0=0</v>
      </c>
    </row>
    <row r="5193" spans="1:5" ht="30" hidden="1" customHeight="1">
      <c r="A5193" s="311" t="str">
        <f>IF((SUM('Раздел 2'!AM125:AM127)=SUM('Раздел 2'!AM128:AM128)),"","Неверно!")</f>
        <v/>
      </c>
      <c r="B5193" s="312" t="s">
        <v>24511</v>
      </c>
      <c r="C5193" s="313" t="s">
        <v>22063</v>
      </c>
      <c r="D5193" s="313" t="s">
        <v>22036</v>
      </c>
      <c r="E5193" s="313" t="str">
        <f>CONCATENATE(SUM('Раздел 2'!AM125:AM127),"=",SUM('Раздел 2'!AM128:AM128))</f>
        <v>0=0</v>
      </c>
    </row>
    <row r="5194" spans="1:5" ht="30" hidden="1" customHeight="1">
      <c r="A5194" s="311" t="str">
        <f>IF((SUM('Раздел 2'!I125:I127)=SUM('Раздел 2'!I128:I128)),"","Неверно!")</f>
        <v/>
      </c>
      <c r="B5194" s="312" t="s">
        <v>24511</v>
      </c>
      <c r="C5194" s="313" t="s">
        <v>22064</v>
      </c>
      <c r="D5194" s="313" t="s">
        <v>22036</v>
      </c>
      <c r="E5194" s="313" t="str">
        <f>CONCATENATE(SUM('Раздел 2'!I125:I127),"=",SUM('Раздел 2'!I128:I128))</f>
        <v>0=0</v>
      </c>
    </row>
    <row r="5195" spans="1:5" ht="30" hidden="1" customHeight="1">
      <c r="A5195" s="311" t="str">
        <f>IF((SUM('Раздел 2'!J125:J127)=SUM('Раздел 2'!J128:J128)),"","Неверно!")</f>
        <v/>
      </c>
      <c r="B5195" s="312" t="s">
        <v>24511</v>
      </c>
      <c r="C5195" s="313" t="s">
        <v>22065</v>
      </c>
      <c r="D5195" s="313" t="s">
        <v>22036</v>
      </c>
      <c r="E5195" s="313" t="str">
        <f>CONCATENATE(SUM('Раздел 2'!J125:J127),"=",SUM('Раздел 2'!J128:J128))</f>
        <v>0=0</v>
      </c>
    </row>
    <row r="5196" spans="1:5" ht="30" hidden="1" customHeight="1">
      <c r="A5196" s="311" t="str">
        <f>IF((SUM('Раздел 2'!K125:K127)=SUM('Раздел 2'!K128:K128)),"","Неверно!")</f>
        <v/>
      </c>
      <c r="B5196" s="312" t="s">
        <v>24511</v>
      </c>
      <c r="C5196" s="313" t="s">
        <v>22066</v>
      </c>
      <c r="D5196" s="313" t="s">
        <v>22036</v>
      </c>
      <c r="E5196" s="313" t="str">
        <f>CONCATENATE(SUM('Раздел 2'!K125:K127),"=",SUM('Раздел 2'!K128:K128))</f>
        <v>0=0</v>
      </c>
    </row>
    <row r="5197" spans="1:5" ht="30" hidden="1" customHeight="1">
      <c r="A5197" s="311" t="str">
        <f>IF((SUM('Раздел 2'!L125:L127)=SUM('Раздел 2'!L128:L128)),"","Неверно!")</f>
        <v/>
      </c>
      <c r="B5197" s="312" t="s">
        <v>24511</v>
      </c>
      <c r="C5197" s="313" t="s">
        <v>22067</v>
      </c>
      <c r="D5197" s="313" t="s">
        <v>22036</v>
      </c>
      <c r="E5197" s="313" t="str">
        <f>CONCATENATE(SUM('Раздел 2'!L125:L127),"=",SUM('Раздел 2'!L128:L128))</f>
        <v>0=0</v>
      </c>
    </row>
    <row r="5198" spans="1:5" ht="30" hidden="1" customHeight="1">
      <c r="A5198" s="311" t="str">
        <f>IF((SUM('Раздел 2'!M125:M127)=SUM('Раздел 2'!M128:M128)),"","Неверно!")</f>
        <v/>
      </c>
      <c r="B5198" s="312" t="s">
        <v>24511</v>
      </c>
      <c r="C5198" s="313" t="s">
        <v>22068</v>
      </c>
      <c r="D5198" s="313" t="s">
        <v>22036</v>
      </c>
      <c r="E5198" s="313" t="str">
        <f>CONCATENATE(SUM('Раздел 2'!M125:M127),"=",SUM('Раздел 2'!M128:M128))</f>
        <v>0=0</v>
      </c>
    </row>
    <row r="5199" spans="1:5" ht="30" hidden="1" customHeight="1">
      <c r="A5199" s="311" t="str">
        <f>IF((SUM('Раздел 2'!N125:N127)=SUM('Раздел 2'!N128:N128)),"","Неверно!")</f>
        <v/>
      </c>
      <c r="B5199" s="312" t="s">
        <v>24511</v>
      </c>
      <c r="C5199" s="313" t="s">
        <v>22069</v>
      </c>
      <c r="D5199" s="313" t="s">
        <v>22036</v>
      </c>
      <c r="E5199" s="313" t="str">
        <f>CONCATENATE(SUM('Раздел 2'!N125:N127),"=",SUM('Раздел 2'!N128:N128))</f>
        <v>0=0</v>
      </c>
    </row>
    <row r="5200" spans="1:5" ht="30" hidden="1" customHeight="1">
      <c r="A5200" s="311" t="str">
        <f>IF((SUM('Раздел 2'!F129:F147)=SUM('Раздел 2'!F148:F148)),"","Неверно!")</f>
        <v/>
      </c>
      <c r="B5200" s="312" t="s">
        <v>24512</v>
      </c>
      <c r="C5200" s="313" t="s">
        <v>22070</v>
      </c>
      <c r="D5200" s="313" t="s">
        <v>22071</v>
      </c>
      <c r="E5200" s="313" t="str">
        <f>CONCATENATE(SUM('Раздел 2'!F129:F147),"=",SUM('Раздел 2'!F148:F148))</f>
        <v>5=5</v>
      </c>
    </row>
    <row r="5201" spans="1:5" ht="30" hidden="1" customHeight="1">
      <c r="A5201" s="311" t="str">
        <f>IF((SUM('Раздел 2'!O129:O147)=SUM('Раздел 2'!O148:O148)),"","Неверно!")</f>
        <v/>
      </c>
      <c r="B5201" s="312" t="s">
        <v>24512</v>
      </c>
      <c r="C5201" s="313" t="s">
        <v>22072</v>
      </c>
      <c r="D5201" s="313" t="s">
        <v>22071</v>
      </c>
      <c r="E5201" s="313" t="str">
        <f>CONCATENATE(SUM('Раздел 2'!O129:O147),"=",SUM('Раздел 2'!O148:O148))</f>
        <v>0=0</v>
      </c>
    </row>
    <row r="5202" spans="1:5" ht="30" hidden="1" customHeight="1">
      <c r="A5202" s="311" t="str">
        <f>IF((SUM('Раздел 2'!P129:P147)=SUM('Раздел 2'!P148:P148)),"","Неверно!")</f>
        <v/>
      </c>
      <c r="B5202" s="312" t="s">
        <v>24512</v>
      </c>
      <c r="C5202" s="313" t="s">
        <v>22073</v>
      </c>
      <c r="D5202" s="313" t="s">
        <v>22071</v>
      </c>
      <c r="E5202" s="313" t="str">
        <f>CONCATENATE(SUM('Раздел 2'!P129:P147),"=",SUM('Раздел 2'!P148:P148))</f>
        <v>0=0</v>
      </c>
    </row>
    <row r="5203" spans="1:5" ht="30" hidden="1" customHeight="1">
      <c r="A5203" s="311" t="str">
        <f>IF((SUM('Раздел 2'!Q129:Q147)=SUM('Раздел 2'!Q148:Q148)),"","Неверно!")</f>
        <v/>
      </c>
      <c r="B5203" s="312" t="s">
        <v>24512</v>
      </c>
      <c r="C5203" s="313" t="s">
        <v>22074</v>
      </c>
      <c r="D5203" s="313" t="s">
        <v>22071</v>
      </c>
      <c r="E5203" s="313" t="str">
        <f>CONCATENATE(SUM('Раздел 2'!Q129:Q147),"=",SUM('Раздел 2'!Q148:Q148))</f>
        <v>1=1</v>
      </c>
    </row>
    <row r="5204" spans="1:5" ht="30" hidden="1" customHeight="1">
      <c r="A5204" s="311" t="str">
        <f>IF((SUM('Раздел 2'!R129:R147)=SUM('Раздел 2'!R148:R148)),"","Неверно!")</f>
        <v/>
      </c>
      <c r="B5204" s="312" t="s">
        <v>24512</v>
      </c>
      <c r="C5204" s="313" t="s">
        <v>22075</v>
      </c>
      <c r="D5204" s="313" t="s">
        <v>22071</v>
      </c>
      <c r="E5204" s="313" t="str">
        <f>CONCATENATE(SUM('Раздел 2'!R129:R147),"=",SUM('Раздел 2'!R148:R148))</f>
        <v>1=1</v>
      </c>
    </row>
    <row r="5205" spans="1:5" ht="30" hidden="1" customHeight="1">
      <c r="A5205" s="311" t="str">
        <f>IF((SUM('Раздел 2'!S129:S147)=SUM('Раздел 2'!S148:S148)),"","Неверно!")</f>
        <v/>
      </c>
      <c r="B5205" s="312" t="s">
        <v>24512</v>
      </c>
      <c r="C5205" s="313" t="s">
        <v>22076</v>
      </c>
      <c r="D5205" s="313" t="s">
        <v>22071</v>
      </c>
      <c r="E5205" s="313" t="str">
        <f>CONCATENATE(SUM('Раздел 2'!S129:S147),"=",SUM('Раздел 2'!S148:S148))</f>
        <v>0=0</v>
      </c>
    </row>
    <row r="5206" spans="1:5" ht="30" hidden="1" customHeight="1">
      <c r="A5206" s="311" t="str">
        <f>IF((SUM('Раздел 2'!T129:T147)=SUM('Раздел 2'!T148:T148)),"","Неверно!")</f>
        <v/>
      </c>
      <c r="B5206" s="312" t="s">
        <v>24512</v>
      </c>
      <c r="C5206" s="313" t="s">
        <v>22077</v>
      </c>
      <c r="D5206" s="313" t="s">
        <v>22071</v>
      </c>
      <c r="E5206" s="313" t="str">
        <f>CONCATENATE(SUM('Раздел 2'!T129:T147),"=",SUM('Раздел 2'!T148:T148))</f>
        <v>0=0</v>
      </c>
    </row>
    <row r="5207" spans="1:5" ht="30" hidden="1" customHeight="1">
      <c r="A5207" s="311" t="str">
        <f>IF((SUM('Раздел 2'!U129:U147)=SUM('Раздел 2'!U148:U148)),"","Неверно!")</f>
        <v/>
      </c>
      <c r="B5207" s="312" t="s">
        <v>24512</v>
      </c>
      <c r="C5207" s="313" t="s">
        <v>22078</v>
      </c>
      <c r="D5207" s="313" t="s">
        <v>22071</v>
      </c>
      <c r="E5207" s="313" t="str">
        <f>CONCATENATE(SUM('Раздел 2'!U129:U147),"=",SUM('Раздел 2'!U148:U148))</f>
        <v>1=1</v>
      </c>
    </row>
    <row r="5208" spans="1:5" ht="30" hidden="1" customHeight="1">
      <c r="A5208" s="311" t="str">
        <f>IF((SUM('Раздел 2'!V129:V147)=SUM('Раздел 2'!V148:V148)),"","Неверно!")</f>
        <v/>
      </c>
      <c r="B5208" s="312" t="s">
        <v>24512</v>
      </c>
      <c r="C5208" s="313" t="s">
        <v>22079</v>
      </c>
      <c r="D5208" s="313" t="s">
        <v>22071</v>
      </c>
      <c r="E5208" s="313" t="str">
        <f>CONCATENATE(SUM('Раздел 2'!V129:V147),"=",SUM('Раздел 2'!V148:V148))</f>
        <v>25=25</v>
      </c>
    </row>
    <row r="5209" spans="1:5" ht="30" hidden="1" customHeight="1">
      <c r="A5209" s="311" t="str">
        <f>IF((SUM('Раздел 2'!W129:W147)=SUM('Раздел 2'!W148:W148)),"","Неверно!")</f>
        <v/>
      </c>
      <c r="B5209" s="312" t="s">
        <v>24512</v>
      </c>
      <c r="C5209" s="313" t="s">
        <v>22080</v>
      </c>
      <c r="D5209" s="313" t="s">
        <v>22071</v>
      </c>
      <c r="E5209" s="313" t="str">
        <f>CONCATENATE(SUM('Раздел 2'!W129:W147),"=",SUM('Раздел 2'!W148:W148))</f>
        <v>0=0</v>
      </c>
    </row>
    <row r="5210" spans="1:5" ht="30" hidden="1" customHeight="1">
      <c r="A5210" s="311" t="str">
        <f>IF((SUM('Раздел 2'!X129:X147)=SUM('Раздел 2'!X148:X148)),"","Неверно!")</f>
        <v/>
      </c>
      <c r="B5210" s="312" t="s">
        <v>24512</v>
      </c>
      <c r="C5210" s="313" t="s">
        <v>22081</v>
      </c>
      <c r="D5210" s="313" t="s">
        <v>22071</v>
      </c>
      <c r="E5210" s="313" t="str">
        <f>CONCATENATE(SUM('Раздел 2'!X129:X147),"=",SUM('Раздел 2'!X148:X148))</f>
        <v>7=7</v>
      </c>
    </row>
    <row r="5211" spans="1:5" ht="30" hidden="1" customHeight="1">
      <c r="A5211" s="311" t="str">
        <f>IF((SUM('Раздел 2'!G129:G147)=SUM('Раздел 2'!G148:G148)),"","Неверно!")</f>
        <v/>
      </c>
      <c r="B5211" s="312" t="s">
        <v>24512</v>
      </c>
      <c r="C5211" s="313" t="s">
        <v>22082</v>
      </c>
      <c r="D5211" s="313" t="s">
        <v>22071</v>
      </c>
      <c r="E5211" s="313" t="str">
        <f>CONCATENATE(SUM('Раздел 2'!G129:G147),"=",SUM('Раздел 2'!G148:G148))</f>
        <v>27=27</v>
      </c>
    </row>
    <row r="5212" spans="1:5" ht="30" hidden="1" customHeight="1">
      <c r="A5212" s="311" t="str">
        <f>IF((SUM('Раздел 2'!Y129:Y147)=SUM('Раздел 2'!Y148:Y148)),"","Неверно!")</f>
        <v/>
      </c>
      <c r="B5212" s="312" t="s">
        <v>24512</v>
      </c>
      <c r="C5212" s="313" t="s">
        <v>22083</v>
      </c>
      <c r="D5212" s="313" t="s">
        <v>22071</v>
      </c>
      <c r="E5212" s="313" t="str">
        <f>CONCATENATE(SUM('Раздел 2'!Y129:Y147),"=",SUM('Раздел 2'!Y148:Y148))</f>
        <v>2=2</v>
      </c>
    </row>
    <row r="5213" spans="1:5" ht="30" hidden="1" customHeight="1">
      <c r="A5213" s="311" t="str">
        <f>IF((SUM('Раздел 2'!Z129:Z147)=SUM('Раздел 2'!Z148:Z148)),"","Неверно!")</f>
        <v/>
      </c>
      <c r="B5213" s="312" t="s">
        <v>24512</v>
      </c>
      <c r="C5213" s="313" t="s">
        <v>22084</v>
      </c>
      <c r="D5213" s="313" t="s">
        <v>22071</v>
      </c>
      <c r="E5213" s="313" t="str">
        <f>CONCATENATE(SUM('Раздел 2'!Z129:Z147),"=",SUM('Раздел 2'!Z148:Z148))</f>
        <v>0=0</v>
      </c>
    </row>
    <row r="5214" spans="1:5" ht="30" hidden="1" customHeight="1">
      <c r="A5214" s="311" t="str">
        <f>IF((SUM('Раздел 2'!AA129:AA147)=SUM('Раздел 2'!AA148:AA148)),"","Неверно!")</f>
        <v/>
      </c>
      <c r="B5214" s="312" t="s">
        <v>24512</v>
      </c>
      <c r="C5214" s="313" t="s">
        <v>22085</v>
      </c>
      <c r="D5214" s="313" t="s">
        <v>22071</v>
      </c>
      <c r="E5214" s="313" t="str">
        <f>CONCATENATE(SUM('Раздел 2'!AA129:AA147),"=",SUM('Раздел 2'!AA148:AA148))</f>
        <v>1=1</v>
      </c>
    </row>
    <row r="5215" spans="1:5" ht="30" hidden="1" customHeight="1">
      <c r="A5215" s="311" t="str">
        <f>IF((SUM('Раздел 2'!AB129:AB147)=SUM('Раздел 2'!AB148:AB148)),"","Неверно!")</f>
        <v/>
      </c>
      <c r="B5215" s="312" t="s">
        <v>24512</v>
      </c>
      <c r="C5215" s="313" t="s">
        <v>22086</v>
      </c>
      <c r="D5215" s="313" t="s">
        <v>22071</v>
      </c>
      <c r="E5215" s="313" t="str">
        <f>CONCATENATE(SUM('Раздел 2'!AB129:AB147),"=",SUM('Раздел 2'!AB148:AB148))</f>
        <v>2=2</v>
      </c>
    </row>
    <row r="5216" spans="1:5" ht="30" hidden="1" customHeight="1">
      <c r="A5216" s="311" t="str">
        <f>IF((SUM('Раздел 2'!AC129:AC147)=SUM('Раздел 2'!AC148:AC148)),"","Неверно!")</f>
        <v/>
      </c>
      <c r="B5216" s="312" t="s">
        <v>24512</v>
      </c>
      <c r="C5216" s="313" t="s">
        <v>22087</v>
      </c>
      <c r="D5216" s="313" t="s">
        <v>22071</v>
      </c>
      <c r="E5216" s="313" t="str">
        <f>CONCATENATE(SUM('Раздел 2'!AC129:AC147),"=",SUM('Раздел 2'!AC148:AC148))</f>
        <v>4=4</v>
      </c>
    </row>
    <row r="5217" spans="1:5" ht="30" hidden="1" customHeight="1">
      <c r="A5217" s="311" t="str">
        <f>IF((SUM('Раздел 2'!AD129:AD147)=SUM('Раздел 2'!AD148:AD148)),"","Неверно!")</f>
        <v/>
      </c>
      <c r="B5217" s="312" t="s">
        <v>24512</v>
      </c>
      <c r="C5217" s="313" t="s">
        <v>22088</v>
      </c>
      <c r="D5217" s="313" t="s">
        <v>22071</v>
      </c>
      <c r="E5217" s="313" t="str">
        <f>CONCATENATE(SUM('Раздел 2'!AD129:AD147),"=",SUM('Раздел 2'!AD148:AD148))</f>
        <v>3=3</v>
      </c>
    </row>
    <row r="5218" spans="1:5" ht="30" hidden="1" customHeight="1">
      <c r="A5218" s="311" t="str">
        <f>IF((SUM('Раздел 2'!AE129:AE147)=SUM('Раздел 2'!AE148:AE148)),"","Неверно!")</f>
        <v/>
      </c>
      <c r="B5218" s="312" t="s">
        <v>24512</v>
      </c>
      <c r="C5218" s="313" t="s">
        <v>22089</v>
      </c>
      <c r="D5218" s="313" t="s">
        <v>22071</v>
      </c>
      <c r="E5218" s="313" t="str">
        <f>CONCATENATE(SUM('Раздел 2'!AE129:AE147),"=",SUM('Раздел 2'!AE148:AE148))</f>
        <v>0=0</v>
      </c>
    </row>
    <row r="5219" spans="1:5" ht="30" hidden="1" customHeight="1">
      <c r="A5219" s="311" t="str">
        <f>IF((SUM('Раздел 2'!AF129:AF147)=SUM('Раздел 2'!AF148:AF148)),"","Неверно!")</f>
        <v/>
      </c>
      <c r="B5219" s="312" t="s">
        <v>24512</v>
      </c>
      <c r="C5219" s="313" t="s">
        <v>22090</v>
      </c>
      <c r="D5219" s="313" t="s">
        <v>22071</v>
      </c>
      <c r="E5219" s="313" t="str">
        <f>CONCATENATE(SUM('Раздел 2'!AF129:AF147),"=",SUM('Раздел 2'!AF148:AF148))</f>
        <v>0=0</v>
      </c>
    </row>
    <row r="5220" spans="1:5" ht="30" hidden="1" customHeight="1">
      <c r="A5220" s="311" t="str">
        <f>IF((SUM('Раздел 2'!AG129:AG147)=SUM('Раздел 2'!AG148:AG148)),"","Неверно!")</f>
        <v/>
      </c>
      <c r="B5220" s="312" t="s">
        <v>24512</v>
      </c>
      <c r="C5220" s="313" t="s">
        <v>22091</v>
      </c>
      <c r="D5220" s="313" t="s">
        <v>22071</v>
      </c>
      <c r="E5220" s="313" t="str">
        <f>CONCATENATE(SUM('Раздел 2'!AG129:AG147),"=",SUM('Раздел 2'!AG148:AG148))</f>
        <v>1=1</v>
      </c>
    </row>
    <row r="5221" spans="1:5" ht="30" hidden="1" customHeight="1">
      <c r="A5221" s="311" t="str">
        <f>IF((SUM('Раздел 2'!AH129:AH147)=SUM('Раздел 2'!AH148:AH148)),"","Неверно!")</f>
        <v/>
      </c>
      <c r="B5221" s="312" t="s">
        <v>24512</v>
      </c>
      <c r="C5221" s="313" t="s">
        <v>22092</v>
      </c>
      <c r="D5221" s="313" t="s">
        <v>22071</v>
      </c>
      <c r="E5221" s="313" t="str">
        <f>CONCATENATE(SUM('Раздел 2'!AH129:AH147),"=",SUM('Раздел 2'!AH148:AH148))</f>
        <v>37644=37644</v>
      </c>
    </row>
    <row r="5222" spans="1:5" ht="30" hidden="1" customHeight="1">
      <c r="A5222" s="311" t="str">
        <f>IF((SUM('Раздел 2'!H129:H147)=SUM('Раздел 2'!H148:H148)),"","Неверно!")</f>
        <v/>
      </c>
      <c r="B5222" s="312" t="s">
        <v>24512</v>
      </c>
      <c r="C5222" s="313" t="s">
        <v>22093</v>
      </c>
      <c r="D5222" s="313" t="s">
        <v>22071</v>
      </c>
      <c r="E5222" s="313" t="str">
        <f>CONCATENATE(SUM('Раздел 2'!H129:H147),"=",SUM('Раздел 2'!H148:H148))</f>
        <v>7=7</v>
      </c>
    </row>
    <row r="5223" spans="1:5" ht="30" hidden="1" customHeight="1">
      <c r="A5223" s="311" t="str">
        <f>IF((SUM('Раздел 2'!AI129:AI147)=SUM('Раздел 2'!AI148:AI148)),"","Неверно!")</f>
        <v/>
      </c>
      <c r="B5223" s="312" t="s">
        <v>24512</v>
      </c>
      <c r="C5223" s="313" t="s">
        <v>22094</v>
      </c>
      <c r="D5223" s="313" t="s">
        <v>22071</v>
      </c>
      <c r="E5223" s="313" t="str">
        <f>CONCATENATE(SUM('Раздел 2'!AI129:AI147),"=",SUM('Раздел 2'!AI148:AI148))</f>
        <v>0=0</v>
      </c>
    </row>
    <row r="5224" spans="1:5" ht="30" hidden="1" customHeight="1">
      <c r="A5224" s="311" t="str">
        <f>IF((SUM('Раздел 2'!AJ129:AJ147)=SUM('Раздел 2'!AJ148:AJ148)),"","Неверно!")</f>
        <v/>
      </c>
      <c r="B5224" s="312" t="s">
        <v>24512</v>
      </c>
      <c r="C5224" s="313" t="s">
        <v>22095</v>
      </c>
      <c r="D5224" s="313" t="s">
        <v>22071</v>
      </c>
      <c r="E5224" s="313" t="str">
        <f>CONCATENATE(SUM('Раздел 2'!AJ129:AJ147),"=",SUM('Раздел 2'!AJ148:AJ148))</f>
        <v>2000=2000</v>
      </c>
    </row>
    <row r="5225" spans="1:5" ht="30" hidden="1" customHeight="1">
      <c r="A5225" s="311" t="str">
        <f>IF((SUM('Раздел 2'!AK129:AK147)=SUM('Раздел 2'!AK148:AK148)),"","Неверно!")</f>
        <v/>
      </c>
      <c r="B5225" s="312" t="s">
        <v>24512</v>
      </c>
      <c r="C5225" s="313" t="s">
        <v>22096</v>
      </c>
      <c r="D5225" s="313" t="s">
        <v>22071</v>
      </c>
      <c r="E5225" s="313" t="str">
        <f>CONCATENATE(SUM('Раздел 2'!AK129:AK147),"=",SUM('Раздел 2'!AK148:AK148))</f>
        <v>0=0</v>
      </c>
    </row>
    <row r="5226" spans="1:5" ht="30" hidden="1" customHeight="1">
      <c r="A5226" s="311" t="str">
        <f>IF((SUM('Раздел 2'!AL129:AL147)=SUM('Раздел 2'!AL148:AL148)),"","Неверно!")</f>
        <v/>
      </c>
      <c r="B5226" s="312" t="s">
        <v>24512</v>
      </c>
      <c r="C5226" s="313" t="s">
        <v>22097</v>
      </c>
      <c r="D5226" s="313" t="s">
        <v>22071</v>
      </c>
      <c r="E5226" s="313" t="str">
        <f>CONCATENATE(SUM('Раздел 2'!AL129:AL147),"=",SUM('Раздел 2'!AL148:AL148))</f>
        <v>0=0</v>
      </c>
    </row>
    <row r="5227" spans="1:5" ht="30" hidden="1" customHeight="1">
      <c r="A5227" s="311" t="str">
        <f>IF((SUM('Раздел 2'!AM129:AM147)=SUM('Раздел 2'!AM148:AM148)),"","Неверно!")</f>
        <v/>
      </c>
      <c r="B5227" s="312" t="s">
        <v>24512</v>
      </c>
      <c r="C5227" s="313" t="s">
        <v>22098</v>
      </c>
      <c r="D5227" s="313" t="s">
        <v>22071</v>
      </c>
      <c r="E5227" s="313" t="str">
        <f>CONCATENATE(SUM('Раздел 2'!AM129:AM147),"=",SUM('Раздел 2'!AM148:AM148))</f>
        <v>0=0</v>
      </c>
    </row>
    <row r="5228" spans="1:5" ht="30" hidden="1" customHeight="1">
      <c r="A5228" s="311" t="str">
        <f>IF((SUM('Раздел 2'!I129:I147)=SUM('Раздел 2'!I148:I148)),"","Неверно!")</f>
        <v/>
      </c>
      <c r="B5228" s="312" t="s">
        <v>24512</v>
      </c>
      <c r="C5228" s="313" t="s">
        <v>22099</v>
      </c>
      <c r="D5228" s="313" t="s">
        <v>22071</v>
      </c>
      <c r="E5228" s="313" t="str">
        <f>CONCATENATE(SUM('Раздел 2'!I129:I147),"=",SUM('Раздел 2'!I148:I148))</f>
        <v>0=0</v>
      </c>
    </row>
    <row r="5229" spans="1:5" ht="30" hidden="1" customHeight="1">
      <c r="A5229" s="311" t="str">
        <f>IF((SUM('Раздел 2'!J129:J147)=SUM('Раздел 2'!J148:J148)),"","Неверно!")</f>
        <v/>
      </c>
      <c r="B5229" s="312" t="s">
        <v>24512</v>
      </c>
      <c r="C5229" s="313" t="s">
        <v>22100</v>
      </c>
      <c r="D5229" s="313" t="s">
        <v>22071</v>
      </c>
      <c r="E5229" s="313" t="str">
        <f>CONCATENATE(SUM('Раздел 2'!J129:J147),"=",SUM('Раздел 2'!J148:J148))</f>
        <v>3651862=3651862</v>
      </c>
    </row>
    <row r="5230" spans="1:5" ht="30" hidden="1" customHeight="1">
      <c r="A5230" s="311" t="str">
        <f>IF((SUM('Раздел 2'!K129:K147)=SUM('Раздел 2'!K148:K148)),"","Неверно!")</f>
        <v/>
      </c>
      <c r="B5230" s="312" t="s">
        <v>24512</v>
      </c>
      <c r="C5230" s="313" t="s">
        <v>22101</v>
      </c>
      <c r="D5230" s="313" t="s">
        <v>22071</v>
      </c>
      <c r="E5230" s="313" t="str">
        <f>CONCATENATE(SUM('Раздел 2'!K129:K147),"=",SUM('Раздел 2'!K148:K148))</f>
        <v>114817=114817</v>
      </c>
    </row>
    <row r="5231" spans="1:5" ht="30" hidden="1" customHeight="1">
      <c r="A5231" s="311" t="str">
        <f>IF((SUM('Раздел 2'!L129:L147)=SUM('Раздел 2'!L148:L148)),"","Неверно!")</f>
        <v/>
      </c>
      <c r="B5231" s="312" t="s">
        <v>24512</v>
      </c>
      <c r="C5231" s="313" t="s">
        <v>22102</v>
      </c>
      <c r="D5231" s="313" t="s">
        <v>22071</v>
      </c>
      <c r="E5231" s="313" t="str">
        <f>CONCATENATE(SUM('Раздел 2'!L129:L147),"=",SUM('Раздел 2'!L148:L148))</f>
        <v>23=23</v>
      </c>
    </row>
    <row r="5232" spans="1:5" ht="30" hidden="1" customHeight="1">
      <c r="A5232" s="311" t="str">
        <f>IF((SUM('Раздел 2'!M129:M147)=SUM('Раздел 2'!M148:M148)),"","Неверно!")</f>
        <v/>
      </c>
      <c r="B5232" s="312" t="s">
        <v>24512</v>
      </c>
      <c r="C5232" s="313" t="s">
        <v>22103</v>
      </c>
      <c r="D5232" s="313" t="s">
        <v>22071</v>
      </c>
      <c r="E5232" s="313" t="str">
        <f>CONCATENATE(SUM('Раздел 2'!M129:M147),"=",SUM('Раздел 2'!M148:M148))</f>
        <v>22=22</v>
      </c>
    </row>
    <row r="5233" spans="1:5" ht="30" hidden="1" customHeight="1">
      <c r="A5233" s="311" t="str">
        <f>IF((SUM('Раздел 2'!N129:N147)=SUM('Раздел 2'!N148:N148)),"","Неверно!")</f>
        <v/>
      </c>
      <c r="B5233" s="312" t="s">
        <v>24512</v>
      </c>
      <c r="C5233" s="313" t="s">
        <v>22104</v>
      </c>
      <c r="D5233" s="313" t="s">
        <v>22071</v>
      </c>
      <c r="E5233" s="313" t="str">
        <f>CONCATENATE(SUM('Раздел 2'!N129:N147),"=",SUM('Раздел 2'!N148:N148))</f>
        <v>8=8</v>
      </c>
    </row>
    <row r="5234" spans="1:5" ht="30" hidden="1" customHeight="1">
      <c r="A5234" s="311" t="str">
        <f>IF((SUM('Раздел 2'!F149:F166)=SUM('Раздел 2'!F167:F167)),"","Неверно!")</f>
        <v/>
      </c>
      <c r="B5234" s="312" t="s">
        <v>24513</v>
      </c>
      <c r="C5234" s="313" t="s">
        <v>22105</v>
      </c>
      <c r="D5234" s="313" t="s">
        <v>22106</v>
      </c>
      <c r="E5234" s="313" t="str">
        <f>CONCATENATE(SUM('Раздел 2'!F149:F166),"=",SUM('Раздел 2'!F167:F167))</f>
        <v>9=9</v>
      </c>
    </row>
    <row r="5235" spans="1:5" ht="30" hidden="1" customHeight="1">
      <c r="A5235" s="311" t="str">
        <f>IF((SUM('Раздел 2'!O149:O166)=SUM('Раздел 2'!O167:O167)),"","Неверно!")</f>
        <v/>
      </c>
      <c r="B5235" s="312" t="s">
        <v>24513</v>
      </c>
      <c r="C5235" s="313" t="s">
        <v>22107</v>
      </c>
      <c r="D5235" s="313" t="s">
        <v>22106</v>
      </c>
      <c r="E5235" s="313" t="str">
        <f>CONCATENATE(SUM('Раздел 2'!O149:O166),"=",SUM('Раздел 2'!O167:O167))</f>
        <v>0=0</v>
      </c>
    </row>
    <row r="5236" spans="1:5" ht="30" hidden="1" customHeight="1">
      <c r="A5236" s="311" t="str">
        <f>IF((SUM('Раздел 2'!P149:P166)=SUM('Раздел 2'!P167:P167)),"","Неверно!")</f>
        <v/>
      </c>
      <c r="B5236" s="312" t="s">
        <v>24513</v>
      </c>
      <c r="C5236" s="313" t="s">
        <v>22108</v>
      </c>
      <c r="D5236" s="313" t="s">
        <v>22106</v>
      </c>
      <c r="E5236" s="313" t="str">
        <f>CONCATENATE(SUM('Раздел 2'!P149:P166),"=",SUM('Раздел 2'!P167:P167))</f>
        <v>0=0</v>
      </c>
    </row>
    <row r="5237" spans="1:5" ht="30" hidden="1" customHeight="1">
      <c r="A5237" s="311" t="str">
        <f>IF((SUM('Раздел 2'!Q149:Q166)=SUM('Раздел 2'!Q167:Q167)),"","Неверно!")</f>
        <v/>
      </c>
      <c r="B5237" s="312" t="s">
        <v>24513</v>
      </c>
      <c r="C5237" s="313" t="s">
        <v>22109</v>
      </c>
      <c r="D5237" s="313" t="s">
        <v>22106</v>
      </c>
      <c r="E5237" s="313" t="str">
        <f>CONCATENATE(SUM('Раздел 2'!Q149:Q166),"=",SUM('Раздел 2'!Q167:Q167))</f>
        <v>19=19</v>
      </c>
    </row>
    <row r="5238" spans="1:5" ht="30" hidden="1" customHeight="1">
      <c r="A5238" s="311" t="str">
        <f>IF((SUM('Раздел 2'!R149:R166)=SUM('Раздел 2'!R167:R167)),"","Неверно!")</f>
        <v/>
      </c>
      <c r="B5238" s="312" t="s">
        <v>24513</v>
      </c>
      <c r="C5238" s="313" t="s">
        <v>22110</v>
      </c>
      <c r="D5238" s="313" t="s">
        <v>22106</v>
      </c>
      <c r="E5238" s="313" t="str">
        <f>CONCATENATE(SUM('Раздел 2'!R149:R166),"=",SUM('Раздел 2'!R167:R167))</f>
        <v>2=2</v>
      </c>
    </row>
    <row r="5239" spans="1:5" ht="30" hidden="1" customHeight="1">
      <c r="A5239" s="311" t="str">
        <f>IF((SUM('Раздел 2'!S149:S166)=SUM('Раздел 2'!S167:S167)),"","Неверно!")</f>
        <v/>
      </c>
      <c r="B5239" s="312" t="s">
        <v>24513</v>
      </c>
      <c r="C5239" s="313" t="s">
        <v>22111</v>
      </c>
      <c r="D5239" s="313" t="s">
        <v>22106</v>
      </c>
      <c r="E5239" s="313" t="str">
        <f>CONCATENATE(SUM('Раздел 2'!S149:S166),"=",SUM('Раздел 2'!S167:S167))</f>
        <v>0=0</v>
      </c>
    </row>
    <row r="5240" spans="1:5" ht="30" hidden="1" customHeight="1">
      <c r="A5240" s="311" t="str">
        <f>IF((SUM('Раздел 2'!T149:T166)=SUM('Раздел 2'!T167:T167)),"","Неверно!")</f>
        <v/>
      </c>
      <c r="B5240" s="312" t="s">
        <v>24513</v>
      </c>
      <c r="C5240" s="313" t="s">
        <v>22112</v>
      </c>
      <c r="D5240" s="313" t="s">
        <v>22106</v>
      </c>
      <c r="E5240" s="313" t="str">
        <f>CONCATENATE(SUM('Раздел 2'!T149:T166),"=",SUM('Раздел 2'!T167:T167))</f>
        <v>1=1</v>
      </c>
    </row>
    <row r="5241" spans="1:5" ht="30" hidden="1" customHeight="1">
      <c r="A5241" s="311" t="str">
        <f>IF((SUM('Раздел 2'!U149:U166)=SUM('Раздел 2'!U167:U167)),"","Неверно!")</f>
        <v/>
      </c>
      <c r="B5241" s="312" t="s">
        <v>24513</v>
      </c>
      <c r="C5241" s="313" t="s">
        <v>22113</v>
      </c>
      <c r="D5241" s="313" t="s">
        <v>22106</v>
      </c>
      <c r="E5241" s="313" t="str">
        <f>CONCATENATE(SUM('Раздел 2'!U149:U166),"=",SUM('Раздел 2'!U167:U167))</f>
        <v>2=2</v>
      </c>
    </row>
    <row r="5242" spans="1:5" ht="30" hidden="1" customHeight="1">
      <c r="A5242" s="311" t="str">
        <f>IF((SUM('Раздел 2'!V149:V166)=SUM('Раздел 2'!V167:V167)),"","Неверно!")</f>
        <v/>
      </c>
      <c r="B5242" s="312" t="s">
        <v>24513</v>
      </c>
      <c r="C5242" s="313" t="s">
        <v>22114</v>
      </c>
      <c r="D5242" s="313" t="s">
        <v>22106</v>
      </c>
      <c r="E5242" s="313" t="str">
        <f>CONCATENATE(SUM('Раздел 2'!V149:V166),"=",SUM('Раздел 2'!V167:V167))</f>
        <v>82=82</v>
      </c>
    </row>
    <row r="5243" spans="1:5" ht="30" hidden="1" customHeight="1">
      <c r="A5243" s="311" t="str">
        <f>IF((SUM('Раздел 2'!W149:W166)=SUM('Раздел 2'!W167:W167)),"","Неверно!")</f>
        <v/>
      </c>
      <c r="B5243" s="312" t="s">
        <v>24513</v>
      </c>
      <c r="C5243" s="313" t="s">
        <v>22115</v>
      </c>
      <c r="D5243" s="313" t="s">
        <v>22106</v>
      </c>
      <c r="E5243" s="313" t="str">
        <f>CONCATENATE(SUM('Раздел 2'!W149:W166),"=",SUM('Раздел 2'!W167:W167))</f>
        <v>0=0</v>
      </c>
    </row>
    <row r="5244" spans="1:5" ht="30" hidden="1" customHeight="1">
      <c r="A5244" s="311" t="str">
        <f>IF((SUM('Раздел 2'!X149:X166)=SUM('Раздел 2'!X167:X167)),"","Неверно!")</f>
        <v/>
      </c>
      <c r="B5244" s="312" t="s">
        <v>24513</v>
      </c>
      <c r="C5244" s="313" t="s">
        <v>22116</v>
      </c>
      <c r="D5244" s="313" t="s">
        <v>22106</v>
      </c>
      <c r="E5244" s="313" t="str">
        <f>CONCATENATE(SUM('Раздел 2'!X149:X166),"=",SUM('Раздел 2'!X167:X167))</f>
        <v>8=8</v>
      </c>
    </row>
    <row r="5245" spans="1:5" ht="30" hidden="1" customHeight="1">
      <c r="A5245" s="311" t="str">
        <f>IF((SUM('Раздел 2'!G149:G166)=SUM('Раздел 2'!G167:G167)),"","Неверно!")</f>
        <v/>
      </c>
      <c r="B5245" s="312" t="s">
        <v>24513</v>
      </c>
      <c r="C5245" s="313" t="s">
        <v>22117</v>
      </c>
      <c r="D5245" s="313" t="s">
        <v>22106</v>
      </c>
      <c r="E5245" s="313" t="str">
        <f>CONCATENATE(SUM('Раздел 2'!G149:G166),"=",SUM('Раздел 2'!G167:G167))</f>
        <v>82=82</v>
      </c>
    </row>
    <row r="5246" spans="1:5" ht="30" hidden="1" customHeight="1">
      <c r="A5246" s="311" t="str">
        <f>IF((SUM('Раздел 2'!Y149:Y166)=SUM('Раздел 2'!Y167:Y167)),"","Неверно!")</f>
        <v/>
      </c>
      <c r="B5246" s="312" t="s">
        <v>24513</v>
      </c>
      <c r="C5246" s="313" t="s">
        <v>22118</v>
      </c>
      <c r="D5246" s="313" t="s">
        <v>22106</v>
      </c>
      <c r="E5246" s="313" t="str">
        <f>CONCATENATE(SUM('Раздел 2'!Y149:Y166),"=",SUM('Раздел 2'!Y167:Y167))</f>
        <v>1=1</v>
      </c>
    </row>
    <row r="5247" spans="1:5" ht="30" hidden="1" customHeight="1">
      <c r="A5247" s="311" t="str">
        <f>IF((SUM('Раздел 2'!Z149:Z166)=SUM('Раздел 2'!Z167:Z167)),"","Неверно!")</f>
        <v/>
      </c>
      <c r="B5247" s="312" t="s">
        <v>24513</v>
      </c>
      <c r="C5247" s="313" t="s">
        <v>22119</v>
      </c>
      <c r="D5247" s="313" t="s">
        <v>22106</v>
      </c>
      <c r="E5247" s="313" t="str">
        <f>CONCATENATE(SUM('Раздел 2'!Z149:Z166),"=",SUM('Раздел 2'!Z167:Z167))</f>
        <v>1=1</v>
      </c>
    </row>
    <row r="5248" spans="1:5" ht="30" hidden="1" customHeight="1">
      <c r="A5248" s="311" t="str">
        <f>IF((SUM('Раздел 2'!AA149:AA166)=SUM('Раздел 2'!AA167:AA167)),"","Неверно!")</f>
        <v/>
      </c>
      <c r="B5248" s="312" t="s">
        <v>24513</v>
      </c>
      <c r="C5248" s="313" t="s">
        <v>22120</v>
      </c>
      <c r="D5248" s="313" t="s">
        <v>22106</v>
      </c>
      <c r="E5248" s="313" t="str">
        <f>CONCATENATE(SUM('Раздел 2'!AA149:AA166),"=",SUM('Раздел 2'!AA167:AA167))</f>
        <v>0=0</v>
      </c>
    </row>
    <row r="5249" spans="1:5" ht="30" hidden="1" customHeight="1">
      <c r="A5249" s="311" t="str">
        <f>IF((SUM('Раздел 2'!AB149:AB166)=SUM('Раздел 2'!AB167:AB167)),"","Неверно!")</f>
        <v/>
      </c>
      <c r="B5249" s="312" t="s">
        <v>24513</v>
      </c>
      <c r="C5249" s="313" t="s">
        <v>22121</v>
      </c>
      <c r="D5249" s="313" t="s">
        <v>22106</v>
      </c>
      <c r="E5249" s="313" t="str">
        <f>CONCATENATE(SUM('Раздел 2'!AB149:AB166),"=",SUM('Раздел 2'!AB167:AB167))</f>
        <v>2=2</v>
      </c>
    </row>
    <row r="5250" spans="1:5" ht="30" hidden="1" customHeight="1">
      <c r="A5250" s="311" t="str">
        <f>IF((SUM('Раздел 2'!AC149:AC166)=SUM('Раздел 2'!AC167:AC167)),"","Неверно!")</f>
        <v/>
      </c>
      <c r="B5250" s="312" t="s">
        <v>24513</v>
      </c>
      <c r="C5250" s="313" t="s">
        <v>22122</v>
      </c>
      <c r="D5250" s="313" t="s">
        <v>22106</v>
      </c>
      <c r="E5250" s="313" t="str">
        <f>CONCATENATE(SUM('Раздел 2'!AC149:AC166),"=",SUM('Раздел 2'!AC167:AC167))</f>
        <v>0=0</v>
      </c>
    </row>
    <row r="5251" spans="1:5" ht="30" hidden="1" customHeight="1">
      <c r="A5251" s="311" t="str">
        <f>IF((SUM('Раздел 2'!AD149:AD166)=SUM('Раздел 2'!AD167:AD167)),"","Неверно!")</f>
        <v/>
      </c>
      <c r="B5251" s="312" t="s">
        <v>24513</v>
      </c>
      <c r="C5251" s="313" t="s">
        <v>22123</v>
      </c>
      <c r="D5251" s="313" t="s">
        <v>22106</v>
      </c>
      <c r="E5251" s="313" t="str">
        <f>CONCATENATE(SUM('Раздел 2'!AD149:AD166),"=",SUM('Раздел 2'!AD167:AD167))</f>
        <v>2=2</v>
      </c>
    </row>
    <row r="5252" spans="1:5" ht="30" hidden="1" customHeight="1">
      <c r="A5252" s="311" t="str">
        <f>IF((SUM('Раздел 2'!AE149:AE166)=SUM('Раздел 2'!AE167:AE167)),"","Неверно!")</f>
        <v/>
      </c>
      <c r="B5252" s="312" t="s">
        <v>24513</v>
      </c>
      <c r="C5252" s="313" t="s">
        <v>22124</v>
      </c>
      <c r="D5252" s="313" t="s">
        <v>22106</v>
      </c>
      <c r="E5252" s="313" t="str">
        <f>CONCATENATE(SUM('Раздел 2'!AE149:AE166),"=",SUM('Раздел 2'!AE167:AE167))</f>
        <v>0=0</v>
      </c>
    </row>
    <row r="5253" spans="1:5" ht="30" hidden="1" customHeight="1">
      <c r="A5253" s="311" t="str">
        <f>IF((SUM('Раздел 2'!AF149:AF166)=SUM('Раздел 2'!AF167:AF167)),"","Неверно!")</f>
        <v/>
      </c>
      <c r="B5253" s="312" t="s">
        <v>24513</v>
      </c>
      <c r="C5253" s="313" t="s">
        <v>22125</v>
      </c>
      <c r="D5253" s="313" t="s">
        <v>22106</v>
      </c>
      <c r="E5253" s="313" t="str">
        <f>CONCATENATE(SUM('Раздел 2'!AF149:AF166),"=",SUM('Раздел 2'!AF167:AF167))</f>
        <v>1=1</v>
      </c>
    </row>
    <row r="5254" spans="1:5" ht="30" hidden="1" customHeight="1">
      <c r="A5254" s="311" t="str">
        <f>IF((SUM('Раздел 2'!AG149:AG166)=SUM('Раздел 2'!AG167:AG167)),"","Неверно!")</f>
        <v/>
      </c>
      <c r="B5254" s="312" t="s">
        <v>24513</v>
      </c>
      <c r="C5254" s="313" t="s">
        <v>22126</v>
      </c>
      <c r="D5254" s="313" t="s">
        <v>22106</v>
      </c>
      <c r="E5254" s="313" t="str">
        <f>CONCATENATE(SUM('Раздел 2'!AG149:AG166),"=",SUM('Раздел 2'!AG167:AG167))</f>
        <v>0=0</v>
      </c>
    </row>
    <row r="5255" spans="1:5" ht="30" hidden="1" customHeight="1">
      <c r="A5255" s="311" t="str">
        <f>IF((SUM('Раздел 2'!AH149:AH166)=SUM('Раздел 2'!AH167:AH167)),"","Неверно!")</f>
        <v/>
      </c>
      <c r="B5255" s="312" t="s">
        <v>24513</v>
      </c>
      <c r="C5255" s="313" t="s">
        <v>22127</v>
      </c>
      <c r="D5255" s="313" t="s">
        <v>22106</v>
      </c>
      <c r="E5255" s="313" t="str">
        <f>CONCATENATE(SUM('Раздел 2'!AH149:AH166),"=",SUM('Раздел 2'!AH167:AH167))</f>
        <v>404383=404383</v>
      </c>
    </row>
    <row r="5256" spans="1:5" ht="30" hidden="1" customHeight="1">
      <c r="A5256" s="311" t="str">
        <f>IF((SUM('Раздел 2'!H149:H166)=SUM('Раздел 2'!H167:H167)),"","Неверно!")</f>
        <v/>
      </c>
      <c r="B5256" s="312" t="s">
        <v>24513</v>
      </c>
      <c r="C5256" s="313" t="s">
        <v>22128</v>
      </c>
      <c r="D5256" s="313" t="s">
        <v>22106</v>
      </c>
      <c r="E5256" s="313" t="str">
        <f>CONCATENATE(SUM('Раздел 2'!H149:H166),"=",SUM('Раздел 2'!H167:H167))</f>
        <v>59=59</v>
      </c>
    </row>
    <row r="5257" spans="1:5" ht="30" hidden="1" customHeight="1">
      <c r="A5257" s="311" t="str">
        <f>IF((SUM('Раздел 2'!AI149:AI166)=SUM('Раздел 2'!AI167:AI167)),"","Неверно!")</f>
        <v/>
      </c>
      <c r="B5257" s="312" t="s">
        <v>24513</v>
      </c>
      <c r="C5257" s="313" t="s">
        <v>22129</v>
      </c>
      <c r="D5257" s="313" t="s">
        <v>22106</v>
      </c>
      <c r="E5257" s="313" t="str">
        <f>CONCATENATE(SUM('Раздел 2'!AI149:AI166),"=",SUM('Раздел 2'!AI167:AI167))</f>
        <v>0=0</v>
      </c>
    </row>
    <row r="5258" spans="1:5" ht="30" hidden="1" customHeight="1">
      <c r="A5258" s="311" t="str">
        <f>IF((SUM('Раздел 2'!AJ149:AJ166)=SUM('Раздел 2'!AJ167:AJ167)),"","Неверно!")</f>
        <v/>
      </c>
      <c r="B5258" s="312" t="s">
        <v>24513</v>
      </c>
      <c r="C5258" s="313" t="s">
        <v>22130</v>
      </c>
      <c r="D5258" s="313" t="s">
        <v>22106</v>
      </c>
      <c r="E5258" s="313" t="str">
        <f>CONCATENATE(SUM('Раздел 2'!AJ149:AJ166),"=",SUM('Раздел 2'!AJ167:AJ167))</f>
        <v>8705=8705</v>
      </c>
    </row>
    <row r="5259" spans="1:5" ht="30" hidden="1" customHeight="1">
      <c r="A5259" s="311" t="str">
        <f>IF((SUM('Раздел 2'!AK149:AK166)=SUM('Раздел 2'!AK167:AK167)),"","Неверно!")</f>
        <v/>
      </c>
      <c r="B5259" s="312" t="s">
        <v>24513</v>
      </c>
      <c r="C5259" s="313" t="s">
        <v>22131</v>
      </c>
      <c r="D5259" s="313" t="s">
        <v>22106</v>
      </c>
      <c r="E5259" s="313" t="str">
        <f>CONCATENATE(SUM('Раздел 2'!AK149:AK166),"=",SUM('Раздел 2'!AK167:AK167))</f>
        <v>0=0</v>
      </c>
    </row>
    <row r="5260" spans="1:5" ht="30" hidden="1" customHeight="1">
      <c r="A5260" s="311" t="str">
        <f>IF((SUM('Раздел 2'!AL149:AL166)=SUM('Раздел 2'!AL167:AL167)),"","Неверно!")</f>
        <v/>
      </c>
      <c r="B5260" s="312" t="s">
        <v>24513</v>
      </c>
      <c r="C5260" s="313" t="s">
        <v>22132</v>
      </c>
      <c r="D5260" s="313" t="s">
        <v>22106</v>
      </c>
      <c r="E5260" s="313" t="str">
        <f>CONCATENATE(SUM('Раздел 2'!AL149:AL166),"=",SUM('Раздел 2'!AL167:AL167))</f>
        <v>0=0</v>
      </c>
    </row>
    <row r="5261" spans="1:5" ht="30" hidden="1" customHeight="1">
      <c r="A5261" s="311" t="str">
        <f>IF((SUM('Раздел 2'!AM149:AM166)=SUM('Раздел 2'!AM167:AM167)),"","Неверно!")</f>
        <v/>
      </c>
      <c r="B5261" s="312" t="s">
        <v>24513</v>
      </c>
      <c r="C5261" s="313" t="s">
        <v>22133</v>
      </c>
      <c r="D5261" s="313" t="s">
        <v>22106</v>
      </c>
      <c r="E5261" s="313" t="str">
        <f>CONCATENATE(SUM('Раздел 2'!AM149:AM166),"=",SUM('Раздел 2'!AM167:AM167))</f>
        <v>0=0</v>
      </c>
    </row>
    <row r="5262" spans="1:5" ht="30" hidden="1" customHeight="1">
      <c r="A5262" s="311" t="str">
        <f>IF((SUM('Раздел 2'!I149:I166)=SUM('Раздел 2'!I167:I167)),"","Неверно!")</f>
        <v/>
      </c>
      <c r="B5262" s="312" t="s">
        <v>24513</v>
      </c>
      <c r="C5262" s="313" t="s">
        <v>22134</v>
      </c>
      <c r="D5262" s="313" t="s">
        <v>22106</v>
      </c>
      <c r="E5262" s="313" t="str">
        <f>CONCATENATE(SUM('Раздел 2'!I149:I166),"=",SUM('Раздел 2'!I167:I167))</f>
        <v>1=1</v>
      </c>
    </row>
    <row r="5263" spans="1:5" ht="30" hidden="1" customHeight="1">
      <c r="A5263" s="311" t="str">
        <f>IF((SUM('Раздел 2'!J149:J166)=SUM('Раздел 2'!J167:J167)),"","Неверно!")</f>
        <v/>
      </c>
      <c r="B5263" s="312" t="s">
        <v>24513</v>
      </c>
      <c r="C5263" s="313" t="s">
        <v>22135</v>
      </c>
      <c r="D5263" s="313" t="s">
        <v>22106</v>
      </c>
      <c r="E5263" s="313" t="str">
        <f>CONCATENATE(SUM('Раздел 2'!J149:J166),"=",SUM('Раздел 2'!J167:J167))</f>
        <v>2690278=2690278</v>
      </c>
    </row>
    <row r="5264" spans="1:5" ht="30" hidden="1" customHeight="1">
      <c r="A5264" s="311" t="str">
        <f>IF((SUM('Раздел 2'!K149:K166)=SUM('Раздел 2'!K167:K167)),"","Неверно!")</f>
        <v/>
      </c>
      <c r="B5264" s="312" t="s">
        <v>24513</v>
      </c>
      <c r="C5264" s="313" t="s">
        <v>22136</v>
      </c>
      <c r="D5264" s="313" t="s">
        <v>22106</v>
      </c>
      <c r="E5264" s="313" t="str">
        <f>CONCATENATE(SUM('Раздел 2'!K149:K166),"=",SUM('Раздел 2'!K167:K167))</f>
        <v>95744=95744</v>
      </c>
    </row>
    <row r="5265" spans="1:5" ht="30" hidden="1" customHeight="1">
      <c r="A5265" s="311" t="str">
        <f>IF((SUM('Раздел 2'!L149:L166)=SUM('Раздел 2'!L167:L167)),"","Неверно!")</f>
        <v/>
      </c>
      <c r="B5265" s="312" t="s">
        <v>24513</v>
      </c>
      <c r="C5265" s="313" t="s">
        <v>22137</v>
      </c>
      <c r="D5265" s="313" t="s">
        <v>22106</v>
      </c>
      <c r="E5265" s="313" t="str">
        <f>CONCATENATE(SUM('Раздел 2'!L149:L166),"=",SUM('Раздел 2'!L167:L167))</f>
        <v>77=77</v>
      </c>
    </row>
    <row r="5266" spans="1:5" ht="30" hidden="1" customHeight="1">
      <c r="A5266" s="311" t="str">
        <f>IF((SUM('Раздел 2'!M149:M166)=SUM('Раздел 2'!M167:M167)),"","Неверно!")</f>
        <v/>
      </c>
      <c r="B5266" s="312" t="s">
        <v>24513</v>
      </c>
      <c r="C5266" s="313" t="s">
        <v>22138</v>
      </c>
      <c r="D5266" s="313" t="s">
        <v>22106</v>
      </c>
      <c r="E5266" s="313" t="str">
        <f>CONCATENATE(SUM('Раздел 2'!M149:M166),"=",SUM('Раздел 2'!M167:M167))</f>
        <v>58=58</v>
      </c>
    </row>
    <row r="5267" spans="1:5" ht="30" hidden="1" customHeight="1">
      <c r="A5267" s="311" t="str">
        <f>IF((SUM('Раздел 2'!N149:N166)=SUM('Раздел 2'!N167:N167)),"","Неверно!")</f>
        <v/>
      </c>
      <c r="B5267" s="312" t="s">
        <v>24513</v>
      </c>
      <c r="C5267" s="313" t="s">
        <v>22139</v>
      </c>
      <c r="D5267" s="313" t="s">
        <v>22106</v>
      </c>
      <c r="E5267" s="313" t="str">
        <f>CONCATENATE(SUM('Раздел 2'!N149:N166),"=",SUM('Раздел 2'!N167:N167))</f>
        <v>3=3</v>
      </c>
    </row>
    <row r="5268" spans="1:5" ht="30" hidden="1" customHeight="1">
      <c r="A5268" s="311" t="str">
        <f>IF((SUM('Раздел 2'!F172:F174)=SUM('Раздел 2'!F175:F175)),"","Неверно!")</f>
        <v/>
      </c>
      <c r="B5268" s="312" t="s">
        <v>24514</v>
      </c>
      <c r="C5268" s="313" t="s">
        <v>22140</v>
      </c>
      <c r="D5268" s="313" t="s">
        <v>22141</v>
      </c>
      <c r="E5268" s="313" t="str">
        <f>CONCATENATE(SUM('Раздел 2'!F172:F174),"=",SUM('Раздел 2'!F175:F175))</f>
        <v>1=1</v>
      </c>
    </row>
    <row r="5269" spans="1:5" ht="30" hidden="1" customHeight="1">
      <c r="A5269" s="311" t="str">
        <f>IF((SUM('Раздел 2'!O172:O174)=SUM('Раздел 2'!O175:O175)),"","Неверно!")</f>
        <v/>
      </c>
      <c r="B5269" s="312" t="s">
        <v>24514</v>
      </c>
      <c r="C5269" s="313" t="s">
        <v>22142</v>
      </c>
      <c r="D5269" s="313" t="s">
        <v>22141</v>
      </c>
      <c r="E5269" s="313" t="str">
        <f>CONCATENATE(SUM('Раздел 2'!O172:O174),"=",SUM('Раздел 2'!O175:O175))</f>
        <v>0=0</v>
      </c>
    </row>
    <row r="5270" spans="1:5" ht="30" hidden="1" customHeight="1">
      <c r="A5270" s="311" t="str">
        <f>IF((SUM('Раздел 2'!P172:P174)=SUM('Раздел 2'!P175:P175)),"","Неверно!")</f>
        <v/>
      </c>
      <c r="B5270" s="312" t="s">
        <v>24514</v>
      </c>
      <c r="C5270" s="313" t="s">
        <v>22143</v>
      </c>
      <c r="D5270" s="313" t="s">
        <v>22141</v>
      </c>
      <c r="E5270" s="313" t="str">
        <f>CONCATENATE(SUM('Раздел 2'!P172:P174),"=",SUM('Раздел 2'!P175:P175))</f>
        <v>0=0</v>
      </c>
    </row>
    <row r="5271" spans="1:5" ht="30" hidden="1" customHeight="1">
      <c r="A5271" s="311" t="str">
        <f>IF((SUM('Раздел 2'!Q172:Q174)=SUM('Раздел 2'!Q175:Q175)),"","Неверно!")</f>
        <v/>
      </c>
      <c r="B5271" s="312" t="s">
        <v>24514</v>
      </c>
      <c r="C5271" s="313" t="s">
        <v>22144</v>
      </c>
      <c r="D5271" s="313" t="s">
        <v>22141</v>
      </c>
      <c r="E5271" s="313" t="str">
        <f>CONCATENATE(SUM('Раздел 2'!Q172:Q174),"=",SUM('Раздел 2'!Q175:Q175))</f>
        <v>2=2</v>
      </c>
    </row>
    <row r="5272" spans="1:5" ht="30" hidden="1" customHeight="1">
      <c r="A5272" s="311" t="str">
        <f>IF((SUM('Раздел 2'!R172:R174)=SUM('Раздел 2'!R175:R175)),"","Неверно!")</f>
        <v/>
      </c>
      <c r="B5272" s="312" t="s">
        <v>24514</v>
      </c>
      <c r="C5272" s="313" t="s">
        <v>22145</v>
      </c>
      <c r="D5272" s="313" t="s">
        <v>22141</v>
      </c>
      <c r="E5272" s="313" t="str">
        <f>CONCATENATE(SUM('Раздел 2'!R172:R174),"=",SUM('Раздел 2'!R175:R175))</f>
        <v>0=0</v>
      </c>
    </row>
    <row r="5273" spans="1:5" ht="30" hidden="1" customHeight="1">
      <c r="A5273" s="311" t="str">
        <f>IF((SUM('Раздел 2'!S172:S174)=SUM('Раздел 2'!S175:S175)),"","Неверно!")</f>
        <v/>
      </c>
      <c r="B5273" s="312" t="s">
        <v>24514</v>
      </c>
      <c r="C5273" s="313" t="s">
        <v>22146</v>
      </c>
      <c r="D5273" s="313" t="s">
        <v>22141</v>
      </c>
      <c r="E5273" s="313" t="str">
        <f>CONCATENATE(SUM('Раздел 2'!S172:S174),"=",SUM('Раздел 2'!S175:S175))</f>
        <v>0=0</v>
      </c>
    </row>
    <row r="5274" spans="1:5" ht="30" hidden="1" customHeight="1">
      <c r="A5274" s="311" t="str">
        <f>IF((SUM('Раздел 2'!T172:T174)=SUM('Раздел 2'!T175:T175)),"","Неверно!")</f>
        <v/>
      </c>
      <c r="B5274" s="312" t="s">
        <v>24514</v>
      </c>
      <c r="C5274" s="313" t="s">
        <v>22147</v>
      </c>
      <c r="D5274" s="313" t="s">
        <v>22141</v>
      </c>
      <c r="E5274" s="313" t="str">
        <f>CONCATENATE(SUM('Раздел 2'!T172:T174),"=",SUM('Раздел 2'!T175:T175))</f>
        <v>0=0</v>
      </c>
    </row>
    <row r="5275" spans="1:5" ht="30" hidden="1" customHeight="1">
      <c r="A5275" s="311" t="str">
        <f>IF((SUM('Раздел 2'!U172:U174)=SUM('Раздел 2'!U175:U175)),"","Неверно!")</f>
        <v/>
      </c>
      <c r="B5275" s="312" t="s">
        <v>24514</v>
      </c>
      <c r="C5275" s="313" t="s">
        <v>22148</v>
      </c>
      <c r="D5275" s="313" t="s">
        <v>22141</v>
      </c>
      <c r="E5275" s="313" t="str">
        <f>CONCATENATE(SUM('Раздел 2'!U172:U174),"=",SUM('Раздел 2'!U175:U175))</f>
        <v>0=0</v>
      </c>
    </row>
    <row r="5276" spans="1:5" ht="30" hidden="1" customHeight="1">
      <c r="A5276" s="311" t="str">
        <f>IF((SUM('Раздел 2'!V172:V174)=SUM('Раздел 2'!V175:V175)),"","Неверно!")</f>
        <v/>
      </c>
      <c r="B5276" s="312" t="s">
        <v>24514</v>
      </c>
      <c r="C5276" s="313" t="s">
        <v>22149</v>
      </c>
      <c r="D5276" s="313" t="s">
        <v>22141</v>
      </c>
      <c r="E5276" s="313" t="str">
        <f>CONCATENATE(SUM('Раздел 2'!V172:V174),"=",SUM('Раздел 2'!V175:V175))</f>
        <v>3=3</v>
      </c>
    </row>
    <row r="5277" spans="1:5" ht="30" hidden="1" customHeight="1">
      <c r="A5277" s="311" t="str">
        <f>IF((SUM('Раздел 2'!W172:W174)=SUM('Раздел 2'!W175:W175)),"","Неверно!")</f>
        <v/>
      </c>
      <c r="B5277" s="312" t="s">
        <v>24514</v>
      </c>
      <c r="C5277" s="313" t="s">
        <v>22150</v>
      </c>
      <c r="D5277" s="313" t="s">
        <v>22141</v>
      </c>
      <c r="E5277" s="313" t="str">
        <f>CONCATENATE(SUM('Раздел 2'!W172:W174),"=",SUM('Раздел 2'!W175:W175))</f>
        <v>0=0</v>
      </c>
    </row>
    <row r="5278" spans="1:5" ht="30" hidden="1" customHeight="1">
      <c r="A5278" s="311" t="str">
        <f>IF((SUM('Раздел 2'!X172:X174)=SUM('Раздел 2'!X175:X175)),"","Неверно!")</f>
        <v/>
      </c>
      <c r="B5278" s="312" t="s">
        <v>24514</v>
      </c>
      <c r="C5278" s="313" t="s">
        <v>22151</v>
      </c>
      <c r="D5278" s="313" t="s">
        <v>22141</v>
      </c>
      <c r="E5278" s="313" t="str">
        <f>CONCATENATE(SUM('Раздел 2'!X172:X174),"=",SUM('Раздел 2'!X175:X175))</f>
        <v>1=1</v>
      </c>
    </row>
    <row r="5279" spans="1:5" ht="30" hidden="1" customHeight="1">
      <c r="A5279" s="311" t="str">
        <f>IF((SUM('Раздел 2'!G172:G174)=SUM('Раздел 2'!G175:G175)),"","Неверно!")</f>
        <v/>
      </c>
      <c r="B5279" s="312" t="s">
        <v>24514</v>
      </c>
      <c r="C5279" s="313" t="s">
        <v>22152</v>
      </c>
      <c r="D5279" s="313" t="s">
        <v>22141</v>
      </c>
      <c r="E5279" s="313" t="str">
        <f>CONCATENATE(SUM('Раздел 2'!G172:G174),"=",SUM('Раздел 2'!G175:G175))</f>
        <v>4=4</v>
      </c>
    </row>
    <row r="5280" spans="1:5" ht="30" hidden="1" customHeight="1">
      <c r="A5280" s="311" t="str">
        <f>IF((SUM('Раздел 2'!Y172:Y174)=SUM('Раздел 2'!Y175:Y175)),"","Неверно!")</f>
        <v/>
      </c>
      <c r="B5280" s="312" t="s">
        <v>24514</v>
      </c>
      <c r="C5280" s="313" t="s">
        <v>22153</v>
      </c>
      <c r="D5280" s="313" t="s">
        <v>22141</v>
      </c>
      <c r="E5280" s="313" t="str">
        <f>CONCATENATE(SUM('Раздел 2'!Y172:Y174),"=",SUM('Раздел 2'!Y175:Y175))</f>
        <v>1=1</v>
      </c>
    </row>
    <row r="5281" spans="1:5" ht="30" hidden="1" customHeight="1">
      <c r="A5281" s="311" t="str">
        <f>IF((SUM('Раздел 2'!Z172:Z174)=SUM('Раздел 2'!Z175:Z175)),"","Неверно!")</f>
        <v/>
      </c>
      <c r="B5281" s="312" t="s">
        <v>24514</v>
      </c>
      <c r="C5281" s="313" t="s">
        <v>22154</v>
      </c>
      <c r="D5281" s="313" t="s">
        <v>22141</v>
      </c>
      <c r="E5281" s="313" t="str">
        <f>CONCATENATE(SUM('Раздел 2'!Z172:Z174),"=",SUM('Раздел 2'!Z175:Z175))</f>
        <v>1=1</v>
      </c>
    </row>
    <row r="5282" spans="1:5" ht="30" hidden="1" customHeight="1">
      <c r="A5282" s="311" t="str">
        <f>IF((SUM('Раздел 2'!AA172:AA174)=SUM('Раздел 2'!AA175:AA175)),"","Неверно!")</f>
        <v/>
      </c>
      <c r="B5282" s="312" t="s">
        <v>24514</v>
      </c>
      <c r="C5282" s="313" t="s">
        <v>22155</v>
      </c>
      <c r="D5282" s="313" t="s">
        <v>22141</v>
      </c>
      <c r="E5282" s="313" t="str">
        <f>CONCATENATE(SUM('Раздел 2'!AA172:AA174),"=",SUM('Раздел 2'!AA175:AA175))</f>
        <v>1=1</v>
      </c>
    </row>
    <row r="5283" spans="1:5" ht="30" hidden="1" customHeight="1">
      <c r="A5283" s="311" t="str">
        <f>IF((SUM('Раздел 2'!AB172:AB174)=SUM('Раздел 2'!AB175:AB175)),"","Неверно!")</f>
        <v/>
      </c>
      <c r="B5283" s="312" t="s">
        <v>24514</v>
      </c>
      <c r="C5283" s="313" t="s">
        <v>22156</v>
      </c>
      <c r="D5283" s="313" t="s">
        <v>22141</v>
      </c>
      <c r="E5283" s="313" t="str">
        <f>CONCATENATE(SUM('Раздел 2'!AB172:AB174),"=",SUM('Раздел 2'!AB175:AB175))</f>
        <v>0=0</v>
      </c>
    </row>
    <row r="5284" spans="1:5" ht="30" hidden="1" customHeight="1">
      <c r="A5284" s="311" t="str">
        <f>IF((SUM('Раздел 2'!AC172:AC174)=SUM('Раздел 2'!AC175:AC175)),"","Неверно!")</f>
        <v/>
      </c>
      <c r="B5284" s="312" t="s">
        <v>24514</v>
      </c>
      <c r="C5284" s="313" t="s">
        <v>22157</v>
      </c>
      <c r="D5284" s="313" t="s">
        <v>22141</v>
      </c>
      <c r="E5284" s="313" t="str">
        <f>CONCATENATE(SUM('Раздел 2'!AC172:AC174),"=",SUM('Раздел 2'!AC175:AC175))</f>
        <v>1=1</v>
      </c>
    </row>
    <row r="5285" spans="1:5" ht="30" hidden="1" customHeight="1">
      <c r="A5285" s="311" t="str">
        <f>IF((SUM('Раздел 2'!AD172:AD174)=SUM('Раздел 2'!AD175:AD175)),"","Неверно!")</f>
        <v/>
      </c>
      <c r="B5285" s="312" t="s">
        <v>24514</v>
      </c>
      <c r="C5285" s="313" t="s">
        <v>22158</v>
      </c>
      <c r="D5285" s="313" t="s">
        <v>22141</v>
      </c>
      <c r="E5285" s="313" t="str">
        <f>CONCATENATE(SUM('Раздел 2'!AD172:AD174),"=",SUM('Раздел 2'!AD175:AD175))</f>
        <v>0=0</v>
      </c>
    </row>
    <row r="5286" spans="1:5" ht="30" hidden="1" customHeight="1">
      <c r="A5286" s="311" t="str">
        <f>IF((SUM('Раздел 2'!AE172:AE174)=SUM('Раздел 2'!AE175:AE175)),"","Неверно!")</f>
        <v/>
      </c>
      <c r="B5286" s="312" t="s">
        <v>24514</v>
      </c>
      <c r="C5286" s="313" t="s">
        <v>22159</v>
      </c>
      <c r="D5286" s="313" t="s">
        <v>22141</v>
      </c>
      <c r="E5286" s="313" t="str">
        <f>CONCATENATE(SUM('Раздел 2'!AE172:AE174),"=",SUM('Раздел 2'!AE175:AE175))</f>
        <v>0=0</v>
      </c>
    </row>
    <row r="5287" spans="1:5" ht="30" hidden="1" customHeight="1">
      <c r="A5287" s="311" t="str">
        <f>IF((SUM('Раздел 2'!AF172:AF174)=SUM('Раздел 2'!AF175:AF175)),"","Неверно!")</f>
        <v/>
      </c>
      <c r="B5287" s="312" t="s">
        <v>24514</v>
      </c>
      <c r="C5287" s="313" t="s">
        <v>22160</v>
      </c>
      <c r="D5287" s="313" t="s">
        <v>22141</v>
      </c>
      <c r="E5287" s="313" t="str">
        <f>CONCATENATE(SUM('Раздел 2'!AF172:AF174),"=",SUM('Раздел 2'!AF175:AF175))</f>
        <v>2=2</v>
      </c>
    </row>
    <row r="5288" spans="1:5" ht="30" hidden="1" customHeight="1">
      <c r="A5288" s="311" t="str">
        <f>IF((SUM('Раздел 2'!AG172:AG174)=SUM('Раздел 2'!AG175:AG175)),"","Неверно!")</f>
        <v/>
      </c>
      <c r="B5288" s="312" t="s">
        <v>24514</v>
      </c>
      <c r="C5288" s="313" t="s">
        <v>22161</v>
      </c>
      <c r="D5288" s="313" t="s">
        <v>22141</v>
      </c>
      <c r="E5288" s="313" t="str">
        <f>CONCATENATE(SUM('Раздел 2'!AG172:AG174),"=",SUM('Раздел 2'!AG175:AG175))</f>
        <v>0=0</v>
      </c>
    </row>
    <row r="5289" spans="1:5" ht="30" hidden="1" customHeight="1">
      <c r="A5289" s="311" t="str">
        <f>IF((SUM('Раздел 2'!AH172:AH174)=SUM('Раздел 2'!AH175:AH175)),"","Неверно!")</f>
        <v/>
      </c>
      <c r="B5289" s="312" t="s">
        <v>24514</v>
      </c>
      <c r="C5289" s="313" t="s">
        <v>22162</v>
      </c>
      <c r="D5289" s="313" t="s">
        <v>22141</v>
      </c>
      <c r="E5289" s="313" t="str">
        <f>CONCATENATE(SUM('Раздел 2'!AH172:AH174),"=",SUM('Раздел 2'!AH175:AH175))</f>
        <v>0=0</v>
      </c>
    </row>
    <row r="5290" spans="1:5" ht="30" hidden="1" customHeight="1">
      <c r="A5290" s="311" t="str">
        <f>IF((SUM('Раздел 2'!H172:H174)=SUM('Раздел 2'!H175:H175)),"","Неверно!")</f>
        <v/>
      </c>
      <c r="B5290" s="312" t="s">
        <v>24514</v>
      </c>
      <c r="C5290" s="313" t="s">
        <v>22163</v>
      </c>
      <c r="D5290" s="313" t="s">
        <v>22141</v>
      </c>
      <c r="E5290" s="313" t="str">
        <f>CONCATENATE(SUM('Раздел 2'!H172:H174),"=",SUM('Раздел 2'!H175:H175))</f>
        <v>3=3</v>
      </c>
    </row>
    <row r="5291" spans="1:5" ht="30" hidden="1" customHeight="1">
      <c r="A5291" s="311" t="str">
        <f>IF((SUM('Раздел 2'!AI172:AI174)=SUM('Раздел 2'!AI175:AI175)),"","Неверно!")</f>
        <v/>
      </c>
      <c r="B5291" s="312" t="s">
        <v>24514</v>
      </c>
      <c r="C5291" s="313" t="s">
        <v>22164</v>
      </c>
      <c r="D5291" s="313" t="s">
        <v>22141</v>
      </c>
      <c r="E5291" s="313" t="str">
        <f>CONCATENATE(SUM('Раздел 2'!AI172:AI174),"=",SUM('Раздел 2'!AI175:AI175))</f>
        <v>0=0</v>
      </c>
    </row>
    <row r="5292" spans="1:5" ht="30" hidden="1" customHeight="1">
      <c r="A5292" s="311" t="str">
        <f>IF((SUM('Раздел 2'!AJ172:AJ174)=SUM('Раздел 2'!AJ175:AJ175)),"","Неверно!")</f>
        <v/>
      </c>
      <c r="B5292" s="312" t="s">
        <v>24514</v>
      </c>
      <c r="C5292" s="313" t="s">
        <v>22165</v>
      </c>
      <c r="D5292" s="313" t="s">
        <v>22141</v>
      </c>
      <c r="E5292" s="313" t="str">
        <f>CONCATENATE(SUM('Раздел 2'!AJ172:AJ174),"=",SUM('Раздел 2'!AJ175:AJ175))</f>
        <v>0=0</v>
      </c>
    </row>
    <row r="5293" spans="1:5" ht="30" hidden="1" customHeight="1">
      <c r="A5293" s="311" t="str">
        <f>IF((SUM('Раздел 2'!AK172:AK174)=SUM('Раздел 2'!AK175:AK175)),"","Неверно!")</f>
        <v/>
      </c>
      <c r="B5293" s="312" t="s">
        <v>24514</v>
      </c>
      <c r="C5293" s="313" t="s">
        <v>22166</v>
      </c>
      <c r="D5293" s="313" t="s">
        <v>22141</v>
      </c>
      <c r="E5293" s="313" t="str">
        <f>CONCATENATE(SUM('Раздел 2'!AK172:AK174),"=",SUM('Раздел 2'!AK175:AK175))</f>
        <v>0=0</v>
      </c>
    </row>
    <row r="5294" spans="1:5" ht="30" hidden="1" customHeight="1">
      <c r="A5294" s="311" t="str">
        <f>IF((SUM('Раздел 2'!AL172:AL174)=SUM('Раздел 2'!AL175:AL175)),"","Неверно!")</f>
        <v/>
      </c>
      <c r="B5294" s="312" t="s">
        <v>24514</v>
      </c>
      <c r="C5294" s="313" t="s">
        <v>22167</v>
      </c>
      <c r="D5294" s="313" t="s">
        <v>22141</v>
      </c>
      <c r="E5294" s="313" t="str">
        <f>CONCATENATE(SUM('Раздел 2'!AL172:AL174),"=",SUM('Раздел 2'!AL175:AL175))</f>
        <v>0=0</v>
      </c>
    </row>
    <row r="5295" spans="1:5" ht="30" hidden="1" customHeight="1">
      <c r="A5295" s="311" t="str">
        <f>IF((SUM('Раздел 2'!AM172:AM174)=SUM('Раздел 2'!AM175:AM175)),"","Неверно!")</f>
        <v/>
      </c>
      <c r="B5295" s="312" t="s">
        <v>24514</v>
      </c>
      <c r="C5295" s="313" t="s">
        <v>22168</v>
      </c>
      <c r="D5295" s="313" t="s">
        <v>22141</v>
      </c>
      <c r="E5295" s="313" t="str">
        <f>CONCATENATE(SUM('Раздел 2'!AM172:AM174),"=",SUM('Раздел 2'!AM175:AM175))</f>
        <v>0=0</v>
      </c>
    </row>
    <row r="5296" spans="1:5" ht="30" hidden="1" customHeight="1">
      <c r="A5296" s="311" t="str">
        <f>IF((SUM('Раздел 2'!I172:I174)=SUM('Раздел 2'!I175:I175)),"","Неверно!")</f>
        <v/>
      </c>
      <c r="B5296" s="312" t="s">
        <v>24514</v>
      </c>
      <c r="C5296" s="313" t="s">
        <v>22169</v>
      </c>
      <c r="D5296" s="313" t="s">
        <v>22141</v>
      </c>
      <c r="E5296" s="313" t="str">
        <f>CONCATENATE(SUM('Раздел 2'!I172:I174),"=",SUM('Раздел 2'!I175:I175))</f>
        <v>0=0</v>
      </c>
    </row>
    <row r="5297" spans="1:5" ht="30" hidden="1" customHeight="1">
      <c r="A5297" s="311" t="str">
        <f>IF((SUM('Раздел 2'!J172:J174)=SUM('Раздел 2'!J175:J175)),"","Неверно!")</f>
        <v/>
      </c>
      <c r="B5297" s="312" t="s">
        <v>24514</v>
      </c>
      <c r="C5297" s="313" t="s">
        <v>22170</v>
      </c>
      <c r="D5297" s="313" t="s">
        <v>22141</v>
      </c>
      <c r="E5297" s="313" t="str">
        <f>CONCATENATE(SUM('Раздел 2'!J172:J174),"=",SUM('Раздел 2'!J175:J175))</f>
        <v>1739704=1739704</v>
      </c>
    </row>
    <row r="5298" spans="1:5" ht="30" hidden="1" customHeight="1">
      <c r="A5298" s="311" t="str">
        <f>IF((SUM('Раздел 2'!K172:K174)=SUM('Раздел 2'!K175:K175)),"","Неверно!")</f>
        <v/>
      </c>
      <c r="B5298" s="312" t="s">
        <v>24514</v>
      </c>
      <c r="C5298" s="313" t="s">
        <v>22171</v>
      </c>
      <c r="D5298" s="313" t="s">
        <v>22141</v>
      </c>
      <c r="E5298" s="313" t="str">
        <f>CONCATENATE(SUM('Раздел 2'!K172:K174),"=",SUM('Раздел 2'!K175:K175))</f>
        <v>56342=56342</v>
      </c>
    </row>
    <row r="5299" spans="1:5" ht="30" hidden="1" customHeight="1">
      <c r="A5299" s="311" t="str">
        <f>IF((SUM('Раздел 2'!L172:L174)=SUM('Раздел 2'!L175:L175)),"","Неверно!")</f>
        <v/>
      </c>
      <c r="B5299" s="312" t="s">
        <v>24514</v>
      </c>
      <c r="C5299" s="313" t="s">
        <v>22172</v>
      </c>
      <c r="D5299" s="313" t="s">
        <v>22141</v>
      </c>
      <c r="E5299" s="313" t="str">
        <f>CONCATENATE(SUM('Раздел 2'!L172:L174),"=",SUM('Раздел 2'!L175:L175))</f>
        <v>3=3</v>
      </c>
    </row>
    <row r="5300" spans="1:5" ht="30" hidden="1" customHeight="1">
      <c r="A5300" s="311" t="str">
        <f>IF((SUM('Раздел 2'!M172:M174)=SUM('Раздел 2'!M175:M175)),"","Неверно!")</f>
        <v/>
      </c>
      <c r="B5300" s="312" t="s">
        <v>24514</v>
      </c>
      <c r="C5300" s="313" t="s">
        <v>22173</v>
      </c>
      <c r="D5300" s="313" t="s">
        <v>22141</v>
      </c>
      <c r="E5300" s="313" t="str">
        <f>CONCATENATE(SUM('Раздел 2'!M172:M174),"=",SUM('Раздел 2'!M175:M175))</f>
        <v>1=1</v>
      </c>
    </row>
    <row r="5301" spans="1:5" ht="30" hidden="1" customHeight="1">
      <c r="A5301" s="311" t="str">
        <f>IF((SUM('Раздел 2'!N172:N174)=SUM('Раздел 2'!N175:N175)),"","Неверно!")</f>
        <v/>
      </c>
      <c r="B5301" s="312" t="s">
        <v>24514</v>
      </c>
      <c r="C5301" s="313" t="s">
        <v>22174</v>
      </c>
      <c r="D5301" s="313" t="s">
        <v>22141</v>
      </c>
      <c r="E5301" s="313" t="str">
        <f>CONCATENATE(SUM('Раздел 2'!N172:N174),"=",SUM('Раздел 2'!N175:N175))</f>
        <v>0=0</v>
      </c>
    </row>
    <row r="5302" spans="1:5" ht="30" hidden="1" customHeight="1">
      <c r="A5302" s="311" t="str">
        <f>IF((SUM('Раздел 2'!F177:F186)=SUM('Раздел 2'!F187:F187)),"","Неверно!")</f>
        <v/>
      </c>
      <c r="B5302" s="312" t="s">
        <v>24515</v>
      </c>
      <c r="C5302" s="313" t="s">
        <v>22175</v>
      </c>
      <c r="D5302" s="313" t="s">
        <v>22176</v>
      </c>
      <c r="E5302" s="313" t="str">
        <f>CONCATENATE(SUM('Раздел 2'!F177:F186),"=",SUM('Раздел 2'!F187:F187))</f>
        <v>0=0</v>
      </c>
    </row>
    <row r="5303" spans="1:5" ht="30" hidden="1" customHeight="1">
      <c r="A5303" s="311" t="str">
        <f>IF((SUM('Раздел 2'!O177:O186)=SUM('Раздел 2'!O187:O187)),"","Неверно!")</f>
        <v/>
      </c>
      <c r="B5303" s="312" t="s">
        <v>24515</v>
      </c>
      <c r="C5303" s="313" t="s">
        <v>22177</v>
      </c>
      <c r="D5303" s="313" t="s">
        <v>22176</v>
      </c>
      <c r="E5303" s="313" t="str">
        <f>CONCATENATE(SUM('Раздел 2'!O177:O186),"=",SUM('Раздел 2'!O187:O187))</f>
        <v>0=0</v>
      </c>
    </row>
    <row r="5304" spans="1:5" ht="30" hidden="1" customHeight="1">
      <c r="A5304" s="311" t="str">
        <f>IF((SUM('Раздел 2'!P177:P186)=SUM('Раздел 2'!P187:P187)),"","Неверно!")</f>
        <v/>
      </c>
      <c r="B5304" s="312" t="s">
        <v>24515</v>
      </c>
      <c r="C5304" s="313" t="s">
        <v>22178</v>
      </c>
      <c r="D5304" s="313" t="s">
        <v>22176</v>
      </c>
      <c r="E5304" s="313" t="str">
        <f>CONCATENATE(SUM('Раздел 2'!P177:P186),"=",SUM('Раздел 2'!P187:P187))</f>
        <v>0=0</v>
      </c>
    </row>
    <row r="5305" spans="1:5" ht="30" hidden="1" customHeight="1">
      <c r="A5305" s="311" t="str">
        <f>IF((SUM('Раздел 2'!Q177:Q186)=SUM('Раздел 2'!Q187:Q187)),"","Неверно!")</f>
        <v/>
      </c>
      <c r="B5305" s="312" t="s">
        <v>24515</v>
      </c>
      <c r="C5305" s="313" t="s">
        <v>22179</v>
      </c>
      <c r="D5305" s="313" t="s">
        <v>22176</v>
      </c>
      <c r="E5305" s="313" t="str">
        <f>CONCATENATE(SUM('Раздел 2'!Q177:Q186),"=",SUM('Раздел 2'!Q187:Q187))</f>
        <v>0=0</v>
      </c>
    </row>
    <row r="5306" spans="1:5" ht="30" hidden="1" customHeight="1">
      <c r="A5306" s="311" t="str">
        <f>IF((SUM('Раздел 2'!R177:R186)=SUM('Раздел 2'!R187:R187)),"","Неверно!")</f>
        <v/>
      </c>
      <c r="B5306" s="312" t="s">
        <v>24515</v>
      </c>
      <c r="C5306" s="313" t="s">
        <v>22180</v>
      </c>
      <c r="D5306" s="313" t="s">
        <v>22176</v>
      </c>
      <c r="E5306" s="313" t="str">
        <f>CONCATENATE(SUM('Раздел 2'!R177:R186),"=",SUM('Раздел 2'!R187:R187))</f>
        <v>0=0</v>
      </c>
    </row>
    <row r="5307" spans="1:5" ht="30" hidden="1" customHeight="1">
      <c r="A5307" s="311" t="str">
        <f>IF((SUM('Раздел 2'!S177:S186)=SUM('Раздел 2'!S187:S187)),"","Неверно!")</f>
        <v/>
      </c>
      <c r="B5307" s="312" t="s">
        <v>24515</v>
      </c>
      <c r="C5307" s="313" t="s">
        <v>22181</v>
      </c>
      <c r="D5307" s="313" t="s">
        <v>22176</v>
      </c>
      <c r="E5307" s="313" t="str">
        <f>CONCATENATE(SUM('Раздел 2'!S177:S186),"=",SUM('Раздел 2'!S187:S187))</f>
        <v>0=0</v>
      </c>
    </row>
    <row r="5308" spans="1:5" ht="30" hidden="1" customHeight="1">
      <c r="A5308" s="311" t="str">
        <f>IF((SUM('Раздел 2'!T177:T186)=SUM('Раздел 2'!T187:T187)),"","Неверно!")</f>
        <v/>
      </c>
      <c r="B5308" s="312" t="s">
        <v>24515</v>
      </c>
      <c r="C5308" s="313" t="s">
        <v>22182</v>
      </c>
      <c r="D5308" s="313" t="s">
        <v>22176</v>
      </c>
      <c r="E5308" s="313" t="str">
        <f>CONCATENATE(SUM('Раздел 2'!T177:T186),"=",SUM('Раздел 2'!T187:T187))</f>
        <v>0=0</v>
      </c>
    </row>
    <row r="5309" spans="1:5" ht="30" hidden="1" customHeight="1">
      <c r="A5309" s="311" t="str">
        <f>IF((SUM('Раздел 2'!U177:U186)=SUM('Раздел 2'!U187:U187)),"","Неверно!")</f>
        <v/>
      </c>
      <c r="B5309" s="312" t="s">
        <v>24515</v>
      </c>
      <c r="C5309" s="313" t="s">
        <v>22183</v>
      </c>
      <c r="D5309" s="313" t="s">
        <v>22176</v>
      </c>
      <c r="E5309" s="313" t="str">
        <f>CONCATENATE(SUM('Раздел 2'!U177:U186),"=",SUM('Раздел 2'!U187:U187))</f>
        <v>0=0</v>
      </c>
    </row>
    <row r="5310" spans="1:5" ht="30" hidden="1" customHeight="1">
      <c r="A5310" s="311" t="str">
        <f>IF((SUM('Раздел 2'!V177:V186)=SUM('Раздел 2'!V187:V187)),"","Неверно!")</f>
        <v/>
      </c>
      <c r="B5310" s="312" t="s">
        <v>24515</v>
      </c>
      <c r="C5310" s="313" t="s">
        <v>22184</v>
      </c>
      <c r="D5310" s="313" t="s">
        <v>22176</v>
      </c>
      <c r="E5310" s="313" t="str">
        <f>CONCATENATE(SUM('Раздел 2'!V177:V186),"=",SUM('Раздел 2'!V187:V187))</f>
        <v>0=0</v>
      </c>
    </row>
    <row r="5311" spans="1:5" ht="30" hidden="1" customHeight="1">
      <c r="A5311" s="311" t="str">
        <f>IF((SUM('Раздел 2'!W177:W186)=SUM('Раздел 2'!W187:W187)),"","Неверно!")</f>
        <v/>
      </c>
      <c r="B5311" s="312" t="s">
        <v>24515</v>
      </c>
      <c r="C5311" s="313" t="s">
        <v>22185</v>
      </c>
      <c r="D5311" s="313" t="s">
        <v>22176</v>
      </c>
      <c r="E5311" s="313" t="str">
        <f>CONCATENATE(SUM('Раздел 2'!W177:W186),"=",SUM('Раздел 2'!W187:W187))</f>
        <v>0=0</v>
      </c>
    </row>
    <row r="5312" spans="1:5" ht="30" hidden="1" customHeight="1">
      <c r="A5312" s="311" t="str">
        <f>IF((SUM('Раздел 2'!X177:X186)=SUM('Раздел 2'!X187:X187)),"","Неверно!")</f>
        <v/>
      </c>
      <c r="B5312" s="312" t="s">
        <v>24515</v>
      </c>
      <c r="C5312" s="313" t="s">
        <v>22186</v>
      </c>
      <c r="D5312" s="313" t="s">
        <v>22176</v>
      </c>
      <c r="E5312" s="313" t="str">
        <f>CONCATENATE(SUM('Раздел 2'!X177:X186),"=",SUM('Раздел 2'!X187:X187))</f>
        <v>0=0</v>
      </c>
    </row>
    <row r="5313" spans="1:5" ht="30" hidden="1" customHeight="1">
      <c r="A5313" s="311" t="str">
        <f>IF((SUM('Раздел 2'!G177:G186)=SUM('Раздел 2'!G187:G187)),"","Неверно!")</f>
        <v/>
      </c>
      <c r="B5313" s="312" t="s">
        <v>24515</v>
      </c>
      <c r="C5313" s="313" t="s">
        <v>22187</v>
      </c>
      <c r="D5313" s="313" t="s">
        <v>22176</v>
      </c>
      <c r="E5313" s="313" t="str">
        <f>CONCATENATE(SUM('Раздел 2'!G177:G186),"=",SUM('Раздел 2'!G187:G187))</f>
        <v>0=0</v>
      </c>
    </row>
    <row r="5314" spans="1:5" ht="30" hidden="1" customHeight="1">
      <c r="A5314" s="311" t="str">
        <f>IF((SUM('Раздел 2'!Y177:Y186)=SUM('Раздел 2'!Y187:Y187)),"","Неверно!")</f>
        <v/>
      </c>
      <c r="B5314" s="312" t="s">
        <v>24515</v>
      </c>
      <c r="C5314" s="313" t="s">
        <v>22188</v>
      </c>
      <c r="D5314" s="313" t="s">
        <v>22176</v>
      </c>
      <c r="E5314" s="313" t="str">
        <f>CONCATENATE(SUM('Раздел 2'!Y177:Y186),"=",SUM('Раздел 2'!Y187:Y187))</f>
        <v>0=0</v>
      </c>
    </row>
    <row r="5315" spans="1:5" ht="30" hidden="1" customHeight="1">
      <c r="A5315" s="311" t="str">
        <f>IF((SUM('Раздел 2'!Z177:Z186)=SUM('Раздел 2'!Z187:Z187)),"","Неверно!")</f>
        <v/>
      </c>
      <c r="B5315" s="312" t="s">
        <v>24515</v>
      </c>
      <c r="C5315" s="313" t="s">
        <v>22189</v>
      </c>
      <c r="D5315" s="313" t="s">
        <v>22176</v>
      </c>
      <c r="E5315" s="313" t="str">
        <f>CONCATENATE(SUM('Раздел 2'!Z177:Z186),"=",SUM('Раздел 2'!Z187:Z187))</f>
        <v>0=0</v>
      </c>
    </row>
    <row r="5316" spans="1:5" ht="30" hidden="1" customHeight="1">
      <c r="A5316" s="311" t="str">
        <f>IF((SUM('Раздел 2'!AA177:AA186)=SUM('Раздел 2'!AA187:AA187)),"","Неверно!")</f>
        <v/>
      </c>
      <c r="B5316" s="312" t="s">
        <v>24515</v>
      </c>
      <c r="C5316" s="313" t="s">
        <v>22190</v>
      </c>
      <c r="D5316" s="313" t="s">
        <v>22176</v>
      </c>
      <c r="E5316" s="313" t="str">
        <f>CONCATENATE(SUM('Раздел 2'!AA177:AA186),"=",SUM('Раздел 2'!AA187:AA187))</f>
        <v>0=0</v>
      </c>
    </row>
    <row r="5317" spans="1:5" ht="30" hidden="1" customHeight="1">
      <c r="A5317" s="311" t="str">
        <f>IF((SUM('Раздел 2'!AB177:AB186)=SUM('Раздел 2'!AB187:AB187)),"","Неверно!")</f>
        <v/>
      </c>
      <c r="B5317" s="312" t="s">
        <v>24515</v>
      </c>
      <c r="C5317" s="313" t="s">
        <v>22191</v>
      </c>
      <c r="D5317" s="313" t="s">
        <v>22176</v>
      </c>
      <c r="E5317" s="313" t="str">
        <f>CONCATENATE(SUM('Раздел 2'!AB177:AB186),"=",SUM('Раздел 2'!AB187:AB187))</f>
        <v>0=0</v>
      </c>
    </row>
    <row r="5318" spans="1:5" ht="30" hidden="1" customHeight="1">
      <c r="A5318" s="311" t="str">
        <f>IF((SUM('Раздел 2'!AC177:AC186)=SUM('Раздел 2'!AC187:AC187)),"","Неверно!")</f>
        <v/>
      </c>
      <c r="B5318" s="312" t="s">
        <v>24515</v>
      </c>
      <c r="C5318" s="313" t="s">
        <v>22192</v>
      </c>
      <c r="D5318" s="313" t="s">
        <v>22176</v>
      </c>
      <c r="E5318" s="313" t="str">
        <f>CONCATENATE(SUM('Раздел 2'!AC177:AC186),"=",SUM('Раздел 2'!AC187:AC187))</f>
        <v>0=0</v>
      </c>
    </row>
    <row r="5319" spans="1:5" ht="30" hidden="1" customHeight="1">
      <c r="A5319" s="311" t="str">
        <f>IF((SUM('Раздел 2'!AD177:AD186)=SUM('Раздел 2'!AD187:AD187)),"","Неверно!")</f>
        <v/>
      </c>
      <c r="B5319" s="312" t="s">
        <v>24515</v>
      </c>
      <c r="C5319" s="313" t="s">
        <v>22193</v>
      </c>
      <c r="D5319" s="313" t="s">
        <v>22176</v>
      </c>
      <c r="E5319" s="313" t="str">
        <f>CONCATENATE(SUM('Раздел 2'!AD177:AD186),"=",SUM('Раздел 2'!AD187:AD187))</f>
        <v>0=0</v>
      </c>
    </row>
    <row r="5320" spans="1:5" ht="30" hidden="1" customHeight="1">
      <c r="A5320" s="311" t="str">
        <f>IF((SUM('Раздел 2'!AE177:AE186)=SUM('Раздел 2'!AE187:AE187)),"","Неверно!")</f>
        <v/>
      </c>
      <c r="B5320" s="312" t="s">
        <v>24515</v>
      </c>
      <c r="C5320" s="313" t="s">
        <v>22194</v>
      </c>
      <c r="D5320" s="313" t="s">
        <v>22176</v>
      </c>
      <c r="E5320" s="313" t="str">
        <f>CONCATENATE(SUM('Раздел 2'!AE177:AE186),"=",SUM('Раздел 2'!AE187:AE187))</f>
        <v>0=0</v>
      </c>
    </row>
    <row r="5321" spans="1:5" ht="30" hidden="1" customHeight="1">
      <c r="A5321" s="311" t="str">
        <f>IF((SUM('Раздел 2'!AF177:AF186)=SUM('Раздел 2'!AF187:AF187)),"","Неверно!")</f>
        <v/>
      </c>
      <c r="B5321" s="312" t="s">
        <v>24515</v>
      </c>
      <c r="C5321" s="313" t="s">
        <v>22195</v>
      </c>
      <c r="D5321" s="313" t="s">
        <v>22176</v>
      </c>
      <c r="E5321" s="313" t="str">
        <f>CONCATENATE(SUM('Раздел 2'!AF177:AF186),"=",SUM('Раздел 2'!AF187:AF187))</f>
        <v>0=0</v>
      </c>
    </row>
    <row r="5322" spans="1:5" ht="30" hidden="1" customHeight="1">
      <c r="A5322" s="311" t="str">
        <f>IF((SUM('Раздел 2'!AG177:AG186)=SUM('Раздел 2'!AG187:AG187)),"","Неверно!")</f>
        <v/>
      </c>
      <c r="B5322" s="312" t="s">
        <v>24515</v>
      </c>
      <c r="C5322" s="313" t="s">
        <v>22196</v>
      </c>
      <c r="D5322" s="313" t="s">
        <v>22176</v>
      </c>
      <c r="E5322" s="313" t="str">
        <f>CONCATENATE(SUM('Раздел 2'!AG177:AG186),"=",SUM('Раздел 2'!AG187:AG187))</f>
        <v>0=0</v>
      </c>
    </row>
    <row r="5323" spans="1:5" ht="30" hidden="1" customHeight="1">
      <c r="A5323" s="311" t="str">
        <f>IF((SUM('Раздел 2'!AH177:AH186)=SUM('Раздел 2'!AH187:AH187)),"","Неверно!")</f>
        <v/>
      </c>
      <c r="B5323" s="312" t="s">
        <v>24515</v>
      </c>
      <c r="C5323" s="313" t="s">
        <v>22197</v>
      </c>
      <c r="D5323" s="313" t="s">
        <v>22176</v>
      </c>
      <c r="E5323" s="313" t="str">
        <f>CONCATENATE(SUM('Раздел 2'!AH177:AH186),"=",SUM('Раздел 2'!AH187:AH187))</f>
        <v>0=0</v>
      </c>
    </row>
    <row r="5324" spans="1:5" ht="30" hidden="1" customHeight="1">
      <c r="A5324" s="311" t="str">
        <f>IF((SUM('Раздел 2'!H177:H186)=SUM('Раздел 2'!H187:H187)),"","Неверно!")</f>
        <v/>
      </c>
      <c r="B5324" s="312" t="s">
        <v>24515</v>
      </c>
      <c r="C5324" s="313" t="s">
        <v>22198</v>
      </c>
      <c r="D5324" s="313" t="s">
        <v>22176</v>
      </c>
      <c r="E5324" s="313" t="str">
        <f>CONCATENATE(SUM('Раздел 2'!H177:H186),"=",SUM('Раздел 2'!H187:H187))</f>
        <v>0=0</v>
      </c>
    </row>
    <row r="5325" spans="1:5" ht="30" hidden="1" customHeight="1">
      <c r="A5325" s="311" t="str">
        <f>IF((SUM('Раздел 2'!AI177:AI186)=SUM('Раздел 2'!AI187:AI187)),"","Неверно!")</f>
        <v/>
      </c>
      <c r="B5325" s="312" t="s">
        <v>24515</v>
      </c>
      <c r="C5325" s="313" t="s">
        <v>22199</v>
      </c>
      <c r="D5325" s="313" t="s">
        <v>22176</v>
      </c>
      <c r="E5325" s="313" t="str">
        <f>CONCATENATE(SUM('Раздел 2'!AI177:AI186),"=",SUM('Раздел 2'!AI187:AI187))</f>
        <v>0=0</v>
      </c>
    </row>
    <row r="5326" spans="1:5" ht="30" hidden="1" customHeight="1">
      <c r="A5326" s="311" t="str">
        <f>IF((SUM('Раздел 2'!AJ177:AJ186)=SUM('Раздел 2'!AJ187:AJ187)),"","Неверно!")</f>
        <v/>
      </c>
      <c r="B5326" s="312" t="s">
        <v>24515</v>
      </c>
      <c r="C5326" s="313" t="s">
        <v>22200</v>
      </c>
      <c r="D5326" s="313" t="s">
        <v>22176</v>
      </c>
      <c r="E5326" s="313" t="str">
        <f>CONCATENATE(SUM('Раздел 2'!AJ177:AJ186),"=",SUM('Раздел 2'!AJ187:AJ187))</f>
        <v>0=0</v>
      </c>
    </row>
    <row r="5327" spans="1:5" ht="30" hidden="1" customHeight="1">
      <c r="A5327" s="311" t="str">
        <f>IF((SUM('Раздел 2'!AK177:AK186)=SUM('Раздел 2'!AK187:AK187)),"","Неверно!")</f>
        <v/>
      </c>
      <c r="B5327" s="312" t="s">
        <v>24515</v>
      </c>
      <c r="C5327" s="313" t="s">
        <v>22201</v>
      </c>
      <c r="D5327" s="313" t="s">
        <v>22176</v>
      </c>
      <c r="E5327" s="313" t="str">
        <f>CONCATENATE(SUM('Раздел 2'!AK177:AK186),"=",SUM('Раздел 2'!AK187:AK187))</f>
        <v>0=0</v>
      </c>
    </row>
    <row r="5328" spans="1:5" ht="30" hidden="1" customHeight="1">
      <c r="A5328" s="311" t="str">
        <f>IF((SUM('Раздел 2'!AL177:AL186)=SUM('Раздел 2'!AL187:AL187)),"","Неверно!")</f>
        <v/>
      </c>
      <c r="B5328" s="312" t="s">
        <v>24515</v>
      </c>
      <c r="C5328" s="313" t="s">
        <v>22202</v>
      </c>
      <c r="D5328" s="313" t="s">
        <v>22176</v>
      </c>
      <c r="E5328" s="313" t="str">
        <f>CONCATENATE(SUM('Раздел 2'!AL177:AL186),"=",SUM('Раздел 2'!AL187:AL187))</f>
        <v>0=0</v>
      </c>
    </row>
    <row r="5329" spans="1:5" ht="30" hidden="1" customHeight="1">
      <c r="A5329" s="311" t="str">
        <f>IF((SUM('Раздел 2'!AM177:AM186)=SUM('Раздел 2'!AM187:AM187)),"","Неверно!")</f>
        <v/>
      </c>
      <c r="B5329" s="312" t="s">
        <v>24515</v>
      </c>
      <c r="C5329" s="313" t="s">
        <v>22203</v>
      </c>
      <c r="D5329" s="313" t="s">
        <v>22176</v>
      </c>
      <c r="E5329" s="313" t="str">
        <f>CONCATENATE(SUM('Раздел 2'!AM177:AM186),"=",SUM('Раздел 2'!AM187:AM187))</f>
        <v>0=0</v>
      </c>
    </row>
    <row r="5330" spans="1:5" ht="30" hidden="1" customHeight="1">
      <c r="A5330" s="311" t="str">
        <f>IF((SUM('Раздел 2'!I177:I186)=SUM('Раздел 2'!I187:I187)),"","Неверно!")</f>
        <v/>
      </c>
      <c r="B5330" s="312" t="s">
        <v>24515</v>
      </c>
      <c r="C5330" s="313" t="s">
        <v>22204</v>
      </c>
      <c r="D5330" s="313" t="s">
        <v>22176</v>
      </c>
      <c r="E5330" s="313" t="str">
        <f>CONCATENATE(SUM('Раздел 2'!I177:I186),"=",SUM('Раздел 2'!I187:I187))</f>
        <v>0=0</v>
      </c>
    </row>
    <row r="5331" spans="1:5" ht="30" hidden="1" customHeight="1">
      <c r="A5331" s="311" t="str">
        <f>IF((SUM('Раздел 2'!J177:J186)=SUM('Раздел 2'!J187:J187)),"","Неверно!")</f>
        <v/>
      </c>
      <c r="B5331" s="312" t="s">
        <v>24515</v>
      </c>
      <c r="C5331" s="313" t="s">
        <v>22205</v>
      </c>
      <c r="D5331" s="313" t="s">
        <v>22176</v>
      </c>
      <c r="E5331" s="313" t="str">
        <f>CONCATENATE(SUM('Раздел 2'!J177:J186),"=",SUM('Раздел 2'!J187:J187))</f>
        <v>0=0</v>
      </c>
    </row>
    <row r="5332" spans="1:5" ht="30" hidden="1" customHeight="1">
      <c r="A5332" s="311" t="str">
        <f>IF((SUM('Раздел 2'!K177:K186)=SUM('Раздел 2'!K187:K187)),"","Неверно!")</f>
        <v/>
      </c>
      <c r="B5332" s="312" t="s">
        <v>24515</v>
      </c>
      <c r="C5332" s="313" t="s">
        <v>22206</v>
      </c>
      <c r="D5332" s="313" t="s">
        <v>22176</v>
      </c>
      <c r="E5332" s="313" t="str">
        <f>CONCATENATE(SUM('Раздел 2'!K177:K186),"=",SUM('Раздел 2'!K187:K187))</f>
        <v>0=0</v>
      </c>
    </row>
    <row r="5333" spans="1:5" ht="30" hidden="1" customHeight="1">
      <c r="A5333" s="311" t="str">
        <f>IF((SUM('Раздел 2'!L177:L186)=SUM('Раздел 2'!L187:L187)),"","Неверно!")</f>
        <v/>
      </c>
      <c r="B5333" s="312" t="s">
        <v>24515</v>
      </c>
      <c r="C5333" s="313" t="s">
        <v>22207</v>
      </c>
      <c r="D5333" s="313" t="s">
        <v>22176</v>
      </c>
      <c r="E5333" s="313" t="str">
        <f>CONCATENATE(SUM('Раздел 2'!L177:L186),"=",SUM('Раздел 2'!L187:L187))</f>
        <v>0=0</v>
      </c>
    </row>
    <row r="5334" spans="1:5" ht="30" hidden="1" customHeight="1">
      <c r="A5334" s="311" t="str">
        <f>IF((SUM('Раздел 2'!M177:M186)=SUM('Раздел 2'!M187:M187)),"","Неверно!")</f>
        <v/>
      </c>
      <c r="B5334" s="312" t="s">
        <v>24515</v>
      </c>
      <c r="C5334" s="313" t="s">
        <v>22208</v>
      </c>
      <c r="D5334" s="313" t="s">
        <v>22176</v>
      </c>
      <c r="E5334" s="313" t="str">
        <f>CONCATENATE(SUM('Раздел 2'!M177:M186),"=",SUM('Раздел 2'!M187:M187))</f>
        <v>0=0</v>
      </c>
    </row>
    <row r="5335" spans="1:5" ht="30" hidden="1" customHeight="1">
      <c r="A5335" s="311" t="str">
        <f>IF((SUM('Раздел 2'!N177:N186)=SUM('Раздел 2'!N187:N187)),"","Неверно!")</f>
        <v/>
      </c>
      <c r="B5335" s="312" t="s">
        <v>24515</v>
      </c>
      <c r="C5335" s="313" t="s">
        <v>22209</v>
      </c>
      <c r="D5335" s="313" t="s">
        <v>22176</v>
      </c>
      <c r="E5335" s="313" t="str">
        <f>CONCATENATE(SUM('Раздел 2'!N177:N186),"=",SUM('Раздел 2'!N187:N187))</f>
        <v>0=0</v>
      </c>
    </row>
    <row r="5336" spans="1:5" ht="30" hidden="1" customHeight="1">
      <c r="A5336" s="311" t="str">
        <f>IF((SUM('Раздел 2'!F188:F189)=SUM('Раздел 2'!F190:F190)),"","Неверно!")</f>
        <v/>
      </c>
      <c r="B5336" s="312" t="s">
        <v>24516</v>
      </c>
      <c r="C5336" s="313" t="s">
        <v>22210</v>
      </c>
      <c r="D5336" s="313" t="s">
        <v>22211</v>
      </c>
      <c r="E5336" s="313" t="str">
        <f>CONCATENATE(SUM('Раздел 2'!F188:F189),"=",SUM('Раздел 2'!F190:F190))</f>
        <v>5=5</v>
      </c>
    </row>
    <row r="5337" spans="1:5" ht="30" hidden="1" customHeight="1">
      <c r="A5337" s="311" t="str">
        <f>IF((SUM('Раздел 2'!O188:O189)=SUM('Раздел 2'!O190:O190)),"","Неверно!")</f>
        <v/>
      </c>
      <c r="B5337" s="312" t="s">
        <v>24516</v>
      </c>
      <c r="C5337" s="313" t="s">
        <v>22212</v>
      </c>
      <c r="D5337" s="313" t="s">
        <v>22211</v>
      </c>
      <c r="E5337" s="313" t="str">
        <f>CONCATENATE(SUM('Раздел 2'!O188:O189),"=",SUM('Раздел 2'!O190:O190))</f>
        <v>0=0</v>
      </c>
    </row>
    <row r="5338" spans="1:5" ht="30" hidden="1" customHeight="1">
      <c r="A5338" s="311" t="str">
        <f>IF((SUM('Раздел 2'!P188:P189)=SUM('Раздел 2'!P190:P190)),"","Неверно!")</f>
        <v/>
      </c>
      <c r="B5338" s="312" t="s">
        <v>24516</v>
      </c>
      <c r="C5338" s="313" t="s">
        <v>22213</v>
      </c>
      <c r="D5338" s="313" t="s">
        <v>22211</v>
      </c>
      <c r="E5338" s="313" t="str">
        <f>CONCATENATE(SUM('Раздел 2'!P188:P189),"=",SUM('Раздел 2'!P190:P190))</f>
        <v>0=0</v>
      </c>
    </row>
    <row r="5339" spans="1:5" ht="30" hidden="1" customHeight="1">
      <c r="A5339" s="311" t="str">
        <f>IF((SUM('Раздел 2'!Q188:Q189)=SUM('Раздел 2'!Q190:Q190)),"","Неверно!")</f>
        <v/>
      </c>
      <c r="B5339" s="312" t="s">
        <v>24516</v>
      </c>
      <c r="C5339" s="313" t="s">
        <v>22214</v>
      </c>
      <c r="D5339" s="313" t="s">
        <v>22211</v>
      </c>
      <c r="E5339" s="313" t="str">
        <f>CONCATENATE(SUM('Раздел 2'!Q188:Q189),"=",SUM('Раздел 2'!Q190:Q190))</f>
        <v>7=7</v>
      </c>
    </row>
    <row r="5340" spans="1:5" ht="30" hidden="1" customHeight="1">
      <c r="A5340" s="311" t="str">
        <f>IF((SUM('Раздел 2'!R188:R189)=SUM('Раздел 2'!R190:R190)),"","Неверно!")</f>
        <v/>
      </c>
      <c r="B5340" s="312" t="s">
        <v>24516</v>
      </c>
      <c r="C5340" s="313" t="s">
        <v>22215</v>
      </c>
      <c r="D5340" s="313" t="s">
        <v>22211</v>
      </c>
      <c r="E5340" s="313" t="str">
        <f>CONCATENATE(SUM('Раздел 2'!R188:R189),"=",SUM('Раздел 2'!R190:R190))</f>
        <v>1=1</v>
      </c>
    </row>
    <row r="5341" spans="1:5" ht="30" hidden="1" customHeight="1">
      <c r="A5341" s="311" t="str">
        <f>IF((SUM('Раздел 2'!S188:S189)=SUM('Раздел 2'!S190:S190)),"","Неверно!")</f>
        <v/>
      </c>
      <c r="B5341" s="312" t="s">
        <v>24516</v>
      </c>
      <c r="C5341" s="313" t="s">
        <v>22216</v>
      </c>
      <c r="D5341" s="313" t="s">
        <v>22211</v>
      </c>
      <c r="E5341" s="313" t="str">
        <f>CONCATENATE(SUM('Раздел 2'!S188:S189),"=",SUM('Раздел 2'!S190:S190))</f>
        <v>0=0</v>
      </c>
    </row>
    <row r="5342" spans="1:5" ht="30" hidden="1" customHeight="1">
      <c r="A5342" s="311" t="str">
        <f>IF((SUM('Раздел 2'!T188:T189)=SUM('Раздел 2'!T190:T190)),"","Неверно!")</f>
        <v/>
      </c>
      <c r="B5342" s="312" t="s">
        <v>24516</v>
      </c>
      <c r="C5342" s="313" t="s">
        <v>22217</v>
      </c>
      <c r="D5342" s="313" t="s">
        <v>22211</v>
      </c>
      <c r="E5342" s="313" t="str">
        <f>CONCATENATE(SUM('Раздел 2'!T188:T189),"=",SUM('Раздел 2'!T190:T190))</f>
        <v>2=2</v>
      </c>
    </row>
    <row r="5343" spans="1:5" ht="30" hidden="1" customHeight="1">
      <c r="A5343" s="311" t="str">
        <f>IF((SUM('Раздел 2'!U188:U189)=SUM('Раздел 2'!U190:U190)),"","Неверно!")</f>
        <v/>
      </c>
      <c r="B5343" s="312" t="s">
        <v>24516</v>
      </c>
      <c r="C5343" s="313" t="s">
        <v>22218</v>
      </c>
      <c r="D5343" s="313" t="s">
        <v>22211</v>
      </c>
      <c r="E5343" s="313" t="str">
        <f>CONCATENATE(SUM('Раздел 2'!U188:U189),"=",SUM('Раздел 2'!U190:U190))</f>
        <v>1=1</v>
      </c>
    </row>
    <row r="5344" spans="1:5" ht="30" hidden="1" customHeight="1">
      <c r="A5344" s="311" t="str">
        <f>IF((SUM('Раздел 2'!V188:V189)=SUM('Раздел 2'!V190:V190)),"","Неверно!")</f>
        <v/>
      </c>
      <c r="B5344" s="312" t="s">
        <v>24516</v>
      </c>
      <c r="C5344" s="313" t="s">
        <v>22219</v>
      </c>
      <c r="D5344" s="313" t="s">
        <v>22211</v>
      </c>
      <c r="E5344" s="313" t="str">
        <f>CONCATENATE(SUM('Раздел 2'!V188:V189),"=",SUM('Раздел 2'!V190:V190))</f>
        <v>27=27</v>
      </c>
    </row>
    <row r="5345" spans="1:5" ht="30" hidden="1" customHeight="1">
      <c r="A5345" s="311" t="str">
        <f>IF((SUM('Раздел 2'!W188:W189)=SUM('Раздел 2'!W190:W190)),"","Неверно!")</f>
        <v/>
      </c>
      <c r="B5345" s="312" t="s">
        <v>24516</v>
      </c>
      <c r="C5345" s="313" t="s">
        <v>22220</v>
      </c>
      <c r="D5345" s="313" t="s">
        <v>22211</v>
      </c>
      <c r="E5345" s="313" t="str">
        <f>CONCATENATE(SUM('Раздел 2'!W188:W189),"=",SUM('Раздел 2'!W190:W190))</f>
        <v>0=0</v>
      </c>
    </row>
    <row r="5346" spans="1:5" ht="30" hidden="1" customHeight="1">
      <c r="A5346" s="311" t="str">
        <f>IF((SUM('Раздел 2'!X188:X189)=SUM('Раздел 2'!X190:X190)),"","Неверно!")</f>
        <v/>
      </c>
      <c r="B5346" s="312" t="s">
        <v>24516</v>
      </c>
      <c r="C5346" s="313" t="s">
        <v>22221</v>
      </c>
      <c r="D5346" s="313" t="s">
        <v>22211</v>
      </c>
      <c r="E5346" s="313" t="str">
        <f>CONCATENATE(SUM('Раздел 2'!X188:X189),"=",SUM('Раздел 2'!X190:X190))</f>
        <v>4=4</v>
      </c>
    </row>
    <row r="5347" spans="1:5" ht="30" hidden="1" customHeight="1">
      <c r="A5347" s="311" t="str">
        <f>IF((SUM('Раздел 2'!G188:G189)=SUM('Раздел 2'!G190:G190)),"","Неверно!")</f>
        <v/>
      </c>
      <c r="B5347" s="312" t="s">
        <v>24516</v>
      </c>
      <c r="C5347" s="313" t="s">
        <v>22222</v>
      </c>
      <c r="D5347" s="313" t="s">
        <v>22211</v>
      </c>
      <c r="E5347" s="313" t="str">
        <f>CONCATENATE(SUM('Раздел 2'!G188:G189),"=",SUM('Раздел 2'!G190:G190))</f>
        <v>26=26</v>
      </c>
    </row>
    <row r="5348" spans="1:5" ht="30" hidden="1" customHeight="1">
      <c r="A5348" s="311" t="str">
        <f>IF((SUM('Раздел 2'!Y188:Y189)=SUM('Раздел 2'!Y190:Y190)),"","Неверно!")</f>
        <v/>
      </c>
      <c r="B5348" s="312" t="s">
        <v>24516</v>
      </c>
      <c r="C5348" s="313" t="s">
        <v>22223</v>
      </c>
      <c r="D5348" s="313" t="s">
        <v>22211</v>
      </c>
      <c r="E5348" s="313" t="str">
        <f>CONCATENATE(SUM('Раздел 2'!Y188:Y189),"=",SUM('Раздел 2'!Y190:Y190))</f>
        <v>0=0</v>
      </c>
    </row>
    <row r="5349" spans="1:5" ht="30" hidden="1" customHeight="1">
      <c r="A5349" s="311" t="str">
        <f>IF((SUM('Раздел 2'!Z188:Z189)=SUM('Раздел 2'!Z190:Z190)),"","Неверно!")</f>
        <v/>
      </c>
      <c r="B5349" s="312" t="s">
        <v>24516</v>
      </c>
      <c r="C5349" s="313" t="s">
        <v>22224</v>
      </c>
      <c r="D5349" s="313" t="s">
        <v>22211</v>
      </c>
      <c r="E5349" s="313" t="str">
        <f>CONCATENATE(SUM('Раздел 2'!Z188:Z189),"=",SUM('Раздел 2'!Z190:Z190))</f>
        <v>0=0</v>
      </c>
    </row>
    <row r="5350" spans="1:5" ht="30" hidden="1" customHeight="1">
      <c r="A5350" s="311" t="str">
        <f>IF((SUM('Раздел 2'!AA188:AA189)=SUM('Раздел 2'!AA190:AA190)),"","Неверно!")</f>
        <v/>
      </c>
      <c r="B5350" s="312" t="s">
        <v>24516</v>
      </c>
      <c r="C5350" s="313" t="s">
        <v>22225</v>
      </c>
      <c r="D5350" s="313" t="s">
        <v>22211</v>
      </c>
      <c r="E5350" s="313" t="str">
        <f>CONCATENATE(SUM('Раздел 2'!AA188:AA189),"=",SUM('Раздел 2'!AA190:AA190))</f>
        <v>0=0</v>
      </c>
    </row>
    <row r="5351" spans="1:5" ht="30" hidden="1" customHeight="1">
      <c r="A5351" s="311" t="str">
        <f>IF((SUM('Раздел 2'!AB188:AB189)=SUM('Раздел 2'!AB190:AB190)),"","Неверно!")</f>
        <v/>
      </c>
      <c r="B5351" s="312" t="s">
        <v>24516</v>
      </c>
      <c r="C5351" s="313" t="s">
        <v>22226</v>
      </c>
      <c r="D5351" s="313" t="s">
        <v>22211</v>
      </c>
      <c r="E5351" s="313" t="str">
        <f>CONCATENATE(SUM('Раздел 2'!AB188:AB189),"=",SUM('Раздел 2'!AB190:AB190))</f>
        <v>0=0</v>
      </c>
    </row>
    <row r="5352" spans="1:5" ht="30" hidden="1" customHeight="1">
      <c r="A5352" s="311" t="str">
        <f>IF((SUM('Раздел 2'!AC188:AC189)=SUM('Раздел 2'!AC190:AC190)),"","Неверно!")</f>
        <v/>
      </c>
      <c r="B5352" s="312" t="s">
        <v>24516</v>
      </c>
      <c r="C5352" s="313" t="s">
        <v>22227</v>
      </c>
      <c r="D5352" s="313" t="s">
        <v>22211</v>
      </c>
      <c r="E5352" s="313" t="str">
        <f>CONCATENATE(SUM('Раздел 2'!AC188:AC189),"=",SUM('Раздел 2'!AC190:AC190))</f>
        <v>1=1</v>
      </c>
    </row>
    <row r="5353" spans="1:5" ht="30" hidden="1" customHeight="1">
      <c r="A5353" s="311" t="str">
        <f>IF((SUM('Раздел 2'!AD188:AD189)=SUM('Раздел 2'!AD190:AD190)),"","Неверно!")</f>
        <v/>
      </c>
      <c r="B5353" s="312" t="s">
        <v>24516</v>
      </c>
      <c r="C5353" s="313" t="s">
        <v>22228</v>
      </c>
      <c r="D5353" s="313" t="s">
        <v>22211</v>
      </c>
      <c r="E5353" s="313" t="str">
        <f>CONCATENATE(SUM('Раздел 2'!AD188:AD189),"=",SUM('Раздел 2'!AD190:AD190))</f>
        <v>6=6</v>
      </c>
    </row>
    <row r="5354" spans="1:5" ht="30" hidden="1" customHeight="1">
      <c r="A5354" s="311" t="str">
        <f>IF((SUM('Раздел 2'!AE188:AE189)=SUM('Раздел 2'!AE190:AE190)),"","Неверно!")</f>
        <v/>
      </c>
      <c r="B5354" s="312" t="s">
        <v>24516</v>
      </c>
      <c r="C5354" s="313" t="s">
        <v>22229</v>
      </c>
      <c r="D5354" s="313" t="s">
        <v>22211</v>
      </c>
      <c r="E5354" s="313" t="str">
        <f>CONCATENATE(SUM('Раздел 2'!AE188:AE189),"=",SUM('Раздел 2'!AE190:AE190))</f>
        <v>1=1</v>
      </c>
    </row>
    <row r="5355" spans="1:5" ht="30" hidden="1" customHeight="1">
      <c r="A5355" s="311" t="str">
        <f>IF((SUM('Раздел 2'!AF188:AF189)=SUM('Раздел 2'!AF190:AF190)),"","Неверно!")</f>
        <v/>
      </c>
      <c r="B5355" s="312" t="s">
        <v>24516</v>
      </c>
      <c r="C5355" s="313" t="s">
        <v>22230</v>
      </c>
      <c r="D5355" s="313" t="s">
        <v>22211</v>
      </c>
      <c r="E5355" s="313" t="str">
        <f>CONCATENATE(SUM('Раздел 2'!AF188:AF189),"=",SUM('Раздел 2'!AF190:AF190))</f>
        <v>1=1</v>
      </c>
    </row>
    <row r="5356" spans="1:5" ht="30" hidden="1" customHeight="1">
      <c r="A5356" s="311" t="str">
        <f>IF((SUM('Раздел 2'!AG188:AG189)=SUM('Раздел 2'!AG190:AG190)),"","Неверно!")</f>
        <v/>
      </c>
      <c r="B5356" s="312" t="s">
        <v>24516</v>
      </c>
      <c r="C5356" s="313" t="s">
        <v>22231</v>
      </c>
      <c r="D5356" s="313" t="s">
        <v>22211</v>
      </c>
      <c r="E5356" s="313" t="str">
        <f>CONCATENATE(SUM('Раздел 2'!AG188:AG189),"=",SUM('Раздел 2'!AG190:AG190))</f>
        <v>3=3</v>
      </c>
    </row>
    <row r="5357" spans="1:5" ht="30" hidden="1" customHeight="1">
      <c r="A5357" s="311" t="str">
        <f>IF((SUM('Раздел 2'!AH188:AH189)=SUM('Раздел 2'!AH190:AH190)),"","Неверно!")</f>
        <v/>
      </c>
      <c r="B5357" s="312" t="s">
        <v>24516</v>
      </c>
      <c r="C5357" s="313" t="s">
        <v>22232</v>
      </c>
      <c r="D5357" s="313" t="s">
        <v>22211</v>
      </c>
      <c r="E5357" s="313" t="str">
        <f>CONCATENATE(SUM('Раздел 2'!AH188:AH189),"=",SUM('Раздел 2'!AH190:AH190))</f>
        <v>743860=743860</v>
      </c>
    </row>
    <row r="5358" spans="1:5" ht="30" hidden="1" customHeight="1">
      <c r="A5358" s="311" t="str">
        <f>IF((SUM('Раздел 2'!H188:H189)=SUM('Раздел 2'!H190:H190)),"","Неверно!")</f>
        <v/>
      </c>
      <c r="B5358" s="312" t="s">
        <v>24516</v>
      </c>
      <c r="C5358" s="313" t="s">
        <v>22233</v>
      </c>
      <c r="D5358" s="313" t="s">
        <v>22211</v>
      </c>
      <c r="E5358" s="313" t="str">
        <f>CONCATENATE(SUM('Раздел 2'!H188:H189),"=",SUM('Раздел 2'!H190:H190))</f>
        <v>2=2</v>
      </c>
    </row>
    <row r="5359" spans="1:5" ht="30" hidden="1" customHeight="1">
      <c r="A5359" s="311" t="str">
        <f>IF((SUM('Раздел 2'!AI188:AI189)=SUM('Раздел 2'!AI190:AI190)),"","Неверно!")</f>
        <v/>
      </c>
      <c r="B5359" s="312" t="s">
        <v>24516</v>
      </c>
      <c r="C5359" s="313" t="s">
        <v>22234</v>
      </c>
      <c r="D5359" s="313" t="s">
        <v>22211</v>
      </c>
      <c r="E5359" s="313" t="str">
        <f>CONCATENATE(SUM('Раздел 2'!AI188:AI189),"=",SUM('Раздел 2'!AI190:AI190))</f>
        <v>0=0</v>
      </c>
    </row>
    <row r="5360" spans="1:5" ht="30" hidden="1" customHeight="1">
      <c r="A5360" s="311" t="str">
        <f>IF((SUM('Раздел 2'!AJ188:AJ189)=SUM('Раздел 2'!AJ190:AJ190)),"","Неверно!")</f>
        <v/>
      </c>
      <c r="B5360" s="312" t="s">
        <v>24516</v>
      </c>
      <c r="C5360" s="313" t="s">
        <v>22235</v>
      </c>
      <c r="D5360" s="313" t="s">
        <v>22211</v>
      </c>
      <c r="E5360" s="313" t="str">
        <f>CONCATENATE(SUM('Раздел 2'!AJ188:AJ189),"=",SUM('Раздел 2'!AJ190:AJ190))</f>
        <v>50072=50072</v>
      </c>
    </row>
    <row r="5361" spans="1:5" ht="30" hidden="1" customHeight="1">
      <c r="A5361" s="311" t="str">
        <f>IF((SUM('Раздел 2'!AK188:AK189)=SUM('Раздел 2'!AK190:AK190)),"","Неверно!")</f>
        <v/>
      </c>
      <c r="B5361" s="312" t="s">
        <v>24516</v>
      </c>
      <c r="C5361" s="313" t="s">
        <v>22236</v>
      </c>
      <c r="D5361" s="313" t="s">
        <v>22211</v>
      </c>
      <c r="E5361" s="313" t="str">
        <f>CONCATENATE(SUM('Раздел 2'!AK188:AK189),"=",SUM('Раздел 2'!AK190:AK190))</f>
        <v>0=0</v>
      </c>
    </row>
    <row r="5362" spans="1:5" ht="30" hidden="1" customHeight="1">
      <c r="A5362" s="311" t="str">
        <f>IF((SUM('Раздел 2'!AL188:AL189)=SUM('Раздел 2'!AL190:AL190)),"","Неверно!")</f>
        <v/>
      </c>
      <c r="B5362" s="312" t="s">
        <v>24516</v>
      </c>
      <c r="C5362" s="313" t="s">
        <v>22237</v>
      </c>
      <c r="D5362" s="313" t="s">
        <v>22211</v>
      </c>
      <c r="E5362" s="313" t="str">
        <f>CONCATENATE(SUM('Раздел 2'!AL188:AL189),"=",SUM('Раздел 2'!AL190:AL190))</f>
        <v>0=0</v>
      </c>
    </row>
    <row r="5363" spans="1:5" ht="30" hidden="1" customHeight="1">
      <c r="A5363" s="311" t="str">
        <f>IF((SUM('Раздел 2'!AM188:AM189)=SUM('Раздел 2'!AM190:AM190)),"","Неверно!")</f>
        <v/>
      </c>
      <c r="B5363" s="312" t="s">
        <v>24516</v>
      </c>
      <c r="C5363" s="313" t="s">
        <v>22238</v>
      </c>
      <c r="D5363" s="313" t="s">
        <v>22211</v>
      </c>
      <c r="E5363" s="313" t="str">
        <f>CONCATENATE(SUM('Раздел 2'!AM188:AM189),"=",SUM('Раздел 2'!AM190:AM190))</f>
        <v>0=0</v>
      </c>
    </row>
    <row r="5364" spans="1:5" ht="30" hidden="1" customHeight="1">
      <c r="A5364" s="311" t="str">
        <f>IF((SUM('Раздел 2'!I188:I189)=SUM('Раздел 2'!I190:I190)),"","Неверно!")</f>
        <v/>
      </c>
      <c r="B5364" s="312" t="s">
        <v>24516</v>
      </c>
      <c r="C5364" s="313" t="s">
        <v>22239</v>
      </c>
      <c r="D5364" s="313" t="s">
        <v>22211</v>
      </c>
      <c r="E5364" s="313" t="str">
        <f>CONCATENATE(SUM('Раздел 2'!I188:I189),"=",SUM('Раздел 2'!I190:I190))</f>
        <v>0=0</v>
      </c>
    </row>
    <row r="5365" spans="1:5" ht="30" hidden="1" customHeight="1">
      <c r="A5365" s="311" t="str">
        <f>IF((SUM('Раздел 2'!J188:J189)=SUM('Раздел 2'!J190:J190)),"","Неверно!")</f>
        <v/>
      </c>
      <c r="B5365" s="312" t="s">
        <v>24516</v>
      </c>
      <c r="C5365" s="313" t="s">
        <v>22240</v>
      </c>
      <c r="D5365" s="313" t="s">
        <v>22211</v>
      </c>
      <c r="E5365" s="313" t="str">
        <f>CONCATENATE(SUM('Раздел 2'!J188:J189),"=",SUM('Раздел 2'!J190:J190))</f>
        <v>11258456=11258456</v>
      </c>
    </row>
    <row r="5366" spans="1:5" ht="30" hidden="1" customHeight="1">
      <c r="A5366" s="311" t="str">
        <f>IF((SUM('Раздел 2'!K188:K189)=SUM('Раздел 2'!K190:K190)),"","Неверно!")</f>
        <v/>
      </c>
      <c r="B5366" s="312" t="s">
        <v>24516</v>
      </c>
      <c r="C5366" s="313" t="s">
        <v>22241</v>
      </c>
      <c r="D5366" s="313" t="s">
        <v>22211</v>
      </c>
      <c r="E5366" s="313" t="str">
        <f>CONCATENATE(SUM('Раздел 2'!K188:K189),"=",SUM('Раздел 2'!K190:K190))</f>
        <v>0=0</v>
      </c>
    </row>
    <row r="5367" spans="1:5" ht="30" hidden="1" customHeight="1">
      <c r="A5367" s="311" t="str">
        <f>IF((SUM('Раздел 2'!L188:L189)=SUM('Раздел 2'!L190:L190)),"","Неверно!")</f>
        <v/>
      </c>
      <c r="B5367" s="312" t="s">
        <v>24516</v>
      </c>
      <c r="C5367" s="313" t="s">
        <v>22242</v>
      </c>
      <c r="D5367" s="313" t="s">
        <v>22211</v>
      </c>
      <c r="E5367" s="313" t="str">
        <f>CONCATENATE(SUM('Раздел 2'!L188:L189),"=",SUM('Раздел 2'!L190:L190))</f>
        <v>23=23</v>
      </c>
    </row>
    <row r="5368" spans="1:5" ht="30" hidden="1" customHeight="1">
      <c r="A5368" s="311" t="str">
        <f>IF((SUM('Раздел 2'!M188:M189)=SUM('Раздел 2'!M190:M190)),"","Неверно!")</f>
        <v/>
      </c>
      <c r="B5368" s="312" t="s">
        <v>24516</v>
      </c>
      <c r="C5368" s="313" t="s">
        <v>22243</v>
      </c>
      <c r="D5368" s="313" t="s">
        <v>22211</v>
      </c>
      <c r="E5368" s="313" t="str">
        <f>CONCATENATE(SUM('Раздел 2'!M188:M189),"=",SUM('Раздел 2'!M190:M190))</f>
        <v>16=16</v>
      </c>
    </row>
    <row r="5369" spans="1:5" ht="30" hidden="1" customHeight="1">
      <c r="A5369" s="311" t="str">
        <f>IF((SUM('Раздел 2'!N188:N189)=SUM('Раздел 2'!N190:N190)),"","Неверно!")</f>
        <v/>
      </c>
      <c r="B5369" s="312" t="s">
        <v>24516</v>
      </c>
      <c r="C5369" s="313" t="s">
        <v>22244</v>
      </c>
      <c r="D5369" s="313" t="s">
        <v>22211</v>
      </c>
      <c r="E5369" s="313" t="str">
        <f>CONCATENATE(SUM('Раздел 2'!N188:N189),"=",SUM('Раздел 2'!N190:N190))</f>
        <v>11=11</v>
      </c>
    </row>
    <row r="5370" spans="1:5" ht="30" hidden="1" customHeight="1">
      <c r="A5370" s="311" t="str">
        <f>IF((SUM('Раздел 2'!F191:F196)=SUM('Раздел 2'!F197:F197)),"","Неверно!")</f>
        <v/>
      </c>
      <c r="B5370" s="312" t="s">
        <v>24517</v>
      </c>
      <c r="C5370" s="313" t="s">
        <v>22245</v>
      </c>
      <c r="D5370" s="313" t="s">
        <v>22246</v>
      </c>
      <c r="E5370" s="313" t="str">
        <f>CONCATENATE(SUM('Раздел 2'!F191:F196),"=",SUM('Раздел 2'!F197:F197))</f>
        <v>15=15</v>
      </c>
    </row>
    <row r="5371" spans="1:5" ht="30" hidden="1" customHeight="1">
      <c r="A5371" s="311" t="str">
        <f>IF((SUM('Раздел 2'!O191:O196)=SUM('Раздел 2'!O197:O197)),"","Неверно!")</f>
        <v/>
      </c>
      <c r="B5371" s="312" t="s">
        <v>24517</v>
      </c>
      <c r="C5371" s="313" t="s">
        <v>22247</v>
      </c>
      <c r="D5371" s="313" t="s">
        <v>22246</v>
      </c>
      <c r="E5371" s="313" t="str">
        <f>CONCATENATE(SUM('Раздел 2'!O191:O196),"=",SUM('Раздел 2'!O197:O197))</f>
        <v>0=0</v>
      </c>
    </row>
    <row r="5372" spans="1:5" ht="30" hidden="1" customHeight="1">
      <c r="A5372" s="311" t="str">
        <f>IF((SUM('Раздел 2'!P191:P196)=SUM('Раздел 2'!P197:P197)),"","Неверно!")</f>
        <v/>
      </c>
      <c r="B5372" s="312" t="s">
        <v>24517</v>
      </c>
      <c r="C5372" s="313" t="s">
        <v>22248</v>
      </c>
      <c r="D5372" s="313" t="s">
        <v>22246</v>
      </c>
      <c r="E5372" s="313" t="str">
        <f>CONCATENATE(SUM('Раздел 2'!P191:P196),"=",SUM('Раздел 2'!P197:P197))</f>
        <v>0=0</v>
      </c>
    </row>
    <row r="5373" spans="1:5" ht="30" hidden="1" customHeight="1">
      <c r="A5373" s="311" t="str">
        <f>IF((SUM('Раздел 2'!Q191:Q196)=SUM('Раздел 2'!Q197:Q197)),"","Неверно!")</f>
        <v/>
      </c>
      <c r="B5373" s="312" t="s">
        <v>24517</v>
      </c>
      <c r="C5373" s="313" t="s">
        <v>22249</v>
      </c>
      <c r="D5373" s="313" t="s">
        <v>22246</v>
      </c>
      <c r="E5373" s="313" t="str">
        <f>CONCATENATE(SUM('Раздел 2'!Q191:Q196),"=",SUM('Раздел 2'!Q197:Q197))</f>
        <v>9=9</v>
      </c>
    </row>
    <row r="5374" spans="1:5" ht="30" hidden="1" customHeight="1">
      <c r="A5374" s="311" t="str">
        <f>IF((SUM('Раздел 2'!R191:R196)=SUM('Раздел 2'!R197:R197)),"","Неверно!")</f>
        <v/>
      </c>
      <c r="B5374" s="312" t="s">
        <v>24517</v>
      </c>
      <c r="C5374" s="313" t="s">
        <v>22250</v>
      </c>
      <c r="D5374" s="313" t="s">
        <v>22246</v>
      </c>
      <c r="E5374" s="313" t="str">
        <f>CONCATENATE(SUM('Раздел 2'!R191:R196),"=",SUM('Раздел 2'!R197:R197))</f>
        <v>3=3</v>
      </c>
    </row>
    <row r="5375" spans="1:5" ht="30" hidden="1" customHeight="1">
      <c r="A5375" s="311" t="str">
        <f>IF((SUM('Раздел 2'!S191:S196)=SUM('Раздел 2'!S197:S197)),"","Неверно!")</f>
        <v/>
      </c>
      <c r="B5375" s="312" t="s">
        <v>24517</v>
      </c>
      <c r="C5375" s="313" t="s">
        <v>22251</v>
      </c>
      <c r="D5375" s="313" t="s">
        <v>22246</v>
      </c>
      <c r="E5375" s="313" t="str">
        <f>CONCATENATE(SUM('Раздел 2'!S191:S196),"=",SUM('Раздел 2'!S197:S197))</f>
        <v>0=0</v>
      </c>
    </row>
    <row r="5376" spans="1:5" ht="30" hidden="1" customHeight="1">
      <c r="A5376" s="311" t="str">
        <f>IF((SUM('Раздел 2'!T191:T196)=SUM('Раздел 2'!T197:T197)),"","Неверно!")</f>
        <v/>
      </c>
      <c r="B5376" s="312" t="s">
        <v>24517</v>
      </c>
      <c r="C5376" s="313" t="s">
        <v>22252</v>
      </c>
      <c r="D5376" s="313" t="s">
        <v>22246</v>
      </c>
      <c r="E5376" s="313" t="str">
        <f>CONCATENATE(SUM('Раздел 2'!T191:T196),"=",SUM('Раздел 2'!T197:T197))</f>
        <v>0=0</v>
      </c>
    </row>
    <row r="5377" spans="1:5" ht="30" hidden="1" customHeight="1">
      <c r="A5377" s="311" t="str">
        <f>IF((SUM('Раздел 2'!U191:U196)=SUM('Раздел 2'!U197:U197)),"","Неверно!")</f>
        <v/>
      </c>
      <c r="B5377" s="312" t="s">
        <v>24517</v>
      </c>
      <c r="C5377" s="313" t="s">
        <v>22253</v>
      </c>
      <c r="D5377" s="313" t="s">
        <v>22246</v>
      </c>
      <c r="E5377" s="313" t="str">
        <f>CONCATENATE(SUM('Раздел 2'!U191:U196),"=",SUM('Раздел 2'!U197:U197))</f>
        <v>3=3</v>
      </c>
    </row>
    <row r="5378" spans="1:5" ht="30" hidden="1" customHeight="1">
      <c r="A5378" s="311" t="str">
        <f>IF((SUM('Раздел 2'!V191:V196)=SUM('Раздел 2'!V197:V197)),"","Неверно!")</f>
        <v/>
      </c>
      <c r="B5378" s="312" t="s">
        <v>24517</v>
      </c>
      <c r="C5378" s="313" t="s">
        <v>22254</v>
      </c>
      <c r="D5378" s="313" t="s">
        <v>22246</v>
      </c>
      <c r="E5378" s="313" t="str">
        <f>CONCATENATE(SUM('Раздел 2'!V191:V196),"=",SUM('Раздел 2'!V197:V197))</f>
        <v>57=57</v>
      </c>
    </row>
    <row r="5379" spans="1:5" ht="30" hidden="1" customHeight="1">
      <c r="A5379" s="311" t="str">
        <f>IF((SUM('Раздел 2'!W191:W196)=SUM('Раздел 2'!W197:W197)),"","Неверно!")</f>
        <v/>
      </c>
      <c r="B5379" s="312" t="s">
        <v>24517</v>
      </c>
      <c r="C5379" s="313" t="s">
        <v>22255</v>
      </c>
      <c r="D5379" s="313" t="s">
        <v>22246</v>
      </c>
      <c r="E5379" s="313" t="str">
        <f>CONCATENATE(SUM('Раздел 2'!W191:W196),"=",SUM('Раздел 2'!W197:W197))</f>
        <v>0=0</v>
      </c>
    </row>
    <row r="5380" spans="1:5" ht="30" hidden="1" customHeight="1">
      <c r="A5380" s="311" t="str">
        <f>IF((SUM('Раздел 2'!X191:X196)=SUM('Раздел 2'!X197:X197)),"","Неверно!")</f>
        <v/>
      </c>
      <c r="B5380" s="312" t="s">
        <v>24517</v>
      </c>
      <c r="C5380" s="313" t="s">
        <v>22256</v>
      </c>
      <c r="D5380" s="313" t="s">
        <v>22246</v>
      </c>
      <c r="E5380" s="313" t="str">
        <f>CONCATENATE(SUM('Раздел 2'!X191:X196),"=",SUM('Раздел 2'!X197:X197))</f>
        <v>10=10</v>
      </c>
    </row>
    <row r="5381" spans="1:5" ht="30" hidden="1" customHeight="1">
      <c r="A5381" s="311" t="str">
        <f>IF((SUM('Раздел 2'!G191:G196)=SUM('Раздел 2'!G197:G197)),"","Неверно!")</f>
        <v/>
      </c>
      <c r="B5381" s="312" t="s">
        <v>24517</v>
      </c>
      <c r="C5381" s="313" t="s">
        <v>22257</v>
      </c>
      <c r="D5381" s="313" t="s">
        <v>22246</v>
      </c>
      <c r="E5381" s="313" t="str">
        <f>CONCATENATE(SUM('Раздел 2'!G191:G196),"=",SUM('Раздел 2'!G197:G197))</f>
        <v>53=53</v>
      </c>
    </row>
    <row r="5382" spans="1:5" ht="30" hidden="1" customHeight="1">
      <c r="A5382" s="311" t="str">
        <f>IF((SUM('Раздел 2'!Y191:Y196)=SUM('Раздел 2'!Y197:Y197)),"","Неверно!")</f>
        <v/>
      </c>
      <c r="B5382" s="312" t="s">
        <v>24517</v>
      </c>
      <c r="C5382" s="313" t="s">
        <v>22258</v>
      </c>
      <c r="D5382" s="313" t="s">
        <v>22246</v>
      </c>
      <c r="E5382" s="313" t="str">
        <f>CONCATENATE(SUM('Раздел 2'!Y191:Y196),"=",SUM('Раздел 2'!Y197:Y197))</f>
        <v>1=1</v>
      </c>
    </row>
    <row r="5383" spans="1:5" ht="30" hidden="1" customHeight="1">
      <c r="A5383" s="311" t="str">
        <f>IF((SUM('Раздел 2'!Z191:Z196)=SUM('Раздел 2'!Z197:Z197)),"","Неверно!")</f>
        <v/>
      </c>
      <c r="B5383" s="312" t="s">
        <v>24517</v>
      </c>
      <c r="C5383" s="313" t="s">
        <v>22259</v>
      </c>
      <c r="D5383" s="313" t="s">
        <v>22246</v>
      </c>
      <c r="E5383" s="313" t="str">
        <f>CONCATENATE(SUM('Раздел 2'!Z191:Z196),"=",SUM('Раздел 2'!Z197:Z197))</f>
        <v>1=1</v>
      </c>
    </row>
    <row r="5384" spans="1:5" ht="30" hidden="1" customHeight="1">
      <c r="A5384" s="311" t="str">
        <f>IF((SUM('Раздел 2'!AA191:AA196)=SUM('Раздел 2'!AA197:AA197)),"","Неверно!")</f>
        <v/>
      </c>
      <c r="B5384" s="312" t="s">
        <v>24517</v>
      </c>
      <c r="C5384" s="313" t="s">
        <v>22260</v>
      </c>
      <c r="D5384" s="313" t="s">
        <v>22246</v>
      </c>
      <c r="E5384" s="313" t="str">
        <f>CONCATENATE(SUM('Раздел 2'!AA191:AA196),"=",SUM('Раздел 2'!AA197:AA197))</f>
        <v>0=0</v>
      </c>
    </row>
    <row r="5385" spans="1:5" ht="30" hidden="1" customHeight="1">
      <c r="A5385" s="311" t="str">
        <f>IF((SUM('Раздел 2'!AB191:AB196)=SUM('Раздел 2'!AB197:AB197)),"","Неверно!")</f>
        <v/>
      </c>
      <c r="B5385" s="312" t="s">
        <v>24517</v>
      </c>
      <c r="C5385" s="313" t="s">
        <v>22261</v>
      </c>
      <c r="D5385" s="313" t="s">
        <v>22246</v>
      </c>
      <c r="E5385" s="313" t="str">
        <f>CONCATENATE(SUM('Раздел 2'!AB191:AB196),"=",SUM('Раздел 2'!AB197:AB197))</f>
        <v>9=9</v>
      </c>
    </row>
    <row r="5386" spans="1:5" ht="30" hidden="1" customHeight="1">
      <c r="A5386" s="311" t="str">
        <f>IF((SUM('Раздел 2'!AC191:AC196)=SUM('Раздел 2'!AC197:AC197)),"","Неверно!")</f>
        <v/>
      </c>
      <c r="B5386" s="312" t="s">
        <v>24517</v>
      </c>
      <c r="C5386" s="313" t="s">
        <v>22262</v>
      </c>
      <c r="D5386" s="313" t="s">
        <v>22246</v>
      </c>
      <c r="E5386" s="313" t="str">
        <f>CONCATENATE(SUM('Раздел 2'!AC191:AC196),"=",SUM('Раздел 2'!AC197:AC197))</f>
        <v>13=13</v>
      </c>
    </row>
    <row r="5387" spans="1:5" ht="30" hidden="1" customHeight="1">
      <c r="A5387" s="311" t="str">
        <f>IF((SUM('Раздел 2'!AD191:AD196)=SUM('Раздел 2'!AD197:AD197)),"","Неверно!")</f>
        <v/>
      </c>
      <c r="B5387" s="312" t="s">
        <v>24517</v>
      </c>
      <c r="C5387" s="313" t="s">
        <v>22263</v>
      </c>
      <c r="D5387" s="313" t="s">
        <v>22246</v>
      </c>
      <c r="E5387" s="313" t="str">
        <f>CONCATENATE(SUM('Раздел 2'!AD191:AD196),"=",SUM('Раздел 2'!AD197:AD197))</f>
        <v>12=12</v>
      </c>
    </row>
    <row r="5388" spans="1:5" ht="30" hidden="1" customHeight="1">
      <c r="A5388" s="311" t="str">
        <f>IF((SUM('Раздел 2'!AE191:AE196)=SUM('Раздел 2'!AE197:AE197)),"","Неверно!")</f>
        <v/>
      </c>
      <c r="B5388" s="312" t="s">
        <v>24517</v>
      </c>
      <c r="C5388" s="313" t="s">
        <v>22264</v>
      </c>
      <c r="D5388" s="313" t="s">
        <v>22246</v>
      </c>
      <c r="E5388" s="313" t="str">
        <f>CONCATENATE(SUM('Раздел 2'!AE191:AE196),"=",SUM('Раздел 2'!AE197:AE197))</f>
        <v>6=6</v>
      </c>
    </row>
    <row r="5389" spans="1:5" ht="30" hidden="1" customHeight="1">
      <c r="A5389" s="311" t="str">
        <f>IF((SUM('Раздел 2'!AF191:AF196)=SUM('Раздел 2'!AF197:AF197)),"","Неверно!")</f>
        <v/>
      </c>
      <c r="B5389" s="312" t="s">
        <v>24517</v>
      </c>
      <c r="C5389" s="313" t="s">
        <v>22265</v>
      </c>
      <c r="D5389" s="313" t="s">
        <v>22246</v>
      </c>
      <c r="E5389" s="313" t="str">
        <f>CONCATENATE(SUM('Раздел 2'!AF191:AF196),"=",SUM('Раздел 2'!AF197:AF197))</f>
        <v>6=6</v>
      </c>
    </row>
    <row r="5390" spans="1:5" ht="30" hidden="1" customHeight="1">
      <c r="A5390" s="311" t="str">
        <f>IF((SUM('Раздел 2'!AG191:AG196)=SUM('Раздел 2'!AG197:AG197)),"","Неверно!")</f>
        <v/>
      </c>
      <c r="B5390" s="312" t="s">
        <v>24517</v>
      </c>
      <c r="C5390" s="313" t="s">
        <v>22266</v>
      </c>
      <c r="D5390" s="313" t="s">
        <v>22246</v>
      </c>
      <c r="E5390" s="313" t="str">
        <f>CONCATENATE(SUM('Раздел 2'!AG191:AG196),"=",SUM('Раздел 2'!AG197:AG197))</f>
        <v>2=2</v>
      </c>
    </row>
    <row r="5391" spans="1:5" ht="30" hidden="1" customHeight="1">
      <c r="A5391" s="311" t="str">
        <f>IF((SUM('Раздел 2'!AH191:AH196)=SUM('Раздел 2'!AH197:AH197)),"","Неверно!")</f>
        <v/>
      </c>
      <c r="B5391" s="312" t="s">
        <v>24517</v>
      </c>
      <c r="C5391" s="313" t="s">
        <v>22267</v>
      </c>
      <c r="D5391" s="313" t="s">
        <v>22246</v>
      </c>
      <c r="E5391" s="313" t="str">
        <f>CONCATENATE(SUM('Раздел 2'!AH191:AH196),"=",SUM('Раздел 2'!AH197:AH197))</f>
        <v>1118980=1118980</v>
      </c>
    </row>
    <row r="5392" spans="1:5" ht="30" hidden="1" customHeight="1">
      <c r="A5392" s="311" t="str">
        <f>IF((SUM('Раздел 2'!H191:H196)=SUM('Раздел 2'!H197:H197)),"","Неверно!")</f>
        <v/>
      </c>
      <c r="B5392" s="312" t="s">
        <v>24517</v>
      </c>
      <c r="C5392" s="313" t="s">
        <v>22268</v>
      </c>
      <c r="D5392" s="313" t="s">
        <v>22246</v>
      </c>
      <c r="E5392" s="313" t="str">
        <f>CONCATENATE(SUM('Раздел 2'!H191:H196),"=",SUM('Раздел 2'!H197:H197))</f>
        <v>25=25</v>
      </c>
    </row>
    <row r="5393" spans="1:5" ht="30" hidden="1" customHeight="1">
      <c r="A5393" s="311" t="str">
        <f>IF((SUM('Раздел 2'!AI191:AI196)=SUM('Раздел 2'!AI197:AI197)),"","Неверно!")</f>
        <v/>
      </c>
      <c r="B5393" s="312" t="s">
        <v>24517</v>
      </c>
      <c r="C5393" s="313" t="s">
        <v>22269</v>
      </c>
      <c r="D5393" s="313" t="s">
        <v>22246</v>
      </c>
      <c r="E5393" s="313" t="str">
        <f>CONCATENATE(SUM('Раздел 2'!AI191:AI196),"=",SUM('Раздел 2'!AI197:AI197))</f>
        <v>0=0</v>
      </c>
    </row>
    <row r="5394" spans="1:5" ht="30" hidden="1" customHeight="1">
      <c r="A5394" s="311" t="str">
        <f>IF((SUM('Раздел 2'!AJ191:AJ196)=SUM('Раздел 2'!AJ197:AJ197)),"","Неверно!")</f>
        <v/>
      </c>
      <c r="B5394" s="312" t="s">
        <v>24517</v>
      </c>
      <c r="C5394" s="313" t="s">
        <v>22270</v>
      </c>
      <c r="D5394" s="313" t="s">
        <v>22246</v>
      </c>
      <c r="E5394" s="313" t="str">
        <f>CONCATENATE(SUM('Раздел 2'!AJ191:AJ196),"=",SUM('Раздел 2'!AJ197:AJ197))</f>
        <v>1469=1469</v>
      </c>
    </row>
    <row r="5395" spans="1:5" ht="30" hidden="1" customHeight="1">
      <c r="A5395" s="311" t="str">
        <f>IF((SUM('Раздел 2'!AK191:AK196)=SUM('Раздел 2'!AK197:AK197)),"","Неверно!")</f>
        <v/>
      </c>
      <c r="B5395" s="312" t="s">
        <v>24517</v>
      </c>
      <c r="C5395" s="313" t="s">
        <v>22271</v>
      </c>
      <c r="D5395" s="313" t="s">
        <v>22246</v>
      </c>
      <c r="E5395" s="313" t="str">
        <f>CONCATENATE(SUM('Раздел 2'!AK191:AK196),"=",SUM('Раздел 2'!AK197:AK197))</f>
        <v>1=1</v>
      </c>
    </row>
    <row r="5396" spans="1:5" ht="30" hidden="1" customHeight="1">
      <c r="A5396" s="311" t="str">
        <f>IF((SUM('Раздел 2'!AL191:AL196)=SUM('Раздел 2'!AL197:AL197)),"","Неверно!")</f>
        <v/>
      </c>
      <c r="B5396" s="312" t="s">
        <v>24517</v>
      </c>
      <c r="C5396" s="313" t="s">
        <v>22272</v>
      </c>
      <c r="D5396" s="313" t="s">
        <v>22246</v>
      </c>
      <c r="E5396" s="313" t="str">
        <f>CONCATENATE(SUM('Раздел 2'!AL191:AL196),"=",SUM('Раздел 2'!AL197:AL197))</f>
        <v>0=0</v>
      </c>
    </row>
    <row r="5397" spans="1:5" ht="30" hidden="1" customHeight="1">
      <c r="A5397" s="311" t="str">
        <f>IF((SUM('Раздел 2'!AM191:AM196)=SUM('Раздел 2'!AM197:AM197)),"","Неверно!")</f>
        <v/>
      </c>
      <c r="B5397" s="312" t="s">
        <v>24517</v>
      </c>
      <c r="C5397" s="313" t="s">
        <v>22273</v>
      </c>
      <c r="D5397" s="313" t="s">
        <v>22246</v>
      </c>
      <c r="E5397" s="313" t="str">
        <f>CONCATENATE(SUM('Раздел 2'!AM191:AM196),"=",SUM('Раздел 2'!AM197:AM197))</f>
        <v>0=0</v>
      </c>
    </row>
    <row r="5398" spans="1:5" ht="30" hidden="1" customHeight="1">
      <c r="A5398" s="311" t="str">
        <f>IF((SUM('Раздел 2'!I191:I196)=SUM('Раздел 2'!I197:I197)),"","Неверно!")</f>
        <v/>
      </c>
      <c r="B5398" s="312" t="s">
        <v>24517</v>
      </c>
      <c r="C5398" s="313" t="s">
        <v>22274</v>
      </c>
      <c r="D5398" s="313" t="s">
        <v>22246</v>
      </c>
      <c r="E5398" s="313" t="str">
        <f>CONCATENATE(SUM('Раздел 2'!I191:I196),"=",SUM('Раздел 2'!I197:I197))</f>
        <v>0=0</v>
      </c>
    </row>
    <row r="5399" spans="1:5" ht="30" hidden="1" customHeight="1">
      <c r="A5399" s="311" t="str">
        <f>IF((SUM('Раздел 2'!J191:J196)=SUM('Раздел 2'!J197:J197)),"","Неверно!")</f>
        <v/>
      </c>
      <c r="B5399" s="312" t="s">
        <v>24517</v>
      </c>
      <c r="C5399" s="313" t="s">
        <v>22275</v>
      </c>
      <c r="D5399" s="313" t="s">
        <v>22246</v>
      </c>
      <c r="E5399" s="313" t="str">
        <f>CONCATENATE(SUM('Раздел 2'!J191:J196),"=",SUM('Раздел 2'!J197:J197))</f>
        <v>18209303=18209303</v>
      </c>
    </row>
    <row r="5400" spans="1:5" ht="30" hidden="1" customHeight="1">
      <c r="A5400" s="311" t="str">
        <f>IF((SUM('Раздел 2'!K191:K196)=SUM('Раздел 2'!K197:K197)),"","Неверно!")</f>
        <v/>
      </c>
      <c r="B5400" s="312" t="s">
        <v>24517</v>
      </c>
      <c r="C5400" s="313" t="s">
        <v>22276</v>
      </c>
      <c r="D5400" s="313" t="s">
        <v>22246</v>
      </c>
      <c r="E5400" s="313" t="str">
        <f>CONCATENATE(SUM('Раздел 2'!K191:K196),"=",SUM('Раздел 2'!K197:K197))</f>
        <v>402780=402780</v>
      </c>
    </row>
    <row r="5401" spans="1:5" ht="30" hidden="1" customHeight="1">
      <c r="A5401" s="311" t="str">
        <f>IF((SUM('Раздел 2'!L191:L196)=SUM('Раздел 2'!L197:L197)),"","Неверно!")</f>
        <v/>
      </c>
      <c r="B5401" s="312" t="s">
        <v>24517</v>
      </c>
      <c r="C5401" s="313" t="s">
        <v>22277</v>
      </c>
      <c r="D5401" s="313" t="s">
        <v>22246</v>
      </c>
      <c r="E5401" s="313" t="str">
        <f>CONCATENATE(SUM('Раздел 2'!L191:L196),"=",SUM('Раздел 2'!L197:L197))</f>
        <v>51=51</v>
      </c>
    </row>
    <row r="5402" spans="1:5" ht="30" hidden="1" customHeight="1">
      <c r="A5402" s="311" t="str">
        <f>IF((SUM('Раздел 2'!M191:M196)=SUM('Раздел 2'!M197:M197)),"","Неверно!")</f>
        <v/>
      </c>
      <c r="B5402" s="312" t="s">
        <v>24517</v>
      </c>
      <c r="C5402" s="313" t="s">
        <v>22278</v>
      </c>
      <c r="D5402" s="313" t="s">
        <v>22246</v>
      </c>
      <c r="E5402" s="313" t="str">
        <f>CONCATENATE(SUM('Раздел 2'!M191:M196),"=",SUM('Раздел 2'!M197:M197))</f>
        <v>42=42</v>
      </c>
    </row>
    <row r="5403" spans="1:5" ht="30" hidden="1" customHeight="1">
      <c r="A5403" s="311" t="str">
        <f>IF((SUM('Раздел 2'!N191:N196)=SUM('Раздел 2'!N197:N197)),"","Неверно!")</f>
        <v/>
      </c>
      <c r="B5403" s="312" t="s">
        <v>24517</v>
      </c>
      <c r="C5403" s="313" t="s">
        <v>22279</v>
      </c>
      <c r="D5403" s="313" t="s">
        <v>22246</v>
      </c>
      <c r="E5403" s="313" t="str">
        <f>CONCATENATE(SUM('Раздел 2'!N191:N196),"=",SUM('Раздел 2'!N197:N197))</f>
        <v>12=12</v>
      </c>
    </row>
    <row r="5404" spans="1:5" ht="30" hidden="1" customHeight="1">
      <c r="A5404" s="311" t="str">
        <f>IF((SUM('Раздел 2'!F209:F214)=SUM('Раздел 2'!F215:F215)),"","Неверно!")</f>
        <v/>
      </c>
      <c r="B5404" s="312" t="s">
        <v>24518</v>
      </c>
      <c r="C5404" s="313" t="s">
        <v>22280</v>
      </c>
      <c r="D5404" s="313" t="s">
        <v>22281</v>
      </c>
      <c r="E5404" s="313" t="str">
        <f>CONCATENATE(SUM('Раздел 2'!F209:F214),"=",SUM('Раздел 2'!F215:F215))</f>
        <v>1=1</v>
      </c>
    </row>
    <row r="5405" spans="1:5" ht="30" hidden="1" customHeight="1">
      <c r="A5405" s="311" t="str">
        <f>IF((SUM('Раздел 2'!O209:O214)=SUM('Раздел 2'!O215:O215)),"","Неверно!")</f>
        <v/>
      </c>
      <c r="B5405" s="312" t="s">
        <v>24518</v>
      </c>
      <c r="C5405" s="313" t="s">
        <v>22282</v>
      </c>
      <c r="D5405" s="313" t="s">
        <v>22281</v>
      </c>
      <c r="E5405" s="313" t="str">
        <f>CONCATENATE(SUM('Раздел 2'!O209:O214),"=",SUM('Раздел 2'!O215:O215))</f>
        <v>0=0</v>
      </c>
    </row>
    <row r="5406" spans="1:5" ht="30" hidden="1" customHeight="1">
      <c r="A5406" s="311" t="str">
        <f>IF((SUM('Раздел 2'!P209:P214)=SUM('Раздел 2'!P215:P215)),"","Неверно!")</f>
        <v/>
      </c>
      <c r="B5406" s="312" t="s">
        <v>24518</v>
      </c>
      <c r="C5406" s="313" t="s">
        <v>22283</v>
      </c>
      <c r="D5406" s="313" t="s">
        <v>22281</v>
      </c>
      <c r="E5406" s="313" t="str">
        <f>CONCATENATE(SUM('Раздел 2'!P209:P214),"=",SUM('Раздел 2'!P215:P215))</f>
        <v>0=0</v>
      </c>
    </row>
    <row r="5407" spans="1:5" ht="30" hidden="1" customHeight="1">
      <c r="A5407" s="311" t="str">
        <f>IF((SUM('Раздел 2'!Q209:Q214)=SUM('Раздел 2'!Q215:Q215)),"","Неверно!")</f>
        <v/>
      </c>
      <c r="B5407" s="312" t="s">
        <v>24518</v>
      </c>
      <c r="C5407" s="313" t="s">
        <v>22284</v>
      </c>
      <c r="D5407" s="313" t="s">
        <v>22281</v>
      </c>
      <c r="E5407" s="313" t="str">
        <f>CONCATENATE(SUM('Раздел 2'!Q209:Q214),"=",SUM('Раздел 2'!Q215:Q215))</f>
        <v>2=2</v>
      </c>
    </row>
    <row r="5408" spans="1:5" ht="30" hidden="1" customHeight="1">
      <c r="A5408" s="311" t="str">
        <f>IF((SUM('Раздел 2'!R209:R214)=SUM('Раздел 2'!R215:R215)),"","Неверно!")</f>
        <v/>
      </c>
      <c r="B5408" s="312" t="s">
        <v>24518</v>
      </c>
      <c r="C5408" s="313" t="s">
        <v>22285</v>
      </c>
      <c r="D5408" s="313" t="s">
        <v>22281</v>
      </c>
      <c r="E5408" s="313" t="str">
        <f>CONCATENATE(SUM('Раздел 2'!R209:R214),"=",SUM('Раздел 2'!R215:R215))</f>
        <v>0=0</v>
      </c>
    </row>
    <row r="5409" spans="1:5" ht="30" hidden="1" customHeight="1">
      <c r="A5409" s="311" t="str">
        <f>IF((SUM('Раздел 2'!S209:S214)=SUM('Раздел 2'!S215:S215)),"","Неверно!")</f>
        <v/>
      </c>
      <c r="B5409" s="312" t="s">
        <v>24518</v>
      </c>
      <c r="C5409" s="313" t="s">
        <v>22286</v>
      </c>
      <c r="D5409" s="313" t="s">
        <v>22281</v>
      </c>
      <c r="E5409" s="313" t="str">
        <f>CONCATENATE(SUM('Раздел 2'!S209:S214),"=",SUM('Раздел 2'!S215:S215))</f>
        <v>0=0</v>
      </c>
    </row>
    <row r="5410" spans="1:5" ht="30" hidden="1" customHeight="1">
      <c r="A5410" s="311" t="str">
        <f>IF((SUM('Раздел 2'!T209:T214)=SUM('Раздел 2'!T215:T215)),"","Неверно!")</f>
        <v/>
      </c>
      <c r="B5410" s="312" t="s">
        <v>24518</v>
      </c>
      <c r="C5410" s="313" t="s">
        <v>22287</v>
      </c>
      <c r="D5410" s="313" t="s">
        <v>22281</v>
      </c>
      <c r="E5410" s="313" t="str">
        <f>CONCATENATE(SUM('Раздел 2'!T209:T214),"=",SUM('Раздел 2'!T215:T215))</f>
        <v>1=1</v>
      </c>
    </row>
    <row r="5411" spans="1:5" ht="30" hidden="1" customHeight="1">
      <c r="A5411" s="311" t="str">
        <f>IF((SUM('Раздел 2'!U209:U214)=SUM('Раздел 2'!U215:U215)),"","Неверно!")</f>
        <v/>
      </c>
      <c r="B5411" s="312" t="s">
        <v>24518</v>
      </c>
      <c r="C5411" s="313" t="s">
        <v>22288</v>
      </c>
      <c r="D5411" s="313" t="s">
        <v>22281</v>
      </c>
      <c r="E5411" s="313" t="str">
        <f>CONCATENATE(SUM('Раздел 2'!U209:U214),"=",SUM('Раздел 2'!U215:U215))</f>
        <v>0=0</v>
      </c>
    </row>
    <row r="5412" spans="1:5" ht="30" hidden="1" customHeight="1">
      <c r="A5412" s="311" t="str">
        <f>IF((SUM('Раздел 2'!V209:V214)=SUM('Раздел 2'!V215:V215)),"","Неверно!")</f>
        <v/>
      </c>
      <c r="B5412" s="312" t="s">
        <v>24518</v>
      </c>
      <c r="C5412" s="313" t="s">
        <v>22289</v>
      </c>
      <c r="D5412" s="313" t="s">
        <v>22281</v>
      </c>
      <c r="E5412" s="313" t="str">
        <f>CONCATENATE(SUM('Раздел 2'!V209:V214),"=",SUM('Раздел 2'!V215:V215))</f>
        <v>4=4</v>
      </c>
    </row>
    <row r="5413" spans="1:5" ht="30" hidden="1" customHeight="1">
      <c r="A5413" s="311" t="str">
        <f>IF((SUM('Раздел 2'!W209:W214)=SUM('Раздел 2'!W215:W215)),"","Неверно!")</f>
        <v/>
      </c>
      <c r="B5413" s="312" t="s">
        <v>24518</v>
      </c>
      <c r="C5413" s="313" t="s">
        <v>22290</v>
      </c>
      <c r="D5413" s="313" t="s">
        <v>22281</v>
      </c>
      <c r="E5413" s="313" t="str">
        <f>CONCATENATE(SUM('Раздел 2'!W209:W214),"=",SUM('Раздел 2'!W215:W215))</f>
        <v>0=0</v>
      </c>
    </row>
    <row r="5414" spans="1:5" ht="30" hidden="1" customHeight="1">
      <c r="A5414" s="311" t="str">
        <f>IF((SUM('Раздел 2'!X209:X214)=SUM('Раздел 2'!X215:X215)),"","Неверно!")</f>
        <v/>
      </c>
      <c r="B5414" s="312" t="s">
        <v>24518</v>
      </c>
      <c r="C5414" s="313" t="s">
        <v>22291</v>
      </c>
      <c r="D5414" s="313" t="s">
        <v>22281</v>
      </c>
      <c r="E5414" s="313" t="str">
        <f>CONCATENATE(SUM('Раздел 2'!X209:X214),"=",SUM('Раздел 2'!X215:X215))</f>
        <v>2=2</v>
      </c>
    </row>
    <row r="5415" spans="1:5" ht="30" hidden="1" customHeight="1">
      <c r="A5415" s="311" t="str">
        <f>IF((SUM('Раздел 2'!G209:G214)=SUM('Раздел 2'!G215:G215)),"","Неверно!")</f>
        <v/>
      </c>
      <c r="B5415" s="312" t="s">
        <v>24518</v>
      </c>
      <c r="C5415" s="313" t="s">
        <v>22292</v>
      </c>
      <c r="D5415" s="313" t="s">
        <v>22281</v>
      </c>
      <c r="E5415" s="313" t="str">
        <f>CONCATENATE(SUM('Раздел 2'!G209:G214),"=",SUM('Раздел 2'!G215:G215))</f>
        <v>5=5</v>
      </c>
    </row>
    <row r="5416" spans="1:5" ht="30" hidden="1" customHeight="1">
      <c r="A5416" s="311" t="str">
        <f>IF((SUM('Раздел 2'!Y209:Y214)=SUM('Раздел 2'!Y215:Y215)),"","Неверно!")</f>
        <v/>
      </c>
      <c r="B5416" s="312" t="s">
        <v>24518</v>
      </c>
      <c r="C5416" s="313" t="s">
        <v>22293</v>
      </c>
      <c r="D5416" s="313" t="s">
        <v>22281</v>
      </c>
      <c r="E5416" s="313" t="str">
        <f>CONCATENATE(SUM('Раздел 2'!Y209:Y214),"=",SUM('Раздел 2'!Y215:Y215))</f>
        <v>0=0</v>
      </c>
    </row>
    <row r="5417" spans="1:5" ht="30" hidden="1" customHeight="1">
      <c r="A5417" s="311" t="str">
        <f>IF((SUM('Раздел 2'!Z209:Z214)=SUM('Раздел 2'!Z215:Z215)),"","Неверно!")</f>
        <v/>
      </c>
      <c r="B5417" s="312" t="s">
        <v>24518</v>
      </c>
      <c r="C5417" s="313" t="s">
        <v>22294</v>
      </c>
      <c r="D5417" s="313" t="s">
        <v>22281</v>
      </c>
      <c r="E5417" s="313" t="str">
        <f>CONCATENATE(SUM('Раздел 2'!Z209:Z214),"=",SUM('Раздел 2'!Z215:Z215))</f>
        <v>0=0</v>
      </c>
    </row>
    <row r="5418" spans="1:5" ht="30" hidden="1" customHeight="1">
      <c r="A5418" s="311" t="str">
        <f>IF((SUM('Раздел 2'!AA209:AA214)=SUM('Раздел 2'!AA215:AA215)),"","Неверно!")</f>
        <v/>
      </c>
      <c r="B5418" s="312" t="s">
        <v>24518</v>
      </c>
      <c r="C5418" s="313" t="s">
        <v>22295</v>
      </c>
      <c r="D5418" s="313" t="s">
        <v>22281</v>
      </c>
      <c r="E5418" s="313" t="str">
        <f>CONCATENATE(SUM('Раздел 2'!AA209:AA214),"=",SUM('Раздел 2'!AA215:AA215))</f>
        <v>0=0</v>
      </c>
    </row>
    <row r="5419" spans="1:5" ht="30" hidden="1" customHeight="1">
      <c r="A5419" s="311" t="str">
        <f>IF((SUM('Раздел 2'!AB209:AB214)=SUM('Раздел 2'!AB215:AB215)),"","Неверно!")</f>
        <v/>
      </c>
      <c r="B5419" s="312" t="s">
        <v>24518</v>
      </c>
      <c r="C5419" s="313" t="s">
        <v>22296</v>
      </c>
      <c r="D5419" s="313" t="s">
        <v>22281</v>
      </c>
      <c r="E5419" s="313" t="str">
        <f>CONCATENATE(SUM('Раздел 2'!AB209:AB214),"=",SUM('Раздел 2'!AB215:AB215))</f>
        <v>0=0</v>
      </c>
    </row>
    <row r="5420" spans="1:5" ht="30" hidden="1" customHeight="1">
      <c r="A5420" s="311" t="str">
        <f>IF((SUM('Раздел 2'!AC209:AC214)=SUM('Раздел 2'!AC215:AC215)),"","Неверно!")</f>
        <v/>
      </c>
      <c r="B5420" s="312" t="s">
        <v>24518</v>
      </c>
      <c r="C5420" s="313" t="s">
        <v>22297</v>
      </c>
      <c r="D5420" s="313" t="s">
        <v>22281</v>
      </c>
      <c r="E5420" s="313" t="str">
        <f>CONCATENATE(SUM('Раздел 2'!AC209:AC214),"=",SUM('Раздел 2'!AC215:AC215))</f>
        <v>0=0</v>
      </c>
    </row>
    <row r="5421" spans="1:5" ht="30" hidden="1" customHeight="1">
      <c r="A5421" s="311" t="str">
        <f>IF((SUM('Раздел 2'!AD209:AD214)=SUM('Раздел 2'!AD215:AD215)),"","Неверно!")</f>
        <v/>
      </c>
      <c r="B5421" s="312" t="s">
        <v>24518</v>
      </c>
      <c r="C5421" s="313" t="s">
        <v>22298</v>
      </c>
      <c r="D5421" s="313" t="s">
        <v>22281</v>
      </c>
      <c r="E5421" s="313" t="str">
        <f>CONCATENATE(SUM('Раздел 2'!AD209:AD214),"=",SUM('Раздел 2'!AD215:AD215))</f>
        <v>0=0</v>
      </c>
    </row>
    <row r="5422" spans="1:5" ht="30" hidden="1" customHeight="1">
      <c r="A5422" s="311" t="str">
        <f>IF((SUM('Раздел 2'!AE209:AE214)=SUM('Раздел 2'!AE215:AE215)),"","Неверно!")</f>
        <v/>
      </c>
      <c r="B5422" s="312" t="s">
        <v>24518</v>
      </c>
      <c r="C5422" s="313" t="s">
        <v>22299</v>
      </c>
      <c r="D5422" s="313" t="s">
        <v>22281</v>
      </c>
      <c r="E5422" s="313" t="str">
        <f>CONCATENATE(SUM('Раздел 2'!AE209:AE214),"=",SUM('Раздел 2'!AE215:AE215))</f>
        <v>0=0</v>
      </c>
    </row>
    <row r="5423" spans="1:5" ht="30" hidden="1" customHeight="1">
      <c r="A5423" s="311" t="str">
        <f>IF((SUM('Раздел 2'!AF209:AF214)=SUM('Раздел 2'!AF215:AF215)),"","Неверно!")</f>
        <v/>
      </c>
      <c r="B5423" s="312" t="s">
        <v>24518</v>
      </c>
      <c r="C5423" s="313" t="s">
        <v>22300</v>
      </c>
      <c r="D5423" s="313" t="s">
        <v>22281</v>
      </c>
      <c r="E5423" s="313" t="str">
        <f>CONCATENATE(SUM('Раздел 2'!AF209:AF214),"=",SUM('Раздел 2'!AF215:AF215))</f>
        <v>0=0</v>
      </c>
    </row>
    <row r="5424" spans="1:5" ht="30" hidden="1" customHeight="1">
      <c r="A5424" s="311" t="str">
        <f>IF((SUM('Раздел 2'!AG209:AG214)=SUM('Раздел 2'!AG215:AG215)),"","Неверно!")</f>
        <v/>
      </c>
      <c r="B5424" s="312" t="s">
        <v>24518</v>
      </c>
      <c r="C5424" s="313" t="s">
        <v>22301</v>
      </c>
      <c r="D5424" s="313" t="s">
        <v>22281</v>
      </c>
      <c r="E5424" s="313" t="str">
        <f>CONCATENATE(SUM('Раздел 2'!AG209:AG214),"=",SUM('Раздел 2'!AG215:AG215))</f>
        <v>0=0</v>
      </c>
    </row>
    <row r="5425" spans="1:5" ht="30" hidden="1" customHeight="1">
      <c r="A5425" s="311" t="str">
        <f>IF((SUM('Раздел 2'!AH209:AH214)=SUM('Раздел 2'!AH215:AH215)),"","Неверно!")</f>
        <v/>
      </c>
      <c r="B5425" s="312" t="s">
        <v>24518</v>
      </c>
      <c r="C5425" s="313" t="s">
        <v>22302</v>
      </c>
      <c r="D5425" s="313" t="s">
        <v>22281</v>
      </c>
      <c r="E5425" s="313" t="str">
        <f>CONCATENATE(SUM('Раздел 2'!AH209:AH214),"=",SUM('Раздел 2'!AH215:AH215))</f>
        <v>0=0</v>
      </c>
    </row>
    <row r="5426" spans="1:5" ht="30" hidden="1" customHeight="1">
      <c r="A5426" s="311" t="str">
        <f>IF((SUM('Раздел 2'!H209:H214)=SUM('Раздел 2'!H215:H215)),"","Неверно!")</f>
        <v/>
      </c>
      <c r="B5426" s="312" t="s">
        <v>24518</v>
      </c>
      <c r="C5426" s="313" t="s">
        <v>22303</v>
      </c>
      <c r="D5426" s="313" t="s">
        <v>22281</v>
      </c>
      <c r="E5426" s="313" t="str">
        <f>CONCATENATE(SUM('Раздел 2'!H209:H214),"=",SUM('Раздел 2'!H215:H215))</f>
        <v>4=4</v>
      </c>
    </row>
    <row r="5427" spans="1:5" ht="30" hidden="1" customHeight="1">
      <c r="A5427" s="311" t="str">
        <f>IF((SUM('Раздел 2'!AI209:AI214)=SUM('Раздел 2'!AI215:AI215)),"","Неверно!")</f>
        <v/>
      </c>
      <c r="B5427" s="312" t="s">
        <v>24518</v>
      </c>
      <c r="C5427" s="313" t="s">
        <v>22304</v>
      </c>
      <c r="D5427" s="313" t="s">
        <v>22281</v>
      </c>
      <c r="E5427" s="313" t="str">
        <f>CONCATENATE(SUM('Раздел 2'!AI209:AI214),"=",SUM('Раздел 2'!AI215:AI215))</f>
        <v>0=0</v>
      </c>
    </row>
    <row r="5428" spans="1:5" ht="30" hidden="1" customHeight="1">
      <c r="A5428" s="311" t="str">
        <f>IF((SUM('Раздел 2'!AJ209:AJ214)=SUM('Раздел 2'!AJ215:AJ215)),"","Неверно!")</f>
        <v/>
      </c>
      <c r="B5428" s="312" t="s">
        <v>24518</v>
      </c>
      <c r="C5428" s="313" t="s">
        <v>22305</v>
      </c>
      <c r="D5428" s="313" t="s">
        <v>22281</v>
      </c>
      <c r="E5428" s="313" t="str">
        <f>CONCATENATE(SUM('Раздел 2'!AJ209:AJ214),"=",SUM('Раздел 2'!AJ215:AJ215))</f>
        <v>3000=3000</v>
      </c>
    </row>
    <row r="5429" spans="1:5" ht="30" hidden="1" customHeight="1">
      <c r="A5429" s="311" t="str">
        <f>IF((SUM('Раздел 2'!AK209:AK214)=SUM('Раздел 2'!AK215:AK215)),"","Неверно!")</f>
        <v/>
      </c>
      <c r="B5429" s="312" t="s">
        <v>24518</v>
      </c>
      <c r="C5429" s="313" t="s">
        <v>22306</v>
      </c>
      <c r="D5429" s="313" t="s">
        <v>22281</v>
      </c>
      <c r="E5429" s="313" t="str">
        <f>CONCATENATE(SUM('Раздел 2'!AK209:AK214),"=",SUM('Раздел 2'!AK215:AK215))</f>
        <v>0=0</v>
      </c>
    </row>
    <row r="5430" spans="1:5" ht="30" hidden="1" customHeight="1">
      <c r="A5430" s="311" t="str">
        <f>IF((SUM('Раздел 2'!AL209:AL214)=SUM('Раздел 2'!AL215:AL215)),"","Неверно!")</f>
        <v/>
      </c>
      <c r="B5430" s="312" t="s">
        <v>24518</v>
      </c>
      <c r="C5430" s="313" t="s">
        <v>22307</v>
      </c>
      <c r="D5430" s="313" t="s">
        <v>22281</v>
      </c>
      <c r="E5430" s="313" t="str">
        <f>CONCATENATE(SUM('Раздел 2'!AL209:AL214),"=",SUM('Раздел 2'!AL215:AL215))</f>
        <v>0=0</v>
      </c>
    </row>
    <row r="5431" spans="1:5" ht="30" hidden="1" customHeight="1">
      <c r="A5431" s="311" t="str">
        <f>IF((SUM('Раздел 2'!AM209:AM214)=SUM('Раздел 2'!AM215:AM215)),"","Неверно!")</f>
        <v/>
      </c>
      <c r="B5431" s="312" t="s">
        <v>24518</v>
      </c>
      <c r="C5431" s="313" t="s">
        <v>22308</v>
      </c>
      <c r="D5431" s="313" t="s">
        <v>22281</v>
      </c>
      <c r="E5431" s="313" t="str">
        <f>CONCATENATE(SUM('Раздел 2'!AM209:AM214),"=",SUM('Раздел 2'!AM215:AM215))</f>
        <v>0=0</v>
      </c>
    </row>
    <row r="5432" spans="1:5" ht="30" hidden="1" customHeight="1">
      <c r="A5432" s="311" t="str">
        <f>IF((SUM('Раздел 2'!I209:I214)=SUM('Раздел 2'!I215:I215)),"","Неверно!")</f>
        <v/>
      </c>
      <c r="B5432" s="312" t="s">
        <v>24518</v>
      </c>
      <c r="C5432" s="313" t="s">
        <v>22309</v>
      </c>
      <c r="D5432" s="313" t="s">
        <v>22281</v>
      </c>
      <c r="E5432" s="313" t="str">
        <f>CONCATENATE(SUM('Раздел 2'!I209:I214),"=",SUM('Раздел 2'!I215:I215))</f>
        <v>0=0</v>
      </c>
    </row>
    <row r="5433" spans="1:5" ht="30" hidden="1" customHeight="1">
      <c r="A5433" s="311" t="str">
        <f>IF((SUM('Раздел 2'!J209:J214)=SUM('Раздел 2'!J215:J215)),"","Неверно!")</f>
        <v/>
      </c>
      <c r="B5433" s="312" t="s">
        <v>24518</v>
      </c>
      <c r="C5433" s="313" t="s">
        <v>22310</v>
      </c>
      <c r="D5433" s="313" t="s">
        <v>22281</v>
      </c>
      <c r="E5433" s="313" t="str">
        <f>CONCATENATE(SUM('Раздел 2'!J209:J214),"=",SUM('Раздел 2'!J215:J215))</f>
        <v>161488=161488</v>
      </c>
    </row>
    <row r="5434" spans="1:5" ht="30" hidden="1" customHeight="1">
      <c r="A5434" s="311" t="str">
        <f>IF((SUM('Раздел 2'!K209:K214)=SUM('Раздел 2'!K215:K215)),"","Неверно!")</f>
        <v/>
      </c>
      <c r="B5434" s="312" t="s">
        <v>24518</v>
      </c>
      <c r="C5434" s="313" t="s">
        <v>22311</v>
      </c>
      <c r="D5434" s="313" t="s">
        <v>22281</v>
      </c>
      <c r="E5434" s="313" t="str">
        <f>CONCATENATE(SUM('Раздел 2'!K209:K214),"=",SUM('Раздел 2'!K215:K215))</f>
        <v>3000=3000</v>
      </c>
    </row>
    <row r="5435" spans="1:5" ht="30" hidden="1" customHeight="1">
      <c r="A5435" s="311" t="str">
        <f>IF((SUM('Раздел 2'!L209:L214)=SUM('Раздел 2'!L215:L215)),"","Неверно!")</f>
        <v/>
      </c>
      <c r="B5435" s="312" t="s">
        <v>24518</v>
      </c>
      <c r="C5435" s="313" t="s">
        <v>22312</v>
      </c>
      <c r="D5435" s="313" t="s">
        <v>22281</v>
      </c>
      <c r="E5435" s="313" t="str">
        <f>CONCATENATE(SUM('Раздел 2'!L209:L214),"=",SUM('Раздел 2'!L215:L215))</f>
        <v>3=3</v>
      </c>
    </row>
    <row r="5436" spans="1:5" ht="30" hidden="1" customHeight="1">
      <c r="A5436" s="311" t="str">
        <f>IF((SUM('Раздел 2'!M209:M214)=SUM('Раздел 2'!M215:M215)),"","Неверно!")</f>
        <v/>
      </c>
      <c r="B5436" s="312" t="s">
        <v>24518</v>
      </c>
      <c r="C5436" s="313" t="s">
        <v>22313</v>
      </c>
      <c r="D5436" s="313" t="s">
        <v>22281</v>
      </c>
      <c r="E5436" s="313" t="str">
        <f>CONCATENATE(SUM('Раздел 2'!M209:M214),"=",SUM('Раздел 2'!M215:M215))</f>
        <v>1=1</v>
      </c>
    </row>
    <row r="5437" spans="1:5" ht="30" hidden="1" customHeight="1">
      <c r="A5437" s="311" t="str">
        <f>IF((SUM('Раздел 2'!N209:N214)=SUM('Раздел 2'!N215:N215)),"","Неверно!")</f>
        <v/>
      </c>
      <c r="B5437" s="312" t="s">
        <v>24518</v>
      </c>
      <c r="C5437" s="313" t="s">
        <v>22314</v>
      </c>
      <c r="D5437" s="313" t="s">
        <v>22281</v>
      </c>
      <c r="E5437" s="313" t="str">
        <f>CONCATENATE(SUM('Раздел 2'!N209:N214),"=",SUM('Раздел 2'!N215:N215))</f>
        <v>0=0</v>
      </c>
    </row>
    <row r="5438" spans="1:5" ht="30" hidden="1" customHeight="1">
      <c r="A5438" s="311" t="str">
        <f>IF((SUM('Раздел 2'!F217:F220)=SUM('Раздел 2'!F221:F221)),"","Неверно!")</f>
        <v/>
      </c>
      <c r="B5438" s="312" t="s">
        <v>24519</v>
      </c>
      <c r="C5438" s="313" t="s">
        <v>22315</v>
      </c>
      <c r="D5438" s="313" t="s">
        <v>22316</v>
      </c>
      <c r="E5438" s="313" t="str">
        <f>CONCATENATE(SUM('Раздел 2'!F217:F220),"=",SUM('Раздел 2'!F221:F221))</f>
        <v>0=0</v>
      </c>
    </row>
    <row r="5439" spans="1:5" ht="30" hidden="1" customHeight="1">
      <c r="A5439" s="311" t="str">
        <f>IF((SUM('Раздел 2'!O217:O220)=SUM('Раздел 2'!O221:O221)),"","Неверно!")</f>
        <v/>
      </c>
      <c r="B5439" s="312" t="s">
        <v>24519</v>
      </c>
      <c r="C5439" s="313" t="s">
        <v>22317</v>
      </c>
      <c r="D5439" s="313" t="s">
        <v>22316</v>
      </c>
      <c r="E5439" s="313" t="str">
        <f>CONCATENATE(SUM('Раздел 2'!O217:O220),"=",SUM('Раздел 2'!O221:O221))</f>
        <v>0=0</v>
      </c>
    </row>
    <row r="5440" spans="1:5" ht="30" hidden="1" customHeight="1">
      <c r="A5440" s="311" t="str">
        <f>IF((SUM('Раздел 2'!P217:P220)=SUM('Раздел 2'!P221:P221)),"","Неверно!")</f>
        <v/>
      </c>
      <c r="B5440" s="312" t="s">
        <v>24519</v>
      </c>
      <c r="C5440" s="313" t="s">
        <v>22318</v>
      </c>
      <c r="D5440" s="313" t="s">
        <v>22316</v>
      </c>
      <c r="E5440" s="313" t="str">
        <f>CONCATENATE(SUM('Раздел 2'!P217:P220),"=",SUM('Раздел 2'!P221:P221))</f>
        <v>0=0</v>
      </c>
    </row>
    <row r="5441" spans="1:5" ht="30" hidden="1" customHeight="1">
      <c r="A5441" s="311" t="str">
        <f>IF((SUM('Раздел 2'!Q217:Q220)=SUM('Раздел 2'!Q221:Q221)),"","Неверно!")</f>
        <v/>
      </c>
      <c r="B5441" s="312" t="s">
        <v>24519</v>
      </c>
      <c r="C5441" s="313" t="s">
        <v>22319</v>
      </c>
      <c r="D5441" s="313" t="s">
        <v>22316</v>
      </c>
      <c r="E5441" s="313" t="str">
        <f>CONCATENATE(SUM('Раздел 2'!Q217:Q220),"=",SUM('Раздел 2'!Q221:Q221))</f>
        <v>2=2</v>
      </c>
    </row>
    <row r="5442" spans="1:5" ht="30" hidden="1" customHeight="1">
      <c r="A5442" s="311" t="str">
        <f>IF((SUM('Раздел 2'!R217:R220)=SUM('Раздел 2'!R221:R221)),"","Неверно!")</f>
        <v/>
      </c>
      <c r="B5442" s="312" t="s">
        <v>24519</v>
      </c>
      <c r="C5442" s="313" t="s">
        <v>22320</v>
      </c>
      <c r="D5442" s="313" t="s">
        <v>22316</v>
      </c>
      <c r="E5442" s="313" t="str">
        <f>CONCATENATE(SUM('Раздел 2'!R217:R220),"=",SUM('Раздел 2'!R221:R221))</f>
        <v>0=0</v>
      </c>
    </row>
    <row r="5443" spans="1:5" ht="30" hidden="1" customHeight="1">
      <c r="A5443" s="311" t="str">
        <f>IF((SUM('Раздел 2'!S217:S220)=SUM('Раздел 2'!S221:S221)),"","Неверно!")</f>
        <v/>
      </c>
      <c r="B5443" s="312" t="s">
        <v>24519</v>
      </c>
      <c r="C5443" s="313" t="s">
        <v>22321</v>
      </c>
      <c r="D5443" s="313" t="s">
        <v>22316</v>
      </c>
      <c r="E5443" s="313" t="str">
        <f>CONCATENATE(SUM('Раздел 2'!S217:S220),"=",SUM('Раздел 2'!S221:S221))</f>
        <v>0=0</v>
      </c>
    </row>
    <row r="5444" spans="1:5" ht="30" hidden="1" customHeight="1">
      <c r="A5444" s="311" t="str">
        <f>IF((SUM('Раздел 2'!T217:T220)=SUM('Раздел 2'!T221:T221)),"","Неверно!")</f>
        <v/>
      </c>
      <c r="B5444" s="312" t="s">
        <v>24519</v>
      </c>
      <c r="C5444" s="313" t="s">
        <v>22322</v>
      </c>
      <c r="D5444" s="313" t="s">
        <v>22316</v>
      </c>
      <c r="E5444" s="313" t="str">
        <f>CONCATENATE(SUM('Раздел 2'!T217:T220),"=",SUM('Раздел 2'!T221:T221))</f>
        <v>0=0</v>
      </c>
    </row>
    <row r="5445" spans="1:5" ht="30" hidden="1" customHeight="1">
      <c r="A5445" s="311" t="str">
        <f>IF((SUM('Раздел 2'!U217:U220)=SUM('Раздел 2'!U221:U221)),"","Неверно!")</f>
        <v/>
      </c>
      <c r="B5445" s="312" t="s">
        <v>24519</v>
      </c>
      <c r="C5445" s="313" t="s">
        <v>22323</v>
      </c>
      <c r="D5445" s="313" t="s">
        <v>22316</v>
      </c>
      <c r="E5445" s="313" t="str">
        <f>CONCATENATE(SUM('Раздел 2'!U217:U220),"=",SUM('Раздел 2'!U221:U221))</f>
        <v>0=0</v>
      </c>
    </row>
    <row r="5446" spans="1:5" ht="30" hidden="1" customHeight="1">
      <c r="A5446" s="311" t="str">
        <f>IF((SUM('Раздел 2'!V217:V220)=SUM('Раздел 2'!V221:V221)),"","Неверно!")</f>
        <v/>
      </c>
      <c r="B5446" s="312" t="s">
        <v>24519</v>
      </c>
      <c r="C5446" s="313" t="s">
        <v>22324</v>
      </c>
      <c r="D5446" s="313" t="s">
        <v>22316</v>
      </c>
      <c r="E5446" s="313" t="str">
        <f>CONCATENATE(SUM('Раздел 2'!V217:V220),"=",SUM('Раздел 2'!V221:V221))</f>
        <v>2=2</v>
      </c>
    </row>
    <row r="5447" spans="1:5" ht="30" hidden="1" customHeight="1">
      <c r="A5447" s="311" t="str">
        <f>IF((SUM('Раздел 2'!W217:W220)=SUM('Раздел 2'!W221:W221)),"","Неверно!")</f>
        <v/>
      </c>
      <c r="B5447" s="312" t="s">
        <v>24519</v>
      </c>
      <c r="C5447" s="313" t="s">
        <v>22325</v>
      </c>
      <c r="D5447" s="313" t="s">
        <v>22316</v>
      </c>
      <c r="E5447" s="313" t="str">
        <f>CONCATENATE(SUM('Раздел 2'!W217:W220),"=",SUM('Раздел 2'!W221:W221))</f>
        <v>0=0</v>
      </c>
    </row>
    <row r="5448" spans="1:5" ht="30" hidden="1" customHeight="1">
      <c r="A5448" s="311" t="str">
        <f>IF((SUM('Раздел 2'!X217:X220)=SUM('Раздел 2'!X221:X221)),"","Неверно!")</f>
        <v/>
      </c>
      <c r="B5448" s="312" t="s">
        <v>24519</v>
      </c>
      <c r="C5448" s="313" t="s">
        <v>22326</v>
      </c>
      <c r="D5448" s="313" t="s">
        <v>22316</v>
      </c>
      <c r="E5448" s="313" t="str">
        <f>CONCATENATE(SUM('Раздел 2'!X217:X220),"=",SUM('Раздел 2'!X221:X221))</f>
        <v>0=0</v>
      </c>
    </row>
    <row r="5449" spans="1:5" ht="30" hidden="1" customHeight="1">
      <c r="A5449" s="311" t="str">
        <f>IF((SUM('Раздел 2'!G217:G220)=SUM('Раздел 2'!G221:G221)),"","Неверно!")</f>
        <v/>
      </c>
      <c r="B5449" s="312" t="s">
        <v>24519</v>
      </c>
      <c r="C5449" s="313" t="s">
        <v>22327</v>
      </c>
      <c r="D5449" s="313" t="s">
        <v>22316</v>
      </c>
      <c r="E5449" s="313" t="str">
        <f>CONCATENATE(SUM('Раздел 2'!G217:G220),"=",SUM('Раздел 2'!G221:G221))</f>
        <v>2=2</v>
      </c>
    </row>
    <row r="5450" spans="1:5" ht="30" hidden="1" customHeight="1">
      <c r="A5450" s="311" t="str">
        <f>IF((SUM('Раздел 2'!Y217:Y220)=SUM('Раздел 2'!Y221:Y221)),"","Неверно!")</f>
        <v/>
      </c>
      <c r="B5450" s="312" t="s">
        <v>24519</v>
      </c>
      <c r="C5450" s="313" t="s">
        <v>22328</v>
      </c>
      <c r="D5450" s="313" t="s">
        <v>22316</v>
      </c>
      <c r="E5450" s="313" t="str">
        <f>CONCATENATE(SUM('Раздел 2'!Y217:Y220),"=",SUM('Раздел 2'!Y221:Y221))</f>
        <v>0=0</v>
      </c>
    </row>
    <row r="5451" spans="1:5" ht="30" hidden="1" customHeight="1">
      <c r="A5451" s="311" t="str">
        <f>IF((SUM('Раздел 2'!Z217:Z220)=SUM('Раздел 2'!Z221:Z221)),"","Неверно!")</f>
        <v/>
      </c>
      <c r="B5451" s="312" t="s">
        <v>24519</v>
      </c>
      <c r="C5451" s="313" t="s">
        <v>22329</v>
      </c>
      <c r="D5451" s="313" t="s">
        <v>22316</v>
      </c>
      <c r="E5451" s="313" t="str">
        <f>CONCATENATE(SUM('Раздел 2'!Z217:Z220),"=",SUM('Раздел 2'!Z221:Z221))</f>
        <v>0=0</v>
      </c>
    </row>
    <row r="5452" spans="1:5" ht="30" hidden="1" customHeight="1">
      <c r="A5452" s="311" t="str">
        <f>IF((SUM('Раздел 2'!AA217:AA220)=SUM('Раздел 2'!AA221:AA221)),"","Неверно!")</f>
        <v/>
      </c>
      <c r="B5452" s="312" t="s">
        <v>24519</v>
      </c>
      <c r="C5452" s="313" t="s">
        <v>22330</v>
      </c>
      <c r="D5452" s="313" t="s">
        <v>22316</v>
      </c>
      <c r="E5452" s="313" t="str">
        <f>CONCATENATE(SUM('Раздел 2'!AA217:AA220),"=",SUM('Раздел 2'!AA221:AA221))</f>
        <v>0=0</v>
      </c>
    </row>
    <row r="5453" spans="1:5" ht="30" hidden="1" customHeight="1">
      <c r="A5453" s="311" t="str">
        <f>IF((SUM('Раздел 2'!AB217:AB220)=SUM('Раздел 2'!AB221:AB221)),"","Неверно!")</f>
        <v/>
      </c>
      <c r="B5453" s="312" t="s">
        <v>24519</v>
      </c>
      <c r="C5453" s="313" t="s">
        <v>22331</v>
      </c>
      <c r="D5453" s="313" t="s">
        <v>22316</v>
      </c>
      <c r="E5453" s="313" t="str">
        <f>CONCATENATE(SUM('Раздел 2'!AB217:AB220),"=",SUM('Раздел 2'!AB221:AB221))</f>
        <v>0=0</v>
      </c>
    </row>
    <row r="5454" spans="1:5" ht="30" hidden="1" customHeight="1">
      <c r="A5454" s="311" t="str">
        <f>IF((SUM('Раздел 2'!AC217:AC220)=SUM('Раздел 2'!AC221:AC221)),"","Неверно!")</f>
        <v/>
      </c>
      <c r="B5454" s="312" t="s">
        <v>24519</v>
      </c>
      <c r="C5454" s="313" t="s">
        <v>22332</v>
      </c>
      <c r="D5454" s="313" t="s">
        <v>22316</v>
      </c>
      <c r="E5454" s="313" t="str">
        <f>CONCATENATE(SUM('Раздел 2'!AC217:AC220),"=",SUM('Раздел 2'!AC221:AC221))</f>
        <v>0=0</v>
      </c>
    </row>
    <row r="5455" spans="1:5" ht="30" hidden="1" customHeight="1">
      <c r="A5455" s="311" t="str">
        <f>IF((SUM('Раздел 2'!AD217:AD220)=SUM('Раздел 2'!AD221:AD221)),"","Неверно!")</f>
        <v/>
      </c>
      <c r="B5455" s="312" t="s">
        <v>24519</v>
      </c>
      <c r="C5455" s="313" t="s">
        <v>22333</v>
      </c>
      <c r="D5455" s="313" t="s">
        <v>22316</v>
      </c>
      <c r="E5455" s="313" t="str">
        <f>CONCATENATE(SUM('Раздел 2'!AD217:AD220),"=",SUM('Раздел 2'!AD221:AD221))</f>
        <v>0=0</v>
      </c>
    </row>
    <row r="5456" spans="1:5" ht="30" hidden="1" customHeight="1">
      <c r="A5456" s="311" t="str">
        <f>IF((SUM('Раздел 2'!AE217:AE220)=SUM('Раздел 2'!AE221:AE221)),"","Неверно!")</f>
        <v/>
      </c>
      <c r="B5456" s="312" t="s">
        <v>24519</v>
      </c>
      <c r="C5456" s="313" t="s">
        <v>22334</v>
      </c>
      <c r="D5456" s="313" t="s">
        <v>22316</v>
      </c>
      <c r="E5456" s="313" t="str">
        <f>CONCATENATE(SUM('Раздел 2'!AE217:AE220),"=",SUM('Раздел 2'!AE221:AE221))</f>
        <v>0=0</v>
      </c>
    </row>
    <row r="5457" spans="1:5" ht="30" hidden="1" customHeight="1">
      <c r="A5457" s="311" t="str">
        <f>IF((SUM('Раздел 2'!AF217:AF220)=SUM('Раздел 2'!AF221:AF221)),"","Неверно!")</f>
        <v/>
      </c>
      <c r="B5457" s="312" t="s">
        <v>24519</v>
      </c>
      <c r="C5457" s="313" t="s">
        <v>22335</v>
      </c>
      <c r="D5457" s="313" t="s">
        <v>22316</v>
      </c>
      <c r="E5457" s="313" t="str">
        <f>CONCATENATE(SUM('Раздел 2'!AF217:AF220),"=",SUM('Раздел 2'!AF221:AF221))</f>
        <v>0=0</v>
      </c>
    </row>
    <row r="5458" spans="1:5" ht="30" hidden="1" customHeight="1">
      <c r="A5458" s="311" t="str">
        <f>IF((SUM('Раздел 2'!AG217:AG220)=SUM('Раздел 2'!AG221:AG221)),"","Неверно!")</f>
        <v/>
      </c>
      <c r="B5458" s="312" t="s">
        <v>24519</v>
      </c>
      <c r="C5458" s="313" t="s">
        <v>22336</v>
      </c>
      <c r="D5458" s="313" t="s">
        <v>22316</v>
      </c>
      <c r="E5458" s="313" t="str">
        <f>CONCATENATE(SUM('Раздел 2'!AG217:AG220),"=",SUM('Раздел 2'!AG221:AG221))</f>
        <v>1=1</v>
      </c>
    </row>
    <row r="5459" spans="1:5" ht="30" hidden="1" customHeight="1">
      <c r="A5459" s="311" t="str">
        <f>IF((SUM('Раздел 2'!AH217:AH220)=SUM('Раздел 2'!AH221:AH221)),"","Неверно!")</f>
        <v/>
      </c>
      <c r="B5459" s="312" t="s">
        <v>24519</v>
      </c>
      <c r="C5459" s="313" t="s">
        <v>22337</v>
      </c>
      <c r="D5459" s="313" t="s">
        <v>22316</v>
      </c>
      <c r="E5459" s="313" t="str">
        <f>CONCATENATE(SUM('Раздел 2'!AH217:AH220),"=",SUM('Раздел 2'!AH221:AH221))</f>
        <v>0=0</v>
      </c>
    </row>
    <row r="5460" spans="1:5" ht="30" hidden="1" customHeight="1">
      <c r="A5460" s="311" t="str">
        <f>IF((SUM('Раздел 2'!H217:H220)=SUM('Раздел 2'!H221:H221)),"","Неверно!")</f>
        <v/>
      </c>
      <c r="B5460" s="312" t="s">
        <v>24519</v>
      </c>
      <c r="C5460" s="313" t="s">
        <v>22338</v>
      </c>
      <c r="D5460" s="313" t="s">
        <v>22316</v>
      </c>
      <c r="E5460" s="313" t="str">
        <f>CONCATENATE(SUM('Раздел 2'!H217:H220),"=",SUM('Раздел 2'!H221:H221))</f>
        <v>0=0</v>
      </c>
    </row>
    <row r="5461" spans="1:5" ht="30" hidden="1" customHeight="1">
      <c r="A5461" s="311" t="str">
        <f>IF((SUM('Раздел 2'!AI217:AI220)=SUM('Раздел 2'!AI221:AI221)),"","Неверно!")</f>
        <v/>
      </c>
      <c r="B5461" s="312" t="s">
        <v>24519</v>
      </c>
      <c r="C5461" s="313" t="s">
        <v>22339</v>
      </c>
      <c r="D5461" s="313" t="s">
        <v>22316</v>
      </c>
      <c r="E5461" s="313" t="str">
        <f>CONCATENATE(SUM('Раздел 2'!AI217:AI220),"=",SUM('Раздел 2'!AI221:AI221))</f>
        <v>0=0</v>
      </c>
    </row>
    <row r="5462" spans="1:5" ht="30" hidden="1" customHeight="1">
      <c r="A5462" s="311" t="str">
        <f>IF((SUM('Раздел 2'!AJ217:AJ220)=SUM('Раздел 2'!AJ221:AJ221)),"","Неверно!")</f>
        <v/>
      </c>
      <c r="B5462" s="312" t="s">
        <v>24519</v>
      </c>
      <c r="C5462" s="313" t="s">
        <v>22340</v>
      </c>
      <c r="D5462" s="313" t="s">
        <v>22316</v>
      </c>
      <c r="E5462" s="313" t="str">
        <f>CONCATENATE(SUM('Раздел 2'!AJ217:AJ220),"=",SUM('Раздел 2'!AJ221:AJ221))</f>
        <v>0=0</v>
      </c>
    </row>
    <row r="5463" spans="1:5" ht="30" hidden="1" customHeight="1">
      <c r="A5463" s="311" t="str">
        <f>IF((SUM('Раздел 2'!AK217:AK220)=SUM('Раздел 2'!AK221:AK221)),"","Неверно!")</f>
        <v/>
      </c>
      <c r="B5463" s="312" t="s">
        <v>24519</v>
      </c>
      <c r="C5463" s="313" t="s">
        <v>22341</v>
      </c>
      <c r="D5463" s="313" t="s">
        <v>22316</v>
      </c>
      <c r="E5463" s="313" t="str">
        <f>CONCATENATE(SUM('Раздел 2'!AK217:AK220),"=",SUM('Раздел 2'!AK221:AK221))</f>
        <v>0=0</v>
      </c>
    </row>
    <row r="5464" spans="1:5" ht="30" hidden="1" customHeight="1">
      <c r="A5464" s="311" t="str">
        <f>IF((SUM('Раздел 2'!AL217:AL220)=SUM('Раздел 2'!AL221:AL221)),"","Неверно!")</f>
        <v/>
      </c>
      <c r="B5464" s="312" t="s">
        <v>24519</v>
      </c>
      <c r="C5464" s="313" t="s">
        <v>22342</v>
      </c>
      <c r="D5464" s="313" t="s">
        <v>22316</v>
      </c>
      <c r="E5464" s="313" t="str">
        <f>CONCATENATE(SUM('Раздел 2'!AL217:AL220),"=",SUM('Раздел 2'!AL221:AL221))</f>
        <v>0=0</v>
      </c>
    </row>
    <row r="5465" spans="1:5" ht="30" hidden="1" customHeight="1">
      <c r="A5465" s="311" t="str">
        <f>IF((SUM('Раздел 2'!AM217:AM220)=SUM('Раздел 2'!AM221:AM221)),"","Неверно!")</f>
        <v/>
      </c>
      <c r="B5465" s="312" t="s">
        <v>24519</v>
      </c>
      <c r="C5465" s="313" t="s">
        <v>22343</v>
      </c>
      <c r="D5465" s="313" t="s">
        <v>22316</v>
      </c>
      <c r="E5465" s="313" t="str">
        <f>CONCATENATE(SUM('Раздел 2'!AM217:AM220),"=",SUM('Раздел 2'!AM221:AM221))</f>
        <v>0=0</v>
      </c>
    </row>
    <row r="5466" spans="1:5" ht="30" hidden="1" customHeight="1">
      <c r="A5466" s="311" t="str">
        <f>IF((SUM('Раздел 2'!I217:I220)=SUM('Раздел 2'!I221:I221)),"","Неверно!")</f>
        <v/>
      </c>
      <c r="B5466" s="312" t="s">
        <v>24519</v>
      </c>
      <c r="C5466" s="313" t="s">
        <v>22344</v>
      </c>
      <c r="D5466" s="313" t="s">
        <v>22316</v>
      </c>
      <c r="E5466" s="313" t="str">
        <f>CONCATENATE(SUM('Раздел 2'!I217:I220),"=",SUM('Раздел 2'!I221:I221))</f>
        <v>0=0</v>
      </c>
    </row>
    <row r="5467" spans="1:5" ht="30" hidden="1" customHeight="1">
      <c r="A5467" s="311" t="str">
        <f>IF((SUM('Раздел 2'!J217:J220)=SUM('Раздел 2'!J221:J221)),"","Неверно!")</f>
        <v/>
      </c>
      <c r="B5467" s="312" t="s">
        <v>24519</v>
      </c>
      <c r="C5467" s="313" t="s">
        <v>22345</v>
      </c>
      <c r="D5467" s="313" t="s">
        <v>22316</v>
      </c>
      <c r="E5467" s="313" t="str">
        <f>CONCATENATE(SUM('Раздел 2'!J217:J220),"=",SUM('Раздел 2'!J221:J221))</f>
        <v>8000000=8000000</v>
      </c>
    </row>
    <row r="5468" spans="1:5" ht="30" hidden="1" customHeight="1">
      <c r="A5468" s="311" t="str">
        <f>IF((SUM('Раздел 2'!K217:K220)=SUM('Раздел 2'!K221:K221)),"","Неверно!")</f>
        <v/>
      </c>
      <c r="B5468" s="312" t="s">
        <v>24519</v>
      </c>
      <c r="C5468" s="313" t="s">
        <v>22346</v>
      </c>
      <c r="D5468" s="313" t="s">
        <v>22316</v>
      </c>
      <c r="E5468" s="313" t="str">
        <f>CONCATENATE(SUM('Раздел 2'!K217:K220),"=",SUM('Раздел 2'!K221:K221))</f>
        <v>9000=9000</v>
      </c>
    </row>
    <row r="5469" spans="1:5" ht="30" hidden="1" customHeight="1">
      <c r="A5469" s="311" t="str">
        <f>IF((SUM('Раздел 2'!L217:L220)=SUM('Раздел 2'!L221:L221)),"","Неверно!")</f>
        <v/>
      </c>
      <c r="B5469" s="312" t="s">
        <v>24519</v>
      </c>
      <c r="C5469" s="313" t="s">
        <v>22347</v>
      </c>
      <c r="D5469" s="313" t="s">
        <v>22316</v>
      </c>
      <c r="E5469" s="313" t="str">
        <f>CONCATENATE(SUM('Раздел 2'!L217:L220),"=",SUM('Раздел 2'!L221:L221))</f>
        <v>2=2</v>
      </c>
    </row>
    <row r="5470" spans="1:5" ht="30" hidden="1" customHeight="1">
      <c r="A5470" s="311" t="str">
        <f>IF((SUM('Раздел 2'!M217:M220)=SUM('Раздел 2'!M221:M221)),"","Неверно!")</f>
        <v/>
      </c>
      <c r="B5470" s="312" t="s">
        <v>24519</v>
      </c>
      <c r="C5470" s="313" t="s">
        <v>22348</v>
      </c>
      <c r="D5470" s="313" t="s">
        <v>22316</v>
      </c>
      <c r="E5470" s="313" t="str">
        <f>CONCATENATE(SUM('Раздел 2'!M217:M220),"=",SUM('Раздел 2'!M221:M221))</f>
        <v>0=0</v>
      </c>
    </row>
    <row r="5471" spans="1:5" ht="30" hidden="1" customHeight="1">
      <c r="A5471" s="311" t="str">
        <f>IF((SUM('Раздел 2'!N217:N220)=SUM('Раздел 2'!N221:N221)),"","Неверно!")</f>
        <v/>
      </c>
      <c r="B5471" s="312" t="s">
        <v>24519</v>
      </c>
      <c r="C5471" s="313" t="s">
        <v>22349</v>
      </c>
      <c r="D5471" s="313" t="s">
        <v>22316</v>
      </c>
      <c r="E5471" s="313" t="str">
        <f>CONCATENATE(SUM('Раздел 2'!N217:N220),"=",SUM('Раздел 2'!N221:N221))</f>
        <v>0=0</v>
      </c>
    </row>
    <row r="5472" spans="1:5" ht="30" hidden="1" customHeight="1">
      <c r="A5472" s="311" t="str">
        <f>IF((SUM('Раздел 2'!F231:F247)=SUM('Раздел 2'!F251:F251)),"","Неверно!")</f>
        <v/>
      </c>
      <c r="B5472" s="312" t="s">
        <v>24520</v>
      </c>
      <c r="C5472" s="313" t="s">
        <v>22350</v>
      </c>
      <c r="D5472" s="313" t="s">
        <v>22351</v>
      </c>
      <c r="E5472" s="313" t="str">
        <f>CONCATENATE(SUM('Раздел 2'!F231:F247),"=",SUM('Раздел 2'!F251:F251))</f>
        <v>5=5</v>
      </c>
    </row>
    <row r="5473" spans="1:5" ht="30" hidden="1" customHeight="1">
      <c r="A5473" s="311" t="str">
        <f>IF((SUM('Раздел 2'!O231:O247)=SUM('Раздел 2'!O251:O251)),"","Неверно!")</f>
        <v/>
      </c>
      <c r="B5473" s="312" t="s">
        <v>24520</v>
      </c>
      <c r="C5473" s="313" t="s">
        <v>22352</v>
      </c>
      <c r="D5473" s="313" t="s">
        <v>22351</v>
      </c>
      <c r="E5473" s="313" t="str">
        <f>CONCATENATE(SUM('Раздел 2'!O231:O247),"=",SUM('Раздел 2'!O251:O251))</f>
        <v>0=0</v>
      </c>
    </row>
    <row r="5474" spans="1:5" ht="30" hidden="1" customHeight="1">
      <c r="A5474" s="311" t="str">
        <f>IF((SUM('Раздел 2'!P231:P247)=SUM('Раздел 2'!P251:P251)),"","Неверно!")</f>
        <v/>
      </c>
      <c r="B5474" s="312" t="s">
        <v>24520</v>
      </c>
      <c r="C5474" s="313" t="s">
        <v>22353</v>
      </c>
      <c r="D5474" s="313" t="s">
        <v>22351</v>
      </c>
      <c r="E5474" s="313" t="str">
        <f>CONCATENATE(SUM('Раздел 2'!P231:P247),"=",SUM('Раздел 2'!P251:P251))</f>
        <v>0=0</v>
      </c>
    </row>
    <row r="5475" spans="1:5" ht="30" hidden="1" customHeight="1">
      <c r="A5475" s="311" t="str">
        <f>IF((SUM('Раздел 2'!Q231:Q247)=SUM('Раздел 2'!Q251:Q251)),"","Неверно!")</f>
        <v/>
      </c>
      <c r="B5475" s="312" t="s">
        <v>24520</v>
      </c>
      <c r="C5475" s="313" t="s">
        <v>22354</v>
      </c>
      <c r="D5475" s="313" t="s">
        <v>22351</v>
      </c>
      <c r="E5475" s="313" t="str">
        <f>CONCATENATE(SUM('Раздел 2'!Q231:Q247),"=",SUM('Раздел 2'!Q251:Q251))</f>
        <v>0=0</v>
      </c>
    </row>
    <row r="5476" spans="1:5" ht="30" hidden="1" customHeight="1">
      <c r="A5476" s="311" t="str">
        <f>IF((SUM('Раздел 2'!R231:R247)=SUM('Раздел 2'!R251:R251)),"","Неверно!")</f>
        <v/>
      </c>
      <c r="B5476" s="312" t="s">
        <v>24520</v>
      </c>
      <c r="C5476" s="313" t="s">
        <v>22355</v>
      </c>
      <c r="D5476" s="313" t="s">
        <v>22351</v>
      </c>
      <c r="E5476" s="313" t="str">
        <f>CONCATENATE(SUM('Раздел 2'!R231:R247),"=",SUM('Раздел 2'!R251:R251))</f>
        <v>1=1</v>
      </c>
    </row>
    <row r="5477" spans="1:5" ht="30" hidden="1" customHeight="1">
      <c r="A5477" s="311" t="str">
        <f>IF((SUM('Раздел 2'!S231:S247)=SUM('Раздел 2'!S251:S251)),"","Неверно!")</f>
        <v/>
      </c>
      <c r="B5477" s="312" t="s">
        <v>24520</v>
      </c>
      <c r="C5477" s="313" t="s">
        <v>22356</v>
      </c>
      <c r="D5477" s="313" t="s">
        <v>22351</v>
      </c>
      <c r="E5477" s="313" t="str">
        <f>CONCATENATE(SUM('Раздел 2'!S231:S247),"=",SUM('Раздел 2'!S251:S251))</f>
        <v>0=0</v>
      </c>
    </row>
    <row r="5478" spans="1:5" ht="30" hidden="1" customHeight="1">
      <c r="A5478" s="311" t="str">
        <f>IF((SUM('Раздел 2'!T231:T247)=SUM('Раздел 2'!T251:T251)),"","Неверно!")</f>
        <v/>
      </c>
      <c r="B5478" s="312" t="s">
        <v>24520</v>
      </c>
      <c r="C5478" s="313" t="s">
        <v>22357</v>
      </c>
      <c r="D5478" s="313" t="s">
        <v>22351</v>
      </c>
      <c r="E5478" s="313" t="str">
        <f>CONCATENATE(SUM('Раздел 2'!T231:T247),"=",SUM('Раздел 2'!T251:T251))</f>
        <v>4=4</v>
      </c>
    </row>
    <row r="5479" spans="1:5" ht="30" hidden="1" customHeight="1">
      <c r="A5479" s="311" t="str">
        <f>IF((SUM('Раздел 2'!U231:U247)=SUM('Раздел 2'!U251:U251)),"","Неверно!")</f>
        <v/>
      </c>
      <c r="B5479" s="312" t="s">
        <v>24520</v>
      </c>
      <c r="C5479" s="313" t="s">
        <v>22358</v>
      </c>
      <c r="D5479" s="313" t="s">
        <v>22351</v>
      </c>
      <c r="E5479" s="313" t="str">
        <f>CONCATENATE(SUM('Раздел 2'!U231:U247),"=",SUM('Раздел 2'!U251:U251))</f>
        <v>0=0</v>
      </c>
    </row>
    <row r="5480" spans="1:5" ht="30" hidden="1" customHeight="1">
      <c r="A5480" s="311" t="str">
        <f>IF((SUM('Раздел 2'!V231:V247)=SUM('Раздел 2'!V251:V251)),"","Неверно!")</f>
        <v/>
      </c>
      <c r="B5480" s="312" t="s">
        <v>24520</v>
      </c>
      <c r="C5480" s="313" t="s">
        <v>22359</v>
      </c>
      <c r="D5480" s="313" t="s">
        <v>22351</v>
      </c>
      <c r="E5480" s="313" t="str">
        <f>CONCATENATE(SUM('Раздел 2'!V231:V247),"=",SUM('Раздел 2'!V251:V251))</f>
        <v>22=22</v>
      </c>
    </row>
    <row r="5481" spans="1:5" ht="30" hidden="1" customHeight="1">
      <c r="A5481" s="311" t="str">
        <f>IF((SUM('Раздел 2'!W231:W247)=SUM('Раздел 2'!W251:W251)),"","Неверно!")</f>
        <v/>
      </c>
      <c r="B5481" s="312" t="s">
        <v>24520</v>
      </c>
      <c r="C5481" s="313" t="s">
        <v>22360</v>
      </c>
      <c r="D5481" s="313" t="s">
        <v>22351</v>
      </c>
      <c r="E5481" s="313" t="str">
        <f>CONCATENATE(SUM('Раздел 2'!W231:W247),"=",SUM('Раздел 2'!W251:W251))</f>
        <v>0=0</v>
      </c>
    </row>
    <row r="5482" spans="1:5" ht="30" hidden="1" customHeight="1">
      <c r="A5482" s="311" t="str">
        <f>IF((SUM('Раздел 2'!X231:X247)=SUM('Раздел 2'!X251:X251)),"","Неверно!")</f>
        <v/>
      </c>
      <c r="B5482" s="312" t="s">
        <v>24520</v>
      </c>
      <c r="C5482" s="313" t="s">
        <v>22361</v>
      </c>
      <c r="D5482" s="313" t="s">
        <v>22351</v>
      </c>
      <c r="E5482" s="313" t="str">
        <f>CONCATENATE(SUM('Раздел 2'!X231:X247),"=",SUM('Раздел 2'!X251:X251))</f>
        <v>5=5</v>
      </c>
    </row>
    <row r="5483" spans="1:5" ht="30" hidden="1" customHeight="1">
      <c r="A5483" s="311" t="str">
        <f>IF((SUM('Раздел 2'!G231:G247)=SUM('Раздел 2'!G251:G251)),"","Неверно!")</f>
        <v/>
      </c>
      <c r="B5483" s="312" t="s">
        <v>24520</v>
      </c>
      <c r="C5483" s="313" t="s">
        <v>22362</v>
      </c>
      <c r="D5483" s="313" t="s">
        <v>22351</v>
      </c>
      <c r="E5483" s="313" t="str">
        <f>CONCATENATE(SUM('Раздел 2'!G231:G247),"=",SUM('Раздел 2'!G251:G251))</f>
        <v>22=22</v>
      </c>
    </row>
    <row r="5484" spans="1:5" ht="30" hidden="1" customHeight="1">
      <c r="A5484" s="311" t="str">
        <f>IF((SUM('Раздел 2'!Y231:Y247)=SUM('Раздел 2'!Y251:Y251)),"","Неверно!")</f>
        <v/>
      </c>
      <c r="B5484" s="312" t="s">
        <v>24520</v>
      </c>
      <c r="C5484" s="313" t="s">
        <v>22363</v>
      </c>
      <c r="D5484" s="313" t="s">
        <v>22351</v>
      </c>
      <c r="E5484" s="313" t="str">
        <f>CONCATENATE(SUM('Раздел 2'!Y231:Y247),"=",SUM('Раздел 2'!Y251:Y251))</f>
        <v>0=0</v>
      </c>
    </row>
    <row r="5485" spans="1:5" ht="30" hidden="1" customHeight="1">
      <c r="A5485" s="311" t="str">
        <f>IF((SUM('Раздел 2'!Z231:Z247)=SUM('Раздел 2'!Z251:Z251)),"","Неверно!")</f>
        <v/>
      </c>
      <c r="B5485" s="312" t="s">
        <v>24520</v>
      </c>
      <c r="C5485" s="313" t="s">
        <v>22364</v>
      </c>
      <c r="D5485" s="313" t="s">
        <v>22351</v>
      </c>
      <c r="E5485" s="313" t="str">
        <f>CONCATENATE(SUM('Раздел 2'!Z231:Z247),"=",SUM('Раздел 2'!Z251:Z251))</f>
        <v>0=0</v>
      </c>
    </row>
    <row r="5486" spans="1:5" ht="30" hidden="1" customHeight="1">
      <c r="A5486" s="311" t="str">
        <f>IF((SUM('Раздел 2'!AA231:AA247)=SUM('Раздел 2'!AA251:AA251)),"","Неверно!")</f>
        <v/>
      </c>
      <c r="B5486" s="312" t="s">
        <v>24520</v>
      </c>
      <c r="C5486" s="313" t="s">
        <v>22365</v>
      </c>
      <c r="D5486" s="313" t="s">
        <v>22351</v>
      </c>
      <c r="E5486" s="313" t="str">
        <f>CONCATENATE(SUM('Раздел 2'!AA231:AA247),"=",SUM('Раздел 2'!AA251:AA251))</f>
        <v>0=0</v>
      </c>
    </row>
    <row r="5487" spans="1:5" ht="30" hidden="1" customHeight="1">
      <c r="A5487" s="311" t="str">
        <f>IF((SUM('Раздел 2'!AB231:AB247)=SUM('Раздел 2'!AB251:AB251)),"","Неверно!")</f>
        <v/>
      </c>
      <c r="B5487" s="312" t="s">
        <v>24520</v>
      </c>
      <c r="C5487" s="313" t="s">
        <v>22366</v>
      </c>
      <c r="D5487" s="313" t="s">
        <v>22351</v>
      </c>
      <c r="E5487" s="313" t="str">
        <f>CONCATENATE(SUM('Раздел 2'!AB231:AB247),"=",SUM('Раздел 2'!AB251:AB251))</f>
        <v>0=0</v>
      </c>
    </row>
    <row r="5488" spans="1:5" ht="30" hidden="1" customHeight="1">
      <c r="A5488" s="311" t="str">
        <f>IF((SUM('Раздел 2'!AC231:AC247)=SUM('Раздел 2'!AC251:AC251)),"","Неверно!")</f>
        <v/>
      </c>
      <c r="B5488" s="312" t="s">
        <v>24520</v>
      </c>
      <c r="C5488" s="313" t="s">
        <v>22367</v>
      </c>
      <c r="D5488" s="313" t="s">
        <v>22351</v>
      </c>
      <c r="E5488" s="313" t="str">
        <f>CONCATENATE(SUM('Раздел 2'!AC231:AC247),"=",SUM('Раздел 2'!AC251:AC251))</f>
        <v>0=0</v>
      </c>
    </row>
    <row r="5489" spans="1:5" ht="30" hidden="1" customHeight="1">
      <c r="A5489" s="311" t="str">
        <f>IF((SUM('Раздел 2'!AD231:AD247)=SUM('Раздел 2'!AD251:AD251)),"","Неверно!")</f>
        <v/>
      </c>
      <c r="B5489" s="312" t="s">
        <v>24520</v>
      </c>
      <c r="C5489" s="313" t="s">
        <v>22368</v>
      </c>
      <c r="D5489" s="313" t="s">
        <v>22351</v>
      </c>
      <c r="E5489" s="313" t="str">
        <f>CONCATENATE(SUM('Раздел 2'!AD231:AD247),"=",SUM('Раздел 2'!AD251:AD251))</f>
        <v>0=0</v>
      </c>
    </row>
    <row r="5490" spans="1:5" ht="30" hidden="1" customHeight="1">
      <c r="A5490" s="311" t="str">
        <f>IF((SUM('Раздел 2'!AE231:AE247)=SUM('Раздел 2'!AE251:AE251)),"","Неверно!")</f>
        <v/>
      </c>
      <c r="B5490" s="312" t="s">
        <v>24520</v>
      </c>
      <c r="C5490" s="313" t="s">
        <v>22369</v>
      </c>
      <c r="D5490" s="313" t="s">
        <v>22351</v>
      </c>
      <c r="E5490" s="313" t="str">
        <f>CONCATENATE(SUM('Раздел 2'!AE231:AE247),"=",SUM('Раздел 2'!AE251:AE251))</f>
        <v>0=0</v>
      </c>
    </row>
    <row r="5491" spans="1:5" ht="30" hidden="1" customHeight="1">
      <c r="A5491" s="311" t="str">
        <f>IF((SUM('Раздел 2'!AF231:AF247)=SUM('Раздел 2'!AF251:AF251)),"","Неверно!")</f>
        <v/>
      </c>
      <c r="B5491" s="312" t="s">
        <v>24520</v>
      </c>
      <c r="C5491" s="313" t="s">
        <v>22370</v>
      </c>
      <c r="D5491" s="313" t="s">
        <v>22351</v>
      </c>
      <c r="E5491" s="313" t="str">
        <f>CONCATENATE(SUM('Раздел 2'!AF231:AF247),"=",SUM('Раздел 2'!AF251:AF251))</f>
        <v>0=0</v>
      </c>
    </row>
    <row r="5492" spans="1:5" ht="30" hidden="1" customHeight="1">
      <c r="A5492" s="311" t="str">
        <f>IF((SUM('Раздел 2'!AG231:AG247)=SUM('Раздел 2'!AG251:AG251)),"","Неверно!")</f>
        <v/>
      </c>
      <c r="B5492" s="312" t="s">
        <v>24520</v>
      </c>
      <c r="C5492" s="313" t="s">
        <v>22371</v>
      </c>
      <c r="D5492" s="313" t="s">
        <v>22351</v>
      </c>
      <c r="E5492" s="313" t="str">
        <f>CONCATENATE(SUM('Раздел 2'!AG231:AG247),"=",SUM('Раздел 2'!AG251:AG251))</f>
        <v>0=0</v>
      </c>
    </row>
    <row r="5493" spans="1:5" ht="30" hidden="1" customHeight="1">
      <c r="A5493" s="311" t="str">
        <f>IF((SUM('Раздел 2'!AH231:AH247)=SUM('Раздел 2'!AH251:AH251)),"","Неверно!")</f>
        <v/>
      </c>
      <c r="B5493" s="312" t="s">
        <v>24520</v>
      </c>
      <c r="C5493" s="313" t="s">
        <v>22372</v>
      </c>
      <c r="D5493" s="313" t="s">
        <v>22351</v>
      </c>
      <c r="E5493" s="313" t="str">
        <f>CONCATENATE(SUM('Раздел 2'!AH231:AH247),"=",SUM('Раздел 2'!AH251:AH251))</f>
        <v>0=0</v>
      </c>
    </row>
    <row r="5494" spans="1:5" ht="30" hidden="1" customHeight="1">
      <c r="A5494" s="311" t="str">
        <f>IF((SUM('Раздел 2'!H231:H247)=SUM('Раздел 2'!H251:H251)),"","Неверно!")</f>
        <v/>
      </c>
      <c r="B5494" s="312" t="s">
        <v>24520</v>
      </c>
      <c r="C5494" s="313" t="s">
        <v>22373</v>
      </c>
      <c r="D5494" s="313" t="s">
        <v>22351</v>
      </c>
      <c r="E5494" s="313" t="str">
        <f>CONCATENATE(SUM('Раздел 2'!H231:H247),"=",SUM('Раздел 2'!H251:H251))</f>
        <v>0=0</v>
      </c>
    </row>
    <row r="5495" spans="1:5" ht="30" hidden="1" customHeight="1">
      <c r="A5495" s="311" t="str">
        <f>IF((SUM('Раздел 2'!AI231:AI247)=SUM('Раздел 2'!AI251:AI251)),"","Неверно!")</f>
        <v/>
      </c>
      <c r="B5495" s="312" t="s">
        <v>24520</v>
      </c>
      <c r="C5495" s="313" t="s">
        <v>22374</v>
      </c>
      <c r="D5495" s="313" t="s">
        <v>22351</v>
      </c>
      <c r="E5495" s="313" t="str">
        <f>CONCATENATE(SUM('Раздел 2'!AI231:AI247),"=",SUM('Раздел 2'!AI251:AI251))</f>
        <v>0=0</v>
      </c>
    </row>
    <row r="5496" spans="1:5" ht="30" hidden="1" customHeight="1">
      <c r="A5496" s="311" t="str">
        <f>IF((SUM('Раздел 2'!AJ231:AJ247)=SUM('Раздел 2'!AJ251:AJ251)),"","Неверно!")</f>
        <v/>
      </c>
      <c r="B5496" s="312" t="s">
        <v>24520</v>
      </c>
      <c r="C5496" s="313" t="s">
        <v>22375</v>
      </c>
      <c r="D5496" s="313" t="s">
        <v>22351</v>
      </c>
      <c r="E5496" s="313" t="str">
        <f>CONCATENATE(SUM('Раздел 2'!AJ231:AJ247),"=",SUM('Раздел 2'!AJ251:AJ251))</f>
        <v>0=0</v>
      </c>
    </row>
    <row r="5497" spans="1:5" ht="30" hidden="1" customHeight="1">
      <c r="A5497" s="311" t="str">
        <f>IF((SUM('Раздел 2'!AK231:AK247)=SUM('Раздел 2'!AK251:AK251)),"","Неверно!")</f>
        <v/>
      </c>
      <c r="B5497" s="312" t="s">
        <v>24520</v>
      </c>
      <c r="C5497" s="313" t="s">
        <v>22376</v>
      </c>
      <c r="D5497" s="313" t="s">
        <v>22351</v>
      </c>
      <c r="E5497" s="313" t="str">
        <f>CONCATENATE(SUM('Раздел 2'!AK231:AK247),"=",SUM('Раздел 2'!AK251:AK251))</f>
        <v>0=0</v>
      </c>
    </row>
    <row r="5498" spans="1:5" ht="30" hidden="1" customHeight="1">
      <c r="A5498" s="311" t="str">
        <f>IF((SUM('Раздел 2'!AL231:AL247)=SUM('Раздел 2'!AL251:AL251)),"","Неверно!")</f>
        <v/>
      </c>
      <c r="B5498" s="312" t="s">
        <v>24520</v>
      </c>
      <c r="C5498" s="313" t="s">
        <v>22377</v>
      </c>
      <c r="D5498" s="313" t="s">
        <v>22351</v>
      </c>
      <c r="E5498" s="313" t="str">
        <f>CONCATENATE(SUM('Раздел 2'!AL231:AL247),"=",SUM('Раздел 2'!AL251:AL251))</f>
        <v>0=0</v>
      </c>
    </row>
    <row r="5499" spans="1:5" ht="30" hidden="1" customHeight="1">
      <c r="A5499" s="311" t="str">
        <f>IF((SUM('Раздел 2'!AM231:AM247)=SUM('Раздел 2'!AM251:AM251)),"","Неверно!")</f>
        <v/>
      </c>
      <c r="B5499" s="312" t="s">
        <v>24520</v>
      </c>
      <c r="C5499" s="313" t="s">
        <v>22378</v>
      </c>
      <c r="D5499" s="313" t="s">
        <v>22351</v>
      </c>
      <c r="E5499" s="313" t="str">
        <f>CONCATENATE(SUM('Раздел 2'!AM231:AM247),"=",SUM('Раздел 2'!AM251:AM251))</f>
        <v>0=0</v>
      </c>
    </row>
    <row r="5500" spans="1:5" ht="30" hidden="1" customHeight="1">
      <c r="A5500" s="311" t="str">
        <f>IF((SUM('Раздел 2'!I231:I247)=SUM('Раздел 2'!I251:I251)),"","Неверно!")</f>
        <v/>
      </c>
      <c r="B5500" s="312" t="s">
        <v>24520</v>
      </c>
      <c r="C5500" s="313" t="s">
        <v>22379</v>
      </c>
      <c r="D5500" s="313" t="s">
        <v>22351</v>
      </c>
      <c r="E5500" s="313" t="str">
        <f>CONCATENATE(SUM('Раздел 2'!I231:I247),"=",SUM('Раздел 2'!I251:I251))</f>
        <v>0=0</v>
      </c>
    </row>
    <row r="5501" spans="1:5" ht="30" hidden="1" customHeight="1">
      <c r="A5501" s="311" t="str">
        <f>IF((SUM('Раздел 2'!J231:J247)=SUM('Раздел 2'!J251:J251)),"","Неверно!")</f>
        <v/>
      </c>
      <c r="B5501" s="312" t="s">
        <v>24520</v>
      </c>
      <c r="C5501" s="313" t="s">
        <v>22380</v>
      </c>
      <c r="D5501" s="313" t="s">
        <v>22351</v>
      </c>
      <c r="E5501" s="313" t="str">
        <f>CONCATENATE(SUM('Раздел 2'!J231:J247),"=",SUM('Раздел 2'!J251:J251))</f>
        <v>0=0</v>
      </c>
    </row>
    <row r="5502" spans="1:5" ht="30" hidden="1" customHeight="1">
      <c r="A5502" s="311" t="str">
        <f>IF((SUM('Раздел 2'!K231:K247)=SUM('Раздел 2'!K251:K251)),"","Неверно!")</f>
        <v/>
      </c>
      <c r="B5502" s="312" t="s">
        <v>24520</v>
      </c>
      <c r="C5502" s="313" t="s">
        <v>22381</v>
      </c>
      <c r="D5502" s="313" t="s">
        <v>22351</v>
      </c>
      <c r="E5502" s="313" t="str">
        <f>CONCATENATE(SUM('Раздел 2'!K231:K247),"=",SUM('Раздел 2'!K251:K251))</f>
        <v>33600=33600</v>
      </c>
    </row>
    <row r="5503" spans="1:5" ht="30" hidden="1" customHeight="1">
      <c r="A5503" s="311" t="str">
        <f>IF((SUM('Раздел 2'!L231:L247)=SUM('Раздел 2'!L251:L251)),"","Неверно!")</f>
        <v/>
      </c>
      <c r="B5503" s="312" t="s">
        <v>24520</v>
      </c>
      <c r="C5503" s="313" t="s">
        <v>22382</v>
      </c>
      <c r="D5503" s="313" t="s">
        <v>22351</v>
      </c>
      <c r="E5503" s="313" t="str">
        <f>CONCATENATE(SUM('Раздел 2'!L231:L247),"=",SUM('Раздел 2'!L251:L251))</f>
        <v>17=17</v>
      </c>
    </row>
    <row r="5504" spans="1:5" ht="30" hidden="1" customHeight="1">
      <c r="A5504" s="311" t="str">
        <f>IF((SUM('Раздел 2'!M231:M247)=SUM('Раздел 2'!M251:M251)),"","Неверно!")</f>
        <v/>
      </c>
      <c r="B5504" s="312" t="s">
        <v>24520</v>
      </c>
      <c r="C5504" s="313" t="s">
        <v>22383</v>
      </c>
      <c r="D5504" s="313" t="s">
        <v>22351</v>
      </c>
      <c r="E5504" s="313" t="str">
        <f>CONCATENATE(SUM('Раздел 2'!M231:M247),"=",SUM('Раздел 2'!M251:M251))</f>
        <v>17=17</v>
      </c>
    </row>
    <row r="5505" spans="1:5" ht="30" hidden="1" customHeight="1">
      <c r="A5505" s="311" t="str">
        <f>IF((SUM('Раздел 2'!N231:N247)=SUM('Раздел 2'!N251:N251)),"","Неверно!")</f>
        <v/>
      </c>
      <c r="B5505" s="312" t="s">
        <v>24520</v>
      </c>
      <c r="C5505" s="313" t="s">
        <v>22384</v>
      </c>
      <c r="D5505" s="313" t="s">
        <v>22351</v>
      </c>
      <c r="E5505" s="313" t="str">
        <f>CONCATENATE(SUM('Раздел 2'!N231:N247),"=",SUM('Раздел 2'!N251:N251))</f>
        <v>0=0</v>
      </c>
    </row>
    <row r="5506" spans="1:5" ht="30" hidden="1" customHeight="1">
      <c r="A5506" s="311" t="str">
        <f>IF((SUM('Раздел 2'!F252:F252)&lt;=SUM('Раздел 2'!F11:F11)),"","Неверно!")</f>
        <v/>
      </c>
      <c r="B5506" s="312" t="s">
        <v>24521</v>
      </c>
      <c r="C5506" s="313" t="s">
        <v>22385</v>
      </c>
      <c r="D5506" s="313" t="s">
        <v>22386</v>
      </c>
      <c r="E5506" s="313" t="str">
        <f>CONCATENATE(SUM('Раздел 2'!F252:F252),"&lt;=",SUM('Раздел 2'!F11:F11))</f>
        <v>0&lt;=82</v>
      </c>
    </row>
    <row r="5507" spans="1:5" ht="30" hidden="1" customHeight="1">
      <c r="A5507" s="311" t="str">
        <f>IF((SUM('Раздел 2'!O252:O252)&lt;=SUM('Раздел 2'!O11:O11)),"","Неверно!")</f>
        <v/>
      </c>
      <c r="B5507" s="312" t="s">
        <v>24521</v>
      </c>
      <c r="C5507" s="313" t="s">
        <v>22387</v>
      </c>
      <c r="D5507" s="313" t="s">
        <v>22386</v>
      </c>
      <c r="E5507" s="313" t="str">
        <f>CONCATENATE(SUM('Раздел 2'!O252:O252),"&lt;=",SUM('Раздел 2'!O11:O11))</f>
        <v>0&lt;=0</v>
      </c>
    </row>
    <row r="5508" spans="1:5" ht="30" hidden="1" customHeight="1">
      <c r="A5508" s="311" t="str">
        <f>IF((SUM('Раздел 2'!P252:P252)&lt;=SUM('Раздел 2'!P11:P11)),"","Неверно!")</f>
        <v/>
      </c>
      <c r="B5508" s="312" t="s">
        <v>24521</v>
      </c>
      <c r="C5508" s="313" t="s">
        <v>22388</v>
      </c>
      <c r="D5508" s="313" t="s">
        <v>22386</v>
      </c>
      <c r="E5508" s="313" t="str">
        <f>CONCATENATE(SUM('Раздел 2'!P252:P252),"&lt;=",SUM('Раздел 2'!P11:P11))</f>
        <v>0&lt;=0</v>
      </c>
    </row>
    <row r="5509" spans="1:5" ht="30" hidden="1" customHeight="1">
      <c r="A5509" s="311" t="str">
        <f>IF((SUM('Раздел 2'!Q252:Q252)&lt;=SUM('Раздел 2'!Q11:Q11)),"","Неверно!")</f>
        <v/>
      </c>
      <c r="B5509" s="312" t="s">
        <v>24521</v>
      </c>
      <c r="C5509" s="313" t="s">
        <v>22389</v>
      </c>
      <c r="D5509" s="313" t="s">
        <v>22386</v>
      </c>
      <c r="E5509" s="313" t="str">
        <f>CONCATENATE(SUM('Раздел 2'!Q252:Q252),"&lt;=",SUM('Раздел 2'!Q11:Q11))</f>
        <v>0&lt;=69</v>
      </c>
    </row>
    <row r="5510" spans="1:5" ht="30" hidden="1" customHeight="1">
      <c r="A5510" s="311" t="str">
        <f>IF((SUM('Раздел 2'!R252:R252)&lt;=SUM('Раздел 2'!R11:R11)),"","Неверно!")</f>
        <v/>
      </c>
      <c r="B5510" s="312" t="s">
        <v>24521</v>
      </c>
      <c r="C5510" s="313" t="s">
        <v>22390</v>
      </c>
      <c r="D5510" s="313" t="s">
        <v>22386</v>
      </c>
      <c r="E5510" s="313" t="str">
        <f>CONCATENATE(SUM('Раздел 2'!R252:R252),"&lt;=",SUM('Раздел 2'!R11:R11))</f>
        <v>0&lt;=24</v>
      </c>
    </row>
    <row r="5511" spans="1:5" ht="30" hidden="1" customHeight="1">
      <c r="A5511" s="311" t="str">
        <f>IF((SUM('Раздел 2'!S252:S252)&lt;=SUM('Раздел 2'!S11:S11)),"","Неверно!")</f>
        <v/>
      </c>
      <c r="B5511" s="312" t="s">
        <v>24521</v>
      </c>
      <c r="C5511" s="313" t="s">
        <v>22391</v>
      </c>
      <c r="D5511" s="313" t="s">
        <v>22386</v>
      </c>
      <c r="E5511" s="313" t="str">
        <f>CONCATENATE(SUM('Раздел 2'!S252:S252),"&lt;=",SUM('Раздел 2'!S11:S11))</f>
        <v>0&lt;=0</v>
      </c>
    </row>
    <row r="5512" spans="1:5" ht="30" hidden="1" customHeight="1">
      <c r="A5512" s="311" t="str">
        <f>IF((SUM('Раздел 2'!T252:T252)&lt;=SUM('Раздел 2'!T11:T11)),"","Неверно!")</f>
        <v/>
      </c>
      <c r="B5512" s="312" t="s">
        <v>24521</v>
      </c>
      <c r="C5512" s="313" t="s">
        <v>22392</v>
      </c>
      <c r="D5512" s="313" t="s">
        <v>22386</v>
      </c>
      <c r="E5512" s="313" t="str">
        <f>CONCATENATE(SUM('Раздел 2'!T252:T252),"&lt;=",SUM('Раздел 2'!T11:T11))</f>
        <v>0&lt;=14</v>
      </c>
    </row>
    <row r="5513" spans="1:5" ht="30" hidden="1" customHeight="1">
      <c r="A5513" s="311" t="str">
        <f>IF((SUM('Раздел 2'!U252:U252)&lt;=SUM('Раздел 2'!U11:U11)),"","Неверно!")</f>
        <v/>
      </c>
      <c r="B5513" s="312" t="s">
        <v>24521</v>
      </c>
      <c r="C5513" s="313" t="s">
        <v>22393</v>
      </c>
      <c r="D5513" s="313" t="s">
        <v>22386</v>
      </c>
      <c r="E5513" s="313" t="str">
        <f>CONCATENATE(SUM('Раздел 2'!U252:U252),"&lt;=",SUM('Раздел 2'!U11:U11))</f>
        <v>0&lt;=12</v>
      </c>
    </row>
    <row r="5514" spans="1:5" ht="30" hidden="1" customHeight="1">
      <c r="A5514" s="311" t="str">
        <f>IF((SUM('Раздел 2'!V252:V252)&lt;=SUM('Раздел 2'!V11:V11)),"","Неверно!")</f>
        <v/>
      </c>
      <c r="B5514" s="312" t="s">
        <v>24521</v>
      </c>
      <c r="C5514" s="313" t="s">
        <v>22394</v>
      </c>
      <c r="D5514" s="313" t="s">
        <v>22386</v>
      </c>
      <c r="E5514" s="313" t="str">
        <f>CONCATENATE(SUM('Раздел 2'!V252:V252),"&lt;=",SUM('Раздел 2'!V11:V11))</f>
        <v>0&lt;=432</v>
      </c>
    </row>
    <row r="5515" spans="1:5" ht="30" hidden="1" customHeight="1">
      <c r="A5515" s="311" t="str">
        <f>IF((SUM('Раздел 2'!W252:W252)&lt;=SUM('Раздел 2'!W11:W11)),"","Неверно!")</f>
        <v/>
      </c>
      <c r="B5515" s="312" t="s">
        <v>24521</v>
      </c>
      <c r="C5515" s="313" t="s">
        <v>22395</v>
      </c>
      <c r="D5515" s="313" t="s">
        <v>22386</v>
      </c>
      <c r="E5515" s="313" t="str">
        <f>CONCATENATE(SUM('Раздел 2'!W252:W252),"&lt;=",SUM('Раздел 2'!W11:W11))</f>
        <v>0&lt;=0</v>
      </c>
    </row>
    <row r="5516" spans="1:5" ht="30" hidden="1" customHeight="1">
      <c r="A5516" s="311" t="str">
        <f>IF((SUM('Раздел 2'!X252:X252)&lt;=SUM('Раздел 2'!X11:X11)),"","Неверно!")</f>
        <v/>
      </c>
      <c r="B5516" s="312" t="s">
        <v>24521</v>
      </c>
      <c r="C5516" s="313" t="s">
        <v>22396</v>
      </c>
      <c r="D5516" s="313" t="s">
        <v>22386</v>
      </c>
      <c r="E5516" s="313" t="str">
        <f>CONCATENATE(SUM('Раздел 2'!X252:X252),"&lt;=",SUM('Раздел 2'!X11:X11))</f>
        <v>0&lt;=92</v>
      </c>
    </row>
    <row r="5517" spans="1:5" ht="30" hidden="1" customHeight="1">
      <c r="A5517" s="311" t="str">
        <f>IF((SUM('Раздел 2'!G252:G252)&lt;=SUM('Раздел 2'!G11:G11)),"","Неверно!")</f>
        <v/>
      </c>
      <c r="B5517" s="312" t="s">
        <v>24521</v>
      </c>
      <c r="C5517" s="313" t="s">
        <v>22397</v>
      </c>
      <c r="D5517" s="313" t="s">
        <v>22386</v>
      </c>
      <c r="E5517" s="313" t="str">
        <f>CONCATENATE(SUM('Раздел 2'!G252:G252),"&lt;=",SUM('Раздел 2'!G11:G11))</f>
        <v>0&lt;=447</v>
      </c>
    </row>
    <row r="5518" spans="1:5" ht="30" hidden="1" customHeight="1">
      <c r="A5518" s="311" t="str">
        <f>IF((SUM('Раздел 2'!Y252:Y252)&lt;=SUM('Раздел 2'!Y11:Y11)),"","Неверно!")</f>
        <v/>
      </c>
      <c r="B5518" s="312" t="s">
        <v>24521</v>
      </c>
      <c r="C5518" s="313" t="s">
        <v>22398</v>
      </c>
      <c r="D5518" s="313" t="s">
        <v>22386</v>
      </c>
      <c r="E5518" s="313" t="str">
        <f>CONCATENATE(SUM('Раздел 2'!Y252:Y252),"&lt;=",SUM('Раздел 2'!Y11:Y11))</f>
        <v>0&lt;=12</v>
      </c>
    </row>
    <row r="5519" spans="1:5" ht="30" hidden="1" customHeight="1">
      <c r="A5519" s="311" t="str">
        <f>IF((SUM('Раздел 2'!Z252:Z252)&lt;=SUM('Раздел 2'!Z11:Z11)),"","Неверно!")</f>
        <v/>
      </c>
      <c r="B5519" s="312" t="s">
        <v>24521</v>
      </c>
      <c r="C5519" s="313" t="s">
        <v>22399</v>
      </c>
      <c r="D5519" s="313" t="s">
        <v>22386</v>
      </c>
      <c r="E5519" s="313" t="str">
        <f>CONCATENATE(SUM('Раздел 2'!Z252:Z252),"&lt;=",SUM('Раздел 2'!Z11:Z11))</f>
        <v>0&lt;=5</v>
      </c>
    </row>
    <row r="5520" spans="1:5" ht="30" hidden="1" customHeight="1">
      <c r="A5520" s="311" t="str">
        <f>IF((SUM('Раздел 2'!AA252:AA252)&lt;=SUM('Раздел 2'!AA11:AA11)),"","Неверно!")</f>
        <v/>
      </c>
      <c r="B5520" s="312" t="s">
        <v>24521</v>
      </c>
      <c r="C5520" s="313" t="s">
        <v>22400</v>
      </c>
      <c r="D5520" s="313" t="s">
        <v>22386</v>
      </c>
      <c r="E5520" s="313" t="str">
        <f>CONCATENATE(SUM('Раздел 2'!AA252:AA252),"&lt;=",SUM('Раздел 2'!AA11:AA11))</f>
        <v>0&lt;=13</v>
      </c>
    </row>
    <row r="5521" spans="1:5" ht="30" hidden="1" customHeight="1">
      <c r="A5521" s="311" t="str">
        <f>IF((SUM('Раздел 2'!AB252:AB252)&lt;=SUM('Раздел 2'!AB11:AB11)),"","Неверно!")</f>
        <v/>
      </c>
      <c r="B5521" s="312" t="s">
        <v>24521</v>
      </c>
      <c r="C5521" s="313" t="s">
        <v>22401</v>
      </c>
      <c r="D5521" s="313" t="s">
        <v>22386</v>
      </c>
      <c r="E5521" s="313" t="str">
        <f>CONCATENATE(SUM('Раздел 2'!AB252:AB252),"&lt;=",SUM('Раздел 2'!AB11:AB11))</f>
        <v>0&lt;=18</v>
      </c>
    </row>
    <row r="5522" spans="1:5" ht="30" hidden="1" customHeight="1">
      <c r="A5522" s="311" t="str">
        <f>IF((SUM('Раздел 2'!AC252:AC252)&lt;=SUM('Раздел 2'!AC11:AC11)),"","Неверно!")</f>
        <v/>
      </c>
      <c r="B5522" s="312" t="s">
        <v>24521</v>
      </c>
      <c r="C5522" s="313" t="s">
        <v>22402</v>
      </c>
      <c r="D5522" s="313" t="s">
        <v>22386</v>
      </c>
      <c r="E5522" s="313" t="str">
        <f>CONCATENATE(SUM('Раздел 2'!AC252:AC252),"&lt;=",SUM('Раздел 2'!AC11:AC11))</f>
        <v>0&lt;=47</v>
      </c>
    </row>
    <row r="5523" spans="1:5" ht="30" hidden="1" customHeight="1">
      <c r="A5523" s="311" t="str">
        <f>IF((SUM('Раздел 2'!AD252:AD252)&lt;=SUM('Раздел 2'!AD11:AD11)),"","Неверно!")</f>
        <v/>
      </c>
      <c r="B5523" s="312" t="s">
        <v>24521</v>
      </c>
      <c r="C5523" s="313" t="s">
        <v>22403</v>
      </c>
      <c r="D5523" s="313" t="s">
        <v>22386</v>
      </c>
      <c r="E5523" s="313" t="str">
        <f>CONCATENATE(SUM('Раздел 2'!AD252:AD252),"&lt;=",SUM('Раздел 2'!AD11:AD11))</f>
        <v>0&lt;=53</v>
      </c>
    </row>
    <row r="5524" spans="1:5" ht="30" hidden="1" customHeight="1">
      <c r="A5524" s="311" t="str">
        <f>IF((SUM('Раздел 2'!AE252:AE252)&lt;=SUM('Раздел 2'!AE11:AE11)),"","Неверно!")</f>
        <v/>
      </c>
      <c r="B5524" s="312" t="s">
        <v>24521</v>
      </c>
      <c r="C5524" s="313" t="s">
        <v>22404</v>
      </c>
      <c r="D5524" s="313" t="s">
        <v>22386</v>
      </c>
      <c r="E5524" s="313" t="str">
        <f>CONCATENATE(SUM('Раздел 2'!AE252:AE252),"&lt;=",SUM('Раздел 2'!AE11:AE11))</f>
        <v>0&lt;=19</v>
      </c>
    </row>
    <row r="5525" spans="1:5" ht="30" hidden="1" customHeight="1">
      <c r="A5525" s="311" t="str">
        <f>IF((SUM('Раздел 2'!AF252:AF252)&lt;=SUM('Раздел 2'!AF11:AF11)),"","Неверно!")</f>
        <v/>
      </c>
      <c r="B5525" s="312" t="s">
        <v>24521</v>
      </c>
      <c r="C5525" s="313" t="s">
        <v>22405</v>
      </c>
      <c r="D5525" s="313" t="s">
        <v>22386</v>
      </c>
      <c r="E5525" s="313" t="str">
        <f>CONCATENATE(SUM('Раздел 2'!AF252:AF252),"&lt;=",SUM('Раздел 2'!AF11:AF11))</f>
        <v>0&lt;=25</v>
      </c>
    </row>
    <row r="5526" spans="1:5" ht="30" hidden="1" customHeight="1">
      <c r="A5526" s="311" t="str">
        <f>IF((SUM('Раздел 2'!AG252:AG252)&lt;=SUM('Раздел 2'!AG11:AG11)),"","Неверно!")</f>
        <v/>
      </c>
      <c r="B5526" s="312" t="s">
        <v>24521</v>
      </c>
      <c r="C5526" s="313" t="s">
        <v>22406</v>
      </c>
      <c r="D5526" s="313" t="s">
        <v>22386</v>
      </c>
      <c r="E5526" s="313" t="str">
        <f>CONCATENATE(SUM('Раздел 2'!AG252:AG252),"&lt;=",SUM('Раздел 2'!AG11:AG11))</f>
        <v>0&lt;=26</v>
      </c>
    </row>
    <row r="5527" spans="1:5" ht="30" hidden="1" customHeight="1">
      <c r="A5527" s="311" t="str">
        <f>IF((SUM('Раздел 2'!AH252:AH252)&lt;=SUM('Раздел 2'!AH11:AH11)),"","Неверно!")</f>
        <v/>
      </c>
      <c r="B5527" s="312" t="s">
        <v>24521</v>
      </c>
      <c r="C5527" s="313" t="s">
        <v>22407</v>
      </c>
      <c r="D5527" s="313" t="s">
        <v>22386</v>
      </c>
      <c r="E5527" s="313" t="str">
        <f>CONCATENATE(SUM('Раздел 2'!AH252:AH252),"&lt;=",SUM('Раздел 2'!AH11:AH11))</f>
        <v>0&lt;=18838332</v>
      </c>
    </row>
    <row r="5528" spans="1:5" ht="30" hidden="1" customHeight="1">
      <c r="A5528" s="311" t="str">
        <f>IF((SUM('Раздел 2'!H252:H252)&lt;=SUM('Раздел 2'!H11:H11)),"","Неверно!")</f>
        <v/>
      </c>
      <c r="B5528" s="312" t="s">
        <v>24521</v>
      </c>
      <c r="C5528" s="313" t="s">
        <v>22408</v>
      </c>
      <c r="D5528" s="313" t="s">
        <v>22386</v>
      </c>
      <c r="E5528" s="313" t="str">
        <f>CONCATENATE(SUM('Раздел 2'!H252:H252),"&lt;=",SUM('Раздел 2'!H11:H11))</f>
        <v>0&lt;=176</v>
      </c>
    </row>
    <row r="5529" spans="1:5" ht="30" hidden="1" customHeight="1">
      <c r="A5529" s="311" t="str">
        <f>IF((SUM('Раздел 2'!AI252:AI252)&lt;=SUM('Раздел 2'!AI11:AI11)),"","Неверно!")</f>
        <v/>
      </c>
      <c r="B5529" s="312" t="s">
        <v>24521</v>
      </c>
      <c r="C5529" s="313" t="s">
        <v>22409</v>
      </c>
      <c r="D5529" s="313" t="s">
        <v>22386</v>
      </c>
      <c r="E5529" s="313" t="str">
        <f>CONCATENATE(SUM('Раздел 2'!AI252:AI252),"&lt;=",SUM('Раздел 2'!AI11:AI11))</f>
        <v>0&lt;=0</v>
      </c>
    </row>
    <row r="5530" spans="1:5" ht="30" hidden="1" customHeight="1">
      <c r="A5530" s="311" t="str">
        <f>IF((SUM('Раздел 2'!AJ252:AJ252)&lt;=SUM('Раздел 2'!AJ11:AJ11)),"","Неверно!")</f>
        <v/>
      </c>
      <c r="B5530" s="312" t="s">
        <v>24521</v>
      </c>
      <c r="C5530" s="313" t="s">
        <v>22410</v>
      </c>
      <c r="D5530" s="313" t="s">
        <v>22386</v>
      </c>
      <c r="E5530" s="313" t="str">
        <f>CONCATENATE(SUM('Раздел 2'!AJ252:AJ252),"&lt;=",SUM('Раздел 2'!AJ11:AJ11))</f>
        <v>0&lt;=122845</v>
      </c>
    </row>
    <row r="5531" spans="1:5" ht="30" hidden="1" customHeight="1">
      <c r="A5531" s="311" t="str">
        <f>IF((SUM('Раздел 2'!AK252:AK252)&lt;=SUM('Раздел 2'!AK11:AK11)),"","Неверно!")</f>
        <v/>
      </c>
      <c r="B5531" s="312" t="s">
        <v>24521</v>
      </c>
      <c r="C5531" s="313" t="s">
        <v>22411</v>
      </c>
      <c r="D5531" s="313" t="s">
        <v>22386</v>
      </c>
      <c r="E5531" s="313" t="str">
        <f>CONCATENATE(SUM('Раздел 2'!AK252:AK252),"&lt;=",SUM('Раздел 2'!AK11:AK11))</f>
        <v>0&lt;=1</v>
      </c>
    </row>
    <row r="5532" spans="1:5" ht="30" hidden="1" customHeight="1">
      <c r="A5532" s="311" t="str">
        <f>IF((SUM('Раздел 2'!AL252:AL252)&lt;=SUM('Раздел 2'!AL11:AL11)),"","Неверно!")</f>
        <v/>
      </c>
      <c r="B5532" s="312" t="s">
        <v>24521</v>
      </c>
      <c r="C5532" s="313" t="s">
        <v>22412</v>
      </c>
      <c r="D5532" s="313" t="s">
        <v>22386</v>
      </c>
      <c r="E5532" s="313" t="str">
        <f>CONCATENATE(SUM('Раздел 2'!AL252:AL252),"&lt;=",SUM('Раздел 2'!AL11:AL11))</f>
        <v>0&lt;=2</v>
      </c>
    </row>
    <row r="5533" spans="1:5" ht="30" hidden="1" customHeight="1">
      <c r="A5533" s="311" t="str">
        <f>IF((SUM('Раздел 2'!AM252:AM252)&lt;=SUM('Раздел 2'!AM11:AM11)),"","Неверно!")</f>
        <v/>
      </c>
      <c r="B5533" s="312" t="s">
        <v>24521</v>
      </c>
      <c r="C5533" s="313" t="s">
        <v>22413</v>
      </c>
      <c r="D5533" s="313" t="s">
        <v>22386</v>
      </c>
      <c r="E5533" s="313" t="str">
        <f>CONCATENATE(SUM('Раздел 2'!AM252:AM252),"&lt;=",SUM('Раздел 2'!AM11:AM11))</f>
        <v>0&lt;=0</v>
      </c>
    </row>
    <row r="5534" spans="1:5" ht="30" hidden="1" customHeight="1">
      <c r="A5534" s="311" t="str">
        <f>IF((SUM('Раздел 2'!I252:I252)&lt;=SUM('Раздел 2'!I11:I11)),"","Неверно!")</f>
        <v/>
      </c>
      <c r="B5534" s="312" t="s">
        <v>24521</v>
      </c>
      <c r="C5534" s="313" t="s">
        <v>22414</v>
      </c>
      <c r="D5534" s="313" t="s">
        <v>22386</v>
      </c>
      <c r="E5534" s="313" t="str">
        <f>CONCATENATE(SUM('Раздел 2'!I252:I252),"&lt;=",SUM('Раздел 2'!I11:I11))</f>
        <v>0&lt;=16</v>
      </c>
    </row>
    <row r="5535" spans="1:5" ht="30" hidden="1" customHeight="1">
      <c r="A5535" s="311" t="str">
        <f>IF((SUM('Раздел 2'!J252:J252)&lt;=SUM('Раздел 2'!J11:J11)),"","Неверно!")</f>
        <v/>
      </c>
      <c r="B5535" s="312" t="s">
        <v>24521</v>
      </c>
      <c r="C5535" s="313" t="s">
        <v>22415</v>
      </c>
      <c r="D5535" s="313" t="s">
        <v>22386</v>
      </c>
      <c r="E5535" s="313" t="str">
        <f>CONCATENATE(SUM('Раздел 2'!J252:J252),"&lt;=",SUM('Раздел 2'!J11:J11))</f>
        <v>0&lt;=109192672</v>
      </c>
    </row>
    <row r="5536" spans="1:5" ht="30" hidden="1" customHeight="1">
      <c r="A5536" s="311" t="str">
        <f>IF((SUM('Раздел 2'!K252:K252)&lt;=SUM('Раздел 2'!K11:K11)),"","Неверно!")</f>
        <v/>
      </c>
      <c r="B5536" s="312" t="s">
        <v>24521</v>
      </c>
      <c r="C5536" s="313" t="s">
        <v>22416</v>
      </c>
      <c r="D5536" s="313" t="s">
        <v>22386</v>
      </c>
      <c r="E5536" s="313" t="str">
        <f>CONCATENATE(SUM('Раздел 2'!K252:K252),"&lt;=",SUM('Раздел 2'!K11:K11))</f>
        <v>0&lt;=1967698</v>
      </c>
    </row>
    <row r="5537" spans="1:5" ht="30" hidden="1" customHeight="1">
      <c r="A5537" s="311" t="str">
        <f>IF((SUM('Раздел 2'!L252:L252)&lt;=SUM('Раздел 2'!L11:L11)),"","Неверно!")</f>
        <v/>
      </c>
      <c r="B5537" s="312" t="s">
        <v>24521</v>
      </c>
      <c r="C5537" s="313" t="s">
        <v>22417</v>
      </c>
      <c r="D5537" s="313" t="s">
        <v>22386</v>
      </c>
      <c r="E5537" s="313" t="str">
        <f>CONCATENATE(SUM('Раздел 2'!L252:L252),"&lt;=",SUM('Раздел 2'!L11:L11))</f>
        <v>0&lt;=382</v>
      </c>
    </row>
    <row r="5538" spans="1:5" ht="30" hidden="1" customHeight="1">
      <c r="A5538" s="311" t="str">
        <f>IF((SUM('Раздел 2'!M252:M252)&lt;=SUM('Раздел 2'!M11:M11)),"","Неверно!")</f>
        <v/>
      </c>
      <c r="B5538" s="312" t="s">
        <v>24521</v>
      </c>
      <c r="C5538" s="313" t="s">
        <v>22418</v>
      </c>
      <c r="D5538" s="313" t="s">
        <v>22386</v>
      </c>
      <c r="E5538" s="313" t="str">
        <f>CONCATENATE(SUM('Раздел 2'!M252:M252),"&lt;=",SUM('Раздел 2'!M11:M11))</f>
        <v>0&lt;=313</v>
      </c>
    </row>
    <row r="5539" spans="1:5" ht="30" hidden="1" customHeight="1">
      <c r="A5539" s="311" t="str">
        <f>IF((SUM('Раздел 2'!N252:N252)&lt;=SUM('Раздел 2'!N11:N11)),"","Неверно!")</f>
        <v/>
      </c>
      <c r="B5539" s="312" t="s">
        <v>24521</v>
      </c>
      <c r="C5539" s="313" t="s">
        <v>22419</v>
      </c>
      <c r="D5539" s="313" t="s">
        <v>22386</v>
      </c>
      <c r="E5539" s="313" t="str">
        <f>CONCATENATE(SUM('Раздел 2'!N252:N252),"&lt;=",SUM('Раздел 2'!N11:N11))</f>
        <v>0&lt;=93</v>
      </c>
    </row>
    <row r="5540" spans="1:5" ht="30" hidden="1" customHeight="1">
      <c r="A5540" s="311" t="str">
        <f>IF((SUM('Раздел 2'!F253:F253)&lt;=SUM('Раздел 2'!F11:F11)),"","Неверно!")</f>
        <v/>
      </c>
      <c r="B5540" s="312" t="s">
        <v>24522</v>
      </c>
      <c r="C5540" s="313" t="s">
        <v>22420</v>
      </c>
      <c r="D5540" s="313" t="s">
        <v>22421</v>
      </c>
      <c r="E5540" s="313" t="str">
        <f>CONCATENATE(SUM('Раздел 2'!F253:F253),"&lt;=",SUM('Раздел 2'!F11:F11))</f>
        <v>0&lt;=82</v>
      </c>
    </row>
    <row r="5541" spans="1:5" ht="30" hidden="1" customHeight="1">
      <c r="A5541" s="311" t="str">
        <f>IF((SUM('Раздел 2'!O253:O253)&lt;=SUM('Раздел 2'!O11:O11)),"","Неверно!")</f>
        <v/>
      </c>
      <c r="B5541" s="312" t="s">
        <v>24522</v>
      </c>
      <c r="C5541" s="313" t="s">
        <v>22422</v>
      </c>
      <c r="D5541" s="313" t="s">
        <v>22421</v>
      </c>
      <c r="E5541" s="313" t="str">
        <f>CONCATENATE(SUM('Раздел 2'!O253:O253),"&lt;=",SUM('Раздел 2'!O11:O11))</f>
        <v>0&lt;=0</v>
      </c>
    </row>
    <row r="5542" spans="1:5" ht="30" hidden="1" customHeight="1">
      <c r="A5542" s="311" t="str">
        <f>IF((SUM('Раздел 2'!P253:P253)&lt;=SUM('Раздел 2'!P11:P11)),"","Неверно!")</f>
        <v/>
      </c>
      <c r="B5542" s="312" t="s">
        <v>24522</v>
      </c>
      <c r="C5542" s="313" t="s">
        <v>22423</v>
      </c>
      <c r="D5542" s="313" t="s">
        <v>22421</v>
      </c>
      <c r="E5542" s="313" t="str">
        <f>CONCATENATE(SUM('Раздел 2'!P253:P253),"&lt;=",SUM('Раздел 2'!P11:P11))</f>
        <v>0&lt;=0</v>
      </c>
    </row>
    <row r="5543" spans="1:5" ht="30" hidden="1" customHeight="1">
      <c r="A5543" s="311" t="str">
        <f>IF((SUM('Раздел 2'!Q253:Q253)&lt;=SUM('Раздел 2'!Q11:Q11)),"","Неверно!")</f>
        <v/>
      </c>
      <c r="B5543" s="312" t="s">
        <v>24522</v>
      </c>
      <c r="C5543" s="313" t="s">
        <v>22424</v>
      </c>
      <c r="D5543" s="313" t="s">
        <v>22421</v>
      </c>
      <c r="E5543" s="313" t="str">
        <f>CONCATENATE(SUM('Раздел 2'!Q253:Q253),"&lt;=",SUM('Раздел 2'!Q11:Q11))</f>
        <v>0&lt;=69</v>
      </c>
    </row>
    <row r="5544" spans="1:5" ht="30" hidden="1" customHeight="1">
      <c r="A5544" s="311" t="str">
        <f>IF((SUM('Раздел 2'!R253:R253)&lt;=SUM('Раздел 2'!R11:R11)),"","Неверно!")</f>
        <v/>
      </c>
      <c r="B5544" s="312" t="s">
        <v>24522</v>
      </c>
      <c r="C5544" s="313" t="s">
        <v>22425</v>
      </c>
      <c r="D5544" s="313" t="s">
        <v>22421</v>
      </c>
      <c r="E5544" s="313" t="str">
        <f>CONCATENATE(SUM('Раздел 2'!R253:R253),"&lt;=",SUM('Раздел 2'!R11:R11))</f>
        <v>0&lt;=24</v>
      </c>
    </row>
    <row r="5545" spans="1:5" ht="30" hidden="1" customHeight="1">
      <c r="A5545" s="311" t="str">
        <f>IF((SUM('Раздел 2'!S253:S253)&lt;=SUM('Раздел 2'!S11:S11)),"","Неверно!")</f>
        <v/>
      </c>
      <c r="B5545" s="312" t="s">
        <v>24522</v>
      </c>
      <c r="C5545" s="313" t="s">
        <v>22426</v>
      </c>
      <c r="D5545" s="313" t="s">
        <v>22421</v>
      </c>
      <c r="E5545" s="313" t="str">
        <f>CONCATENATE(SUM('Раздел 2'!S253:S253),"&lt;=",SUM('Раздел 2'!S11:S11))</f>
        <v>0&lt;=0</v>
      </c>
    </row>
    <row r="5546" spans="1:5" ht="30" hidden="1" customHeight="1">
      <c r="A5546" s="311" t="str">
        <f>IF((SUM('Раздел 2'!T253:T253)&lt;=SUM('Раздел 2'!T11:T11)),"","Неверно!")</f>
        <v/>
      </c>
      <c r="B5546" s="312" t="s">
        <v>24522</v>
      </c>
      <c r="C5546" s="313" t="s">
        <v>22427</v>
      </c>
      <c r="D5546" s="313" t="s">
        <v>22421</v>
      </c>
      <c r="E5546" s="313" t="str">
        <f>CONCATENATE(SUM('Раздел 2'!T253:T253),"&lt;=",SUM('Раздел 2'!T11:T11))</f>
        <v>0&lt;=14</v>
      </c>
    </row>
    <row r="5547" spans="1:5" ht="30" hidden="1" customHeight="1">
      <c r="A5547" s="311" t="str">
        <f>IF((SUM('Раздел 2'!U253:U253)&lt;=SUM('Раздел 2'!U11:U11)),"","Неверно!")</f>
        <v/>
      </c>
      <c r="B5547" s="312" t="s">
        <v>24522</v>
      </c>
      <c r="C5547" s="313" t="s">
        <v>22428</v>
      </c>
      <c r="D5547" s="313" t="s">
        <v>22421</v>
      </c>
      <c r="E5547" s="313" t="str">
        <f>CONCATENATE(SUM('Раздел 2'!U253:U253),"&lt;=",SUM('Раздел 2'!U11:U11))</f>
        <v>0&lt;=12</v>
      </c>
    </row>
    <row r="5548" spans="1:5" ht="30" hidden="1" customHeight="1">
      <c r="A5548" s="311" t="str">
        <f>IF((SUM('Раздел 2'!V253:V253)&lt;=SUM('Раздел 2'!V11:V11)),"","Неверно!")</f>
        <v/>
      </c>
      <c r="B5548" s="312" t="s">
        <v>24522</v>
      </c>
      <c r="C5548" s="313" t="s">
        <v>22429</v>
      </c>
      <c r="D5548" s="313" t="s">
        <v>22421</v>
      </c>
      <c r="E5548" s="313" t="str">
        <f>CONCATENATE(SUM('Раздел 2'!V253:V253),"&lt;=",SUM('Раздел 2'!V11:V11))</f>
        <v>0&lt;=432</v>
      </c>
    </row>
    <row r="5549" spans="1:5" ht="30" hidden="1" customHeight="1">
      <c r="A5549" s="311" t="str">
        <f>IF((SUM('Раздел 2'!W253:W253)&lt;=SUM('Раздел 2'!W11:W11)),"","Неверно!")</f>
        <v/>
      </c>
      <c r="B5549" s="312" t="s">
        <v>24522</v>
      </c>
      <c r="C5549" s="313" t="s">
        <v>22430</v>
      </c>
      <c r="D5549" s="313" t="s">
        <v>22421</v>
      </c>
      <c r="E5549" s="313" t="str">
        <f>CONCATENATE(SUM('Раздел 2'!W253:W253),"&lt;=",SUM('Раздел 2'!W11:W11))</f>
        <v>0&lt;=0</v>
      </c>
    </row>
    <row r="5550" spans="1:5" ht="30" hidden="1" customHeight="1">
      <c r="A5550" s="311" t="str">
        <f>IF((SUM('Раздел 2'!X253:X253)&lt;=SUM('Раздел 2'!X11:X11)),"","Неверно!")</f>
        <v/>
      </c>
      <c r="B5550" s="312" t="s">
        <v>24522</v>
      </c>
      <c r="C5550" s="313" t="s">
        <v>22431</v>
      </c>
      <c r="D5550" s="313" t="s">
        <v>22421</v>
      </c>
      <c r="E5550" s="313" t="str">
        <f>CONCATENATE(SUM('Раздел 2'!X253:X253),"&lt;=",SUM('Раздел 2'!X11:X11))</f>
        <v>0&lt;=92</v>
      </c>
    </row>
    <row r="5551" spans="1:5" ht="30" hidden="1" customHeight="1">
      <c r="A5551" s="311" t="str">
        <f>IF((SUM('Раздел 2'!G253:G253)&lt;=SUM('Раздел 2'!G11:G11)),"","Неверно!")</f>
        <v/>
      </c>
      <c r="B5551" s="312" t="s">
        <v>24522</v>
      </c>
      <c r="C5551" s="313" t="s">
        <v>22432</v>
      </c>
      <c r="D5551" s="313" t="s">
        <v>22421</v>
      </c>
      <c r="E5551" s="313" t="str">
        <f>CONCATENATE(SUM('Раздел 2'!G253:G253),"&lt;=",SUM('Раздел 2'!G11:G11))</f>
        <v>0&lt;=447</v>
      </c>
    </row>
    <row r="5552" spans="1:5" ht="30" hidden="1" customHeight="1">
      <c r="A5552" s="311" t="str">
        <f>IF((SUM('Раздел 2'!Y253:Y253)&lt;=SUM('Раздел 2'!Y11:Y11)),"","Неверно!")</f>
        <v/>
      </c>
      <c r="B5552" s="312" t="s">
        <v>24522</v>
      </c>
      <c r="C5552" s="313" t="s">
        <v>22433</v>
      </c>
      <c r="D5552" s="313" t="s">
        <v>22421</v>
      </c>
      <c r="E5552" s="313" t="str">
        <f>CONCATENATE(SUM('Раздел 2'!Y253:Y253),"&lt;=",SUM('Раздел 2'!Y11:Y11))</f>
        <v>0&lt;=12</v>
      </c>
    </row>
    <row r="5553" spans="1:5" ht="30" hidden="1" customHeight="1">
      <c r="A5553" s="311" t="str">
        <f>IF((SUM('Раздел 2'!Z253:Z253)&lt;=SUM('Раздел 2'!Z11:Z11)),"","Неверно!")</f>
        <v/>
      </c>
      <c r="B5553" s="312" t="s">
        <v>24522</v>
      </c>
      <c r="C5553" s="313" t="s">
        <v>22434</v>
      </c>
      <c r="D5553" s="313" t="s">
        <v>22421</v>
      </c>
      <c r="E5553" s="313" t="str">
        <f>CONCATENATE(SUM('Раздел 2'!Z253:Z253),"&lt;=",SUM('Раздел 2'!Z11:Z11))</f>
        <v>0&lt;=5</v>
      </c>
    </row>
    <row r="5554" spans="1:5" ht="30" hidden="1" customHeight="1">
      <c r="A5554" s="311" t="str">
        <f>IF((SUM('Раздел 2'!AA253:AA253)&lt;=SUM('Раздел 2'!AA11:AA11)),"","Неверно!")</f>
        <v/>
      </c>
      <c r="B5554" s="312" t="s">
        <v>24522</v>
      </c>
      <c r="C5554" s="313" t="s">
        <v>22435</v>
      </c>
      <c r="D5554" s="313" t="s">
        <v>22421</v>
      </c>
      <c r="E5554" s="313" t="str">
        <f>CONCATENATE(SUM('Раздел 2'!AA253:AA253),"&lt;=",SUM('Раздел 2'!AA11:AA11))</f>
        <v>0&lt;=13</v>
      </c>
    </row>
    <row r="5555" spans="1:5" ht="30" hidden="1" customHeight="1">
      <c r="A5555" s="311" t="str">
        <f>IF((SUM('Раздел 2'!AB253:AB253)&lt;=SUM('Раздел 2'!AB11:AB11)),"","Неверно!")</f>
        <v/>
      </c>
      <c r="B5555" s="312" t="s">
        <v>24522</v>
      </c>
      <c r="C5555" s="313" t="s">
        <v>22436</v>
      </c>
      <c r="D5555" s="313" t="s">
        <v>22421</v>
      </c>
      <c r="E5555" s="313" t="str">
        <f>CONCATENATE(SUM('Раздел 2'!AB253:AB253),"&lt;=",SUM('Раздел 2'!AB11:AB11))</f>
        <v>0&lt;=18</v>
      </c>
    </row>
    <row r="5556" spans="1:5" ht="30" hidden="1" customHeight="1">
      <c r="A5556" s="311" t="str">
        <f>IF((SUM('Раздел 2'!AC253:AC253)&lt;=SUM('Раздел 2'!AC11:AC11)),"","Неверно!")</f>
        <v/>
      </c>
      <c r="B5556" s="312" t="s">
        <v>24522</v>
      </c>
      <c r="C5556" s="313" t="s">
        <v>22437</v>
      </c>
      <c r="D5556" s="313" t="s">
        <v>22421</v>
      </c>
      <c r="E5556" s="313" t="str">
        <f>CONCATENATE(SUM('Раздел 2'!AC253:AC253),"&lt;=",SUM('Раздел 2'!AC11:AC11))</f>
        <v>0&lt;=47</v>
      </c>
    </row>
    <row r="5557" spans="1:5" ht="30" hidden="1" customHeight="1">
      <c r="A5557" s="311" t="str">
        <f>IF((SUM('Раздел 2'!AD253:AD253)&lt;=SUM('Раздел 2'!AD11:AD11)),"","Неверно!")</f>
        <v/>
      </c>
      <c r="B5557" s="312" t="s">
        <v>24522</v>
      </c>
      <c r="C5557" s="313" t="s">
        <v>22438</v>
      </c>
      <c r="D5557" s="313" t="s">
        <v>22421</v>
      </c>
      <c r="E5557" s="313" t="str">
        <f>CONCATENATE(SUM('Раздел 2'!AD253:AD253),"&lt;=",SUM('Раздел 2'!AD11:AD11))</f>
        <v>0&lt;=53</v>
      </c>
    </row>
    <row r="5558" spans="1:5" ht="30" hidden="1" customHeight="1">
      <c r="A5558" s="311" t="str">
        <f>IF((SUM('Раздел 2'!AE253:AE253)&lt;=SUM('Раздел 2'!AE11:AE11)),"","Неверно!")</f>
        <v/>
      </c>
      <c r="B5558" s="312" t="s">
        <v>24522</v>
      </c>
      <c r="C5558" s="313" t="s">
        <v>22439</v>
      </c>
      <c r="D5558" s="313" t="s">
        <v>22421</v>
      </c>
      <c r="E5558" s="313" t="str">
        <f>CONCATENATE(SUM('Раздел 2'!AE253:AE253),"&lt;=",SUM('Раздел 2'!AE11:AE11))</f>
        <v>0&lt;=19</v>
      </c>
    </row>
    <row r="5559" spans="1:5" ht="30" hidden="1" customHeight="1">
      <c r="A5559" s="311" t="str">
        <f>IF((SUM('Раздел 2'!AF253:AF253)&lt;=SUM('Раздел 2'!AF11:AF11)),"","Неверно!")</f>
        <v/>
      </c>
      <c r="B5559" s="312" t="s">
        <v>24522</v>
      </c>
      <c r="C5559" s="313" t="s">
        <v>22440</v>
      </c>
      <c r="D5559" s="313" t="s">
        <v>22421</v>
      </c>
      <c r="E5559" s="313" t="str">
        <f>CONCATENATE(SUM('Раздел 2'!AF253:AF253),"&lt;=",SUM('Раздел 2'!AF11:AF11))</f>
        <v>0&lt;=25</v>
      </c>
    </row>
    <row r="5560" spans="1:5" ht="30" hidden="1" customHeight="1">
      <c r="A5560" s="311" t="str">
        <f>IF((SUM('Раздел 2'!AG253:AG253)&lt;=SUM('Раздел 2'!AG11:AG11)),"","Неверно!")</f>
        <v/>
      </c>
      <c r="B5560" s="312" t="s">
        <v>24522</v>
      </c>
      <c r="C5560" s="313" t="s">
        <v>22441</v>
      </c>
      <c r="D5560" s="313" t="s">
        <v>22421</v>
      </c>
      <c r="E5560" s="313" t="str">
        <f>CONCATENATE(SUM('Раздел 2'!AG253:AG253),"&lt;=",SUM('Раздел 2'!AG11:AG11))</f>
        <v>0&lt;=26</v>
      </c>
    </row>
    <row r="5561" spans="1:5" ht="30" hidden="1" customHeight="1">
      <c r="A5561" s="311" t="str">
        <f>IF((SUM('Раздел 2'!AH253:AH253)&lt;=SUM('Раздел 2'!AH11:AH11)),"","Неверно!")</f>
        <v/>
      </c>
      <c r="B5561" s="312" t="s">
        <v>24522</v>
      </c>
      <c r="C5561" s="313" t="s">
        <v>22442</v>
      </c>
      <c r="D5561" s="313" t="s">
        <v>22421</v>
      </c>
      <c r="E5561" s="313" t="str">
        <f>CONCATENATE(SUM('Раздел 2'!AH253:AH253),"&lt;=",SUM('Раздел 2'!AH11:AH11))</f>
        <v>0&lt;=18838332</v>
      </c>
    </row>
    <row r="5562" spans="1:5" ht="30" hidden="1" customHeight="1">
      <c r="A5562" s="311" t="str">
        <f>IF((SUM('Раздел 2'!H253:H253)&lt;=SUM('Раздел 2'!H11:H11)),"","Неверно!")</f>
        <v/>
      </c>
      <c r="B5562" s="312" t="s">
        <v>24522</v>
      </c>
      <c r="C5562" s="313" t="s">
        <v>22443</v>
      </c>
      <c r="D5562" s="313" t="s">
        <v>22421</v>
      </c>
      <c r="E5562" s="313" t="str">
        <f>CONCATENATE(SUM('Раздел 2'!H253:H253),"&lt;=",SUM('Раздел 2'!H11:H11))</f>
        <v>0&lt;=176</v>
      </c>
    </row>
    <row r="5563" spans="1:5" ht="30" hidden="1" customHeight="1">
      <c r="A5563" s="311" t="str">
        <f>IF((SUM('Раздел 2'!AI253:AI253)&lt;=SUM('Раздел 2'!AI11:AI11)),"","Неверно!")</f>
        <v/>
      </c>
      <c r="B5563" s="312" t="s">
        <v>24522</v>
      </c>
      <c r="C5563" s="313" t="s">
        <v>22444</v>
      </c>
      <c r="D5563" s="313" t="s">
        <v>22421</v>
      </c>
      <c r="E5563" s="313" t="str">
        <f>CONCATENATE(SUM('Раздел 2'!AI253:AI253),"&lt;=",SUM('Раздел 2'!AI11:AI11))</f>
        <v>0&lt;=0</v>
      </c>
    </row>
    <row r="5564" spans="1:5" ht="30" hidden="1" customHeight="1">
      <c r="A5564" s="311" t="str">
        <f>IF((SUM('Раздел 2'!AJ253:AJ253)&lt;=SUM('Раздел 2'!AJ11:AJ11)),"","Неверно!")</f>
        <v/>
      </c>
      <c r="B5564" s="312" t="s">
        <v>24522</v>
      </c>
      <c r="C5564" s="313" t="s">
        <v>22445</v>
      </c>
      <c r="D5564" s="313" t="s">
        <v>22421</v>
      </c>
      <c r="E5564" s="313" t="str">
        <f>CONCATENATE(SUM('Раздел 2'!AJ253:AJ253),"&lt;=",SUM('Раздел 2'!AJ11:AJ11))</f>
        <v>0&lt;=122845</v>
      </c>
    </row>
    <row r="5565" spans="1:5" ht="30" hidden="1" customHeight="1">
      <c r="A5565" s="311" t="str">
        <f>IF((SUM('Раздел 2'!AK253:AK253)&lt;=SUM('Раздел 2'!AK11:AK11)),"","Неверно!")</f>
        <v/>
      </c>
      <c r="B5565" s="312" t="s">
        <v>24522</v>
      </c>
      <c r="C5565" s="313" t="s">
        <v>22446</v>
      </c>
      <c r="D5565" s="313" t="s">
        <v>22421</v>
      </c>
      <c r="E5565" s="313" t="str">
        <f>CONCATENATE(SUM('Раздел 2'!AK253:AK253),"&lt;=",SUM('Раздел 2'!AK11:AK11))</f>
        <v>0&lt;=1</v>
      </c>
    </row>
    <row r="5566" spans="1:5" ht="30" hidden="1" customHeight="1">
      <c r="A5566" s="311" t="str">
        <f>IF((SUM('Раздел 2'!AL253:AL253)&lt;=SUM('Раздел 2'!AL11:AL11)),"","Неверно!")</f>
        <v/>
      </c>
      <c r="B5566" s="312" t="s">
        <v>24522</v>
      </c>
      <c r="C5566" s="313" t="s">
        <v>22447</v>
      </c>
      <c r="D5566" s="313" t="s">
        <v>22421</v>
      </c>
      <c r="E5566" s="313" t="str">
        <f>CONCATENATE(SUM('Раздел 2'!AL253:AL253),"&lt;=",SUM('Раздел 2'!AL11:AL11))</f>
        <v>0&lt;=2</v>
      </c>
    </row>
    <row r="5567" spans="1:5" ht="30" hidden="1" customHeight="1">
      <c r="A5567" s="311" t="str">
        <f>IF((SUM('Раздел 2'!AM253:AM253)&lt;=SUM('Раздел 2'!AM11:AM11)),"","Неверно!")</f>
        <v/>
      </c>
      <c r="B5567" s="312" t="s">
        <v>24522</v>
      </c>
      <c r="C5567" s="313" t="s">
        <v>22448</v>
      </c>
      <c r="D5567" s="313" t="s">
        <v>22421</v>
      </c>
      <c r="E5567" s="313" t="str">
        <f>CONCATENATE(SUM('Раздел 2'!AM253:AM253),"&lt;=",SUM('Раздел 2'!AM11:AM11))</f>
        <v>0&lt;=0</v>
      </c>
    </row>
    <row r="5568" spans="1:5" ht="30" hidden="1" customHeight="1">
      <c r="A5568" s="311" t="str">
        <f>IF((SUM('Раздел 2'!I253:I253)&lt;=SUM('Раздел 2'!I11:I11)),"","Неверно!")</f>
        <v/>
      </c>
      <c r="B5568" s="312" t="s">
        <v>24522</v>
      </c>
      <c r="C5568" s="313" t="s">
        <v>22449</v>
      </c>
      <c r="D5568" s="313" t="s">
        <v>22421</v>
      </c>
      <c r="E5568" s="313" t="str">
        <f>CONCATENATE(SUM('Раздел 2'!I253:I253),"&lt;=",SUM('Раздел 2'!I11:I11))</f>
        <v>0&lt;=16</v>
      </c>
    </row>
    <row r="5569" spans="1:5" ht="30" hidden="1" customHeight="1">
      <c r="A5569" s="311" t="str">
        <f>IF((SUM('Раздел 2'!J253:J253)&lt;=SUM('Раздел 2'!J11:J11)),"","Неверно!")</f>
        <v/>
      </c>
      <c r="B5569" s="312" t="s">
        <v>24522</v>
      </c>
      <c r="C5569" s="313" t="s">
        <v>22450</v>
      </c>
      <c r="D5569" s="313" t="s">
        <v>22421</v>
      </c>
      <c r="E5569" s="313" t="str">
        <f>CONCATENATE(SUM('Раздел 2'!J253:J253),"&lt;=",SUM('Раздел 2'!J11:J11))</f>
        <v>0&lt;=109192672</v>
      </c>
    </row>
    <row r="5570" spans="1:5" ht="30" hidden="1" customHeight="1">
      <c r="A5570" s="311" t="str">
        <f>IF((SUM('Раздел 2'!K253:K253)&lt;=SUM('Раздел 2'!K11:K11)),"","Неверно!")</f>
        <v/>
      </c>
      <c r="B5570" s="312" t="s">
        <v>24522</v>
      </c>
      <c r="C5570" s="313" t="s">
        <v>22451</v>
      </c>
      <c r="D5570" s="313" t="s">
        <v>22421</v>
      </c>
      <c r="E5570" s="313" t="str">
        <f>CONCATENATE(SUM('Раздел 2'!K253:K253),"&lt;=",SUM('Раздел 2'!K11:K11))</f>
        <v>0&lt;=1967698</v>
      </c>
    </row>
    <row r="5571" spans="1:5" ht="30" hidden="1" customHeight="1">
      <c r="A5571" s="311" t="str">
        <f>IF((SUM('Раздел 2'!L253:L253)&lt;=SUM('Раздел 2'!L11:L11)),"","Неверно!")</f>
        <v/>
      </c>
      <c r="B5571" s="312" t="s">
        <v>24522</v>
      </c>
      <c r="C5571" s="313" t="s">
        <v>22452</v>
      </c>
      <c r="D5571" s="313" t="s">
        <v>22421</v>
      </c>
      <c r="E5571" s="313" t="str">
        <f>CONCATENATE(SUM('Раздел 2'!L253:L253),"&lt;=",SUM('Раздел 2'!L11:L11))</f>
        <v>0&lt;=382</v>
      </c>
    </row>
    <row r="5572" spans="1:5" ht="30" hidden="1" customHeight="1">
      <c r="A5572" s="311" t="str">
        <f>IF((SUM('Раздел 2'!M253:M253)&lt;=SUM('Раздел 2'!M11:M11)),"","Неверно!")</f>
        <v/>
      </c>
      <c r="B5572" s="312" t="s">
        <v>24522</v>
      </c>
      <c r="C5572" s="313" t="s">
        <v>22453</v>
      </c>
      <c r="D5572" s="313" t="s">
        <v>22421</v>
      </c>
      <c r="E5572" s="313" t="str">
        <f>CONCATENATE(SUM('Раздел 2'!M253:M253),"&lt;=",SUM('Раздел 2'!M11:M11))</f>
        <v>0&lt;=313</v>
      </c>
    </row>
    <row r="5573" spans="1:5" ht="30" hidden="1" customHeight="1">
      <c r="A5573" s="311" t="str">
        <f>IF((SUM('Раздел 2'!N253:N253)&lt;=SUM('Раздел 2'!N11:N11)),"","Неверно!")</f>
        <v/>
      </c>
      <c r="B5573" s="312" t="s">
        <v>24522</v>
      </c>
      <c r="C5573" s="313" t="s">
        <v>22454</v>
      </c>
      <c r="D5573" s="313" t="s">
        <v>22421</v>
      </c>
      <c r="E5573" s="313" t="str">
        <f>CONCATENATE(SUM('Раздел 2'!N253:N253),"&lt;=",SUM('Раздел 2'!N11:N11))</f>
        <v>0&lt;=93</v>
      </c>
    </row>
    <row r="5574" spans="1:5" ht="30" hidden="1" customHeight="1">
      <c r="A5574" s="311" t="str">
        <f>IF((SUM('Раздел 2'!F254:F254)&lt;=SUM('Раздел 2'!F11:F11)),"","Неверно!")</f>
        <v/>
      </c>
      <c r="B5574" s="312" t="s">
        <v>24523</v>
      </c>
      <c r="C5574" s="313" t="s">
        <v>22455</v>
      </c>
      <c r="D5574" s="313" t="s">
        <v>22456</v>
      </c>
      <c r="E5574" s="313" t="str">
        <f>CONCATENATE(SUM('Раздел 2'!F254:F254),"&lt;=",SUM('Раздел 2'!F11:F11))</f>
        <v>0&lt;=82</v>
      </c>
    </row>
    <row r="5575" spans="1:5" ht="30" hidden="1" customHeight="1">
      <c r="A5575" s="311" t="str">
        <f>IF((SUM('Раздел 2'!O254:O254)&lt;=SUM('Раздел 2'!O11:O11)),"","Неверно!")</f>
        <v/>
      </c>
      <c r="B5575" s="312" t="s">
        <v>24523</v>
      </c>
      <c r="C5575" s="313" t="s">
        <v>22457</v>
      </c>
      <c r="D5575" s="313" t="s">
        <v>22456</v>
      </c>
      <c r="E5575" s="313" t="str">
        <f>CONCATENATE(SUM('Раздел 2'!O254:O254),"&lt;=",SUM('Раздел 2'!O11:O11))</f>
        <v>0&lt;=0</v>
      </c>
    </row>
    <row r="5576" spans="1:5" ht="30" hidden="1" customHeight="1">
      <c r="A5576" s="311" t="str">
        <f>IF((SUM('Раздел 2'!P254:P254)&lt;=SUM('Раздел 2'!P11:P11)),"","Неверно!")</f>
        <v/>
      </c>
      <c r="B5576" s="312" t="s">
        <v>24523</v>
      </c>
      <c r="C5576" s="313" t="s">
        <v>22458</v>
      </c>
      <c r="D5576" s="313" t="s">
        <v>22456</v>
      </c>
      <c r="E5576" s="313" t="str">
        <f>CONCATENATE(SUM('Раздел 2'!P254:P254),"&lt;=",SUM('Раздел 2'!P11:P11))</f>
        <v>0&lt;=0</v>
      </c>
    </row>
    <row r="5577" spans="1:5" ht="30" hidden="1" customHeight="1">
      <c r="A5577" s="311" t="str">
        <f>IF((SUM('Раздел 2'!Q254:Q254)&lt;=SUM('Раздел 2'!Q11:Q11)),"","Неверно!")</f>
        <v/>
      </c>
      <c r="B5577" s="312" t="s">
        <v>24523</v>
      </c>
      <c r="C5577" s="313" t="s">
        <v>22459</v>
      </c>
      <c r="D5577" s="313" t="s">
        <v>22456</v>
      </c>
      <c r="E5577" s="313" t="str">
        <f>CONCATENATE(SUM('Раздел 2'!Q254:Q254),"&lt;=",SUM('Раздел 2'!Q11:Q11))</f>
        <v>0&lt;=69</v>
      </c>
    </row>
    <row r="5578" spans="1:5" ht="30" hidden="1" customHeight="1">
      <c r="A5578" s="311" t="str">
        <f>IF((SUM('Раздел 2'!R254:R254)&lt;=SUM('Раздел 2'!R11:R11)),"","Неверно!")</f>
        <v/>
      </c>
      <c r="B5578" s="312" t="s">
        <v>24523</v>
      </c>
      <c r="C5578" s="313" t="s">
        <v>22460</v>
      </c>
      <c r="D5578" s="313" t="s">
        <v>22456</v>
      </c>
      <c r="E5578" s="313" t="str">
        <f>CONCATENATE(SUM('Раздел 2'!R254:R254),"&lt;=",SUM('Раздел 2'!R11:R11))</f>
        <v>0&lt;=24</v>
      </c>
    </row>
    <row r="5579" spans="1:5" ht="30" hidden="1" customHeight="1">
      <c r="A5579" s="311" t="str">
        <f>IF((SUM('Раздел 2'!S254:S254)&lt;=SUM('Раздел 2'!S11:S11)),"","Неверно!")</f>
        <v/>
      </c>
      <c r="B5579" s="312" t="s">
        <v>24523</v>
      </c>
      <c r="C5579" s="313" t="s">
        <v>22461</v>
      </c>
      <c r="D5579" s="313" t="s">
        <v>22456</v>
      </c>
      <c r="E5579" s="313" t="str">
        <f>CONCATENATE(SUM('Раздел 2'!S254:S254),"&lt;=",SUM('Раздел 2'!S11:S11))</f>
        <v>0&lt;=0</v>
      </c>
    </row>
    <row r="5580" spans="1:5" ht="30" hidden="1" customHeight="1">
      <c r="A5580" s="311" t="str">
        <f>IF((SUM('Раздел 2'!T254:T254)&lt;=SUM('Раздел 2'!T11:T11)),"","Неверно!")</f>
        <v/>
      </c>
      <c r="B5580" s="312" t="s">
        <v>24523</v>
      </c>
      <c r="C5580" s="313" t="s">
        <v>22462</v>
      </c>
      <c r="D5580" s="313" t="s">
        <v>22456</v>
      </c>
      <c r="E5580" s="313" t="str">
        <f>CONCATENATE(SUM('Раздел 2'!T254:T254),"&lt;=",SUM('Раздел 2'!T11:T11))</f>
        <v>0&lt;=14</v>
      </c>
    </row>
    <row r="5581" spans="1:5" ht="30" hidden="1" customHeight="1">
      <c r="A5581" s="311" t="str">
        <f>IF((SUM('Раздел 2'!U254:U254)&lt;=SUM('Раздел 2'!U11:U11)),"","Неверно!")</f>
        <v/>
      </c>
      <c r="B5581" s="312" t="s">
        <v>24523</v>
      </c>
      <c r="C5581" s="313" t="s">
        <v>22463</v>
      </c>
      <c r="D5581" s="313" t="s">
        <v>22456</v>
      </c>
      <c r="E5581" s="313" t="str">
        <f>CONCATENATE(SUM('Раздел 2'!U254:U254),"&lt;=",SUM('Раздел 2'!U11:U11))</f>
        <v>0&lt;=12</v>
      </c>
    </row>
    <row r="5582" spans="1:5" ht="30" hidden="1" customHeight="1">
      <c r="A5582" s="311" t="str">
        <f>IF((SUM('Раздел 2'!V254:V254)&lt;=SUM('Раздел 2'!V11:V11)),"","Неверно!")</f>
        <v/>
      </c>
      <c r="B5582" s="312" t="s">
        <v>24523</v>
      </c>
      <c r="C5582" s="313" t="s">
        <v>22464</v>
      </c>
      <c r="D5582" s="313" t="s">
        <v>22456</v>
      </c>
      <c r="E5582" s="313" t="str">
        <f>CONCATENATE(SUM('Раздел 2'!V254:V254),"&lt;=",SUM('Раздел 2'!V11:V11))</f>
        <v>0&lt;=432</v>
      </c>
    </row>
    <row r="5583" spans="1:5" ht="30" hidden="1" customHeight="1">
      <c r="A5583" s="311" t="str">
        <f>IF((SUM('Раздел 2'!W254:W254)&lt;=SUM('Раздел 2'!W11:W11)),"","Неверно!")</f>
        <v/>
      </c>
      <c r="B5583" s="312" t="s">
        <v>24523</v>
      </c>
      <c r="C5583" s="313" t="s">
        <v>22465</v>
      </c>
      <c r="D5583" s="313" t="s">
        <v>22456</v>
      </c>
      <c r="E5583" s="313" t="str">
        <f>CONCATENATE(SUM('Раздел 2'!W254:W254),"&lt;=",SUM('Раздел 2'!W11:W11))</f>
        <v>0&lt;=0</v>
      </c>
    </row>
    <row r="5584" spans="1:5" ht="30" hidden="1" customHeight="1">
      <c r="A5584" s="311" t="str">
        <f>IF((SUM('Раздел 2'!X254:X254)&lt;=SUM('Раздел 2'!X11:X11)),"","Неверно!")</f>
        <v/>
      </c>
      <c r="B5584" s="312" t="s">
        <v>24523</v>
      </c>
      <c r="C5584" s="313" t="s">
        <v>22466</v>
      </c>
      <c r="D5584" s="313" t="s">
        <v>22456</v>
      </c>
      <c r="E5584" s="313" t="str">
        <f>CONCATENATE(SUM('Раздел 2'!X254:X254),"&lt;=",SUM('Раздел 2'!X11:X11))</f>
        <v>0&lt;=92</v>
      </c>
    </row>
    <row r="5585" spans="1:5" ht="30" hidden="1" customHeight="1">
      <c r="A5585" s="311" t="str">
        <f>IF((SUM('Раздел 2'!G254:G254)&lt;=SUM('Раздел 2'!G11:G11)),"","Неверно!")</f>
        <v/>
      </c>
      <c r="B5585" s="312" t="s">
        <v>24523</v>
      </c>
      <c r="C5585" s="313" t="s">
        <v>22467</v>
      </c>
      <c r="D5585" s="313" t="s">
        <v>22456</v>
      </c>
      <c r="E5585" s="313" t="str">
        <f>CONCATENATE(SUM('Раздел 2'!G254:G254),"&lt;=",SUM('Раздел 2'!G11:G11))</f>
        <v>0&lt;=447</v>
      </c>
    </row>
    <row r="5586" spans="1:5" ht="30" hidden="1" customHeight="1">
      <c r="A5586" s="311" t="str">
        <f>IF((SUM('Раздел 2'!Y254:Y254)&lt;=SUM('Раздел 2'!Y11:Y11)),"","Неверно!")</f>
        <v/>
      </c>
      <c r="B5586" s="312" t="s">
        <v>24523</v>
      </c>
      <c r="C5586" s="313" t="s">
        <v>22468</v>
      </c>
      <c r="D5586" s="313" t="s">
        <v>22456</v>
      </c>
      <c r="E5586" s="313" t="str">
        <f>CONCATENATE(SUM('Раздел 2'!Y254:Y254),"&lt;=",SUM('Раздел 2'!Y11:Y11))</f>
        <v>0&lt;=12</v>
      </c>
    </row>
    <row r="5587" spans="1:5" ht="30" hidden="1" customHeight="1">
      <c r="A5587" s="311" t="str">
        <f>IF((SUM('Раздел 2'!Z254:Z254)&lt;=SUM('Раздел 2'!Z11:Z11)),"","Неверно!")</f>
        <v/>
      </c>
      <c r="B5587" s="312" t="s">
        <v>24523</v>
      </c>
      <c r="C5587" s="313" t="s">
        <v>22469</v>
      </c>
      <c r="D5587" s="313" t="s">
        <v>22456</v>
      </c>
      <c r="E5587" s="313" t="str">
        <f>CONCATENATE(SUM('Раздел 2'!Z254:Z254),"&lt;=",SUM('Раздел 2'!Z11:Z11))</f>
        <v>0&lt;=5</v>
      </c>
    </row>
    <row r="5588" spans="1:5" ht="30" hidden="1" customHeight="1">
      <c r="A5588" s="311" t="str">
        <f>IF((SUM('Раздел 2'!AA254:AA254)&lt;=SUM('Раздел 2'!AA11:AA11)),"","Неверно!")</f>
        <v/>
      </c>
      <c r="B5588" s="312" t="s">
        <v>24523</v>
      </c>
      <c r="C5588" s="313" t="s">
        <v>22470</v>
      </c>
      <c r="D5588" s="313" t="s">
        <v>22456</v>
      </c>
      <c r="E5588" s="313" t="str">
        <f>CONCATENATE(SUM('Раздел 2'!AA254:AA254),"&lt;=",SUM('Раздел 2'!AA11:AA11))</f>
        <v>0&lt;=13</v>
      </c>
    </row>
    <row r="5589" spans="1:5" ht="30" hidden="1" customHeight="1">
      <c r="A5589" s="311" t="str">
        <f>IF((SUM('Раздел 2'!AB254:AB254)&lt;=SUM('Раздел 2'!AB11:AB11)),"","Неверно!")</f>
        <v/>
      </c>
      <c r="B5589" s="312" t="s">
        <v>24523</v>
      </c>
      <c r="C5589" s="313" t="s">
        <v>22471</v>
      </c>
      <c r="D5589" s="313" t="s">
        <v>22456</v>
      </c>
      <c r="E5589" s="313" t="str">
        <f>CONCATENATE(SUM('Раздел 2'!AB254:AB254),"&lt;=",SUM('Раздел 2'!AB11:AB11))</f>
        <v>0&lt;=18</v>
      </c>
    </row>
    <row r="5590" spans="1:5" ht="30" hidden="1" customHeight="1">
      <c r="A5590" s="311" t="str">
        <f>IF((SUM('Раздел 2'!AC254:AC254)&lt;=SUM('Раздел 2'!AC11:AC11)),"","Неверно!")</f>
        <v/>
      </c>
      <c r="B5590" s="312" t="s">
        <v>24523</v>
      </c>
      <c r="C5590" s="313" t="s">
        <v>22472</v>
      </c>
      <c r="D5590" s="313" t="s">
        <v>22456</v>
      </c>
      <c r="E5590" s="313" t="str">
        <f>CONCATENATE(SUM('Раздел 2'!AC254:AC254),"&lt;=",SUM('Раздел 2'!AC11:AC11))</f>
        <v>0&lt;=47</v>
      </c>
    </row>
    <row r="5591" spans="1:5" ht="30" hidden="1" customHeight="1">
      <c r="A5591" s="311" t="str">
        <f>IF((SUM('Раздел 2'!AD254:AD254)&lt;=SUM('Раздел 2'!AD11:AD11)),"","Неверно!")</f>
        <v/>
      </c>
      <c r="B5591" s="312" t="s">
        <v>24523</v>
      </c>
      <c r="C5591" s="313" t="s">
        <v>22473</v>
      </c>
      <c r="D5591" s="313" t="s">
        <v>22456</v>
      </c>
      <c r="E5591" s="313" t="str">
        <f>CONCATENATE(SUM('Раздел 2'!AD254:AD254),"&lt;=",SUM('Раздел 2'!AD11:AD11))</f>
        <v>0&lt;=53</v>
      </c>
    </row>
    <row r="5592" spans="1:5" ht="30" hidden="1" customHeight="1">
      <c r="A5592" s="311" t="str">
        <f>IF((SUM('Раздел 2'!AE254:AE254)&lt;=SUM('Раздел 2'!AE11:AE11)),"","Неверно!")</f>
        <v/>
      </c>
      <c r="B5592" s="312" t="s">
        <v>24523</v>
      </c>
      <c r="C5592" s="313" t="s">
        <v>22474</v>
      </c>
      <c r="D5592" s="313" t="s">
        <v>22456</v>
      </c>
      <c r="E5592" s="313" t="str">
        <f>CONCATENATE(SUM('Раздел 2'!AE254:AE254),"&lt;=",SUM('Раздел 2'!AE11:AE11))</f>
        <v>0&lt;=19</v>
      </c>
    </row>
    <row r="5593" spans="1:5" ht="30" hidden="1" customHeight="1">
      <c r="A5593" s="311" t="str">
        <f>IF((SUM('Раздел 2'!AF254:AF254)&lt;=SUM('Раздел 2'!AF11:AF11)),"","Неверно!")</f>
        <v/>
      </c>
      <c r="B5593" s="312" t="s">
        <v>24523</v>
      </c>
      <c r="C5593" s="313" t="s">
        <v>22475</v>
      </c>
      <c r="D5593" s="313" t="s">
        <v>22456</v>
      </c>
      <c r="E5593" s="313" t="str">
        <f>CONCATENATE(SUM('Раздел 2'!AF254:AF254),"&lt;=",SUM('Раздел 2'!AF11:AF11))</f>
        <v>0&lt;=25</v>
      </c>
    </row>
    <row r="5594" spans="1:5" ht="30" hidden="1" customHeight="1">
      <c r="A5594" s="311" t="str">
        <f>IF((SUM('Раздел 2'!AG254:AG254)&lt;=SUM('Раздел 2'!AG11:AG11)),"","Неверно!")</f>
        <v/>
      </c>
      <c r="B5594" s="312" t="s">
        <v>24523</v>
      </c>
      <c r="C5594" s="313" t="s">
        <v>22476</v>
      </c>
      <c r="D5594" s="313" t="s">
        <v>22456</v>
      </c>
      <c r="E5594" s="313" t="str">
        <f>CONCATENATE(SUM('Раздел 2'!AG254:AG254),"&lt;=",SUM('Раздел 2'!AG11:AG11))</f>
        <v>0&lt;=26</v>
      </c>
    </row>
    <row r="5595" spans="1:5" ht="30" hidden="1" customHeight="1">
      <c r="A5595" s="311" t="str">
        <f>IF((SUM('Раздел 2'!AH254:AH254)&lt;=SUM('Раздел 2'!AH11:AH11)),"","Неверно!")</f>
        <v/>
      </c>
      <c r="B5595" s="312" t="s">
        <v>24523</v>
      </c>
      <c r="C5595" s="313" t="s">
        <v>22477</v>
      </c>
      <c r="D5595" s="313" t="s">
        <v>22456</v>
      </c>
      <c r="E5595" s="313" t="str">
        <f>CONCATENATE(SUM('Раздел 2'!AH254:AH254),"&lt;=",SUM('Раздел 2'!AH11:AH11))</f>
        <v>0&lt;=18838332</v>
      </c>
    </row>
    <row r="5596" spans="1:5" ht="30" hidden="1" customHeight="1">
      <c r="A5596" s="311" t="str">
        <f>IF((SUM('Раздел 2'!H254:H254)&lt;=SUM('Раздел 2'!H11:H11)),"","Неверно!")</f>
        <v/>
      </c>
      <c r="B5596" s="312" t="s">
        <v>24523</v>
      </c>
      <c r="C5596" s="313" t="s">
        <v>22478</v>
      </c>
      <c r="D5596" s="313" t="s">
        <v>22456</v>
      </c>
      <c r="E5596" s="313" t="str">
        <f>CONCATENATE(SUM('Раздел 2'!H254:H254),"&lt;=",SUM('Раздел 2'!H11:H11))</f>
        <v>0&lt;=176</v>
      </c>
    </row>
    <row r="5597" spans="1:5" ht="30" hidden="1" customHeight="1">
      <c r="A5597" s="311" t="str">
        <f>IF((SUM('Раздел 2'!AI254:AI254)&lt;=SUM('Раздел 2'!AI11:AI11)),"","Неверно!")</f>
        <v/>
      </c>
      <c r="B5597" s="312" t="s">
        <v>24523</v>
      </c>
      <c r="C5597" s="313" t="s">
        <v>22479</v>
      </c>
      <c r="D5597" s="313" t="s">
        <v>22456</v>
      </c>
      <c r="E5597" s="313" t="str">
        <f>CONCATENATE(SUM('Раздел 2'!AI254:AI254),"&lt;=",SUM('Раздел 2'!AI11:AI11))</f>
        <v>0&lt;=0</v>
      </c>
    </row>
    <row r="5598" spans="1:5" ht="30" hidden="1" customHeight="1">
      <c r="A5598" s="311" t="str">
        <f>IF((SUM('Раздел 2'!AJ254:AJ254)&lt;=SUM('Раздел 2'!AJ11:AJ11)),"","Неверно!")</f>
        <v/>
      </c>
      <c r="B5598" s="312" t="s">
        <v>24523</v>
      </c>
      <c r="C5598" s="313" t="s">
        <v>22480</v>
      </c>
      <c r="D5598" s="313" t="s">
        <v>22456</v>
      </c>
      <c r="E5598" s="313" t="str">
        <f>CONCATENATE(SUM('Раздел 2'!AJ254:AJ254),"&lt;=",SUM('Раздел 2'!AJ11:AJ11))</f>
        <v>0&lt;=122845</v>
      </c>
    </row>
    <row r="5599" spans="1:5" ht="30" hidden="1" customHeight="1">
      <c r="A5599" s="311" t="str">
        <f>IF((SUM('Раздел 2'!AK254:AK254)&lt;=SUM('Раздел 2'!AK11:AK11)),"","Неверно!")</f>
        <v/>
      </c>
      <c r="B5599" s="312" t="s">
        <v>24523</v>
      </c>
      <c r="C5599" s="313" t="s">
        <v>22481</v>
      </c>
      <c r="D5599" s="313" t="s">
        <v>22456</v>
      </c>
      <c r="E5599" s="313" t="str">
        <f>CONCATENATE(SUM('Раздел 2'!AK254:AK254),"&lt;=",SUM('Раздел 2'!AK11:AK11))</f>
        <v>0&lt;=1</v>
      </c>
    </row>
    <row r="5600" spans="1:5" ht="30" hidden="1" customHeight="1">
      <c r="A5600" s="311" t="str">
        <f>IF((SUM('Раздел 2'!AL254:AL254)&lt;=SUM('Раздел 2'!AL11:AL11)),"","Неверно!")</f>
        <v/>
      </c>
      <c r="B5600" s="312" t="s">
        <v>24523</v>
      </c>
      <c r="C5600" s="313" t="s">
        <v>22482</v>
      </c>
      <c r="D5600" s="313" t="s">
        <v>22456</v>
      </c>
      <c r="E5600" s="313" t="str">
        <f>CONCATENATE(SUM('Раздел 2'!AL254:AL254),"&lt;=",SUM('Раздел 2'!AL11:AL11))</f>
        <v>0&lt;=2</v>
      </c>
    </row>
    <row r="5601" spans="1:5" ht="30" hidden="1" customHeight="1">
      <c r="A5601" s="311" t="str">
        <f>IF((SUM('Раздел 2'!AM254:AM254)&lt;=SUM('Раздел 2'!AM11:AM11)),"","Неверно!")</f>
        <v/>
      </c>
      <c r="B5601" s="312" t="s">
        <v>24523</v>
      </c>
      <c r="C5601" s="313" t="s">
        <v>22483</v>
      </c>
      <c r="D5601" s="313" t="s">
        <v>22456</v>
      </c>
      <c r="E5601" s="313" t="str">
        <f>CONCATENATE(SUM('Раздел 2'!AM254:AM254),"&lt;=",SUM('Раздел 2'!AM11:AM11))</f>
        <v>0&lt;=0</v>
      </c>
    </row>
    <row r="5602" spans="1:5" ht="30" hidden="1" customHeight="1">
      <c r="A5602" s="311" t="str">
        <f>IF((SUM('Раздел 2'!I254:I254)&lt;=SUM('Раздел 2'!I11:I11)),"","Неверно!")</f>
        <v/>
      </c>
      <c r="B5602" s="312" t="s">
        <v>24523</v>
      </c>
      <c r="C5602" s="313" t="s">
        <v>22484</v>
      </c>
      <c r="D5602" s="313" t="s">
        <v>22456</v>
      </c>
      <c r="E5602" s="313" t="str">
        <f>CONCATENATE(SUM('Раздел 2'!I254:I254),"&lt;=",SUM('Раздел 2'!I11:I11))</f>
        <v>0&lt;=16</v>
      </c>
    </row>
    <row r="5603" spans="1:5" ht="30" hidden="1" customHeight="1">
      <c r="A5603" s="311" t="str">
        <f>IF((SUM('Раздел 2'!J254:J254)&lt;=SUM('Раздел 2'!J11:J11)),"","Неверно!")</f>
        <v/>
      </c>
      <c r="B5603" s="312" t="s">
        <v>24523</v>
      </c>
      <c r="C5603" s="313" t="s">
        <v>22485</v>
      </c>
      <c r="D5603" s="313" t="s">
        <v>22456</v>
      </c>
      <c r="E5603" s="313" t="str">
        <f>CONCATENATE(SUM('Раздел 2'!J254:J254),"&lt;=",SUM('Раздел 2'!J11:J11))</f>
        <v>0&lt;=109192672</v>
      </c>
    </row>
    <row r="5604" spans="1:5" ht="30" hidden="1" customHeight="1">
      <c r="A5604" s="311" t="str">
        <f>IF((SUM('Раздел 2'!K254:K254)&lt;=SUM('Раздел 2'!K11:K11)),"","Неверно!")</f>
        <v/>
      </c>
      <c r="B5604" s="312" t="s">
        <v>24523</v>
      </c>
      <c r="C5604" s="313" t="s">
        <v>22486</v>
      </c>
      <c r="D5604" s="313" t="s">
        <v>22456</v>
      </c>
      <c r="E5604" s="313" t="str">
        <f>CONCATENATE(SUM('Раздел 2'!K254:K254),"&lt;=",SUM('Раздел 2'!K11:K11))</f>
        <v>0&lt;=1967698</v>
      </c>
    </row>
    <row r="5605" spans="1:5" ht="30" hidden="1" customHeight="1">
      <c r="A5605" s="311" t="str">
        <f>IF((SUM('Раздел 2'!L254:L254)&lt;=SUM('Раздел 2'!L11:L11)),"","Неверно!")</f>
        <v/>
      </c>
      <c r="B5605" s="312" t="s">
        <v>24523</v>
      </c>
      <c r="C5605" s="313" t="s">
        <v>22487</v>
      </c>
      <c r="D5605" s="313" t="s">
        <v>22456</v>
      </c>
      <c r="E5605" s="313" t="str">
        <f>CONCATENATE(SUM('Раздел 2'!L254:L254),"&lt;=",SUM('Раздел 2'!L11:L11))</f>
        <v>0&lt;=382</v>
      </c>
    </row>
    <row r="5606" spans="1:5" ht="30" hidden="1" customHeight="1">
      <c r="A5606" s="311" t="str">
        <f>IF((SUM('Раздел 2'!M254:M254)&lt;=SUM('Раздел 2'!M11:M11)),"","Неверно!")</f>
        <v/>
      </c>
      <c r="B5606" s="312" t="s">
        <v>24523</v>
      </c>
      <c r="C5606" s="313" t="s">
        <v>22488</v>
      </c>
      <c r="D5606" s="313" t="s">
        <v>22456</v>
      </c>
      <c r="E5606" s="313" t="str">
        <f>CONCATENATE(SUM('Раздел 2'!M254:M254),"&lt;=",SUM('Раздел 2'!M11:M11))</f>
        <v>0&lt;=313</v>
      </c>
    </row>
    <row r="5607" spans="1:5" ht="30" hidden="1" customHeight="1">
      <c r="A5607" s="311" t="str">
        <f>IF((SUM('Раздел 2'!N254:N254)&lt;=SUM('Раздел 2'!N11:N11)),"","Неверно!")</f>
        <v/>
      </c>
      <c r="B5607" s="312" t="s">
        <v>24523</v>
      </c>
      <c r="C5607" s="313" t="s">
        <v>22489</v>
      </c>
      <c r="D5607" s="313" t="s">
        <v>22456</v>
      </c>
      <c r="E5607" s="313" t="str">
        <f>CONCATENATE(SUM('Раздел 2'!N254:N254),"&lt;=",SUM('Раздел 2'!N11:N11))</f>
        <v>0&lt;=93</v>
      </c>
    </row>
    <row r="5608" spans="1:5" ht="30" hidden="1" customHeight="1">
      <c r="A5608" s="311" t="str">
        <f>IF((SUM('Раздел 2'!F228:AM228)&lt;=SUM('Раздел 2'!F230:AM230)),"","Неверно!")</f>
        <v/>
      </c>
      <c r="B5608" s="312" t="s">
        <v>24524</v>
      </c>
      <c r="C5608" s="313" t="s">
        <v>22490</v>
      </c>
      <c r="D5608" s="313" t="s">
        <v>23216</v>
      </c>
      <c r="E5608" s="313" t="str">
        <f>CONCATENATE(SUM('Раздел 2'!F228:AM228),"&lt;=",SUM('Раздел 2'!F230:AM230))</f>
        <v>20005&lt;=130090227</v>
      </c>
    </row>
    <row r="5609" spans="1:5" ht="30" hidden="1" customHeight="1">
      <c r="A5609" s="311" t="str">
        <f>IF((SUM('Раздел 2'!F11:F11)=SUM('Раздел 2'!F230:F230)+SUM('Раздел 2'!F251:F251)),"","Неверно!")</f>
        <v/>
      </c>
      <c r="B5609" s="312" t="s">
        <v>24525</v>
      </c>
      <c r="C5609" s="313" t="s">
        <v>22491</v>
      </c>
      <c r="D5609" s="313" t="s">
        <v>22492</v>
      </c>
      <c r="E5609" s="313" t="str">
        <f>CONCATENATE(SUM('Раздел 2'!F11:F11),"=",SUM('Раздел 2'!F230:F230),"+",SUM('Раздел 2'!F251:F251))</f>
        <v>82=77+5</v>
      </c>
    </row>
    <row r="5610" spans="1:5" ht="30" hidden="1" customHeight="1">
      <c r="A5610" s="311" t="str">
        <f>IF((SUM('Раздел 2'!O11:O11)=SUM('Раздел 2'!O230:O230)+SUM('Раздел 2'!O251:O251)),"","Неверно!")</f>
        <v/>
      </c>
      <c r="B5610" s="312" t="s">
        <v>24525</v>
      </c>
      <c r="C5610" s="313" t="s">
        <v>22493</v>
      </c>
      <c r="D5610" s="313" t="s">
        <v>22492</v>
      </c>
      <c r="E5610" s="313" t="str">
        <f>CONCATENATE(SUM('Раздел 2'!O11:O11),"=",SUM('Раздел 2'!O230:O230),"+",SUM('Раздел 2'!O251:O251))</f>
        <v>0=0+0</v>
      </c>
    </row>
    <row r="5611" spans="1:5" ht="30" hidden="1" customHeight="1">
      <c r="A5611" s="311" t="str">
        <f>IF((SUM('Раздел 2'!P11:P11)=SUM('Раздел 2'!P230:P230)+SUM('Раздел 2'!P251:P251)),"","Неверно!")</f>
        <v/>
      </c>
      <c r="B5611" s="312" t="s">
        <v>24525</v>
      </c>
      <c r="C5611" s="313" t="s">
        <v>22494</v>
      </c>
      <c r="D5611" s="313" t="s">
        <v>22492</v>
      </c>
      <c r="E5611" s="313" t="str">
        <f>CONCATENATE(SUM('Раздел 2'!P11:P11),"=",SUM('Раздел 2'!P230:P230),"+",SUM('Раздел 2'!P251:P251))</f>
        <v>0=0+0</v>
      </c>
    </row>
    <row r="5612" spans="1:5" ht="30" hidden="1" customHeight="1">
      <c r="A5612" s="311" t="str">
        <f>IF((SUM('Раздел 2'!Q11:Q11)=SUM('Раздел 2'!Q230:Q230)+SUM('Раздел 2'!Q251:Q251)),"","Неверно!")</f>
        <v/>
      </c>
      <c r="B5612" s="312" t="s">
        <v>24525</v>
      </c>
      <c r="C5612" s="313" t="s">
        <v>22495</v>
      </c>
      <c r="D5612" s="313" t="s">
        <v>22492</v>
      </c>
      <c r="E5612" s="313" t="str">
        <f>CONCATENATE(SUM('Раздел 2'!Q11:Q11),"=",SUM('Раздел 2'!Q230:Q230),"+",SUM('Раздел 2'!Q251:Q251))</f>
        <v>69=69+0</v>
      </c>
    </row>
    <row r="5613" spans="1:5" ht="30" hidden="1" customHeight="1">
      <c r="A5613" s="311" t="str">
        <f>IF((SUM('Раздел 2'!R11:R11)=SUM('Раздел 2'!R230:R230)+SUM('Раздел 2'!R251:R251)),"","Неверно!")</f>
        <v/>
      </c>
      <c r="B5613" s="312" t="s">
        <v>24525</v>
      </c>
      <c r="C5613" s="313" t="s">
        <v>22496</v>
      </c>
      <c r="D5613" s="313" t="s">
        <v>22492</v>
      </c>
      <c r="E5613" s="313" t="str">
        <f>CONCATENATE(SUM('Раздел 2'!R11:R11),"=",SUM('Раздел 2'!R230:R230),"+",SUM('Раздел 2'!R251:R251))</f>
        <v>24=23+1</v>
      </c>
    </row>
    <row r="5614" spans="1:5" ht="30" hidden="1" customHeight="1">
      <c r="A5614" s="311" t="str">
        <f>IF((SUM('Раздел 2'!S11:S11)=SUM('Раздел 2'!S230:S230)+SUM('Раздел 2'!S251:S251)),"","Неверно!")</f>
        <v/>
      </c>
      <c r="B5614" s="312" t="s">
        <v>24525</v>
      </c>
      <c r="C5614" s="313" t="s">
        <v>22497</v>
      </c>
      <c r="D5614" s="313" t="s">
        <v>22492</v>
      </c>
      <c r="E5614" s="313" t="str">
        <f>CONCATENATE(SUM('Раздел 2'!S11:S11),"=",SUM('Раздел 2'!S230:S230),"+",SUM('Раздел 2'!S251:S251))</f>
        <v>0=0+0</v>
      </c>
    </row>
    <row r="5615" spans="1:5" ht="30" hidden="1" customHeight="1">
      <c r="A5615" s="311" t="str">
        <f>IF((SUM('Раздел 2'!T11:T11)=SUM('Раздел 2'!T230:T230)+SUM('Раздел 2'!T251:T251)),"","Неверно!")</f>
        <v/>
      </c>
      <c r="B5615" s="312" t="s">
        <v>24525</v>
      </c>
      <c r="C5615" s="313" t="s">
        <v>22498</v>
      </c>
      <c r="D5615" s="313" t="s">
        <v>22492</v>
      </c>
      <c r="E5615" s="313" t="str">
        <f>CONCATENATE(SUM('Раздел 2'!T11:T11),"=",SUM('Раздел 2'!T230:T230),"+",SUM('Раздел 2'!T251:T251))</f>
        <v>14=10+4</v>
      </c>
    </row>
    <row r="5616" spans="1:5" ht="30" hidden="1" customHeight="1">
      <c r="A5616" s="311" t="str">
        <f>IF((SUM('Раздел 2'!U11:U11)=SUM('Раздел 2'!U230:U230)+SUM('Раздел 2'!U251:U251)),"","Неверно!")</f>
        <v/>
      </c>
      <c r="B5616" s="312" t="s">
        <v>24525</v>
      </c>
      <c r="C5616" s="313" t="s">
        <v>22499</v>
      </c>
      <c r="D5616" s="313" t="s">
        <v>22492</v>
      </c>
      <c r="E5616" s="313" t="str">
        <f>CONCATENATE(SUM('Раздел 2'!U11:U11),"=",SUM('Раздел 2'!U230:U230),"+",SUM('Раздел 2'!U251:U251))</f>
        <v>12=12+0</v>
      </c>
    </row>
    <row r="5617" spans="1:5" ht="30" hidden="1" customHeight="1">
      <c r="A5617" s="311" t="str">
        <f>IF((SUM('Раздел 2'!V11:V11)=SUM('Раздел 2'!V230:V230)+SUM('Раздел 2'!V251:V251)),"","Неверно!")</f>
        <v/>
      </c>
      <c r="B5617" s="312" t="s">
        <v>24525</v>
      </c>
      <c r="C5617" s="313" t="s">
        <v>22500</v>
      </c>
      <c r="D5617" s="313" t="s">
        <v>22492</v>
      </c>
      <c r="E5617" s="313" t="str">
        <f>CONCATENATE(SUM('Раздел 2'!V11:V11),"=",SUM('Раздел 2'!V230:V230),"+",SUM('Раздел 2'!V251:V251))</f>
        <v>432=410+22</v>
      </c>
    </row>
    <row r="5618" spans="1:5" ht="30" hidden="1" customHeight="1">
      <c r="A5618" s="311" t="str">
        <f>IF((SUM('Раздел 2'!W11:W11)=SUM('Раздел 2'!W230:W230)+SUM('Раздел 2'!W251:W251)),"","Неверно!")</f>
        <v/>
      </c>
      <c r="B5618" s="312" t="s">
        <v>24525</v>
      </c>
      <c r="C5618" s="313" t="s">
        <v>22501</v>
      </c>
      <c r="D5618" s="313" t="s">
        <v>22492</v>
      </c>
      <c r="E5618" s="313" t="str">
        <f>CONCATENATE(SUM('Раздел 2'!W11:W11),"=",SUM('Раздел 2'!W230:W230),"+",SUM('Раздел 2'!W251:W251))</f>
        <v>0=0+0</v>
      </c>
    </row>
    <row r="5619" spans="1:5" ht="30" hidden="1" customHeight="1">
      <c r="A5619" s="311" t="str">
        <f>IF((SUM('Раздел 2'!X11:X11)=SUM('Раздел 2'!X230:X230)+SUM('Раздел 2'!X251:X251)),"","Неверно!")</f>
        <v/>
      </c>
      <c r="B5619" s="312" t="s">
        <v>24525</v>
      </c>
      <c r="C5619" s="313" t="s">
        <v>22502</v>
      </c>
      <c r="D5619" s="313" t="s">
        <v>22492</v>
      </c>
      <c r="E5619" s="313" t="str">
        <f>CONCATENATE(SUM('Раздел 2'!X11:X11),"=",SUM('Раздел 2'!X230:X230),"+",SUM('Раздел 2'!X251:X251))</f>
        <v>92=87+5</v>
      </c>
    </row>
    <row r="5620" spans="1:5" ht="30" hidden="1" customHeight="1">
      <c r="A5620" s="311" t="str">
        <f>IF((SUM('Раздел 2'!G11:G11)=SUM('Раздел 2'!G230:G230)+SUM('Раздел 2'!G251:G251)),"","Неверно!")</f>
        <v/>
      </c>
      <c r="B5620" s="312" t="s">
        <v>24525</v>
      </c>
      <c r="C5620" s="313" t="s">
        <v>22503</v>
      </c>
      <c r="D5620" s="313" t="s">
        <v>22492</v>
      </c>
      <c r="E5620" s="313" t="str">
        <f>CONCATENATE(SUM('Раздел 2'!G11:G11),"=",SUM('Раздел 2'!G230:G230),"+",SUM('Раздел 2'!G251:G251))</f>
        <v>447=425+22</v>
      </c>
    </row>
    <row r="5621" spans="1:5" ht="30" hidden="1" customHeight="1">
      <c r="A5621" s="311" t="str">
        <f>IF((SUM('Раздел 2'!Y11:Y11)=SUM('Раздел 2'!Y230:Y230)+SUM('Раздел 2'!Y251:Y251)),"","Неверно!")</f>
        <v/>
      </c>
      <c r="B5621" s="312" t="s">
        <v>24525</v>
      </c>
      <c r="C5621" s="313" t="s">
        <v>22504</v>
      </c>
      <c r="D5621" s="313" t="s">
        <v>22492</v>
      </c>
      <c r="E5621" s="313" t="str">
        <f>CONCATENATE(SUM('Раздел 2'!Y11:Y11),"=",SUM('Раздел 2'!Y230:Y230),"+",SUM('Раздел 2'!Y251:Y251))</f>
        <v>12=12+0</v>
      </c>
    </row>
    <row r="5622" spans="1:5" ht="30" hidden="1" customHeight="1">
      <c r="A5622" s="311" t="str">
        <f>IF((SUM('Раздел 2'!Z11:Z11)=SUM('Раздел 2'!Z230:Z230)+SUM('Раздел 2'!Z251:Z251)),"","Неверно!")</f>
        <v/>
      </c>
      <c r="B5622" s="312" t="s">
        <v>24525</v>
      </c>
      <c r="C5622" s="313" t="s">
        <v>22505</v>
      </c>
      <c r="D5622" s="313" t="s">
        <v>22492</v>
      </c>
      <c r="E5622" s="313" t="str">
        <f>CONCATENATE(SUM('Раздел 2'!Z11:Z11),"=",SUM('Раздел 2'!Z230:Z230),"+",SUM('Раздел 2'!Z251:Z251))</f>
        <v>5=5+0</v>
      </c>
    </row>
    <row r="5623" spans="1:5" ht="30" hidden="1" customHeight="1">
      <c r="A5623" s="311" t="str">
        <f>IF((SUM('Раздел 2'!AA11:AA11)=SUM('Раздел 2'!AA230:AA230)+SUM('Раздел 2'!AA251:AA251)),"","Неверно!")</f>
        <v/>
      </c>
      <c r="B5623" s="312" t="s">
        <v>24525</v>
      </c>
      <c r="C5623" s="313" t="s">
        <v>22506</v>
      </c>
      <c r="D5623" s="313" t="s">
        <v>22492</v>
      </c>
      <c r="E5623" s="313" t="str">
        <f>CONCATENATE(SUM('Раздел 2'!AA11:AA11),"=",SUM('Раздел 2'!AA230:AA230),"+",SUM('Раздел 2'!AA251:AA251))</f>
        <v>13=13+0</v>
      </c>
    </row>
    <row r="5624" spans="1:5" ht="30" hidden="1" customHeight="1">
      <c r="A5624" s="311" t="str">
        <f>IF((SUM('Раздел 2'!AB11:AB11)=SUM('Раздел 2'!AB230:AB230)+SUM('Раздел 2'!AB251:AB251)),"","Неверно!")</f>
        <v/>
      </c>
      <c r="B5624" s="312" t="s">
        <v>24525</v>
      </c>
      <c r="C5624" s="313" t="s">
        <v>22507</v>
      </c>
      <c r="D5624" s="313" t="s">
        <v>22492</v>
      </c>
      <c r="E5624" s="313" t="str">
        <f>CONCATENATE(SUM('Раздел 2'!AB11:AB11),"=",SUM('Раздел 2'!AB230:AB230),"+",SUM('Раздел 2'!AB251:AB251))</f>
        <v>18=18+0</v>
      </c>
    </row>
    <row r="5625" spans="1:5" ht="30" hidden="1" customHeight="1">
      <c r="A5625" s="311" t="str">
        <f>IF((SUM('Раздел 2'!AC11:AC11)=SUM('Раздел 2'!AC230:AC230)+SUM('Раздел 2'!AC251:AC251)),"","Неверно!")</f>
        <v/>
      </c>
      <c r="B5625" s="312" t="s">
        <v>24525</v>
      </c>
      <c r="C5625" s="313" t="s">
        <v>22508</v>
      </c>
      <c r="D5625" s="313" t="s">
        <v>22492</v>
      </c>
      <c r="E5625" s="313" t="str">
        <f>CONCATENATE(SUM('Раздел 2'!AC11:AC11),"=",SUM('Раздел 2'!AC230:AC230),"+",SUM('Раздел 2'!AC251:AC251))</f>
        <v>47=47+0</v>
      </c>
    </row>
    <row r="5626" spans="1:5" ht="30" hidden="1" customHeight="1">
      <c r="A5626" s="311" t="str">
        <f>IF((SUM('Раздел 2'!AD11:AD11)=SUM('Раздел 2'!AD230:AD230)+SUM('Раздел 2'!AD251:AD251)),"","Неверно!")</f>
        <v/>
      </c>
      <c r="B5626" s="312" t="s">
        <v>24525</v>
      </c>
      <c r="C5626" s="313" t="s">
        <v>22509</v>
      </c>
      <c r="D5626" s="313" t="s">
        <v>22492</v>
      </c>
      <c r="E5626" s="313" t="str">
        <f>CONCATENATE(SUM('Раздел 2'!AD11:AD11),"=",SUM('Раздел 2'!AD230:AD230),"+",SUM('Раздел 2'!AD251:AD251))</f>
        <v>53=53+0</v>
      </c>
    </row>
    <row r="5627" spans="1:5" ht="30" hidden="1" customHeight="1">
      <c r="A5627" s="311" t="str">
        <f>IF((SUM('Раздел 2'!AE11:AE11)=SUM('Раздел 2'!AE230:AE230)+SUM('Раздел 2'!AE251:AE251)),"","Неверно!")</f>
        <v/>
      </c>
      <c r="B5627" s="312" t="s">
        <v>24525</v>
      </c>
      <c r="C5627" s="313" t="s">
        <v>22510</v>
      </c>
      <c r="D5627" s="313" t="s">
        <v>22492</v>
      </c>
      <c r="E5627" s="313" t="str">
        <f>CONCATENATE(SUM('Раздел 2'!AE11:AE11),"=",SUM('Раздел 2'!AE230:AE230),"+",SUM('Раздел 2'!AE251:AE251))</f>
        <v>19=19+0</v>
      </c>
    </row>
    <row r="5628" spans="1:5" ht="30" hidden="1" customHeight="1">
      <c r="A5628" s="311" t="str">
        <f>IF((SUM('Раздел 2'!AF11:AF11)=SUM('Раздел 2'!AF230:AF230)+SUM('Раздел 2'!AF251:AF251)),"","Неверно!")</f>
        <v/>
      </c>
      <c r="B5628" s="312" t="s">
        <v>24525</v>
      </c>
      <c r="C5628" s="313" t="s">
        <v>22511</v>
      </c>
      <c r="D5628" s="313" t="s">
        <v>22492</v>
      </c>
      <c r="E5628" s="313" t="str">
        <f>CONCATENATE(SUM('Раздел 2'!AF11:AF11),"=",SUM('Раздел 2'!AF230:AF230),"+",SUM('Раздел 2'!AF251:AF251))</f>
        <v>25=25+0</v>
      </c>
    </row>
    <row r="5629" spans="1:5" ht="30" hidden="1" customHeight="1">
      <c r="A5629" s="311" t="str">
        <f>IF((SUM('Раздел 2'!AG11:AG11)=SUM('Раздел 2'!AG230:AG230)+SUM('Раздел 2'!AG251:AG251)),"","Неверно!")</f>
        <v/>
      </c>
      <c r="B5629" s="312" t="s">
        <v>24525</v>
      </c>
      <c r="C5629" s="313" t="s">
        <v>22512</v>
      </c>
      <c r="D5629" s="313" t="s">
        <v>22492</v>
      </c>
      <c r="E5629" s="313" t="str">
        <f>CONCATENATE(SUM('Раздел 2'!AG11:AG11),"=",SUM('Раздел 2'!AG230:AG230),"+",SUM('Раздел 2'!AG251:AG251))</f>
        <v>26=26+0</v>
      </c>
    </row>
    <row r="5630" spans="1:5" ht="30" hidden="1" customHeight="1">
      <c r="A5630" s="311" t="str">
        <f>IF((SUM('Раздел 2'!AH11:AH11)=SUM('Раздел 2'!AH230:AH230)+SUM('Раздел 2'!AH251:AH251)),"","Неверно!")</f>
        <v/>
      </c>
      <c r="B5630" s="312" t="s">
        <v>24525</v>
      </c>
      <c r="C5630" s="313" t="s">
        <v>22513</v>
      </c>
      <c r="D5630" s="313" t="s">
        <v>22492</v>
      </c>
      <c r="E5630" s="313" t="str">
        <f>CONCATENATE(SUM('Раздел 2'!AH11:AH11),"=",SUM('Раздел 2'!AH230:AH230),"+",SUM('Раздел 2'!AH251:AH251))</f>
        <v>18838332=18838332+0</v>
      </c>
    </row>
    <row r="5631" spans="1:5" ht="30" hidden="1" customHeight="1">
      <c r="A5631" s="311" t="str">
        <f>IF((SUM('Раздел 2'!H11:H11)=SUM('Раздел 2'!H230:H230)+SUM('Раздел 2'!H251:H251)),"","Неверно!")</f>
        <v/>
      </c>
      <c r="B5631" s="312" t="s">
        <v>24525</v>
      </c>
      <c r="C5631" s="313" t="s">
        <v>22514</v>
      </c>
      <c r="D5631" s="313" t="s">
        <v>22492</v>
      </c>
      <c r="E5631" s="313" t="str">
        <f>CONCATENATE(SUM('Раздел 2'!H11:H11),"=",SUM('Раздел 2'!H230:H230),"+",SUM('Раздел 2'!H251:H251))</f>
        <v>176=176+0</v>
      </c>
    </row>
    <row r="5632" spans="1:5" ht="30" hidden="1" customHeight="1">
      <c r="A5632" s="311" t="str">
        <f>IF((SUM('Раздел 2'!AI11:AI11)=SUM('Раздел 2'!AI230:AI230)+SUM('Раздел 2'!AI251:AI251)),"","Неверно!")</f>
        <v/>
      </c>
      <c r="B5632" s="312" t="s">
        <v>24525</v>
      </c>
      <c r="C5632" s="313" t="s">
        <v>22515</v>
      </c>
      <c r="D5632" s="313" t="s">
        <v>22492</v>
      </c>
      <c r="E5632" s="313" t="str">
        <f>CONCATENATE(SUM('Раздел 2'!AI11:AI11),"=",SUM('Раздел 2'!AI230:AI230),"+",SUM('Раздел 2'!AI251:AI251))</f>
        <v>0=0+0</v>
      </c>
    </row>
    <row r="5633" spans="1:5" ht="30" hidden="1" customHeight="1">
      <c r="A5633" s="311" t="str">
        <f>IF((SUM('Раздел 2'!AJ11:AJ11)=SUM('Раздел 2'!AJ230:AJ230)+SUM('Раздел 2'!AJ251:AJ251)),"","Неверно!")</f>
        <v/>
      </c>
      <c r="B5633" s="312" t="s">
        <v>24525</v>
      </c>
      <c r="C5633" s="313" t="s">
        <v>22516</v>
      </c>
      <c r="D5633" s="313" t="s">
        <v>22492</v>
      </c>
      <c r="E5633" s="313" t="str">
        <f>CONCATENATE(SUM('Раздел 2'!AJ11:AJ11),"=",SUM('Раздел 2'!AJ230:AJ230),"+",SUM('Раздел 2'!AJ251:AJ251))</f>
        <v>122845=122845+0</v>
      </c>
    </row>
    <row r="5634" spans="1:5" ht="30" hidden="1" customHeight="1">
      <c r="A5634" s="311" t="str">
        <f>IF((SUM('Раздел 2'!AK11:AK11)=SUM('Раздел 2'!AK230:AK230)+SUM('Раздел 2'!AK251:AK251)),"","Неверно!")</f>
        <v/>
      </c>
      <c r="B5634" s="312" t="s">
        <v>24525</v>
      </c>
      <c r="C5634" s="313" t="s">
        <v>22517</v>
      </c>
      <c r="D5634" s="313" t="s">
        <v>22492</v>
      </c>
      <c r="E5634" s="313" t="str">
        <f>CONCATENATE(SUM('Раздел 2'!AK11:AK11),"=",SUM('Раздел 2'!AK230:AK230),"+",SUM('Раздел 2'!AK251:AK251))</f>
        <v>1=1+0</v>
      </c>
    </row>
    <row r="5635" spans="1:5" ht="30" hidden="1" customHeight="1">
      <c r="A5635" s="311" t="str">
        <f>IF((SUM('Раздел 2'!AL11:AL11)=SUM('Раздел 2'!AL230:AL230)+SUM('Раздел 2'!AL251:AL251)),"","Неверно!")</f>
        <v/>
      </c>
      <c r="B5635" s="312" t="s">
        <v>24525</v>
      </c>
      <c r="C5635" s="313" t="s">
        <v>22518</v>
      </c>
      <c r="D5635" s="313" t="s">
        <v>22492</v>
      </c>
      <c r="E5635" s="313" t="str">
        <f>CONCATENATE(SUM('Раздел 2'!AL11:AL11),"=",SUM('Раздел 2'!AL230:AL230),"+",SUM('Раздел 2'!AL251:AL251))</f>
        <v>2=2+0</v>
      </c>
    </row>
    <row r="5636" spans="1:5" ht="30" hidden="1" customHeight="1">
      <c r="A5636" s="311" t="str">
        <f>IF((SUM('Раздел 2'!AM11:AM11)=SUM('Раздел 2'!AM230:AM230)+SUM('Раздел 2'!AM251:AM251)),"","Неверно!")</f>
        <v/>
      </c>
      <c r="B5636" s="312" t="s">
        <v>24525</v>
      </c>
      <c r="C5636" s="313" t="s">
        <v>22519</v>
      </c>
      <c r="D5636" s="313" t="s">
        <v>22492</v>
      </c>
      <c r="E5636" s="313" t="str">
        <f>CONCATENATE(SUM('Раздел 2'!AM11:AM11),"=",SUM('Раздел 2'!AM230:AM230),"+",SUM('Раздел 2'!AM251:AM251))</f>
        <v>0=0+0</v>
      </c>
    </row>
    <row r="5637" spans="1:5" ht="30" hidden="1" customHeight="1">
      <c r="A5637" s="311" t="str">
        <f>IF((SUM('Раздел 2'!I11:I11)=SUM('Раздел 2'!I230:I230)+SUM('Раздел 2'!I251:I251)),"","Неверно!")</f>
        <v/>
      </c>
      <c r="B5637" s="312" t="s">
        <v>24525</v>
      </c>
      <c r="C5637" s="313" t="s">
        <v>22520</v>
      </c>
      <c r="D5637" s="313" t="s">
        <v>22492</v>
      </c>
      <c r="E5637" s="313" t="str">
        <f>CONCATENATE(SUM('Раздел 2'!I11:I11),"=",SUM('Раздел 2'!I230:I230),"+",SUM('Раздел 2'!I251:I251))</f>
        <v>16=16+0</v>
      </c>
    </row>
    <row r="5638" spans="1:5" ht="30" hidden="1" customHeight="1">
      <c r="A5638" s="311" t="str">
        <f>IF((SUM('Раздел 2'!J11:J11)=SUM('Раздел 2'!J230:J230)+SUM('Раздел 2'!J251:J251)),"","Неверно!")</f>
        <v/>
      </c>
      <c r="B5638" s="312" t="s">
        <v>24525</v>
      </c>
      <c r="C5638" s="313" t="s">
        <v>22521</v>
      </c>
      <c r="D5638" s="313" t="s">
        <v>22492</v>
      </c>
      <c r="E5638" s="313" t="str">
        <f>CONCATENATE(SUM('Раздел 2'!J11:J11),"=",SUM('Раздел 2'!J230:J230),"+",SUM('Раздел 2'!J251:J251))</f>
        <v>109192672=109192672+0</v>
      </c>
    </row>
    <row r="5639" spans="1:5" ht="30" hidden="1" customHeight="1">
      <c r="A5639" s="311" t="str">
        <f>IF((SUM('Раздел 2'!K11:K11)=SUM('Раздел 2'!K230:K230)+SUM('Раздел 2'!K251:K251)),"","Неверно!")</f>
        <v/>
      </c>
      <c r="B5639" s="312" t="s">
        <v>24525</v>
      </c>
      <c r="C5639" s="313" t="s">
        <v>22522</v>
      </c>
      <c r="D5639" s="313" t="s">
        <v>22492</v>
      </c>
      <c r="E5639" s="313" t="str">
        <f>CONCATENATE(SUM('Раздел 2'!K11:K11),"=",SUM('Раздел 2'!K230:K230),"+",SUM('Раздел 2'!K251:K251))</f>
        <v>1967698=1934098+33600</v>
      </c>
    </row>
    <row r="5640" spans="1:5" ht="30" hidden="1" customHeight="1">
      <c r="A5640" s="311" t="str">
        <f>IF((SUM('Раздел 2'!L11:L11)=SUM('Раздел 2'!L230:L230)+SUM('Раздел 2'!L251:L251)),"","Неверно!")</f>
        <v/>
      </c>
      <c r="B5640" s="312" t="s">
        <v>24525</v>
      </c>
      <c r="C5640" s="313" t="s">
        <v>22523</v>
      </c>
      <c r="D5640" s="313" t="s">
        <v>22492</v>
      </c>
      <c r="E5640" s="313" t="str">
        <f>CONCATENATE(SUM('Раздел 2'!L11:L11),"=",SUM('Раздел 2'!L230:L230),"+",SUM('Раздел 2'!L251:L251))</f>
        <v>382=365+17</v>
      </c>
    </row>
    <row r="5641" spans="1:5" ht="30" hidden="1" customHeight="1">
      <c r="A5641" s="311" t="str">
        <f>IF((SUM('Раздел 2'!M11:M11)=SUM('Раздел 2'!M230:M230)+SUM('Раздел 2'!M251:M251)),"","Неверно!")</f>
        <v/>
      </c>
      <c r="B5641" s="312" t="s">
        <v>24525</v>
      </c>
      <c r="C5641" s="313" t="s">
        <v>22524</v>
      </c>
      <c r="D5641" s="313" t="s">
        <v>22492</v>
      </c>
      <c r="E5641" s="313" t="str">
        <f>CONCATENATE(SUM('Раздел 2'!M11:M11),"=",SUM('Раздел 2'!M230:M230),"+",SUM('Раздел 2'!M251:M251))</f>
        <v>313=296+17</v>
      </c>
    </row>
    <row r="5642" spans="1:5" ht="30" hidden="1" customHeight="1">
      <c r="A5642" s="311" t="str">
        <f>IF((SUM('Раздел 2'!N11:N11)=SUM('Раздел 2'!N230:N230)+SUM('Раздел 2'!N251:N251)),"","Неверно!")</f>
        <v/>
      </c>
      <c r="B5642" s="312" t="s">
        <v>24525</v>
      </c>
      <c r="C5642" s="313" t="s">
        <v>22525</v>
      </c>
      <c r="D5642" s="313" t="s">
        <v>22492</v>
      </c>
      <c r="E5642" s="313" t="str">
        <f>CONCATENATE(SUM('Раздел 2'!N11:N11),"=",SUM('Раздел 2'!N230:N230),"+",SUM('Раздел 2'!N251:N251))</f>
        <v>93=93+0</v>
      </c>
    </row>
    <row r="5643" spans="1:5" ht="30" hidden="1" customHeight="1">
      <c r="A5643" s="311" t="str">
        <f>IF((SUM('Раздел 2'!F230:F230)=SUM('Раздел 2'!F50:F50)+SUM('Раздел 2'!F85:F85)+SUM('Раздел 2'!F95:F96)+SUM('Раздел 2'!F115:F119)+SUM('Раздел 2'!F123:F123)+SUM('Раздел 2'!F124:F124)+SUM('Раздел 2'!F128:F128)+SUM('Раздел 2'!F148:F148)+SUM('Раздел 2'!F167:F171)+SUM('Раздел 2'!F175:F176)+SUM('Раздел 2'!F187:F187)+SUM('Раздел 2'!F190:F190)+SUM('Раздел 2'!F197:F208)+SUM('Раздел 2'!F215:F216)+SUM('Раздел 2'!F221:F229)),"","Неверно!")</f>
        <v/>
      </c>
      <c r="B5643" s="312" t="s">
        <v>24526</v>
      </c>
      <c r="C5643" s="313" t="s">
        <v>22526</v>
      </c>
      <c r="D5643" s="313" t="s">
        <v>23215</v>
      </c>
      <c r="E5643" s="313"/>
    </row>
    <row r="5644" spans="1:5" ht="30" hidden="1" customHeight="1">
      <c r="A5644" s="311" t="str">
        <f>IF((SUM('Раздел 2'!O230:O230)=SUM('Раздел 2'!O50:O50)+SUM('Раздел 2'!O85:O85)+SUM('Раздел 2'!O95:O96)+SUM('Раздел 2'!O115:O119)+SUM('Раздел 2'!O123:O123)+SUM('Раздел 2'!O124:O124)+SUM('Раздел 2'!O128:O128)+SUM('Раздел 2'!O148:O148)+SUM('Раздел 2'!O167:O171)+SUM('Раздел 2'!O175:O176)+SUM('Раздел 2'!O187:O187)+SUM('Раздел 2'!O190:O190)+SUM('Раздел 2'!O197:O208)+SUM('Раздел 2'!O215:O216)+SUM('Раздел 2'!O221:O229)),"","Неверно!")</f>
        <v/>
      </c>
      <c r="B5644" s="312" t="s">
        <v>24526</v>
      </c>
      <c r="C5644" s="313" t="s">
        <v>22527</v>
      </c>
      <c r="D5644" s="313" t="s">
        <v>23215</v>
      </c>
      <c r="E5644" s="313"/>
    </row>
    <row r="5645" spans="1:5" ht="30" hidden="1" customHeight="1">
      <c r="A5645" s="311" t="str">
        <f>IF((SUM('Раздел 2'!P230:P230)=SUM('Раздел 2'!P50:P50)+SUM('Раздел 2'!P85:P85)+SUM('Раздел 2'!P95:P96)+SUM('Раздел 2'!P115:P119)+SUM('Раздел 2'!P123:P123)+SUM('Раздел 2'!P124:P124)+SUM('Раздел 2'!P128:P128)+SUM('Раздел 2'!P148:P148)+SUM('Раздел 2'!P167:P171)+SUM('Раздел 2'!P175:P176)+SUM('Раздел 2'!P187:P187)+SUM('Раздел 2'!P190:P190)+SUM('Раздел 2'!P197:P208)+SUM('Раздел 2'!P215:P216)+SUM('Раздел 2'!P221:P229)),"","Неверно!")</f>
        <v/>
      </c>
      <c r="B5645" s="312" t="s">
        <v>24526</v>
      </c>
      <c r="C5645" s="313" t="s">
        <v>22528</v>
      </c>
      <c r="D5645" s="313" t="s">
        <v>23215</v>
      </c>
      <c r="E5645" s="313"/>
    </row>
    <row r="5646" spans="1:5" ht="30" hidden="1" customHeight="1">
      <c r="A5646" s="311" t="str">
        <f>IF((SUM('Раздел 2'!Q230:Q230)=SUM('Раздел 2'!Q50:Q50)+SUM('Раздел 2'!Q85:Q85)+SUM('Раздел 2'!Q95:Q96)+SUM('Раздел 2'!Q115:Q119)+SUM('Раздел 2'!Q123:Q123)+SUM('Раздел 2'!Q124:Q124)+SUM('Раздел 2'!Q128:Q128)+SUM('Раздел 2'!Q148:Q148)+SUM('Раздел 2'!Q167:Q171)+SUM('Раздел 2'!Q175:Q176)+SUM('Раздел 2'!Q187:Q187)+SUM('Раздел 2'!Q190:Q190)+SUM('Раздел 2'!Q197:Q208)+SUM('Раздел 2'!Q215:Q216)+SUM('Раздел 2'!Q221:Q229)),"","Неверно!")</f>
        <v/>
      </c>
      <c r="B5646" s="312" t="s">
        <v>24526</v>
      </c>
      <c r="C5646" s="313" t="s">
        <v>22529</v>
      </c>
      <c r="D5646" s="313" t="s">
        <v>23215</v>
      </c>
      <c r="E5646" s="313"/>
    </row>
    <row r="5647" spans="1:5" ht="30" hidden="1" customHeight="1">
      <c r="A5647" s="311" t="str">
        <f>IF((SUM('Раздел 2'!R230:R230)=SUM('Раздел 2'!R50:R50)+SUM('Раздел 2'!R85:R85)+SUM('Раздел 2'!R95:R96)+SUM('Раздел 2'!R115:R119)+SUM('Раздел 2'!R123:R123)+SUM('Раздел 2'!R124:R124)+SUM('Раздел 2'!R128:R128)+SUM('Раздел 2'!R148:R148)+SUM('Раздел 2'!R167:R171)+SUM('Раздел 2'!R175:R176)+SUM('Раздел 2'!R187:R187)+SUM('Раздел 2'!R190:R190)+SUM('Раздел 2'!R197:R208)+SUM('Раздел 2'!R215:R216)+SUM('Раздел 2'!R221:R229)),"","Неверно!")</f>
        <v/>
      </c>
      <c r="B5647" s="312" t="s">
        <v>24526</v>
      </c>
      <c r="C5647" s="313" t="s">
        <v>22530</v>
      </c>
      <c r="D5647" s="313" t="s">
        <v>23215</v>
      </c>
      <c r="E5647" s="313"/>
    </row>
    <row r="5648" spans="1:5" ht="30" hidden="1" customHeight="1">
      <c r="A5648" s="311" t="str">
        <f>IF((SUM('Раздел 2'!S230:S230)=SUM('Раздел 2'!S50:S50)+SUM('Раздел 2'!S85:S85)+SUM('Раздел 2'!S95:S96)+SUM('Раздел 2'!S115:S119)+SUM('Раздел 2'!S123:S123)+SUM('Раздел 2'!S124:S124)+SUM('Раздел 2'!S128:S128)+SUM('Раздел 2'!S148:S148)+SUM('Раздел 2'!S167:S171)+SUM('Раздел 2'!S175:S176)+SUM('Раздел 2'!S187:S187)+SUM('Раздел 2'!S190:S190)+SUM('Раздел 2'!S197:S208)+SUM('Раздел 2'!S215:S216)+SUM('Раздел 2'!S221:S229)),"","Неверно!")</f>
        <v/>
      </c>
      <c r="B5648" s="312" t="s">
        <v>24526</v>
      </c>
      <c r="C5648" s="313" t="s">
        <v>22531</v>
      </c>
      <c r="D5648" s="313" t="s">
        <v>23215</v>
      </c>
      <c r="E5648" s="313"/>
    </row>
    <row r="5649" spans="1:5" ht="30" hidden="1" customHeight="1">
      <c r="A5649" s="311" t="str">
        <f>IF((SUM('Раздел 2'!T230:T230)=SUM('Раздел 2'!T50:T50)+SUM('Раздел 2'!T85:T85)+SUM('Раздел 2'!T95:T96)+SUM('Раздел 2'!T115:T119)+SUM('Раздел 2'!T123:T123)+SUM('Раздел 2'!T124:T124)+SUM('Раздел 2'!T128:T128)+SUM('Раздел 2'!T148:T148)+SUM('Раздел 2'!T167:T171)+SUM('Раздел 2'!T175:T176)+SUM('Раздел 2'!T187:T187)+SUM('Раздел 2'!T190:T190)+SUM('Раздел 2'!T197:T208)+SUM('Раздел 2'!T215:T216)+SUM('Раздел 2'!T221:T229)),"","Неверно!")</f>
        <v/>
      </c>
      <c r="B5649" s="312" t="s">
        <v>24526</v>
      </c>
      <c r="C5649" s="313" t="s">
        <v>22532</v>
      </c>
      <c r="D5649" s="313" t="s">
        <v>23215</v>
      </c>
      <c r="E5649" s="313"/>
    </row>
    <row r="5650" spans="1:5" ht="30" hidden="1" customHeight="1">
      <c r="A5650" s="311" t="str">
        <f>IF((SUM('Раздел 2'!U230:U230)=SUM('Раздел 2'!U50:U50)+SUM('Раздел 2'!U85:U85)+SUM('Раздел 2'!U95:U96)+SUM('Раздел 2'!U115:U119)+SUM('Раздел 2'!U123:U123)+SUM('Раздел 2'!U124:U124)+SUM('Раздел 2'!U128:U128)+SUM('Раздел 2'!U148:U148)+SUM('Раздел 2'!U167:U171)+SUM('Раздел 2'!U175:U176)+SUM('Раздел 2'!U187:U187)+SUM('Раздел 2'!U190:U190)+SUM('Раздел 2'!U197:U208)+SUM('Раздел 2'!U215:U216)+SUM('Раздел 2'!U221:U229)),"","Неверно!")</f>
        <v/>
      </c>
      <c r="B5650" s="312" t="s">
        <v>24526</v>
      </c>
      <c r="C5650" s="313" t="s">
        <v>22533</v>
      </c>
      <c r="D5650" s="313" t="s">
        <v>23215</v>
      </c>
      <c r="E5650" s="313"/>
    </row>
    <row r="5651" spans="1:5" ht="30" hidden="1" customHeight="1">
      <c r="A5651" s="311" t="str">
        <f>IF((SUM('Раздел 2'!V230:V230)=SUM('Раздел 2'!V50:V50)+SUM('Раздел 2'!V85:V85)+SUM('Раздел 2'!V95:V96)+SUM('Раздел 2'!V115:V119)+SUM('Раздел 2'!V123:V123)+SUM('Раздел 2'!V124:V124)+SUM('Раздел 2'!V128:V128)+SUM('Раздел 2'!V148:V148)+SUM('Раздел 2'!V167:V171)+SUM('Раздел 2'!V175:V176)+SUM('Раздел 2'!V187:V187)+SUM('Раздел 2'!V190:V190)+SUM('Раздел 2'!V197:V208)+SUM('Раздел 2'!V215:V216)+SUM('Раздел 2'!V221:V229)),"","Неверно!")</f>
        <v/>
      </c>
      <c r="B5651" s="312" t="s">
        <v>24526</v>
      </c>
      <c r="C5651" s="313" t="s">
        <v>22534</v>
      </c>
      <c r="D5651" s="313" t="s">
        <v>23215</v>
      </c>
      <c r="E5651" s="313"/>
    </row>
    <row r="5652" spans="1:5" ht="30" hidden="1" customHeight="1">
      <c r="A5652" s="311" t="str">
        <f>IF((SUM('Раздел 2'!W230:W230)=SUM('Раздел 2'!W50:W50)+SUM('Раздел 2'!W85:W85)+SUM('Раздел 2'!W95:W96)+SUM('Раздел 2'!W115:W119)+SUM('Раздел 2'!W123:W123)+SUM('Раздел 2'!W124:W124)+SUM('Раздел 2'!W128:W128)+SUM('Раздел 2'!W148:W148)+SUM('Раздел 2'!W167:W171)+SUM('Раздел 2'!W175:W176)+SUM('Раздел 2'!W187:W187)+SUM('Раздел 2'!W190:W190)+SUM('Раздел 2'!W197:W208)+SUM('Раздел 2'!W215:W216)+SUM('Раздел 2'!W221:W229)),"","Неверно!")</f>
        <v/>
      </c>
      <c r="B5652" s="312" t="s">
        <v>24526</v>
      </c>
      <c r="C5652" s="313" t="s">
        <v>22535</v>
      </c>
      <c r="D5652" s="313" t="s">
        <v>23215</v>
      </c>
      <c r="E5652" s="313"/>
    </row>
    <row r="5653" spans="1:5" ht="30" hidden="1" customHeight="1">
      <c r="A5653" s="311" t="str">
        <f>IF((SUM('Раздел 2'!X230:X230)=SUM('Раздел 2'!X50:X50)+SUM('Раздел 2'!X85:X85)+SUM('Раздел 2'!X95:X96)+SUM('Раздел 2'!X115:X119)+SUM('Раздел 2'!X123:X123)+SUM('Раздел 2'!X124:X124)+SUM('Раздел 2'!X128:X128)+SUM('Раздел 2'!X148:X148)+SUM('Раздел 2'!X167:X171)+SUM('Раздел 2'!X175:X176)+SUM('Раздел 2'!X187:X187)+SUM('Раздел 2'!X190:X190)+SUM('Раздел 2'!X197:X208)+SUM('Раздел 2'!X215:X216)+SUM('Раздел 2'!X221:X229)),"","Неверно!")</f>
        <v/>
      </c>
      <c r="B5653" s="312" t="s">
        <v>24526</v>
      </c>
      <c r="C5653" s="313" t="s">
        <v>22536</v>
      </c>
      <c r="D5653" s="313" t="s">
        <v>23215</v>
      </c>
      <c r="E5653" s="313"/>
    </row>
    <row r="5654" spans="1:5" ht="30" hidden="1" customHeight="1">
      <c r="A5654" s="311" t="str">
        <f>IF((SUM('Раздел 2'!G230:G230)=SUM('Раздел 2'!G50:G50)+SUM('Раздел 2'!G85:G85)+SUM('Раздел 2'!G95:G96)+SUM('Раздел 2'!G115:G119)+SUM('Раздел 2'!G123:G123)+SUM('Раздел 2'!G124:G124)+SUM('Раздел 2'!G128:G128)+SUM('Раздел 2'!G148:G148)+SUM('Раздел 2'!G167:G171)+SUM('Раздел 2'!G175:G176)+SUM('Раздел 2'!G187:G187)+SUM('Раздел 2'!G190:G190)+SUM('Раздел 2'!G197:G208)+SUM('Раздел 2'!G215:G216)+SUM('Раздел 2'!G221:G229)),"","Неверно!")</f>
        <v/>
      </c>
      <c r="B5654" s="312" t="s">
        <v>24526</v>
      </c>
      <c r="C5654" s="313" t="s">
        <v>22537</v>
      </c>
      <c r="D5654" s="313" t="s">
        <v>23215</v>
      </c>
      <c r="E5654" s="313"/>
    </row>
    <row r="5655" spans="1:5" ht="30" hidden="1" customHeight="1">
      <c r="A5655" s="311" t="str">
        <f>IF((SUM('Раздел 2'!Y230:Y230)=SUM('Раздел 2'!Y50:Y50)+SUM('Раздел 2'!Y85:Y85)+SUM('Раздел 2'!Y95:Y96)+SUM('Раздел 2'!Y115:Y119)+SUM('Раздел 2'!Y123:Y123)+SUM('Раздел 2'!Y124:Y124)+SUM('Раздел 2'!Y128:Y128)+SUM('Раздел 2'!Y148:Y148)+SUM('Раздел 2'!Y167:Y171)+SUM('Раздел 2'!Y175:Y176)+SUM('Раздел 2'!Y187:Y187)+SUM('Раздел 2'!Y190:Y190)+SUM('Раздел 2'!Y197:Y208)+SUM('Раздел 2'!Y215:Y216)+SUM('Раздел 2'!Y221:Y229)),"","Неверно!")</f>
        <v/>
      </c>
      <c r="B5655" s="312" t="s">
        <v>24526</v>
      </c>
      <c r="C5655" s="313" t="s">
        <v>22538</v>
      </c>
      <c r="D5655" s="313" t="s">
        <v>23215</v>
      </c>
      <c r="E5655" s="313"/>
    </row>
    <row r="5656" spans="1:5" ht="30" hidden="1" customHeight="1">
      <c r="A5656" s="311" t="str">
        <f>IF((SUM('Раздел 2'!Z230:Z230)=SUM('Раздел 2'!Z50:Z50)+SUM('Раздел 2'!Z85:Z85)+SUM('Раздел 2'!Z95:Z96)+SUM('Раздел 2'!Z115:Z119)+SUM('Раздел 2'!Z123:Z123)+SUM('Раздел 2'!Z124:Z124)+SUM('Раздел 2'!Z128:Z128)+SUM('Раздел 2'!Z148:Z148)+SUM('Раздел 2'!Z167:Z171)+SUM('Раздел 2'!Z175:Z176)+SUM('Раздел 2'!Z187:Z187)+SUM('Раздел 2'!Z190:Z190)+SUM('Раздел 2'!Z197:Z208)+SUM('Раздел 2'!Z215:Z216)+SUM('Раздел 2'!Z221:Z229)),"","Неверно!")</f>
        <v/>
      </c>
      <c r="B5656" s="312" t="s">
        <v>24526</v>
      </c>
      <c r="C5656" s="313" t="s">
        <v>22539</v>
      </c>
      <c r="D5656" s="313" t="s">
        <v>23215</v>
      </c>
      <c r="E5656" s="313"/>
    </row>
    <row r="5657" spans="1:5" ht="30" hidden="1" customHeight="1">
      <c r="A5657" s="311" t="str">
        <f>IF((SUM('Раздел 2'!AA230:AA230)=SUM('Раздел 2'!AA50:AA50)+SUM('Раздел 2'!AA85:AA85)+SUM('Раздел 2'!AA95:AA96)+SUM('Раздел 2'!AA115:AA119)+SUM('Раздел 2'!AA123:AA123)+SUM('Раздел 2'!AA124:AA124)+SUM('Раздел 2'!AA128:AA128)+SUM('Раздел 2'!AA148:AA148)+SUM('Раздел 2'!AA167:AA171)+SUM('Раздел 2'!AA175:AA176)+SUM('Раздел 2'!AA187:AA187)+SUM('Раздел 2'!AA190:AA190)+SUM('Раздел 2'!AA197:AA208)+SUM('Раздел 2'!AA215:AA216)+SUM('Раздел 2'!AA221:AA229)),"","Неверно!")</f>
        <v/>
      </c>
      <c r="B5657" s="312" t="s">
        <v>24526</v>
      </c>
      <c r="C5657" s="313" t="s">
        <v>22540</v>
      </c>
      <c r="D5657" s="313" t="s">
        <v>23215</v>
      </c>
      <c r="E5657" s="313"/>
    </row>
    <row r="5658" spans="1:5" ht="30" hidden="1" customHeight="1">
      <c r="A5658" s="311" t="str">
        <f>IF((SUM('Раздел 2'!AB230:AB230)=SUM('Раздел 2'!AB50:AB50)+SUM('Раздел 2'!AB85:AB85)+SUM('Раздел 2'!AB95:AB96)+SUM('Раздел 2'!AB115:AB119)+SUM('Раздел 2'!AB123:AB123)+SUM('Раздел 2'!AB124:AB124)+SUM('Раздел 2'!AB128:AB128)+SUM('Раздел 2'!AB148:AB148)+SUM('Раздел 2'!AB167:AB171)+SUM('Раздел 2'!AB175:AB176)+SUM('Раздел 2'!AB187:AB187)+SUM('Раздел 2'!AB190:AB190)+SUM('Раздел 2'!AB197:AB208)+SUM('Раздел 2'!AB215:AB216)+SUM('Раздел 2'!AB221:AB229)),"","Неверно!")</f>
        <v/>
      </c>
      <c r="B5658" s="312" t="s">
        <v>24526</v>
      </c>
      <c r="C5658" s="313" t="s">
        <v>22541</v>
      </c>
      <c r="D5658" s="313" t="s">
        <v>23215</v>
      </c>
      <c r="E5658" s="313"/>
    </row>
    <row r="5659" spans="1:5" ht="30" hidden="1" customHeight="1">
      <c r="A5659" s="311" t="str">
        <f>IF((SUM('Раздел 2'!AC230:AC230)=SUM('Раздел 2'!AC50:AC50)+SUM('Раздел 2'!AC85:AC85)+SUM('Раздел 2'!AC95:AC96)+SUM('Раздел 2'!AC115:AC119)+SUM('Раздел 2'!AC123:AC123)+SUM('Раздел 2'!AC124:AC124)+SUM('Раздел 2'!AC128:AC128)+SUM('Раздел 2'!AC148:AC148)+SUM('Раздел 2'!AC167:AC171)+SUM('Раздел 2'!AC175:AC176)+SUM('Раздел 2'!AC187:AC187)+SUM('Раздел 2'!AC190:AC190)+SUM('Раздел 2'!AC197:AC208)+SUM('Раздел 2'!AC215:AC216)+SUM('Раздел 2'!AC221:AC229)),"","Неверно!")</f>
        <v/>
      </c>
      <c r="B5659" s="312" t="s">
        <v>24526</v>
      </c>
      <c r="C5659" s="313" t="s">
        <v>22542</v>
      </c>
      <c r="D5659" s="313" t="s">
        <v>23215</v>
      </c>
      <c r="E5659" s="313"/>
    </row>
    <row r="5660" spans="1:5" ht="30" hidden="1" customHeight="1">
      <c r="A5660" s="311" t="str">
        <f>IF((SUM('Раздел 2'!AD230:AD230)=SUM('Раздел 2'!AD50:AD50)+SUM('Раздел 2'!AD85:AD85)+SUM('Раздел 2'!AD95:AD96)+SUM('Раздел 2'!AD115:AD119)+SUM('Раздел 2'!AD123:AD123)+SUM('Раздел 2'!AD124:AD124)+SUM('Раздел 2'!AD128:AD128)+SUM('Раздел 2'!AD148:AD148)+SUM('Раздел 2'!AD167:AD171)+SUM('Раздел 2'!AD175:AD176)+SUM('Раздел 2'!AD187:AD187)+SUM('Раздел 2'!AD190:AD190)+SUM('Раздел 2'!AD197:AD208)+SUM('Раздел 2'!AD215:AD216)+SUM('Раздел 2'!AD221:AD229)),"","Неверно!")</f>
        <v/>
      </c>
      <c r="B5660" s="312" t="s">
        <v>24526</v>
      </c>
      <c r="C5660" s="313" t="s">
        <v>22543</v>
      </c>
      <c r="D5660" s="313" t="s">
        <v>23215</v>
      </c>
      <c r="E5660" s="313"/>
    </row>
    <row r="5661" spans="1:5" ht="30" hidden="1" customHeight="1">
      <c r="A5661" s="311" t="str">
        <f>IF((SUM('Раздел 2'!AE230:AE230)=SUM('Раздел 2'!AE50:AE50)+SUM('Раздел 2'!AE85:AE85)+SUM('Раздел 2'!AE95:AE96)+SUM('Раздел 2'!AE115:AE119)+SUM('Раздел 2'!AE123:AE123)+SUM('Раздел 2'!AE124:AE124)+SUM('Раздел 2'!AE128:AE128)+SUM('Раздел 2'!AE148:AE148)+SUM('Раздел 2'!AE167:AE171)+SUM('Раздел 2'!AE175:AE176)+SUM('Раздел 2'!AE187:AE187)+SUM('Раздел 2'!AE190:AE190)+SUM('Раздел 2'!AE197:AE208)+SUM('Раздел 2'!AE215:AE216)+SUM('Раздел 2'!AE221:AE229)),"","Неверно!")</f>
        <v/>
      </c>
      <c r="B5661" s="312" t="s">
        <v>24526</v>
      </c>
      <c r="C5661" s="313" t="s">
        <v>22544</v>
      </c>
      <c r="D5661" s="313" t="s">
        <v>23215</v>
      </c>
      <c r="E5661" s="313"/>
    </row>
    <row r="5662" spans="1:5" ht="30" hidden="1" customHeight="1">
      <c r="A5662" s="311" t="str">
        <f>IF((SUM('Раздел 2'!AF230:AF230)=SUM('Раздел 2'!AF50:AF50)+SUM('Раздел 2'!AF85:AF85)+SUM('Раздел 2'!AF95:AF96)+SUM('Раздел 2'!AF115:AF119)+SUM('Раздел 2'!AF123:AF123)+SUM('Раздел 2'!AF124:AF124)+SUM('Раздел 2'!AF128:AF128)+SUM('Раздел 2'!AF148:AF148)+SUM('Раздел 2'!AF167:AF171)+SUM('Раздел 2'!AF175:AF176)+SUM('Раздел 2'!AF187:AF187)+SUM('Раздел 2'!AF190:AF190)+SUM('Раздел 2'!AF197:AF208)+SUM('Раздел 2'!AF215:AF216)+SUM('Раздел 2'!AF221:AF229)),"","Неверно!")</f>
        <v/>
      </c>
      <c r="B5662" s="312" t="s">
        <v>24526</v>
      </c>
      <c r="C5662" s="313" t="s">
        <v>22545</v>
      </c>
      <c r="D5662" s="313" t="s">
        <v>23215</v>
      </c>
      <c r="E5662" s="313"/>
    </row>
    <row r="5663" spans="1:5" ht="30" hidden="1" customHeight="1">
      <c r="A5663" s="311" t="str">
        <f>IF((SUM('Раздел 2'!AG230:AG230)=SUM('Раздел 2'!AG50:AG50)+SUM('Раздел 2'!AG85:AG85)+SUM('Раздел 2'!AG95:AG96)+SUM('Раздел 2'!AG115:AG119)+SUM('Раздел 2'!AG123:AG123)+SUM('Раздел 2'!AG124:AG124)+SUM('Раздел 2'!AG128:AG128)+SUM('Раздел 2'!AG148:AG148)+SUM('Раздел 2'!AG167:AG171)+SUM('Раздел 2'!AG175:AG176)+SUM('Раздел 2'!AG187:AG187)+SUM('Раздел 2'!AG190:AG190)+SUM('Раздел 2'!AG197:AG208)+SUM('Раздел 2'!AG215:AG216)+SUM('Раздел 2'!AG221:AG229)),"","Неверно!")</f>
        <v/>
      </c>
      <c r="B5663" s="312" t="s">
        <v>24526</v>
      </c>
      <c r="C5663" s="313" t="s">
        <v>22546</v>
      </c>
      <c r="D5663" s="313" t="s">
        <v>23215</v>
      </c>
      <c r="E5663" s="313"/>
    </row>
    <row r="5664" spans="1:5" ht="30" hidden="1" customHeight="1">
      <c r="A5664" s="311" t="str">
        <f>IF((SUM('Раздел 2'!AH230:AH230)=SUM('Раздел 2'!AH50:AH50)+SUM('Раздел 2'!AH85:AH85)+SUM('Раздел 2'!AH95:AH96)+SUM('Раздел 2'!AH115:AH119)+SUM('Раздел 2'!AH123:AH123)+SUM('Раздел 2'!AH124:AH124)+SUM('Раздел 2'!AH128:AH128)+SUM('Раздел 2'!AH148:AH148)+SUM('Раздел 2'!AH167:AH171)+SUM('Раздел 2'!AH175:AH176)+SUM('Раздел 2'!AH187:AH187)+SUM('Раздел 2'!AH190:AH190)+SUM('Раздел 2'!AH197:AH208)+SUM('Раздел 2'!AH215:AH216)+SUM('Раздел 2'!AH221:AH229)),"","Неверно!")</f>
        <v/>
      </c>
      <c r="B5664" s="312" t="s">
        <v>24526</v>
      </c>
      <c r="C5664" s="313" t="s">
        <v>22547</v>
      </c>
      <c r="D5664" s="313" t="s">
        <v>23215</v>
      </c>
      <c r="E5664" s="313"/>
    </row>
    <row r="5665" spans="1:5" ht="30" customHeight="1">
      <c r="A5665" s="311" t="str">
        <f>IF((SUM('Раздел 2'!H230:H230)=SUM('Раздел 2'!H50:H50)+SUM('Раздел 2'!H85:H85)+SUM('Раздел 2'!H95:H96)+SUM('Раздел 2'!H115:H119)+SUM('Раздел 2'!H123:H123)+SUM('Раздел 2'!H124:H124)+SUM('Раздел 2'!H128:H128)+SUM('Раздел 2'!H148:H148)+SUM('Раздел 2'!H167:H171)+SUM('Раздел 2'!H175:H176)+SUM('Раздел 2'!H187:H187)+SUM('Раздел 2'!H190:H190)+SUM('Раздел 2'!H197:H208)+SUM('Раздел 2'!H215:H216)+SUM('Раздел 2'!H221:H229)),"","Неверно!")</f>
        <v/>
      </c>
      <c r="B5665" s="312" t="s">
        <v>24526</v>
      </c>
      <c r="C5665" s="313" t="s">
        <v>22548</v>
      </c>
      <c r="D5665" s="313" t="s">
        <v>23215</v>
      </c>
      <c r="E5665" s="313"/>
    </row>
    <row r="5666" spans="1:5" ht="30" hidden="1" customHeight="1">
      <c r="A5666" s="311" t="str">
        <f>IF((SUM('Раздел 2'!AI230:AI230)=SUM('Раздел 2'!AI50:AI50)+SUM('Раздел 2'!AI85:AI85)+SUM('Раздел 2'!AI95:AI96)+SUM('Раздел 2'!AI115:AI119)+SUM('Раздел 2'!AI123:AI123)+SUM('Раздел 2'!AI124:AI124)+SUM('Раздел 2'!AI128:AI128)+SUM('Раздел 2'!AI148:AI148)+SUM('Раздел 2'!AI167:AI171)+SUM('Раздел 2'!AI175:AI176)+SUM('Раздел 2'!AI187:AI187)+SUM('Раздел 2'!AI190:AI190)+SUM('Раздел 2'!AI197:AI208)+SUM('Раздел 2'!AI215:AI216)+SUM('Раздел 2'!AI221:AI229)),"","Неверно!")</f>
        <v/>
      </c>
      <c r="B5666" s="312" t="s">
        <v>24526</v>
      </c>
      <c r="C5666" s="313" t="s">
        <v>22549</v>
      </c>
      <c r="D5666" s="313" t="s">
        <v>23215</v>
      </c>
      <c r="E5666" s="313"/>
    </row>
    <row r="5667" spans="1:5" ht="30" hidden="1" customHeight="1">
      <c r="A5667" s="311" t="str">
        <f>IF((SUM('Раздел 2'!AJ230:AJ230)=SUM('Раздел 2'!AJ50:AJ50)+SUM('Раздел 2'!AJ85:AJ85)+SUM('Раздел 2'!AJ95:AJ96)+SUM('Раздел 2'!AJ115:AJ119)+SUM('Раздел 2'!AJ123:AJ123)+SUM('Раздел 2'!AJ124:AJ124)+SUM('Раздел 2'!AJ128:AJ128)+SUM('Раздел 2'!AJ148:AJ148)+SUM('Раздел 2'!AJ167:AJ171)+SUM('Раздел 2'!AJ175:AJ176)+SUM('Раздел 2'!AJ187:AJ187)+SUM('Раздел 2'!AJ190:AJ190)+SUM('Раздел 2'!AJ197:AJ208)+SUM('Раздел 2'!AJ215:AJ216)+SUM('Раздел 2'!AJ221:AJ229)),"","Неверно!")</f>
        <v/>
      </c>
      <c r="B5667" s="312" t="s">
        <v>24526</v>
      </c>
      <c r="C5667" s="313" t="s">
        <v>22550</v>
      </c>
      <c r="D5667" s="313" t="s">
        <v>23215</v>
      </c>
      <c r="E5667" s="313"/>
    </row>
    <row r="5668" spans="1:5" ht="30" hidden="1" customHeight="1">
      <c r="A5668" s="311" t="str">
        <f>IF((SUM('Раздел 2'!AK230:AK230)=SUM('Раздел 2'!AK50:AK50)+SUM('Раздел 2'!AK85:AK85)+SUM('Раздел 2'!AK95:AK96)+SUM('Раздел 2'!AK115:AK119)+SUM('Раздел 2'!AK123:AK123)+SUM('Раздел 2'!AK124:AK124)+SUM('Раздел 2'!AK128:AK128)+SUM('Раздел 2'!AK148:AK148)+SUM('Раздел 2'!AK167:AK171)+SUM('Раздел 2'!AK175:AK176)+SUM('Раздел 2'!AK187:AK187)+SUM('Раздел 2'!AK190:AK190)+SUM('Раздел 2'!AK197:AK208)+SUM('Раздел 2'!AK215:AK216)+SUM('Раздел 2'!AK221:AK229)),"","Неверно!")</f>
        <v/>
      </c>
      <c r="B5668" s="312" t="s">
        <v>24526</v>
      </c>
      <c r="C5668" s="313" t="s">
        <v>22551</v>
      </c>
      <c r="D5668" s="313" t="s">
        <v>23215</v>
      </c>
      <c r="E5668" s="313"/>
    </row>
    <row r="5669" spans="1:5" ht="30" hidden="1" customHeight="1">
      <c r="A5669" s="311" t="str">
        <f>IF((SUM('Раздел 2'!AL230:AL230)=SUM('Раздел 2'!AL50:AL50)+SUM('Раздел 2'!AL85:AL85)+SUM('Раздел 2'!AL95:AL96)+SUM('Раздел 2'!AL115:AL119)+SUM('Раздел 2'!AL123:AL123)+SUM('Раздел 2'!AL124:AL124)+SUM('Раздел 2'!AL128:AL128)+SUM('Раздел 2'!AL148:AL148)+SUM('Раздел 2'!AL167:AL171)+SUM('Раздел 2'!AL175:AL176)+SUM('Раздел 2'!AL187:AL187)+SUM('Раздел 2'!AL190:AL190)+SUM('Раздел 2'!AL197:AL208)+SUM('Раздел 2'!AL215:AL216)+SUM('Раздел 2'!AL221:AL229)),"","Неверно!")</f>
        <v/>
      </c>
      <c r="B5669" s="312" t="s">
        <v>24526</v>
      </c>
      <c r="C5669" s="313" t="s">
        <v>22552</v>
      </c>
      <c r="D5669" s="313" t="s">
        <v>23215</v>
      </c>
      <c r="E5669" s="313"/>
    </row>
    <row r="5670" spans="1:5" ht="30" hidden="1" customHeight="1">
      <c r="A5670" s="311" t="str">
        <f>IF((SUM('Раздел 2'!AM230:AM230)=SUM('Раздел 2'!AM50:AM50)+SUM('Раздел 2'!AM85:AM85)+SUM('Раздел 2'!AM95:AM96)+SUM('Раздел 2'!AM115:AM119)+SUM('Раздел 2'!AM123:AM123)+SUM('Раздел 2'!AM124:AM124)+SUM('Раздел 2'!AM128:AM128)+SUM('Раздел 2'!AM148:AM148)+SUM('Раздел 2'!AM167:AM171)+SUM('Раздел 2'!AM175:AM176)+SUM('Раздел 2'!AM187:AM187)+SUM('Раздел 2'!AM190:AM190)+SUM('Раздел 2'!AM197:AM208)+SUM('Раздел 2'!AM215:AM216)+SUM('Раздел 2'!AM221:AM229)),"","Неверно!")</f>
        <v/>
      </c>
      <c r="B5670" s="312" t="s">
        <v>24526</v>
      </c>
      <c r="C5670" s="313" t="s">
        <v>22553</v>
      </c>
      <c r="D5670" s="313" t="s">
        <v>23215</v>
      </c>
      <c r="E5670" s="313"/>
    </row>
    <row r="5671" spans="1:5" ht="30" hidden="1" customHeight="1">
      <c r="A5671" s="311" t="str">
        <f>IF((SUM('Раздел 2'!I230:I230)=SUM('Раздел 2'!I50:I50)+SUM('Раздел 2'!I85:I85)+SUM('Раздел 2'!I95:I96)+SUM('Раздел 2'!I115:I119)+SUM('Раздел 2'!I123:I123)+SUM('Раздел 2'!I124:I124)+SUM('Раздел 2'!I128:I128)+SUM('Раздел 2'!I148:I148)+SUM('Раздел 2'!I167:I171)+SUM('Раздел 2'!I175:I176)+SUM('Раздел 2'!I187:I187)+SUM('Раздел 2'!I190:I190)+SUM('Раздел 2'!I197:I208)+SUM('Раздел 2'!I215:I216)+SUM('Раздел 2'!I221:I229)),"","Неверно!")</f>
        <v/>
      </c>
      <c r="B5671" s="312" t="s">
        <v>24526</v>
      </c>
      <c r="C5671" s="313" t="s">
        <v>22554</v>
      </c>
      <c r="D5671" s="313" t="s">
        <v>23215</v>
      </c>
      <c r="E5671" s="313"/>
    </row>
    <row r="5672" spans="1:5" ht="30" hidden="1" customHeight="1">
      <c r="A5672" s="311" t="str">
        <f>IF((SUM('Раздел 2'!J230:J230)=SUM('Раздел 2'!J50:J50)+SUM('Раздел 2'!J85:J85)+SUM('Раздел 2'!J95:J96)+SUM('Раздел 2'!J115:J119)+SUM('Раздел 2'!J123:J123)+SUM('Раздел 2'!J124:J124)+SUM('Раздел 2'!J128:J128)+SUM('Раздел 2'!J148:J148)+SUM('Раздел 2'!J167:J171)+SUM('Раздел 2'!J175:J176)+SUM('Раздел 2'!J187:J187)+SUM('Раздел 2'!J190:J190)+SUM('Раздел 2'!J197:J208)+SUM('Раздел 2'!J215:J216)+SUM('Раздел 2'!J221:J229)),"","Неверно!")</f>
        <v/>
      </c>
      <c r="B5672" s="312" t="s">
        <v>24526</v>
      </c>
      <c r="C5672" s="313" t="s">
        <v>22555</v>
      </c>
      <c r="D5672" s="313" t="s">
        <v>23215</v>
      </c>
      <c r="E5672" s="313"/>
    </row>
    <row r="5673" spans="1:5" ht="30" hidden="1" customHeight="1">
      <c r="A5673" s="311" t="str">
        <f>IF((SUM('Раздел 2'!K230:K230)=SUM('Раздел 2'!K50:K50)+SUM('Раздел 2'!K85:K85)+SUM('Раздел 2'!K95:K96)+SUM('Раздел 2'!K115:K119)+SUM('Раздел 2'!K123:K123)+SUM('Раздел 2'!K124:K124)+SUM('Раздел 2'!K128:K128)+SUM('Раздел 2'!K148:K148)+SUM('Раздел 2'!K167:K171)+SUM('Раздел 2'!K175:K176)+SUM('Раздел 2'!K187:K187)+SUM('Раздел 2'!K190:K190)+SUM('Раздел 2'!K197:K208)+SUM('Раздел 2'!K215:K216)+SUM('Раздел 2'!K221:K229)),"","Неверно!")</f>
        <v/>
      </c>
      <c r="B5673" s="312" t="s">
        <v>24526</v>
      </c>
      <c r="C5673" s="313" t="s">
        <v>22556</v>
      </c>
      <c r="D5673" s="313" t="s">
        <v>23215</v>
      </c>
      <c r="E5673" s="313"/>
    </row>
    <row r="5674" spans="1:5" ht="30" hidden="1" customHeight="1">
      <c r="A5674" s="311" t="str">
        <f>IF((SUM('Раздел 2'!L230:L230)=SUM('Раздел 2'!L50:L50)+SUM('Раздел 2'!L85:L85)+SUM('Раздел 2'!L95:L96)+SUM('Раздел 2'!L115:L119)+SUM('Раздел 2'!L123:L123)+SUM('Раздел 2'!L124:L124)+SUM('Раздел 2'!L128:L128)+SUM('Раздел 2'!L148:L148)+SUM('Раздел 2'!L167:L171)+SUM('Раздел 2'!L175:L176)+SUM('Раздел 2'!L187:L187)+SUM('Раздел 2'!L190:L190)+SUM('Раздел 2'!L197:L208)+SUM('Раздел 2'!L215:L216)+SUM('Раздел 2'!L221:L229)),"","Неверно!")</f>
        <v/>
      </c>
      <c r="B5674" s="312" t="s">
        <v>24526</v>
      </c>
      <c r="C5674" s="313" t="s">
        <v>22557</v>
      </c>
      <c r="D5674" s="313" t="s">
        <v>23215</v>
      </c>
      <c r="E5674" s="313"/>
    </row>
    <row r="5675" spans="1:5" ht="30" hidden="1" customHeight="1">
      <c r="A5675" s="311" t="str">
        <f>IF((SUM('Раздел 2'!M230:M230)=SUM('Раздел 2'!M50:M50)+SUM('Раздел 2'!M85:M85)+SUM('Раздел 2'!M95:M96)+SUM('Раздел 2'!M115:M119)+SUM('Раздел 2'!M123:M123)+SUM('Раздел 2'!M124:M124)+SUM('Раздел 2'!M128:M128)+SUM('Раздел 2'!M148:M148)+SUM('Раздел 2'!M167:M171)+SUM('Раздел 2'!M175:M176)+SUM('Раздел 2'!M187:M187)+SUM('Раздел 2'!M190:M190)+SUM('Раздел 2'!M197:M208)+SUM('Раздел 2'!M215:M216)+SUM('Раздел 2'!M221:M229)),"","Неверно!")</f>
        <v/>
      </c>
      <c r="B5675" s="312" t="s">
        <v>24526</v>
      </c>
      <c r="C5675" s="313" t="s">
        <v>22558</v>
      </c>
      <c r="D5675" s="313" t="s">
        <v>23215</v>
      </c>
      <c r="E5675" s="313"/>
    </row>
    <row r="5676" spans="1:5" ht="30" hidden="1" customHeight="1">
      <c r="A5676" s="311" t="str">
        <f>IF((SUM('Раздел 2'!N230:N230)=SUM('Раздел 2'!N50:N50)+SUM('Раздел 2'!N85:N85)+SUM('Раздел 2'!N95:N96)+SUM('Раздел 2'!N115:N119)+SUM('Раздел 2'!N123:N123)+SUM('Раздел 2'!N124:N124)+SUM('Раздел 2'!N128:N128)+SUM('Раздел 2'!N148:N148)+SUM('Раздел 2'!N167:N171)+SUM('Раздел 2'!N175:N176)+SUM('Раздел 2'!N187:N187)+SUM('Раздел 2'!N190:N190)+SUM('Раздел 2'!N197:N208)+SUM('Раздел 2'!N215:N216)+SUM('Раздел 2'!N221:N229)),"","Неверно!")</f>
        <v/>
      </c>
      <c r="B5676" s="312" t="s">
        <v>24526</v>
      </c>
      <c r="C5676" s="313" t="s">
        <v>22559</v>
      </c>
      <c r="D5676" s="313" t="s">
        <v>23215</v>
      </c>
      <c r="E5676" s="313"/>
    </row>
    <row r="5677" spans="1:5" ht="30" hidden="1" customHeight="1">
      <c r="A5677" s="311" t="str">
        <f>IF((SUM('Раздел 2'!L11:L11)=SUM('Раздел 2'!M11:M11)+SUM('Раздел 2'!Q11:Q11)),"","Неверно!")</f>
        <v/>
      </c>
      <c r="B5677" s="312" t="s">
        <v>24527</v>
      </c>
      <c r="C5677" s="313" t="s">
        <v>1104</v>
      </c>
      <c r="D5677" s="313" t="s">
        <v>18150</v>
      </c>
      <c r="E5677" s="313" t="str">
        <f>CONCATENATE(SUM('Раздел 2'!L11:L11),"=",SUM('Раздел 2'!M11:M11),"+",SUM('Раздел 2'!Q11:Q11))</f>
        <v>382=313+69</v>
      </c>
    </row>
    <row r="5678" spans="1:5" ht="30" hidden="1" customHeight="1">
      <c r="A5678" s="311" t="str">
        <f>IF((SUM('Раздел 2'!L20:L20)=SUM('Раздел 2'!M20:M20)+SUM('Раздел 2'!Q20:Q20)),"","Неверно!")</f>
        <v/>
      </c>
      <c r="B5678" s="312" t="s">
        <v>24527</v>
      </c>
      <c r="C5678" s="313" t="s">
        <v>1105</v>
      </c>
      <c r="D5678" s="313" t="s">
        <v>18150</v>
      </c>
      <c r="E5678" s="313" t="str">
        <f>CONCATENATE(SUM('Раздел 2'!L20:L20),"=",SUM('Раздел 2'!M20:M20),"+",SUM('Раздел 2'!Q20:Q20))</f>
        <v>8=8+0</v>
      </c>
    </row>
    <row r="5679" spans="1:5" ht="30" hidden="1" customHeight="1">
      <c r="A5679" s="311" t="str">
        <f>IF((SUM('Раздел 2'!L110:L110)=SUM('Раздел 2'!M110:M110)+SUM('Раздел 2'!Q110:Q110)),"","Неверно!")</f>
        <v/>
      </c>
      <c r="B5679" s="312" t="s">
        <v>24527</v>
      </c>
      <c r="C5679" s="313" t="s">
        <v>1106</v>
      </c>
      <c r="D5679" s="313" t="s">
        <v>18150</v>
      </c>
      <c r="E5679" s="313" t="str">
        <f>CONCATENATE(SUM('Раздел 2'!L110:L110),"=",SUM('Раздел 2'!M110:M110),"+",SUM('Раздел 2'!Q110:Q110))</f>
        <v>0=0+0</v>
      </c>
    </row>
    <row r="5680" spans="1:5" ht="30" hidden="1" customHeight="1">
      <c r="A5680" s="311" t="str">
        <f>IF((SUM('Раздел 2'!L111:L111)=SUM('Раздел 2'!M111:M111)+SUM('Раздел 2'!Q111:Q111)),"","Неверно!")</f>
        <v/>
      </c>
      <c r="B5680" s="312" t="s">
        <v>24527</v>
      </c>
      <c r="C5680" s="313" t="s">
        <v>1107</v>
      </c>
      <c r="D5680" s="313" t="s">
        <v>18150</v>
      </c>
      <c r="E5680" s="313" t="str">
        <f>CONCATENATE(SUM('Раздел 2'!L111:L111),"=",SUM('Раздел 2'!M111:M111),"+",SUM('Раздел 2'!Q111:Q111))</f>
        <v>15=15+0</v>
      </c>
    </row>
    <row r="5681" spans="1:5" ht="30" hidden="1" customHeight="1">
      <c r="A5681" s="311" t="str">
        <f>IF((SUM('Раздел 2'!L112:L112)=SUM('Раздел 2'!M112:M112)+SUM('Раздел 2'!Q112:Q112)),"","Неверно!")</f>
        <v/>
      </c>
      <c r="B5681" s="312" t="s">
        <v>24527</v>
      </c>
      <c r="C5681" s="313" t="s">
        <v>1108</v>
      </c>
      <c r="D5681" s="313" t="s">
        <v>18150</v>
      </c>
      <c r="E5681" s="313" t="str">
        <f>CONCATENATE(SUM('Раздел 2'!L112:L112),"=",SUM('Раздел 2'!M112:M112),"+",SUM('Раздел 2'!Q112:Q112))</f>
        <v>3=3+0</v>
      </c>
    </row>
    <row r="5682" spans="1:5" ht="30" hidden="1" customHeight="1">
      <c r="A5682" s="311" t="str">
        <f>IF((SUM('Раздел 2'!L113:L113)=SUM('Раздел 2'!M113:M113)+SUM('Раздел 2'!Q113:Q113)),"","Неверно!")</f>
        <v/>
      </c>
      <c r="B5682" s="312" t="s">
        <v>24527</v>
      </c>
      <c r="C5682" s="313" t="s">
        <v>1109</v>
      </c>
      <c r="D5682" s="313" t="s">
        <v>18150</v>
      </c>
      <c r="E5682" s="313" t="str">
        <f>CONCATENATE(SUM('Раздел 2'!L113:L113),"=",SUM('Раздел 2'!M113:M113),"+",SUM('Раздел 2'!Q113:Q113))</f>
        <v>0=0+0</v>
      </c>
    </row>
    <row r="5683" spans="1:5" ht="30" hidden="1" customHeight="1">
      <c r="A5683" s="311" t="str">
        <f>IF((SUM('Раздел 2'!L114:L114)=SUM('Раздел 2'!M114:M114)+SUM('Раздел 2'!Q114:Q114)),"","Неверно!")</f>
        <v/>
      </c>
      <c r="B5683" s="312" t="s">
        <v>24527</v>
      </c>
      <c r="C5683" s="313" t="s">
        <v>1110</v>
      </c>
      <c r="D5683" s="313" t="s">
        <v>18150</v>
      </c>
      <c r="E5683" s="313" t="str">
        <f>CONCATENATE(SUM('Раздел 2'!L114:L114),"=",SUM('Раздел 2'!M114:M114),"+",SUM('Раздел 2'!Q114:Q114))</f>
        <v>9=7+2</v>
      </c>
    </row>
    <row r="5684" spans="1:5" ht="30" hidden="1" customHeight="1">
      <c r="A5684" s="311" t="str">
        <f>IF((SUM('Раздел 2'!L115:L115)=SUM('Раздел 2'!M115:M115)+SUM('Раздел 2'!Q115:Q115)),"","Неверно!")</f>
        <v/>
      </c>
      <c r="B5684" s="312" t="s">
        <v>24527</v>
      </c>
      <c r="C5684" s="313" t="s">
        <v>1111</v>
      </c>
      <c r="D5684" s="313" t="s">
        <v>18150</v>
      </c>
      <c r="E5684" s="313" t="str">
        <f>CONCATENATE(SUM('Раздел 2'!L115:L115),"=",SUM('Раздел 2'!M115:M115),"+",SUM('Раздел 2'!Q115:Q115))</f>
        <v>28=26+2</v>
      </c>
    </row>
    <row r="5685" spans="1:5" ht="30" hidden="1" customHeight="1">
      <c r="A5685" s="311" t="str">
        <f>IF((SUM('Раздел 2'!L116:L116)=SUM('Раздел 2'!M116:M116)+SUM('Раздел 2'!Q116:Q116)),"","Неверно!")</f>
        <v/>
      </c>
      <c r="B5685" s="312" t="s">
        <v>24527</v>
      </c>
      <c r="C5685" s="313" t="s">
        <v>1112</v>
      </c>
      <c r="D5685" s="313" t="s">
        <v>18150</v>
      </c>
      <c r="E5685" s="313" t="str">
        <f>CONCATENATE(SUM('Раздел 2'!L116:L116),"=",SUM('Раздел 2'!M116:M116),"+",SUM('Раздел 2'!Q116:Q116))</f>
        <v>0=0+0</v>
      </c>
    </row>
    <row r="5686" spans="1:5" ht="30" hidden="1" customHeight="1">
      <c r="A5686" s="311" t="str">
        <f>IF((SUM('Раздел 2'!L117:L117)=SUM('Раздел 2'!M117:M117)+SUM('Раздел 2'!Q117:Q117)),"","Неверно!")</f>
        <v/>
      </c>
      <c r="B5686" s="312" t="s">
        <v>24527</v>
      </c>
      <c r="C5686" s="313" t="s">
        <v>1113</v>
      </c>
      <c r="D5686" s="313" t="s">
        <v>18150</v>
      </c>
      <c r="E5686" s="313" t="str">
        <f>CONCATENATE(SUM('Раздел 2'!L117:L117),"=",SUM('Раздел 2'!M117:M117),"+",SUM('Раздел 2'!Q117:Q117))</f>
        <v>0=0+0</v>
      </c>
    </row>
    <row r="5687" spans="1:5" ht="30" hidden="1" customHeight="1">
      <c r="A5687" s="311" t="str">
        <f>IF((SUM('Раздел 2'!L118:L118)=SUM('Раздел 2'!M118:M118)+SUM('Раздел 2'!Q118:Q118)),"","Неверно!")</f>
        <v/>
      </c>
      <c r="B5687" s="312" t="s">
        <v>24527</v>
      </c>
      <c r="C5687" s="313" t="s">
        <v>1114</v>
      </c>
      <c r="D5687" s="313" t="s">
        <v>18150</v>
      </c>
      <c r="E5687" s="313" t="str">
        <f>CONCATENATE(SUM('Раздел 2'!L118:L118),"=",SUM('Раздел 2'!M118:M118),"+",SUM('Раздел 2'!Q118:Q118))</f>
        <v>0=0+0</v>
      </c>
    </row>
    <row r="5688" spans="1:5" ht="30" hidden="1" customHeight="1">
      <c r="A5688" s="311" t="str">
        <f>IF((SUM('Раздел 2'!L119:L119)=SUM('Раздел 2'!M119:M119)+SUM('Раздел 2'!Q119:Q119)),"","Неверно!")</f>
        <v/>
      </c>
      <c r="B5688" s="312" t="s">
        <v>24527</v>
      </c>
      <c r="C5688" s="313" t="s">
        <v>1115</v>
      </c>
      <c r="D5688" s="313" t="s">
        <v>18150</v>
      </c>
      <c r="E5688" s="313" t="str">
        <f>CONCATENATE(SUM('Раздел 2'!L119:L119),"=",SUM('Раздел 2'!M119:M119),"+",SUM('Раздел 2'!Q119:Q119))</f>
        <v>0=0+0</v>
      </c>
    </row>
    <row r="5689" spans="1:5" ht="30" hidden="1" customHeight="1">
      <c r="A5689" s="311" t="str">
        <f>IF((SUM('Раздел 2'!L21:L21)=SUM('Раздел 2'!M21:M21)+SUM('Раздел 2'!Q21:Q21)),"","Неверно!")</f>
        <v/>
      </c>
      <c r="B5689" s="312" t="s">
        <v>24527</v>
      </c>
      <c r="C5689" s="313" t="s">
        <v>1116</v>
      </c>
      <c r="D5689" s="313" t="s">
        <v>18150</v>
      </c>
      <c r="E5689" s="313" t="str">
        <f>CONCATENATE(SUM('Раздел 2'!L21:L21),"=",SUM('Раздел 2'!M21:M21),"+",SUM('Раздел 2'!Q21:Q21))</f>
        <v>0=0+0</v>
      </c>
    </row>
    <row r="5690" spans="1:5" ht="30" hidden="1" customHeight="1">
      <c r="A5690" s="311" t="str">
        <f>IF((SUM('Раздел 2'!L120:L120)=SUM('Раздел 2'!M120:M120)+SUM('Раздел 2'!Q120:Q120)),"","Неверно!")</f>
        <v/>
      </c>
      <c r="B5690" s="312" t="s">
        <v>24527</v>
      </c>
      <c r="C5690" s="313" t="s">
        <v>1117</v>
      </c>
      <c r="D5690" s="313" t="s">
        <v>18150</v>
      </c>
      <c r="E5690" s="313" t="str">
        <f>CONCATENATE(SUM('Раздел 2'!L120:L120),"=",SUM('Раздел 2'!M120:M120),"+",SUM('Раздел 2'!Q120:Q120))</f>
        <v>1=1+0</v>
      </c>
    </row>
    <row r="5691" spans="1:5" ht="30" hidden="1" customHeight="1">
      <c r="A5691" s="311" t="str">
        <f>IF((SUM('Раздел 2'!L121:L121)=SUM('Раздел 2'!M121:M121)+SUM('Раздел 2'!Q121:Q121)),"","Неверно!")</f>
        <v/>
      </c>
      <c r="B5691" s="312" t="s">
        <v>24527</v>
      </c>
      <c r="C5691" s="313" t="s">
        <v>1118</v>
      </c>
      <c r="D5691" s="313" t="s">
        <v>18150</v>
      </c>
      <c r="E5691" s="313" t="str">
        <f>CONCATENATE(SUM('Раздел 2'!L121:L121),"=",SUM('Раздел 2'!M121:M121),"+",SUM('Раздел 2'!Q121:Q121))</f>
        <v>0=0+0</v>
      </c>
    </row>
    <row r="5692" spans="1:5" ht="30" hidden="1" customHeight="1">
      <c r="A5692" s="311" t="str">
        <f>IF((SUM('Раздел 2'!L122:L122)=SUM('Раздел 2'!M122:M122)+SUM('Раздел 2'!Q122:Q122)),"","Неверно!")</f>
        <v/>
      </c>
      <c r="B5692" s="312" t="s">
        <v>24527</v>
      </c>
      <c r="C5692" s="313" t="s">
        <v>1119</v>
      </c>
      <c r="D5692" s="313" t="s">
        <v>18150</v>
      </c>
      <c r="E5692" s="313" t="str">
        <f>CONCATENATE(SUM('Раздел 2'!L122:L122),"=",SUM('Раздел 2'!M122:M122),"+",SUM('Раздел 2'!Q122:Q122))</f>
        <v>0=0+0</v>
      </c>
    </row>
    <row r="5693" spans="1:5" ht="30" hidden="1" customHeight="1">
      <c r="A5693" s="311" t="str">
        <f>IF((SUM('Раздел 2'!L123:L123)=SUM('Раздел 2'!M123:M123)+SUM('Раздел 2'!Q123:Q123)),"","Неверно!")</f>
        <v/>
      </c>
      <c r="B5693" s="312" t="s">
        <v>24527</v>
      </c>
      <c r="C5693" s="313" t="s">
        <v>1120</v>
      </c>
      <c r="D5693" s="313" t="s">
        <v>18150</v>
      </c>
      <c r="E5693" s="313" t="str">
        <f>CONCATENATE(SUM('Раздел 2'!L123:L123),"=",SUM('Раздел 2'!M123:M123),"+",SUM('Раздел 2'!Q123:Q123))</f>
        <v>1=1+0</v>
      </c>
    </row>
    <row r="5694" spans="1:5" ht="30" hidden="1" customHeight="1">
      <c r="A5694" s="311" t="str">
        <f>IF((SUM('Раздел 2'!L124:L124)=SUM('Раздел 2'!M124:M124)+SUM('Раздел 2'!Q124:Q124)),"","Неверно!")</f>
        <v/>
      </c>
      <c r="B5694" s="312" t="s">
        <v>24527</v>
      </c>
      <c r="C5694" s="313" t="s">
        <v>1121</v>
      </c>
      <c r="D5694" s="313" t="s">
        <v>18150</v>
      </c>
      <c r="E5694" s="313" t="str">
        <f>CONCATENATE(SUM('Раздел 2'!L124:L124),"=",SUM('Раздел 2'!M124:M124),"+",SUM('Раздел 2'!Q124:Q124))</f>
        <v>0=0+0</v>
      </c>
    </row>
    <row r="5695" spans="1:5" ht="30" hidden="1" customHeight="1">
      <c r="A5695" s="311" t="str">
        <f>IF((SUM('Раздел 2'!L125:L125)=SUM('Раздел 2'!M125:M125)+SUM('Раздел 2'!Q125:Q125)),"","Неверно!")</f>
        <v/>
      </c>
      <c r="B5695" s="312" t="s">
        <v>24527</v>
      </c>
      <c r="C5695" s="313" t="s">
        <v>1122</v>
      </c>
      <c r="D5695" s="313" t="s">
        <v>18150</v>
      </c>
      <c r="E5695" s="313" t="str">
        <f>CONCATENATE(SUM('Раздел 2'!L125:L125),"=",SUM('Раздел 2'!M125:M125),"+",SUM('Раздел 2'!Q125:Q125))</f>
        <v>0=0+0</v>
      </c>
    </row>
    <row r="5696" spans="1:5" ht="30" hidden="1" customHeight="1">
      <c r="A5696" s="311" t="str">
        <f>IF((SUM('Раздел 2'!L126:L126)=SUM('Раздел 2'!M126:M126)+SUM('Раздел 2'!Q126:Q126)),"","Неверно!")</f>
        <v/>
      </c>
      <c r="B5696" s="312" t="s">
        <v>24527</v>
      </c>
      <c r="C5696" s="313" t="s">
        <v>1123</v>
      </c>
      <c r="D5696" s="313" t="s">
        <v>18150</v>
      </c>
      <c r="E5696" s="313" t="str">
        <f>CONCATENATE(SUM('Раздел 2'!L126:L126),"=",SUM('Раздел 2'!M126:M126),"+",SUM('Раздел 2'!Q126:Q126))</f>
        <v>0=0+0</v>
      </c>
    </row>
    <row r="5697" spans="1:5" ht="30" hidden="1" customHeight="1">
      <c r="A5697" s="311" t="str">
        <f>IF((SUM('Раздел 2'!L127:L127)=SUM('Раздел 2'!M127:M127)+SUM('Раздел 2'!Q127:Q127)),"","Неверно!")</f>
        <v/>
      </c>
      <c r="B5697" s="312" t="s">
        <v>24527</v>
      </c>
      <c r="C5697" s="313" t="s">
        <v>1124</v>
      </c>
      <c r="D5697" s="313" t="s">
        <v>18150</v>
      </c>
      <c r="E5697" s="313" t="str">
        <f>CONCATENATE(SUM('Раздел 2'!L127:L127),"=",SUM('Раздел 2'!M127:M127),"+",SUM('Раздел 2'!Q127:Q127))</f>
        <v>0=0+0</v>
      </c>
    </row>
    <row r="5698" spans="1:5" ht="30" hidden="1" customHeight="1">
      <c r="A5698" s="311" t="str">
        <f>IF((SUM('Раздел 2'!L128:L128)=SUM('Раздел 2'!M128:M128)+SUM('Раздел 2'!Q128:Q128)),"","Неверно!")</f>
        <v/>
      </c>
      <c r="B5698" s="312" t="s">
        <v>24527</v>
      </c>
      <c r="C5698" s="313" t="s">
        <v>1125</v>
      </c>
      <c r="D5698" s="313" t="s">
        <v>18150</v>
      </c>
      <c r="E5698" s="313" t="str">
        <f>CONCATENATE(SUM('Раздел 2'!L128:L128),"=",SUM('Раздел 2'!M128:M128),"+",SUM('Раздел 2'!Q128:Q128))</f>
        <v>0=0+0</v>
      </c>
    </row>
    <row r="5699" spans="1:5" ht="30" hidden="1" customHeight="1">
      <c r="A5699" s="311" t="str">
        <f>IF((SUM('Раздел 2'!L129:L129)=SUM('Раздел 2'!M129:M129)+SUM('Раздел 2'!Q129:Q129)),"","Неверно!")</f>
        <v/>
      </c>
      <c r="B5699" s="312" t="s">
        <v>24527</v>
      </c>
      <c r="C5699" s="313" t="s">
        <v>1126</v>
      </c>
      <c r="D5699" s="313" t="s">
        <v>18150</v>
      </c>
      <c r="E5699" s="313" t="str">
        <f>CONCATENATE(SUM('Раздел 2'!L129:L129),"=",SUM('Раздел 2'!M129:M129),"+",SUM('Раздел 2'!Q129:Q129))</f>
        <v>0=0+0</v>
      </c>
    </row>
    <row r="5700" spans="1:5" ht="30" hidden="1" customHeight="1">
      <c r="A5700" s="311" t="str">
        <f>IF((SUM('Раздел 2'!L22:L22)=SUM('Раздел 2'!M22:M22)+SUM('Раздел 2'!Q22:Q22)),"","Неверно!")</f>
        <v/>
      </c>
      <c r="B5700" s="312" t="s">
        <v>24527</v>
      </c>
      <c r="C5700" s="313" t="s">
        <v>1127</v>
      </c>
      <c r="D5700" s="313" t="s">
        <v>18150</v>
      </c>
      <c r="E5700" s="313" t="str">
        <f>CONCATENATE(SUM('Раздел 2'!L22:L22),"=",SUM('Раздел 2'!M22:M22),"+",SUM('Раздел 2'!Q22:Q22))</f>
        <v>5=3+2</v>
      </c>
    </row>
    <row r="5701" spans="1:5" ht="30" hidden="1" customHeight="1">
      <c r="A5701" s="311" t="str">
        <f>IF((SUM('Раздел 2'!L130:L130)=SUM('Раздел 2'!M130:M130)+SUM('Раздел 2'!Q130:Q130)),"","Неверно!")</f>
        <v/>
      </c>
      <c r="B5701" s="312" t="s">
        <v>24527</v>
      </c>
      <c r="C5701" s="313" t="s">
        <v>1128</v>
      </c>
      <c r="D5701" s="313" t="s">
        <v>18150</v>
      </c>
      <c r="E5701" s="313" t="str">
        <f>CONCATENATE(SUM('Раздел 2'!L130:L130),"=",SUM('Раздел 2'!M130:M130),"+",SUM('Раздел 2'!Q130:Q130))</f>
        <v>0=0+0</v>
      </c>
    </row>
    <row r="5702" spans="1:5" ht="30" hidden="1" customHeight="1">
      <c r="A5702" s="311" t="str">
        <f>IF((SUM('Раздел 2'!L131:L131)=SUM('Раздел 2'!M131:M131)+SUM('Раздел 2'!Q131:Q131)),"","Неверно!")</f>
        <v/>
      </c>
      <c r="B5702" s="312" t="s">
        <v>24527</v>
      </c>
      <c r="C5702" s="313" t="s">
        <v>1129</v>
      </c>
      <c r="D5702" s="313" t="s">
        <v>18150</v>
      </c>
      <c r="E5702" s="313" t="str">
        <f>CONCATENATE(SUM('Раздел 2'!L131:L131),"=",SUM('Раздел 2'!M131:M131),"+",SUM('Раздел 2'!Q131:Q131))</f>
        <v>2=2+0</v>
      </c>
    </row>
    <row r="5703" spans="1:5" ht="30" hidden="1" customHeight="1">
      <c r="A5703" s="311" t="str">
        <f>IF((SUM('Раздел 2'!L132:L132)=SUM('Раздел 2'!M132:M132)+SUM('Раздел 2'!Q132:Q132)),"","Неверно!")</f>
        <v/>
      </c>
      <c r="B5703" s="312" t="s">
        <v>24527</v>
      </c>
      <c r="C5703" s="313" t="s">
        <v>1130</v>
      </c>
      <c r="D5703" s="313" t="s">
        <v>18150</v>
      </c>
      <c r="E5703" s="313" t="str">
        <f>CONCATENATE(SUM('Раздел 2'!L132:L132),"=",SUM('Раздел 2'!M132:M132),"+",SUM('Раздел 2'!Q132:Q132))</f>
        <v>0=0+0</v>
      </c>
    </row>
    <row r="5704" spans="1:5" ht="30" hidden="1" customHeight="1">
      <c r="A5704" s="311" t="str">
        <f>IF((SUM('Раздел 2'!L133:L133)=SUM('Раздел 2'!M133:M133)+SUM('Раздел 2'!Q133:Q133)),"","Неверно!")</f>
        <v/>
      </c>
      <c r="B5704" s="312" t="s">
        <v>24527</v>
      </c>
      <c r="C5704" s="313" t="s">
        <v>1131</v>
      </c>
      <c r="D5704" s="313" t="s">
        <v>18150</v>
      </c>
      <c r="E5704" s="313" t="str">
        <f>CONCATENATE(SUM('Раздел 2'!L133:L133),"=",SUM('Раздел 2'!M133:M133),"+",SUM('Раздел 2'!Q133:Q133))</f>
        <v>6=6+0</v>
      </c>
    </row>
    <row r="5705" spans="1:5" ht="30" hidden="1" customHeight="1">
      <c r="A5705" s="311" t="str">
        <f>IF((SUM('Раздел 2'!L134:L134)=SUM('Раздел 2'!M134:M134)+SUM('Раздел 2'!Q134:Q134)),"","Неверно!")</f>
        <v/>
      </c>
      <c r="B5705" s="312" t="s">
        <v>24527</v>
      </c>
      <c r="C5705" s="313" t="s">
        <v>1132</v>
      </c>
      <c r="D5705" s="313" t="s">
        <v>18150</v>
      </c>
      <c r="E5705" s="313" t="str">
        <f>CONCATENATE(SUM('Раздел 2'!L134:L134),"=",SUM('Раздел 2'!M134:M134),"+",SUM('Раздел 2'!Q134:Q134))</f>
        <v>6=5+1</v>
      </c>
    </row>
    <row r="5706" spans="1:5" ht="30" hidden="1" customHeight="1">
      <c r="A5706" s="311" t="str">
        <f>IF((SUM('Раздел 2'!L135:L135)=SUM('Раздел 2'!M135:M135)+SUM('Раздел 2'!Q135:Q135)),"","Неверно!")</f>
        <v/>
      </c>
      <c r="B5706" s="312" t="s">
        <v>24527</v>
      </c>
      <c r="C5706" s="313" t="s">
        <v>1133</v>
      </c>
      <c r="D5706" s="313" t="s">
        <v>18150</v>
      </c>
      <c r="E5706" s="313" t="str">
        <f>CONCATENATE(SUM('Раздел 2'!L135:L135),"=",SUM('Раздел 2'!M135:M135),"+",SUM('Раздел 2'!Q135:Q135))</f>
        <v>0=0+0</v>
      </c>
    </row>
    <row r="5707" spans="1:5" ht="30" hidden="1" customHeight="1">
      <c r="A5707" s="311" t="str">
        <f>IF((SUM('Раздел 2'!L136:L136)=SUM('Раздел 2'!M136:M136)+SUM('Раздел 2'!Q136:Q136)),"","Неверно!")</f>
        <v/>
      </c>
      <c r="B5707" s="312" t="s">
        <v>24527</v>
      </c>
      <c r="C5707" s="313" t="s">
        <v>1134</v>
      </c>
      <c r="D5707" s="313" t="s">
        <v>18150</v>
      </c>
      <c r="E5707" s="313" t="str">
        <f>CONCATENATE(SUM('Раздел 2'!L136:L136),"=",SUM('Раздел 2'!M136:M136),"+",SUM('Раздел 2'!Q136:Q136))</f>
        <v>0=0+0</v>
      </c>
    </row>
    <row r="5708" spans="1:5" ht="30" hidden="1" customHeight="1">
      <c r="A5708" s="311" t="str">
        <f>IF((SUM('Раздел 2'!L137:L137)=SUM('Раздел 2'!M137:M137)+SUM('Раздел 2'!Q137:Q137)),"","Неверно!")</f>
        <v/>
      </c>
      <c r="B5708" s="312" t="s">
        <v>24527</v>
      </c>
      <c r="C5708" s="313" t="s">
        <v>1135</v>
      </c>
      <c r="D5708" s="313" t="s">
        <v>18150</v>
      </c>
      <c r="E5708" s="313" t="str">
        <f>CONCATENATE(SUM('Раздел 2'!L137:L137),"=",SUM('Раздел 2'!M137:M137),"+",SUM('Раздел 2'!Q137:Q137))</f>
        <v>0=0+0</v>
      </c>
    </row>
    <row r="5709" spans="1:5" ht="30" hidden="1" customHeight="1">
      <c r="A5709" s="311" t="str">
        <f>IF((SUM('Раздел 2'!L138:L138)=SUM('Раздел 2'!M138:M138)+SUM('Раздел 2'!Q138:Q138)),"","Неверно!")</f>
        <v/>
      </c>
      <c r="B5709" s="312" t="s">
        <v>24527</v>
      </c>
      <c r="C5709" s="313" t="s">
        <v>1136</v>
      </c>
      <c r="D5709" s="313" t="s">
        <v>18150</v>
      </c>
      <c r="E5709" s="313" t="str">
        <f>CONCATENATE(SUM('Раздел 2'!L138:L138),"=",SUM('Раздел 2'!M138:M138),"+",SUM('Раздел 2'!Q138:Q138))</f>
        <v>0=0+0</v>
      </c>
    </row>
    <row r="5710" spans="1:5" ht="30" hidden="1" customHeight="1">
      <c r="A5710" s="311" t="str">
        <f>IF((SUM('Раздел 2'!L139:L139)=SUM('Раздел 2'!M139:M139)+SUM('Раздел 2'!Q139:Q139)),"","Неверно!")</f>
        <v/>
      </c>
      <c r="B5710" s="312" t="s">
        <v>24527</v>
      </c>
      <c r="C5710" s="313" t="s">
        <v>1137</v>
      </c>
      <c r="D5710" s="313" t="s">
        <v>18150</v>
      </c>
      <c r="E5710" s="313" t="str">
        <f>CONCATENATE(SUM('Раздел 2'!L139:L139),"=",SUM('Раздел 2'!M139:M139),"+",SUM('Раздел 2'!Q139:Q139))</f>
        <v>0=0+0</v>
      </c>
    </row>
    <row r="5711" spans="1:5" ht="30" hidden="1" customHeight="1">
      <c r="A5711" s="311" t="str">
        <f>IF((SUM('Раздел 2'!L23:L23)=SUM('Раздел 2'!M23:M23)+SUM('Раздел 2'!Q23:Q23)),"","Неверно!")</f>
        <v/>
      </c>
      <c r="B5711" s="312" t="s">
        <v>24527</v>
      </c>
      <c r="C5711" s="313" t="s">
        <v>1138</v>
      </c>
      <c r="D5711" s="313" t="s">
        <v>18150</v>
      </c>
      <c r="E5711" s="313" t="str">
        <f>CONCATENATE(SUM('Раздел 2'!L23:L23),"=",SUM('Раздел 2'!M23:M23),"+",SUM('Раздел 2'!Q23:Q23))</f>
        <v>5=4+1</v>
      </c>
    </row>
    <row r="5712" spans="1:5" ht="30" hidden="1" customHeight="1">
      <c r="A5712" s="311" t="str">
        <f>IF((SUM('Раздел 2'!L140:L140)=SUM('Раздел 2'!M140:M140)+SUM('Раздел 2'!Q140:Q140)),"","Неверно!")</f>
        <v/>
      </c>
      <c r="B5712" s="312" t="s">
        <v>24527</v>
      </c>
      <c r="C5712" s="313" t="s">
        <v>1139</v>
      </c>
      <c r="D5712" s="313" t="s">
        <v>18150</v>
      </c>
      <c r="E5712" s="313" t="str">
        <f>CONCATENATE(SUM('Раздел 2'!L140:L140),"=",SUM('Раздел 2'!M140:M140),"+",SUM('Раздел 2'!Q140:Q140))</f>
        <v>0=0+0</v>
      </c>
    </row>
    <row r="5713" spans="1:5" ht="30" hidden="1" customHeight="1">
      <c r="A5713" s="311" t="str">
        <f>IF((SUM('Раздел 2'!L141:L141)=SUM('Раздел 2'!M141:M141)+SUM('Раздел 2'!Q141:Q141)),"","Неверно!")</f>
        <v/>
      </c>
      <c r="B5713" s="312" t="s">
        <v>24527</v>
      </c>
      <c r="C5713" s="313" t="s">
        <v>1140</v>
      </c>
      <c r="D5713" s="313" t="s">
        <v>18150</v>
      </c>
      <c r="E5713" s="313" t="str">
        <f>CONCATENATE(SUM('Раздел 2'!L141:L141),"=",SUM('Раздел 2'!M141:M141),"+",SUM('Раздел 2'!Q141:Q141))</f>
        <v>0=0+0</v>
      </c>
    </row>
    <row r="5714" spans="1:5" ht="30" hidden="1" customHeight="1">
      <c r="A5714" s="311" t="str">
        <f>IF((SUM('Раздел 2'!L142:L142)=SUM('Раздел 2'!M142:M142)+SUM('Раздел 2'!Q142:Q142)),"","Неверно!")</f>
        <v/>
      </c>
      <c r="B5714" s="312" t="s">
        <v>24527</v>
      </c>
      <c r="C5714" s="313" t="s">
        <v>1141</v>
      </c>
      <c r="D5714" s="313" t="s">
        <v>18150</v>
      </c>
      <c r="E5714" s="313" t="str">
        <f>CONCATENATE(SUM('Раздел 2'!L142:L142),"=",SUM('Раздел 2'!M142:M142),"+",SUM('Раздел 2'!Q142:Q142))</f>
        <v>0=0+0</v>
      </c>
    </row>
    <row r="5715" spans="1:5" ht="30" hidden="1" customHeight="1">
      <c r="A5715" s="311" t="str">
        <f>IF((SUM('Раздел 2'!L143:L143)=SUM('Раздел 2'!M143:M143)+SUM('Раздел 2'!Q143:Q143)),"","Неверно!")</f>
        <v/>
      </c>
      <c r="B5715" s="312" t="s">
        <v>24527</v>
      </c>
      <c r="C5715" s="313" t="s">
        <v>1142</v>
      </c>
      <c r="D5715" s="313" t="s">
        <v>18150</v>
      </c>
      <c r="E5715" s="313" t="str">
        <f>CONCATENATE(SUM('Раздел 2'!L143:L143),"=",SUM('Раздел 2'!M143:M143),"+",SUM('Раздел 2'!Q143:Q143))</f>
        <v>0=0+0</v>
      </c>
    </row>
    <row r="5716" spans="1:5" ht="30" hidden="1" customHeight="1">
      <c r="A5716" s="311" t="str">
        <f>IF((SUM('Раздел 2'!L144:L144)=SUM('Раздел 2'!M144:M144)+SUM('Раздел 2'!Q144:Q144)),"","Неверно!")</f>
        <v/>
      </c>
      <c r="B5716" s="312" t="s">
        <v>24527</v>
      </c>
      <c r="C5716" s="313" t="s">
        <v>1143</v>
      </c>
      <c r="D5716" s="313" t="s">
        <v>18150</v>
      </c>
      <c r="E5716" s="313" t="str">
        <f>CONCATENATE(SUM('Раздел 2'!L144:L144),"=",SUM('Раздел 2'!M144:M144),"+",SUM('Раздел 2'!Q144:Q144))</f>
        <v>0=0+0</v>
      </c>
    </row>
    <row r="5717" spans="1:5" ht="30" hidden="1" customHeight="1">
      <c r="A5717" s="311" t="str">
        <f>IF((SUM('Раздел 2'!L145:L145)=SUM('Раздел 2'!M145:M145)+SUM('Раздел 2'!Q145:Q145)),"","Неверно!")</f>
        <v/>
      </c>
      <c r="B5717" s="312" t="s">
        <v>24527</v>
      </c>
      <c r="C5717" s="313" t="s">
        <v>1144</v>
      </c>
      <c r="D5717" s="313" t="s">
        <v>18150</v>
      </c>
      <c r="E5717" s="313" t="str">
        <f>CONCATENATE(SUM('Раздел 2'!L145:L145),"=",SUM('Раздел 2'!M145:M145),"+",SUM('Раздел 2'!Q145:Q145))</f>
        <v>0=0+0</v>
      </c>
    </row>
    <row r="5718" spans="1:5" ht="30" hidden="1" customHeight="1">
      <c r="A5718" s="311" t="str">
        <f>IF((SUM('Раздел 2'!L146:L146)=SUM('Раздел 2'!M146:M146)+SUM('Раздел 2'!Q146:Q146)),"","Неверно!")</f>
        <v/>
      </c>
      <c r="B5718" s="312" t="s">
        <v>24527</v>
      </c>
      <c r="C5718" s="313" t="s">
        <v>1145</v>
      </c>
      <c r="D5718" s="313" t="s">
        <v>18150</v>
      </c>
      <c r="E5718" s="313" t="str">
        <f>CONCATENATE(SUM('Раздел 2'!L146:L146),"=",SUM('Раздел 2'!M146:M146),"+",SUM('Раздел 2'!Q146:Q146))</f>
        <v>0=0+0</v>
      </c>
    </row>
    <row r="5719" spans="1:5" ht="30" hidden="1" customHeight="1">
      <c r="A5719" s="311" t="str">
        <f>IF((SUM('Раздел 2'!L147:L147)=SUM('Раздел 2'!M147:M147)+SUM('Раздел 2'!Q147:Q147)),"","Неверно!")</f>
        <v/>
      </c>
      <c r="B5719" s="312" t="s">
        <v>24527</v>
      </c>
      <c r="C5719" s="313" t="s">
        <v>1146</v>
      </c>
      <c r="D5719" s="313" t="s">
        <v>18150</v>
      </c>
      <c r="E5719" s="313" t="str">
        <f>CONCATENATE(SUM('Раздел 2'!L147:L147),"=",SUM('Раздел 2'!M147:M147),"+",SUM('Раздел 2'!Q147:Q147))</f>
        <v>9=9+0</v>
      </c>
    </row>
    <row r="5720" spans="1:5" ht="30" hidden="1" customHeight="1">
      <c r="A5720" s="311" t="str">
        <f>IF((SUM('Раздел 2'!L148:L148)=SUM('Раздел 2'!M148:M148)+SUM('Раздел 2'!Q148:Q148)),"","Неверно!")</f>
        <v/>
      </c>
      <c r="B5720" s="312" t="s">
        <v>24527</v>
      </c>
      <c r="C5720" s="313" t="s">
        <v>1147</v>
      </c>
      <c r="D5720" s="313" t="s">
        <v>18150</v>
      </c>
      <c r="E5720" s="313" t="str">
        <f>CONCATENATE(SUM('Раздел 2'!L148:L148),"=",SUM('Раздел 2'!M148:M148),"+",SUM('Раздел 2'!Q148:Q148))</f>
        <v>23=22+1</v>
      </c>
    </row>
    <row r="5721" spans="1:5" ht="30" hidden="1" customHeight="1">
      <c r="A5721" s="311" t="str">
        <f>IF((SUM('Раздел 2'!L149:L149)=SUM('Раздел 2'!M149:M149)+SUM('Раздел 2'!Q149:Q149)),"","Неверно!")</f>
        <v/>
      </c>
      <c r="B5721" s="312" t="s">
        <v>24527</v>
      </c>
      <c r="C5721" s="313" t="s">
        <v>1148</v>
      </c>
      <c r="D5721" s="313" t="s">
        <v>18150</v>
      </c>
      <c r="E5721" s="313" t="str">
        <f>CONCATENATE(SUM('Раздел 2'!L149:L149),"=",SUM('Раздел 2'!M149:M149),"+",SUM('Раздел 2'!Q149:Q149))</f>
        <v>5=5+0</v>
      </c>
    </row>
    <row r="5722" spans="1:5" ht="30" hidden="1" customHeight="1">
      <c r="A5722" s="311" t="str">
        <f>IF((SUM('Раздел 2'!L24:L24)=SUM('Раздел 2'!M24:M24)+SUM('Раздел 2'!Q24:Q24)),"","Неверно!")</f>
        <v/>
      </c>
      <c r="B5722" s="312" t="s">
        <v>24527</v>
      </c>
      <c r="C5722" s="313" t="s">
        <v>1149</v>
      </c>
      <c r="D5722" s="313" t="s">
        <v>18150</v>
      </c>
      <c r="E5722" s="313" t="str">
        <f>CONCATENATE(SUM('Раздел 2'!L24:L24),"=",SUM('Раздел 2'!M24:M24),"+",SUM('Раздел 2'!Q24:Q24))</f>
        <v>3=3+0</v>
      </c>
    </row>
    <row r="5723" spans="1:5" ht="30" hidden="1" customHeight="1">
      <c r="A5723" s="311" t="str">
        <f>IF((SUM('Раздел 2'!L150:L150)=SUM('Раздел 2'!M150:M150)+SUM('Раздел 2'!Q150:Q150)),"","Неверно!")</f>
        <v/>
      </c>
      <c r="B5723" s="312" t="s">
        <v>24527</v>
      </c>
      <c r="C5723" s="313" t="s">
        <v>1150</v>
      </c>
      <c r="D5723" s="313" t="s">
        <v>18150</v>
      </c>
      <c r="E5723" s="313" t="str">
        <f>CONCATENATE(SUM('Раздел 2'!L150:L150),"=",SUM('Раздел 2'!M150:M150),"+",SUM('Раздел 2'!Q150:Q150))</f>
        <v>0=0+0</v>
      </c>
    </row>
    <row r="5724" spans="1:5" ht="30" hidden="1" customHeight="1">
      <c r="A5724" s="311" t="str">
        <f>IF((SUM('Раздел 2'!L151:L151)=SUM('Раздел 2'!M151:M151)+SUM('Раздел 2'!Q151:Q151)),"","Неверно!")</f>
        <v/>
      </c>
      <c r="B5724" s="312" t="s">
        <v>24527</v>
      </c>
      <c r="C5724" s="313" t="s">
        <v>1151</v>
      </c>
      <c r="D5724" s="313" t="s">
        <v>18150</v>
      </c>
      <c r="E5724" s="313" t="str">
        <f>CONCATENATE(SUM('Раздел 2'!L151:L151),"=",SUM('Раздел 2'!M151:M151),"+",SUM('Раздел 2'!Q151:Q151))</f>
        <v>0=0+0</v>
      </c>
    </row>
    <row r="5725" spans="1:5" ht="30" hidden="1" customHeight="1">
      <c r="A5725" s="311" t="str">
        <f>IF((SUM('Раздел 2'!L152:L152)=SUM('Раздел 2'!M152:M152)+SUM('Раздел 2'!Q152:Q152)),"","Неверно!")</f>
        <v/>
      </c>
      <c r="B5725" s="312" t="s">
        <v>24527</v>
      </c>
      <c r="C5725" s="313" t="s">
        <v>1152</v>
      </c>
      <c r="D5725" s="313" t="s">
        <v>18150</v>
      </c>
      <c r="E5725" s="313" t="str">
        <f>CONCATENATE(SUM('Раздел 2'!L152:L152),"=",SUM('Раздел 2'!M152:M152),"+",SUM('Раздел 2'!Q152:Q152))</f>
        <v>54=36+18</v>
      </c>
    </row>
    <row r="5726" spans="1:5" ht="30" hidden="1" customHeight="1">
      <c r="A5726" s="311" t="str">
        <f>IF((SUM('Раздел 2'!L153:L153)=SUM('Раздел 2'!M153:M153)+SUM('Раздел 2'!Q153:Q153)),"","Неверно!")</f>
        <v/>
      </c>
      <c r="B5726" s="312" t="s">
        <v>24527</v>
      </c>
      <c r="C5726" s="313" t="s">
        <v>1153</v>
      </c>
      <c r="D5726" s="313" t="s">
        <v>18150</v>
      </c>
      <c r="E5726" s="313" t="str">
        <f>CONCATENATE(SUM('Раздел 2'!L153:L153),"=",SUM('Раздел 2'!M153:M153),"+",SUM('Раздел 2'!Q153:Q153))</f>
        <v>0=0+0</v>
      </c>
    </row>
    <row r="5727" spans="1:5" ht="30" hidden="1" customHeight="1">
      <c r="A5727" s="311" t="str">
        <f>IF((SUM('Раздел 2'!L154:L154)=SUM('Раздел 2'!M154:M154)+SUM('Раздел 2'!Q154:Q154)),"","Неверно!")</f>
        <v/>
      </c>
      <c r="B5727" s="312" t="s">
        <v>24527</v>
      </c>
      <c r="C5727" s="313" t="s">
        <v>1154</v>
      </c>
      <c r="D5727" s="313" t="s">
        <v>18150</v>
      </c>
      <c r="E5727" s="313" t="str">
        <f>CONCATENATE(SUM('Раздел 2'!L154:L154),"=",SUM('Раздел 2'!M154:M154),"+",SUM('Раздел 2'!Q154:Q154))</f>
        <v>0=0+0</v>
      </c>
    </row>
    <row r="5728" spans="1:5" ht="30" hidden="1" customHeight="1">
      <c r="A5728" s="311" t="str">
        <f>IF((SUM('Раздел 2'!L155:L155)=SUM('Раздел 2'!M155:M155)+SUM('Раздел 2'!Q155:Q155)),"","Неверно!")</f>
        <v/>
      </c>
      <c r="B5728" s="312" t="s">
        <v>24527</v>
      </c>
      <c r="C5728" s="313" t="s">
        <v>1155</v>
      </c>
      <c r="D5728" s="313" t="s">
        <v>18150</v>
      </c>
      <c r="E5728" s="313" t="str">
        <f>CONCATENATE(SUM('Раздел 2'!L155:L155),"=",SUM('Раздел 2'!M155:M155),"+",SUM('Раздел 2'!Q155:Q155))</f>
        <v>1=1+0</v>
      </c>
    </row>
    <row r="5729" spans="1:5" ht="30" hidden="1" customHeight="1">
      <c r="A5729" s="311" t="str">
        <f>IF((SUM('Раздел 2'!L156:L156)=SUM('Раздел 2'!M156:M156)+SUM('Раздел 2'!Q156:Q156)),"","Неверно!")</f>
        <v/>
      </c>
      <c r="B5729" s="312" t="s">
        <v>24527</v>
      </c>
      <c r="C5729" s="313" t="s">
        <v>1156</v>
      </c>
      <c r="D5729" s="313" t="s">
        <v>18150</v>
      </c>
      <c r="E5729" s="313" t="str">
        <f>CONCATENATE(SUM('Раздел 2'!L156:L156),"=",SUM('Раздел 2'!M156:M156),"+",SUM('Раздел 2'!Q156:Q156))</f>
        <v>0=0+0</v>
      </c>
    </row>
    <row r="5730" spans="1:5" ht="30" hidden="1" customHeight="1">
      <c r="A5730" s="311" t="str">
        <f>IF((SUM('Раздел 2'!L157:L157)=SUM('Раздел 2'!M157:M157)+SUM('Раздел 2'!Q157:Q157)),"","Неверно!")</f>
        <v/>
      </c>
      <c r="B5730" s="312" t="s">
        <v>24527</v>
      </c>
      <c r="C5730" s="313" t="s">
        <v>1157</v>
      </c>
      <c r="D5730" s="313" t="s">
        <v>18150</v>
      </c>
      <c r="E5730" s="313" t="str">
        <f>CONCATENATE(SUM('Раздел 2'!L157:L157),"=",SUM('Раздел 2'!M157:M157),"+",SUM('Раздел 2'!Q157:Q157))</f>
        <v>0=0+0</v>
      </c>
    </row>
    <row r="5731" spans="1:5" ht="30" hidden="1" customHeight="1">
      <c r="A5731" s="311" t="str">
        <f>IF((SUM('Раздел 2'!L158:L158)=SUM('Раздел 2'!M158:M158)+SUM('Раздел 2'!Q158:Q158)),"","Неверно!")</f>
        <v/>
      </c>
      <c r="B5731" s="312" t="s">
        <v>24527</v>
      </c>
      <c r="C5731" s="313" t="s">
        <v>1158</v>
      </c>
      <c r="D5731" s="313" t="s">
        <v>18150</v>
      </c>
      <c r="E5731" s="313" t="str">
        <f>CONCATENATE(SUM('Раздел 2'!L158:L158),"=",SUM('Раздел 2'!M158:M158),"+",SUM('Раздел 2'!Q158:Q158))</f>
        <v>0=0+0</v>
      </c>
    </row>
    <row r="5732" spans="1:5" ht="30" hidden="1" customHeight="1">
      <c r="A5732" s="311" t="str">
        <f>IF((SUM('Раздел 2'!L159:L159)=SUM('Раздел 2'!M159:M159)+SUM('Раздел 2'!Q159:Q159)),"","Неверно!")</f>
        <v/>
      </c>
      <c r="B5732" s="312" t="s">
        <v>24527</v>
      </c>
      <c r="C5732" s="313" t="s">
        <v>1159</v>
      </c>
      <c r="D5732" s="313" t="s">
        <v>18150</v>
      </c>
      <c r="E5732" s="313" t="str">
        <f>CONCATENATE(SUM('Раздел 2'!L159:L159),"=",SUM('Раздел 2'!M159:M159),"+",SUM('Раздел 2'!Q159:Q159))</f>
        <v>0=0+0</v>
      </c>
    </row>
    <row r="5733" spans="1:5" ht="30" hidden="1" customHeight="1">
      <c r="A5733" s="311" t="str">
        <f>IF((SUM('Раздел 2'!L25:L25)=SUM('Раздел 2'!M25:M25)+SUM('Раздел 2'!Q25:Q25)),"","Неверно!")</f>
        <v/>
      </c>
      <c r="B5733" s="312" t="s">
        <v>24527</v>
      </c>
      <c r="C5733" s="313" t="s">
        <v>1160</v>
      </c>
      <c r="D5733" s="313" t="s">
        <v>18150</v>
      </c>
      <c r="E5733" s="313" t="str">
        <f>CONCATENATE(SUM('Раздел 2'!L25:L25),"=",SUM('Раздел 2'!M25:M25),"+",SUM('Раздел 2'!Q25:Q25))</f>
        <v>6=6+0</v>
      </c>
    </row>
    <row r="5734" spans="1:5" ht="30" hidden="1" customHeight="1">
      <c r="A5734" s="311" t="str">
        <f>IF((SUM('Раздел 2'!L160:L160)=SUM('Раздел 2'!M160:M160)+SUM('Раздел 2'!Q160:Q160)),"","Неверно!")</f>
        <v/>
      </c>
      <c r="B5734" s="312" t="s">
        <v>24527</v>
      </c>
      <c r="C5734" s="313" t="s">
        <v>1161</v>
      </c>
      <c r="D5734" s="313" t="s">
        <v>18150</v>
      </c>
      <c r="E5734" s="313" t="str">
        <f>CONCATENATE(SUM('Раздел 2'!L160:L160),"=",SUM('Раздел 2'!M160:M160),"+",SUM('Раздел 2'!Q160:Q160))</f>
        <v>0=0+0</v>
      </c>
    </row>
    <row r="5735" spans="1:5" ht="30" hidden="1" customHeight="1">
      <c r="A5735" s="311" t="str">
        <f>IF((SUM('Раздел 2'!L161:L161)=SUM('Раздел 2'!M161:M161)+SUM('Раздел 2'!Q161:Q161)),"","Неверно!")</f>
        <v/>
      </c>
      <c r="B5735" s="312" t="s">
        <v>24527</v>
      </c>
      <c r="C5735" s="313" t="s">
        <v>1162</v>
      </c>
      <c r="D5735" s="313" t="s">
        <v>18150</v>
      </c>
      <c r="E5735" s="313" t="str">
        <f>CONCATENATE(SUM('Раздел 2'!L161:L161),"=",SUM('Раздел 2'!M161:M161),"+",SUM('Раздел 2'!Q161:Q161))</f>
        <v>2=2+0</v>
      </c>
    </row>
    <row r="5736" spans="1:5" ht="30" hidden="1" customHeight="1">
      <c r="A5736" s="311" t="str">
        <f>IF((SUM('Раздел 2'!L162:L162)=SUM('Раздел 2'!M162:M162)+SUM('Раздел 2'!Q162:Q162)),"","Неверно!")</f>
        <v/>
      </c>
      <c r="B5736" s="312" t="s">
        <v>24527</v>
      </c>
      <c r="C5736" s="313" t="s">
        <v>1163</v>
      </c>
      <c r="D5736" s="313" t="s">
        <v>18150</v>
      </c>
      <c r="E5736" s="313" t="str">
        <f>CONCATENATE(SUM('Раздел 2'!L162:L162),"=",SUM('Раздел 2'!M162:M162),"+",SUM('Раздел 2'!Q162:Q162))</f>
        <v>0=0+0</v>
      </c>
    </row>
    <row r="5737" spans="1:5" ht="30" hidden="1" customHeight="1">
      <c r="A5737" s="311" t="str">
        <f>IF((SUM('Раздел 2'!L163:L163)=SUM('Раздел 2'!M163:M163)+SUM('Раздел 2'!Q163:Q163)),"","Неверно!")</f>
        <v/>
      </c>
      <c r="B5737" s="312" t="s">
        <v>24527</v>
      </c>
      <c r="C5737" s="313" t="s">
        <v>1164</v>
      </c>
      <c r="D5737" s="313" t="s">
        <v>18150</v>
      </c>
      <c r="E5737" s="313" t="str">
        <f>CONCATENATE(SUM('Раздел 2'!L163:L163),"=",SUM('Раздел 2'!M163:M163),"+",SUM('Раздел 2'!Q163:Q163))</f>
        <v>0=0+0</v>
      </c>
    </row>
    <row r="5738" spans="1:5" ht="30" hidden="1" customHeight="1">
      <c r="A5738" s="311" t="str">
        <f>IF((SUM('Раздел 2'!L164:L164)=SUM('Раздел 2'!M164:M164)+SUM('Раздел 2'!Q164:Q164)),"","Неверно!")</f>
        <v/>
      </c>
      <c r="B5738" s="312" t="s">
        <v>24527</v>
      </c>
      <c r="C5738" s="313" t="s">
        <v>1165</v>
      </c>
      <c r="D5738" s="313" t="s">
        <v>18150</v>
      </c>
      <c r="E5738" s="313" t="str">
        <f>CONCATENATE(SUM('Раздел 2'!L164:L164),"=",SUM('Раздел 2'!M164:M164),"+",SUM('Раздел 2'!Q164:Q164))</f>
        <v>1=0+1</v>
      </c>
    </row>
    <row r="5739" spans="1:5" ht="30" hidden="1" customHeight="1">
      <c r="A5739" s="311" t="str">
        <f>IF((SUM('Раздел 2'!L165:L165)=SUM('Раздел 2'!M165:M165)+SUM('Раздел 2'!Q165:Q165)),"","Неверно!")</f>
        <v/>
      </c>
      <c r="B5739" s="312" t="s">
        <v>24527</v>
      </c>
      <c r="C5739" s="313" t="s">
        <v>1166</v>
      </c>
      <c r="D5739" s="313" t="s">
        <v>18150</v>
      </c>
      <c r="E5739" s="313" t="str">
        <f>CONCATENATE(SUM('Раздел 2'!L165:L165),"=",SUM('Раздел 2'!M165:M165),"+",SUM('Раздел 2'!Q165:Q165))</f>
        <v>7=7+0</v>
      </c>
    </row>
    <row r="5740" spans="1:5" ht="30" hidden="1" customHeight="1">
      <c r="A5740" s="311" t="str">
        <f>IF((SUM('Раздел 2'!L166:L166)=SUM('Раздел 2'!M166:M166)+SUM('Раздел 2'!Q166:Q166)),"","Неверно!")</f>
        <v/>
      </c>
      <c r="B5740" s="312" t="s">
        <v>24527</v>
      </c>
      <c r="C5740" s="313" t="s">
        <v>1167</v>
      </c>
      <c r="D5740" s="313" t="s">
        <v>18150</v>
      </c>
      <c r="E5740" s="313" t="str">
        <f>CONCATENATE(SUM('Раздел 2'!L166:L166),"=",SUM('Раздел 2'!M166:M166),"+",SUM('Раздел 2'!Q166:Q166))</f>
        <v>7=7+0</v>
      </c>
    </row>
    <row r="5741" spans="1:5" ht="30" hidden="1" customHeight="1">
      <c r="A5741" s="311" t="str">
        <f>IF((SUM('Раздел 2'!L167:L167)=SUM('Раздел 2'!M167:M167)+SUM('Раздел 2'!Q167:Q167)),"","Неверно!")</f>
        <v/>
      </c>
      <c r="B5741" s="312" t="s">
        <v>24527</v>
      </c>
      <c r="C5741" s="313" t="s">
        <v>1168</v>
      </c>
      <c r="D5741" s="313" t="s">
        <v>18150</v>
      </c>
      <c r="E5741" s="313" t="str">
        <f>CONCATENATE(SUM('Раздел 2'!L167:L167),"=",SUM('Раздел 2'!M167:M167),"+",SUM('Раздел 2'!Q167:Q167))</f>
        <v>77=58+19</v>
      </c>
    </row>
    <row r="5742" spans="1:5" ht="30" hidden="1" customHeight="1">
      <c r="A5742" s="311" t="str">
        <f>IF((SUM('Раздел 2'!L168:L168)=SUM('Раздел 2'!M168:M168)+SUM('Раздел 2'!Q168:Q168)),"","Неверно!")</f>
        <v/>
      </c>
      <c r="B5742" s="312" t="s">
        <v>24527</v>
      </c>
      <c r="C5742" s="313" t="s">
        <v>1169</v>
      </c>
      <c r="D5742" s="313" t="s">
        <v>18150</v>
      </c>
      <c r="E5742" s="313" t="str">
        <f>CONCATENATE(SUM('Раздел 2'!L168:L168),"=",SUM('Раздел 2'!M168:M168),"+",SUM('Раздел 2'!Q168:Q168))</f>
        <v>0=0+0</v>
      </c>
    </row>
    <row r="5743" spans="1:5" ht="30" hidden="1" customHeight="1">
      <c r="A5743" s="311" t="str">
        <f>IF((SUM('Раздел 2'!L169:L169)=SUM('Раздел 2'!M169:M169)+SUM('Раздел 2'!Q169:Q169)),"","Неверно!")</f>
        <v/>
      </c>
      <c r="B5743" s="312" t="s">
        <v>24527</v>
      </c>
      <c r="C5743" s="313" t="s">
        <v>1170</v>
      </c>
      <c r="D5743" s="313" t="s">
        <v>18150</v>
      </c>
      <c r="E5743" s="313" t="str">
        <f>CONCATENATE(SUM('Раздел 2'!L169:L169),"=",SUM('Раздел 2'!M169:M169),"+",SUM('Раздел 2'!Q169:Q169))</f>
        <v>0=0+0</v>
      </c>
    </row>
    <row r="5744" spans="1:5" ht="30" hidden="1" customHeight="1">
      <c r="A5744" s="311" t="str">
        <f>IF((SUM('Раздел 2'!L26:L26)=SUM('Раздел 2'!M26:M26)+SUM('Раздел 2'!Q26:Q26)),"","Неверно!")</f>
        <v/>
      </c>
      <c r="B5744" s="312" t="s">
        <v>24527</v>
      </c>
      <c r="C5744" s="313" t="s">
        <v>1171</v>
      </c>
      <c r="D5744" s="313" t="s">
        <v>18150</v>
      </c>
      <c r="E5744" s="313" t="str">
        <f>CONCATENATE(SUM('Раздел 2'!L26:L26),"=",SUM('Раздел 2'!M26:M26),"+",SUM('Раздел 2'!Q26:Q26))</f>
        <v>2=1+1</v>
      </c>
    </row>
    <row r="5745" spans="1:5" ht="30" hidden="1" customHeight="1">
      <c r="A5745" s="311" t="str">
        <f>IF((SUM('Раздел 2'!L170:L170)=SUM('Раздел 2'!M170:M170)+SUM('Раздел 2'!Q170:Q170)),"","Неверно!")</f>
        <v/>
      </c>
      <c r="B5745" s="312" t="s">
        <v>24527</v>
      </c>
      <c r="C5745" s="313" t="s">
        <v>1172</v>
      </c>
      <c r="D5745" s="313" t="s">
        <v>18150</v>
      </c>
      <c r="E5745" s="313" t="str">
        <f>CONCATENATE(SUM('Раздел 2'!L170:L170),"=",SUM('Раздел 2'!M170:M170),"+",SUM('Раздел 2'!Q170:Q170))</f>
        <v>14=14+0</v>
      </c>
    </row>
    <row r="5746" spans="1:5" ht="30" hidden="1" customHeight="1">
      <c r="A5746" s="311" t="str">
        <f>IF((SUM('Раздел 2'!L171:L171)=SUM('Раздел 2'!M171:M171)+SUM('Раздел 2'!Q171:Q171)),"","Неверно!")</f>
        <v/>
      </c>
      <c r="B5746" s="312" t="s">
        <v>24527</v>
      </c>
      <c r="C5746" s="313" t="s">
        <v>1173</v>
      </c>
      <c r="D5746" s="313" t="s">
        <v>18150</v>
      </c>
      <c r="E5746" s="313" t="str">
        <f>CONCATENATE(SUM('Раздел 2'!L171:L171),"=",SUM('Раздел 2'!M171:M171),"+",SUM('Раздел 2'!Q171:Q171))</f>
        <v>1=1+0</v>
      </c>
    </row>
    <row r="5747" spans="1:5" ht="30" hidden="1" customHeight="1">
      <c r="A5747" s="311" t="str">
        <f>IF((SUM('Раздел 2'!L172:L172)=SUM('Раздел 2'!M172:M172)+SUM('Раздел 2'!Q172:Q172)),"","Неверно!")</f>
        <v/>
      </c>
      <c r="B5747" s="312" t="s">
        <v>24527</v>
      </c>
      <c r="C5747" s="313" t="s">
        <v>1174</v>
      </c>
      <c r="D5747" s="313" t="s">
        <v>18150</v>
      </c>
      <c r="E5747" s="313" t="str">
        <f>CONCATENATE(SUM('Раздел 2'!L172:L172),"=",SUM('Раздел 2'!M172:M172),"+",SUM('Раздел 2'!Q172:Q172))</f>
        <v>1=1+0</v>
      </c>
    </row>
    <row r="5748" spans="1:5" ht="30" hidden="1" customHeight="1">
      <c r="A5748" s="311" t="str">
        <f>IF((SUM('Раздел 2'!L173:L173)=SUM('Раздел 2'!M173:M173)+SUM('Раздел 2'!Q173:Q173)),"","Неверно!")</f>
        <v/>
      </c>
      <c r="B5748" s="312" t="s">
        <v>24527</v>
      </c>
      <c r="C5748" s="313" t="s">
        <v>1175</v>
      </c>
      <c r="D5748" s="313" t="s">
        <v>18150</v>
      </c>
      <c r="E5748" s="313" t="str">
        <f>CONCATENATE(SUM('Раздел 2'!L173:L173),"=",SUM('Раздел 2'!M173:M173),"+",SUM('Раздел 2'!Q173:Q173))</f>
        <v>2=0+2</v>
      </c>
    </row>
    <row r="5749" spans="1:5" ht="30" hidden="1" customHeight="1">
      <c r="A5749" s="311" t="str">
        <f>IF((SUM('Раздел 2'!L174:L174)=SUM('Раздел 2'!M174:M174)+SUM('Раздел 2'!Q174:Q174)),"","Неверно!")</f>
        <v/>
      </c>
      <c r="B5749" s="312" t="s">
        <v>24527</v>
      </c>
      <c r="C5749" s="313" t="s">
        <v>1176</v>
      </c>
      <c r="D5749" s="313" t="s">
        <v>18150</v>
      </c>
      <c r="E5749" s="313" t="str">
        <f>CONCATENATE(SUM('Раздел 2'!L174:L174),"=",SUM('Раздел 2'!M174:M174),"+",SUM('Раздел 2'!Q174:Q174))</f>
        <v>0=0+0</v>
      </c>
    </row>
    <row r="5750" spans="1:5" ht="30" hidden="1" customHeight="1">
      <c r="A5750" s="311" t="str">
        <f>IF((SUM('Раздел 2'!L175:L175)=SUM('Раздел 2'!M175:M175)+SUM('Раздел 2'!Q175:Q175)),"","Неверно!")</f>
        <v/>
      </c>
      <c r="B5750" s="312" t="s">
        <v>24527</v>
      </c>
      <c r="C5750" s="313" t="s">
        <v>1177</v>
      </c>
      <c r="D5750" s="313" t="s">
        <v>18150</v>
      </c>
      <c r="E5750" s="313" t="str">
        <f>CONCATENATE(SUM('Раздел 2'!L175:L175),"=",SUM('Раздел 2'!M175:M175),"+",SUM('Раздел 2'!Q175:Q175))</f>
        <v>3=1+2</v>
      </c>
    </row>
    <row r="5751" spans="1:5" ht="30" hidden="1" customHeight="1">
      <c r="A5751" s="311" t="str">
        <f>IF((SUM('Раздел 2'!L176:L176)=SUM('Раздел 2'!M176:M176)+SUM('Раздел 2'!Q176:Q176)),"","Неверно!")</f>
        <v/>
      </c>
      <c r="B5751" s="312" t="s">
        <v>24527</v>
      </c>
      <c r="C5751" s="313" t="s">
        <v>1178</v>
      </c>
      <c r="D5751" s="313" t="s">
        <v>18150</v>
      </c>
      <c r="E5751" s="313" t="str">
        <f>CONCATENATE(SUM('Раздел 2'!L176:L176),"=",SUM('Раздел 2'!M176:M176),"+",SUM('Раздел 2'!Q176:Q176))</f>
        <v>0=0+0</v>
      </c>
    </row>
    <row r="5752" spans="1:5" ht="30" hidden="1" customHeight="1">
      <c r="A5752" s="311" t="str">
        <f>IF((SUM('Раздел 2'!L177:L177)=SUM('Раздел 2'!M177:M177)+SUM('Раздел 2'!Q177:Q177)),"","Неверно!")</f>
        <v/>
      </c>
      <c r="B5752" s="312" t="s">
        <v>24527</v>
      </c>
      <c r="C5752" s="313" t="s">
        <v>1179</v>
      </c>
      <c r="D5752" s="313" t="s">
        <v>18150</v>
      </c>
      <c r="E5752" s="313" t="str">
        <f>CONCATENATE(SUM('Раздел 2'!L177:L177),"=",SUM('Раздел 2'!M177:M177),"+",SUM('Раздел 2'!Q177:Q177))</f>
        <v>0=0+0</v>
      </c>
    </row>
    <row r="5753" spans="1:5" ht="30" hidden="1" customHeight="1">
      <c r="A5753" s="311" t="str">
        <f>IF((SUM('Раздел 2'!L178:L178)=SUM('Раздел 2'!M178:M178)+SUM('Раздел 2'!Q178:Q178)),"","Неверно!")</f>
        <v/>
      </c>
      <c r="B5753" s="312" t="s">
        <v>24527</v>
      </c>
      <c r="C5753" s="313" t="s">
        <v>1180</v>
      </c>
      <c r="D5753" s="313" t="s">
        <v>18150</v>
      </c>
      <c r="E5753" s="313" t="str">
        <f>CONCATENATE(SUM('Раздел 2'!L178:L178),"=",SUM('Раздел 2'!M178:M178),"+",SUM('Раздел 2'!Q178:Q178))</f>
        <v>0=0+0</v>
      </c>
    </row>
    <row r="5754" spans="1:5" ht="30" hidden="1" customHeight="1">
      <c r="A5754" s="311" t="str">
        <f>IF((SUM('Раздел 2'!L179:L179)=SUM('Раздел 2'!M179:M179)+SUM('Раздел 2'!Q179:Q179)),"","Неверно!")</f>
        <v/>
      </c>
      <c r="B5754" s="312" t="s">
        <v>24527</v>
      </c>
      <c r="C5754" s="313" t="s">
        <v>1181</v>
      </c>
      <c r="D5754" s="313" t="s">
        <v>18150</v>
      </c>
      <c r="E5754" s="313" t="str">
        <f>CONCATENATE(SUM('Раздел 2'!L179:L179),"=",SUM('Раздел 2'!M179:M179),"+",SUM('Раздел 2'!Q179:Q179))</f>
        <v>0=0+0</v>
      </c>
    </row>
    <row r="5755" spans="1:5" ht="30" hidden="1" customHeight="1">
      <c r="A5755" s="311" t="str">
        <f>IF((SUM('Раздел 2'!L27:L27)=SUM('Раздел 2'!M27:M27)+SUM('Раздел 2'!Q27:Q27)),"","Неверно!")</f>
        <v/>
      </c>
      <c r="B5755" s="312" t="s">
        <v>24527</v>
      </c>
      <c r="C5755" s="313" t="s">
        <v>1182</v>
      </c>
      <c r="D5755" s="313" t="s">
        <v>18150</v>
      </c>
      <c r="E5755" s="313" t="str">
        <f>CONCATENATE(SUM('Раздел 2'!L27:L27),"=",SUM('Раздел 2'!M27:M27),"+",SUM('Раздел 2'!Q27:Q27))</f>
        <v>1=1+0</v>
      </c>
    </row>
    <row r="5756" spans="1:5" ht="30" hidden="1" customHeight="1">
      <c r="A5756" s="311" t="str">
        <f>IF((SUM('Раздел 2'!L180:L180)=SUM('Раздел 2'!M180:M180)+SUM('Раздел 2'!Q180:Q180)),"","Неверно!")</f>
        <v/>
      </c>
      <c r="B5756" s="312" t="s">
        <v>24527</v>
      </c>
      <c r="C5756" s="313" t="s">
        <v>1183</v>
      </c>
      <c r="D5756" s="313" t="s">
        <v>18150</v>
      </c>
      <c r="E5756" s="313" t="str">
        <f>CONCATENATE(SUM('Раздел 2'!L180:L180),"=",SUM('Раздел 2'!M180:M180),"+",SUM('Раздел 2'!Q180:Q180))</f>
        <v>0=0+0</v>
      </c>
    </row>
    <row r="5757" spans="1:5" ht="30" hidden="1" customHeight="1">
      <c r="A5757" s="311" t="str">
        <f>IF((SUM('Раздел 2'!L181:L181)=SUM('Раздел 2'!M181:M181)+SUM('Раздел 2'!Q181:Q181)),"","Неверно!")</f>
        <v/>
      </c>
      <c r="B5757" s="312" t="s">
        <v>24527</v>
      </c>
      <c r="C5757" s="313" t="s">
        <v>1184</v>
      </c>
      <c r="D5757" s="313" t="s">
        <v>18150</v>
      </c>
      <c r="E5757" s="313" t="str">
        <f>CONCATENATE(SUM('Раздел 2'!L181:L181),"=",SUM('Раздел 2'!M181:M181),"+",SUM('Раздел 2'!Q181:Q181))</f>
        <v>0=0+0</v>
      </c>
    </row>
    <row r="5758" spans="1:5" ht="30" hidden="1" customHeight="1">
      <c r="A5758" s="311" t="str">
        <f>IF((SUM('Раздел 2'!L182:L182)=SUM('Раздел 2'!M182:M182)+SUM('Раздел 2'!Q182:Q182)),"","Неверно!")</f>
        <v/>
      </c>
      <c r="B5758" s="312" t="s">
        <v>24527</v>
      </c>
      <c r="C5758" s="313" t="s">
        <v>1185</v>
      </c>
      <c r="D5758" s="313" t="s">
        <v>18150</v>
      </c>
      <c r="E5758" s="313" t="str">
        <f>CONCATENATE(SUM('Раздел 2'!L182:L182),"=",SUM('Раздел 2'!M182:M182),"+",SUM('Раздел 2'!Q182:Q182))</f>
        <v>0=0+0</v>
      </c>
    </row>
    <row r="5759" spans="1:5" ht="30" hidden="1" customHeight="1">
      <c r="A5759" s="311" t="str">
        <f>IF((SUM('Раздел 2'!L183:L183)=SUM('Раздел 2'!M183:M183)+SUM('Раздел 2'!Q183:Q183)),"","Неверно!")</f>
        <v/>
      </c>
      <c r="B5759" s="312" t="s">
        <v>24527</v>
      </c>
      <c r="C5759" s="313" t="s">
        <v>1186</v>
      </c>
      <c r="D5759" s="313" t="s">
        <v>18150</v>
      </c>
      <c r="E5759" s="313" t="str">
        <f>CONCATENATE(SUM('Раздел 2'!L183:L183),"=",SUM('Раздел 2'!M183:M183),"+",SUM('Раздел 2'!Q183:Q183))</f>
        <v>0=0+0</v>
      </c>
    </row>
    <row r="5760" spans="1:5" ht="30" hidden="1" customHeight="1">
      <c r="A5760" s="311" t="str">
        <f>IF((SUM('Раздел 2'!L184:L184)=SUM('Раздел 2'!M184:M184)+SUM('Раздел 2'!Q184:Q184)),"","Неверно!")</f>
        <v/>
      </c>
      <c r="B5760" s="312" t="s">
        <v>24527</v>
      </c>
      <c r="C5760" s="313" t="s">
        <v>1187</v>
      </c>
      <c r="D5760" s="313" t="s">
        <v>18150</v>
      </c>
      <c r="E5760" s="313" t="str">
        <f>CONCATENATE(SUM('Раздел 2'!L184:L184),"=",SUM('Раздел 2'!M184:M184),"+",SUM('Раздел 2'!Q184:Q184))</f>
        <v>0=0+0</v>
      </c>
    </row>
    <row r="5761" spans="1:5" ht="30" hidden="1" customHeight="1">
      <c r="A5761" s="311" t="str">
        <f>IF((SUM('Раздел 2'!L185:L185)=SUM('Раздел 2'!M185:M185)+SUM('Раздел 2'!Q185:Q185)),"","Неверно!")</f>
        <v/>
      </c>
      <c r="B5761" s="312" t="s">
        <v>24527</v>
      </c>
      <c r="C5761" s="313" t="s">
        <v>1188</v>
      </c>
      <c r="D5761" s="313" t="s">
        <v>18150</v>
      </c>
      <c r="E5761" s="313" t="str">
        <f>CONCATENATE(SUM('Раздел 2'!L185:L185),"=",SUM('Раздел 2'!M185:M185),"+",SUM('Раздел 2'!Q185:Q185))</f>
        <v>0=0+0</v>
      </c>
    </row>
    <row r="5762" spans="1:5" ht="30" hidden="1" customHeight="1">
      <c r="A5762" s="311" t="str">
        <f>IF((SUM('Раздел 2'!L186:L186)=SUM('Раздел 2'!M186:M186)+SUM('Раздел 2'!Q186:Q186)),"","Неверно!")</f>
        <v/>
      </c>
      <c r="B5762" s="312" t="s">
        <v>24527</v>
      </c>
      <c r="C5762" s="313" t="s">
        <v>1189</v>
      </c>
      <c r="D5762" s="313" t="s">
        <v>18150</v>
      </c>
      <c r="E5762" s="313" t="str">
        <f>CONCATENATE(SUM('Раздел 2'!L186:L186),"=",SUM('Раздел 2'!M186:M186),"+",SUM('Раздел 2'!Q186:Q186))</f>
        <v>0=0+0</v>
      </c>
    </row>
    <row r="5763" spans="1:5" ht="30" hidden="1" customHeight="1">
      <c r="A5763" s="311" t="str">
        <f>IF((SUM('Раздел 2'!L187:L187)=SUM('Раздел 2'!M187:M187)+SUM('Раздел 2'!Q187:Q187)),"","Неверно!")</f>
        <v/>
      </c>
      <c r="B5763" s="312" t="s">
        <v>24527</v>
      </c>
      <c r="C5763" s="313" t="s">
        <v>1190</v>
      </c>
      <c r="D5763" s="313" t="s">
        <v>18150</v>
      </c>
      <c r="E5763" s="313" t="str">
        <f>CONCATENATE(SUM('Раздел 2'!L187:L187),"=",SUM('Раздел 2'!M187:M187),"+",SUM('Раздел 2'!Q187:Q187))</f>
        <v>0=0+0</v>
      </c>
    </row>
    <row r="5764" spans="1:5" ht="30" hidden="1" customHeight="1">
      <c r="A5764" s="311" t="str">
        <f>IF((SUM('Раздел 2'!L188:L188)=SUM('Раздел 2'!M188:M188)+SUM('Раздел 2'!Q188:Q188)),"","Неверно!")</f>
        <v/>
      </c>
      <c r="B5764" s="312" t="s">
        <v>24527</v>
      </c>
      <c r="C5764" s="313" t="s">
        <v>1191</v>
      </c>
      <c r="D5764" s="313" t="s">
        <v>18150</v>
      </c>
      <c r="E5764" s="313" t="str">
        <f>CONCATENATE(SUM('Раздел 2'!L188:L188),"=",SUM('Раздел 2'!M188:M188),"+",SUM('Раздел 2'!Q188:Q188))</f>
        <v>8=4+4</v>
      </c>
    </row>
    <row r="5765" spans="1:5" ht="30" hidden="1" customHeight="1">
      <c r="A5765" s="311" t="str">
        <f>IF((SUM('Раздел 2'!L189:L189)=SUM('Раздел 2'!M189:M189)+SUM('Раздел 2'!Q189:Q189)),"","Неверно!")</f>
        <v/>
      </c>
      <c r="B5765" s="312" t="s">
        <v>24527</v>
      </c>
      <c r="C5765" s="313" t="s">
        <v>1192</v>
      </c>
      <c r="D5765" s="313" t="s">
        <v>18150</v>
      </c>
      <c r="E5765" s="313" t="str">
        <f>CONCATENATE(SUM('Раздел 2'!L189:L189),"=",SUM('Раздел 2'!M189:M189),"+",SUM('Раздел 2'!Q189:Q189))</f>
        <v>15=12+3</v>
      </c>
    </row>
    <row r="5766" spans="1:5" ht="30" hidden="1" customHeight="1">
      <c r="A5766" s="311" t="str">
        <f>IF((SUM('Раздел 2'!L28:L28)=SUM('Раздел 2'!M28:M28)+SUM('Раздел 2'!Q28:Q28)),"","Неверно!")</f>
        <v/>
      </c>
      <c r="B5766" s="312" t="s">
        <v>24527</v>
      </c>
      <c r="C5766" s="313" t="s">
        <v>1193</v>
      </c>
      <c r="D5766" s="313" t="s">
        <v>18150</v>
      </c>
      <c r="E5766" s="313" t="str">
        <f>CONCATENATE(SUM('Раздел 2'!L28:L28),"=",SUM('Раздел 2'!M28:M28),"+",SUM('Раздел 2'!Q28:Q28))</f>
        <v>0=0+0</v>
      </c>
    </row>
    <row r="5767" spans="1:5" ht="30" hidden="1" customHeight="1">
      <c r="A5767" s="311" t="str">
        <f>IF((SUM('Раздел 2'!L190:L190)=SUM('Раздел 2'!M190:M190)+SUM('Раздел 2'!Q190:Q190)),"","Неверно!")</f>
        <v/>
      </c>
      <c r="B5767" s="312" t="s">
        <v>24527</v>
      </c>
      <c r="C5767" s="313" t="s">
        <v>1194</v>
      </c>
      <c r="D5767" s="313" t="s">
        <v>18150</v>
      </c>
      <c r="E5767" s="313" t="str">
        <f>CONCATENATE(SUM('Раздел 2'!L190:L190),"=",SUM('Раздел 2'!M190:M190),"+",SUM('Раздел 2'!Q190:Q190))</f>
        <v>23=16+7</v>
      </c>
    </row>
    <row r="5768" spans="1:5" ht="30" hidden="1" customHeight="1">
      <c r="A5768" s="311" t="str">
        <f>IF((SUM('Раздел 2'!L191:L191)=SUM('Раздел 2'!M191:M191)+SUM('Раздел 2'!Q191:Q191)),"","Неверно!")</f>
        <v/>
      </c>
      <c r="B5768" s="312" t="s">
        <v>24527</v>
      </c>
      <c r="C5768" s="313" t="s">
        <v>1195</v>
      </c>
      <c r="D5768" s="313" t="s">
        <v>18150</v>
      </c>
      <c r="E5768" s="313" t="str">
        <f>CONCATENATE(SUM('Раздел 2'!L191:L191),"=",SUM('Раздел 2'!M191:M191),"+",SUM('Раздел 2'!Q191:Q191))</f>
        <v>0=0+0</v>
      </c>
    </row>
    <row r="5769" spans="1:5" ht="30" hidden="1" customHeight="1">
      <c r="A5769" s="311" t="str">
        <f>IF((SUM('Раздел 2'!L192:L192)=SUM('Раздел 2'!M192:M192)+SUM('Раздел 2'!Q192:Q192)),"","Неверно!")</f>
        <v/>
      </c>
      <c r="B5769" s="312" t="s">
        <v>24527</v>
      </c>
      <c r="C5769" s="313" t="s">
        <v>1196</v>
      </c>
      <c r="D5769" s="313" t="s">
        <v>18150</v>
      </c>
      <c r="E5769" s="313" t="str">
        <f>CONCATENATE(SUM('Раздел 2'!L192:L192),"=",SUM('Раздел 2'!M192:M192),"+",SUM('Раздел 2'!Q192:Q192))</f>
        <v>0=0+0</v>
      </c>
    </row>
    <row r="5770" spans="1:5" ht="30" hidden="1" customHeight="1">
      <c r="A5770" s="311" t="str">
        <f>IF((SUM('Раздел 2'!L193:L193)=SUM('Раздел 2'!M193:M193)+SUM('Раздел 2'!Q193:Q193)),"","Неверно!")</f>
        <v/>
      </c>
      <c r="B5770" s="312" t="s">
        <v>24527</v>
      </c>
      <c r="C5770" s="313" t="s">
        <v>1197</v>
      </c>
      <c r="D5770" s="313" t="s">
        <v>18150</v>
      </c>
      <c r="E5770" s="313" t="str">
        <f>CONCATENATE(SUM('Раздел 2'!L193:L193),"=",SUM('Раздел 2'!M193:M193),"+",SUM('Раздел 2'!Q193:Q193))</f>
        <v>2=1+1</v>
      </c>
    </row>
    <row r="5771" spans="1:5" ht="30" hidden="1" customHeight="1">
      <c r="A5771" s="311" t="str">
        <f>IF((SUM('Раздел 2'!L194:L194)=SUM('Раздел 2'!M194:M194)+SUM('Раздел 2'!Q194:Q194)),"","Неверно!")</f>
        <v/>
      </c>
      <c r="B5771" s="312" t="s">
        <v>24527</v>
      </c>
      <c r="C5771" s="313" t="s">
        <v>1198</v>
      </c>
      <c r="D5771" s="313" t="s">
        <v>18150</v>
      </c>
      <c r="E5771" s="313" t="str">
        <f>CONCATENATE(SUM('Раздел 2'!L194:L194),"=",SUM('Раздел 2'!M194:M194),"+",SUM('Раздел 2'!Q194:Q194))</f>
        <v>22=16+6</v>
      </c>
    </row>
    <row r="5772" spans="1:5" ht="30" hidden="1" customHeight="1">
      <c r="A5772" s="311" t="str">
        <f>IF((SUM('Раздел 2'!L195:L195)=SUM('Раздел 2'!M195:M195)+SUM('Раздел 2'!Q195:Q195)),"","Неверно!")</f>
        <v/>
      </c>
      <c r="B5772" s="312" t="s">
        <v>24527</v>
      </c>
      <c r="C5772" s="313" t="s">
        <v>1199</v>
      </c>
      <c r="D5772" s="313" t="s">
        <v>18150</v>
      </c>
      <c r="E5772" s="313" t="str">
        <f>CONCATENATE(SUM('Раздел 2'!L195:L195),"=",SUM('Раздел 2'!M195:M195),"+",SUM('Раздел 2'!Q195:Q195))</f>
        <v>26=25+1</v>
      </c>
    </row>
    <row r="5773" spans="1:5" ht="30" hidden="1" customHeight="1">
      <c r="A5773" s="311" t="str">
        <f>IF((SUM('Раздел 2'!L196:L196)=SUM('Раздел 2'!M196:M196)+SUM('Раздел 2'!Q196:Q196)),"","Неверно!")</f>
        <v/>
      </c>
      <c r="B5773" s="312" t="s">
        <v>24527</v>
      </c>
      <c r="C5773" s="313" t="s">
        <v>1200</v>
      </c>
      <c r="D5773" s="313" t="s">
        <v>18150</v>
      </c>
      <c r="E5773" s="313" t="str">
        <f>CONCATENATE(SUM('Раздел 2'!L196:L196),"=",SUM('Раздел 2'!M196:M196),"+",SUM('Раздел 2'!Q196:Q196))</f>
        <v>1=0+1</v>
      </c>
    </row>
    <row r="5774" spans="1:5" ht="30" hidden="1" customHeight="1">
      <c r="A5774" s="311" t="str">
        <f>IF((SUM('Раздел 2'!L197:L197)=SUM('Раздел 2'!M197:M197)+SUM('Раздел 2'!Q197:Q197)),"","Неверно!")</f>
        <v/>
      </c>
      <c r="B5774" s="312" t="s">
        <v>24527</v>
      </c>
      <c r="C5774" s="313" t="s">
        <v>1201</v>
      </c>
      <c r="D5774" s="313" t="s">
        <v>18150</v>
      </c>
      <c r="E5774" s="313" t="str">
        <f>CONCATENATE(SUM('Раздел 2'!L197:L197),"=",SUM('Раздел 2'!M197:M197),"+",SUM('Раздел 2'!Q197:Q197))</f>
        <v>51=42+9</v>
      </c>
    </row>
    <row r="5775" spans="1:5" ht="30" hidden="1" customHeight="1">
      <c r="A5775" s="311" t="str">
        <f>IF((SUM('Раздел 2'!L198:L198)=SUM('Раздел 2'!M198:M198)+SUM('Раздел 2'!Q198:Q198)),"","Неверно!")</f>
        <v/>
      </c>
      <c r="B5775" s="312" t="s">
        <v>24527</v>
      </c>
      <c r="C5775" s="313" t="s">
        <v>1202</v>
      </c>
      <c r="D5775" s="313" t="s">
        <v>18150</v>
      </c>
      <c r="E5775" s="313" t="str">
        <f>CONCATENATE(SUM('Раздел 2'!L198:L198),"=",SUM('Раздел 2'!M198:M198),"+",SUM('Раздел 2'!Q198:Q198))</f>
        <v>0=0+0</v>
      </c>
    </row>
    <row r="5776" spans="1:5" ht="30" hidden="1" customHeight="1">
      <c r="A5776" s="311" t="str">
        <f>IF((SUM('Раздел 2'!L199:L199)=SUM('Раздел 2'!M199:M199)+SUM('Раздел 2'!Q199:Q199)),"","Неверно!")</f>
        <v/>
      </c>
      <c r="B5776" s="312" t="s">
        <v>24527</v>
      </c>
      <c r="C5776" s="313" t="s">
        <v>1203</v>
      </c>
      <c r="D5776" s="313" t="s">
        <v>18150</v>
      </c>
      <c r="E5776" s="313" t="str">
        <f>CONCATENATE(SUM('Раздел 2'!L199:L199),"=",SUM('Раздел 2'!M199:M199),"+",SUM('Раздел 2'!Q199:Q199))</f>
        <v>0=0+0</v>
      </c>
    </row>
    <row r="5777" spans="1:5" ht="30" hidden="1" customHeight="1">
      <c r="A5777" s="311" t="str">
        <f>IF((SUM('Раздел 2'!L29:L29)=SUM('Раздел 2'!M29:M29)+SUM('Раздел 2'!Q29:Q29)),"","Неверно!")</f>
        <v/>
      </c>
      <c r="B5777" s="312" t="s">
        <v>24527</v>
      </c>
      <c r="C5777" s="313" t="s">
        <v>1204</v>
      </c>
      <c r="D5777" s="313" t="s">
        <v>18150</v>
      </c>
      <c r="E5777" s="313" t="str">
        <f>CONCATENATE(SUM('Раздел 2'!L29:L29),"=",SUM('Раздел 2'!M29:M29),"+",SUM('Раздел 2'!Q29:Q29))</f>
        <v>1=1+0</v>
      </c>
    </row>
    <row r="5778" spans="1:5" ht="30" hidden="1" customHeight="1">
      <c r="A5778" s="311" t="str">
        <f>IF((SUM('Раздел 2'!L200:L200)=SUM('Раздел 2'!M200:M200)+SUM('Раздел 2'!Q200:Q200)),"","Неверно!")</f>
        <v/>
      </c>
      <c r="B5778" s="312" t="s">
        <v>24527</v>
      </c>
      <c r="C5778" s="313" t="s">
        <v>1205</v>
      </c>
      <c r="D5778" s="313" t="s">
        <v>18150</v>
      </c>
      <c r="E5778" s="313" t="str">
        <f>CONCATENATE(SUM('Раздел 2'!L200:L200),"=",SUM('Раздел 2'!M200:M200),"+",SUM('Раздел 2'!Q200:Q200))</f>
        <v>0=0+0</v>
      </c>
    </row>
    <row r="5779" spans="1:5" ht="30" hidden="1" customHeight="1">
      <c r="A5779" s="311" t="str">
        <f>IF((SUM('Раздел 2'!L201:L201)=SUM('Раздел 2'!M201:M201)+SUM('Раздел 2'!Q201:Q201)),"","Неверно!")</f>
        <v/>
      </c>
      <c r="B5779" s="312" t="s">
        <v>24527</v>
      </c>
      <c r="C5779" s="313" t="s">
        <v>1206</v>
      </c>
      <c r="D5779" s="313" t="s">
        <v>18150</v>
      </c>
      <c r="E5779" s="313" t="str">
        <f>CONCATENATE(SUM('Раздел 2'!L201:L201),"=",SUM('Раздел 2'!M201:M201),"+",SUM('Раздел 2'!Q201:Q201))</f>
        <v>0=0+0</v>
      </c>
    </row>
    <row r="5780" spans="1:5" ht="30" hidden="1" customHeight="1">
      <c r="A5780" s="311" t="str">
        <f>IF((SUM('Раздел 2'!L202:L202)=SUM('Раздел 2'!M202:M202)+SUM('Раздел 2'!Q202:Q202)),"","Неверно!")</f>
        <v/>
      </c>
      <c r="B5780" s="312" t="s">
        <v>24527</v>
      </c>
      <c r="C5780" s="313" t="s">
        <v>1207</v>
      </c>
      <c r="D5780" s="313" t="s">
        <v>18150</v>
      </c>
      <c r="E5780" s="313" t="str">
        <f>CONCATENATE(SUM('Раздел 2'!L202:L202),"=",SUM('Раздел 2'!M202:M202),"+",SUM('Раздел 2'!Q202:Q202))</f>
        <v>0=0+0</v>
      </c>
    </row>
    <row r="5781" spans="1:5" ht="30" hidden="1" customHeight="1">
      <c r="A5781" s="311" t="str">
        <f>IF((SUM('Раздел 2'!L203:L203)=SUM('Раздел 2'!M203:M203)+SUM('Раздел 2'!Q203:Q203)),"","Неверно!")</f>
        <v/>
      </c>
      <c r="B5781" s="312" t="s">
        <v>24527</v>
      </c>
      <c r="C5781" s="313" t="s">
        <v>1208</v>
      </c>
      <c r="D5781" s="313" t="s">
        <v>18150</v>
      </c>
      <c r="E5781" s="313" t="str">
        <f>CONCATENATE(SUM('Раздел 2'!L203:L203),"=",SUM('Раздел 2'!M203:M203),"+",SUM('Раздел 2'!Q203:Q203))</f>
        <v>0=0+0</v>
      </c>
    </row>
    <row r="5782" spans="1:5" ht="30" hidden="1" customHeight="1">
      <c r="A5782" s="311" t="str">
        <f>IF((SUM('Раздел 2'!L204:L204)=SUM('Раздел 2'!M204:M204)+SUM('Раздел 2'!Q204:Q204)),"","Неверно!")</f>
        <v/>
      </c>
      <c r="B5782" s="312" t="s">
        <v>24527</v>
      </c>
      <c r="C5782" s="313" t="s">
        <v>1209</v>
      </c>
      <c r="D5782" s="313" t="s">
        <v>18150</v>
      </c>
      <c r="E5782" s="313" t="str">
        <f>CONCATENATE(SUM('Раздел 2'!L204:L204),"=",SUM('Раздел 2'!M204:M204),"+",SUM('Раздел 2'!Q204:Q204))</f>
        <v>0=0+0</v>
      </c>
    </row>
    <row r="5783" spans="1:5" ht="30" hidden="1" customHeight="1">
      <c r="A5783" s="311" t="str">
        <f>IF((SUM('Раздел 2'!L205:L205)=SUM('Раздел 2'!M205:M205)+SUM('Раздел 2'!Q205:Q205)),"","Неверно!")</f>
        <v/>
      </c>
      <c r="B5783" s="312" t="s">
        <v>24527</v>
      </c>
      <c r="C5783" s="313" t="s">
        <v>1210</v>
      </c>
      <c r="D5783" s="313" t="s">
        <v>18150</v>
      </c>
      <c r="E5783" s="313" t="str">
        <f>CONCATENATE(SUM('Раздел 2'!L205:L205),"=",SUM('Раздел 2'!M205:M205),"+",SUM('Раздел 2'!Q205:Q205))</f>
        <v>0=0+0</v>
      </c>
    </row>
    <row r="5784" spans="1:5" ht="30" hidden="1" customHeight="1">
      <c r="A5784" s="311" t="str">
        <f>IF((SUM('Раздел 2'!L206:L206)=SUM('Раздел 2'!M206:M206)+SUM('Раздел 2'!Q206:Q206)),"","Неверно!")</f>
        <v/>
      </c>
      <c r="B5784" s="312" t="s">
        <v>24527</v>
      </c>
      <c r="C5784" s="313" t="s">
        <v>1211</v>
      </c>
      <c r="D5784" s="313" t="s">
        <v>18150</v>
      </c>
      <c r="E5784" s="313" t="str">
        <f>CONCATENATE(SUM('Раздел 2'!L206:L206),"=",SUM('Раздел 2'!M206:M206),"+",SUM('Раздел 2'!Q206:Q206))</f>
        <v>0=0+0</v>
      </c>
    </row>
    <row r="5785" spans="1:5" ht="30" hidden="1" customHeight="1">
      <c r="A5785" s="311" t="str">
        <f>IF((SUM('Раздел 2'!L207:L207)=SUM('Раздел 2'!M207:M207)+SUM('Раздел 2'!Q207:Q207)),"","Неверно!")</f>
        <v/>
      </c>
      <c r="B5785" s="312" t="s">
        <v>24527</v>
      </c>
      <c r="C5785" s="313" t="s">
        <v>1212</v>
      </c>
      <c r="D5785" s="313" t="s">
        <v>18150</v>
      </c>
      <c r="E5785" s="313" t="str">
        <f>CONCATENATE(SUM('Раздел 2'!L207:L207),"=",SUM('Раздел 2'!M207:M207),"+",SUM('Раздел 2'!Q207:Q207))</f>
        <v>0=0+0</v>
      </c>
    </row>
    <row r="5786" spans="1:5" ht="30" hidden="1" customHeight="1">
      <c r="A5786" s="311" t="str">
        <f>IF((SUM('Раздел 2'!L208:L208)=SUM('Раздел 2'!M208:M208)+SUM('Раздел 2'!Q208:Q208)),"","Неверно!")</f>
        <v/>
      </c>
      <c r="B5786" s="312" t="s">
        <v>24527</v>
      </c>
      <c r="C5786" s="313" t="s">
        <v>1213</v>
      </c>
      <c r="D5786" s="313" t="s">
        <v>18150</v>
      </c>
      <c r="E5786" s="313" t="str">
        <f>CONCATENATE(SUM('Раздел 2'!L208:L208),"=",SUM('Раздел 2'!M208:M208),"+",SUM('Раздел 2'!Q208:Q208))</f>
        <v>0=0+0</v>
      </c>
    </row>
    <row r="5787" spans="1:5" ht="30" hidden="1" customHeight="1">
      <c r="A5787" s="311" t="str">
        <f>IF((SUM('Раздел 2'!L209:L209)=SUM('Раздел 2'!M209:M209)+SUM('Раздел 2'!Q209:Q209)),"","Неверно!")</f>
        <v/>
      </c>
      <c r="B5787" s="312" t="s">
        <v>24527</v>
      </c>
      <c r="C5787" s="313" t="s">
        <v>1214</v>
      </c>
      <c r="D5787" s="313" t="s">
        <v>18150</v>
      </c>
      <c r="E5787" s="313" t="str">
        <f>CONCATENATE(SUM('Раздел 2'!L209:L209),"=",SUM('Раздел 2'!M209:M209),"+",SUM('Раздел 2'!Q209:Q209))</f>
        <v>0=0+0</v>
      </c>
    </row>
    <row r="5788" spans="1:5" ht="30" hidden="1" customHeight="1">
      <c r="A5788" s="311" t="str">
        <f>IF((SUM('Раздел 2'!L12:L12)=SUM('Раздел 2'!M12:M12)+SUM('Раздел 2'!Q12:Q12)),"","Неверно!")</f>
        <v/>
      </c>
      <c r="B5788" s="312" t="s">
        <v>24527</v>
      </c>
      <c r="C5788" s="313" t="s">
        <v>1215</v>
      </c>
      <c r="D5788" s="313" t="s">
        <v>18150</v>
      </c>
      <c r="E5788" s="313" t="str">
        <f>CONCATENATE(SUM('Раздел 2'!L12:L12),"=",SUM('Раздел 2'!M12:M12),"+",SUM('Раздел 2'!Q12:Q12))</f>
        <v>1=1+0</v>
      </c>
    </row>
    <row r="5789" spans="1:5" ht="30" hidden="1" customHeight="1">
      <c r="A5789" s="311" t="str">
        <f>IF((SUM('Раздел 2'!L30:L30)=SUM('Раздел 2'!M30:M30)+SUM('Раздел 2'!Q30:Q30)),"","Неверно!")</f>
        <v/>
      </c>
      <c r="B5789" s="312" t="s">
        <v>24527</v>
      </c>
      <c r="C5789" s="313" t="s">
        <v>1216</v>
      </c>
      <c r="D5789" s="313" t="s">
        <v>18150</v>
      </c>
      <c r="E5789" s="313" t="str">
        <f>CONCATENATE(SUM('Раздел 2'!L30:L30),"=",SUM('Раздел 2'!M30:M30),"+",SUM('Раздел 2'!Q30:Q30))</f>
        <v>0=0+0</v>
      </c>
    </row>
    <row r="5790" spans="1:5" ht="30" hidden="1" customHeight="1">
      <c r="A5790" s="311" t="str">
        <f>IF((SUM('Раздел 2'!L210:L210)=SUM('Раздел 2'!M210:M210)+SUM('Раздел 2'!Q210:Q210)),"","Неверно!")</f>
        <v/>
      </c>
      <c r="B5790" s="312" t="s">
        <v>24527</v>
      </c>
      <c r="C5790" s="313" t="s">
        <v>1217</v>
      </c>
      <c r="D5790" s="313" t="s">
        <v>18150</v>
      </c>
      <c r="E5790" s="313" t="str">
        <f>CONCATENATE(SUM('Раздел 2'!L210:L210),"=",SUM('Раздел 2'!M210:M210),"+",SUM('Раздел 2'!Q210:Q210))</f>
        <v>0=0+0</v>
      </c>
    </row>
    <row r="5791" spans="1:5" ht="30" hidden="1" customHeight="1">
      <c r="A5791" s="311" t="str">
        <f>IF((SUM('Раздел 2'!L211:L211)=SUM('Раздел 2'!M211:M211)+SUM('Раздел 2'!Q211:Q211)),"","Неверно!")</f>
        <v/>
      </c>
      <c r="B5791" s="312" t="s">
        <v>24527</v>
      </c>
      <c r="C5791" s="313" t="s">
        <v>1218</v>
      </c>
      <c r="D5791" s="313" t="s">
        <v>18150</v>
      </c>
      <c r="E5791" s="313" t="str">
        <f>CONCATENATE(SUM('Раздел 2'!L211:L211),"=",SUM('Раздел 2'!M211:M211),"+",SUM('Раздел 2'!Q211:Q211))</f>
        <v>0=0+0</v>
      </c>
    </row>
    <row r="5792" spans="1:5" ht="30" hidden="1" customHeight="1">
      <c r="A5792" s="311" t="str">
        <f>IF((SUM('Раздел 2'!L212:L212)=SUM('Раздел 2'!M212:M212)+SUM('Раздел 2'!Q212:Q212)),"","Неверно!")</f>
        <v/>
      </c>
      <c r="B5792" s="312" t="s">
        <v>24527</v>
      </c>
      <c r="C5792" s="313" t="s">
        <v>1219</v>
      </c>
      <c r="D5792" s="313" t="s">
        <v>18150</v>
      </c>
      <c r="E5792" s="313" t="str">
        <f>CONCATENATE(SUM('Раздел 2'!L212:L212),"=",SUM('Раздел 2'!M212:M212),"+",SUM('Раздел 2'!Q212:Q212))</f>
        <v>0=0+0</v>
      </c>
    </row>
    <row r="5793" spans="1:5" ht="30" hidden="1" customHeight="1">
      <c r="A5793" s="311" t="str">
        <f>IF((SUM('Раздел 2'!L213:L213)=SUM('Раздел 2'!M213:M213)+SUM('Раздел 2'!Q213:Q213)),"","Неверно!")</f>
        <v/>
      </c>
      <c r="B5793" s="312" t="s">
        <v>24527</v>
      </c>
      <c r="C5793" s="313" t="s">
        <v>1220</v>
      </c>
      <c r="D5793" s="313" t="s">
        <v>18150</v>
      </c>
      <c r="E5793" s="313" t="str">
        <f>CONCATENATE(SUM('Раздел 2'!L213:L213),"=",SUM('Раздел 2'!M213:M213),"+",SUM('Раздел 2'!Q213:Q213))</f>
        <v>0=0+0</v>
      </c>
    </row>
    <row r="5794" spans="1:5" ht="30" hidden="1" customHeight="1">
      <c r="A5794" s="311" t="str">
        <f>IF((SUM('Раздел 2'!L214:L214)=SUM('Раздел 2'!M214:M214)+SUM('Раздел 2'!Q214:Q214)),"","Неверно!")</f>
        <v/>
      </c>
      <c r="B5794" s="312" t="s">
        <v>24527</v>
      </c>
      <c r="C5794" s="313" t="s">
        <v>1221</v>
      </c>
      <c r="D5794" s="313" t="s">
        <v>18150</v>
      </c>
      <c r="E5794" s="313" t="str">
        <f>CONCATENATE(SUM('Раздел 2'!L214:L214),"=",SUM('Раздел 2'!M214:M214),"+",SUM('Раздел 2'!Q214:Q214))</f>
        <v>3=1+2</v>
      </c>
    </row>
    <row r="5795" spans="1:5" ht="30" hidden="1" customHeight="1">
      <c r="A5795" s="311" t="str">
        <f>IF((SUM('Раздел 2'!L215:L215)=SUM('Раздел 2'!M215:M215)+SUM('Раздел 2'!Q215:Q215)),"","Неверно!")</f>
        <v/>
      </c>
      <c r="B5795" s="312" t="s">
        <v>24527</v>
      </c>
      <c r="C5795" s="313" t="s">
        <v>1222</v>
      </c>
      <c r="D5795" s="313" t="s">
        <v>18150</v>
      </c>
      <c r="E5795" s="313" t="str">
        <f>CONCATENATE(SUM('Раздел 2'!L215:L215),"=",SUM('Раздел 2'!M215:M215),"+",SUM('Раздел 2'!Q215:Q215))</f>
        <v>3=1+2</v>
      </c>
    </row>
    <row r="5796" spans="1:5" ht="30" hidden="1" customHeight="1">
      <c r="A5796" s="311" t="str">
        <f>IF((SUM('Раздел 2'!L216:L216)=SUM('Раздел 2'!M216:M216)+SUM('Раздел 2'!Q216:Q216)),"","Неверно!")</f>
        <v/>
      </c>
      <c r="B5796" s="312" t="s">
        <v>24527</v>
      </c>
      <c r="C5796" s="313" t="s">
        <v>1223</v>
      </c>
      <c r="D5796" s="313" t="s">
        <v>18150</v>
      </c>
      <c r="E5796" s="313" t="str">
        <f>CONCATENATE(SUM('Раздел 2'!L216:L216),"=",SUM('Раздел 2'!M216:M216),"+",SUM('Раздел 2'!Q216:Q216))</f>
        <v>1=1+0</v>
      </c>
    </row>
    <row r="5797" spans="1:5" ht="30" hidden="1" customHeight="1">
      <c r="A5797" s="311" t="str">
        <f>IF((SUM('Раздел 2'!L217:L217)=SUM('Раздел 2'!M217:M217)+SUM('Раздел 2'!Q217:Q217)),"","Неверно!")</f>
        <v/>
      </c>
      <c r="B5797" s="312" t="s">
        <v>24527</v>
      </c>
      <c r="C5797" s="313" t="s">
        <v>1224</v>
      </c>
      <c r="D5797" s="313" t="s">
        <v>18150</v>
      </c>
      <c r="E5797" s="313" t="str">
        <f>CONCATENATE(SUM('Раздел 2'!L217:L217),"=",SUM('Раздел 2'!M217:M217),"+",SUM('Раздел 2'!Q217:Q217))</f>
        <v>0=0+0</v>
      </c>
    </row>
    <row r="5798" spans="1:5" ht="30" hidden="1" customHeight="1">
      <c r="A5798" s="311" t="str">
        <f>IF((SUM('Раздел 2'!L218:L218)=SUM('Раздел 2'!M218:M218)+SUM('Раздел 2'!Q218:Q218)),"","Неверно!")</f>
        <v/>
      </c>
      <c r="B5798" s="312" t="s">
        <v>24527</v>
      </c>
      <c r="C5798" s="313" t="s">
        <v>1225</v>
      </c>
      <c r="D5798" s="313" t="s">
        <v>18150</v>
      </c>
      <c r="E5798" s="313" t="str">
        <f>CONCATENATE(SUM('Раздел 2'!L218:L218),"=",SUM('Раздел 2'!M218:M218),"+",SUM('Раздел 2'!Q218:Q218))</f>
        <v>2=0+2</v>
      </c>
    </row>
    <row r="5799" spans="1:5" ht="30" hidden="1" customHeight="1">
      <c r="A5799" s="311" t="str">
        <f>IF((SUM('Раздел 2'!L219:L219)=SUM('Раздел 2'!M219:M219)+SUM('Раздел 2'!Q219:Q219)),"","Неверно!")</f>
        <v/>
      </c>
      <c r="B5799" s="312" t="s">
        <v>24527</v>
      </c>
      <c r="C5799" s="313" t="s">
        <v>1226</v>
      </c>
      <c r="D5799" s="313" t="s">
        <v>18150</v>
      </c>
      <c r="E5799" s="313" t="str">
        <f>CONCATENATE(SUM('Раздел 2'!L219:L219),"=",SUM('Раздел 2'!M219:M219),"+",SUM('Раздел 2'!Q219:Q219))</f>
        <v>0=0+0</v>
      </c>
    </row>
    <row r="5800" spans="1:5" ht="30" hidden="1" customHeight="1">
      <c r="A5800" s="311" t="str">
        <f>IF((SUM('Раздел 2'!L31:L31)=SUM('Раздел 2'!M31:M31)+SUM('Раздел 2'!Q31:Q31)),"","Неверно!")</f>
        <v/>
      </c>
      <c r="B5800" s="312" t="s">
        <v>24527</v>
      </c>
      <c r="C5800" s="313" t="s">
        <v>1227</v>
      </c>
      <c r="D5800" s="313" t="s">
        <v>18150</v>
      </c>
      <c r="E5800" s="313" t="str">
        <f>CONCATENATE(SUM('Раздел 2'!L31:L31),"=",SUM('Раздел 2'!M31:M31),"+",SUM('Раздел 2'!Q31:Q31))</f>
        <v>0=0+0</v>
      </c>
    </row>
    <row r="5801" spans="1:5" ht="30" hidden="1" customHeight="1">
      <c r="A5801" s="311" t="str">
        <f>IF((SUM('Раздел 2'!L220:L220)=SUM('Раздел 2'!M220:M220)+SUM('Раздел 2'!Q220:Q220)),"","Неверно!")</f>
        <v/>
      </c>
      <c r="B5801" s="312" t="s">
        <v>24527</v>
      </c>
      <c r="C5801" s="313" t="s">
        <v>1228</v>
      </c>
      <c r="D5801" s="313" t="s">
        <v>18150</v>
      </c>
      <c r="E5801" s="313" t="str">
        <f>CONCATENATE(SUM('Раздел 2'!L220:L220),"=",SUM('Раздел 2'!M220:M220),"+",SUM('Раздел 2'!Q220:Q220))</f>
        <v>0=0+0</v>
      </c>
    </row>
    <row r="5802" spans="1:5" ht="30" hidden="1" customHeight="1">
      <c r="A5802" s="311" t="str">
        <f>IF((SUM('Раздел 2'!L221:L221)=SUM('Раздел 2'!M221:M221)+SUM('Раздел 2'!Q221:Q221)),"","Неверно!")</f>
        <v/>
      </c>
      <c r="B5802" s="312" t="s">
        <v>24527</v>
      </c>
      <c r="C5802" s="313" t="s">
        <v>1229</v>
      </c>
      <c r="D5802" s="313" t="s">
        <v>18150</v>
      </c>
      <c r="E5802" s="313" t="str">
        <f>CONCATENATE(SUM('Раздел 2'!L221:L221),"=",SUM('Раздел 2'!M221:M221),"+",SUM('Раздел 2'!Q221:Q221))</f>
        <v>2=0+2</v>
      </c>
    </row>
    <row r="5803" spans="1:5" ht="30" hidden="1" customHeight="1">
      <c r="A5803" s="311" t="str">
        <f>IF((SUM('Раздел 2'!L222:L222)=SUM('Раздел 2'!M222:M222)+SUM('Раздел 2'!Q222:Q222)),"","Неверно!")</f>
        <v/>
      </c>
      <c r="B5803" s="312" t="s">
        <v>24527</v>
      </c>
      <c r="C5803" s="313" t="s">
        <v>1230</v>
      </c>
      <c r="D5803" s="313" t="s">
        <v>18150</v>
      </c>
      <c r="E5803" s="313" t="str">
        <f>CONCATENATE(SUM('Раздел 2'!L222:L222),"=",SUM('Раздел 2'!M222:M222),"+",SUM('Раздел 2'!Q222:Q222))</f>
        <v>5=5+0</v>
      </c>
    </row>
    <row r="5804" spans="1:5" ht="30" hidden="1" customHeight="1">
      <c r="A5804" s="311" t="str">
        <f>IF((SUM('Раздел 2'!L223:L223)=SUM('Раздел 2'!M223:M223)+SUM('Раздел 2'!Q223:Q223)),"","Неверно!")</f>
        <v/>
      </c>
      <c r="B5804" s="312" t="s">
        <v>24527</v>
      </c>
      <c r="C5804" s="313" t="s">
        <v>1231</v>
      </c>
      <c r="D5804" s="313" t="s">
        <v>18150</v>
      </c>
      <c r="E5804" s="313" t="str">
        <f>CONCATENATE(SUM('Раздел 2'!L223:L223),"=",SUM('Раздел 2'!M223:M223),"+",SUM('Раздел 2'!Q223:Q223))</f>
        <v>53=41+12</v>
      </c>
    </row>
    <row r="5805" spans="1:5" ht="30" hidden="1" customHeight="1">
      <c r="A5805" s="311" t="str">
        <f>IF((SUM('Раздел 2'!L224:L224)=SUM('Раздел 2'!M224:M224)+SUM('Раздел 2'!Q224:Q224)),"","Неверно!")</f>
        <v/>
      </c>
      <c r="B5805" s="312" t="s">
        <v>24527</v>
      </c>
      <c r="C5805" s="313" t="s">
        <v>1232</v>
      </c>
      <c r="D5805" s="313" t="s">
        <v>18150</v>
      </c>
      <c r="E5805" s="313" t="str">
        <f>CONCATENATE(SUM('Раздел 2'!L224:L224),"=",SUM('Раздел 2'!M224:M224),"+",SUM('Раздел 2'!Q224:Q224))</f>
        <v>4=3+1</v>
      </c>
    </row>
    <row r="5806" spans="1:5" ht="30" hidden="1" customHeight="1">
      <c r="A5806" s="311" t="str">
        <f>IF((SUM('Раздел 2'!L225:L225)=SUM('Раздел 2'!M225:M225)+SUM('Раздел 2'!Q225:Q225)),"","Неверно!")</f>
        <v/>
      </c>
      <c r="B5806" s="312" t="s">
        <v>24527</v>
      </c>
      <c r="C5806" s="313" t="s">
        <v>1233</v>
      </c>
      <c r="D5806" s="313" t="s">
        <v>18150</v>
      </c>
      <c r="E5806" s="313" t="str">
        <f>CONCATENATE(SUM('Раздел 2'!L225:L225),"=",SUM('Раздел 2'!M225:M225),"+",SUM('Раздел 2'!Q225:Q225))</f>
        <v>0=0+0</v>
      </c>
    </row>
    <row r="5807" spans="1:5" ht="30" hidden="1" customHeight="1">
      <c r="A5807" s="311" t="str">
        <f>IF((SUM('Раздел 2'!L226:L226)=SUM('Раздел 2'!M226:M226)+SUM('Раздел 2'!Q226:Q226)),"","Неверно!")</f>
        <v/>
      </c>
      <c r="B5807" s="312" t="s">
        <v>24527</v>
      </c>
      <c r="C5807" s="313" t="s">
        <v>1234</v>
      </c>
      <c r="D5807" s="313" t="s">
        <v>18150</v>
      </c>
      <c r="E5807" s="313" t="str">
        <f>CONCATENATE(SUM('Раздел 2'!L226:L226),"=",SUM('Раздел 2'!M226:M226),"+",SUM('Раздел 2'!Q226:Q226))</f>
        <v>0=0+0</v>
      </c>
    </row>
    <row r="5808" spans="1:5" ht="30" hidden="1" customHeight="1">
      <c r="A5808" s="311" t="str">
        <f>IF((SUM('Раздел 2'!L227:L227)=SUM('Раздел 2'!M227:M227)+SUM('Раздел 2'!Q227:Q227)),"","Неверно!")</f>
        <v/>
      </c>
      <c r="B5808" s="312" t="s">
        <v>24527</v>
      </c>
      <c r="C5808" s="313" t="s">
        <v>1235</v>
      </c>
      <c r="D5808" s="313" t="s">
        <v>18150</v>
      </c>
      <c r="E5808" s="313" t="str">
        <f>CONCATENATE(SUM('Раздел 2'!L227:L227),"=",SUM('Раздел 2'!M227:M227),"+",SUM('Раздел 2'!Q227:Q227))</f>
        <v>0=0+0</v>
      </c>
    </row>
    <row r="5809" spans="1:5" ht="30" hidden="1" customHeight="1">
      <c r="A5809" s="311" t="str">
        <f>IF((SUM('Раздел 2'!L228:L228)=SUM('Раздел 2'!M228:M228)+SUM('Раздел 2'!Q228:Q228)),"","Неверно!")</f>
        <v/>
      </c>
      <c r="B5809" s="312" t="s">
        <v>24527</v>
      </c>
      <c r="C5809" s="313" t="s">
        <v>1236</v>
      </c>
      <c r="D5809" s="313" t="s">
        <v>18150</v>
      </c>
      <c r="E5809" s="313" t="str">
        <f>CONCATENATE(SUM('Раздел 2'!L228:L228),"=",SUM('Раздел 2'!M228:M228),"+",SUM('Раздел 2'!Q228:Q228))</f>
        <v>1=0+1</v>
      </c>
    </row>
    <row r="5810" spans="1:5" ht="30" hidden="1" customHeight="1">
      <c r="A5810" s="311" t="str">
        <f>IF((SUM('Раздел 2'!L229:L229)=SUM('Раздел 2'!M229:M229)+SUM('Раздел 2'!Q229:Q229)),"","Неверно!")</f>
        <v/>
      </c>
      <c r="B5810" s="312" t="s">
        <v>24527</v>
      </c>
      <c r="C5810" s="313" t="s">
        <v>1237</v>
      </c>
      <c r="D5810" s="313" t="s">
        <v>18150</v>
      </c>
      <c r="E5810" s="313" t="str">
        <f>CONCATENATE(SUM('Раздел 2'!L229:L229),"=",SUM('Раздел 2'!M229:M229),"+",SUM('Раздел 2'!Q229:Q229))</f>
        <v>16=14+2</v>
      </c>
    </row>
    <row r="5811" spans="1:5" ht="30" hidden="1" customHeight="1">
      <c r="A5811" s="311" t="str">
        <f>IF((SUM('Раздел 2'!L32:L32)=SUM('Раздел 2'!M32:M32)+SUM('Раздел 2'!Q32:Q32)),"","Неверно!")</f>
        <v/>
      </c>
      <c r="B5811" s="312" t="s">
        <v>24527</v>
      </c>
      <c r="C5811" s="313" t="s">
        <v>1238</v>
      </c>
      <c r="D5811" s="313" t="s">
        <v>18150</v>
      </c>
      <c r="E5811" s="313" t="str">
        <f>CONCATENATE(SUM('Раздел 2'!L32:L32),"=",SUM('Раздел 2'!M32:M32),"+",SUM('Раздел 2'!Q32:Q32))</f>
        <v>0=0+0</v>
      </c>
    </row>
    <row r="5812" spans="1:5" ht="30" hidden="1" customHeight="1">
      <c r="A5812" s="311" t="str">
        <f>IF((SUM('Раздел 2'!L230:L230)=SUM('Раздел 2'!M230:M230)+SUM('Раздел 2'!Q230:Q230)),"","Неверно!")</f>
        <v/>
      </c>
      <c r="B5812" s="312" t="s">
        <v>24527</v>
      </c>
      <c r="C5812" s="313" t="s">
        <v>1239</v>
      </c>
      <c r="D5812" s="313" t="s">
        <v>18150</v>
      </c>
      <c r="E5812" s="313" t="str">
        <f>CONCATENATE(SUM('Раздел 2'!L230:L230),"=",SUM('Раздел 2'!M230:M230),"+",SUM('Раздел 2'!Q230:Q230))</f>
        <v>365=296+69</v>
      </c>
    </row>
    <row r="5813" spans="1:5" ht="30" hidden="1" customHeight="1">
      <c r="A5813" s="311" t="str">
        <f>IF((SUM('Раздел 2'!L231:L231)=SUM('Раздел 2'!M231:M231)+SUM('Раздел 2'!Q231:Q231)),"","Неверно!")</f>
        <v/>
      </c>
      <c r="B5813" s="312" t="s">
        <v>24527</v>
      </c>
      <c r="C5813" s="313" t="s">
        <v>1240</v>
      </c>
      <c r="D5813" s="313" t="s">
        <v>18150</v>
      </c>
      <c r="E5813" s="313" t="str">
        <f>CONCATENATE(SUM('Раздел 2'!L231:L231),"=",SUM('Раздел 2'!M231:M231),"+",SUM('Раздел 2'!Q231:Q231))</f>
        <v>0=0+0</v>
      </c>
    </row>
    <row r="5814" spans="1:5" ht="30" hidden="1" customHeight="1">
      <c r="A5814" s="311" t="str">
        <f>IF((SUM('Раздел 2'!L232:L232)=SUM('Раздел 2'!M232:M232)+SUM('Раздел 2'!Q232:Q232)),"","Неверно!")</f>
        <v/>
      </c>
      <c r="B5814" s="312" t="s">
        <v>24527</v>
      </c>
      <c r="C5814" s="313" t="s">
        <v>1241</v>
      </c>
      <c r="D5814" s="313" t="s">
        <v>18150</v>
      </c>
      <c r="E5814" s="313" t="str">
        <f>CONCATENATE(SUM('Раздел 2'!L232:L232),"=",SUM('Раздел 2'!M232:M232),"+",SUM('Раздел 2'!Q232:Q232))</f>
        <v>1=1+0</v>
      </c>
    </row>
    <row r="5815" spans="1:5" ht="30" hidden="1" customHeight="1">
      <c r="A5815" s="311" t="str">
        <f>IF((SUM('Раздел 2'!L233:L233)=SUM('Раздел 2'!M233:M233)+SUM('Раздел 2'!Q233:Q233)),"","Неверно!")</f>
        <v/>
      </c>
      <c r="B5815" s="312" t="s">
        <v>24527</v>
      </c>
      <c r="C5815" s="313" t="s">
        <v>1242</v>
      </c>
      <c r="D5815" s="313" t="s">
        <v>18150</v>
      </c>
      <c r="E5815" s="313" t="str">
        <f>CONCATENATE(SUM('Раздел 2'!L233:L233),"=",SUM('Раздел 2'!M233:M233),"+",SUM('Раздел 2'!Q233:Q233))</f>
        <v>0=0+0</v>
      </c>
    </row>
    <row r="5816" spans="1:5" ht="30" hidden="1" customHeight="1">
      <c r="A5816" s="311" t="str">
        <f>IF((SUM('Раздел 2'!L234:L234)=SUM('Раздел 2'!M234:M234)+SUM('Раздел 2'!Q234:Q234)),"","Неверно!")</f>
        <v/>
      </c>
      <c r="B5816" s="312" t="s">
        <v>24527</v>
      </c>
      <c r="C5816" s="313" t="s">
        <v>1243</v>
      </c>
      <c r="D5816" s="313" t="s">
        <v>18150</v>
      </c>
      <c r="E5816" s="313" t="str">
        <f>CONCATENATE(SUM('Раздел 2'!L234:L234),"=",SUM('Раздел 2'!M234:M234),"+",SUM('Раздел 2'!Q234:Q234))</f>
        <v>0=0+0</v>
      </c>
    </row>
    <row r="5817" spans="1:5" ht="30" hidden="1" customHeight="1">
      <c r="A5817" s="311" t="str">
        <f>IF((SUM('Раздел 2'!L235:L235)=SUM('Раздел 2'!M235:M235)+SUM('Раздел 2'!Q235:Q235)),"","Неверно!")</f>
        <v/>
      </c>
      <c r="B5817" s="312" t="s">
        <v>24527</v>
      </c>
      <c r="C5817" s="313" t="s">
        <v>1244</v>
      </c>
      <c r="D5817" s="313" t="s">
        <v>18150</v>
      </c>
      <c r="E5817" s="313" t="str">
        <f>CONCATENATE(SUM('Раздел 2'!L235:L235),"=",SUM('Раздел 2'!M235:M235),"+",SUM('Раздел 2'!Q235:Q235))</f>
        <v>8=8+0</v>
      </c>
    </row>
    <row r="5818" spans="1:5" ht="30" hidden="1" customHeight="1">
      <c r="A5818" s="311" t="str">
        <f>IF((SUM('Раздел 2'!L236:L236)=SUM('Раздел 2'!M236:M236)+SUM('Раздел 2'!Q236:Q236)),"","Неверно!")</f>
        <v/>
      </c>
      <c r="B5818" s="312" t="s">
        <v>24527</v>
      </c>
      <c r="C5818" s="313" t="s">
        <v>1245</v>
      </c>
      <c r="D5818" s="313" t="s">
        <v>18150</v>
      </c>
      <c r="E5818" s="313" t="str">
        <f>CONCATENATE(SUM('Раздел 2'!L236:L236),"=",SUM('Раздел 2'!M236:M236),"+",SUM('Раздел 2'!Q236:Q236))</f>
        <v>1=1+0</v>
      </c>
    </row>
    <row r="5819" spans="1:5" ht="30" hidden="1" customHeight="1">
      <c r="A5819" s="311" t="str">
        <f>IF((SUM('Раздел 2'!L237:L237)=SUM('Раздел 2'!M237:M237)+SUM('Раздел 2'!Q237:Q237)),"","Неверно!")</f>
        <v/>
      </c>
      <c r="B5819" s="312" t="s">
        <v>24527</v>
      </c>
      <c r="C5819" s="313" t="s">
        <v>1246</v>
      </c>
      <c r="D5819" s="313" t="s">
        <v>18150</v>
      </c>
      <c r="E5819" s="313" t="str">
        <f>CONCATENATE(SUM('Раздел 2'!L237:L237),"=",SUM('Раздел 2'!M237:M237),"+",SUM('Раздел 2'!Q237:Q237))</f>
        <v>0=0+0</v>
      </c>
    </row>
    <row r="5820" spans="1:5" ht="30" hidden="1" customHeight="1">
      <c r="A5820" s="311" t="str">
        <f>IF((SUM('Раздел 2'!L238:L238)=SUM('Раздел 2'!M238:M238)+SUM('Раздел 2'!Q238:Q238)),"","Неверно!")</f>
        <v/>
      </c>
      <c r="B5820" s="312" t="s">
        <v>24527</v>
      </c>
      <c r="C5820" s="313" t="s">
        <v>1247</v>
      </c>
      <c r="D5820" s="313" t="s">
        <v>18150</v>
      </c>
      <c r="E5820" s="313" t="str">
        <f>CONCATENATE(SUM('Раздел 2'!L238:L238),"=",SUM('Раздел 2'!M238:M238),"+",SUM('Раздел 2'!Q238:Q238))</f>
        <v>0=0+0</v>
      </c>
    </row>
    <row r="5821" spans="1:5" ht="30" hidden="1" customHeight="1">
      <c r="A5821" s="311" t="str">
        <f>IF((SUM('Раздел 2'!L239:L239)=SUM('Раздел 2'!M239:M239)+SUM('Раздел 2'!Q239:Q239)),"","Неверно!")</f>
        <v/>
      </c>
      <c r="B5821" s="312" t="s">
        <v>24527</v>
      </c>
      <c r="C5821" s="313" t="s">
        <v>1248</v>
      </c>
      <c r="D5821" s="313" t="s">
        <v>18150</v>
      </c>
      <c r="E5821" s="313" t="str">
        <f>CONCATENATE(SUM('Раздел 2'!L239:L239),"=",SUM('Раздел 2'!M239:M239),"+",SUM('Раздел 2'!Q239:Q239))</f>
        <v>6=6+0</v>
      </c>
    </row>
    <row r="5822" spans="1:5" ht="30" hidden="1" customHeight="1">
      <c r="A5822" s="311" t="str">
        <f>IF((SUM('Раздел 2'!L33:L33)=SUM('Раздел 2'!M33:M33)+SUM('Раздел 2'!Q33:Q33)),"","Неверно!")</f>
        <v/>
      </c>
      <c r="B5822" s="312" t="s">
        <v>24527</v>
      </c>
      <c r="C5822" s="313" t="s">
        <v>1249</v>
      </c>
      <c r="D5822" s="313" t="s">
        <v>18150</v>
      </c>
      <c r="E5822" s="313" t="str">
        <f>CONCATENATE(SUM('Раздел 2'!L33:L33),"=",SUM('Раздел 2'!M33:M33),"+",SUM('Раздел 2'!Q33:Q33))</f>
        <v>0=0+0</v>
      </c>
    </row>
    <row r="5823" spans="1:5" ht="30" hidden="1" customHeight="1">
      <c r="A5823" s="311" t="str">
        <f>IF((SUM('Раздел 2'!L240:L240)=SUM('Раздел 2'!M240:M240)+SUM('Раздел 2'!Q240:Q240)),"","Неверно!")</f>
        <v/>
      </c>
      <c r="B5823" s="312" t="s">
        <v>24527</v>
      </c>
      <c r="C5823" s="313" t="s">
        <v>1250</v>
      </c>
      <c r="D5823" s="313" t="s">
        <v>18150</v>
      </c>
      <c r="E5823" s="313" t="str">
        <f>CONCATENATE(SUM('Раздел 2'!L240:L240),"=",SUM('Раздел 2'!M240:M240),"+",SUM('Раздел 2'!Q240:Q240))</f>
        <v>0=0+0</v>
      </c>
    </row>
    <row r="5824" spans="1:5" ht="30" hidden="1" customHeight="1">
      <c r="A5824" s="311" t="str">
        <f>IF((SUM('Раздел 2'!L241:L241)=SUM('Раздел 2'!M241:M241)+SUM('Раздел 2'!Q241:Q241)),"","Неверно!")</f>
        <v/>
      </c>
      <c r="B5824" s="312" t="s">
        <v>24527</v>
      </c>
      <c r="C5824" s="313" t="s">
        <v>1251</v>
      </c>
      <c r="D5824" s="313" t="s">
        <v>18150</v>
      </c>
      <c r="E5824" s="313" t="str">
        <f>CONCATENATE(SUM('Раздел 2'!L241:L241),"=",SUM('Раздел 2'!M241:M241),"+",SUM('Раздел 2'!Q241:Q241))</f>
        <v>0=0+0</v>
      </c>
    </row>
    <row r="5825" spans="1:5" ht="30" hidden="1" customHeight="1">
      <c r="A5825" s="311" t="str">
        <f>IF((SUM('Раздел 2'!L242:L242)=SUM('Раздел 2'!M242:M242)+SUM('Раздел 2'!Q242:Q242)),"","Неверно!")</f>
        <v/>
      </c>
      <c r="B5825" s="312" t="s">
        <v>24527</v>
      </c>
      <c r="C5825" s="313" t="s">
        <v>1252</v>
      </c>
      <c r="D5825" s="313" t="s">
        <v>18150</v>
      </c>
      <c r="E5825" s="313" t="str">
        <f>CONCATENATE(SUM('Раздел 2'!L242:L242),"=",SUM('Раздел 2'!M242:M242),"+",SUM('Раздел 2'!Q242:Q242))</f>
        <v>0=0+0</v>
      </c>
    </row>
    <row r="5826" spans="1:5" ht="30" hidden="1" customHeight="1">
      <c r="A5826" s="311" t="str">
        <f>IF((SUM('Раздел 2'!L243:L243)=SUM('Раздел 2'!M243:M243)+SUM('Раздел 2'!Q243:Q243)),"","Неверно!")</f>
        <v/>
      </c>
      <c r="B5826" s="312" t="s">
        <v>24527</v>
      </c>
      <c r="C5826" s="313" t="s">
        <v>1253</v>
      </c>
      <c r="D5826" s="313" t="s">
        <v>18150</v>
      </c>
      <c r="E5826" s="313" t="str">
        <f>CONCATENATE(SUM('Раздел 2'!L243:L243),"=",SUM('Раздел 2'!M243:M243),"+",SUM('Раздел 2'!Q243:Q243))</f>
        <v>0=0+0</v>
      </c>
    </row>
    <row r="5827" spans="1:5" ht="30" hidden="1" customHeight="1">
      <c r="A5827" s="311" t="str">
        <f>IF((SUM('Раздел 2'!L244:L244)=SUM('Раздел 2'!M244:M244)+SUM('Раздел 2'!Q244:Q244)),"","Неверно!")</f>
        <v/>
      </c>
      <c r="B5827" s="312" t="s">
        <v>24527</v>
      </c>
      <c r="C5827" s="313" t="s">
        <v>1254</v>
      </c>
      <c r="D5827" s="313" t="s">
        <v>18150</v>
      </c>
      <c r="E5827" s="313" t="str">
        <f>CONCATENATE(SUM('Раздел 2'!L244:L244),"=",SUM('Раздел 2'!M244:M244),"+",SUM('Раздел 2'!Q244:Q244))</f>
        <v>0=0+0</v>
      </c>
    </row>
    <row r="5828" spans="1:5" ht="30" hidden="1" customHeight="1">
      <c r="A5828" s="311" t="str">
        <f>IF((SUM('Раздел 2'!L245:L245)=SUM('Раздел 2'!M245:M245)+SUM('Раздел 2'!Q245:Q245)),"","Неверно!")</f>
        <v/>
      </c>
      <c r="B5828" s="312" t="s">
        <v>24527</v>
      </c>
      <c r="C5828" s="313" t="s">
        <v>1255</v>
      </c>
      <c r="D5828" s="313" t="s">
        <v>18150</v>
      </c>
      <c r="E5828" s="313" t="str">
        <f>CONCATENATE(SUM('Раздел 2'!L245:L245),"=",SUM('Раздел 2'!M245:M245),"+",SUM('Раздел 2'!Q245:Q245))</f>
        <v>0=0+0</v>
      </c>
    </row>
    <row r="5829" spans="1:5" ht="30" hidden="1" customHeight="1">
      <c r="A5829" s="311" t="str">
        <f>IF((SUM('Раздел 2'!L246:L246)=SUM('Раздел 2'!M246:M246)+SUM('Раздел 2'!Q246:Q246)),"","Неверно!")</f>
        <v/>
      </c>
      <c r="B5829" s="312" t="s">
        <v>24527</v>
      </c>
      <c r="C5829" s="313" t="s">
        <v>1256</v>
      </c>
      <c r="D5829" s="313" t="s">
        <v>18150</v>
      </c>
      <c r="E5829" s="313" t="str">
        <f>CONCATENATE(SUM('Раздел 2'!L246:L246),"=",SUM('Раздел 2'!M246:M246),"+",SUM('Раздел 2'!Q246:Q246))</f>
        <v>0=0+0</v>
      </c>
    </row>
    <row r="5830" spans="1:5" ht="30" hidden="1" customHeight="1">
      <c r="A5830" s="311" t="str">
        <f>IF((SUM('Раздел 2'!L247:L247)=SUM('Раздел 2'!M247:M247)+SUM('Раздел 2'!Q247:Q247)),"","Неверно!")</f>
        <v/>
      </c>
      <c r="B5830" s="312" t="s">
        <v>24527</v>
      </c>
      <c r="C5830" s="313" t="s">
        <v>1257</v>
      </c>
      <c r="D5830" s="313" t="s">
        <v>18150</v>
      </c>
      <c r="E5830" s="313" t="str">
        <f>CONCATENATE(SUM('Раздел 2'!L247:L247),"=",SUM('Раздел 2'!M247:M247),"+",SUM('Раздел 2'!Q247:Q247))</f>
        <v>1=1+0</v>
      </c>
    </row>
    <row r="5831" spans="1:5" ht="30" hidden="1" customHeight="1">
      <c r="A5831" s="311" t="str">
        <f>IF((SUM('Раздел 2'!L248:L248)=SUM('Раздел 2'!M248:M248)+SUM('Раздел 2'!Q248:Q248)),"","Неверно!")</f>
        <v/>
      </c>
      <c r="B5831" s="312" t="s">
        <v>24527</v>
      </c>
      <c r="C5831" s="313" t="s">
        <v>20635</v>
      </c>
      <c r="D5831" s="313" t="s">
        <v>18150</v>
      </c>
      <c r="E5831" s="313" t="str">
        <f>CONCATENATE(SUM('Раздел 2'!L248:L248),"=",SUM('Раздел 2'!M248:M248),"+",SUM('Раздел 2'!Q248:Q248))</f>
        <v>0=0+0</v>
      </c>
    </row>
    <row r="5832" spans="1:5" ht="30" hidden="1" customHeight="1">
      <c r="A5832" s="311" t="str">
        <f>IF((SUM('Раздел 2'!L249:L249)=SUM('Раздел 2'!M249:M249)+SUM('Раздел 2'!Q249:Q249)),"","Неверно!")</f>
        <v/>
      </c>
      <c r="B5832" s="312" t="s">
        <v>24527</v>
      </c>
      <c r="C5832" s="313" t="s">
        <v>20636</v>
      </c>
      <c r="D5832" s="313" t="s">
        <v>18150</v>
      </c>
      <c r="E5832" s="313" t="str">
        <f>CONCATENATE(SUM('Раздел 2'!L249:L249),"=",SUM('Раздел 2'!M249:M249),"+",SUM('Раздел 2'!Q249:Q249))</f>
        <v>0=0+0</v>
      </c>
    </row>
    <row r="5833" spans="1:5" ht="30" hidden="1" customHeight="1">
      <c r="A5833" s="311" t="str">
        <f>IF((SUM('Раздел 2'!L34:L34)=SUM('Раздел 2'!M34:M34)+SUM('Раздел 2'!Q34:Q34)),"","Неверно!")</f>
        <v/>
      </c>
      <c r="B5833" s="312" t="s">
        <v>24527</v>
      </c>
      <c r="C5833" s="313" t="s">
        <v>1258</v>
      </c>
      <c r="D5833" s="313" t="s">
        <v>18150</v>
      </c>
      <c r="E5833" s="313" t="str">
        <f>CONCATENATE(SUM('Раздел 2'!L34:L34),"=",SUM('Раздел 2'!M34:M34),"+",SUM('Раздел 2'!Q34:Q34))</f>
        <v>0=0+0</v>
      </c>
    </row>
    <row r="5834" spans="1:5" ht="30" hidden="1" customHeight="1">
      <c r="A5834" s="311" t="str">
        <f>IF((SUM('Раздел 2'!L250:L250)=SUM('Раздел 2'!M250:M250)+SUM('Раздел 2'!Q250:Q250)),"","Неверно!")</f>
        <v/>
      </c>
      <c r="B5834" s="312" t="s">
        <v>24527</v>
      </c>
      <c r="C5834" s="313" t="s">
        <v>22560</v>
      </c>
      <c r="D5834" s="313" t="s">
        <v>18150</v>
      </c>
      <c r="E5834" s="313" t="str">
        <f>CONCATENATE(SUM('Раздел 2'!L250:L250),"=",SUM('Раздел 2'!M250:M250),"+",SUM('Раздел 2'!Q250:Q250))</f>
        <v>0=0+0</v>
      </c>
    </row>
    <row r="5835" spans="1:5" ht="30" hidden="1" customHeight="1">
      <c r="A5835" s="311" t="str">
        <f>IF((SUM('Раздел 2'!L251:L251)=SUM('Раздел 2'!M251:M251)+SUM('Раздел 2'!Q251:Q251)),"","Неверно!")</f>
        <v/>
      </c>
      <c r="B5835" s="312" t="s">
        <v>24527</v>
      </c>
      <c r="C5835" s="313" t="s">
        <v>22561</v>
      </c>
      <c r="D5835" s="313" t="s">
        <v>18150</v>
      </c>
      <c r="E5835" s="313" t="str">
        <f>CONCATENATE(SUM('Раздел 2'!L251:L251),"=",SUM('Раздел 2'!M251:M251),"+",SUM('Раздел 2'!Q251:Q251))</f>
        <v>17=17+0</v>
      </c>
    </row>
    <row r="5836" spans="1:5" ht="30" hidden="1" customHeight="1">
      <c r="A5836" s="311" t="str">
        <f>IF((SUM('Раздел 2'!L252:L252)=SUM('Раздел 2'!M252:M252)+SUM('Раздел 2'!Q252:Q252)),"","Неверно!")</f>
        <v/>
      </c>
      <c r="B5836" s="312" t="s">
        <v>24527</v>
      </c>
      <c r="C5836" s="313" t="s">
        <v>22562</v>
      </c>
      <c r="D5836" s="313" t="s">
        <v>18150</v>
      </c>
      <c r="E5836" s="313" t="str">
        <f>CONCATENATE(SUM('Раздел 2'!L252:L252),"=",SUM('Раздел 2'!M252:M252),"+",SUM('Раздел 2'!Q252:Q252))</f>
        <v>0=0+0</v>
      </c>
    </row>
    <row r="5837" spans="1:5" ht="30" hidden="1" customHeight="1">
      <c r="A5837" s="311" t="str">
        <f>IF((SUM('Раздел 2'!L253:L253)=SUM('Раздел 2'!M253:M253)+SUM('Раздел 2'!Q253:Q253)),"","Неверно!")</f>
        <v/>
      </c>
      <c r="B5837" s="312" t="s">
        <v>24527</v>
      </c>
      <c r="C5837" s="313" t="s">
        <v>22563</v>
      </c>
      <c r="D5837" s="313" t="s">
        <v>18150</v>
      </c>
      <c r="E5837" s="313" t="str">
        <f>CONCATENATE(SUM('Раздел 2'!L253:L253),"=",SUM('Раздел 2'!M253:M253),"+",SUM('Раздел 2'!Q253:Q253))</f>
        <v>0=0+0</v>
      </c>
    </row>
    <row r="5838" spans="1:5" ht="30" hidden="1" customHeight="1">
      <c r="A5838" s="311" t="str">
        <f>IF((SUM('Раздел 2'!L254:L254)=SUM('Раздел 2'!M254:M254)+SUM('Раздел 2'!Q254:Q254)),"","Неверно!")</f>
        <v/>
      </c>
      <c r="B5838" s="312" t="s">
        <v>24527</v>
      </c>
      <c r="C5838" s="313" t="s">
        <v>22564</v>
      </c>
      <c r="D5838" s="313" t="s">
        <v>18150</v>
      </c>
      <c r="E5838" s="313" t="str">
        <f>CONCATENATE(SUM('Раздел 2'!L254:L254),"=",SUM('Раздел 2'!M254:M254),"+",SUM('Раздел 2'!Q254:Q254))</f>
        <v>0=0+0</v>
      </c>
    </row>
    <row r="5839" spans="1:5" ht="30" hidden="1" customHeight="1">
      <c r="A5839" s="311" t="str">
        <f>IF((SUM('Раздел 2'!L255:L255)=SUM('Раздел 2'!M255:M255)+SUM('Раздел 2'!Q255:Q255)),"","Неверно!")</f>
        <v/>
      </c>
      <c r="B5839" s="312" t="s">
        <v>24527</v>
      </c>
      <c r="C5839" s="313" t="s">
        <v>22565</v>
      </c>
      <c r="D5839" s="313" t="s">
        <v>18150</v>
      </c>
      <c r="E5839" s="313" t="str">
        <f>CONCATENATE(SUM('Раздел 2'!L255:L255),"=",SUM('Раздел 2'!M255:M255),"+",SUM('Раздел 2'!Q255:Q255))</f>
        <v>67=59+8</v>
      </c>
    </row>
    <row r="5840" spans="1:5" ht="30" hidden="1" customHeight="1">
      <c r="A5840" s="311" t="str">
        <f>IF((SUM('Раздел 2'!L256:L256)=SUM('Раздел 2'!M256:M256)+SUM('Раздел 2'!Q256:Q256)),"","Неверно!")</f>
        <v/>
      </c>
      <c r="B5840" s="312" t="s">
        <v>24527</v>
      </c>
      <c r="C5840" s="313" t="s">
        <v>22566</v>
      </c>
      <c r="D5840" s="313" t="s">
        <v>18150</v>
      </c>
      <c r="E5840" s="313" t="str">
        <f>CONCATENATE(SUM('Раздел 2'!L256:L256),"=",SUM('Раздел 2'!M256:M256),"+",SUM('Раздел 2'!Q256:Q256))</f>
        <v>22=22+0</v>
      </c>
    </row>
    <row r="5841" spans="1:5" ht="30" hidden="1" customHeight="1">
      <c r="A5841" s="311" t="str">
        <f>IF((SUM('Раздел 2'!L257:L257)=SUM('Раздел 2'!M257:M257)+SUM('Раздел 2'!Q257:Q257)),"","Неверно!")</f>
        <v/>
      </c>
      <c r="B5841" s="312" t="s">
        <v>24527</v>
      </c>
      <c r="C5841" s="313" t="s">
        <v>22567</v>
      </c>
      <c r="D5841" s="313" t="s">
        <v>18150</v>
      </c>
      <c r="E5841" s="313" t="str">
        <f>CONCATENATE(SUM('Раздел 2'!L257:L257),"=",SUM('Раздел 2'!M257:M257),"+",SUM('Раздел 2'!Q257:Q257))</f>
        <v>162=117+45</v>
      </c>
    </row>
    <row r="5842" spans="1:5" ht="30" hidden="1" customHeight="1">
      <c r="A5842" s="311" t="str">
        <f>IF((SUM('Раздел 2'!L258:L258)=SUM('Раздел 2'!M258:M258)+SUM('Раздел 2'!Q258:Q258)),"","Неверно!")</f>
        <v/>
      </c>
      <c r="B5842" s="312" t="s">
        <v>24527</v>
      </c>
      <c r="C5842" s="313" t="s">
        <v>22568</v>
      </c>
      <c r="D5842" s="313" t="s">
        <v>18150</v>
      </c>
      <c r="E5842" s="313" t="str">
        <f>CONCATENATE(SUM('Раздел 2'!L258:L258),"=",SUM('Раздел 2'!M258:M258),"+",SUM('Раздел 2'!Q258:Q258))</f>
        <v>16=11+5</v>
      </c>
    </row>
    <row r="5843" spans="1:5" ht="30" hidden="1" customHeight="1">
      <c r="A5843" s="311" t="str">
        <f>IF((SUM('Раздел 2'!L259:L259)=SUM('Раздел 2'!M259:M259)+SUM('Раздел 2'!Q259:Q259)),"","Неверно!")</f>
        <v/>
      </c>
      <c r="B5843" s="312" t="s">
        <v>24527</v>
      </c>
      <c r="C5843" s="313" t="s">
        <v>22569</v>
      </c>
      <c r="D5843" s="313" t="s">
        <v>18150</v>
      </c>
      <c r="E5843" s="313" t="str">
        <f>CONCATENATE(SUM('Раздел 2'!L259:L259),"=",SUM('Раздел 2'!M259:M259),"+",SUM('Раздел 2'!Q259:Q259))</f>
        <v>135=119+16</v>
      </c>
    </row>
    <row r="5844" spans="1:5" ht="30" hidden="1" customHeight="1">
      <c r="A5844" s="311" t="str">
        <f>IF((SUM('Раздел 2'!L35:L35)=SUM('Раздел 2'!M35:M35)+SUM('Раздел 2'!Q35:Q35)),"","Неверно!")</f>
        <v/>
      </c>
      <c r="B5844" s="312" t="s">
        <v>24527</v>
      </c>
      <c r="C5844" s="313" t="s">
        <v>1259</v>
      </c>
      <c r="D5844" s="313" t="s">
        <v>18150</v>
      </c>
      <c r="E5844" s="313" t="str">
        <f>CONCATENATE(SUM('Раздел 2'!L35:L35),"=",SUM('Раздел 2'!M35:M35),"+",SUM('Раздел 2'!Q35:Q35))</f>
        <v>3=3+0</v>
      </c>
    </row>
    <row r="5845" spans="1:5" ht="30" hidden="1" customHeight="1">
      <c r="A5845" s="311" t="str">
        <f>IF((SUM('Раздел 2'!L260:L260)=SUM('Раздел 2'!M260:M260)+SUM('Раздел 2'!Q260:Q260)),"","Неверно!")</f>
        <v/>
      </c>
      <c r="B5845" s="312" t="s">
        <v>24527</v>
      </c>
      <c r="C5845" s="313" t="s">
        <v>22570</v>
      </c>
      <c r="D5845" s="313" t="s">
        <v>18150</v>
      </c>
      <c r="E5845" s="313" t="str">
        <f>CONCATENATE(SUM('Раздел 2'!L260:L260),"=",SUM('Раздел 2'!M260:M260),"+",SUM('Раздел 2'!Q260:Q260))</f>
        <v>1=1+0</v>
      </c>
    </row>
    <row r="5846" spans="1:5" ht="30" hidden="1" customHeight="1">
      <c r="A5846" s="311" t="str">
        <f>IF((SUM('Раздел 2'!L36:L36)=SUM('Раздел 2'!M36:M36)+SUM('Раздел 2'!Q36:Q36)),"","Неверно!")</f>
        <v/>
      </c>
      <c r="B5846" s="312" t="s">
        <v>24527</v>
      </c>
      <c r="C5846" s="313" t="s">
        <v>1260</v>
      </c>
      <c r="D5846" s="313" t="s">
        <v>18150</v>
      </c>
      <c r="E5846" s="313" t="str">
        <f>CONCATENATE(SUM('Раздел 2'!L36:L36),"=",SUM('Раздел 2'!M36:M36),"+",SUM('Раздел 2'!Q36:Q36))</f>
        <v>0=0+0</v>
      </c>
    </row>
    <row r="5847" spans="1:5" ht="30" hidden="1" customHeight="1">
      <c r="A5847" s="311" t="str">
        <f>IF((SUM('Раздел 2'!L37:L37)=SUM('Раздел 2'!M37:M37)+SUM('Раздел 2'!Q37:Q37)),"","Неверно!")</f>
        <v/>
      </c>
      <c r="B5847" s="312" t="s">
        <v>24527</v>
      </c>
      <c r="C5847" s="313" t="s">
        <v>1261</v>
      </c>
      <c r="D5847" s="313" t="s">
        <v>18150</v>
      </c>
      <c r="E5847" s="313" t="str">
        <f>CONCATENATE(SUM('Раздел 2'!L37:L37),"=",SUM('Раздел 2'!M37:M37),"+",SUM('Раздел 2'!Q37:Q37))</f>
        <v>0=0+0</v>
      </c>
    </row>
    <row r="5848" spans="1:5" ht="30" hidden="1" customHeight="1">
      <c r="A5848" s="311" t="str">
        <f>IF((SUM('Раздел 2'!L38:L38)=SUM('Раздел 2'!M38:M38)+SUM('Раздел 2'!Q38:Q38)),"","Неверно!")</f>
        <v/>
      </c>
      <c r="B5848" s="312" t="s">
        <v>24527</v>
      </c>
      <c r="C5848" s="313" t="s">
        <v>1262</v>
      </c>
      <c r="D5848" s="313" t="s">
        <v>18150</v>
      </c>
      <c r="E5848" s="313" t="str">
        <f>CONCATENATE(SUM('Раздел 2'!L38:L38),"=",SUM('Раздел 2'!M38:M38),"+",SUM('Раздел 2'!Q38:Q38))</f>
        <v>1=1+0</v>
      </c>
    </row>
    <row r="5849" spans="1:5" ht="30" hidden="1" customHeight="1">
      <c r="A5849" s="311" t="str">
        <f>IF((SUM('Раздел 2'!L39:L39)=SUM('Раздел 2'!M39:M39)+SUM('Раздел 2'!Q39:Q39)),"","Неверно!")</f>
        <v/>
      </c>
      <c r="B5849" s="312" t="s">
        <v>24527</v>
      </c>
      <c r="C5849" s="313" t="s">
        <v>1263</v>
      </c>
      <c r="D5849" s="313" t="s">
        <v>18150</v>
      </c>
      <c r="E5849" s="313" t="str">
        <f>CONCATENATE(SUM('Раздел 2'!L39:L39),"=",SUM('Раздел 2'!M39:M39),"+",SUM('Раздел 2'!Q39:Q39))</f>
        <v>0=0+0</v>
      </c>
    </row>
    <row r="5850" spans="1:5" ht="30" hidden="1" customHeight="1">
      <c r="A5850" s="311" t="str">
        <f>IF((SUM('Раздел 2'!L13:L13)=SUM('Раздел 2'!M13:M13)+SUM('Раздел 2'!Q13:Q13)),"","Неверно!")</f>
        <v/>
      </c>
      <c r="B5850" s="312" t="s">
        <v>24527</v>
      </c>
      <c r="C5850" s="313" t="s">
        <v>1264</v>
      </c>
      <c r="D5850" s="313" t="s">
        <v>18150</v>
      </c>
      <c r="E5850" s="313" t="str">
        <f>CONCATENATE(SUM('Раздел 2'!L13:L13),"=",SUM('Раздел 2'!M13:M13),"+",SUM('Раздел 2'!Q13:Q13))</f>
        <v>0=0+0</v>
      </c>
    </row>
    <row r="5851" spans="1:5" ht="30" hidden="1" customHeight="1">
      <c r="A5851" s="311" t="str">
        <f>IF((SUM('Раздел 2'!L40:L40)=SUM('Раздел 2'!M40:M40)+SUM('Раздел 2'!Q40:Q40)),"","Неверно!")</f>
        <v/>
      </c>
      <c r="B5851" s="312" t="s">
        <v>24527</v>
      </c>
      <c r="C5851" s="313" t="s">
        <v>1265</v>
      </c>
      <c r="D5851" s="313" t="s">
        <v>18150</v>
      </c>
      <c r="E5851" s="313" t="str">
        <f>CONCATENATE(SUM('Раздел 2'!L40:L40),"=",SUM('Раздел 2'!M40:M40),"+",SUM('Раздел 2'!Q40:Q40))</f>
        <v>0=0+0</v>
      </c>
    </row>
    <row r="5852" spans="1:5" ht="30" hidden="1" customHeight="1">
      <c r="A5852" s="311" t="str">
        <f>IF((SUM('Раздел 2'!L41:L41)=SUM('Раздел 2'!M41:M41)+SUM('Раздел 2'!Q41:Q41)),"","Неверно!")</f>
        <v/>
      </c>
      <c r="B5852" s="312" t="s">
        <v>24527</v>
      </c>
      <c r="C5852" s="313" t="s">
        <v>1266</v>
      </c>
      <c r="D5852" s="313" t="s">
        <v>18150</v>
      </c>
      <c r="E5852" s="313" t="str">
        <f>CONCATENATE(SUM('Раздел 2'!L41:L41),"=",SUM('Раздел 2'!M41:M41),"+",SUM('Раздел 2'!Q41:Q41))</f>
        <v>0=0+0</v>
      </c>
    </row>
    <row r="5853" spans="1:5" ht="30" hidden="1" customHeight="1">
      <c r="A5853" s="311" t="str">
        <f>IF((SUM('Раздел 2'!L42:L42)=SUM('Раздел 2'!M42:M42)+SUM('Раздел 2'!Q42:Q42)),"","Неверно!")</f>
        <v/>
      </c>
      <c r="B5853" s="312" t="s">
        <v>24527</v>
      </c>
      <c r="C5853" s="313" t="s">
        <v>1267</v>
      </c>
      <c r="D5853" s="313" t="s">
        <v>18150</v>
      </c>
      <c r="E5853" s="313" t="str">
        <f>CONCATENATE(SUM('Раздел 2'!L42:L42),"=",SUM('Раздел 2'!M42:M42),"+",SUM('Раздел 2'!Q42:Q42))</f>
        <v>0=0+0</v>
      </c>
    </row>
    <row r="5854" spans="1:5" ht="30" hidden="1" customHeight="1">
      <c r="A5854" s="311" t="str">
        <f>IF((SUM('Раздел 2'!L43:L43)=SUM('Раздел 2'!M43:M43)+SUM('Раздел 2'!Q43:Q43)),"","Неверно!")</f>
        <v/>
      </c>
      <c r="B5854" s="312" t="s">
        <v>24527</v>
      </c>
      <c r="C5854" s="313" t="s">
        <v>1268</v>
      </c>
      <c r="D5854" s="313" t="s">
        <v>18150</v>
      </c>
      <c r="E5854" s="313" t="str">
        <f>CONCATENATE(SUM('Раздел 2'!L43:L43),"=",SUM('Раздел 2'!M43:M43),"+",SUM('Раздел 2'!Q43:Q43))</f>
        <v>0=0+0</v>
      </c>
    </row>
    <row r="5855" spans="1:5" ht="30" hidden="1" customHeight="1">
      <c r="A5855" s="311" t="str">
        <f>IF((SUM('Раздел 2'!L44:L44)=SUM('Раздел 2'!M44:M44)+SUM('Раздел 2'!Q44:Q44)),"","Неверно!")</f>
        <v/>
      </c>
      <c r="B5855" s="312" t="s">
        <v>24527</v>
      </c>
      <c r="C5855" s="313" t="s">
        <v>1269</v>
      </c>
      <c r="D5855" s="313" t="s">
        <v>18150</v>
      </c>
      <c r="E5855" s="313" t="str">
        <f>CONCATENATE(SUM('Раздел 2'!L44:L44),"=",SUM('Раздел 2'!M44:M44),"+",SUM('Раздел 2'!Q44:Q44))</f>
        <v>0=0+0</v>
      </c>
    </row>
    <row r="5856" spans="1:5" ht="30" hidden="1" customHeight="1">
      <c r="A5856" s="311" t="str">
        <f>IF((SUM('Раздел 2'!L45:L45)=SUM('Раздел 2'!M45:M45)+SUM('Раздел 2'!Q45:Q45)),"","Неверно!")</f>
        <v/>
      </c>
      <c r="B5856" s="312" t="s">
        <v>24527</v>
      </c>
      <c r="C5856" s="313" t="s">
        <v>1270</v>
      </c>
      <c r="D5856" s="313" t="s">
        <v>18150</v>
      </c>
      <c r="E5856" s="313" t="str">
        <f>CONCATENATE(SUM('Раздел 2'!L45:L45),"=",SUM('Раздел 2'!M45:M45),"+",SUM('Раздел 2'!Q45:Q45))</f>
        <v>0=0+0</v>
      </c>
    </row>
    <row r="5857" spans="1:5" ht="30" hidden="1" customHeight="1">
      <c r="A5857" s="311" t="str">
        <f>IF((SUM('Раздел 2'!L46:L46)=SUM('Раздел 2'!M46:M46)+SUM('Раздел 2'!Q46:Q46)),"","Неверно!")</f>
        <v/>
      </c>
      <c r="B5857" s="312" t="s">
        <v>24527</v>
      </c>
      <c r="C5857" s="313" t="s">
        <v>1271</v>
      </c>
      <c r="D5857" s="313" t="s">
        <v>18150</v>
      </c>
      <c r="E5857" s="313" t="str">
        <f>CONCATENATE(SUM('Раздел 2'!L46:L46),"=",SUM('Раздел 2'!M46:M46),"+",SUM('Раздел 2'!Q46:Q46))</f>
        <v>0=0+0</v>
      </c>
    </row>
    <row r="5858" spans="1:5" ht="30" hidden="1" customHeight="1">
      <c r="A5858" s="311" t="str">
        <f>IF((SUM('Раздел 2'!L47:L47)=SUM('Раздел 2'!M47:M47)+SUM('Раздел 2'!Q47:Q47)),"","Неверно!")</f>
        <v/>
      </c>
      <c r="B5858" s="312" t="s">
        <v>24527</v>
      </c>
      <c r="C5858" s="313" t="s">
        <v>1272</v>
      </c>
      <c r="D5858" s="313" t="s">
        <v>18150</v>
      </c>
      <c r="E5858" s="313" t="str">
        <f>CONCATENATE(SUM('Раздел 2'!L47:L47),"=",SUM('Раздел 2'!M47:M47),"+",SUM('Раздел 2'!Q47:Q47))</f>
        <v>0=0+0</v>
      </c>
    </row>
    <row r="5859" spans="1:5" ht="30" hidden="1" customHeight="1">
      <c r="A5859" s="311" t="str">
        <f>IF((SUM('Раздел 2'!L48:L48)=SUM('Раздел 2'!M48:M48)+SUM('Раздел 2'!Q48:Q48)),"","Неверно!")</f>
        <v/>
      </c>
      <c r="B5859" s="312" t="s">
        <v>24527</v>
      </c>
      <c r="C5859" s="313" t="s">
        <v>1273</v>
      </c>
      <c r="D5859" s="313" t="s">
        <v>18150</v>
      </c>
      <c r="E5859" s="313" t="str">
        <f>CONCATENATE(SUM('Раздел 2'!L48:L48),"=",SUM('Раздел 2'!M48:M48),"+",SUM('Раздел 2'!Q48:Q48))</f>
        <v>0=0+0</v>
      </c>
    </row>
    <row r="5860" spans="1:5" ht="30" hidden="1" customHeight="1">
      <c r="A5860" s="311" t="str">
        <f>IF((SUM('Раздел 2'!L49:L49)=SUM('Раздел 2'!M49:M49)+SUM('Раздел 2'!Q49:Q49)),"","Неверно!")</f>
        <v/>
      </c>
      <c r="B5860" s="312" t="s">
        <v>24527</v>
      </c>
      <c r="C5860" s="313" t="s">
        <v>1274</v>
      </c>
      <c r="D5860" s="313" t="s">
        <v>18150</v>
      </c>
      <c r="E5860" s="313" t="str">
        <f>CONCATENATE(SUM('Раздел 2'!L49:L49),"=",SUM('Раздел 2'!M49:M49),"+",SUM('Раздел 2'!Q49:Q49))</f>
        <v>1=0+1</v>
      </c>
    </row>
    <row r="5861" spans="1:5" ht="30" hidden="1" customHeight="1">
      <c r="A5861" s="311" t="str">
        <f>IF((SUM('Раздел 2'!L14:L14)=SUM('Раздел 2'!M14:M14)+SUM('Раздел 2'!Q14:Q14)),"","Неверно!")</f>
        <v/>
      </c>
      <c r="B5861" s="312" t="s">
        <v>24527</v>
      </c>
      <c r="C5861" s="313" t="s">
        <v>1275</v>
      </c>
      <c r="D5861" s="313" t="s">
        <v>18150</v>
      </c>
      <c r="E5861" s="313" t="str">
        <f>CONCATENATE(SUM('Раздел 2'!L14:L14),"=",SUM('Раздел 2'!M14:M14),"+",SUM('Раздел 2'!Q14:Q14))</f>
        <v>2=2+0</v>
      </c>
    </row>
    <row r="5862" spans="1:5" ht="30" hidden="1" customHeight="1">
      <c r="A5862" s="311" t="str">
        <f>IF((SUM('Раздел 2'!L50:L50)=SUM('Раздел 2'!M50:M50)+SUM('Раздел 2'!Q50:Q50)),"","Неверно!")</f>
        <v/>
      </c>
      <c r="B5862" s="312" t="s">
        <v>24527</v>
      </c>
      <c r="C5862" s="313" t="s">
        <v>1276</v>
      </c>
      <c r="D5862" s="313" t="s">
        <v>18150</v>
      </c>
      <c r="E5862" s="313" t="str">
        <f>CONCATENATE(SUM('Раздел 2'!L50:L50),"=",SUM('Раздел 2'!M50:M50),"+",SUM('Раздел 2'!Q50:Q50))</f>
        <v>45=39+6</v>
      </c>
    </row>
    <row r="5863" spans="1:5" ht="30" hidden="1" customHeight="1">
      <c r="A5863" s="311" t="str">
        <f>IF((SUM('Раздел 2'!L51:L51)=SUM('Раздел 2'!M51:M51)+SUM('Раздел 2'!Q51:Q51)),"","Неверно!")</f>
        <v/>
      </c>
      <c r="B5863" s="312" t="s">
        <v>24527</v>
      </c>
      <c r="C5863" s="313" t="s">
        <v>1277</v>
      </c>
      <c r="D5863" s="313" t="s">
        <v>18150</v>
      </c>
      <c r="E5863" s="313" t="str">
        <f>CONCATENATE(SUM('Раздел 2'!L51:L51),"=",SUM('Раздел 2'!M51:M51),"+",SUM('Раздел 2'!Q51:Q51))</f>
        <v>1=1+0</v>
      </c>
    </row>
    <row r="5864" spans="1:5" ht="30" hidden="1" customHeight="1">
      <c r="A5864" s="311" t="str">
        <f>IF((SUM('Раздел 2'!L52:L52)=SUM('Раздел 2'!M52:M52)+SUM('Раздел 2'!Q52:Q52)),"","Неверно!")</f>
        <v/>
      </c>
      <c r="B5864" s="312" t="s">
        <v>24527</v>
      </c>
      <c r="C5864" s="313" t="s">
        <v>1278</v>
      </c>
      <c r="D5864" s="313" t="s">
        <v>18150</v>
      </c>
      <c r="E5864" s="313" t="str">
        <f>CONCATENATE(SUM('Раздел 2'!L52:L52),"=",SUM('Раздел 2'!M52:M52),"+",SUM('Раздел 2'!Q52:Q52))</f>
        <v>0=0+0</v>
      </c>
    </row>
    <row r="5865" spans="1:5" ht="30" hidden="1" customHeight="1">
      <c r="A5865" s="311" t="str">
        <f>IF((SUM('Раздел 2'!L53:L53)=SUM('Раздел 2'!M53:M53)+SUM('Раздел 2'!Q53:Q53)),"","Неверно!")</f>
        <v/>
      </c>
      <c r="B5865" s="312" t="s">
        <v>24527</v>
      </c>
      <c r="C5865" s="313" t="s">
        <v>1279</v>
      </c>
      <c r="D5865" s="313" t="s">
        <v>18150</v>
      </c>
      <c r="E5865" s="313" t="str">
        <f>CONCATENATE(SUM('Раздел 2'!L53:L53),"=",SUM('Раздел 2'!M53:M53),"+",SUM('Раздел 2'!Q53:Q53))</f>
        <v>0=0+0</v>
      </c>
    </row>
    <row r="5866" spans="1:5" ht="30" hidden="1" customHeight="1">
      <c r="A5866" s="311" t="str">
        <f>IF((SUM('Раздел 2'!L54:L54)=SUM('Раздел 2'!M54:M54)+SUM('Раздел 2'!Q54:Q54)),"","Неверно!")</f>
        <v/>
      </c>
      <c r="B5866" s="312" t="s">
        <v>24527</v>
      </c>
      <c r="C5866" s="313" t="s">
        <v>1280</v>
      </c>
      <c r="D5866" s="313" t="s">
        <v>18150</v>
      </c>
      <c r="E5866" s="313" t="str">
        <f>CONCATENATE(SUM('Раздел 2'!L54:L54),"=",SUM('Раздел 2'!M54:M54),"+",SUM('Раздел 2'!Q54:Q54))</f>
        <v>0=0+0</v>
      </c>
    </row>
    <row r="5867" spans="1:5" ht="30" hidden="1" customHeight="1">
      <c r="A5867" s="311" t="str">
        <f>IF((SUM('Раздел 2'!L55:L55)=SUM('Раздел 2'!M55:M55)+SUM('Раздел 2'!Q55:Q55)),"","Неверно!")</f>
        <v/>
      </c>
      <c r="B5867" s="312" t="s">
        <v>24527</v>
      </c>
      <c r="C5867" s="313" t="s">
        <v>1281</v>
      </c>
      <c r="D5867" s="313" t="s">
        <v>18150</v>
      </c>
      <c r="E5867" s="313" t="str">
        <f>CONCATENATE(SUM('Раздел 2'!L55:L55),"=",SUM('Раздел 2'!M55:M55),"+",SUM('Раздел 2'!Q55:Q55))</f>
        <v>0=0+0</v>
      </c>
    </row>
    <row r="5868" spans="1:5" ht="30" hidden="1" customHeight="1">
      <c r="A5868" s="311" t="str">
        <f>IF((SUM('Раздел 2'!L56:L56)=SUM('Раздел 2'!M56:M56)+SUM('Раздел 2'!Q56:Q56)),"","Неверно!")</f>
        <v/>
      </c>
      <c r="B5868" s="312" t="s">
        <v>24527</v>
      </c>
      <c r="C5868" s="313" t="s">
        <v>1282</v>
      </c>
      <c r="D5868" s="313" t="s">
        <v>18150</v>
      </c>
      <c r="E5868" s="313" t="str">
        <f>CONCATENATE(SUM('Раздел 2'!L56:L56),"=",SUM('Раздел 2'!M56:M56),"+",SUM('Раздел 2'!Q56:Q56))</f>
        <v>0=0+0</v>
      </c>
    </row>
    <row r="5869" spans="1:5" ht="30" hidden="1" customHeight="1">
      <c r="A5869" s="311" t="str">
        <f>IF((SUM('Раздел 2'!L57:L57)=SUM('Раздел 2'!M57:M57)+SUM('Раздел 2'!Q57:Q57)),"","Неверно!")</f>
        <v/>
      </c>
      <c r="B5869" s="312" t="s">
        <v>24527</v>
      </c>
      <c r="C5869" s="313" t="s">
        <v>1283</v>
      </c>
      <c r="D5869" s="313" t="s">
        <v>18150</v>
      </c>
      <c r="E5869" s="313" t="str">
        <f>CONCATENATE(SUM('Раздел 2'!L57:L57),"=",SUM('Раздел 2'!M57:M57),"+",SUM('Раздел 2'!Q57:Q57))</f>
        <v>0=0+0</v>
      </c>
    </row>
    <row r="5870" spans="1:5" ht="30" hidden="1" customHeight="1">
      <c r="A5870" s="311" t="str">
        <f>IF((SUM('Раздел 2'!L58:L58)=SUM('Раздел 2'!M58:M58)+SUM('Раздел 2'!Q58:Q58)),"","Неверно!")</f>
        <v/>
      </c>
      <c r="B5870" s="312" t="s">
        <v>24527</v>
      </c>
      <c r="C5870" s="313" t="s">
        <v>1284</v>
      </c>
      <c r="D5870" s="313" t="s">
        <v>18150</v>
      </c>
      <c r="E5870" s="313" t="str">
        <f>CONCATENATE(SUM('Раздел 2'!L58:L58),"=",SUM('Раздел 2'!M58:M58),"+",SUM('Раздел 2'!Q58:Q58))</f>
        <v>0=0+0</v>
      </c>
    </row>
    <row r="5871" spans="1:5" ht="30" hidden="1" customHeight="1">
      <c r="A5871" s="311" t="str">
        <f>IF((SUM('Раздел 2'!L59:L59)=SUM('Раздел 2'!M59:M59)+SUM('Раздел 2'!Q59:Q59)),"","Неверно!")</f>
        <v/>
      </c>
      <c r="B5871" s="312" t="s">
        <v>24527</v>
      </c>
      <c r="C5871" s="313" t="s">
        <v>1285</v>
      </c>
      <c r="D5871" s="313" t="s">
        <v>18150</v>
      </c>
      <c r="E5871" s="313" t="str">
        <f>CONCATENATE(SUM('Раздел 2'!L59:L59),"=",SUM('Раздел 2'!M59:M59),"+",SUM('Раздел 2'!Q59:Q59))</f>
        <v>0=0+0</v>
      </c>
    </row>
    <row r="5872" spans="1:5" ht="30" hidden="1" customHeight="1">
      <c r="A5872" s="311" t="str">
        <f>IF((SUM('Раздел 2'!L15:L15)=SUM('Раздел 2'!M15:M15)+SUM('Раздел 2'!Q15:Q15)),"","Неверно!")</f>
        <v/>
      </c>
      <c r="B5872" s="312" t="s">
        <v>24527</v>
      </c>
      <c r="C5872" s="313" t="s">
        <v>1286</v>
      </c>
      <c r="D5872" s="313" t="s">
        <v>18150</v>
      </c>
      <c r="E5872" s="313" t="str">
        <f>CONCATENATE(SUM('Раздел 2'!L15:L15),"=",SUM('Раздел 2'!M15:M15),"+",SUM('Раздел 2'!Q15:Q15))</f>
        <v>0=0+0</v>
      </c>
    </row>
    <row r="5873" spans="1:5" ht="30" hidden="1" customHeight="1">
      <c r="A5873" s="311" t="str">
        <f>IF((SUM('Раздел 2'!L60:L60)=SUM('Раздел 2'!M60:M60)+SUM('Раздел 2'!Q60:Q60)),"","Неверно!")</f>
        <v/>
      </c>
      <c r="B5873" s="312" t="s">
        <v>24527</v>
      </c>
      <c r="C5873" s="313" t="s">
        <v>1287</v>
      </c>
      <c r="D5873" s="313" t="s">
        <v>18150</v>
      </c>
      <c r="E5873" s="313" t="str">
        <f>CONCATENATE(SUM('Раздел 2'!L60:L60),"=",SUM('Раздел 2'!M60:M60),"+",SUM('Раздел 2'!Q60:Q60))</f>
        <v>0=0+0</v>
      </c>
    </row>
    <row r="5874" spans="1:5" ht="30" hidden="1" customHeight="1">
      <c r="A5874" s="311" t="str">
        <f>IF((SUM('Раздел 2'!L61:L61)=SUM('Раздел 2'!M61:M61)+SUM('Раздел 2'!Q61:Q61)),"","Неверно!")</f>
        <v/>
      </c>
      <c r="B5874" s="312" t="s">
        <v>24527</v>
      </c>
      <c r="C5874" s="313" t="s">
        <v>1288</v>
      </c>
      <c r="D5874" s="313" t="s">
        <v>18150</v>
      </c>
      <c r="E5874" s="313" t="str">
        <f>CONCATENATE(SUM('Раздел 2'!L61:L61),"=",SUM('Раздел 2'!M61:M61),"+",SUM('Раздел 2'!Q61:Q61))</f>
        <v>0=0+0</v>
      </c>
    </row>
    <row r="5875" spans="1:5" ht="30" hidden="1" customHeight="1">
      <c r="A5875" s="311" t="str">
        <f>IF((SUM('Раздел 2'!L62:L62)=SUM('Раздел 2'!M62:M62)+SUM('Раздел 2'!Q62:Q62)),"","Неверно!")</f>
        <v/>
      </c>
      <c r="B5875" s="312" t="s">
        <v>24527</v>
      </c>
      <c r="C5875" s="313" t="s">
        <v>1289</v>
      </c>
      <c r="D5875" s="313" t="s">
        <v>18150</v>
      </c>
      <c r="E5875" s="313" t="str">
        <f>CONCATENATE(SUM('Раздел 2'!L62:L62),"=",SUM('Раздел 2'!M62:M62),"+",SUM('Раздел 2'!Q62:Q62))</f>
        <v>0=0+0</v>
      </c>
    </row>
    <row r="5876" spans="1:5" ht="30" hidden="1" customHeight="1">
      <c r="A5876" s="311" t="str">
        <f>IF((SUM('Раздел 2'!L63:L63)=SUM('Раздел 2'!M63:M63)+SUM('Раздел 2'!Q63:Q63)),"","Неверно!")</f>
        <v/>
      </c>
      <c r="B5876" s="312" t="s">
        <v>24527</v>
      </c>
      <c r="C5876" s="313" t="s">
        <v>1290</v>
      </c>
      <c r="D5876" s="313" t="s">
        <v>18150</v>
      </c>
      <c r="E5876" s="313" t="str">
        <f>CONCATENATE(SUM('Раздел 2'!L63:L63),"=",SUM('Раздел 2'!M63:M63),"+",SUM('Раздел 2'!Q63:Q63))</f>
        <v>0=0+0</v>
      </c>
    </row>
    <row r="5877" spans="1:5" ht="30" hidden="1" customHeight="1">
      <c r="A5877" s="311" t="str">
        <f>IF((SUM('Раздел 2'!L64:L64)=SUM('Раздел 2'!M64:M64)+SUM('Раздел 2'!Q64:Q64)),"","Неверно!")</f>
        <v/>
      </c>
      <c r="B5877" s="312" t="s">
        <v>24527</v>
      </c>
      <c r="C5877" s="313" t="s">
        <v>1291</v>
      </c>
      <c r="D5877" s="313" t="s">
        <v>18150</v>
      </c>
      <c r="E5877" s="313" t="str">
        <f>CONCATENATE(SUM('Раздел 2'!L64:L64),"=",SUM('Раздел 2'!M64:M64),"+",SUM('Раздел 2'!Q64:Q64))</f>
        <v>2=2+0</v>
      </c>
    </row>
    <row r="5878" spans="1:5" ht="30" hidden="1" customHeight="1">
      <c r="A5878" s="311" t="str">
        <f>IF((SUM('Раздел 2'!L65:L65)=SUM('Раздел 2'!M65:M65)+SUM('Раздел 2'!Q65:Q65)),"","Неверно!")</f>
        <v/>
      </c>
      <c r="B5878" s="312" t="s">
        <v>24527</v>
      </c>
      <c r="C5878" s="313" t="s">
        <v>1292</v>
      </c>
      <c r="D5878" s="313" t="s">
        <v>18150</v>
      </c>
      <c r="E5878" s="313" t="str">
        <f>CONCATENATE(SUM('Раздел 2'!L65:L65),"=",SUM('Раздел 2'!M65:M65),"+",SUM('Раздел 2'!Q65:Q65))</f>
        <v>0=0+0</v>
      </c>
    </row>
    <row r="5879" spans="1:5" ht="30" hidden="1" customHeight="1">
      <c r="A5879" s="311" t="str">
        <f>IF((SUM('Раздел 2'!L66:L66)=SUM('Раздел 2'!M66:M66)+SUM('Раздел 2'!Q66:Q66)),"","Неверно!")</f>
        <v/>
      </c>
      <c r="B5879" s="312" t="s">
        <v>24527</v>
      </c>
      <c r="C5879" s="313" t="s">
        <v>1293</v>
      </c>
      <c r="D5879" s="313" t="s">
        <v>18150</v>
      </c>
      <c r="E5879" s="313" t="str">
        <f>CONCATENATE(SUM('Раздел 2'!L66:L66),"=",SUM('Раздел 2'!M66:M66),"+",SUM('Раздел 2'!Q66:Q66))</f>
        <v>0=0+0</v>
      </c>
    </row>
    <row r="5880" spans="1:5" ht="30" hidden="1" customHeight="1">
      <c r="A5880" s="311" t="str">
        <f>IF((SUM('Раздел 2'!L67:L67)=SUM('Раздел 2'!M67:M67)+SUM('Раздел 2'!Q67:Q67)),"","Неверно!")</f>
        <v/>
      </c>
      <c r="B5880" s="312" t="s">
        <v>24527</v>
      </c>
      <c r="C5880" s="313" t="s">
        <v>1294</v>
      </c>
      <c r="D5880" s="313" t="s">
        <v>18150</v>
      </c>
      <c r="E5880" s="313" t="str">
        <f>CONCATENATE(SUM('Раздел 2'!L67:L67),"=",SUM('Раздел 2'!M67:M67),"+",SUM('Раздел 2'!Q67:Q67))</f>
        <v>0=0+0</v>
      </c>
    </row>
    <row r="5881" spans="1:5" ht="30" hidden="1" customHeight="1">
      <c r="A5881" s="311" t="str">
        <f>IF((SUM('Раздел 2'!L68:L68)=SUM('Раздел 2'!M68:M68)+SUM('Раздел 2'!Q68:Q68)),"","Неверно!")</f>
        <v/>
      </c>
      <c r="B5881" s="312" t="s">
        <v>24527</v>
      </c>
      <c r="C5881" s="313" t="s">
        <v>1295</v>
      </c>
      <c r="D5881" s="313" t="s">
        <v>18150</v>
      </c>
      <c r="E5881" s="313" t="str">
        <f>CONCATENATE(SUM('Раздел 2'!L68:L68),"=",SUM('Раздел 2'!M68:M68),"+",SUM('Раздел 2'!Q68:Q68))</f>
        <v>0=0+0</v>
      </c>
    </row>
    <row r="5882" spans="1:5" ht="30" hidden="1" customHeight="1">
      <c r="A5882" s="311" t="str">
        <f>IF((SUM('Раздел 2'!L69:L69)=SUM('Раздел 2'!M69:M69)+SUM('Раздел 2'!Q69:Q69)),"","Неверно!")</f>
        <v/>
      </c>
      <c r="B5882" s="312" t="s">
        <v>24527</v>
      </c>
      <c r="C5882" s="313" t="s">
        <v>1296</v>
      </c>
      <c r="D5882" s="313" t="s">
        <v>18150</v>
      </c>
      <c r="E5882" s="313" t="str">
        <f>CONCATENATE(SUM('Раздел 2'!L69:L69),"=",SUM('Раздел 2'!M69:M69),"+",SUM('Раздел 2'!Q69:Q69))</f>
        <v>0=0+0</v>
      </c>
    </row>
    <row r="5883" spans="1:5" ht="30" hidden="1" customHeight="1">
      <c r="A5883" s="311" t="str">
        <f>IF((SUM('Раздел 2'!L16:L16)=SUM('Раздел 2'!M16:M16)+SUM('Раздел 2'!Q16:Q16)),"","Неверно!")</f>
        <v/>
      </c>
      <c r="B5883" s="312" t="s">
        <v>24527</v>
      </c>
      <c r="C5883" s="313" t="s">
        <v>1297</v>
      </c>
      <c r="D5883" s="313" t="s">
        <v>18150</v>
      </c>
      <c r="E5883" s="313" t="str">
        <f>CONCATENATE(SUM('Раздел 2'!L16:L16),"=",SUM('Раздел 2'!M16:M16),"+",SUM('Раздел 2'!Q16:Q16))</f>
        <v>5=4+1</v>
      </c>
    </row>
    <row r="5884" spans="1:5" ht="30" hidden="1" customHeight="1">
      <c r="A5884" s="311" t="str">
        <f>IF((SUM('Раздел 2'!L70:L70)=SUM('Раздел 2'!M70:M70)+SUM('Раздел 2'!Q70:Q70)),"","Неверно!")</f>
        <v/>
      </c>
      <c r="B5884" s="312" t="s">
        <v>24527</v>
      </c>
      <c r="C5884" s="313" t="s">
        <v>1298</v>
      </c>
      <c r="D5884" s="313" t="s">
        <v>18150</v>
      </c>
      <c r="E5884" s="313" t="str">
        <f>CONCATENATE(SUM('Раздел 2'!L70:L70),"=",SUM('Раздел 2'!M70:M70),"+",SUM('Раздел 2'!Q70:Q70))</f>
        <v>1=1+0</v>
      </c>
    </row>
    <row r="5885" spans="1:5" ht="30" hidden="1" customHeight="1">
      <c r="A5885" s="311" t="str">
        <f>IF((SUM('Раздел 2'!L71:L71)=SUM('Раздел 2'!M71:M71)+SUM('Раздел 2'!Q71:Q71)),"","Неверно!")</f>
        <v/>
      </c>
      <c r="B5885" s="312" t="s">
        <v>24527</v>
      </c>
      <c r="C5885" s="313" t="s">
        <v>1299</v>
      </c>
      <c r="D5885" s="313" t="s">
        <v>18150</v>
      </c>
      <c r="E5885" s="313" t="str">
        <f>CONCATENATE(SUM('Раздел 2'!L71:L71),"=",SUM('Раздел 2'!M71:M71),"+",SUM('Раздел 2'!Q71:Q71))</f>
        <v>1=1+0</v>
      </c>
    </row>
    <row r="5886" spans="1:5" ht="30" hidden="1" customHeight="1">
      <c r="A5886" s="311" t="str">
        <f>IF((SUM('Раздел 2'!L72:L72)=SUM('Раздел 2'!M72:M72)+SUM('Раздел 2'!Q72:Q72)),"","Неверно!")</f>
        <v/>
      </c>
      <c r="B5886" s="312" t="s">
        <v>24527</v>
      </c>
      <c r="C5886" s="313" t="s">
        <v>1300</v>
      </c>
      <c r="D5886" s="313" t="s">
        <v>18150</v>
      </c>
      <c r="E5886" s="313" t="str">
        <f>CONCATENATE(SUM('Раздел 2'!L72:L72),"=",SUM('Раздел 2'!M72:M72),"+",SUM('Раздел 2'!Q72:Q72))</f>
        <v>0=0+0</v>
      </c>
    </row>
    <row r="5887" spans="1:5" ht="30" hidden="1" customHeight="1">
      <c r="A5887" s="311" t="str">
        <f>IF((SUM('Раздел 2'!L73:L73)=SUM('Раздел 2'!M73:M73)+SUM('Раздел 2'!Q73:Q73)),"","Неверно!")</f>
        <v/>
      </c>
      <c r="B5887" s="312" t="s">
        <v>24527</v>
      </c>
      <c r="C5887" s="313" t="s">
        <v>1301</v>
      </c>
      <c r="D5887" s="313" t="s">
        <v>18150</v>
      </c>
      <c r="E5887" s="313" t="str">
        <f>CONCATENATE(SUM('Раздел 2'!L73:L73),"=",SUM('Раздел 2'!M73:M73),"+",SUM('Раздел 2'!Q73:Q73))</f>
        <v>0=0+0</v>
      </c>
    </row>
    <row r="5888" spans="1:5" ht="30" hidden="1" customHeight="1">
      <c r="A5888" s="311" t="str">
        <f>IF((SUM('Раздел 2'!L74:L74)=SUM('Раздел 2'!M74:M74)+SUM('Раздел 2'!Q74:Q74)),"","Неверно!")</f>
        <v/>
      </c>
      <c r="B5888" s="312" t="s">
        <v>24527</v>
      </c>
      <c r="C5888" s="313" t="s">
        <v>1302</v>
      </c>
      <c r="D5888" s="313" t="s">
        <v>18150</v>
      </c>
      <c r="E5888" s="313" t="str">
        <f>CONCATENATE(SUM('Раздел 2'!L74:L74),"=",SUM('Раздел 2'!M74:M74),"+",SUM('Раздел 2'!Q74:Q74))</f>
        <v>0=0+0</v>
      </c>
    </row>
    <row r="5889" spans="1:5" ht="30" hidden="1" customHeight="1">
      <c r="A5889" s="311" t="str">
        <f>IF((SUM('Раздел 2'!L75:L75)=SUM('Раздел 2'!M75:M75)+SUM('Раздел 2'!Q75:Q75)),"","Неверно!")</f>
        <v/>
      </c>
      <c r="B5889" s="312" t="s">
        <v>24527</v>
      </c>
      <c r="C5889" s="313" t="s">
        <v>1303</v>
      </c>
      <c r="D5889" s="313" t="s">
        <v>18150</v>
      </c>
      <c r="E5889" s="313" t="str">
        <f>CONCATENATE(SUM('Раздел 2'!L75:L75),"=",SUM('Раздел 2'!M75:M75),"+",SUM('Раздел 2'!Q75:Q75))</f>
        <v>0=0+0</v>
      </c>
    </row>
    <row r="5890" spans="1:5" ht="30" hidden="1" customHeight="1">
      <c r="A5890" s="311" t="str">
        <f>IF((SUM('Раздел 2'!L76:L76)=SUM('Раздел 2'!M76:M76)+SUM('Раздел 2'!Q76:Q76)),"","Неверно!")</f>
        <v/>
      </c>
      <c r="B5890" s="312" t="s">
        <v>24527</v>
      </c>
      <c r="C5890" s="313" t="s">
        <v>1304</v>
      </c>
      <c r="D5890" s="313" t="s">
        <v>18150</v>
      </c>
      <c r="E5890" s="313" t="str">
        <f>CONCATENATE(SUM('Раздел 2'!L76:L76),"=",SUM('Раздел 2'!M76:M76),"+",SUM('Раздел 2'!Q76:Q76))</f>
        <v>0=0+0</v>
      </c>
    </row>
    <row r="5891" spans="1:5" ht="30" hidden="1" customHeight="1">
      <c r="A5891" s="311" t="str">
        <f>IF((SUM('Раздел 2'!L77:L77)=SUM('Раздел 2'!M77:M77)+SUM('Раздел 2'!Q77:Q77)),"","Неверно!")</f>
        <v/>
      </c>
      <c r="B5891" s="312" t="s">
        <v>24527</v>
      </c>
      <c r="C5891" s="313" t="s">
        <v>1305</v>
      </c>
      <c r="D5891" s="313" t="s">
        <v>18150</v>
      </c>
      <c r="E5891" s="313" t="str">
        <f>CONCATENATE(SUM('Раздел 2'!L77:L77),"=",SUM('Раздел 2'!M77:M77),"+",SUM('Раздел 2'!Q77:Q77))</f>
        <v>0=0+0</v>
      </c>
    </row>
    <row r="5892" spans="1:5" ht="30" hidden="1" customHeight="1">
      <c r="A5892" s="311" t="str">
        <f>IF((SUM('Раздел 2'!L78:L78)=SUM('Раздел 2'!M78:M78)+SUM('Раздел 2'!Q78:Q78)),"","Неверно!")</f>
        <v/>
      </c>
      <c r="B5892" s="312" t="s">
        <v>24527</v>
      </c>
      <c r="C5892" s="313" t="s">
        <v>1306</v>
      </c>
      <c r="D5892" s="313" t="s">
        <v>18150</v>
      </c>
      <c r="E5892" s="313" t="str">
        <f>CONCATENATE(SUM('Раздел 2'!L78:L78),"=",SUM('Раздел 2'!M78:M78),"+",SUM('Раздел 2'!Q78:Q78))</f>
        <v>0=0+0</v>
      </c>
    </row>
    <row r="5893" spans="1:5" ht="30" hidden="1" customHeight="1">
      <c r="A5893" s="311" t="str">
        <f>IF((SUM('Раздел 2'!L79:L79)=SUM('Раздел 2'!M79:M79)+SUM('Раздел 2'!Q79:Q79)),"","Неверно!")</f>
        <v/>
      </c>
      <c r="B5893" s="312" t="s">
        <v>24527</v>
      </c>
      <c r="C5893" s="313" t="s">
        <v>1307</v>
      </c>
      <c r="D5893" s="313" t="s">
        <v>18150</v>
      </c>
      <c r="E5893" s="313" t="str">
        <f>CONCATENATE(SUM('Раздел 2'!L79:L79),"=",SUM('Раздел 2'!M79:M79),"+",SUM('Раздел 2'!Q79:Q79))</f>
        <v>0=0+0</v>
      </c>
    </row>
    <row r="5894" spans="1:5" ht="30" hidden="1" customHeight="1">
      <c r="A5894" s="311" t="str">
        <f>IF((SUM('Раздел 2'!L17:L17)=SUM('Раздел 2'!M17:M17)+SUM('Раздел 2'!Q17:Q17)),"","Неверно!")</f>
        <v/>
      </c>
      <c r="B5894" s="312" t="s">
        <v>24527</v>
      </c>
      <c r="C5894" s="313" t="s">
        <v>1308</v>
      </c>
      <c r="D5894" s="313" t="s">
        <v>18150</v>
      </c>
      <c r="E5894" s="313" t="str">
        <f>CONCATENATE(SUM('Раздел 2'!L17:L17),"=",SUM('Раздел 2'!M17:M17),"+",SUM('Раздел 2'!Q17:Q17))</f>
        <v>0=0+0</v>
      </c>
    </row>
    <row r="5895" spans="1:5" ht="30" hidden="1" customHeight="1">
      <c r="A5895" s="311" t="str">
        <f>IF((SUM('Раздел 2'!L80:L80)=SUM('Раздел 2'!M80:M80)+SUM('Раздел 2'!Q80:Q80)),"","Неверно!")</f>
        <v/>
      </c>
      <c r="B5895" s="312" t="s">
        <v>24527</v>
      </c>
      <c r="C5895" s="313" t="s">
        <v>1309</v>
      </c>
      <c r="D5895" s="313" t="s">
        <v>18150</v>
      </c>
      <c r="E5895" s="313" t="str">
        <f>CONCATENATE(SUM('Раздел 2'!L80:L80),"=",SUM('Раздел 2'!M80:M80),"+",SUM('Раздел 2'!Q80:Q80))</f>
        <v>0=0+0</v>
      </c>
    </row>
    <row r="5896" spans="1:5" ht="30" hidden="1" customHeight="1">
      <c r="A5896" s="311" t="str">
        <f>IF((SUM('Раздел 2'!L81:L81)=SUM('Раздел 2'!M81:M81)+SUM('Раздел 2'!Q81:Q81)),"","Неверно!")</f>
        <v/>
      </c>
      <c r="B5896" s="312" t="s">
        <v>24527</v>
      </c>
      <c r="C5896" s="313" t="s">
        <v>1310</v>
      </c>
      <c r="D5896" s="313" t="s">
        <v>18150</v>
      </c>
      <c r="E5896" s="313" t="str">
        <f>CONCATENATE(SUM('Раздел 2'!L81:L81),"=",SUM('Раздел 2'!M81:M81),"+",SUM('Раздел 2'!Q81:Q81))</f>
        <v>0=0+0</v>
      </c>
    </row>
    <row r="5897" spans="1:5" ht="30" hidden="1" customHeight="1">
      <c r="A5897" s="311" t="str">
        <f>IF((SUM('Раздел 2'!L82:L82)=SUM('Раздел 2'!M82:M82)+SUM('Раздел 2'!Q82:Q82)),"","Неверно!")</f>
        <v/>
      </c>
      <c r="B5897" s="312" t="s">
        <v>24527</v>
      </c>
      <c r="C5897" s="313" t="s">
        <v>1311</v>
      </c>
      <c r="D5897" s="313" t="s">
        <v>18150</v>
      </c>
      <c r="E5897" s="313" t="str">
        <f>CONCATENATE(SUM('Раздел 2'!L82:L82),"=",SUM('Раздел 2'!M82:M82),"+",SUM('Раздел 2'!Q82:Q82))</f>
        <v>0=0+0</v>
      </c>
    </row>
    <row r="5898" spans="1:5" ht="30" hidden="1" customHeight="1">
      <c r="A5898" s="311" t="str">
        <f>IF((SUM('Раздел 2'!L83:L83)=SUM('Раздел 2'!M83:M83)+SUM('Раздел 2'!Q83:Q83)),"","Неверно!")</f>
        <v/>
      </c>
      <c r="B5898" s="312" t="s">
        <v>24527</v>
      </c>
      <c r="C5898" s="313" t="s">
        <v>1312</v>
      </c>
      <c r="D5898" s="313" t="s">
        <v>18150</v>
      </c>
      <c r="E5898" s="313" t="str">
        <f>CONCATENATE(SUM('Раздел 2'!L83:L83),"=",SUM('Раздел 2'!M83:M83),"+",SUM('Раздел 2'!Q83:Q83))</f>
        <v>0=0+0</v>
      </c>
    </row>
    <row r="5899" spans="1:5" ht="30" hidden="1" customHeight="1">
      <c r="A5899" s="311" t="str">
        <f>IF((SUM('Раздел 2'!L84:L84)=SUM('Раздел 2'!M84:M84)+SUM('Раздел 2'!Q84:Q84)),"","Неверно!")</f>
        <v/>
      </c>
      <c r="B5899" s="312" t="s">
        <v>24527</v>
      </c>
      <c r="C5899" s="313" t="s">
        <v>1313</v>
      </c>
      <c r="D5899" s="313" t="s">
        <v>18150</v>
      </c>
      <c r="E5899" s="313" t="str">
        <f>CONCATENATE(SUM('Раздел 2'!L84:L84),"=",SUM('Раздел 2'!M84:M84),"+",SUM('Раздел 2'!Q84:Q84))</f>
        <v>2=2+0</v>
      </c>
    </row>
    <row r="5900" spans="1:5" ht="30" hidden="1" customHeight="1">
      <c r="A5900" s="311" t="str">
        <f>IF((SUM('Раздел 2'!L85:L85)=SUM('Раздел 2'!M85:M85)+SUM('Раздел 2'!Q85:Q85)),"","Неверно!")</f>
        <v/>
      </c>
      <c r="B5900" s="312" t="s">
        <v>24527</v>
      </c>
      <c r="C5900" s="313" t="s">
        <v>1314</v>
      </c>
      <c r="D5900" s="313" t="s">
        <v>18150</v>
      </c>
      <c r="E5900" s="313" t="str">
        <f>CONCATENATE(SUM('Раздел 2'!L85:L85),"=",SUM('Раздел 2'!M85:M85),"+",SUM('Раздел 2'!Q85:Q85))</f>
        <v>7=7+0</v>
      </c>
    </row>
    <row r="5901" spans="1:5" ht="30" hidden="1" customHeight="1">
      <c r="A5901" s="311" t="str">
        <f>IF((SUM('Раздел 2'!L86:L86)=SUM('Раздел 2'!M86:M86)+SUM('Раздел 2'!Q86:Q86)),"","Неверно!")</f>
        <v/>
      </c>
      <c r="B5901" s="312" t="s">
        <v>24527</v>
      </c>
      <c r="C5901" s="313" t="s">
        <v>1315</v>
      </c>
      <c r="D5901" s="313" t="s">
        <v>18150</v>
      </c>
      <c r="E5901" s="313" t="str">
        <f>CONCATENATE(SUM('Раздел 2'!L86:L86),"=",SUM('Раздел 2'!M86:M86),"+",SUM('Раздел 2'!Q86:Q86))</f>
        <v>0=0+0</v>
      </c>
    </row>
    <row r="5902" spans="1:5" ht="30" hidden="1" customHeight="1">
      <c r="A5902" s="311" t="str">
        <f>IF((SUM('Раздел 2'!L87:L87)=SUM('Раздел 2'!M87:M87)+SUM('Раздел 2'!Q87:Q87)),"","Неверно!")</f>
        <v/>
      </c>
      <c r="B5902" s="312" t="s">
        <v>24527</v>
      </c>
      <c r="C5902" s="313" t="s">
        <v>1316</v>
      </c>
      <c r="D5902" s="313" t="s">
        <v>18150</v>
      </c>
      <c r="E5902" s="313" t="str">
        <f>CONCATENATE(SUM('Раздел 2'!L87:L87),"=",SUM('Раздел 2'!M87:M87),"+",SUM('Раздел 2'!Q87:Q87))</f>
        <v>0=0+0</v>
      </c>
    </row>
    <row r="5903" spans="1:5" ht="30" hidden="1" customHeight="1">
      <c r="A5903" s="311" t="str">
        <f>IF((SUM('Раздел 2'!L88:L88)=SUM('Раздел 2'!M88:M88)+SUM('Раздел 2'!Q88:Q88)),"","Неверно!")</f>
        <v/>
      </c>
      <c r="B5903" s="312" t="s">
        <v>24527</v>
      </c>
      <c r="C5903" s="313" t="s">
        <v>1317</v>
      </c>
      <c r="D5903" s="313" t="s">
        <v>18150</v>
      </c>
      <c r="E5903" s="313" t="str">
        <f>CONCATENATE(SUM('Раздел 2'!L88:L88),"=",SUM('Раздел 2'!M88:M88),"+",SUM('Раздел 2'!Q88:Q88))</f>
        <v>1=0+1</v>
      </c>
    </row>
    <row r="5904" spans="1:5" ht="30" hidden="1" customHeight="1">
      <c r="A5904" s="311" t="str">
        <f>IF((SUM('Раздел 2'!L89:L89)=SUM('Раздел 2'!M89:M89)+SUM('Раздел 2'!Q89:Q89)),"","Неверно!")</f>
        <v/>
      </c>
      <c r="B5904" s="312" t="s">
        <v>24527</v>
      </c>
      <c r="C5904" s="313" t="s">
        <v>1318</v>
      </c>
      <c r="D5904" s="313" t="s">
        <v>18150</v>
      </c>
      <c r="E5904" s="313" t="str">
        <f>CONCATENATE(SUM('Раздел 2'!L89:L89),"=",SUM('Раздел 2'!M89:M89),"+",SUM('Раздел 2'!Q89:Q89))</f>
        <v>0=0+0</v>
      </c>
    </row>
    <row r="5905" spans="1:5" ht="30" hidden="1" customHeight="1">
      <c r="A5905" s="311" t="str">
        <f>IF((SUM('Раздел 2'!L18:L18)=SUM('Раздел 2'!M18:M18)+SUM('Раздел 2'!Q18:Q18)),"","Неверно!")</f>
        <v/>
      </c>
      <c r="B5905" s="312" t="s">
        <v>24527</v>
      </c>
      <c r="C5905" s="313" t="s">
        <v>1319</v>
      </c>
      <c r="D5905" s="313" t="s">
        <v>18150</v>
      </c>
      <c r="E5905" s="313" t="str">
        <f>CONCATENATE(SUM('Раздел 2'!L18:L18),"=",SUM('Раздел 2'!M18:M18),"+",SUM('Раздел 2'!Q18:Q18))</f>
        <v>0=0+0</v>
      </c>
    </row>
    <row r="5906" spans="1:5" ht="30" hidden="1" customHeight="1">
      <c r="A5906" s="311" t="str">
        <f>IF((SUM('Раздел 2'!L90:L90)=SUM('Раздел 2'!M90:M90)+SUM('Раздел 2'!Q90:Q90)),"","Неверно!")</f>
        <v/>
      </c>
      <c r="B5906" s="312" t="s">
        <v>24527</v>
      </c>
      <c r="C5906" s="313" t="s">
        <v>1320</v>
      </c>
      <c r="D5906" s="313" t="s">
        <v>18150</v>
      </c>
      <c r="E5906" s="313" t="str">
        <f>CONCATENATE(SUM('Раздел 2'!L90:L90),"=",SUM('Раздел 2'!M90:M90),"+",SUM('Раздел 2'!Q90:Q90))</f>
        <v>0=0+0</v>
      </c>
    </row>
    <row r="5907" spans="1:5" ht="30" hidden="1" customHeight="1">
      <c r="A5907" s="311" t="str">
        <f>IF((SUM('Раздел 2'!L91:L91)=SUM('Раздел 2'!M91:M91)+SUM('Раздел 2'!Q91:Q91)),"","Неверно!")</f>
        <v/>
      </c>
      <c r="B5907" s="312" t="s">
        <v>24527</v>
      </c>
      <c r="C5907" s="313" t="s">
        <v>1321</v>
      </c>
      <c r="D5907" s="313" t="s">
        <v>18150</v>
      </c>
      <c r="E5907" s="313" t="str">
        <f>CONCATENATE(SUM('Раздел 2'!L91:L91),"=",SUM('Раздел 2'!M91:M91),"+",SUM('Раздел 2'!Q91:Q91))</f>
        <v>0=0+0</v>
      </c>
    </row>
    <row r="5908" spans="1:5" ht="30" hidden="1" customHeight="1">
      <c r="A5908" s="311" t="str">
        <f>IF((SUM('Раздел 2'!L92:L92)=SUM('Раздел 2'!M92:M92)+SUM('Раздел 2'!Q92:Q92)),"","Неверно!")</f>
        <v/>
      </c>
      <c r="B5908" s="312" t="s">
        <v>24527</v>
      </c>
      <c r="C5908" s="313" t="s">
        <v>1322</v>
      </c>
      <c r="D5908" s="313" t="s">
        <v>18150</v>
      </c>
      <c r="E5908" s="313" t="str">
        <f>CONCATENATE(SUM('Раздел 2'!L92:L92),"=",SUM('Раздел 2'!M92:M92),"+",SUM('Раздел 2'!Q92:Q92))</f>
        <v>0=0+0</v>
      </c>
    </row>
    <row r="5909" spans="1:5" ht="30" hidden="1" customHeight="1">
      <c r="A5909" s="311" t="str">
        <f>IF((SUM('Раздел 2'!L93:L93)=SUM('Раздел 2'!M93:M93)+SUM('Раздел 2'!Q93:Q93)),"","Неверно!")</f>
        <v/>
      </c>
      <c r="B5909" s="312" t="s">
        <v>24527</v>
      </c>
      <c r="C5909" s="313" t="s">
        <v>1323</v>
      </c>
      <c r="D5909" s="313" t="s">
        <v>18150</v>
      </c>
      <c r="E5909" s="313" t="str">
        <f>CONCATENATE(SUM('Раздел 2'!L93:L93),"=",SUM('Раздел 2'!M93:M93),"+",SUM('Раздел 2'!Q93:Q93))</f>
        <v>0=0+0</v>
      </c>
    </row>
    <row r="5910" spans="1:5" ht="30" hidden="1" customHeight="1">
      <c r="A5910" s="311" t="str">
        <f>IF((SUM('Раздел 2'!L94:L94)=SUM('Раздел 2'!M94:M94)+SUM('Раздел 2'!Q94:Q94)),"","Неверно!")</f>
        <v/>
      </c>
      <c r="B5910" s="312" t="s">
        <v>24527</v>
      </c>
      <c r="C5910" s="313" t="s">
        <v>1324</v>
      </c>
      <c r="D5910" s="313" t="s">
        <v>18150</v>
      </c>
      <c r="E5910" s="313" t="str">
        <f>CONCATENATE(SUM('Раздел 2'!L94:L94),"=",SUM('Раздел 2'!M94:M94),"+",SUM('Раздел 2'!Q94:Q94))</f>
        <v>6=4+2</v>
      </c>
    </row>
    <row r="5911" spans="1:5" ht="30" hidden="1" customHeight="1">
      <c r="A5911" s="311" t="str">
        <f>IF((SUM('Раздел 2'!L95:L95)=SUM('Раздел 2'!M95:M95)+SUM('Раздел 2'!Q95:Q95)),"","Неверно!")</f>
        <v/>
      </c>
      <c r="B5911" s="312" t="s">
        <v>24527</v>
      </c>
      <c r="C5911" s="313" t="s">
        <v>1325</v>
      </c>
      <c r="D5911" s="313" t="s">
        <v>18150</v>
      </c>
      <c r="E5911" s="313" t="str">
        <f>CONCATENATE(SUM('Раздел 2'!L95:L95),"=",SUM('Раздел 2'!M95:M95),"+",SUM('Раздел 2'!Q95:Q95))</f>
        <v>7=4+3</v>
      </c>
    </row>
    <row r="5912" spans="1:5" ht="30" hidden="1" customHeight="1">
      <c r="A5912" s="311" t="str">
        <f>IF((SUM('Раздел 2'!L96:L96)=SUM('Раздел 2'!M96:M96)+SUM('Раздел 2'!Q96:Q96)),"","Неверно!")</f>
        <v/>
      </c>
      <c r="B5912" s="312" t="s">
        <v>24527</v>
      </c>
      <c r="C5912" s="313" t="s">
        <v>1326</v>
      </c>
      <c r="D5912" s="313" t="s">
        <v>18150</v>
      </c>
      <c r="E5912" s="313" t="str">
        <f>CONCATENATE(SUM('Раздел 2'!L96:L96),"=",SUM('Раздел 2'!M96:M96),"+",SUM('Раздел 2'!Q96:Q96))</f>
        <v>0=0+0</v>
      </c>
    </row>
    <row r="5913" spans="1:5" ht="30" hidden="1" customHeight="1">
      <c r="A5913" s="311" t="str">
        <f>IF((SUM('Раздел 2'!L97:L97)=SUM('Раздел 2'!M97:M97)+SUM('Раздел 2'!Q97:Q97)),"","Неверно!")</f>
        <v/>
      </c>
      <c r="B5913" s="312" t="s">
        <v>24527</v>
      </c>
      <c r="C5913" s="313" t="s">
        <v>1327</v>
      </c>
      <c r="D5913" s="313" t="s">
        <v>18150</v>
      </c>
      <c r="E5913" s="313" t="str">
        <f>CONCATENATE(SUM('Раздел 2'!L97:L97),"=",SUM('Раздел 2'!M97:M97),"+",SUM('Раздел 2'!Q97:Q97))</f>
        <v>1=1+0</v>
      </c>
    </row>
    <row r="5914" spans="1:5" ht="30" hidden="1" customHeight="1">
      <c r="A5914" s="311" t="str">
        <f>IF((SUM('Раздел 2'!L98:L98)=SUM('Раздел 2'!M98:M98)+SUM('Раздел 2'!Q98:Q98)),"","Неверно!")</f>
        <v/>
      </c>
      <c r="B5914" s="312" t="s">
        <v>24527</v>
      </c>
      <c r="C5914" s="313" t="s">
        <v>1328</v>
      </c>
      <c r="D5914" s="313" t="s">
        <v>18150</v>
      </c>
      <c r="E5914" s="313" t="str">
        <f>CONCATENATE(SUM('Раздел 2'!L98:L98),"=",SUM('Раздел 2'!M98:M98),"+",SUM('Раздел 2'!Q98:Q98))</f>
        <v>0=0+0</v>
      </c>
    </row>
    <row r="5915" spans="1:5" ht="30" hidden="1" customHeight="1">
      <c r="A5915" s="311" t="str">
        <f>IF((SUM('Раздел 2'!L99:L99)=SUM('Раздел 2'!M99:M99)+SUM('Раздел 2'!Q99:Q99)),"","Неверно!")</f>
        <v/>
      </c>
      <c r="B5915" s="312" t="s">
        <v>24527</v>
      </c>
      <c r="C5915" s="313" t="s">
        <v>1329</v>
      </c>
      <c r="D5915" s="313" t="s">
        <v>18150</v>
      </c>
      <c r="E5915" s="313" t="str">
        <f>CONCATENATE(SUM('Раздел 2'!L99:L99),"=",SUM('Раздел 2'!M99:M99),"+",SUM('Раздел 2'!Q99:Q99))</f>
        <v>0=0+0</v>
      </c>
    </row>
    <row r="5916" spans="1:5" ht="30" hidden="1" customHeight="1">
      <c r="A5916" s="311" t="str">
        <f>IF((SUM('Раздел 2'!L19:L19)=SUM('Раздел 2'!M19:M19)+SUM('Раздел 2'!Q19:Q19)),"","Неверно!")</f>
        <v/>
      </c>
      <c r="B5916" s="312" t="s">
        <v>24527</v>
      </c>
      <c r="C5916" s="313" t="s">
        <v>1330</v>
      </c>
      <c r="D5916" s="313" t="s">
        <v>18150</v>
      </c>
      <c r="E5916" s="313" t="str">
        <f>CONCATENATE(SUM('Раздел 2'!L19:L19),"=",SUM('Раздел 2'!M19:M19),"+",SUM('Раздел 2'!Q19:Q19))</f>
        <v>2=2+0</v>
      </c>
    </row>
    <row r="5917" spans="1:5" ht="30" hidden="1" customHeight="1">
      <c r="A5917" s="311" t="str">
        <f>IF((SUM('Раздел 2'!L100:L100)=SUM('Раздел 2'!M100:M100)+SUM('Раздел 2'!Q100:Q100)),"","Неверно!")</f>
        <v/>
      </c>
      <c r="B5917" s="312" t="s">
        <v>24527</v>
      </c>
      <c r="C5917" s="313" t="s">
        <v>1331</v>
      </c>
      <c r="D5917" s="313" t="s">
        <v>18150</v>
      </c>
      <c r="E5917" s="313" t="str">
        <f>CONCATENATE(SUM('Раздел 2'!L100:L100),"=",SUM('Раздел 2'!M100:M100),"+",SUM('Раздел 2'!Q100:Q100))</f>
        <v>0=0+0</v>
      </c>
    </row>
    <row r="5918" spans="1:5" ht="30" hidden="1" customHeight="1">
      <c r="A5918" s="311" t="str">
        <f>IF((SUM('Раздел 2'!L101:L101)=SUM('Раздел 2'!M101:M101)+SUM('Раздел 2'!Q101:Q101)),"","Неверно!")</f>
        <v/>
      </c>
      <c r="B5918" s="312" t="s">
        <v>24527</v>
      </c>
      <c r="C5918" s="313" t="s">
        <v>1332</v>
      </c>
      <c r="D5918" s="313" t="s">
        <v>18150</v>
      </c>
      <c r="E5918" s="313" t="str">
        <f>CONCATENATE(SUM('Раздел 2'!L101:L101),"=",SUM('Раздел 2'!M101:M101),"+",SUM('Раздел 2'!Q101:Q101))</f>
        <v>0=0+0</v>
      </c>
    </row>
    <row r="5919" spans="1:5" ht="30" hidden="1" customHeight="1">
      <c r="A5919" s="311" t="str">
        <f>IF((SUM('Раздел 2'!L102:L102)=SUM('Раздел 2'!M102:M102)+SUM('Раздел 2'!Q102:Q102)),"","Неверно!")</f>
        <v/>
      </c>
      <c r="B5919" s="312" t="s">
        <v>24527</v>
      </c>
      <c r="C5919" s="313" t="s">
        <v>1333</v>
      </c>
      <c r="D5919" s="313" t="s">
        <v>18150</v>
      </c>
      <c r="E5919" s="313" t="str">
        <f>CONCATENATE(SUM('Раздел 2'!L102:L102),"=",SUM('Раздел 2'!M102:M102),"+",SUM('Раздел 2'!Q102:Q102))</f>
        <v>0=0+0</v>
      </c>
    </row>
    <row r="5920" spans="1:5" ht="30" hidden="1" customHeight="1">
      <c r="A5920" s="311" t="str">
        <f>IF((SUM('Раздел 2'!L103:L103)=SUM('Раздел 2'!M103:M103)+SUM('Раздел 2'!Q103:Q103)),"","Неверно!")</f>
        <v/>
      </c>
      <c r="B5920" s="312" t="s">
        <v>24527</v>
      </c>
      <c r="C5920" s="313" t="s">
        <v>1334</v>
      </c>
      <c r="D5920" s="313" t="s">
        <v>18150</v>
      </c>
      <c r="E5920" s="313" t="str">
        <f>CONCATENATE(SUM('Раздел 2'!L103:L103),"=",SUM('Раздел 2'!M103:M103),"+",SUM('Раздел 2'!Q103:Q103))</f>
        <v>0=0+0</v>
      </c>
    </row>
    <row r="5921" spans="1:5" ht="30" hidden="1" customHeight="1">
      <c r="A5921" s="311" t="str">
        <f>IF((SUM('Раздел 2'!L104:L104)=SUM('Раздел 2'!M104:M104)+SUM('Раздел 2'!Q104:Q104)),"","Неверно!")</f>
        <v/>
      </c>
      <c r="B5921" s="312" t="s">
        <v>24527</v>
      </c>
      <c r="C5921" s="313" t="s">
        <v>1335</v>
      </c>
      <c r="D5921" s="313" t="s">
        <v>18150</v>
      </c>
      <c r="E5921" s="313" t="str">
        <f>CONCATENATE(SUM('Раздел 2'!L104:L104),"=",SUM('Раздел 2'!M104:M104),"+",SUM('Раздел 2'!Q104:Q104))</f>
        <v>0=0+0</v>
      </c>
    </row>
    <row r="5922" spans="1:5" ht="30" hidden="1" customHeight="1">
      <c r="A5922" s="311" t="str">
        <f>IF((SUM('Раздел 2'!L105:L105)=SUM('Раздел 2'!M105:M105)+SUM('Раздел 2'!Q105:Q105)),"","Неверно!")</f>
        <v/>
      </c>
      <c r="B5922" s="312" t="s">
        <v>24527</v>
      </c>
      <c r="C5922" s="313" t="s">
        <v>1336</v>
      </c>
      <c r="D5922" s="313" t="s">
        <v>18150</v>
      </c>
      <c r="E5922" s="313" t="str">
        <f>CONCATENATE(SUM('Раздел 2'!L105:L105),"=",SUM('Раздел 2'!M105:M105),"+",SUM('Раздел 2'!Q105:Q105))</f>
        <v>0=0+0</v>
      </c>
    </row>
    <row r="5923" spans="1:5" ht="30" hidden="1" customHeight="1">
      <c r="A5923" s="311" t="str">
        <f>IF((SUM('Раздел 2'!L106:L106)=SUM('Раздел 2'!M106:M106)+SUM('Раздел 2'!Q106:Q106)),"","Неверно!")</f>
        <v/>
      </c>
      <c r="B5923" s="312" t="s">
        <v>24527</v>
      </c>
      <c r="C5923" s="313" t="s">
        <v>1337</v>
      </c>
      <c r="D5923" s="313" t="s">
        <v>18150</v>
      </c>
      <c r="E5923" s="313" t="str">
        <f>CONCATENATE(SUM('Раздел 2'!L106:L106),"=",SUM('Раздел 2'!M106:M106),"+",SUM('Раздел 2'!Q106:Q106))</f>
        <v>0=0+0</v>
      </c>
    </row>
    <row r="5924" spans="1:5" ht="30" hidden="1" customHeight="1">
      <c r="A5924" s="311" t="str">
        <f>IF((SUM('Раздел 2'!L107:L107)=SUM('Раздел 2'!M107:M107)+SUM('Раздел 2'!Q107:Q107)),"","Неверно!")</f>
        <v/>
      </c>
      <c r="B5924" s="312" t="s">
        <v>24527</v>
      </c>
      <c r="C5924" s="313" t="s">
        <v>1338</v>
      </c>
      <c r="D5924" s="313" t="s">
        <v>18150</v>
      </c>
      <c r="E5924" s="313" t="str">
        <f>CONCATENATE(SUM('Раздел 2'!L107:L107),"=",SUM('Раздел 2'!M107:M107),"+",SUM('Раздел 2'!Q107:Q107))</f>
        <v>0=0+0</v>
      </c>
    </row>
    <row r="5925" spans="1:5" ht="30" hidden="1" customHeight="1">
      <c r="A5925" s="311" t="str">
        <f>IF((SUM('Раздел 2'!L108:L108)=SUM('Раздел 2'!M108:M108)+SUM('Раздел 2'!Q108:Q108)),"","Неверно!")</f>
        <v/>
      </c>
      <c r="B5925" s="312" t="s">
        <v>24527</v>
      </c>
      <c r="C5925" s="313" t="s">
        <v>1339</v>
      </c>
      <c r="D5925" s="313" t="s">
        <v>18150</v>
      </c>
      <c r="E5925" s="313" t="str">
        <f>CONCATENATE(SUM('Раздел 2'!L108:L108),"=",SUM('Раздел 2'!M108:M108),"+",SUM('Раздел 2'!Q108:Q108))</f>
        <v>0=0+0</v>
      </c>
    </row>
    <row r="5926" spans="1:5" ht="30" hidden="1" customHeight="1">
      <c r="A5926" s="311" t="str">
        <f>IF((SUM('Раздел 2'!L109:L109)=SUM('Раздел 2'!M109:M109)+SUM('Раздел 2'!Q109:Q109)),"","Неверно!")</f>
        <v/>
      </c>
      <c r="B5926" s="312" t="s">
        <v>24527</v>
      </c>
      <c r="C5926" s="313" t="s">
        <v>1340</v>
      </c>
      <c r="D5926" s="313" t="s">
        <v>18150</v>
      </c>
      <c r="E5926" s="313" t="str">
        <f>CONCATENATE(SUM('Раздел 2'!L109:L109),"=",SUM('Раздел 2'!M109:M109),"+",SUM('Раздел 2'!Q109:Q109))</f>
        <v>0=0+0</v>
      </c>
    </row>
    <row r="5927" spans="1:5" ht="30" hidden="1" customHeight="1">
      <c r="A5927" s="311" t="str">
        <f>IF((SUM('Раздел 8'!D56:D56)+SUM('Раздел 8'!D59:D59)&gt;=SUM('Раздел 2'!S11:S11)),"","Неверно!")</f>
        <v/>
      </c>
      <c r="B5927" s="312" t="s">
        <v>24528</v>
      </c>
      <c r="C5927" s="313" t="s">
        <v>20651</v>
      </c>
      <c r="D5927" s="313" t="s">
        <v>20652</v>
      </c>
      <c r="E5927" s="313" t="str">
        <f>CONCATENATE(SUM('Раздел 8'!D56:D56),"+",SUM('Раздел 8'!D59:D59),"&gt;=",SUM('Раздел 2'!S11:S11))</f>
        <v>0+0&gt;=0</v>
      </c>
    </row>
    <row r="5928" spans="1:5" ht="30" hidden="1" customHeight="1">
      <c r="A5928" s="311" t="str">
        <f>IF((SUM('Разделы 4, 5'!D8:D11)+SUM('Разделы 4, 5'!D14:D17)=SUM('Раздел 2'!R11:R11)),"","Неверно!")</f>
        <v/>
      </c>
      <c r="B5928" s="312" t="s">
        <v>24529</v>
      </c>
      <c r="C5928" s="313" t="s">
        <v>18958</v>
      </c>
      <c r="D5928" s="313" t="s">
        <v>18131</v>
      </c>
      <c r="E5928" s="313" t="str">
        <f>CONCATENATE(SUM('Разделы 4, 5'!D8:D11),"+",SUM('Разделы 4, 5'!D14:D17),"=",SUM('Раздел 2'!R11:R11))</f>
        <v>22+2=24</v>
      </c>
    </row>
    <row r="5929" spans="1:5" ht="30" hidden="1" customHeight="1">
      <c r="A5929" s="311" t="str">
        <f>IF((SUM('Раздел 8'!D58:D58)+SUM('Раздел 8'!D60:D60)=SUM('Раздел 2'!S11:S11)),"","Неверно!")</f>
        <v/>
      </c>
      <c r="B5929" s="312" t="s">
        <v>24530</v>
      </c>
      <c r="C5929" s="313" t="s">
        <v>20661</v>
      </c>
      <c r="D5929" s="313" t="s">
        <v>20662</v>
      </c>
      <c r="E5929" s="313" t="str">
        <f>CONCATENATE(SUM('Раздел 8'!D58:D58),"+",SUM('Раздел 8'!D60:D60),"=",SUM('Раздел 2'!S11:S11))</f>
        <v>0+0=0</v>
      </c>
    </row>
    <row r="5930" spans="1:5" ht="30" hidden="1" customHeight="1">
      <c r="A5930" s="311" t="str">
        <f>IF((SUM('Раздел 2'!G11:G11)&gt;=SUM('Раздел 2'!I11:I11)),"","Неверно!")</f>
        <v/>
      </c>
      <c r="B5930" s="312" t="s">
        <v>24531</v>
      </c>
      <c r="C5930" s="313" t="s">
        <v>16908</v>
      </c>
      <c r="D5930" s="313" t="s">
        <v>18127</v>
      </c>
      <c r="E5930" s="313" t="str">
        <f>CONCATENATE(SUM('Раздел 2'!G11:G11),"&gt;=",SUM('Раздел 2'!I11:I11))</f>
        <v>447&gt;=16</v>
      </c>
    </row>
    <row r="5931" spans="1:5" ht="30" hidden="1" customHeight="1">
      <c r="A5931" s="311" t="str">
        <f>IF((SUM('Раздел 2'!G20:G20)&gt;=SUM('Раздел 2'!I20:I20)),"","Неверно!")</f>
        <v/>
      </c>
      <c r="B5931" s="312" t="s">
        <v>24531</v>
      </c>
      <c r="C5931" s="313" t="s">
        <v>16909</v>
      </c>
      <c r="D5931" s="313" t="s">
        <v>18127</v>
      </c>
      <c r="E5931" s="313" t="str">
        <f>CONCATENATE(SUM('Раздел 2'!G20:G20),"&gt;=",SUM('Раздел 2'!I20:I20))</f>
        <v>6&gt;=0</v>
      </c>
    </row>
    <row r="5932" spans="1:5" ht="30" hidden="1" customHeight="1">
      <c r="A5932" s="311" t="str">
        <f>IF((SUM('Раздел 2'!G110:G110)&gt;=SUM('Раздел 2'!I110:I110)),"","Неверно!")</f>
        <v/>
      </c>
      <c r="B5932" s="312" t="s">
        <v>24531</v>
      </c>
      <c r="C5932" s="313" t="s">
        <v>16910</v>
      </c>
      <c r="D5932" s="313" t="s">
        <v>18127</v>
      </c>
      <c r="E5932" s="313" t="str">
        <f>CONCATENATE(SUM('Раздел 2'!G110:G110),"&gt;=",SUM('Раздел 2'!I110:I110))</f>
        <v>0&gt;=0</v>
      </c>
    </row>
    <row r="5933" spans="1:5" ht="30" hidden="1" customHeight="1">
      <c r="A5933" s="311" t="str">
        <f>IF((SUM('Раздел 2'!G111:G111)&gt;=SUM('Раздел 2'!I111:I111)),"","Неверно!")</f>
        <v/>
      </c>
      <c r="B5933" s="312" t="s">
        <v>24531</v>
      </c>
      <c r="C5933" s="313" t="s">
        <v>16911</v>
      </c>
      <c r="D5933" s="313" t="s">
        <v>18127</v>
      </c>
      <c r="E5933" s="313" t="str">
        <f>CONCATENATE(SUM('Раздел 2'!G111:G111),"&gt;=",SUM('Раздел 2'!I111:I111))</f>
        <v>22&gt;=8</v>
      </c>
    </row>
    <row r="5934" spans="1:5" ht="30" hidden="1" customHeight="1">
      <c r="A5934" s="311" t="str">
        <f>IF((SUM('Раздел 2'!G112:G112)&gt;=SUM('Раздел 2'!I112:I112)),"","Неверно!")</f>
        <v/>
      </c>
      <c r="B5934" s="312" t="s">
        <v>24531</v>
      </c>
      <c r="C5934" s="313" t="s">
        <v>16912</v>
      </c>
      <c r="D5934" s="313" t="s">
        <v>18127</v>
      </c>
      <c r="E5934" s="313" t="str">
        <f>CONCATENATE(SUM('Раздел 2'!G112:G112),"&gt;=",SUM('Раздел 2'!I112:I112))</f>
        <v>5&gt;=0</v>
      </c>
    </row>
    <row r="5935" spans="1:5" ht="30" hidden="1" customHeight="1">
      <c r="A5935" s="311" t="str">
        <f>IF((SUM('Раздел 2'!G113:G113)&gt;=SUM('Раздел 2'!I113:I113)),"","Неверно!")</f>
        <v/>
      </c>
      <c r="B5935" s="312" t="s">
        <v>24531</v>
      </c>
      <c r="C5935" s="313" t="s">
        <v>16913</v>
      </c>
      <c r="D5935" s="313" t="s">
        <v>18127</v>
      </c>
      <c r="E5935" s="313" t="str">
        <f>CONCATENATE(SUM('Раздел 2'!G113:G113),"&gt;=",SUM('Раздел 2'!I113:I113))</f>
        <v>0&gt;=0</v>
      </c>
    </row>
    <row r="5936" spans="1:5" ht="30" hidden="1" customHeight="1">
      <c r="A5936" s="311" t="str">
        <f>IF((SUM('Раздел 2'!G114:G114)&gt;=SUM('Раздел 2'!I114:I114)),"","Неверно!")</f>
        <v/>
      </c>
      <c r="B5936" s="312" t="s">
        <v>24531</v>
      </c>
      <c r="C5936" s="313" t="s">
        <v>16914</v>
      </c>
      <c r="D5936" s="313" t="s">
        <v>18127</v>
      </c>
      <c r="E5936" s="313" t="str">
        <f>CONCATENATE(SUM('Раздел 2'!G114:G114),"&gt;=",SUM('Раздел 2'!I114:I114))</f>
        <v>11&gt;=0</v>
      </c>
    </row>
    <row r="5937" spans="1:5" ht="30" hidden="1" customHeight="1">
      <c r="A5937" s="311" t="str">
        <f>IF((SUM('Раздел 2'!G115:G115)&gt;=SUM('Раздел 2'!I115:I115)),"","Неверно!")</f>
        <v/>
      </c>
      <c r="B5937" s="312" t="s">
        <v>24531</v>
      </c>
      <c r="C5937" s="313" t="s">
        <v>16915</v>
      </c>
      <c r="D5937" s="313" t="s">
        <v>18127</v>
      </c>
      <c r="E5937" s="313" t="str">
        <f>CONCATENATE(SUM('Раздел 2'!G115:G115),"&gt;=",SUM('Раздел 2'!I115:I115))</f>
        <v>40&gt;=8</v>
      </c>
    </row>
    <row r="5938" spans="1:5" ht="30" hidden="1" customHeight="1">
      <c r="A5938" s="311" t="str">
        <f>IF((SUM('Раздел 2'!G116:G116)&gt;=SUM('Раздел 2'!I116:I116)),"","Неверно!")</f>
        <v/>
      </c>
      <c r="B5938" s="312" t="s">
        <v>24531</v>
      </c>
      <c r="C5938" s="313" t="s">
        <v>16916</v>
      </c>
      <c r="D5938" s="313" t="s">
        <v>18127</v>
      </c>
      <c r="E5938" s="313" t="str">
        <f>CONCATENATE(SUM('Раздел 2'!G116:G116),"&gt;=",SUM('Раздел 2'!I116:I116))</f>
        <v>0&gt;=0</v>
      </c>
    </row>
    <row r="5939" spans="1:5" ht="30" hidden="1" customHeight="1">
      <c r="A5939" s="311" t="str">
        <f>IF((SUM('Раздел 2'!G117:G117)&gt;=SUM('Раздел 2'!I117:I117)),"","Неверно!")</f>
        <v/>
      </c>
      <c r="B5939" s="312" t="s">
        <v>24531</v>
      </c>
      <c r="C5939" s="313" t="s">
        <v>16917</v>
      </c>
      <c r="D5939" s="313" t="s">
        <v>18127</v>
      </c>
      <c r="E5939" s="313" t="str">
        <f>CONCATENATE(SUM('Раздел 2'!G117:G117),"&gt;=",SUM('Раздел 2'!I117:I117))</f>
        <v>0&gt;=0</v>
      </c>
    </row>
    <row r="5940" spans="1:5" ht="30" hidden="1" customHeight="1">
      <c r="A5940" s="311" t="str">
        <f>IF((SUM('Раздел 2'!G118:G118)&gt;=SUM('Раздел 2'!I118:I118)),"","Неверно!")</f>
        <v/>
      </c>
      <c r="B5940" s="312" t="s">
        <v>24531</v>
      </c>
      <c r="C5940" s="313" t="s">
        <v>16918</v>
      </c>
      <c r="D5940" s="313" t="s">
        <v>18127</v>
      </c>
      <c r="E5940" s="313" t="str">
        <f>CONCATENATE(SUM('Раздел 2'!G118:G118),"&gt;=",SUM('Раздел 2'!I118:I118))</f>
        <v>0&gt;=0</v>
      </c>
    </row>
    <row r="5941" spans="1:5" ht="30" hidden="1" customHeight="1">
      <c r="A5941" s="311" t="str">
        <f>IF((SUM('Раздел 2'!G119:G119)&gt;=SUM('Раздел 2'!I119:I119)),"","Неверно!")</f>
        <v/>
      </c>
      <c r="B5941" s="312" t="s">
        <v>24531</v>
      </c>
      <c r="C5941" s="313" t="s">
        <v>16919</v>
      </c>
      <c r="D5941" s="313" t="s">
        <v>18127</v>
      </c>
      <c r="E5941" s="313" t="str">
        <f>CONCATENATE(SUM('Раздел 2'!G119:G119),"&gt;=",SUM('Раздел 2'!I119:I119))</f>
        <v>0&gt;=0</v>
      </c>
    </row>
    <row r="5942" spans="1:5" ht="30" hidden="1" customHeight="1">
      <c r="A5942" s="311" t="str">
        <f>IF((SUM('Раздел 2'!G21:G21)&gt;=SUM('Раздел 2'!I21:I21)),"","Неверно!")</f>
        <v/>
      </c>
      <c r="B5942" s="312" t="s">
        <v>24531</v>
      </c>
      <c r="C5942" s="313" t="s">
        <v>16920</v>
      </c>
      <c r="D5942" s="313" t="s">
        <v>18127</v>
      </c>
      <c r="E5942" s="313" t="str">
        <f>CONCATENATE(SUM('Раздел 2'!G21:G21),"&gt;=",SUM('Раздел 2'!I21:I21))</f>
        <v>0&gt;=0</v>
      </c>
    </row>
    <row r="5943" spans="1:5" ht="30" hidden="1" customHeight="1">
      <c r="A5943" s="311" t="str">
        <f>IF((SUM('Раздел 2'!G120:G120)&gt;=SUM('Раздел 2'!I120:I120)),"","Неверно!")</f>
        <v/>
      </c>
      <c r="B5943" s="312" t="s">
        <v>24531</v>
      </c>
      <c r="C5943" s="313" t="s">
        <v>16921</v>
      </c>
      <c r="D5943" s="313" t="s">
        <v>18127</v>
      </c>
      <c r="E5943" s="313" t="str">
        <f>CONCATENATE(SUM('Раздел 2'!G120:G120),"&gt;=",SUM('Раздел 2'!I120:I120))</f>
        <v>1&gt;=0</v>
      </c>
    </row>
    <row r="5944" spans="1:5" ht="30" hidden="1" customHeight="1">
      <c r="A5944" s="311" t="str">
        <f>IF((SUM('Раздел 2'!G121:G121)&gt;=SUM('Раздел 2'!I121:I121)),"","Неверно!")</f>
        <v/>
      </c>
      <c r="B5944" s="312" t="s">
        <v>24531</v>
      </c>
      <c r="C5944" s="313" t="s">
        <v>16922</v>
      </c>
      <c r="D5944" s="313" t="s">
        <v>18127</v>
      </c>
      <c r="E5944" s="313" t="str">
        <f>CONCATENATE(SUM('Раздел 2'!G121:G121),"&gt;=",SUM('Раздел 2'!I121:I121))</f>
        <v>0&gt;=0</v>
      </c>
    </row>
    <row r="5945" spans="1:5" ht="30" hidden="1" customHeight="1">
      <c r="A5945" s="311" t="str">
        <f>IF((SUM('Раздел 2'!G122:G122)&gt;=SUM('Раздел 2'!I122:I122)),"","Неверно!")</f>
        <v/>
      </c>
      <c r="B5945" s="312" t="s">
        <v>24531</v>
      </c>
      <c r="C5945" s="313" t="s">
        <v>16923</v>
      </c>
      <c r="D5945" s="313" t="s">
        <v>18127</v>
      </c>
      <c r="E5945" s="313" t="str">
        <f>CONCATENATE(SUM('Раздел 2'!G122:G122),"&gt;=",SUM('Раздел 2'!I122:I122))</f>
        <v>0&gt;=0</v>
      </c>
    </row>
    <row r="5946" spans="1:5" ht="30" hidden="1" customHeight="1">
      <c r="A5946" s="311" t="str">
        <f>IF((SUM('Раздел 2'!G123:G123)&gt;=SUM('Раздел 2'!I123:I123)),"","Неверно!")</f>
        <v/>
      </c>
      <c r="B5946" s="312" t="s">
        <v>24531</v>
      </c>
      <c r="C5946" s="313" t="s">
        <v>16924</v>
      </c>
      <c r="D5946" s="313" t="s">
        <v>18127</v>
      </c>
      <c r="E5946" s="313" t="str">
        <f>CONCATENATE(SUM('Раздел 2'!G123:G123),"&gt;=",SUM('Раздел 2'!I123:I123))</f>
        <v>1&gt;=0</v>
      </c>
    </row>
    <row r="5947" spans="1:5" ht="30" hidden="1" customHeight="1">
      <c r="A5947" s="311" t="str">
        <f>IF((SUM('Раздел 2'!G124:G124)&gt;=SUM('Раздел 2'!I124:I124)),"","Неверно!")</f>
        <v/>
      </c>
      <c r="B5947" s="312" t="s">
        <v>24531</v>
      </c>
      <c r="C5947" s="313" t="s">
        <v>16925</v>
      </c>
      <c r="D5947" s="313" t="s">
        <v>18127</v>
      </c>
      <c r="E5947" s="313" t="str">
        <f>CONCATENATE(SUM('Раздел 2'!G124:G124),"&gt;=",SUM('Раздел 2'!I124:I124))</f>
        <v>0&gt;=0</v>
      </c>
    </row>
    <row r="5948" spans="1:5" ht="30" hidden="1" customHeight="1">
      <c r="A5948" s="311" t="str">
        <f>IF((SUM('Раздел 2'!G125:G125)&gt;=SUM('Раздел 2'!I125:I125)),"","Неверно!")</f>
        <v/>
      </c>
      <c r="B5948" s="312" t="s">
        <v>24531</v>
      </c>
      <c r="C5948" s="313" t="s">
        <v>16926</v>
      </c>
      <c r="D5948" s="313" t="s">
        <v>18127</v>
      </c>
      <c r="E5948" s="313" t="str">
        <f>CONCATENATE(SUM('Раздел 2'!G125:G125),"&gt;=",SUM('Раздел 2'!I125:I125))</f>
        <v>0&gt;=0</v>
      </c>
    </row>
    <row r="5949" spans="1:5" ht="30" hidden="1" customHeight="1">
      <c r="A5949" s="311" t="str">
        <f>IF((SUM('Раздел 2'!G126:G126)&gt;=SUM('Раздел 2'!I126:I126)),"","Неверно!")</f>
        <v/>
      </c>
      <c r="B5949" s="312" t="s">
        <v>24531</v>
      </c>
      <c r="C5949" s="313" t="s">
        <v>16927</v>
      </c>
      <c r="D5949" s="313" t="s">
        <v>18127</v>
      </c>
      <c r="E5949" s="313" t="str">
        <f>CONCATENATE(SUM('Раздел 2'!G126:G126),"&gt;=",SUM('Раздел 2'!I126:I126))</f>
        <v>0&gt;=0</v>
      </c>
    </row>
    <row r="5950" spans="1:5" ht="30" hidden="1" customHeight="1">
      <c r="A5950" s="311" t="str">
        <f>IF((SUM('Раздел 2'!G127:G127)&gt;=SUM('Раздел 2'!I127:I127)),"","Неверно!")</f>
        <v/>
      </c>
      <c r="B5950" s="312" t="s">
        <v>24531</v>
      </c>
      <c r="C5950" s="313" t="s">
        <v>16928</v>
      </c>
      <c r="D5950" s="313" t="s">
        <v>18127</v>
      </c>
      <c r="E5950" s="313" t="str">
        <f>CONCATENATE(SUM('Раздел 2'!G127:G127),"&gt;=",SUM('Раздел 2'!I127:I127))</f>
        <v>0&gt;=0</v>
      </c>
    </row>
    <row r="5951" spans="1:5" ht="30" hidden="1" customHeight="1">
      <c r="A5951" s="311" t="str">
        <f>IF((SUM('Раздел 2'!G128:G128)&gt;=SUM('Раздел 2'!I128:I128)),"","Неверно!")</f>
        <v/>
      </c>
      <c r="B5951" s="312" t="s">
        <v>24531</v>
      </c>
      <c r="C5951" s="313" t="s">
        <v>16929</v>
      </c>
      <c r="D5951" s="313" t="s">
        <v>18127</v>
      </c>
      <c r="E5951" s="313" t="str">
        <f>CONCATENATE(SUM('Раздел 2'!G128:G128),"&gt;=",SUM('Раздел 2'!I128:I128))</f>
        <v>0&gt;=0</v>
      </c>
    </row>
    <row r="5952" spans="1:5" ht="30" hidden="1" customHeight="1">
      <c r="A5952" s="311" t="str">
        <f>IF((SUM('Раздел 2'!G129:G129)&gt;=SUM('Раздел 2'!I129:I129)),"","Неверно!")</f>
        <v/>
      </c>
      <c r="B5952" s="312" t="s">
        <v>24531</v>
      </c>
      <c r="C5952" s="313" t="s">
        <v>16930</v>
      </c>
      <c r="D5952" s="313" t="s">
        <v>18127</v>
      </c>
      <c r="E5952" s="313" t="str">
        <f>CONCATENATE(SUM('Раздел 2'!G129:G129),"&gt;=",SUM('Раздел 2'!I129:I129))</f>
        <v>0&gt;=0</v>
      </c>
    </row>
    <row r="5953" spans="1:5" ht="30" hidden="1" customHeight="1">
      <c r="A5953" s="311" t="str">
        <f>IF((SUM('Раздел 2'!G22:G22)&gt;=SUM('Раздел 2'!I22:I22)),"","Неверно!")</f>
        <v/>
      </c>
      <c r="B5953" s="312" t="s">
        <v>24531</v>
      </c>
      <c r="C5953" s="313" t="s">
        <v>16931</v>
      </c>
      <c r="D5953" s="313" t="s">
        <v>18127</v>
      </c>
      <c r="E5953" s="313" t="str">
        <f>CONCATENATE(SUM('Раздел 2'!G22:G22),"&gt;=",SUM('Раздел 2'!I22:I22))</f>
        <v>6&gt;=0</v>
      </c>
    </row>
    <row r="5954" spans="1:5" ht="30" hidden="1" customHeight="1">
      <c r="A5954" s="311" t="str">
        <f>IF((SUM('Раздел 2'!G130:G130)&gt;=SUM('Раздел 2'!I130:I130)),"","Неверно!")</f>
        <v/>
      </c>
      <c r="B5954" s="312" t="s">
        <v>24531</v>
      </c>
      <c r="C5954" s="313" t="s">
        <v>16932</v>
      </c>
      <c r="D5954" s="313" t="s">
        <v>18127</v>
      </c>
      <c r="E5954" s="313" t="str">
        <f>CONCATENATE(SUM('Раздел 2'!G130:G130),"&gt;=",SUM('Раздел 2'!I130:I130))</f>
        <v>0&gt;=0</v>
      </c>
    </row>
    <row r="5955" spans="1:5" ht="30" hidden="1" customHeight="1">
      <c r="A5955" s="311" t="str">
        <f>IF((SUM('Раздел 2'!G131:G131)&gt;=SUM('Раздел 2'!I131:I131)),"","Неверно!")</f>
        <v/>
      </c>
      <c r="B5955" s="312" t="s">
        <v>24531</v>
      </c>
      <c r="C5955" s="313" t="s">
        <v>16933</v>
      </c>
      <c r="D5955" s="313" t="s">
        <v>18127</v>
      </c>
      <c r="E5955" s="313" t="str">
        <f>CONCATENATE(SUM('Раздел 2'!G131:G131),"&gt;=",SUM('Раздел 2'!I131:I131))</f>
        <v>2&gt;=0</v>
      </c>
    </row>
    <row r="5956" spans="1:5" ht="30" hidden="1" customHeight="1">
      <c r="A5956" s="311" t="str">
        <f>IF((SUM('Раздел 2'!G132:G132)&gt;=SUM('Раздел 2'!I132:I132)),"","Неверно!")</f>
        <v/>
      </c>
      <c r="B5956" s="312" t="s">
        <v>24531</v>
      </c>
      <c r="C5956" s="313" t="s">
        <v>16934</v>
      </c>
      <c r="D5956" s="313" t="s">
        <v>18127</v>
      </c>
      <c r="E5956" s="313" t="str">
        <f>CONCATENATE(SUM('Раздел 2'!G132:G132),"&gt;=",SUM('Раздел 2'!I132:I132))</f>
        <v>0&gt;=0</v>
      </c>
    </row>
    <row r="5957" spans="1:5" ht="30" hidden="1" customHeight="1">
      <c r="A5957" s="311" t="str">
        <f>IF((SUM('Раздел 2'!G133:G133)&gt;=SUM('Раздел 2'!I133:I133)),"","Неверно!")</f>
        <v/>
      </c>
      <c r="B5957" s="312" t="s">
        <v>24531</v>
      </c>
      <c r="C5957" s="313" t="s">
        <v>16935</v>
      </c>
      <c r="D5957" s="313" t="s">
        <v>18127</v>
      </c>
      <c r="E5957" s="313" t="str">
        <f>CONCATENATE(SUM('Раздел 2'!G133:G133),"&gt;=",SUM('Раздел 2'!I133:I133))</f>
        <v>5&gt;=0</v>
      </c>
    </row>
    <row r="5958" spans="1:5" ht="30" hidden="1" customHeight="1">
      <c r="A5958" s="311" t="str">
        <f>IF((SUM('Раздел 2'!G134:G134)&gt;=SUM('Раздел 2'!I134:I134)),"","Неверно!")</f>
        <v/>
      </c>
      <c r="B5958" s="312" t="s">
        <v>24531</v>
      </c>
      <c r="C5958" s="313" t="s">
        <v>16936</v>
      </c>
      <c r="D5958" s="313" t="s">
        <v>18127</v>
      </c>
      <c r="E5958" s="313" t="str">
        <f>CONCATENATE(SUM('Раздел 2'!G134:G134),"&gt;=",SUM('Раздел 2'!I134:I134))</f>
        <v>6&gt;=0</v>
      </c>
    </row>
    <row r="5959" spans="1:5" ht="30" hidden="1" customHeight="1">
      <c r="A5959" s="311" t="str">
        <f>IF((SUM('Раздел 2'!G135:G135)&gt;=SUM('Раздел 2'!I135:I135)),"","Неверно!")</f>
        <v/>
      </c>
      <c r="B5959" s="312" t="s">
        <v>24531</v>
      </c>
      <c r="C5959" s="313" t="s">
        <v>16937</v>
      </c>
      <c r="D5959" s="313" t="s">
        <v>18127</v>
      </c>
      <c r="E5959" s="313" t="str">
        <f>CONCATENATE(SUM('Раздел 2'!G135:G135),"&gt;=",SUM('Раздел 2'!I135:I135))</f>
        <v>0&gt;=0</v>
      </c>
    </row>
    <row r="5960" spans="1:5" ht="30" hidden="1" customHeight="1">
      <c r="A5960" s="311" t="str">
        <f>IF((SUM('Раздел 2'!G136:G136)&gt;=SUM('Раздел 2'!I136:I136)),"","Неверно!")</f>
        <v/>
      </c>
      <c r="B5960" s="312" t="s">
        <v>24531</v>
      </c>
      <c r="C5960" s="313" t="s">
        <v>16938</v>
      </c>
      <c r="D5960" s="313" t="s">
        <v>18127</v>
      </c>
      <c r="E5960" s="313" t="str">
        <f>CONCATENATE(SUM('Раздел 2'!G136:G136),"&gt;=",SUM('Раздел 2'!I136:I136))</f>
        <v>1&gt;=0</v>
      </c>
    </row>
    <row r="5961" spans="1:5" ht="30" hidden="1" customHeight="1">
      <c r="A5961" s="311" t="str">
        <f>IF((SUM('Раздел 2'!G137:G137)&gt;=SUM('Раздел 2'!I137:I137)),"","Неверно!")</f>
        <v/>
      </c>
      <c r="B5961" s="312" t="s">
        <v>24531</v>
      </c>
      <c r="C5961" s="313" t="s">
        <v>16939</v>
      </c>
      <c r="D5961" s="313" t="s">
        <v>18127</v>
      </c>
      <c r="E5961" s="313" t="str">
        <f>CONCATENATE(SUM('Раздел 2'!G137:G137),"&gt;=",SUM('Раздел 2'!I137:I137))</f>
        <v>0&gt;=0</v>
      </c>
    </row>
    <row r="5962" spans="1:5" ht="30" hidden="1" customHeight="1">
      <c r="A5962" s="311" t="str">
        <f>IF((SUM('Раздел 2'!G138:G138)&gt;=SUM('Раздел 2'!I138:I138)),"","Неверно!")</f>
        <v/>
      </c>
      <c r="B5962" s="312" t="s">
        <v>24531</v>
      </c>
      <c r="C5962" s="313" t="s">
        <v>16940</v>
      </c>
      <c r="D5962" s="313" t="s">
        <v>18127</v>
      </c>
      <c r="E5962" s="313" t="str">
        <f>CONCATENATE(SUM('Раздел 2'!G138:G138),"&gt;=",SUM('Раздел 2'!I138:I138))</f>
        <v>0&gt;=0</v>
      </c>
    </row>
    <row r="5963" spans="1:5" ht="30" hidden="1" customHeight="1">
      <c r="A5963" s="311" t="str">
        <f>IF((SUM('Раздел 2'!G139:G139)&gt;=SUM('Раздел 2'!I139:I139)),"","Неверно!")</f>
        <v/>
      </c>
      <c r="B5963" s="312" t="s">
        <v>24531</v>
      </c>
      <c r="C5963" s="313" t="s">
        <v>16941</v>
      </c>
      <c r="D5963" s="313" t="s">
        <v>18127</v>
      </c>
      <c r="E5963" s="313" t="str">
        <f>CONCATENATE(SUM('Раздел 2'!G139:G139),"&gt;=",SUM('Раздел 2'!I139:I139))</f>
        <v>0&gt;=0</v>
      </c>
    </row>
    <row r="5964" spans="1:5" ht="30" hidden="1" customHeight="1">
      <c r="A5964" s="311" t="str">
        <f>IF((SUM('Раздел 2'!G23:G23)&gt;=SUM('Раздел 2'!I23:I23)),"","Неверно!")</f>
        <v/>
      </c>
      <c r="B5964" s="312" t="s">
        <v>24531</v>
      </c>
      <c r="C5964" s="313" t="s">
        <v>16942</v>
      </c>
      <c r="D5964" s="313" t="s">
        <v>18127</v>
      </c>
      <c r="E5964" s="313" t="str">
        <f>CONCATENATE(SUM('Раздел 2'!G23:G23),"&gt;=",SUM('Раздел 2'!I23:I23))</f>
        <v>6&gt;=0</v>
      </c>
    </row>
    <row r="5965" spans="1:5" ht="30" hidden="1" customHeight="1">
      <c r="A5965" s="311" t="str">
        <f>IF((SUM('Раздел 2'!G140:G140)&gt;=SUM('Раздел 2'!I140:I140)),"","Неверно!")</f>
        <v/>
      </c>
      <c r="B5965" s="312" t="s">
        <v>24531</v>
      </c>
      <c r="C5965" s="313" t="s">
        <v>16943</v>
      </c>
      <c r="D5965" s="313" t="s">
        <v>18127</v>
      </c>
      <c r="E5965" s="313" t="str">
        <f>CONCATENATE(SUM('Раздел 2'!G140:G140),"&gt;=",SUM('Раздел 2'!I140:I140))</f>
        <v>0&gt;=0</v>
      </c>
    </row>
    <row r="5966" spans="1:5" ht="30" hidden="1" customHeight="1">
      <c r="A5966" s="311" t="str">
        <f>IF((SUM('Раздел 2'!G141:G141)&gt;=SUM('Раздел 2'!I141:I141)),"","Неверно!")</f>
        <v/>
      </c>
      <c r="B5966" s="312" t="s">
        <v>24531</v>
      </c>
      <c r="C5966" s="313" t="s">
        <v>16944</v>
      </c>
      <c r="D5966" s="313" t="s">
        <v>18127</v>
      </c>
      <c r="E5966" s="313" t="str">
        <f>CONCATENATE(SUM('Раздел 2'!G141:G141),"&gt;=",SUM('Раздел 2'!I141:I141))</f>
        <v>0&gt;=0</v>
      </c>
    </row>
    <row r="5967" spans="1:5" ht="30" hidden="1" customHeight="1">
      <c r="A5967" s="311" t="str">
        <f>IF((SUM('Раздел 2'!G142:G142)&gt;=SUM('Раздел 2'!I142:I142)),"","Неверно!")</f>
        <v/>
      </c>
      <c r="B5967" s="312" t="s">
        <v>24531</v>
      </c>
      <c r="C5967" s="313" t="s">
        <v>16945</v>
      </c>
      <c r="D5967" s="313" t="s">
        <v>18127</v>
      </c>
      <c r="E5967" s="313" t="str">
        <f>CONCATENATE(SUM('Раздел 2'!G142:G142),"&gt;=",SUM('Раздел 2'!I142:I142))</f>
        <v>0&gt;=0</v>
      </c>
    </row>
    <row r="5968" spans="1:5" ht="30" hidden="1" customHeight="1">
      <c r="A5968" s="311" t="str">
        <f>IF((SUM('Раздел 2'!G143:G143)&gt;=SUM('Раздел 2'!I143:I143)),"","Неверно!")</f>
        <v/>
      </c>
      <c r="B5968" s="312" t="s">
        <v>24531</v>
      </c>
      <c r="C5968" s="313" t="s">
        <v>16946</v>
      </c>
      <c r="D5968" s="313" t="s">
        <v>18127</v>
      </c>
      <c r="E5968" s="313" t="str">
        <f>CONCATENATE(SUM('Раздел 2'!G143:G143),"&gt;=",SUM('Раздел 2'!I143:I143))</f>
        <v>0&gt;=0</v>
      </c>
    </row>
    <row r="5969" spans="1:5" ht="30" hidden="1" customHeight="1">
      <c r="A5969" s="311" t="str">
        <f>IF((SUM('Раздел 2'!G144:G144)&gt;=SUM('Раздел 2'!I144:I144)),"","Неверно!")</f>
        <v/>
      </c>
      <c r="B5969" s="312" t="s">
        <v>24531</v>
      </c>
      <c r="C5969" s="313" t="s">
        <v>16947</v>
      </c>
      <c r="D5969" s="313" t="s">
        <v>18127</v>
      </c>
      <c r="E5969" s="313" t="str">
        <f>CONCATENATE(SUM('Раздел 2'!G144:G144),"&gt;=",SUM('Раздел 2'!I144:I144))</f>
        <v>0&gt;=0</v>
      </c>
    </row>
    <row r="5970" spans="1:5" ht="30" hidden="1" customHeight="1">
      <c r="A5970" s="311" t="str">
        <f>IF((SUM('Раздел 2'!G145:G145)&gt;=SUM('Раздел 2'!I145:I145)),"","Неверно!")</f>
        <v/>
      </c>
      <c r="B5970" s="312" t="s">
        <v>24531</v>
      </c>
      <c r="C5970" s="313" t="s">
        <v>16948</v>
      </c>
      <c r="D5970" s="313" t="s">
        <v>18127</v>
      </c>
      <c r="E5970" s="313" t="str">
        <f>CONCATENATE(SUM('Раздел 2'!G145:G145),"&gt;=",SUM('Раздел 2'!I145:I145))</f>
        <v>0&gt;=0</v>
      </c>
    </row>
    <row r="5971" spans="1:5" ht="30" hidden="1" customHeight="1">
      <c r="A5971" s="311" t="str">
        <f>IF((SUM('Раздел 2'!G146:G146)&gt;=SUM('Раздел 2'!I146:I146)),"","Неверно!")</f>
        <v/>
      </c>
      <c r="B5971" s="312" t="s">
        <v>24531</v>
      </c>
      <c r="C5971" s="313" t="s">
        <v>16949</v>
      </c>
      <c r="D5971" s="313" t="s">
        <v>18127</v>
      </c>
      <c r="E5971" s="313" t="str">
        <f>CONCATENATE(SUM('Раздел 2'!G146:G146),"&gt;=",SUM('Раздел 2'!I146:I146))</f>
        <v>0&gt;=0</v>
      </c>
    </row>
    <row r="5972" spans="1:5" ht="30" hidden="1" customHeight="1">
      <c r="A5972" s="311" t="str">
        <f>IF((SUM('Раздел 2'!G147:G147)&gt;=SUM('Раздел 2'!I147:I147)),"","Неверно!")</f>
        <v/>
      </c>
      <c r="B5972" s="312" t="s">
        <v>24531</v>
      </c>
      <c r="C5972" s="313" t="s">
        <v>16950</v>
      </c>
      <c r="D5972" s="313" t="s">
        <v>18127</v>
      </c>
      <c r="E5972" s="313" t="str">
        <f>CONCATENATE(SUM('Раздел 2'!G147:G147),"&gt;=",SUM('Раздел 2'!I147:I147))</f>
        <v>13&gt;=0</v>
      </c>
    </row>
    <row r="5973" spans="1:5" ht="30" hidden="1" customHeight="1">
      <c r="A5973" s="311" t="str">
        <f>IF((SUM('Раздел 2'!G148:G148)&gt;=SUM('Раздел 2'!I148:I148)),"","Неверно!")</f>
        <v/>
      </c>
      <c r="B5973" s="312" t="s">
        <v>24531</v>
      </c>
      <c r="C5973" s="313" t="s">
        <v>16951</v>
      </c>
      <c r="D5973" s="313" t="s">
        <v>18127</v>
      </c>
      <c r="E5973" s="313" t="str">
        <f>CONCATENATE(SUM('Раздел 2'!G148:G148),"&gt;=",SUM('Раздел 2'!I148:I148))</f>
        <v>27&gt;=0</v>
      </c>
    </row>
    <row r="5974" spans="1:5" ht="30" hidden="1" customHeight="1">
      <c r="A5974" s="311" t="str">
        <f>IF((SUM('Раздел 2'!G149:G149)&gt;=SUM('Раздел 2'!I149:I149)),"","Неверно!")</f>
        <v/>
      </c>
      <c r="B5974" s="312" t="s">
        <v>24531</v>
      </c>
      <c r="C5974" s="313" t="s">
        <v>16952</v>
      </c>
      <c r="D5974" s="313" t="s">
        <v>18127</v>
      </c>
      <c r="E5974" s="313" t="str">
        <f>CONCATENATE(SUM('Раздел 2'!G149:G149),"&gt;=",SUM('Раздел 2'!I149:I149))</f>
        <v>4&gt;=0</v>
      </c>
    </row>
    <row r="5975" spans="1:5" ht="30" hidden="1" customHeight="1">
      <c r="A5975" s="311" t="str">
        <f>IF((SUM('Раздел 2'!G24:G24)&gt;=SUM('Раздел 2'!I24:I24)),"","Неверно!")</f>
        <v/>
      </c>
      <c r="B5975" s="312" t="s">
        <v>24531</v>
      </c>
      <c r="C5975" s="313" t="s">
        <v>16953</v>
      </c>
      <c r="D5975" s="313" t="s">
        <v>18127</v>
      </c>
      <c r="E5975" s="313" t="str">
        <f>CONCATENATE(SUM('Раздел 2'!G24:G24),"&gt;=",SUM('Раздел 2'!I24:I24))</f>
        <v>3&gt;=0</v>
      </c>
    </row>
    <row r="5976" spans="1:5" ht="30" hidden="1" customHeight="1">
      <c r="A5976" s="311" t="str">
        <f>IF((SUM('Раздел 2'!G150:G150)&gt;=SUM('Раздел 2'!I150:I150)),"","Неверно!")</f>
        <v/>
      </c>
      <c r="B5976" s="312" t="s">
        <v>24531</v>
      </c>
      <c r="C5976" s="313" t="s">
        <v>16954</v>
      </c>
      <c r="D5976" s="313" t="s">
        <v>18127</v>
      </c>
      <c r="E5976" s="313" t="str">
        <f>CONCATENATE(SUM('Раздел 2'!G150:G150),"&gt;=",SUM('Раздел 2'!I150:I150))</f>
        <v>0&gt;=0</v>
      </c>
    </row>
    <row r="5977" spans="1:5" ht="30" hidden="1" customHeight="1">
      <c r="A5977" s="311" t="str">
        <f>IF((SUM('Раздел 2'!G151:G151)&gt;=SUM('Раздел 2'!I151:I151)),"","Неверно!")</f>
        <v/>
      </c>
      <c r="B5977" s="312" t="s">
        <v>24531</v>
      </c>
      <c r="C5977" s="313" t="s">
        <v>16955</v>
      </c>
      <c r="D5977" s="313" t="s">
        <v>18127</v>
      </c>
      <c r="E5977" s="313" t="str">
        <f>CONCATENATE(SUM('Раздел 2'!G151:G151),"&gt;=",SUM('Раздел 2'!I151:I151))</f>
        <v>0&gt;=0</v>
      </c>
    </row>
    <row r="5978" spans="1:5" ht="30" hidden="1" customHeight="1">
      <c r="A5978" s="311" t="str">
        <f>IF((SUM('Раздел 2'!G152:G152)&gt;=SUM('Раздел 2'!I152:I152)),"","Неверно!")</f>
        <v/>
      </c>
      <c r="B5978" s="312" t="s">
        <v>24531</v>
      </c>
      <c r="C5978" s="313" t="s">
        <v>16956</v>
      </c>
      <c r="D5978" s="313" t="s">
        <v>18127</v>
      </c>
      <c r="E5978" s="313" t="str">
        <f>CONCATENATE(SUM('Раздел 2'!G152:G152),"&gt;=",SUM('Раздел 2'!I152:I152))</f>
        <v>62&gt;=0</v>
      </c>
    </row>
    <row r="5979" spans="1:5" ht="30" hidden="1" customHeight="1">
      <c r="A5979" s="311" t="str">
        <f>IF((SUM('Раздел 2'!G153:G153)&gt;=SUM('Раздел 2'!I153:I153)),"","Неверно!")</f>
        <v/>
      </c>
      <c r="B5979" s="312" t="s">
        <v>24531</v>
      </c>
      <c r="C5979" s="313" t="s">
        <v>16957</v>
      </c>
      <c r="D5979" s="313" t="s">
        <v>18127</v>
      </c>
      <c r="E5979" s="313" t="str">
        <f>CONCATENATE(SUM('Раздел 2'!G153:G153),"&gt;=",SUM('Раздел 2'!I153:I153))</f>
        <v>0&gt;=0</v>
      </c>
    </row>
    <row r="5980" spans="1:5" ht="30" hidden="1" customHeight="1">
      <c r="A5980" s="311" t="str">
        <f>IF((SUM('Раздел 2'!G154:G154)&gt;=SUM('Раздел 2'!I154:I154)),"","Неверно!")</f>
        <v/>
      </c>
      <c r="B5980" s="312" t="s">
        <v>24531</v>
      </c>
      <c r="C5980" s="313" t="s">
        <v>16958</v>
      </c>
      <c r="D5980" s="313" t="s">
        <v>18127</v>
      </c>
      <c r="E5980" s="313" t="str">
        <f>CONCATENATE(SUM('Раздел 2'!G154:G154),"&gt;=",SUM('Раздел 2'!I154:I154))</f>
        <v>0&gt;=0</v>
      </c>
    </row>
    <row r="5981" spans="1:5" ht="30" hidden="1" customHeight="1">
      <c r="A5981" s="311" t="str">
        <f>IF((SUM('Раздел 2'!G155:G155)&gt;=SUM('Раздел 2'!I155:I155)),"","Неверно!")</f>
        <v/>
      </c>
      <c r="B5981" s="312" t="s">
        <v>24531</v>
      </c>
      <c r="C5981" s="313" t="s">
        <v>16959</v>
      </c>
      <c r="D5981" s="313" t="s">
        <v>18127</v>
      </c>
      <c r="E5981" s="313" t="str">
        <f>CONCATENATE(SUM('Раздел 2'!G155:G155),"&gt;=",SUM('Раздел 2'!I155:I155))</f>
        <v>1&gt;=1</v>
      </c>
    </row>
    <row r="5982" spans="1:5" ht="30" hidden="1" customHeight="1">
      <c r="A5982" s="311" t="str">
        <f>IF((SUM('Раздел 2'!G156:G156)&gt;=SUM('Раздел 2'!I156:I156)),"","Неверно!")</f>
        <v/>
      </c>
      <c r="B5982" s="312" t="s">
        <v>24531</v>
      </c>
      <c r="C5982" s="313" t="s">
        <v>16960</v>
      </c>
      <c r="D5982" s="313" t="s">
        <v>18127</v>
      </c>
      <c r="E5982" s="313" t="str">
        <f>CONCATENATE(SUM('Раздел 2'!G156:G156),"&gt;=",SUM('Раздел 2'!I156:I156))</f>
        <v>0&gt;=0</v>
      </c>
    </row>
    <row r="5983" spans="1:5" ht="30" hidden="1" customHeight="1">
      <c r="A5983" s="311" t="str">
        <f>IF((SUM('Раздел 2'!G157:G157)&gt;=SUM('Раздел 2'!I157:I157)),"","Неверно!")</f>
        <v/>
      </c>
      <c r="B5983" s="312" t="s">
        <v>24531</v>
      </c>
      <c r="C5983" s="313" t="s">
        <v>16961</v>
      </c>
      <c r="D5983" s="313" t="s">
        <v>18127</v>
      </c>
      <c r="E5983" s="313" t="str">
        <f>CONCATENATE(SUM('Раздел 2'!G157:G157),"&gt;=",SUM('Раздел 2'!I157:I157))</f>
        <v>0&gt;=0</v>
      </c>
    </row>
    <row r="5984" spans="1:5" ht="30" hidden="1" customHeight="1">
      <c r="A5984" s="311" t="str">
        <f>IF((SUM('Раздел 2'!G158:G158)&gt;=SUM('Раздел 2'!I158:I158)),"","Неверно!")</f>
        <v/>
      </c>
      <c r="B5984" s="312" t="s">
        <v>24531</v>
      </c>
      <c r="C5984" s="313" t="s">
        <v>16962</v>
      </c>
      <c r="D5984" s="313" t="s">
        <v>18127</v>
      </c>
      <c r="E5984" s="313" t="str">
        <f>CONCATENATE(SUM('Раздел 2'!G158:G158),"&gt;=",SUM('Раздел 2'!I158:I158))</f>
        <v>0&gt;=0</v>
      </c>
    </row>
    <row r="5985" spans="1:5" ht="30" hidden="1" customHeight="1">
      <c r="A5985" s="311" t="str">
        <f>IF((SUM('Раздел 2'!G159:G159)&gt;=SUM('Раздел 2'!I159:I159)),"","Неверно!")</f>
        <v/>
      </c>
      <c r="B5985" s="312" t="s">
        <v>24531</v>
      </c>
      <c r="C5985" s="313" t="s">
        <v>16963</v>
      </c>
      <c r="D5985" s="313" t="s">
        <v>18127</v>
      </c>
      <c r="E5985" s="313" t="str">
        <f>CONCATENATE(SUM('Раздел 2'!G159:G159),"&gt;=",SUM('Раздел 2'!I159:I159))</f>
        <v>0&gt;=0</v>
      </c>
    </row>
    <row r="5986" spans="1:5" ht="30" hidden="1" customHeight="1">
      <c r="A5986" s="311" t="str">
        <f>IF((SUM('Раздел 2'!G25:G25)&gt;=SUM('Раздел 2'!I25:I25)),"","Неверно!")</f>
        <v/>
      </c>
      <c r="B5986" s="312" t="s">
        <v>24531</v>
      </c>
      <c r="C5986" s="313" t="s">
        <v>16964</v>
      </c>
      <c r="D5986" s="313" t="s">
        <v>18127</v>
      </c>
      <c r="E5986" s="313" t="str">
        <f>CONCATENATE(SUM('Раздел 2'!G25:G25),"&gt;=",SUM('Раздел 2'!I25:I25))</f>
        <v>7&gt;=0</v>
      </c>
    </row>
    <row r="5987" spans="1:5" ht="30" hidden="1" customHeight="1">
      <c r="A5987" s="311" t="str">
        <f>IF((SUM('Раздел 2'!G160:G160)&gt;=SUM('Раздел 2'!I160:I160)),"","Неверно!")</f>
        <v/>
      </c>
      <c r="B5987" s="312" t="s">
        <v>24531</v>
      </c>
      <c r="C5987" s="313" t="s">
        <v>16965</v>
      </c>
      <c r="D5987" s="313" t="s">
        <v>18127</v>
      </c>
      <c r="E5987" s="313" t="str">
        <f>CONCATENATE(SUM('Раздел 2'!G160:G160),"&gt;=",SUM('Раздел 2'!I160:I160))</f>
        <v>1&gt;=0</v>
      </c>
    </row>
    <row r="5988" spans="1:5" ht="30" hidden="1" customHeight="1">
      <c r="A5988" s="311" t="str">
        <f>IF((SUM('Раздел 2'!G161:G161)&gt;=SUM('Раздел 2'!I161:I161)),"","Неверно!")</f>
        <v/>
      </c>
      <c r="B5988" s="312" t="s">
        <v>24531</v>
      </c>
      <c r="C5988" s="313" t="s">
        <v>16966</v>
      </c>
      <c r="D5988" s="313" t="s">
        <v>18127</v>
      </c>
      <c r="E5988" s="313" t="str">
        <f>CONCATENATE(SUM('Раздел 2'!G161:G161),"&gt;=",SUM('Раздел 2'!I161:I161))</f>
        <v>3&gt;=0</v>
      </c>
    </row>
    <row r="5989" spans="1:5" ht="30" hidden="1" customHeight="1">
      <c r="A5989" s="311" t="str">
        <f>IF((SUM('Раздел 2'!G162:G162)&gt;=SUM('Раздел 2'!I162:I162)),"","Неверно!")</f>
        <v/>
      </c>
      <c r="B5989" s="312" t="s">
        <v>24531</v>
      </c>
      <c r="C5989" s="313" t="s">
        <v>16967</v>
      </c>
      <c r="D5989" s="313" t="s">
        <v>18127</v>
      </c>
      <c r="E5989" s="313" t="str">
        <f>CONCATENATE(SUM('Раздел 2'!G162:G162),"&gt;=",SUM('Раздел 2'!I162:I162))</f>
        <v>0&gt;=0</v>
      </c>
    </row>
    <row r="5990" spans="1:5" ht="30" hidden="1" customHeight="1">
      <c r="A5990" s="311" t="str">
        <f>IF((SUM('Раздел 2'!G163:G163)&gt;=SUM('Раздел 2'!I163:I163)),"","Неверно!")</f>
        <v/>
      </c>
      <c r="B5990" s="312" t="s">
        <v>24531</v>
      </c>
      <c r="C5990" s="313" t="s">
        <v>16968</v>
      </c>
      <c r="D5990" s="313" t="s">
        <v>18127</v>
      </c>
      <c r="E5990" s="313" t="str">
        <f>CONCATENATE(SUM('Раздел 2'!G163:G163),"&gt;=",SUM('Раздел 2'!I163:I163))</f>
        <v>0&gt;=0</v>
      </c>
    </row>
    <row r="5991" spans="1:5" ht="30" hidden="1" customHeight="1">
      <c r="A5991" s="311" t="str">
        <f>IF((SUM('Раздел 2'!G164:G164)&gt;=SUM('Раздел 2'!I164:I164)),"","Неверно!")</f>
        <v/>
      </c>
      <c r="B5991" s="312" t="s">
        <v>24531</v>
      </c>
      <c r="C5991" s="313" t="s">
        <v>16969</v>
      </c>
      <c r="D5991" s="313" t="s">
        <v>18127</v>
      </c>
      <c r="E5991" s="313" t="str">
        <f>CONCATENATE(SUM('Раздел 2'!G164:G164),"&gt;=",SUM('Раздел 2'!I164:I164))</f>
        <v>0&gt;=0</v>
      </c>
    </row>
    <row r="5992" spans="1:5" ht="30" hidden="1" customHeight="1">
      <c r="A5992" s="311" t="str">
        <f>IF((SUM('Раздел 2'!G165:G165)&gt;=SUM('Раздел 2'!I165:I165)),"","Неверно!")</f>
        <v/>
      </c>
      <c r="B5992" s="312" t="s">
        <v>24531</v>
      </c>
      <c r="C5992" s="313" t="s">
        <v>16970</v>
      </c>
      <c r="D5992" s="313" t="s">
        <v>18127</v>
      </c>
      <c r="E5992" s="313" t="str">
        <f>CONCATENATE(SUM('Раздел 2'!G165:G165),"&gt;=",SUM('Раздел 2'!I165:I165))</f>
        <v>4&gt;=0</v>
      </c>
    </row>
    <row r="5993" spans="1:5" ht="30" hidden="1" customHeight="1">
      <c r="A5993" s="311" t="str">
        <f>IF((SUM('Раздел 2'!G166:G166)&gt;=SUM('Раздел 2'!I166:I166)),"","Неверно!")</f>
        <v/>
      </c>
      <c r="B5993" s="312" t="s">
        <v>24531</v>
      </c>
      <c r="C5993" s="313" t="s">
        <v>16971</v>
      </c>
      <c r="D5993" s="313" t="s">
        <v>18127</v>
      </c>
      <c r="E5993" s="313" t="str">
        <f>CONCATENATE(SUM('Раздел 2'!G166:G166),"&gt;=",SUM('Раздел 2'!I166:I166))</f>
        <v>7&gt;=0</v>
      </c>
    </row>
    <row r="5994" spans="1:5" ht="30" hidden="1" customHeight="1">
      <c r="A5994" s="311" t="str">
        <f>IF((SUM('Раздел 2'!G167:G167)&gt;=SUM('Раздел 2'!I167:I167)),"","Неверно!")</f>
        <v/>
      </c>
      <c r="B5994" s="312" t="s">
        <v>24531</v>
      </c>
      <c r="C5994" s="313" t="s">
        <v>16972</v>
      </c>
      <c r="D5994" s="313" t="s">
        <v>18127</v>
      </c>
      <c r="E5994" s="313" t="str">
        <f>CONCATENATE(SUM('Раздел 2'!G167:G167),"&gt;=",SUM('Раздел 2'!I167:I167))</f>
        <v>82&gt;=1</v>
      </c>
    </row>
    <row r="5995" spans="1:5" ht="30" hidden="1" customHeight="1">
      <c r="A5995" s="311" t="str">
        <f>IF((SUM('Раздел 2'!G168:G168)&gt;=SUM('Раздел 2'!I168:I168)),"","Неверно!")</f>
        <v/>
      </c>
      <c r="B5995" s="312" t="s">
        <v>24531</v>
      </c>
      <c r="C5995" s="313" t="s">
        <v>16973</v>
      </c>
      <c r="D5995" s="313" t="s">
        <v>18127</v>
      </c>
      <c r="E5995" s="313" t="str">
        <f>CONCATENATE(SUM('Раздел 2'!G168:G168),"&gt;=",SUM('Раздел 2'!I168:I168))</f>
        <v>0&gt;=0</v>
      </c>
    </row>
    <row r="5996" spans="1:5" ht="30" hidden="1" customHeight="1">
      <c r="A5996" s="311" t="str">
        <f>IF((SUM('Раздел 2'!G169:G169)&gt;=SUM('Раздел 2'!I169:I169)),"","Неверно!")</f>
        <v/>
      </c>
      <c r="B5996" s="312" t="s">
        <v>24531</v>
      </c>
      <c r="C5996" s="313" t="s">
        <v>16974</v>
      </c>
      <c r="D5996" s="313" t="s">
        <v>18127</v>
      </c>
      <c r="E5996" s="313" t="str">
        <f>CONCATENATE(SUM('Раздел 2'!G169:G169),"&gt;=",SUM('Раздел 2'!I169:I169))</f>
        <v>0&gt;=0</v>
      </c>
    </row>
    <row r="5997" spans="1:5" ht="30" hidden="1" customHeight="1">
      <c r="A5997" s="311" t="str">
        <f>IF((SUM('Раздел 2'!G26:G26)&gt;=SUM('Раздел 2'!I26:I26)),"","Неверно!")</f>
        <v/>
      </c>
      <c r="B5997" s="312" t="s">
        <v>24531</v>
      </c>
      <c r="C5997" s="313" t="s">
        <v>16975</v>
      </c>
      <c r="D5997" s="313" t="s">
        <v>18127</v>
      </c>
      <c r="E5997" s="313" t="str">
        <f>CONCATENATE(SUM('Раздел 2'!G26:G26),"&gt;=",SUM('Раздел 2'!I26:I26))</f>
        <v>2&gt;=0</v>
      </c>
    </row>
    <row r="5998" spans="1:5" ht="30" hidden="1" customHeight="1">
      <c r="A5998" s="311" t="str">
        <f>IF((SUM('Раздел 2'!G170:G170)&gt;=SUM('Раздел 2'!I170:I170)),"","Неверно!")</f>
        <v/>
      </c>
      <c r="B5998" s="312" t="s">
        <v>24531</v>
      </c>
      <c r="C5998" s="313" t="s">
        <v>16976</v>
      </c>
      <c r="D5998" s="313" t="s">
        <v>18127</v>
      </c>
      <c r="E5998" s="313" t="str">
        <f>CONCATENATE(SUM('Раздел 2'!G170:G170),"&gt;=",SUM('Раздел 2'!I170:I170))</f>
        <v>18&gt;=0</v>
      </c>
    </row>
    <row r="5999" spans="1:5" ht="30" hidden="1" customHeight="1">
      <c r="A5999" s="311" t="str">
        <f>IF((SUM('Раздел 2'!G171:G171)&gt;=SUM('Раздел 2'!I171:I171)),"","Неверно!")</f>
        <v/>
      </c>
      <c r="B5999" s="312" t="s">
        <v>24531</v>
      </c>
      <c r="C5999" s="313" t="s">
        <v>16977</v>
      </c>
      <c r="D5999" s="313" t="s">
        <v>18127</v>
      </c>
      <c r="E5999" s="313" t="str">
        <f>CONCATENATE(SUM('Раздел 2'!G171:G171),"&gt;=",SUM('Раздел 2'!I171:I171))</f>
        <v>0&gt;=0</v>
      </c>
    </row>
    <row r="6000" spans="1:5" ht="30" hidden="1" customHeight="1">
      <c r="A6000" s="311" t="str">
        <f>IF((SUM('Раздел 2'!G172:G172)&gt;=SUM('Раздел 2'!I172:I172)),"","Неверно!")</f>
        <v/>
      </c>
      <c r="B6000" s="312" t="s">
        <v>24531</v>
      </c>
      <c r="C6000" s="313" t="s">
        <v>16978</v>
      </c>
      <c r="D6000" s="313" t="s">
        <v>18127</v>
      </c>
      <c r="E6000" s="313" t="str">
        <f>CONCATENATE(SUM('Раздел 2'!G172:G172),"&gt;=",SUM('Раздел 2'!I172:I172))</f>
        <v>1&gt;=0</v>
      </c>
    </row>
    <row r="6001" spans="1:5" ht="30" hidden="1" customHeight="1">
      <c r="A6001" s="311" t="str">
        <f>IF((SUM('Раздел 2'!G173:G173)&gt;=SUM('Раздел 2'!I173:I173)),"","Неверно!")</f>
        <v/>
      </c>
      <c r="B6001" s="312" t="s">
        <v>24531</v>
      </c>
      <c r="C6001" s="313" t="s">
        <v>16979</v>
      </c>
      <c r="D6001" s="313" t="s">
        <v>18127</v>
      </c>
      <c r="E6001" s="313" t="str">
        <f>CONCATENATE(SUM('Раздел 2'!G173:G173),"&gt;=",SUM('Раздел 2'!I173:I173))</f>
        <v>2&gt;=0</v>
      </c>
    </row>
    <row r="6002" spans="1:5" ht="30" hidden="1" customHeight="1">
      <c r="A6002" s="311" t="str">
        <f>IF((SUM('Раздел 2'!G174:G174)&gt;=SUM('Раздел 2'!I174:I174)),"","Неверно!")</f>
        <v/>
      </c>
      <c r="B6002" s="312" t="s">
        <v>24531</v>
      </c>
      <c r="C6002" s="313" t="s">
        <v>16980</v>
      </c>
      <c r="D6002" s="313" t="s">
        <v>18127</v>
      </c>
      <c r="E6002" s="313" t="str">
        <f>CONCATENATE(SUM('Раздел 2'!G174:G174),"&gt;=",SUM('Раздел 2'!I174:I174))</f>
        <v>1&gt;=0</v>
      </c>
    </row>
    <row r="6003" spans="1:5" ht="30" hidden="1" customHeight="1">
      <c r="A6003" s="311" t="str">
        <f>IF((SUM('Раздел 2'!G175:G175)&gt;=SUM('Раздел 2'!I175:I175)),"","Неверно!")</f>
        <v/>
      </c>
      <c r="B6003" s="312" t="s">
        <v>24531</v>
      </c>
      <c r="C6003" s="313" t="s">
        <v>16981</v>
      </c>
      <c r="D6003" s="313" t="s">
        <v>18127</v>
      </c>
      <c r="E6003" s="313" t="str">
        <f>CONCATENATE(SUM('Раздел 2'!G175:G175),"&gt;=",SUM('Раздел 2'!I175:I175))</f>
        <v>4&gt;=0</v>
      </c>
    </row>
    <row r="6004" spans="1:5" ht="30" hidden="1" customHeight="1">
      <c r="A6004" s="311" t="str">
        <f>IF((SUM('Раздел 2'!G176:G176)&gt;=SUM('Раздел 2'!I176:I176)),"","Неверно!")</f>
        <v/>
      </c>
      <c r="B6004" s="312" t="s">
        <v>24531</v>
      </c>
      <c r="C6004" s="313" t="s">
        <v>16982</v>
      </c>
      <c r="D6004" s="313" t="s">
        <v>18127</v>
      </c>
      <c r="E6004" s="313" t="str">
        <f>CONCATENATE(SUM('Раздел 2'!G176:G176),"&gt;=",SUM('Раздел 2'!I176:I176))</f>
        <v>0&gt;=0</v>
      </c>
    </row>
    <row r="6005" spans="1:5" ht="30" hidden="1" customHeight="1">
      <c r="A6005" s="311" t="str">
        <f>IF((SUM('Раздел 2'!G177:G177)&gt;=SUM('Раздел 2'!I177:I177)),"","Неверно!")</f>
        <v/>
      </c>
      <c r="B6005" s="312" t="s">
        <v>24531</v>
      </c>
      <c r="C6005" s="313" t="s">
        <v>16983</v>
      </c>
      <c r="D6005" s="313" t="s">
        <v>18127</v>
      </c>
      <c r="E6005" s="313" t="str">
        <f>CONCATENATE(SUM('Раздел 2'!G177:G177),"&gt;=",SUM('Раздел 2'!I177:I177))</f>
        <v>0&gt;=0</v>
      </c>
    </row>
    <row r="6006" spans="1:5" ht="30" hidden="1" customHeight="1">
      <c r="A6006" s="311" t="str">
        <f>IF((SUM('Раздел 2'!G178:G178)&gt;=SUM('Раздел 2'!I178:I178)),"","Неверно!")</f>
        <v/>
      </c>
      <c r="B6006" s="312" t="s">
        <v>24531</v>
      </c>
      <c r="C6006" s="313" t="s">
        <v>16984</v>
      </c>
      <c r="D6006" s="313" t="s">
        <v>18127</v>
      </c>
      <c r="E6006" s="313" t="str">
        <f>CONCATENATE(SUM('Раздел 2'!G178:G178),"&gt;=",SUM('Раздел 2'!I178:I178))</f>
        <v>0&gt;=0</v>
      </c>
    </row>
    <row r="6007" spans="1:5" ht="30" hidden="1" customHeight="1">
      <c r="A6007" s="311" t="str">
        <f>IF((SUM('Раздел 2'!G179:G179)&gt;=SUM('Раздел 2'!I179:I179)),"","Неверно!")</f>
        <v/>
      </c>
      <c r="B6007" s="312" t="s">
        <v>24531</v>
      </c>
      <c r="C6007" s="313" t="s">
        <v>16985</v>
      </c>
      <c r="D6007" s="313" t="s">
        <v>18127</v>
      </c>
      <c r="E6007" s="313" t="str">
        <f>CONCATENATE(SUM('Раздел 2'!G179:G179),"&gt;=",SUM('Раздел 2'!I179:I179))</f>
        <v>0&gt;=0</v>
      </c>
    </row>
    <row r="6008" spans="1:5" ht="30" hidden="1" customHeight="1">
      <c r="A6008" s="311" t="str">
        <f>IF((SUM('Раздел 2'!G27:G27)&gt;=SUM('Раздел 2'!I27:I27)),"","Неверно!")</f>
        <v/>
      </c>
      <c r="B6008" s="312" t="s">
        <v>24531</v>
      </c>
      <c r="C6008" s="313" t="s">
        <v>16986</v>
      </c>
      <c r="D6008" s="313" t="s">
        <v>18127</v>
      </c>
      <c r="E6008" s="313" t="str">
        <f>CONCATENATE(SUM('Раздел 2'!G27:G27),"&gt;=",SUM('Раздел 2'!I27:I27))</f>
        <v>0&gt;=0</v>
      </c>
    </row>
    <row r="6009" spans="1:5" ht="30" hidden="1" customHeight="1">
      <c r="A6009" s="311" t="str">
        <f>IF((SUM('Раздел 2'!G180:G180)&gt;=SUM('Раздел 2'!I180:I180)),"","Неверно!")</f>
        <v/>
      </c>
      <c r="B6009" s="312" t="s">
        <v>24531</v>
      </c>
      <c r="C6009" s="313" t="s">
        <v>16987</v>
      </c>
      <c r="D6009" s="313" t="s">
        <v>18127</v>
      </c>
      <c r="E6009" s="313" t="str">
        <f>CONCATENATE(SUM('Раздел 2'!G180:G180),"&gt;=",SUM('Раздел 2'!I180:I180))</f>
        <v>0&gt;=0</v>
      </c>
    </row>
    <row r="6010" spans="1:5" ht="30" hidden="1" customHeight="1">
      <c r="A6010" s="311" t="str">
        <f>IF((SUM('Раздел 2'!G181:G181)&gt;=SUM('Раздел 2'!I181:I181)),"","Неверно!")</f>
        <v/>
      </c>
      <c r="B6010" s="312" t="s">
        <v>24531</v>
      </c>
      <c r="C6010" s="313" t="s">
        <v>16988</v>
      </c>
      <c r="D6010" s="313" t="s">
        <v>18127</v>
      </c>
      <c r="E6010" s="313" t="str">
        <f>CONCATENATE(SUM('Раздел 2'!G181:G181),"&gt;=",SUM('Раздел 2'!I181:I181))</f>
        <v>0&gt;=0</v>
      </c>
    </row>
    <row r="6011" spans="1:5" ht="30" hidden="1" customHeight="1">
      <c r="A6011" s="311" t="str">
        <f>IF((SUM('Раздел 2'!G182:G182)&gt;=SUM('Раздел 2'!I182:I182)),"","Неверно!")</f>
        <v/>
      </c>
      <c r="B6011" s="312" t="s">
        <v>24531</v>
      </c>
      <c r="C6011" s="313" t="s">
        <v>16989</v>
      </c>
      <c r="D6011" s="313" t="s">
        <v>18127</v>
      </c>
      <c r="E6011" s="313" t="str">
        <f>CONCATENATE(SUM('Раздел 2'!G182:G182),"&gt;=",SUM('Раздел 2'!I182:I182))</f>
        <v>0&gt;=0</v>
      </c>
    </row>
    <row r="6012" spans="1:5" ht="30" hidden="1" customHeight="1">
      <c r="A6012" s="311" t="str">
        <f>IF((SUM('Раздел 2'!G183:G183)&gt;=SUM('Раздел 2'!I183:I183)),"","Неверно!")</f>
        <v/>
      </c>
      <c r="B6012" s="312" t="s">
        <v>24531</v>
      </c>
      <c r="C6012" s="313" t="s">
        <v>16990</v>
      </c>
      <c r="D6012" s="313" t="s">
        <v>18127</v>
      </c>
      <c r="E6012" s="313" t="str">
        <f>CONCATENATE(SUM('Раздел 2'!G183:G183),"&gt;=",SUM('Раздел 2'!I183:I183))</f>
        <v>0&gt;=0</v>
      </c>
    </row>
    <row r="6013" spans="1:5" ht="30" hidden="1" customHeight="1">
      <c r="A6013" s="311" t="str">
        <f>IF((SUM('Раздел 2'!G184:G184)&gt;=SUM('Раздел 2'!I184:I184)),"","Неверно!")</f>
        <v/>
      </c>
      <c r="B6013" s="312" t="s">
        <v>24531</v>
      </c>
      <c r="C6013" s="313" t="s">
        <v>16991</v>
      </c>
      <c r="D6013" s="313" t="s">
        <v>18127</v>
      </c>
      <c r="E6013" s="313" t="str">
        <f>CONCATENATE(SUM('Раздел 2'!G184:G184),"&gt;=",SUM('Раздел 2'!I184:I184))</f>
        <v>0&gt;=0</v>
      </c>
    </row>
    <row r="6014" spans="1:5" ht="30" hidden="1" customHeight="1">
      <c r="A6014" s="311" t="str">
        <f>IF((SUM('Раздел 2'!G185:G185)&gt;=SUM('Раздел 2'!I185:I185)),"","Неверно!")</f>
        <v/>
      </c>
      <c r="B6014" s="312" t="s">
        <v>24531</v>
      </c>
      <c r="C6014" s="313" t="s">
        <v>16992</v>
      </c>
      <c r="D6014" s="313" t="s">
        <v>18127</v>
      </c>
      <c r="E6014" s="313" t="str">
        <f>CONCATENATE(SUM('Раздел 2'!G185:G185),"&gt;=",SUM('Раздел 2'!I185:I185))</f>
        <v>0&gt;=0</v>
      </c>
    </row>
    <row r="6015" spans="1:5" ht="30" hidden="1" customHeight="1">
      <c r="A6015" s="311" t="str">
        <f>IF((SUM('Раздел 2'!G186:G186)&gt;=SUM('Раздел 2'!I186:I186)),"","Неверно!")</f>
        <v/>
      </c>
      <c r="B6015" s="312" t="s">
        <v>24531</v>
      </c>
      <c r="C6015" s="313" t="s">
        <v>16993</v>
      </c>
      <c r="D6015" s="313" t="s">
        <v>18127</v>
      </c>
      <c r="E6015" s="313" t="str">
        <f>CONCATENATE(SUM('Раздел 2'!G186:G186),"&gt;=",SUM('Раздел 2'!I186:I186))</f>
        <v>0&gt;=0</v>
      </c>
    </row>
    <row r="6016" spans="1:5" ht="30" hidden="1" customHeight="1">
      <c r="A6016" s="311" t="str">
        <f>IF((SUM('Раздел 2'!G187:G187)&gt;=SUM('Раздел 2'!I187:I187)),"","Неверно!")</f>
        <v/>
      </c>
      <c r="B6016" s="312" t="s">
        <v>24531</v>
      </c>
      <c r="C6016" s="313" t="s">
        <v>16994</v>
      </c>
      <c r="D6016" s="313" t="s">
        <v>18127</v>
      </c>
      <c r="E6016" s="313" t="str">
        <f>CONCATENATE(SUM('Раздел 2'!G187:G187),"&gt;=",SUM('Раздел 2'!I187:I187))</f>
        <v>0&gt;=0</v>
      </c>
    </row>
    <row r="6017" spans="1:5" ht="30" hidden="1" customHeight="1">
      <c r="A6017" s="311" t="str">
        <f>IF((SUM('Раздел 2'!G188:G188)&gt;=SUM('Раздел 2'!I188:I188)),"","Неверно!")</f>
        <v/>
      </c>
      <c r="B6017" s="312" t="s">
        <v>24531</v>
      </c>
      <c r="C6017" s="313" t="s">
        <v>16995</v>
      </c>
      <c r="D6017" s="313" t="s">
        <v>18127</v>
      </c>
      <c r="E6017" s="313" t="str">
        <f>CONCATENATE(SUM('Раздел 2'!G188:G188),"&gt;=",SUM('Раздел 2'!I188:I188))</f>
        <v>10&gt;=0</v>
      </c>
    </row>
    <row r="6018" spans="1:5" ht="30" hidden="1" customHeight="1">
      <c r="A6018" s="311" t="str">
        <f>IF((SUM('Раздел 2'!G189:G189)&gt;=SUM('Раздел 2'!I189:I189)),"","Неверно!")</f>
        <v/>
      </c>
      <c r="B6018" s="312" t="s">
        <v>24531</v>
      </c>
      <c r="C6018" s="313" t="s">
        <v>16996</v>
      </c>
      <c r="D6018" s="313" t="s">
        <v>18127</v>
      </c>
      <c r="E6018" s="313" t="str">
        <f>CONCATENATE(SUM('Раздел 2'!G189:G189),"&gt;=",SUM('Раздел 2'!I189:I189))</f>
        <v>16&gt;=0</v>
      </c>
    </row>
    <row r="6019" spans="1:5" ht="30" hidden="1" customHeight="1">
      <c r="A6019" s="311" t="str">
        <f>IF((SUM('Раздел 2'!G28:G28)&gt;=SUM('Раздел 2'!I28:I28)),"","Неверно!")</f>
        <v/>
      </c>
      <c r="B6019" s="312" t="s">
        <v>24531</v>
      </c>
      <c r="C6019" s="313" t="s">
        <v>16997</v>
      </c>
      <c r="D6019" s="313" t="s">
        <v>18127</v>
      </c>
      <c r="E6019" s="313" t="str">
        <f>CONCATENATE(SUM('Раздел 2'!G28:G28),"&gt;=",SUM('Раздел 2'!I28:I28))</f>
        <v>0&gt;=0</v>
      </c>
    </row>
    <row r="6020" spans="1:5" ht="30" hidden="1" customHeight="1">
      <c r="A6020" s="311" t="str">
        <f>IF((SUM('Раздел 2'!G190:G190)&gt;=SUM('Раздел 2'!I190:I190)),"","Неверно!")</f>
        <v/>
      </c>
      <c r="B6020" s="312" t="s">
        <v>24531</v>
      </c>
      <c r="C6020" s="313" t="s">
        <v>16998</v>
      </c>
      <c r="D6020" s="313" t="s">
        <v>18127</v>
      </c>
      <c r="E6020" s="313" t="str">
        <f>CONCATENATE(SUM('Раздел 2'!G190:G190),"&gt;=",SUM('Раздел 2'!I190:I190))</f>
        <v>26&gt;=0</v>
      </c>
    </row>
    <row r="6021" spans="1:5" ht="30" hidden="1" customHeight="1">
      <c r="A6021" s="311" t="str">
        <f>IF((SUM('Раздел 2'!G191:G191)&gt;=SUM('Раздел 2'!I191:I191)),"","Неверно!")</f>
        <v/>
      </c>
      <c r="B6021" s="312" t="s">
        <v>24531</v>
      </c>
      <c r="C6021" s="313" t="s">
        <v>16999</v>
      </c>
      <c r="D6021" s="313" t="s">
        <v>18127</v>
      </c>
      <c r="E6021" s="313" t="str">
        <f>CONCATENATE(SUM('Раздел 2'!G191:G191),"&gt;=",SUM('Раздел 2'!I191:I191))</f>
        <v>0&gt;=0</v>
      </c>
    </row>
    <row r="6022" spans="1:5" ht="30" hidden="1" customHeight="1">
      <c r="A6022" s="311" t="str">
        <f>IF((SUM('Раздел 2'!G192:G192)&gt;=SUM('Раздел 2'!I192:I192)),"","Неверно!")</f>
        <v/>
      </c>
      <c r="B6022" s="312" t="s">
        <v>24531</v>
      </c>
      <c r="C6022" s="313" t="s">
        <v>17000</v>
      </c>
      <c r="D6022" s="313" t="s">
        <v>18127</v>
      </c>
      <c r="E6022" s="313" t="str">
        <f>CONCATENATE(SUM('Раздел 2'!G192:G192),"&gt;=",SUM('Раздел 2'!I192:I192))</f>
        <v>0&gt;=0</v>
      </c>
    </row>
    <row r="6023" spans="1:5" ht="30" hidden="1" customHeight="1">
      <c r="A6023" s="311" t="str">
        <f>IF((SUM('Раздел 2'!G193:G193)&gt;=SUM('Раздел 2'!I193:I193)),"","Неверно!")</f>
        <v/>
      </c>
      <c r="B6023" s="312" t="s">
        <v>24531</v>
      </c>
      <c r="C6023" s="313" t="s">
        <v>17001</v>
      </c>
      <c r="D6023" s="313" t="s">
        <v>18127</v>
      </c>
      <c r="E6023" s="313" t="str">
        <f>CONCATENATE(SUM('Раздел 2'!G193:G193),"&gt;=",SUM('Раздел 2'!I193:I193))</f>
        <v>1&gt;=0</v>
      </c>
    </row>
    <row r="6024" spans="1:5" ht="30" hidden="1" customHeight="1">
      <c r="A6024" s="311" t="str">
        <f>IF((SUM('Раздел 2'!G194:G194)&gt;=SUM('Раздел 2'!I194:I194)),"","Неверно!")</f>
        <v/>
      </c>
      <c r="B6024" s="312" t="s">
        <v>24531</v>
      </c>
      <c r="C6024" s="313" t="s">
        <v>17002</v>
      </c>
      <c r="D6024" s="313" t="s">
        <v>18127</v>
      </c>
      <c r="E6024" s="313" t="str">
        <f>CONCATENATE(SUM('Раздел 2'!G194:G194),"&gt;=",SUM('Раздел 2'!I194:I194))</f>
        <v>25&gt;=0</v>
      </c>
    </row>
    <row r="6025" spans="1:5" ht="30" hidden="1" customHeight="1">
      <c r="A6025" s="311" t="str">
        <f>IF((SUM('Раздел 2'!G195:G195)&gt;=SUM('Раздел 2'!I195:I195)),"","Неверно!")</f>
        <v/>
      </c>
      <c r="B6025" s="312" t="s">
        <v>24531</v>
      </c>
      <c r="C6025" s="313" t="s">
        <v>17003</v>
      </c>
      <c r="D6025" s="313" t="s">
        <v>18127</v>
      </c>
      <c r="E6025" s="313" t="str">
        <f>CONCATENATE(SUM('Раздел 2'!G195:G195),"&gt;=",SUM('Раздел 2'!I195:I195))</f>
        <v>24&gt;=0</v>
      </c>
    </row>
    <row r="6026" spans="1:5" ht="30" hidden="1" customHeight="1">
      <c r="A6026" s="311" t="str">
        <f>IF((SUM('Раздел 2'!G196:G196)&gt;=SUM('Раздел 2'!I196:I196)),"","Неверно!")</f>
        <v/>
      </c>
      <c r="B6026" s="312" t="s">
        <v>24531</v>
      </c>
      <c r="C6026" s="313" t="s">
        <v>17004</v>
      </c>
      <c r="D6026" s="313" t="s">
        <v>18127</v>
      </c>
      <c r="E6026" s="313" t="str">
        <f>CONCATENATE(SUM('Раздел 2'!G196:G196),"&gt;=",SUM('Раздел 2'!I196:I196))</f>
        <v>3&gt;=0</v>
      </c>
    </row>
    <row r="6027" spans="1:5" ht="30" hidden="1" customHeight="1">
      <c r="A6027" s="311" t="str">
        <f>IF((SUM('Раздел 2'!G197:G197)&gt;=SUM('Раздел 2'!I197:I197)),"","Неверно!")</f>
        <v/>
      </c>
      <c r="B6027" s="312" t="s">
        <v>24531</v>
      </c>
      <c r="C6027" s="313" t="s">
        <v>17005</v>
      </c>
      <c r="D6027" s="313" t="s">
        <v>18127</v>
      </c>
      <c r="E6027" s="313" t="str">
        <f>CONCATENATE(SUM('Раздел 2'!G197:G197),"&gt;=",SUM('Раздел 2'!I197:I197))</f>
        <v>53&gt;=0</v>
      </c>
    </row>
    <row r="6028" spans="1:5" ht="30" hidden="1" customHeight="1">
      <c r="A6028" s="311" t="str">
        <f>IF((SUM('Раздел 2'!G198:G198)&gt;=SUM('Раздел 2'!I198:I198)),"","Неверно!")</f>
        <v/>
      </c>
      <c r="B6028" s="312" t="s">
        <v>24531</v>
      </c>
      <c r="C6028" s="313" t="s">
        <v>17006</v>
      </c>
      <c r="D6028" s="313" t="s">
        <v>18127</v>
      </c>
      <c r="E6028" s="313" t="str">
        <f>CONCATENATE(SUM('Раздел 2'!G198:G198),"&gt;=",SUM('Раздел 2'!I198:I198))</f>
        <v>0&gt;=0</v>
      </c>
    </row>
    <row r="6029" spans="1:5" ht="30" hidden="1" customHeight="1">
      <c r="A6029" s="311" t="str">
        <f>IF((SUM('Раздел 2'!G199:G199)&gt;=SUM('Раздел 2'!I199:I199)),"","Неверно!")</f>
        <v/>
      </c>
      <c r="B6029" s="312" t="s">
        <v>24531</v>
      </c>
      <c r="C6029" s="313" t="s">
        <v>17007</v>
      </c>
      <c r="D6029" s="313" t="s">
        <v>18127</v>
      </c>
      <c r="E6029" s="313" t="str">
        <f>CONCATENATE(SUM('Раздел 2'!G199:G199),"&gt;=",SUM('Раздел 2'!I199:I199))</f>
        <v>0&gt;=0</v>
      </c>
    </row>
    <row r="6030" spans="1:5" ht="30" hidden="1" customHeight="1">
      <c r="A6030" s="311" t="str">
        <f>IF((SUM('Раздел 2'!G29:G29)&gt;=SUM('Раздел 2'!I29:I29)),"","Неверно!")</f>
        <v/>
      </c>
      <c r="B6030" s="312" t="s">
        <v>24531</v>
      </c>
      <c r="C6030" s="313" t="s">
        <v>17008</v>
      </c>
      <c r="D6030" s="313" t="s">
        <v>18127</v>
      </c>
      <c r="E6030" s="313" t="str">
        <f>CONCATENATE(SUM('Раздел 2'!G29:G29),"&gt;=",SUM('Раздел 2'!I29:I29))</f>
        <v>2&gt;=0</v>
      </c>
    </row>
    <row r="6031" spans="1:5" ht="30" hidden="1" customHeight="1">
      <c r="A6031" s="311" t="str">
        <f>IF((SUM('Раздел 2'!G200:G200)&gt;=SUM('Раздел 2'!I200:I200)),"","Неверно!")</f>
        <v/>
      </c>
      <c r="B6031" s="312" t="s">
        <v>24531</v>
      </c>
      <c r="C6031" s="313" t="s">
        <v>17009</v>
      </c>
      <c r="D6031" s="313" t="s">
        <v>18127</v>
      </c>
      <c r="E6031" s="313" t="str">
        <f>CONCATENATE(SUM('Раздел 2'!G200:G200),"&gt;=",SUM('Раздел 2'!I200:I200))</f>
        <v>0&gt;=0</v>
      </c>
    </row>
    <row r="6032" spans="1:5" ht="30" hidden="1" customHeight="1">
      <c r="A6032" s="311" t="str">
        <f>IF((SUM('Раздел 2'!G201:G201)&gt;=SUM('Раздел 2'!I201:I201)),"","Неверно!")</f>
        <v/>
      </c>
      <c r="B6032" s="312" t="s">
        <v>24531</v>
      </c>
      <c r="C6032" s="313" t="s">
        <v>17010</v>
      </c>
      <c r="D6032" s="313" t="s">
        <v>18127</v>
      </c>
      <c r="E6032" s="313" t="str">
        <f>CONCATENATE(SUM('Раздел 2'!G201:G201),"&gt;=",SUM('Раздел 2'!I201:I201))</f>
        <v>0&gt;=0</v>
      </c>
    </row>
    <row r="6033" spans="1:5" ht="30" hidden="1" customHeight="1">
      <c r="A6033" s="311" t="str">
        <f>IF((SUM('Раздел 2'!G202:G202)&gt;=SUM('Раздел 2'!I202:I202)),"","Неверно!")</f>
        <v/>
      </c>
      <c r="B6033" s="312" t="s">
        <v>24531</v>
      </c>
      <c r="C6033" s="313" t="s">
        <v>17011</v>
      </c>
      <c r="D6033" s="313" t="s">
        <v>18127</v>
      </c>
      <c r="E6033" s="313" t="str">
        <f>CONCATENATE(SUM('Раздел 2'!G202:G202),"&gt;=",SUM('Раздел 2'!I202:I202))</f>
        <v>0&gt;=0</v>
      </c>
    </row>
    <row r="6034" spans="1:5" ht="30" hidden="1" customHeight="1">
      <c r="A6034" s="311" t="str">
        <f>IF((SUM('Раздел 2'!G203:G203)&gt;=SUM('Раздел 2'!I203:I203)),"","Неверно!")</f>
        <v/>
      </c>
      <c r="B6034" s="312" t="s">
        <v>24531</v>
      </c>
      <c r="C6034" s="313" t="s">
        <v>17012</v>
      </c>
      <c r="D6034" s="313" t="s">
        <v>18127</v>
      </c>
      <c r="E6034" s="313" t="str">
        <f>CONCATENATE(SUM('Раздел 2'!G203:G203),"&gt;=",SUM('Раздел 2'!I203:I203))</f>
        <v>0&gt;=0</v>
      </c>
    </row>
    <row r="6035" spans="1:5" ht="30" hidden="1" customHeight="1">
      <c r="A6035" s="311" t="str">
        <f>IF((SUM('Раздел 2'!G204:G204)&gt;=SUM('Раздел 2'!I204:I204)),"","Неверно!")</f>
        <v/>
      </c>
      <c r="B6035" s="312" t="s">
        <v>24531</v>
      </c>
      <c r="C6035" s="313" t="s">
        <v>17013</v>
      </c>
      <c r="D6035" s="313" t="s">
        <v>18127</v>
      </c>
      <c r="E6035" s="313" t="str">
        <f>CONCATENATE(SUM('Раздел 2'!G204:G204),"&gt;=",SUM('Раздел 2'!I204:I204))</f>
        <v>0&gt;=0</v>
      </c>
    </row>
    <row r="6036" spans="1:5" ht="30" hidden="1" customHeight="1">
      <c r="A6036" s="311" t="str">
        <f>IF((SUM('Раздел 2'!G205:G205)&gt;=SUM('Раздел 2'!I205:I205)),"","Неверно!")</f>
        <v/>
      </c>
      <c r="B6036" s="312" t="s">
        <v>24531</v>
      </c>
      <c r="C6036" s="313" t="s">
        <v>17014</v>
      </c>
      <c r="D6036" s="313" t="s">
        <v>18127</v>
      </c>
      <c r="E6036" s="313" t="str">
        <f>CONCATENATE(SUM('Раздел 2'!G205:G205),"&gt;=",SUM('Раздел 2'!I205:I205))</f>
        <v>0&gt;=0</v>
      </c>
    </row>
    <row r="6037" spans="1:5" ht="30" hidden="1" customHeight="1">
      <c r="A6037" s="311" t="str">
        <f>IF((SUM('Раздел 2'!G206:G206)&gt;=SUM('Раздел 2'!I206:I206)),"","Неверно!")</f>
        <v/>
      </c>
      <c r="B6037" s="312" t="s">
        <v>24531</v>
      </c>
      <c r="C6037" s="313" t="s">
        <v>17015</v>
      </c>
      <c r="D6037" s="313" t="s">
        <v>18127</v>
      </c>
      <c r="E6037" s="313" t="str">
        <f>CONCATENATE(SUM('Раздел 2'!G206:G206),"&gt;=",SUM('Раздел 2'!I206:I206))</f>
        <v>0&gt;=0</v>
      </c>
    </row>
    <row r="6038" spans="1:5" ht="30" hidden="1" customHeight="1">
      <c r="A6038" s="311" t="str">
        <f>IF((SUM('Раздел 2'!G207:G207)&gt;=SUM('Раздел 2'!I207:I207)),"","Неверно!")</f>
        <v/>
      </c>
      <c r="B6038" s="312" t="s">
        <v>24531</v>
      </c>
      <c r="C6038" s="313" t="s">
        <v>17016</v>
      </c>
      <c r="D6038" s="313" t="s">
        <v>18127</v>
      </c>
      <c r="E6038" s="313" t="str">
        <f>CONCATENATE(SUM('Раздел 2'!G207:G207),"&gt;=",SUM('Раздел 2'!I207:I207))</f>
        <v>0&gt;=0</v>
      </c>
    </row>
    <row r="6039" spans="1:5" ht="30" hidden="1" customHeight="1">
      <c r="A6039" s="311" t="str">
        <f>IF((SUM('Раздел 2'!G208:G208)&gt;=SUM('Раздел 2'!I208:I208)),"","Неверно!")</f>
        <v/>
      </c>
      <c r="B6039" s="312" t="s">
        <v>24531</v>
      </c>
      <c r="C6039" s="313" t="s">
        <v>17017</v>
      </c>
      <c r="D6039" s="313" t="s">
        <v>18127</v>
      </c>
      <c r="E6039" s="313" t="str">
        <f>CONCATENATE(SUM('Раздел 2'!G208:G208),"&gt;=",SUM('Раздел 2'!I208:I208))</f>
        <v>0&gt;=0</v>
      </c>
    </row>
    <row r="6040" spans="1:5" ht="30" hidden="1" customHeight="1">
      <c r="A6040" s="311" t="str">
        <f>IF((SUM('Раздел 2'!G209:G209)&gt;=SUM('Раздел 2'!I209:I209)),"","Неверно!")</f>
        <v/>
      </c>
      <c r="B6040" s="312" t="s">
        <v>24531</v>
      </c>
      <c r="C6040" s="313" t="s">
        <v>17018</v>
      </c>
      <c r="D6040" s="313" t="s">
        <v>18127</v>
      </c>
      <c r="E6040" s="313" t="str">
        <f>CONCATENATE(SUM('Раздел 2'!G209:G209),"&gt;=",SUM('Раздел 2'!I209:I209))</f>
        <v>1&gt;=0</v>
      </c>
    </row>
    <row r="6041" spans="1:5" ht="30" hidden="1" customHeight="1">
      <c r="A6041" s="311" t="str">
        <f>IF((SUM('Раздел 2'!G12:G12)&gt;=SUM('Раздел 2'!I12:I12)),"","Неверно!")</f>
        <v/>
      </c>
      <c r="B6041" s="312" t="s">
        <v>24531</v>
      </c>
      <c r="C6041" s="313" t="s">
        <v>17019</v>
      </c>
      <c r="D6041" s="313" t="s">
        <v>18127</v>
      </c>
      <c r="E6041" s="313" t="str">
        <f>CONCATENATE(SUM('Раздел 2'!G12:G12),"&gt;=",SUM('Раздел 2'!I12:I12))</f>
        <v>2&gt;=0</v>
      </c>
    </row>
    <row r="6042" spans="1:5" ht="30" hidden="1" customHeight="1">
      <c r="A6042" s="311" t="str">
        <f>IF((SUM('Раздел 2'!G30:G30)&gt;=SUM('Раздел 2'!I30:I30)),"","Неверно!")</f>
        <v/>
      </c>
      <c r="B6042" s="312" t="s">
        <v>24531</v>
      </c>
      <c r="C6042" s="313" t="s">
        <v>17020</v>
      </c>
      <c r="D6042" s="313" t="s">
        <v>18127</v>
      </c>
      <c r="E6042" s="313" t="str">
        <f>CONCATENATE(SUM('Раздел 2'!G30:G30),"&gt;=",SUM('Раздел 2'!I30:I30))</f>
        <v>0&gt;=0</v>
      </c>
    </row>
    <row r="6043" spans="1:5" ht="30" hidden="1" customHeight="1">
      <c r="A6043" s="311" t="str">
        <f>IF((SUM('Раздел 2'!G210:G210)&gt;=SUM('Раздел 2'!I210:I210)),"","Неверно!")</f>
        <v/>
      </c>
      <c r="B6043" s="312" t="s">
        <v>24531</v>
      </c>
      <c r="C6043" s="313" t="s">
        <v>17021</v>
      </c>
      <c r="D6043" s="313" t="s">
        <v>18127</v>
      </c>
      <c r="E6043" s="313" t="str">
        <f>CONCATENATE(SUM('Раздел 2'!G210:G210),"&gt;=",SUM('Раздел 2'!I210:I210))</f>
        <v>0&gt;=0</v>
      </c>
    </row>
    <row r="6044" spans="1:5" ht="30" hidden="1" customHeight="1">
      <c r="A6044" s="311" t="str">
        <f>IF((SUM('Раздел 2'!G211:G211)&gt;=SUM('Раздел 2'!I211:I211)),"","Неверно!")</f>
        <v/>
      </c>
      <c r="B6044" s="312" t="s">
        <v>24531</v>
      </c>
      <c r="C6044" s="313" t="s">
        <v>17022</v>
      </c>
      <c r="D6044" s="313" t="s">
        <v>18127</v>
      </c>
      <c r="E6044" s="313" t="str">
        <f>CONCATENATE(SUM('Раздел 2'!G211:G211),"&gt;=",SUM('Раздел 2'!I211:I211))</f>
        <v>0&gt;=0</v>
      </c>
    </row>
    <row r="6045" spans="1:5" ht="30" hidden="1" customHeight="1">
      <c r="A6045" s="311" t="str">
        <f>IF((SUM('Раздел 2'!G212:G212)&gt;=SUM('Раздел 2'!I212:I212)),"","Неверно!")</f>
        <v/>
      </c>
      <c r="B6045" s="312" t="s">
        <v>24531</v>
      </c>
      <c r="C6045" s="313" t="s">
        <v>17023</v>
      </c>
      <c r="D6045" s="313" t="s">
        <v>18127</v>
      </c>
      <c r="E6045" s="313" t="str">
        <f>CONCATENATE(SUM('Раздел 2'!G212:G212),"&gt;=",SUM('Раздел 2'!I212:I212))</f>
        <v>0&gt;=0</v>
      </c>
    </row>
    <row r="6046" spans="1:5" ht="30" hidden="1" customHeight="1">
      <c r="A6046" s="311" t="str">
        <f>IF((SUM('Раздел 2'!G213:G213)&gt;=SUM('Раздел 2'!I213:I213)),"","Неверно!")</f>
        <v/>
      </c>
      <c r="B6046" s="312" t="s">
        <v>24531</v>
      </c>
      <c r="C6046" s="313" t="s">
        <v>17024</v>
      </c>
      <c r="D6046" s="313" t="s">
        <v>18127</v>
      </c>
      <c r="E6046" s="313" t="str">
        <f>CONCATENATE(SUM('Раздел 2'!G213:G213),"&gt;=",SUM('Раздел 2'!I213:I213))</f>
        <v>0&gt;=0</v>
      </c>
    </row>
    <row r="6047" spans="1:5" ht="30" hidden="1" customHeight="1">
      <c r="A6047" s="311" t="str">
        <f>IF((SUM('Раздел 2'!G214:G214)&gt;=SUM('Раздел 2'!I214:I214)),"","Неверно!")</f>
        <v/>
      </c>
      <c r="B6047" s="312" t="s">
        <v>24531</v>
      </c>
      <c r="C6047" s="313" t="s">
        <v>17025</v>
      </c>
      <c r="D6047" s="313" t="s">
        <v>18127</v>
      </c>
      <c r="E6047" s="313" t="str">
        <f>CONCATENATE(SUM('Раздел 2'!G214:G214),"&gt;=",SUM('Раздел 2'!I214:I214))</f>
        <v>4&gt;=0</v>
      </c>
    </row>
    <row r="6048" spans="1:5" ht="30" hidden="1" customHeight="1">
      <c r="A6048" s="311" t="str">
        <f>IF((SUM('Раздел 2'!G215:G215)&gt;=SUM('Раздел 2'!I215:I215)),"","Неверно!")</f>
        <v/>
      </c>
      <c r="B6048" s="312" t="s">
        <v>24531</v>
      </c>
      <c r="C6048" s="313" t="s">
        <v>17026</v>
      </c>
      <c r="D6048" s="313" t="s">
        <v>18127</v>
      </c>
      <c r="E6048" s="313" t="str">
        <f>CONCATENATE(SUM('Раздел 2'!G215:G215),"&gt;=",SUM('Раздел 2'!I215:I215))</f>
        <v>5&gt;=0</v>
      </c>
    </row>
    <row r="6049" spans="1:5" ht="30" hidden="1" customHeight="1">
      <c r="A6049" s="311" t="str">
        <f>IF((SUM('Раздел 2'!G216:G216)&gt;=SUM('Раздел 2'!I216:I216)),"","Неверно!")</f>
        <v/>
      </c>
      <c r="B6049" s="312" t="s">
        <v>24531</v>
      </c>
      <c r="C6049" s="313" t="s">
        <v>17027</v>
      </c>
      <c r="D6049" s="313" t="s">
        <v>18127</v>
      </c>
      <c r="E6049" s="313" t="str">
        <f>CONCATENATE(SUM('Раздел 2'!G216:G216),"&gt;=",SUM('Раздел 2'!I216:I216))</f>
        <v>1&gt;=0</v>
      </c>
    </row>
    <row r="6050" spans="1:5" ht="30" hidden="1" customHeight="1">
      <c r="A6050" s="311" t="str">
        <f>IF((SUM('Раздел 2'!G217:G217)&gt;=SUM('Раздел 2'!I217:I217)),"","Неверно!")</f>
        <v/>
      </c>
      <c r="B6050" s="312" t="s">
        <v>24531</v>
      </c>
      <c r="C6050" s="313" t="s">
        <v>17028</v>
      </c>
      <c r="D6050" s="313" t="s">
        <v>18127</v>
      </c>
      <c r="E6050" s="313" t="str">
        <f>CONCATENATE(SUM('Раздел 2'!G217:G217),"&gt;=",SUM('Раздел 2'!I217:I217))</f>
        <v>0&gt;=0</v>
      </c>
    </row>
    <row r="6051" spans="1:5" ht="30" hidden="1" customHeight="1">
      <c r="A6051" s="311" t="str">
        <f>IF((SUM('Раздел 2'!G218:G218)&gt;=SUM('Раздел 2'!I218:I218)),"","Неверно!")</f>
        <v/>
      </c>
      <c r="B6051" s="312" t="s">
        <v>24531</v>
      </c>
      <c r="C6051" s="313" t="s">
        <v>17029</v>
      </c>
      <c r="D6051" s="313" t="s">
        <v>18127</v>
      </c>
      <c r="E6051" s="313" t="str">
        <f>CONCATENATE(SUM('Раздел 2'!G218:G218),"&gt;=",SUM('Раздел 2'!I218:I218))</f>
        <v>2&gt;=0</v>
      </c>
    </row>
    <row r="6052" spans="1:5" ht="30" hidden="1" customHeight="1">
      <c r="A6052" s="311" t="str">
        <f>IF((SUM('Раздел 2'!G219:G219)&gt;=SUM('Раздел 2'!I219:I219)),"","Неверно!")</f>
        <v/>
      </c>
      <c r="B6052" s="312" t="s">
        <v>24531</v>
      </c>
      <c r="C6052" s="313" t="s">
        <v>17030</v>
      </c>
      <c r="D6052" s="313" t="s">
        <v>18127</v>
      </c>
      <c r="E6052" s="313" t="str">
        <f>CONCATENATE(SUM('Раздел 2'!G219:G219),"&gt;=",SUM('Раздел 2'!I219:I219))</f>
        <v>0&gt;=0</v>
      </c>
    </row>
    <row r="6053" spans="1:5" ht="30" hidden="1" customHeight="1">
      <c r="A6053" s="311" t="str">
        <f>IF((SUM('Раздел 2'!G31:G31)&gt;=SUM('Раздел 2'!I31:I31)),"","Неверно!")</f>
        <v/>
      </c>
      <c r="B6053" s="312" t="s">
        <v>24531</v>
      </c>
      <c r="C6053" s="313" t="s">
        <v>17031</v>
      </c>
      <c r="D6053" s="313" t="s">
        <v>18127</v>
      </c>
      <c r="E6053" s="313" t="str">
        <f>CONCATENATE(SUM('Раздел 2'!G31:G31),"&gt;=",SUM('Раздел 2'!I31:I31))</f>
        <v>0&gt;=0</v>
      </c>
    </row>
    <row r="6054" spans="1:5" ht="30" hidden="1" customHeight="1">
      <c r="A6054" s="311" t="str">
        <f>IF((SUM('Раздел 2'!G220:G220)&gt;=SUM('Раздел 2'!I220:I220)),"","Неверно!")</f>
        <v/>
      </c>
      <c r="B6054" s="312" t="s">
        <v>24531</v>
      </c>
      <c r="C6054" s="313" t="s">
        <v>17032</v>
      </c>
      <c r="D6054" s="313" t="s">
        <v>18127</v>
      </c>
      <c r="E6054" s="313" t="str">
        <f>CONCATENATE(SUM('Раздел 2'!G220:G220),"&gt;=",SUM('Раздел 2'!I220:I220))</f>
        <v>0&gt;=0</v>
      </c>
    </row>
    <row r="6055" spans="1:5" ht="30" hidden="1" customHeight="1">
      <c r="A6055" s="311" t="str">
        <f>IF((SUM('Раздел 2'!G221:G221)&gt;=SUM('Раздел 2'!I221:I221)),"","Неверно!")</f>
        <v/>
      </c>
      <c r="B6055" s="312" t="s">
        <v>24531</v>
      </c>
      <c r="C6055" s="313" t="s">
        <v>17033</v>
      </c>
      <c r="D6055" s="313" t="s">
        <v>18127</v>
      </c>
      <c r="E6055" s="313" t="str">
        <f>CONCATENATE(SUM('Раздел 2'!G221:G221),"&gt;=",SUM('Раздел 2'!I221:I221))</f>
        <v>2&gt;=0</v>
      </c>
    </row>
    <row r="6056" spans="1:5" ht="30" hidden="1" customHeight="1">
      <c r="A6056" s="311" t="str">
        <f>IF((SUM('Раздел 2'!G222:G222)&gt;=SUM('Раздел 2'!I222:I222)),"","Неверно!")</f>
        <v/>
      </c>
      <c r="B6056" s="312" t="s">
        <v>24531</v>
      </c>
      <c r="C6056" s="313" t="s">
        <v>17034</v>
      </c>
      <c r="D6056" s="313" t="s">
        <v>18127</v>
      </c>
      <c r="E6056" s="313" t="str">
        <f>CONCATENATE(SUM('Раздел 2'!G222:G222),"&gt;=",SUM('Раздел 2'!I222:I222))</f>
        <v>7&gt;=1</v>
      </c>
    </row>
    <row r="6057" spans="1:5" ht="30" hidden="1" customHeight="1">
      <c r="A6057" s="311" t="str">
        <f>IF((SUM('Раздел 2'!G223:G223)&gt;=SUM('Раздел 2'!I223:I223)),"","Неверно!")</f>
        <v/>
      </c>
      <c r="B6057" s="312" t="s">
        <v>24531</v>
      </c>
      <c r="C6057" s="313" t="s">
        <v>17035</v>
      </c>
      <c r="D6057" s="313" t="s">
        <v>18127</v>
      </c>
      <c r="E6057" s="313" t="str">
        <f>CONCATENATE(SUM('Раздел 2'!G223:G223),"&gt;=",SUM('Раздел 2'!I223:I223))</f>
        <v>52&gt;=0</v>
      </c>
    </row>
    <row r="6058" spans="1:5" ht="30" hidden="1" customHeight="1">
      <c r="A6058" s="311" t="str">
        <f>IF((SUM('Раздел 2'!G224:G224)&gt;=SUM('Раздел 2'!I224:I224)),"","Неверно!")</f>
        <v/>
      </c>
      <c r="B6058" s="312" t="s">
        <v>24531</v>
      </c>
      <c r="C6058" s="313" t="s">
        <v>17036</v>
      </c>
      <c r="D6058" s="313" t="s">
        <v>18127</v>
      </c>
      <c r="E6058" s="313" t="str">
        <f>CONCATENATE(SUM('Раздел 2'!G224:G224),"&gt;=",SUM('Раздел 2'!I224:I224))</f>
        <v>8&gt;=1</v>
      </c>
    </row>
    <row r="6059" spans="1:5" ht="30" hidden="1" customHeight="1">
      <c r="A6059" s="311" t="str">
        <f>IF((SUM('Раздел 2'!G225:G225)&gt;=SUM('Раздел 2'!I225:I225)),"","Неверно!")</f>
        <v/>
      </c>
      <c r="B6059" s="312" t="s">
        <v>24531</v>
      </c>
      <c r="C6059" s="313" t="s">
        <v>17037</v>
      </c>
      <c r="D6059" s="313" t="s">
        <v>18127</v>
      </c>
      <c r="E6059" s="313" t="str">
        <f>CONCATENATE(SUM('Раздел 2'!G225:G225),"&gt;=",SUM('Раздел 2'!I225:I225))</f>
        <v>0&gt;=0</v>
      </c>
    </row>
    <row r="6060" spans="1:5" ht="30" hidden="1" customHeight="1">
      <c r="A6060" s="311" t="str">
        <f>IF((SUM('Раздел 2'!G226:G226)&gt;=SUM('Раздел 2'!I226:I226)),"","Неверно!")</f>
        <v/>
      </c>
      <c r="B6060" s="312" t="s">
        <v>24531</v>
      </c>
      <c r="C6060" s="313" t="s">
        <v>17038</v>
      </c>
      <c r="D6060" s="313" t="s">
        <v>18127</v>
      </c>
      <c r="E6060" s="313" t="str">
        <f>CONCATENATE(SUM('Раздел 2'!G226:G226),"&gt;=",SUM('Раздел 2'!I226:I226))</f>
        <v>0&gt;=0</v>
      </c>
    </row>
    <row r="6061" spans="1:5" ht="30" hidden="1" customHeight="1">
      <c r="A6061" s="311" t="str">
        <f>IF((SUM('Раздел 2'!G227:G227)&gt;=SUM('Раздел 2'!I227:I227)),"","Неверно!")</f>
        <v/>
      </c>
      <c r="B6061" s="312" t="s">
        <v>24531</v>
      </c>
      <c r="C6061" s="313" t="s">
        <v>17039</v>
      </c>
      <c r="D6061" s="313" t="s">
        <v>18127</v>
      </c>
      <c r="E6061" s="313" t="str">
        <f>CONCATENATE(SUM('Раздел 2'!G227:G227),"&gt;=",SUM('Раздел 2'!I227:I227))</f>
        <v>0&gt;=0</v>
      </c>
    </row>
    <row r="6062" spans="1:5" ht="30" hidden="1" customHeight="1">
      <c r="A6062" s="311" t="str">
        <f>IF((SUM('Раздел 2'!G228:G228)&gt;=SUM('Раздел 2'!I228:I228)),"","Неверно!")</f>
        <v/>
      </c>
      <c r="B6062" s="312" t="s">
        <v>24531</v>
      </c>
      <c r="C6062" s="313" t="s">
        <v>17040</v>
      </c>
      <c r="D6062" s="313" t="s">
        <v>18127</v>
      </c>
      <c r="E6062" s="313" t="str">
        <f>CONCATENATE(SUM('Раздел 2'!G228:G228),"&gt;=",SUM('Раздел 2'!I228:I228))</f>
        <v>1&gt;=0</v>
      </c>
    </row>
    <row r="6063" spans="1:5" ht="30" hidden="1" customHeight="1">
      <c r="A6063" s="311" t="str">
        <f>IF((SUM('Раздел 2'!G229:G229)&gt;=SUM('Раздел 2'!I229:I229)),"","Неверно!")</f>
        <v/>
      </c>
      <c r="B6063" s="312" t="s">
        <v>24531</v>
      </c>
      <c r="C6063" s="313" t="s">
        <v>17041</v>
      </c>
      <c r="D6063" s="313" t="s">
        <v>18127</v>
      </c>
      <c r="E6063" s="313" t="str">
        <f>CONCATENATE(SUM('Раздел 2'!G229:G229),"&gt;=",SUM('Раздел 2'!I229:I229))</f>
        <v>29&gt;=3</v>
      </c>
    </row>
    <row r="6064" spans="1:5" ht="30" hidden="1" customHeight="1">
      <c r="A6064" s="311" t="str">
        <f>IF((SUM('Раздел 2'!G32:G32)&gt;=SUM('Раздел 2'!I32:I32)),"","Неверно!")</f>
        <v/>
      </c>
      <c r="B6064" s="312" t="s">
        <v>24531</v>
      </c>
      <c r="C6064" s="313" t="s">
        <v>17042</v>
      </c>
      <c r="D6064" s="313" t="s">
        <v>18127</v>
      </c>
      <c r="E6064" s="313" t="str">
        <f>CONCATENATE(SUM('Раздел 2'!G32:G32),"&gt;=",SUM('Раздел 2'!I32:I32))</f>
        <v>0&gt;=0</v>
      </c>
    </row>
    <row r="6065" spans="1:5" ht="30" hidden="1" customHeight="1">
      <c r="A6065" s="311" t="str">
        <f>IF((SUM('Раздел 2'!G230:G230)&gt;=SUM('Раздел 2'!I230:I230)),"","Неверно!")</f>
        <v/>
      </c>
      <c r="B6065" s="312" t="s">
        <v>24531</v>
      </c>
      <c r="C6065" s="313" t="s">
        <v>17043</v>
      </c>
      <c r="D6065" s="313" t="s">
        <v>18127</v>
      </c>
      <c r="E6065" s="313" t="str">
        <f>CONCATENATE(SUM('Раздел 2'!G230:G230),"&gt;=",SUM('Раздел 2'!I230:I230))</f>
        <v>425&gt;=16</v>
      </c>
    </row>
    <row r="6066" spans="1:5" ht="30" hidden="1" customHeight="1">
      <c r="A6066" s="311" t="str">
        <f>IF((SUM('Раздел 2'!G231:G231)&gt;=SUM('Раздел 2'!I231:I231)),"","Неверно!")</f>
        <v/>
      </c>
      <c r="B6066" s="312" t="s">
        <v>24531</v>
      </c>
      <c r="C6066" s="313" t="s">
        <v>17044</v>
      </c>
      <c r="D6066" s="313" t="s">
        <v>18127</v>
      </c>
      <c r="E6066" s="313" t="str">
        <f>CONCATENATE(SUM('Раздел 2'!G231:G231),"&gt;=",SUM('Раздел 2'!I231:I231))</f>
        <v>0&gt;=0</v>
      </c>
    </row>
    <row r="6067" spans="1:5" ht="30" hidden="1" customHeight="1">
      <c r="A6067" s="311" t="str">
        <f>IF((SUM('Раздел 2'!G232:G232)&gt;=SUM('Раздел 2'!I232:I232)),"","Неверно!")</f>
        <v/>
      </c>
      <c r="B6067" s="312" t="s">
        <v>24531</v>
      </c>
      <c r="C6067" s="313" t="s">
        <v>17045</v>
      </c>
      <c r="D6067" s="313" t="s">
        <v>18127</v>
      </c>
      <c r="E6067" s="313" t="str">
        <f>CONCATENATE(SUM('Раздел 2'!G232:G232),"&gt;=",SUM('Раздел 2'!I232:I232))</f>
        <v>0&gt;=0</v>
      </c>
    </row>
    <row r="6068" spans="1:5" ht="30" hidden="1" customHeight="1">
      <c r="A6068" s="311" t="str">
        <f>IF((SUM('Раздел 2'!G233:G233)&gt;=SUM('Раздел 2'!I233:I233)),"","Неверно!")</f>
        <v/>
      </c>
      <c r="B6068" s="312" t="s">
        <v>24531</v>
      </c>
      <c r="C6068" s="313" t="s">
        <v>17046</v>
      </c>
      <c r="D6068" s="313" t="s">
        <v>18127</v>
      </c>
      <c r="E6068" s="313" t="str">
        <f>CONCATENATE(SUM('Раздел 2'!G233:G233),"&gt;=",SUM('Раздел 2'!I233:I233))</f>
        <v>0&gt;=0</v>
      </c>
    </row>
    <row r="6069" spans="1:5" ht="30" hidden="1" customHeight="1">
      <c r="A6069" s="311" t="str">
        <f>IF((SUM('Раздел 2'!G234:G234)&gt;=SUM('Раздел 2'!I234:I234)),"","Неверно!")</f>
        <v/>
      </c>
      <c r="B6069" s="312" t="s">
        <v>24531</v>
      </c>
      <c r="C6069" s="313" t="s">
        <v>17047</v>
      </c>
      <c r="D6069" s="313" t="s">
        <v>18127</v>
      </c>
      <c r="E6069" s="313" t="str">
        <f>CONCATENATE(SUM('Раздел 2'!G234:G234),"&gt;=",SUM('Раздел 2'!I234:I234))</f>
        <v>0&gt;=0</v>
      </c>
    </row>
    <row r="6070" spans="1:5" ht="30" hidden="1" customHeight="1">
      <c r="A6070" s="311" t="str">
        <f>IF((SUM('Раздел 2'!G235:G235)&gt;=SUM('Раздел 2'!I235:I235)),"","Неверно!")</f>
        <v/>
      </c>
      <c r="B6070" s="312" t="s">
        <v>24531</v>
      </c>
      <c r="C6070" s="313" t="s">
        <v>17048</v>
      </c>
      <c r="D6070" s="313" t="s">
        <v>18127</v>
      </c>
      <c r="E6070" s="313" t="str">
        <f>CONCATENATE(SUM('Раздел 2'!G235:G235),"&gt;=",SUM('Раздел 2'!I235:I235))</f>
        <v>12&gt;=0</v>
      </c>
    </row>
    <row r="6071" spans="1:5" ht="30" hidden="1" customHeight="1">
      <c r="A6071" s="311" t="str">
        <f>IF((SUM('Раздел 2'!G236:G236)&gt;=SUM('Раздел 2'!I236:I236)),"","Неверно!")</f>
        <v/>
      </c>
      <c r="B6071" s="312" t="s">
        <v>24531</v>
      </c>
      <c r="C6071" s="313" t="s">
        <v>17049</v>
      </c>
      <c r="D6071" s="313" t="s">
        <v>18127</v>
      </c>
      <c r="E6071" s="313" t="str">
        <f>CONCATENATE(SUM('Раздел 2'!G236:G236),"&gt;=",SUM('Раздел 2'!I236:I236))</f>
        <v>1&gt;=0</v>
      </c>
    </row>
    <row r="6072" spans="1:5" ht="30" hidden="1" customHeight="1">
      <c r="A6072" s="311" t="str">
        <f>IF((SUM('Раздел 2'!G237:G237)&gt;=SUM('Раздел 2'!I237:I237)),"","Неверно!")</f>
        <v/>
      </c>
      <c r="B6072" s="312" t="s">
        <v>24531</v>
      </c>
      <c r="C6072" s="313" t="s">
        <v>17050</v>
      </c>
      <c r="D6072" s="313" t="s">
        <v>18127</v>
      </c>
      <c r="E6072" s="313" t="str">
        <f>CONCATENATE(SUM('Раздел 2'!G237:G237),"&gt;=",SUM('Раздел 2'!I237:I237))</f>
        <v>0&gt;=0</v>
      </c>
    </row>
    <row r="6073" spans="1:5" ht="30" hidden="1" customHeight="1">
      <c r="A6073" s="311" t="str">
        <f>IF((SUM('Раздел 2'!G238:G238)&gt;=SUM('Раздел 2'!I238:I238)),"","Неверно!")</f>
        <v/>
      </c>
      <c r="B6073" s="312" t="s">
        <v>24531</v>
      </c>
      <c r="C6073" s="313" t="s">
        <v>17051</v>
      </c>
      <c r="D6073" s="313" t="s">
        <v>18127</v>
      </c>
      <c r="E6073" s="313" t="str">
        <f>CONCATENATE(SUM('Раздел 2'!G238:G238),"&gt;=",SUM('Раздел 2'!I238:I238))</f>
        <v>0&gt;=0</v>
      </c>
    </row>
    <row r="6074" spans="1:5" ht="30" hidden="1" customHeight="1">
      <c r="A6074" s="311" t="str">
        <f>IF((SUM('Раздел 2'!G239:G239)&gt;=SUM('Раздел 2'!I239:I239)),"","Неверно!")</f>
        <v/>
      </c>
      <c r="B6074" s="312" t="s">
        <v>24531</v>
      </c>
      <c r="C6074" s="313" t="s">
        <v>17052</v>
      </c>
      <c r="D6074" s="313" t="s">
        <v>18127</v>
      </c>
      <c r="E6074" s="313" t="str">
        <f>CONCATENATE(SUM('Раздел 2'!G239:G239),"&gt;=",SUM('Раздел 2'!I239:I239))</f>
        <v>7&gt;=0</v>
      </c>
    </row>
    <row r="6075" spans="1:5" ht="30" hidden="1" customHeight="1">
      <c r="A6075" s="311" t="str">
        <f>IF((SUM('Раздел 2'!G33:G33)&gt;=SUM('Раздел 2'!I33:I33)),"","Неверно!")</f>
        <v/>
      </c>
      <c r="B6075" s="312" t="s">
        <v>24531</v>
      </c>
      <c r="C6075" s="313" t="s">
        <v>17053</v>
      </c>
      <c r="D6075" s="313" t="s">
        <v>18127</v>
      </c>
      <c r="E6075" s="313" t="str">
        <f>CONCATENATE(SUM('Раздел 2'!G33:G33),"&gt;=",SUM('Раздел 2'!I33:I33))</f>
        <v>0&gt;=0</v>
      </c>
    </row>
    <row r="6076" spans="1:5" ht="30" hidden="1" customHeight="1">
      <c r="A6076" s="311" t="str">
        <f>IF((SUM('Раздел 2'!G240:G240)&gt;=SUM('Раздел 2'!I240:I240)),"","Неверно!")</f>
        <v/>
      </c>
      <c r="B6076" s="312" t="s">
        <v>24531</v>
      </c>
      <c r="C6076" s="313" t="s">
        <v>17054</v>
      </c>
      <c r="D6076" s="313" t="s">
        <v>18127</v>
      </c>
      <c r="E6076" s="313" t="str">
        <f>CONCATENATE(SUM('Раздел 2'!G240:G240),"&gt;=",SUM('Раздел 2'!I240:I240))</f>
        <v>0&gt;=0</v>
      </c>
    </row>
    <row r="6077" spans="1:5" ht="30" hidden="1" customHeight="1">
      <c r="A6077" s="311" t="str">
        <f>IF((SUM('Раздел 2'!G241:G241)&gt;=SUM('Раздел 2'!I241:I241)),"","Неверно!")</f>
        <v/>
      </c>
      <c r="B6077" s="312" t="s">
        <v>24531</v>
      </c>
      <c r="C6077" s="313" t="s">
        <v>17055</v>
      </c>
      <c r="D6077" s="313" t="s">
        <v>18127</v>
      </c>
      <c r="E6077" s="313" t="str">
        <f>CONCATENATE(SUM('Раздел 2'!G241:G241),"&gt;=",SUM('Раздел 2'!I241:I241))</f>
        <v>0&gt;=0</v>
      </c>
    </row>
    <row r="6078" spans="1:5" ht="30" hidden="1" customHeight="1">
      <c r="A6078" s="311" t="str">
        <f>IF((SUM('Раздел 2'!G242:G242)&gt;=SUM('Раздел 2'!I242:I242)),"","Неверно!")</f>
        <v/>
      </c>
      <c r="B6078" s="312" t="s">
        <v>24531</v>
      </c>
      <c r="C6078" s="313" t="s">
        <v>17056</v>
      </c>
      <c r="D6078" s="313" t="s">
        <v>18127</v>
      </c>
      <c r="E6078" s="313" t="str">
        <f>CONCATENATE(SUM('Раздел 2'!G242:G242),"&gt;=",SUM('Раздел 2'!I242:I242))</f>
        <v>0&gt;=0</v>
      </c>
    </row>
    <row r="6079" spans="1:5" ht="30" hidden="1" customHeight="1">
      <c r="A6079" s="311" t="str">
        <f>IF((SUM('Раздел 2'!G243:G243)&gt;=SUM('Раздел 2'!I243:I243)),"","Неверно!")</f>
        <v/>
      </c>
      <c r="B6079" s="312" t="s">
        <v>24531</v>
      </c>
      <c r="C6079" s="313" t="s">
        <v>17057</v>
      </c>
      <c r="D6079" s="313" t="s">
        <v>18127</v>
      </c>
      <c r="E6079" s="313" t="str">
        <f>CONCATENATE(SUM('Раздел 2'!G243:G243),"&gt;=",SUM('Раздел 2'!I243:I243))</f>
        <v>0&gt;=0</v>
      </c>
    </row>
    <row r="6080" spans="1:5" ht="30" hidden="1" customHeight="1">
      <c r="A6080" s="311" t="str">
        <f>IF((SUM('Раздел 2'!G244:G244)&gt;=SUM('Раздел 2'!I244:I244)),"","Неверно!")</f>
        <v/>
      </c>
      <c r="B6080" s="312" t="s">
        <v>24531</v>
      </c>
      <c r="C6080" s="313" t="s">
        <v>17058</v>
      </c>
      <c r="D6080" s="313" t="s">
        <v>18127</v>
      </c>
      <c r="E6080" s="313" t="str">
        <f>CONCATENATE(SUM('Раздел 2'!G244:G244),"&gt;=",SUM('Раздел 2'!I244:I244))</f>
        <v>0&gt;=0</v>
      </c>
    </row>
    <row r="6081" spans="1:5" ht="30" hidden="1" customHeight="1">
      <c r="A6081" s="311" t="str">
        <f>IF((SUM('Раздел 2'!G245:G245)&gt;=SUM('Раздел 2'!I245:I245)),"","Неверно!")</f>
        <v/>
      </c>
      <c r="B6081" s="312" t="s">
        <v>24531</v>
      </c>
      <c r="C6081" s="313" t="s">
        <v>17059</v>
      </c>
      <c r="D6081" s="313" t="s">
        <v>18127</v>
      </c>
      <c r="E6081" s="313" t="str">
        <f>CONCATENATE(SUM('Раздел 2'!G245:G245),"&gt;=",SUM('Раздел 2'!I245:I245))</f>
        <v>1&gt;=0</v>
      </c>
    </row>
    <row r="6082" spans="1:5" ht="30" hidden="1" customHeight="1">
      <c r="A6082" s="311" t="str">
        <f>IF((SUM('Раздел 2'!G246:G246)&gt;=SUM('Раздел 2'!I246:I246)),"","Неверно!")</f>
        <v/>
      </c>
      <c r="B6082" s="312" t="s">
        <v>24531</v>
      </c>
      <c r="C6082" s="313" t="s">
        <v>17060</v>
      </c>
      <c r="D6082" s="313" t="s">
        <v>18127</v>
      </c>
      <c r="E6082" s="313" t="str">
        <f>CONCATENATE(SUM('Раздел 2'!G246:G246),"&gt;=",SUM('Раздел 2'!I246:I246))</f>
        <v>0&gt;=0</v>
      </c>
    </row>
    <row r="6083" spans="1:5" ht="30" hidden="1" customHeight="1">
      <c r="A6083" s="311" t="str">
        <f>IF((SUM('Раздел 2'!G247:G247)&gt;=SUM('Раздел 2'!I247:I247)),"","Неверно!")</f>
        <v/>
      </c>
      <c r="B6083" s="312" t="s">
        <v>24531</v>
      </c>
      <c r="C6083" s="313" t="s">
        <v>17061</v>
      </c>
      <c r="D6083" s="313" t="s">
        <v>18127</v>
      </c>
      <c r="E6083" s="313" t="str">
        <f>CONCATENATE(SUM('Раздел 2'!G247:G247),"&gt;=",SUM('Раздел 2'!I247:I247))</f>
        <v>1&gt;=0</v>
      </c>
    </row>
    <row r="6084" spans="1:5" ht="30" hidden="1" customHeight="1">
      <c r="A6084" s="311" t="str">
        <f>IF((SUM('Раздел 2'!G248:G248)&gt;=SUM('Раздел 2'!I248:I248)),"","Неверно!")</f>
        <v/>
      </c>
      <c r="B6084" s="312" t="s">
        <v>24531</v>
      </c>
      <c r="C6084" s="313" t="s">
        <v>20669</v>
      </c>
      <c r="D6084" s="313" t="s">
        <v>18127</v>
      </c>
      <c r="E6084" s="313" t="str">
        <f>CONCATENATE(SUM('Раздел 2'!G248:G248),"&gt;=",SUM('Раздел 2'!I248:I248))</f>
        <v>0&gt;=0</v>
      </c>
    </row>
    <row r="6085" spans="1:5" ht="30" hidden="1" customHeight="1">
      <c r="A6085" s="311" t="str">
        <f>IF((SUM('Раздел 2'!G249:G249)&gt;=SUM('Раздел 2'!I249:I249)),"","Неверно!")</f>
        <v/>
      </c>
      <c r="B6085" s="312" t="s">
        <v>24531</v>
      </c>
      <c r="C6085" s="313" t="s">
        <v>20670</v>
      </c>
      <c r="D6085" s="313" t="s">
        <v>18127</v>
      </c>
      <c r="E6085" s="313" t="str">
        <f>CONCATENATE(SUM('Раздел 2'!G249:G249),"&gt;=",SUM('Раздел 2'!I249:I249))</f>
        <v>0&gt;=0</v>
      </c>
    </row>
    <row r="6086" spans="1:5" ht="30" hidden="1" customHeight="1">
      <c r="A6086" s="311" t="str">
        <f>IF((SUM('Раздел 2'!G34:G34)&gt;=SUM('Раздел 2'!I34:I34)),"","Неверно!")</f>
        <v/>
      </c>
      <c r="B6086" s="312" t="s">
        <v>24531</v>
      </c>
      <c r="C6086" s="313" t="s">
        <v>17062</v>
      </c>
      <c r="D6086" s="313" t="s">
        <v>18127</v>
      </c>
      <c r="E6086" s="313" t="str">
        <f>CONCATENATE(SUM('Раздел 2'!G34:G34),"&gt;=",SUM('Раздел 2'!I34:I34))</f>
        <v>0&gt;=0</v>
      </c>
    </row>
    <row r="6087" spans="1:5" ht="30" hidden="1" customHeight="1">
      <c r="A6087" s="311" t="str">
        <f>IF((SUM('Раздел 2'!G250:G250)&gt;=SUM('Раздел 2'!I250:I250)),"","Неверно!")</f>
        <v/>
      </c>
      <c r="B6087" s="312" t="s">
        <v>24531</v>
      </c>
      <c r="C6087" s="313" t="s">
        <v>22571</v>
      </c>
      <c r="D6087" s="313" t="s">
        <v>18127</v>
      </c>
      <c r="E6087" s="313" t="str">
        <f>CONCATENATE(SUM('Раздел 2'!G250:G250),"&gt;=",SUM('Раздел 2'!I250:I250))</f>
        <v>0&gt;=0</v>
      </c>
    </row>
    <row r="6088" spans="1:5" ht="30" hidden="1" customHeight="1">
      <c r="A6088" s="311" t="str">
        <f>IF((SUM('Раздел 2'!G251:G251)&gt;=SUM('Раздел 2'!I251:I251)),"","Неверно!")</f>
        <v/>
      </c>
      <c r="B6088" s="312" t="s">
        <v>24531</v>
      </c>
      <c r="C6088" s="313" t="s">
        <v>22572</v>
      </c>
      <c r="D6088" s="313" t="s">
        <v>18127</v>
      </c>
      <c r="E6088" s="313" t="str">
        <f>CONCATENATE(SUM('Раздел 2'!G251:G251),"&gt;=",SUM('Раздел 2'!I251:I251))</f>
        <v>22&gt;=0</v>
      </c>
    </row>
    <row r="6089" spans="1:5" ht="30" hidden="1" customHeight="1">
      <c r="A6089" s="311" t="str">
        <f>IF((SUM('Раздел 2'!G252:G252)&gt;=SUM('Раздел 2'!I252:I252)),"","Неверно!")</f>
        <v/>
      </c>
      <c r="B6089" s="312" t="s">
        <v>24531</v>
      </c>
      <c r="C6089" s="313" t="s">
        <v>22573</v>
      </c>
      <c r="D6089" s="313" t="s">
        <v>18127</v>
      </c>
      <c r="E6089" s="313" t="str">
        <f>CONCATENATE(SUM('Раздел 2'!G252:G252),"&gt;=",SUM('Раздел 2'!I252:I252))</f>
        <v>0&gt;=0</v>
      </c>
    </row>
    <row r="6090" spans="1:5" ht="30" hidden="1" customHeight="1">
      <c r="A6090" s="311" t="str">
        <f>IF((SUM('Раздел 2'!G253:G253)&gt;=SUM('Раздел 2'!I253:I253)),"","Неверно!")</f>
        <v/>
      </c>
      <c r="B6090" s="312" t="s">
        <v>24531</v>
      </c>
      <c r="C6090" s="313" t="s">
        <v>22574</v>
      </c>
      <c r="D6090" s="313" t="s">
        <v>18127</v>
      </c>
      <c r="E6090" s="313" t="str">
        <f>CONCATENATE(SUM('Раздел 2'!G253:G253),"&gt;=",SUM('Раздел 2'!I253:I253))</f>
        <v>0&gt;=0</v>
      </c>
    </row>
    <row r="6091" spans="1:5" ht="30" hidden="1" customHeight="1">
      <c r="A6091" s="311" t="str">
        <f>IF((SUM('Раздел 2'!G254:G254)&gt;=SUM('Раздел 2'!I254:I254)),"","Неверно!")</f>
        <v/>
      </c>
      <c r="B6091" s="312" t="s">
        <v>24531</v>
      </c>
      <c r="C6091" s="313" t="s">
        <v>22575</v>
      </c>
      <c r="D6091" s="313" t="s">
        <v>18127</v>
      </c>
      <c r="E6091" s="313" t="str">
        <f>CONCATENATE(SUM('Раздел 2'!G254:G254),"&gt;=",SUM('Раздел 2'!I254:I254))</f>
        <v>0&gt;=0</v>
      </c>
    </row>
    <row r="6092" spans="1:5" ht="30" hidden="1" customHeight="1">
      <c r="A6092" s="311" t="str">
        <f>IF((SUM('Раздел 2'!G255:G255)&gt;=SUM('Раздел 2'!I255:I255)),"","Неверно!")</f>
        <v/>
      </c>
      <c r="B6092" s="312" t="s">
        <v>24531</v>
      </c>
      <c r="C6092" s="313" t="s">
        <v>22576</v>
      </c>
      <c r="D6092" s="313" t="s">
        <v>18127</v>
      </c>
      <c r="E6092" s="313" t="str">
        <f>CONCATENATE(SUM('Раздел 2'!G255:G255),"&gt;=",SUM('Раздел 2'!I255:I255))</f>
        <v>91&gt;=10</v>
      </c>
    </row>
    <row r="6093" spans="1:5" ht="30" hidden="1" customHeight="1">
      <c r="A6093" s="311" t="str">
        <f>IF((SUM('Раздел 2'!G256:G256)&gt;=SUM('Раздел 2'!I256:I256)),"","Неверно!")</f>
        <v/>
      </c>
      <c r="B6093" s="312" t="s">
        <v>24531</v>
      </c>
      <c r="C6093" s="313" t="s">
        <v>22577</v>
      </c>
      <c r="D6093" s="313" t="s">
        <v>18127</v>
      </c>
      <c r="E6093" s="313" t="str">
        <f>CONCATENATE(SUM('Раздел 2'!G256:G256),"&gt;=",SUM('Раздел 2'!I256:I256))</f>
        <v>36&gt;=9</v>
      </c>
    </row>
    <row r="6094" spans="1:5" ht="30" hidden="1" customHeight="1">
      <c r="A6094" s="311" t="str">
        <f>IF((SUM('Раздел 2'!G257:G257)&gt;=SUM('Раздел 2'!I257:I257)),"","Неверно!")</f>
        <v/>
      </c>
      <c r="B6094" s="312" t="s">
        <v>24531</v>
      </c>
      <c r="C6094" s="313" t="s">
        <v>22578</v>
      </c>
      <c r="D6094" s="313" t="s">
        <v>18127</v>
      </c>
      <c r="E6094" s="313" t="str">
        <f>CONCATENATE(SUM('Раздел 2'!G257:G257),"&gt;=",SUM('Раздел 2'!I257:I257))</f>
        <v>176&gt;=2</v>
      </c>
    </row>
    <row r="6095" spans="1:5" ht="30" hidden="1" customHeight="1">
      <c r="A6095" s="311" t="str">
        <f>IF((SUM('Раздел 2'!G258:G258)&gt;=SUM('Раздел 2'!I258:I258)),"","Неверно!")</f>
        <v/>
      </c>
      <c r="B6095" s="312" t="s">
        <v>24531</v>
      </c>
      <c r="C6095" s="313" t="s">
        <v>22579</v>
      </c>
      <c r="D6095" s="313" t="s">
        <v>18127</v>
      </c>
      <c r="E6095" s="313" t="str">
        <f>CONCATENATE(SUM('Раздел 2'!G258:G258),"&gt;=",SUM('Раздел 2'!I258:I258))</f>
        <v>18&gt;=2</v>
      </c>
    </row>
    <row r="6096" spans="1:5" ht="30" hidden="1" customHeight="1">
      <c r="A6096" s="311" t="str">
        <f>IF((SUM('Раздел 2'!G259:G259)&gt;=SUM('Раздел 2'!I259:I259)),"","Неверно!")</f>
        <v/>
      </c>
      <c r="B6096" s="312" t="s">
        <v>24531</v>
      </c>
      <c r="C6096" s="313" t="s">
        <v>22580</v>
      </c>
      <c r="D6096" s="313" t="s">
        <v>18127</v>
      </c>
      <c r="E6096" s="313" t="str">
        <f>CONCATENATE(SUM('Раздел 2'!G259:G259),"&gt;=",SUM('Раздел 2'!I259:I259))</f>
        <v>156&gt;=4</v>
      </c>
    </row>
    <row r="6097" spans="1:5" ht="30" hidden="1" customHeight="1">
      <c r="A6097" s="311" t="str">
        <f>IF((SUM('Раздел 2'!G35:G35)&gt;=SUM('Раздел 2'!I35:I35)),"","Неверно!")</f>
        <v/>
      </c>
      <c r="B6097" s="312" t="s">
        <v>24531</v>
      </c>
      <c r="C6097" s="313" t="s">
        <v>17063</v>
      </c>
      <c r="D6097" s="313" t="s">
        <v>18127</v>
      </c>
      <c r="E6097" s="313" t="str">
        <f>CONCATENATE(SUM('Раздел 2'!G35:G35),"&gt;=",SUM('Раздел 2'!I35:I35))</f>
        <v>7&gt;=0</v>
      </c>
    </row>
    <row r="6098" spans="1:5" ht="30" hidden="1" customHeight="1">
      <c r="A6098" s="311" t="str">
        <f>IF((SUM('Раздел 2'!G260:G260)&gt;=SUM('Раздел 2'!I260:I260)),"","Неверно!")</f>
        <v/>
      </c>
      <c r="B6098" s="312" t="s">
        <v>24531</v>
      </c>
      <c r="C6098" s="313" t="s">
        <v>22581</v>
      </c>
      <c r="D6098" s="313" t="s">
        <v>18127</v>
      </c>
      <c r="E6098" s="313" t="str">
        <f>CONCATENATE(SUM('Раздел 2'!G260:G260),"&gt;=",SUM('Раздел 2'!I260:I260))</f>
        <v>2&gt;=0</v>
      </c>
    </row>
    <row r="6099" spans="1:5" ht="30" hidden="1" customHeight="1">
      <c r="A6099" s="311" t="str">
        <f>IF((SUM('Раздел 2'!G36:G36)&gt;=SUM('Раздел 2'!I36:I36)),"","Неверно!")</f>
        <v/>
      </c>
      <c r="B6099" s="312" t="s">
        <v>24531</v>
      </c>
      <c r="C6099" s="313" t="s">
        <v>17064</v>
      </c>
      <c r="D6099" s="313" t="s">
        <v>18127</v>
      </c>
      <c r="E6099" s="313" t="str">
        <f>CONCATENATE(SUM('Раздел 2'!G36:G36),"&gt;=",SUM('Раздел 2'!I36:I36))</f>
        <v>2&gt;=0</v>
      </c>
    </row>
    <row r="6100" spans="1:5" ht="30" hidden="1" customHeight="1">
      <c r="A6100" s="311" t="str">
        <f>IF((SUM('Раздел 2'!G37:G37)&gt;=SUM('Раздел 2'!I37:I37)),"","Неверно!")</f>
        <v/>
      </c>
      <c r="B6100" s="312" t="s">
        <v>24531</v>
      </c>
      <c r="C6100" s="313" t="s">
        <v>17065</v>
      </c>
      <c r="D6100" s="313" t="s">
        <v>18127</v>
      </c>
      <c r="E6100" s="313" t="str">
        <f>CONCATENATE(SUM('Раздел 2'!G37:G37),"&gt;=",SUM('Раздел 2'!I37:I37))</f>
        <v>0&gt;=0</v>
      </c>
    </row>
    <row r="6101" spans="1:5" ht="30" hidden="1" customHeight="1">
      <c r="A6101" s="311" t="str">
        <f>IF((SUM('Раздел 2'!G38:G38)&gt;=SUM('Раздел 2'!I38:I38)),"","Неверно!")</f>
        <v/>
      </c>
      <c r="B6101" s="312" t="s">
        <v>24531</v>
      </c>
      <c r="C6101" s="313" t="s">
        <v>17066</v>
      </c>
      <c r="D6101" s="313" t="s">
        <v>18127</v>
      </c>
      <c r="E6101" s="313" t="str">
        <f>CONCATENATE(SUM('Раздел 2'!G38:G38),"&gt;=",SUM('Раздел 2'!I38:I38))</f>
        <v>3&gt;=0</v>
      </c>
    </row>
    <row r="6102" spans="1:5" ht="30" hidden="1" customHeight="1">
      <c r="A6102" s="311" t="str">
        <f>IF((SUM('Раздел 2'!G39:G39)&gt;=SUM('Раздел 2'!I39:I39)),"","Неверно!")</f>
        <v/>
      </c>
      <c r="B6102" s="312" t="s">
        <v>24531</v>
      </c>
      <c r="C6102" s="313" t="s">
        <v>17067</v>
      </c>
      <c r="D6102" s="313" t="s">
        <v>18127</v>
      </c>
      <c r="E6102" s="313" t="str">
        <f>CONCATENATE(SUM('Раздел 2'!G39:G39),"&gt;=",SUM('Раздел 2'!I39:I39))</f>
        <v>0&gt;=0</v>
      </c>
    </row>
    <row r="6103" spans="1:5" ht="30" hidden="1" customHeight="1">
      <c r="A6103" s="311" t="str">
        <f>IF((SUM('Раздел 2'!G13:G13)&gt;=SUM('Раздел 2'!I13:I13)),"","Неверно!")</f>
        <v/>
      </c>
      <c r="B6103" s="312" t="s">
        <v>24531</v>
      </c>
      <c r="C6103" s="313" t="s">
        <v>17068</v>
      </c>
      <c r="D6103" s="313" t="s">
        <v>18127</v>
      </c>
      <c r="E6103" s="313" t="str">
        <f>CONCATENATE(SUM('Раздел 2'!G13:G13),"&gt;=",SUM('Раздел 2'!I13:I13))</f>
        <v>0&gt;=0</v>
      </c>
    </row>
    <row r="6104" spans="1:5" ht="30" hidden="1" customHeight="1">
      <c r="A6104" s="311" t="str">
        <f>IF((SUM('Раздел 2'!G40:G40)&gt;=SUM('Раздел 2'!I40:I40)),"","Неверно!")</f>
        <v/>
      </c>
      <c r="B6104" s="312" t="s">
        <v>24531</v>
      </c>
      <c r="C6104" s="313" t="s">
        <v>17069</v>
      </c>
      <c r="D6104" s="313" t="s">
        <v>18127</v>
      </c>
      <c r="E6104" s="313" t="str">
        <f>CONCATENATE(SUM('Раздел 2'!G40:G40),"&gt;=",SUM('Раздел 2'!I40:I40))</f>
        <v>0&gt;=0</v>
      </c>
    </row>
    <row r="6105" spans="1:5" ht="30" hidden="1" customHeight="1">
      <c r="A6105" s="311" t="str">
        <f>IF((SUM('Раздел 2'!G41:G41)&gt;=SUM('Раздел 2'!I41:I41)),"","Неверно!")</f>
        <v/>
      </c>
      <c r="B6105" s="312" t="s">
        <v>24531</v>
      </c>
      <c r="C6105" s="313" t="s">
        <v>17070</v>
      </c>
      <c r="D6105" s="313" t="s">
        <v>18127</v>
      </c>
      <c r="E6105" s="313" t="str">
        <f>CONCATENATE(SUM('Раздел 2'!G41:G41),"&gt;=",SUM('Раздел 2'!I41:I41))</f>
        <v>0&gt;=0</v>
      </c>
    </row>
    <row r="6106" spans="1:5" ht="30" hidden="1" customHeight="1">
      <c r="A6106" s="311" t="str">
        <f>IF((SUM('Раздел 2'!G42:G42)&gt;=SUM('Раздел 2'!I42:I42)),"","Неверно!")</f>
        <v/>
      </c>
      <c r="B6106" s="312" t="s">
        <v>24531</v>
      </c>
      <c r="C6106" s="313" t="s">
        <v>17071</v>
      </c>
      <c r="D6106" s="313" t="s">
        <v>18127</v>
      </c>
      <c r="E6106" s="313" t="str">
        <f>CONCATENATE(SUM('Раздел 2'!G42:G42),"&gt;=",SUM('Раздел 2'!I42:I42))</f>
        <v>0&gt;=0</v>
      </c>
    </row>
    <row r="6107" spans="1:5" ht="30" hidden="1" customHeight="1">
      <c r="A6107" s="311" t="str">
        <f>IF((SUM('Раздел 2'!G43:G43)&gt;=SUM('Раздел 2'!I43:I43)),"","Неверно!")</f>
        <v/>
      </c>
      <c r="B6107" s="312" t="s">
        <v>24531</v>
      </c>
      <c r="C6107" s="313" t="s">
        <v>17072</v>
      </c>
      <c r="D6107" s="313" t="s">
        <v>18127</v>
      </c>
      <c r="E6107" s="313" t="str">
        <f>CONCATENATE(SUM('Раздел 2'!G43:G43),"&gt;=",SUM('Раздел 2'!I43:I43))</f>
        <v>0&gt;=0</v>
      </c>
    </row>
    <row r="6108" spans="1:5" ht="30" hidden="1" customHeight="1">
      <c r="A6108" s="311" t="str">
        <f>IF((SUM('Раздел 2'!G44:G44)&gt;=SUM('Раздел 2'!I44:I44)),"","Неверно!")</f>
        <v/>
      </c>
      <c r="B6108" s="312" t="s">
        <v>24531</v>
      </c>
      <c r="C6108" s="313" t="s">
        <v>17073</v>
      </c>
      <c r="D6108" s="313" t="s">
        <v>18127</v>
      </c>
      <c r="E6108" s="313" t="str">
        <f>CONCATENATE(SUM('Раздел 2'!G44:G44),"&gt;=",SUM('Раздел 2'!I44:I44))</f>
        <v>0&gt;=0</v>
      </c>
    </row>
    <row r="6109" spans="1:5" ht="30" hidden="1" customHeight="1">
      <c r="A6109" s="311" t="str">
        <f>IF((SUM('Раздел 2'!G45:G45)&gt;=SUM('Раздел 2'!I45:I45)),"","Неверно!")</f>
        <v/>
      </c>
      <c r="B6109" s="312" t="s">
        <v>24531</v>
      </c>
      <c r="C6109" s="313" t="s">
        <v>17074</v>
      </c>
      <c r="D6109" s="313" t="s">
        <v>18127</v>
      </c>
      <c r="E6109" s="313" t="str">
        <f>CONCATENATE(SUM('Раздел 2'!G45:G45),"&gt;=",SUM('Раздел 2'!I45:I45))</f>
        <v>0&gt;=0</v>
      </c>
    </row>
    <row r="6110" spans="1:5" ht="30" hidden="1" customHeight="1">
      <c r="A6110" s="311" t="str">
        <f>IF((SUM('Раздел 2'!G46:G46)&gt;=SUM('Раздел 2'!I46:I46)),"","Неверно!")</f>
        <v/>
      </c>
      <c r="B6110" s="312" t="s">
        <v>24531</v>
      </c>
      <c r="C6110" s="313" t="s">
        <v>17075</v>
      </c>
      <c r="D6110" s="313" t="s">
        <v>18127</v>
      </c>
      <c r="E6110" s="313" t="str">
        <f>CONCATENATE(SUM('Раздел 2'!G46:G46),"&gt;=",SUM('Раздел 2'!I46:I46))</f>
        <v>0&gt;=0</v>
      </c>
    </row>
    <row r="6111" spans="1:5" ht="30" hidden="1" customHeight="1">
      <c r="A6111" s="311" t="str">
        <f>IF((SUM('Раздел 2'!G47:G47)&gt;=SUM('Раздел 2'!I47:I47)),"","Неверно!")</f>
        <v/>
      </c>
      <c r="B6111" s="312" t="s">
        <v>24531</v>
      </c>
      <c r="C6111" s="313" t="s">
        <v>17076</v>
      </c>
      <c r="D6111" s="313" t="s">
        <v>18127</v>
      </c>
      <c r="E6111" s="313" t="str">
        <f>CONCATENATE(SUM('Раздел 2'!G47:G47),"&gt;=",SUM('Раздел 2'!I47:I47))</f>
        <v>0&gt;=0</v>
      </c>
    </row>
    <row r="6112" spans="1:5" ht="30" hidden="1" customHeight="1">
      <c r="A6112" s="311" t="str">
        <f>IF((SUM('Раздел 2'!G48:G48)&gt;=SUM('Раздел 2'!I48:I48)),"","Неверно!")</f>
        <v/>
      </c>
      <c r="B6112" s="312" t="s">
        <v>24531</v>
      </c>
      <c r="C6112" s="313" t="s">
        <v>17077</v>
      </c>
      <c r="D6112" s="313" t="s">
        <v>18127</v>
      </c>
      <c r="E6112" s="313" t="str">
        <f>CONCATENATE(SUM('Раздел 2'!G48:G48),"&gt;=",SUM('Раздел 2'!I48:I48))</f>
        <v>0&gt;=0</v>
      </c>
    </row>
    <row r="6113" spans="1:5" ht="30" hidden="1" customHeight="1">
      <c r="A6113" s="311" t="str">
        <f>IF((SUM('Раздел 2'!G49:G49)&gt;=SUM('Раздел 2'!I49:I49)),"","Неверно!")</f>
        <v/>
      </c>
      <c r="B6113" s="312" t="s">
        <v>24531</v>
      </c>
      <c r="C6113" s="313" t="s">
        <v>17078</v>
      </c>
      <c r="D6113" s="313" t="s">
        <v>18127</v>
      </c>
      <c r="E6113" s="313" t="str">
        <f>CONCATENATE(SUM('Раздел 2'!G49:G49),"&gt;=",SUM('Раздел 2'!I49:I49))</f>
        <v>1&gt;=0</v>
      </c>
    </row>
    <row r="6114" spans="1:5" ht="30" hidden="1" customHeight="1">
      <c r="A6114" s="311" t="str">
        <f>IF((SUM('Раздел 2'!G14:G14)&gt;=SUM('Раздел 2'!I14:I14)),"","Неверно!")</f>
        <v/>
      </c>
      <c r="B6114" s="312" t="s">
        <v>24531</v>
      </c>
      <c r="C6114" s="313" t="s">
        <v>17079</v>
      </c>
      <c r="D6114" s="313" t="s">
        <v>18127</v>
      </c>
      <c r="E6114" s="313" t="str">
        <f>CONCATENATE(SUM('Раздел 2'!G14:G14),"&gt;=",SUM('Раздел 2'!I14:I14))</f>
        <v>2&gt;=2</v>
      </c>
    </row>
    <row r="6115" spans="1:5" ht="30" hidden="1" customHeight="1">
      <c r="A6115" s="311" t="str">
        <f>IF((SUM('Раздел 2'!G50:G50)&gt;=SUM('Раздел 2'!I50:I50)),"","Неверно!")</f>
        <v/>
      </c>
      <c r="B6115" s="312" t="s">
        <v>24531</v>
      </c>
      <c r="C6115" s="313" t="s">
        <v>17080</v>
      </c>
      <c r="D6115" s="313" t="s">
        <v>18127</v>
      </c>
      <c r="E6115" s="313" t="str">
        <f>CONCATENATE(SUM('Раздел 2'!G50:G50),"&gt;=",SUM('Раздел 2'!I50:I50))</f>
        <v>51&gt;=2</v>
      </c>
    </row>
    <row r="6116" spans="1:5" ht="30" hidden="1" customHeight="1">
      <c r="A6116" s="311" t="str">
        <f>IF((SUM('Раздел 2'!G51:G51)&gt;=SUM('Раздел 2'!I51:I51)),"","Неверно!")</f>
        <v/>
      </c>
      <c r="B6116" s="312" t="s">
        <v>24531</v>
      </c>
      <c r="C6116" s="313" t="s">
        <v>17081</v>
      </c>
      <c r="D6116" s="313" t="s">
        <v>18127</v>
      </c>
      <c r="E6116" s="313" t="str">
        <f>CONCATENATE(SUM('Раздел 2'!G51:G51),"&gt;=",SUM('Раздел 2'!I51:I51))</f>
        <v>0&gt;=0</v>
      </c>
    </row>
    <row r="6117" spans="1:5" ht="30" hidden="1" customHeight="1">
      <c r="A6117" s="311" t="str">
        <f>IF((SUM('Раздел 2'!G52:G52)&gt;=SUM('Раздел 2'!I52:I52)),"","Неверно!")</f>
        <v/>
      </c>
      <c r="B6117" s="312" t="s">
        <v>24531</v>
      </c>
      <c r="C6117" s="313" t="s">
        <v>17082</v>
      </c>
      <c r="D6117" s="313" t="s">
        <v>18127</v>
      </c>
      <c r="E6117" s="313" t="str">
        <f>CONCATENATE(SUM('Раздел 2'!G52:G52),"&gt;=",SUM('Раздел 2'!I52:I52))</f>
        <v>0&gt;=0</v>
      </c>
    </row>
    <row r="6118" spans="1:5" ht="30" hidden="1" customHeight="1">
      <c r="A6118" s="311" t="str">
        <f>IF((SUM('Раздел 2'!G53:G53)&gt;=SUM('Раздел 2'!I53:I53)),"","Неверно!")</f>
        <v/>
      </c>
      <c r="B6118" s="312" t="s">
        <v>24531</v>
      </c>
      <c r="C6118" s="313" t="s">
        <v>17083</v>
      </c>
      <c r="D6118" s="313" t="s">
        <v>18127</v>
      </c>
      <c r="E6118" s="313" t="str">
        <f>CONCATENATE(SUM('Раздел 2'!G53:G53),"&gt;=",SUM('Раздел 2'!I53:I53))</f>
        <v>0&gt;=0</v>
      </c>
    </row>
    <row r="6119" spans="1:5" ht="30" hidden="1" customHeight="1">
      <c r="A6119" s="311" t="str">
        <f>IF((SUM('Раздел 2'!G54:G54)&gt;=SUM('Раздел 2'!I54:I54)),"","Неверно!")</f>
        <v/>
      </c>
      <c r="B6119" s="312" t="s">
        <v>24531</v>
      </c>
      <c r="C6119" s="313" t="s">
        <v>17084</v>
      </c>
      <c r="D6119" s="313" t="s">
        <v>18127</v>
      </c>
      <c r="E6119" s="313" t="str">
        <f>CONCATENATE(SUM('Раздел 2'!G54:G54),"&gt;=",SUM('Раздел 2'!I54:I54))</f>
        <v>0&gt;=0</v>
      </c>
    </row>
    <row r="6120" spans="1:5" ht="30" hidden="1" customHeight="1">
      <c r="A6120" s="311" t="str">
        <f>IF((SUM('Раздел 2'!G55:G55)&gt;=SUM('Раздел 2'!I55:I55)),"","Неверно!")</f>
        <v/>
      </c>
      <c r="B6120" s="312" t="s">
        <v>24531</v>
      </c>
      <c r="C6120" s="313" t="s">
        <v>17085</v>
      </c>
      <c r="D6120" s="313" t="s">
        <v>18127</v>
      </c>
      <c r="E6120" s="313" t="str">
        <f>CONCATENATE(SUM('Раздел 2'!G55:G55),"&gt;=",SUM('Раздел 2'!I55:I55))</f>
        <v>0&gt;=0</v>
      </c>
    </row>
    <row r="6121" spans="1:5" ht="30" hidden="1" customHeight="1">
      <c r="A6121" s="311" t="str">
        <f>IF((SUM('Раздел 2'!G56:G56)&gt;=SUM('Раздел 2'!I56:I56)),"","Неверно!")</f>
        <v/>
      </c>
      <c r="B6121" s="312" t="s">
        <v>24531</v>
      </c>
      <c r="C6121" s="313" t="s">
        <v>17086</v>
      </c>
      <c r="D6121" s="313" t="s">
        <v>18127</v>
      </c>
      <c r="E6121" s="313" t="str">
        <f>CONCATENATE(SUM('Раздел 2'!G56:G56),"&gt;=",SUM('Раздел 2'!I56:I56))</f>
        <v>0&gt;=0</v>
      </c>
    </row>
    <row r="6122" spans="1:5" ht="30" hidden="1" customHeight="1">
      <c r="A6122" s="311" t="str">
        <f>IF((SUM('Раздел 2'!G57:G57)&gt;=SUM('Раздел 2'!I57:I57)),"","Неверно!")</f>
        <v/>
      </c>
      <c r="B6122" s="312" t="s">
        <v>24531</v>
      </c>
      <c r="C6122" s="313" t="s">
        <v>17087</v>
      </c>
      <c r="D6122" s="313" t="s">
        <v>18127</v>
      </c>
      <c r="E6122" s="313" t="str">
        <f>CONCATENATE(SUM('Раздел 2'!G57:G57),"&gt;=",SUM('Раздел 2'!I57:I57))</f>
        <v>0&gt;=0</v>
      </c>
    </row>
    <row r="6123" spans="1:5" ht="30" hidden="1" customHeight="1">
      <c r="A6123" s="311" t="str">
        <f>IF((SUM('Раздел 2'!G58:G58)&gt;=SUM('Раздел 2'!I58:I58)),"","Неверно!")</f>
        <v/>
      </c>
      <c r="B6123" s="312" t="s">
        <v>24531</v>
      </c>
      <c r="C6123" s="313" t="s">
        <v>17088</v>
      </c>
      <c r="D6123" s="313" t="s">
        <v>18127</v>
      </c>
      <c r="E6123" s="313" t="str">
        <f>CONCATENATE(SUM('Раздел 2'!G58:G58),"&gt;=",SUM('Раздел 2'!I58:I58))</f>
        <v>0&gt;=0</v>
      </c>
    </row>
    <row r="6124" spans="1:5" ht="30" hidden="1" customHeight="1">
      <c r="A6124" s="311" t="str">
        <f>IF((SUM('Раздел 2'!G59:G59)&gt;=SUM('Раздел 2'!I59:I59)),"","Неверно!")</f>
        <v/>
      </c>
      <c r="B6124" s="312" t="s">
        <v>24531</v>
      </c>
      <c r="C6124" s="313" t="s">
        <v>17089</v>
      </c>
      <c r="D6124" s="313" t="s">
        <v>18127</v>
      </c>
      <c r="E6124" s="313" t="str">
        <f>CONCATENATE(SUM('Раздел 2'!G59:G59),"&gt;=",SUM('Раздел 2'!I59:I59))</f>
        <v>0&gt;=0</v>
      </c>
    </row>
    <row r="6125" spans="1:5" ht="30" hidden="1" customHeight="1">
      <c r="A6125" s="311" t="str">
        <f>IF((SUM('Раздел 2'!G15:G15)&gt;=SUM('Раздел 2'!I15:I15)),"","Неверно!")</f>
        <v/>
      </c>
      <c r="B6125" s="312" t="s">
        <v>24531</v>
      </c>
      <c r="C6125" s="313" t="s">
        <v>17090</v>
      </c>
      <c r="D6125" s="313" t="s">
        <v>18127</v>
      </c>
      <c r="E6125" s="313" t="str">
        <f>CONCATENATE(SUM('Раздел 2'!G15:G15),"&gt;=",SUM('Раздел 2'!I15:I15))</f>
        <v>0&gt;=0</v>
      </c>
    </row>
    <row r="6126" spans="1:5" ht="30" hidden="1" customHeight="1">
      <c r="A6126" s="311" t="str">
        <f>IF((SUM('Раздел 2'!G60:G60)&gt;=SUM('Раздел 2'!I60:I60)),"","Неверно!")</f>
        <v/>
      </c>
      <c r="B6126" s="312" t="s">
        <v>24531</v>
      </c>
      <c r="C6126" s="313" t="s">
        <v>17091</v>
      </c>
      <c r="D6126" s="313" t="s">
        <v>18127</v>
      </c>
      <c r="E6126" s="313" t="str">
        <f>CONCATENATE(SUM('Раздел 2'!G60:G60),"&gt;=",SUM('Раздел 2'!I60:I60))</f>
        <v>0&gt;=0</v>
      </c>
    </row>
    <row r="6127" spans="1:5" ht="30" hidden="1" customHeight="1">
      <c r="A6127" s="311" t="str">
        <f>IF((SUM('Раздел 2'!G61:G61)&gt;=SUM('Раздел 2'!I61:I61)),"","Неверно!")</f>
        <v/>
      </c>
      <c r="B6127" s="312" t="s">
        <v>24531</v>
      </c>
      <c r="C6127" s="313" t="s">
        <v>17092</v>
      </c>
      <c r="D6127" s="313" t="s">
        <v>18127</v>
      </c>
      <c r="E6127" s="313" t="str">
        <f>CONCATENATE(SUM('Раздел 2'!G61:G61),"&gt;=",SUM('Раздел 2'!I61:I61))</f>
        <v>0&gt;=0</v>
      </c>
    </row>
    <row r="6128" spans="1:5" ht="30" hidden="1" customHeight="1">
      <c r="A6128" s="311" t="str">
        <f>IF((SUM('Раздел 2'!G62:G62)&gt;=SUM('Раздел 2'!I62:I62)),"","Неверно!")</f>
        <v/>
      </c>
      <c r="B6128" s="312" t="s">
        <v>24531</v>
      </c>
      <c r="C6128" s="313" t="s">
        <v>17093</v>
      </c>
      <c r="D6128" s="313" t="s">
        <v>18127</v>
      </c>
      <c r="E6128" s="313" t="str">
        <f>CONCATENATE(SUM('Раздел 2'!G62:G62),"&gt;=",SUM('Раздел 2'!I62:I62))</f>
        <v>0&gt;=0</v>
      </c>
    </row>
    <row r="6129" spans="1:5" ht="30" hidden="1" customHeight="1">
      <c r="A6129" s="311" t="str">
        <f>IF((SUM('Раздел 2'!G63:G63)&gt;=SUM('Раздел 2'!I63:I63)),"","Неверно!")</f>
        <v/>
      </c>
      <c r="B6129" s="312" t="s">
        <v>24531</v>
      </c>
      <c r="C6129" s="313" t="s">
        <v>17094</v>
      </c>
      <c r="D6129" s="313" t="s">
        <v>18127</v>
      </c>
      <c r="E6129" s="313" t="str">
        <f>CONCATENATE(SUM('Раздел 2'!G63:G63),"&gt;=",SUM('Раздел 2'!I63:I63))</f>
        <v>0&gt;=0</v>
      </c>
    </row>
    <row r="6130" spans="1:5" ht="30" hidden="1" customHeight="1">
      <c r="A6130" s="311" t="str">
        <f>IF((SUM('Раздел 2'!G64:G64)&gt;=SUM('Раздел 2'!I64:I64)),"","Неверно!")</f>
        <v/>
      </c>
      <c r="B6130" s="312" t="s">
        <v>24531</v>
      </c>
      <c r="C6130" s="313" t="s">
        <v>17095</v>
      </c>
      <c r="D6130" s="313" t="s">
        <v>18127</v>
      </c>
      <c r="E6130" s="313" t="str">
        <f>CONCATENATE(SUM('Раздел 2'!G64:G64),"&gt;=",SUM('Раздел 2'!I64:I64))</f>
        <v>5&gt;=0</v>
      </c>
    </row>
    <row r="6131" spans="1:5" ht="30" hidden="1" customHeight="1">
      <c r="A6131" s="311" t="str">
        <f>IF((SUM('Раздел 2'!G65:G65)&gt;=SUM('Раздел 2'!I65:I65)),"","Неверно!")</f>
        <v/>
      </c>
      <c r="B6131" s="312" t="s">
        <v>24531</v>
      </c>
      <c r="C6131" s="313" t="s">
        <v>17096</v>
      </c>
      <c r="D6131" s="313" t="s">
        <v>18127</v>
      </c>
      <c r="E6131" s="313" t="str">
        <f>CONCATENATE(SUM('Раздел 2'!G65:G65),"&gt;=",SUM('Раздел 2'!I65:I65))</f>
        <v>0&gt;=0</v>
      </c>
    </row>
    <row r="6132" spans="1:5" ht="30" hidden="1" customHeight="1">
      <c r="A6132" s="311" t="str">
        <f>IF((SUM('Раздел 2'!G66:G66)&gt;=SUM('Раздел 2'!I66:I66)),"","Неверно!")</f>
        <v/>
      </c>
      <c r="B6132" s="312" t="s">
        <v>24531</v>
      </c>
      <c r="C6132" s="313" t="s">
        <v>17097</v>
      </c>
      <c r="D6132" s="313" t="s">
        <v>18127</v>
      </c>
      <c r="E6132" s="313" t="str">
        <f>CONCATENATE(SUM('Раздел 2'!G66:G66),"&gt;=",SUM('Раздел 2'!I66:I66))</f>
        <v>0&gt;=0</v>
      </c>
    </row>
    <row r="6133" spans="1:5" ht="30" hidden="1" customHeight="1">
      <c r="A6133" s="311" t="str">
        <f>IF((SUM('Раздел 2'!G67:G67)&gt;=SUM('Раздел 2'!I67:I67)),"","Неверно!")</f>
        <v/>
      </c>
      <c r="B6133" s="312" t="s">
        <v>24531</v>
      </c>
      <c r="C6133" s="313" t="s">
        <v>17098</v>
      </c>
      <c r="D6133" s="313" t="s">
        <v>18127</v>
      </c>
      <c r="E6133" s="313" t="str">
        <f>CONCATENATE(SUM('Раздел 2'!G67:G67),"&gt;=",SUM('Раздел 2'!I67:I67))</f>
        <v>0&gt;=0</v>
      </c>
    </row>
    <row r="6134" spans="1:5" ht="30" hidden="1" customHeight="1">
      <c r="A6134" s="311" t="str">
        <f>IF((SUM('Раздел 2'!G68:G68)&gt;=SUM('Раздел 2'!I68:I68)),"","Неверно!")</f>
        <v/>
      </c>
      <c r="B6134" s="312" t="s">
        <v>24531</v>
      </c>
      <c r="C6134" s="313" t="s">
        <v>17099</v>
      </c>
      <c r="D6134" s="313" t="s">
        <v>18127</v>
      </c>
      <c r="E6134" s="313" t="str">
        <f>CONCATENATE(SUM('Раздел 2'!G68:G68),"&gt;=",SUM('Раздел 2'!I68:I68))</f>
        <v>0&gt;=0</v>
      </c>
    </row>
    <row r="6135" spans="1:5" ht="30" hidden="1" customHeight="1">
      <c r="A6135" s="311" t="str">
        <f>IF((SUM('Раздел 2'!G69:G69)&gt;=SUM('Раздел 2'!I69:I69)),"","Неверно!")</f>
        <v/>
      </c>
      <c r="B6135" s="312" t="s">
        <v>24531</v>
      </c>
      <c r="C6135" s="313" t="s">
        <v>17100</v>
      </c>
      <c r="D6135" s="313" t="s">
        <v>18127</v>
      </c>
      <c r="E6135" s="313" t="str">
        <f>CONCATENATE(SUM('Раздел 2'!G69:G69),"&gt;=",SUM('Раздел 2'!I69:I69))</f>
        <v>0&gt;=0</v>
      </c>
    </row>
    <row r="6136" spans="1:5" ht="30" hidden="1" customHeight="1">
      <c r="A6136" s="311" t="str">
        <f>IF((SUM('Раздел 2'!G16:G16)&gt;=SUM('Раздел 2'!I16:I16)),"","Неверно!")</f>
        <v/>
      </c>
      <c r="B6136" s="312" t="s">
        <v>24531</v>
      </c>
      <c r="C6136" s="313" t="s">
        <v>17101</v>
      </c>
      <c r="D6136" s="313" t="s">
        <v>18127</v>
      </c>
      <c r="E6136" s="313" t="str">
        <f>CONCATENATE(SUM('Раздел 2'!G16:G16),"&gt;=",SUM('Раздел 2'!I16:I16))</f>
        <v>6&gt;=0</v>
      </c>
    </row>
    <row r="6137" spans="1:5" ht="30" hidden="1" customHeight="1">
      <c r="A6137" s="311" t="str">
        <f>IF((SUM('Раздел 2'!G70:G70)&gt;=SUM('Раздел 2'!I70:I70)),"","Неверно!")</f>
        <v/>
      </c>
      <c r="B6137" s="312" t="s">
        <v>24531</v>
      </c>
      <c r="C6137" s="313" t="s">
        <v>17102</v>
      </c>
      <c r="D6137" s="313" t="s">
        <v>18127</v>
      </c>
      <c r="E6137" s="313" t="str">
        <f>CONCATENATE(SUM('Раздел 2'!G70:G70),"&gt;=",SUM('Раздел 2'!I70:I70))</f>
        <v>0&gt;=0</v>
      </c>
    </row>
    <row r="6138" spans="1:5" ht="30" hidden="1" customHeight="1">
      <c r="A6138" s="311" t="str">
        <f>IF((SUM('Раздел 2'!G71:G71)&gt;=SUM('Раздел 2'!I71:I71)),"","Неверно!")</f>
        <v/>
      </c>
      <c r="B6138" s="312" t="s">
        <v>24531</v>
      </c>
      <c r="C6138" s="313" t="s">
        <v>17103</v>
      </c>
      <c r="D6138" s="313" t="s">
        <v>18127</v>
      </c>
      <c r="E6138" s="313" t="str">
        <f>CONCATENATE(SUM('Раздел 2'!G71:G71),"&gt;=",SUM('Раздел 2'!I71:I71))</f>
        <v>0&gt;=0</v>
      </c>
    </row>
    <row r="6139" spans="1:5" ht="30" hidden="1" customHeight="1">
      <c r="A6139" s="311" t="str">
        <f>IF((SUM('Раздел 2'!G72:G72)&gt;=SUM('Раздел 2'!I72:I72)),"","Неверно!")</f>
        <v/>
      </c>
      <c r="B6139" s="312" t="s">
        <v>24531</v>
      </c>
      <c r="C6139" s="313" t="s">
        <v>17104</v>
      </c>
      <c r="D6139" s="313" t="s">
        <v>18127</v>
      </c>
      <c r="E6139" s="313" t="str">
        <f>CONCATENATE(SUM('Раздел 2'!G72:G72),"&gt;=",SUM('Раздел 2'!I72:I72))</f>
        <v>0&gt;=0</v>
      </c>
    </row>
    <row r="6140" spans="1:5" ht="30" hidden="1" customHeight="1">
      <c r="A6140" s="311" t="str">
        <f>IF((SUM('Раздел 2'!G73:G73)&gt;=SUM('Раздел 2'!I73:I73)),"","Неверно!")</f>
        <v/>
      </c>
      <c r="B6140" s="312" t="s">
        <v>24531</v>
      </c>
      <c r="C6140" s="313" t="s">
        <v>17105</v>
      </c>
      <c r="D6140" s="313" t="s">
        <v>18127</v>
      </c>
      <c r="E6140" s="313" t="str">
        <f>CONCATENATE(SUM('Раздел 2'!G73:G73),"&gt;=",SUM('Раздел 2'!I73:I73))</f>
        <v>0&gt;=0</v>
      </c>
    </row>
    <row r="6141" spans="1:5" ht="30" hidden="1" customHeight="1">
      <c r="A6141" s="311" t="str">
        <f>IF((SUM('Раздел 2'!G74:G74)&gt;=SUM('Раздел 2'!I74:I74)),"","Неверно!")</f>
        <v/>
      </c>
      <c r="B6141" s="312" t="s">
        <v>24531</v>
      </c>
      <c r="C6141" s="313" t="s">
        <v>17106</v>
      </c>
      <c r="D6141" s="313" t="s">
        <v>18127</v>
      </c>
      <c r="E6141" s="313" t="str">
        <f>CONCATENATE(SUM('Раздел 2'!G74:G74),"&gt;=",SUM('Раздел 2'!I74:I74))</f>
        <v>0&gt;=0</v>
      </c>
    </row>
    <row r="6142" spans="1:5" ht="30" hidden="1" customHeight="1">
      <c r="A6142" s="311" t="str">
        <f>IF((SUM('Раздел 2'!G75:G75)&gt;=SUM('Раздел 2'!I75:I75)),"","Неверно!")</f>
        <v/>
      </c>
      <c r="B6142" s="312" t="s">
        <v>24531</v>
      </c>
      <c r="C6142" s="313" t="s">
        <v>17107</v>
      </c>
      <c r="D6142" s="313" t="s">
        <v>18127</v>
      </c>
      <c r="E6142" s="313" t="str">
        <f>CONCATENATE(SUM('Раздел 2'!G75:G75),"&gt;=",SUM('Раздел 2'!I75:I75))</f>
        <v>0&gt;=0</v>
      </c>
    </row>
    <row r="6143" spans="1:5" ht="30" hidden="1" customHeight="1">
      <c r="A6143" s="311" t="str">
        <f>IF((SUM('Раздел 2'!G76:G76)&gt;=SUM('Раздел 2'!I76:I76)),"","Неверно!")</f>
        <v/>
      </c>
      <c r="B6143" s="312" t="s">
        <v>24531</v>
      </c>
      <c r="C6143" s="313" t="s">
        <v>17108</v>
      </c>
      <c r="D6143" s="313" t="s">
        <v>18127</v>
      </c>
      <c r="E6143" s="313" t="str">
        <f>CONCATENATE(SUM('Раздел 2'!G76:G76),"&gt;=",SUM('Раздел 2'!I76:I76))</f>
        <v>0&gt;=0</v>
      </c>
    </row>
    <row r="6144" spans="1:5" ht="30" hidden="1" customHeight="1">
      <c r="A6144" s="311" t="str">
        <f>IF((SUM('Раздел 2'!G77:G77)&gt;=SUM('Раздел 2'!I77:I77)),"","Неверно!")</f>
        <v/>
      </c>
      <c r="B6144" s="312" t="s">
        <v>24531</v>
      </c>
      <c r="C6144" s="313" t="s">
        <v>17109</v>
      </c>
      <c r="D6144" s="313" t="s">
        <v>18127</v>
      </c>
      <c r="E6144" s="313" t="str">
        <f>CONCATENATE(SUM('Раздел 2'!G77:G77),"&gt;=",SUM('Раздел 2'!I77:I77))</f>
        <v>0&gt;=0</v>
      </c>
    </row>
    <row r="6145" spans="1:5" ht="30" hidden="1" customHeight="1">
      <c r="A6145" s="311" t="str">
        <f>IF((SUM('Раздел 2'!G78:G78)&gt;=SUM('Раздел 2'!I78:I78)),"","Неверно!")</f>
        <v/>
      </c>
      <c r="B6145" s="312" t="s">
        <v>24531</v>
      </c>
      <c r="C6145" s="313" t="s">
        <v>17110</v>
      </c>
      <c r="D6145" s="313" t="s">
        <v>18127</v>
      </c>
      <c r="E6145" s="313" t="str">
        <f>CONCATENATE(SUM('Раздел 2'!G78:G78),"&gt;=",SUM('Раздел 2'!I78:I78))</f>
        <v>0&gt;=0</v>
      </c>
    </row>
    <row r="6146" spans="1:5" ht="30" hidden="1" customHeight="1">
      <c r="A6146" s="311" t="str">
        <f>IF((SUM('Раздел 2'!G79:G79)&gt;=SUM('Раздел 2'!I79:I79)),"","Неверно!")</f>
        <v/>
      </c>
      <c r="B6146" s="312" t="s">
        <v>24531</v>
      </c>
      <c r="C6146" s="313" t="s">
        <v>17111</v>
      </c>
      <c r="D6146" s="313" t="s">
        <v>18127</v>
      </c>
      <c r="E6146" s="313" t="str">
        <f>CONCATENATE(SUM('Раздел 2'!G79:G79),"&gt;=",SUM('Раздел 2'!I79:I79))</f>
        <v>0&gt;=0</v>
      </c>
    </row>
    <row r="6147" spans="1:5" ht="30" hidden="1" customHeight="1">
      <c r="A6147" s="311" t="str">
        <f>IF((SUM('Раздел 2'!G17:G17)&gt;=SUM('Раздел 2'!I17:I17)),"","Неверно!")</f>
        <v/>
      </c>
      <c r="B6147" s="312" t="s">
        <v>24531</v>
      </c>
      <c r="C6147" s="313" t="s">
        <v>17112</v>
      </c>
      <c r="D6147" s="313" t="s">
        <v>18127</v>
      </c>
      <c r="E6147" s="313" t="str">
        <f>CONCATENATE(SUM('Раздел 2'!G17:G17),"&gt;=",SUM('Раздел 2'!I17:I17))</f>
        <v>0&gt;=0</v>
      </c>
    </row>
    <row r="6148" spans="1:5" ht="30" hidden="1" customHeight="1">
      <c r="A6148" s="311" t="str">
        <f>IF((SUM('Раздел 2'!G80:G80)&gt;=SUM('Раздел 2'!I80:I80)),"","Неверно!")</f>
        <v/>
      </c>
      <c r="B6148" s="312" t="s">
        <v>24531</v>
      </c>
      <c r="C6148" s="313" t="s">
        <v>17113</v>
      </c>
      <c r="D6148" s="313" t="s">
        <v>18127</v>
      </c>
      <c r="E6148" s="313" t="str">
        <f>CONCATENATE(SUM('Раздел 2'!G80:G80),"&gt;=",SUM('Раздел 2'!I80:I80))</f>
        <v>0&gt;=0</v>
      </c>
    </row>
    <row r="6149" spans="1:5" ht="30" hidden="1" customHeight="1">
      <c r="A6149" s="311" t="str">
        <f>IF((SUM('Раздел 2'!G81:G81)&gt;=SUM('Раздел 2'!I81:I81)),"","Неверно!")</f>
        <v/>
      </c>
      <c r="B6149" s="312" t="s">
        <v>24531</v>
      </c>
      <c r="C6149" s="313" t="s">
        <v>17114</v>
      </c>
      <c r="D6149" s="313" t="s">
        <v>18127</v>
      </c>
      <c r="E6149" s="313" t="str">
        <f>CONCATENATE(SUM('Раздел 2'!G81:G81),"&gt;=",SUM('Раздел 2'!I81:I81))</f>
        <v>0&gt;=0</v>
      </c>
    </row>
    <row r="6150" spans="1:5" ht="30" hidden="1" customHeight="1">
      <c r="A6150" s="311" t="str">
        <f>IF((SUM('Раздел 2'!G82:G82)&gt;=SUM('Раздел 2'!I82:I82)),"","Неверно!")</f>
        <v/>
      </c>
      <c r="B6150" s="312" t="s">
        <v>24531</v>
      </c>
      <c r="C6150" s="313" t="s">
        <v>17115</v>
      </c>
      <c r="D6150" s="313" t="s">
        <v>18127</v>
      </c>
      <c r="E6150" s="313" t="str">
        <f>CONCATENATE(SUM('Раздел 2'!G82:G82),"&gt;=",SUM('Раздел 2'!I82:I82))</f>
        <v>0&gt;=0</v>
      </c>
    </row>
    <row r="6151" spans="1:5" ht="30" hidden="1" customHeight="1">
      <c r="A6151" s="311" t="str">
        <f>IF((SUM('Раздел 2'!G83:G83)&gt;=SUM('Раздел 2'!I83:I83)),"","Неверно!")</f>
        <v/>
      </c>
      <c r="B6151" s="312" t="s">
        <v>24531</v>
      </c>
      <c r="C6151" s="313" t="s">
        <v>17116</v>
      </c>
      <c r="D6151" s="313" t="s">
        <v>18127</v>
      </c>
      <c r="E6151" s="313" t="str">
        <f>CONCATENATE(SUM('Раздел 2'!G83:G83),"&gt;=",SUM('Раздел 2'!I83:I83))</f>
        <v>0&gt;=0</v>
      </c>
    </row>
    <row r="6152" spans="1:5" ht="30" hidden="1" customHeight="1">
      <c r="A6152" s="311" t="str">
        <f>IF((SUM('Раздел 2'!G84:G84)&gt;=SUM('Раздел 2'!I84:I84)),"","Неверно!")</f>
        <v/>
      </c>
      <c r="B6152" s="312" t="s">
        <v>24531</v>
      </c>
      <c r="C6152" s="313" t="s">
        <v>17117</v>
      </c>
      <c r="D6152" s="313" t="s">
        <v>18127</v>
      </c>
      <c r="E6152" s="313" t="str">
        <f>CONCATENATE(SUM('Раздел 2'!G84:G84),"&gt;=",SUM('Раздел 2'!I84:I84))</f>
        <v>2&gt;=0</v>
      </c>
    </row>
    <row r="6153" spans="1:5" ht="30" hidden="1" customHeight="1">
      <c r="A6153" s="311" t="str">
        <f>IF((SUM('Раздел 2'!G85:G85)&gt;=SUM('Раздел 2'!I85:I85)),"","Неверно!")</f>
        <v/>
      </c>
      <c r="B6153" s="312" t="s">
        <v>24531</v>
      </c>
      <c r="C6153" s="313" t="s">
        <v>17118</v>
      </c>
      <c r="D6153" s="313" t="s">
        <v>18127</v>
      </c>
      <c r="E6153" s="313" t="str">
        <f>CONCATENATE(SUM('Раздел 2'!G85:G85),"&gt;=",SUM('Раздел 2'!I85:I85))</f>
        <v>7&gt;=0</v>
      </c>
    </row>
    <row r="6154" spans="1:5" ht="30" hidden="1" customHeight="1">
      <c r="A6154" s="311" t="str">
        <f>IF((SUM('Раздел 2'!G86:G86)&gt;=SUM('Раздел 2'!I86:I86)),"","Неверно!")</f>
        <v/>
      </c>
      <c r="B6154" s="312" t="s">
        <v>24531</v>
      </c>
      <c r="C6154" s="313" t="s">
        <v>17119</v>
      </c>
      <c r="D6154" s="313" t="s">
        <v>18127</v>
      </c>
      <c r="E6154" s="313" t="str">
        <f>CONCATENATE(SUM('Раздел 2'!G86:G86),"&gt;=",SUM('Раздел 2'!I86:I86))</f>
        <v>0&gt;=0</v>
      </c>
    </row>
    <row r="6155" spans="1:5" ht="30" hidden="1" customHeight="1">
      <c r="A6155" s="311" t="str">
        <f>IF((SUM('Раздел 2'!G87:G87)&gt;=SUM('Раздел 2'!I87:I87)),"","Неверно!")</f>
        <v/>
      </c>
      <c r="B6155" s="312" t="s">
        <v>24531</v>
      </c>
      <c r="C6155" s="313" t="s">
        <v>17120</v>
      </c>
      <c r="D6155" s="313" t="s">
        <v>18127</v>
      </c>
      <c r="E6155" s="313" t="str">
        <f>CONCATENATE(SUM('Раздел 2'!G87:G87),"&gt;=",SUM('Раздел 2'!I87:I87))</f>
        <v>1&gt;=0</v>
      </c>
    </row>
    <row r="6156" spans="1:5" ht="30" hidden="1" customHeight="1">
      <c r="A6156" s="311" t="str">
        <f>IF((SUM('Раздел 2'!G88:G88)&gt;=SUM('Раздел 2'!I88:I88)),"","Неверно!")</f>
        <v/>
      </c>
      <c r="B6156" s="312" t="s">
        <v>24531</v>
      </c>
      <c r="C6156" s="313" t="s">
        <v>17121</v>
      </c>
      <c r="D6156" s="313" t="s">
        <v>18127</v>
      </c>
      <c r="E6156" s="313" t="str">
        <f>CONCATENATE(SUM('Раздел 2'!G88:G88),"&gt;=",SUM('Раздел 2'!I88:I88))</f>
        <v>2&gt;=0</v>
      </c>
    </row>
    <row r="6157" spans="1:5" ht="30" hidden="1" customHeight="1">
      <c r="A6157" s="311" t="str">
        <f>IF((SUM('Раздел 2'!G89:G89)&gt;=SUM('Раздел 2'!I89:I89)),"","Неверно!")</f>
        <v/>
      </c>
      <c r="B6157" s="312" t="s">
        <v>24531</v>
      </c>
      <c r="C6157" s="313" t="s">
        <v>17122</v>
      </c>
      <c r="D6157" s="313" t="s">
        <v>18127</v>
      </c>
      <c r="E6157" s="313" t="str">
        <f>CONCATENATE(SUM('Раздел 2'!G89:G89),"&gt;=",SUM('Раздел 2'!I89:I89))</f>
        <v>0&gt;=0</v>
      </c>
    </row>
    <row r="6158" spans="1:5" ht="30" hidden="1" customHeight="1">
      <c r="A6158" s="311" t="str">
        <f>IF((SUM('Раздел 2'!G18:G18)&gt;=SUM('Раздел 2'!I18:I18)),"","Неверно!")</f>
        <v/>
      </c>
      <c r="B6158" s="312" t="s">
        <v>24531</v>
      </c>
      <c r="C6158" s="313" t="s">
        <v>17123</v>
      </c>
      <c r="D6158" s="313" t="s">
        <v>18127</v>
      </c>
      <c r="E6158" s="313" t="str">
        <f>CONCATENATE(SUM('Раздел 2'!G18:G18),"&gt;=",SUM('Раздел 2'!I18:I18))</f>
        <v>0&gt;=0</v>
      </c>
    </row>
    <row r="6159" spans="1:5" ht="30" hidden="1" customHeight="1">
      <c r="A6159" s="311" t="str">
        <f>IF((SUM('Раздел 2'!G90:G90)&gt;=SUM('Раздел 2'!I90:I90)),"","Неверно!")</f>
        <v/>
      </c>
      <c r="B6159" s="312" t="s">
        <v>24531</v>
      </c>
      <c r="C6159" s="313" t="s">
        <v>17124</v>
      </c>
      <c r="D6159" s="313" t="s">
        <v>18127</v>
      </c>
      <c r="E6159" s="313" t="str">
        <f>CONCATENATE(SUM('Раздел 2'!G90:G90),"&gt;=",SUM('Раздел 2'!I90:I90))</f>
        <v>0&gt;=0</v>
      </c>
    </row>
    <row r="6160" spans="1:5" ht="30" hidden="1" customHeight="1">
      <c r="A6160" s="311" t="str">
        <f>IF((SUM('Раздел 2'!G91:G91)&gt;=SUM('Раздел 2'!I91:I91)),"","Неверно!")</f>
        <v/>
      </c>
      <c r="B6160" s="312" t="s">
        <v>24531</v>
      </c>
      <c r="C6160" s="313" t="s">
        <v>17125</v>
      </c>
      <c r="D6160" s="313" t="s">
        <v>18127</v>
      </c>
      <c r="E6160" s="313" t="str">
        <f>CONCATENATE(SUM('Раздел 2'!G91:G91),"&gt;=",SUM('Раздел 2'!I91:I91))</f>
        <v>0&gt;=0</v>
      </c>
    </row>
    <row r="6161" spans="1:5" ht="30" hidden="1" customHeight="1">
      <c r="A6161" s="311" t="str">
        <f>IF((SUM('Раздел 2'!G92:G92)&gt;=SUM('Раздел 2'!I92:I92)),"","Неверно!")</f>
        <v/>
      </c>
      <c r="B6161" s="312" t="s">
        <v>24531</v>
      </c>
      <c r="C6161" s="313" t="s">
        <v>17126</v>
      </c>
      <c r="D6161" s="313" t="s">
        <v>18127</v>
      </c>
      <c r="E6161" s="313" t="str">
        <f>CONCATENATE(SUM('Раздел 2'!G92:G92),"&gt;=",SUM('Раздел 2'!I92:I92))</f>
        <v>0&gt;=0</v>
      </c>
    </row>
    <row r="6162" spans="1:5" ht="30" hidden="1" customHeight="1">
      <c r="A6162" s="311" t="str">
        <f>IF((SUM('Раздел 2'!G93:G93)&gt;=SUM('Раздел 2'!I93:I93)),"","Неверно!")</f>
        <v/>
      </c>
      <c r="B6162" s="312" t="s">
        <v>24531</v>
      </c>
      <c r="C6162" s="313" t="s">
        <v>17127</v>
      </c>
      <c r="D6162" s="313" t="s">
        <v>18127</v>
      </c>
      <c r="E6162" s="313" t="str">
        <f>CONCATENATE(SUM('Раздел 2'!G93:G93),"&gt;=",SUM('Раздел 2'!I93:I93))</f>
        <v>0&gt;=0</v>
      </c>
    </row>
    <row r="6163" spans="1:5" ht="30" hidden="1" customHeight="1">
      <c r="A6163" s="311" t="str">
        <f>IF((SUM('Раздел 2'!G94:G94)&gt;=SUM('Раздел 2'!I94:I94)),"","Неверно!")</f>
        <v/>
      </c>
      <c r="B6163" s="312" t="s">
        <v>24531</v>
      </c>
      <c r="C6163" s="313" t="s">
        <v>17128</v>
      </c>
      <c r="D6163" s="313" t="s">
        <v>18127</v>
      </c>
      <c r="E6163" s="313" t="str">
        <f>CONCATENATE(SUM('Раздел 2'!G94:G94),"&gt;=",SUM('Раздел 2'!I94:I94))</f>
        <v>8&gt;=0</v>
      </c>
    </row>
    <row r="6164" spans="1:5" ht="30" hidden="1" customHeight="1">
      <c r="A6164" s="311" t="str">
        <f>IF((SUM('Раздел 2'!G95:G95)&gt;=SUM('Раздел 2'!I95:I95)),"","Неверно!")</f>
        <v/>
      </c>
      <c r="B6164" s="312" t="s">
        <v>24531</v>
      </c>
      <c r="C6164" s="313" t="s">
        <v>17129</v>
      </c>
      <c r="D6164" s="313" t="s">
        <v>18127</v>
      </c>
      <c r="E6164" s="313" t="str">
        <f>CONCATENATE(SUM('Раздел 2'!G95:G95),"&gt;=",SUM('Раздел 2'!I95:I95))</f>
        <v>11&gt;=0</v>
      </c>
    </row>
    <row r="6165" spans="1:5" ht="30" hidden="1" customHeight="1">
      <c r="A6165" s="311" t="str">
        <f>IF((SUM('Раздел 2'!G96:G96)&gt;=SUM('Раздел 2'!I96:I96)),"","Неверно!")</f>
        <v/>
      </c>
      <c r="B6165" s="312" t="s">
        <v>24531</v>
      </c>
      <c r="C6165" s="313" t="s">
        <v>17130</v>
      </c>
      <c r="D6165" s="313" t="s">
        <v>18127</v>
      </c>
      <c r="E6165" s="313" t="str">
        <f>CONCATENATE(SUM('Раздел 2'!G96:G96),"&gt;=",SUM('Раздел 2'!I96:I96))</f>
        <v>0&gt;=0</v>
      </c>
    </row>
    <row r="6166" spans="1:5" ht="30" hidden="1" customHeight="1">
      <c r="A6166" s="311" t="str">
        <f>IF((SUM('Раздел 2'!G97:G97)&gt;=SUM('Раздел 2'!I97:I97)),"","Неверно!")</f>
        <v/>
      </c>
      <c r="B6166" s="312" t="s">
        <v>24531</v>
      </c>
      <c r="C6166" s="313" t="s">
        <v>17131</v>
      </c>
      <c r="D6166" s="313" t="s">
        <v>18127</v>
      </c>
      <c r="E6166" s="313" t="str">
        <f>CONCATENATE(SUM('Раздел 2'!G97:G97),"&gt;=",SUM('Раздел 2'!I97:I97))</f>
        <v>1&gt;=0</v>
      </c>
    </row>
    <row r="6167" spans="1:5" ht="30" hidden="1" customHeight="1">
      <c r="A6167" s="311" t="str">
        <f>IF((SUM('Раздел 2'!G98:G98)&gt;=SUM('Раздел 2'!I98:I98)),"","Неверно!")</f>
        <v/>
      </c>
      <c r="B6167" s="312" t="s">
        <v>24531</v>
      </c>
      <c r="C6167" s="313" t="s">
        <v>17132</v>
      </c>
      <c r="D6167" s="313" t="s">
        <v>18127</v>
      </c>
      <c r="E6167" s="313" t="str">
        <f>CONCATENATE(SUM('Раздел 2'!G98:G98),"&gt;=",SUM('Раздел 2'!I98:I98))</f>
        <v>0&gt;=0</v>
      </c>
    </row>
    <row r="6168" spans="1:5" ht="30" hidden="1" customHeight="1">
      <c r="A6168" s="311" t="str">
        <f>IF((SUM('Раздел 2'!G99:G99)&gt;=SUM('Раздел 2'!I99:I99)),"","Неверно!")</f>
        <v/>
      </c>
      <c r="B6168" s="312" t="s">
        <v>24531</v>
      </c>
      <c r="C6168" s="313" t="s">
        <v>17133</v>
      </c>
      <c r="D6168" s="313" t="s">
        <v>18127</v>
      </c>
      <c r="E6168" s="313" t="str">
        <f>CONCATENATE(SUM('Раздел 2'!G99:G99),"&gt;=",SUM('Раздел 2'!I99:I99))</f>
        <v>0&gt;=0</v>
      </c>
    </row>
    <row r="6169" spans="1:5" ht="30" hidden="1" customHeight="1">
      <c r="A6169" s="311" t="str">
        <f>IF((SUM('Раздел 2'!G19:G19)&gt;=SUM('Раздел 2'!I19:I19)),"","Неверно!")</f>
        <v/>
      </c>
      <c r="B6169" s="312" t="s">
        <v>24531</v>
      </c>
      <c r="C6169" s="313" t="s">
        <v>17134</v>
      </c>
      <c r="D6169" s="313" t="s">
        <v>18127</v>
      </c>
      <c r="E6169" s="313" t="str">
        <f>CONCATENATE(SUM('Раздел 2'!G19:G19),"&gt;=",SUM('Раздел 2'!I19:I19))</f>
        <v>1&gt;=0</v>
      </c>
    </row>
    <row r="6170" spans="1:5" ht="30" hidden="1" customHeight="1">
      <c r="A6170" s="311" t="str">
        <f>IF((SUM('Раздел 2'!G100:G100)&gt;=SUM('Раздел 2'!I100:I100)),"","Неверно!")</f>
        <v/>
      </c>
      <c r="B6170" s="312" t="s">
        <v>24531</v>
      </c>
      <c r="C6170" s="313" t="s">
        <v>17135</v>
      </c>
      <c r="D6170" s="313" t="s">
        <v>18127</v>
      </c>
      <c r="E6170" s="313" t="str">
        <f>CONCATENATE(SUM('Раздел 2'!G100:G100),"&gt;=",SUM('Раздел 2'!I100:I100))</f>
        <v>0&gt;=0</v>
      </c>
    </row>
    <row r="6171" spans="1:5" ht="30" hidden="1" customHeight="1">
      <c r="A6171" s="311" t="str">
        <f>IF((SUM('Раздел 2'!G101:G101)&gt;=SUM('Раздел 2'!I101:I101)),"","Неверно!")</f>
        <v/>
      </c>
      <c r="B6171" s="312" t="s">
        <v>24531</v>
      </c>
      <c r="C6171" s="313" t="s">
        <v>17136</v>
      </c>
      <c r="D6171" s="313" t="s">
        <v>18127</v>
      </c>
      <c r="E6171" s="313" t="str">
        <f>CONCATENATE(SUM('Раздел 2'!G101:G101),"&gt;=",SUM('Раздел 2'!I101:I101))</f>
        <v>0&gt;=0</v>
      </c>
    </row>
    <row r="6172" spans="1:5" ht="30" hidden="1" customHeight="1">
      <c r="A6172" s="311" t="str">
        <f>IF((SUM('Раздел 2'!G102:G102)&gt;=SUM('Раздел 2'!I102:I102)),"","Неверно!")</f>
        <v/>
      </c>
      <c r="B6172" s="312" t="s">
        <v>24531</v>
      </c>
      <c r="C6172" s="313" t="s">
        <v>17137</v>
      </c>
      <c r="D6172" s="313" t="s">
        <v>18127</v>
      </c>
      <c r="E6172" s="313" t="str">
        <f>CONCATENATE(SUM('Раздел 2'!G102:G102),"&gt;=",SUM('Раздел 2'!I102:I102))</f>
        <v>0&gt;=0</v>
      </c>
    </row>
    <row r="6173" spans="1:5" ht="30" hidden="1" customHeight="1">
      <c r="A6173" s="311" t="str">
        <f>IF((SUM('Раздел 2'!G103:G103)&gt;=SUM('Раздел 2'!I103:I103)),"","Неверно!")</f>
        <v/>
      </c>
      <c r="B6173" s="312" t="s">
        <v>24531</v>
      </c>
      <c r="C6173" s="313" t="s">
        <v>17138</v>
      </c>
      <c r="D6173" s="313" t="s">
        <v>18127</v>
      </c>
      <c r="E6173" s="313" t="str">
        <f>CONCATENATE(SUM('Раздел 2'!G103:G103),"&gt;=",SUM('Раздел 2'!I103:I103))</f>
        <v>0&gt;=0</v>
      </c>
    </row>
    <row r="6174" spans="1:5" ht="30" hidden="1" customHeight="1">
      <c r="A6174" s="311" t="str">
        <f>IF((SUM('Раздел 2'!G104:G104)&gt;=SUM('Раздел 2'!I104:I104)),"","Неверно!")</f>
        <v/>
      </c>
      <c r="B6174" s="312" t="s">
        <v>24531</v>
      </c>
      <c r="C6174" s="313" t="s">
        <v>17139</v>
      </c>
      <c r="D6174" s="313" t="s">
        <v>18127</v>
      </c>
      <c r="E6174" s="313" t="str">
        <f>CONCATENATE(SUM('Раздел 2'!G104:G104),"&gt;=",SUM('Раздел 2'!I104:I104))</f>
        <v>0&gt;=0</v>
      </c>
    </row>
    <row r="6175" spans="1:5" ht="30" hidden="1" customHeight="1">
      <c r="A6175" s="311" t="str">
        <f>IF((SUM('Раздел 2'!G105:G105)&gt;=SUM('Раздел 2'!I105:I105)),"","Неверно!")</f>
        <v/>
      </c>
      <c r="B6175" s="312" t="s">
        <v>24531</v>
      </c>
      <c r="C6175" s="313" t="s">
        <v>17140</v>
      </c>
      <c r="D6175" s="313" t="s">
        <v>18127</v>
      </c>
      <c r="E6175" s="313" t="str">
        <f>CONCATENATE(SUM('Раздел 2'!G105:G105),"&gt;=",SUM('Раздел 2'!I105:I105))</f>
        <v>0&gt;=0</v>
      </c>
    </row>
    <row r="6176" spans="1:5" ht="30" hidden="1" customHeight="1">
      <c r="A6176" s="311" t="str">
        <f>IF((SUM('Раздел 2'!G106:G106)&gt;=SUM('Раздел 2'!I106:I106)),"","Неверно!")</f>
        <v/>
      </c>
      <c r="B6176" s="312" t="s">
        <v>24531</v>
      </c>
      <c r="C6176" s="313" t="s">
        <v>17141</v>
      </c>
      <c r="D6176" s="313" t="s">
        <v>18127</v>
      </c>
      <c r="E6176" s="313" t="str">
        <f>CONCATENATE(SUM('Раздел 2'!G106:G106),"&gt;=",SUM('Раздел 2'!I106:I106))</f>
        <v>0&gt;=0</v>
      </c>
    </row>
    <row r="6177" spans="1:5" ht="30" hidden="1" customHeight="1">
      <c r="A6177" s="311" t="str">
        <f>IF((SUM('Раздел 2'!G107:G107)&gt;=SUM('Раздел 2'!I107:I107)),"","Неверно!")</f>
        <v/>
      </c>
      <c r="B6177" s="312" t="s">
        <v>24531</v>
      </c>
      <c r="C6177" s="313" t="s">
        <v>17142</v>
      </c>
      <c r="D6177" s="313" t="s">
        <v>18127</v>
      </c>
      <c r="E6177" s="313" t="str">
        <f>CONCATENATE(SUM('Раздел 2'!G107:G107),"&gt;=",SUM('Раздел 2'!I107:I107))</f>
        <v>0&gt;=0</v>
      </c>
    </row>
    <row r="6178" spans="1:5" ht="30" hidden="1" customHeight="1">
      <c r="A6178" s="311" t="str">
        <f>IF((SUM('Раздел 2'!G108:G108)&gt;=SUM('Раздел 2'!I108:I108)),"","Неверно!")</f>
        <v/>
      </c>
      <c r="B6178" s="312" t="s">
        <v>24531</v>
      </c>
      <c r="C6178" s="313" t="s">
        <v>17143</v>
      </c>
      <c r="D6178" s="313" t="s">
        <v>18127</v>
      </c>
      <c r="E6178" s="313" t="str">
        <f>CONCATENATE(SUM('Раздел 2'!G108:G108),"&gt;=",SUM('Раздел 2'!I108:I108))</f>
        <v>1&gt;=0</v>
      </c>
    </row>
    <row r="6179" spans="1:5" ht="30" hidden="1" customHeight="1">
      <c r="A6179" s="311" t="str">
        <f>IF((SUM('Раздел 2'!G109:G109)&gt;=SUM('Раздел 2'!I109:I109)),"","Неверно!")</f>
        <v/>
      </c>
      <c r="B6179" s="312" t="s">
        <v>24531</v>
      </c>
      <c r="C6179" s="313" t="s">
        <v>17144</v>
      </c>
      <c r="D6179" s="313" t="s">
        <v>18127</v>
      </c>
      <c r="E6179" s="313" t="str">
        <f>CONCATENATE(SUM('Раздел 2'!G109:G109),"&gt;=",SUM('Раздел 2'!I109:I109))</f>
        <v>0&gt;=0</v>
      </c>
    </row>
    <row r="6180" spans="1:5" ht="30" hidden="1" customHeight="1">
      <c r="A6180" s="311" t="str">
        <f>IF((SUM('Раздел 1'!C11:C11)=SUM('Раздел 2'!F50:F50)),"","Неверно!")</f>
        <v/>
      </c>
      <c r="B6180" s="312" t="s">
        <v>24532</v>
      </c>
      <c r="C6180" s="313" t="s">
        <v>22582</v>
      </c>
      <c r="D6180" s="313" t="s">
        <v>22583</v>
      </c>
      <c r="E6180" s="313" t="str">
        <f>CONCATENATE(SUM('Раздел 1'!C11:C11),"=",SUM('Раздел 2'!F50:F50))</f>
        <v>9=9</v>
      </c>
    </row>
    <row r="6181" spans="1:5" ht="30" hidden="1" customHeight="1">
      <c r="A6181" s="311" t="str">
        <f>IF((SUM('Раздел 1'!L11:L11)=SUM('Раздел 2'!O50:O50)),"","Неверно!")</f>
        <v/>
      </c>
      <c r="B6181" s="312" t="s">
        <v>24532</v>
      </c>
      <c r="C6181" s="313" t="s">
        <v>22584</v>
      </c>
      <c r="D6181" s="313" t="s">
        <v>22583</v>
      </c>
      <c r="E6181" s="313" t="str">
        <f>CONCATENATE(SUM('Раздел 1'!L11:L11),"=",SUM('Раздел 2'!O50:O50))</f>
        <v>0=0</v>
      </c>
    </row>
    <row r="6182" spans="1:5" ht="30" hidden="1" customHeight="1">
      <c r="A6182" s="311" t="str">
        <f>IF((SUM('Раздел 1'!M11:M11)=SUM('Раздел 2'!P50:P50)),"","Неверно!")</f>
        <v/>
      </c>
      <c r="B6182" s="312" t="s">
        <v>24532</v>
      </c>
      <c r="C6182" s="313" t="s">
        <v>22585</v>
      </c>
      <c r="D6182" s="313" t="s">
        <v>22583</v>
      </c>
      <c r="E6182" s="313" t="str">
        <f>CONCATENATE(SUM('Раздел 1'!M11:M11),"=",SUM('Раздел 2'!P50:P50))</f>
        <v>0=0</v>
      </c>
    </row>
    <row r="6183" spans="1:5" ht="30" hidden="1" customHeight="1">
      <c r="A6183" s="311" t="str">
        <f>IF((SUM('Раздел 1'!N11:N11)=SUM('Раздел 2'!Q50:Q50)),"","Неверно!")</f>
        <v/>
      </c>
      <c r="B6183" s="312" t="s">
        <v>24532</v>
      </c>
      <c r="C6183" s="313" t="s">
        <v>22586</v>
      </c>
      <c r="D6183" s="313" t="s">
        <v>22583</v>
      </c>
      <c r="E6183" s="313" t="str">
        <f>CONCATENATE(SUM('Раздел 1'!N11:N11),"=",SUM('Раздел 2'!Q50:Q50))</f>
        <v>6=6</v>
      </c>
    </row>
    <row r="6184" spans="1:5" ht="30" hidden="1" customHeight="1">
      <c r="A6184" s="311" t="str">
        <f>IF((SUM('Раздел 1'!O11:O11)=SUM('Раздел 2'!R50:R50)),"","Неверно!")</f>
        <v/>
      </c>
      <c r="B6184" s="312" t="s">
        <v>24532</v>
      </c>
      <c r="C6184" s="313" t="s">
        <v>22587</v>
      </c>
      <c r="D6184" s="313" t="s">
        <v>22583</v>
      </c>
      <c r="E6184" s="313" t="str">
        <f>CONCATENATE(SUM('Раздел 1'!O11:O11),"=",SUM('Раздел 2'!R50:R50))</f>
        <v>3=3</v>
      </c>
    </row>
    <row r="6185" spans="1:5" ht="30" hidden="1" customHeight="1">
      <c r="A6185" s="311" t="str">
        <f>IF((SUM('Раздел 1'!P11:P11)=SUM('Раздел 2'!S50:S50)),"","Неверно!")</f>
        <v/>
      </c>
      <c r="B6185" s="312" t="s">
        <v>24532</v>
      </c>
      <c r="C6185" s="313" t="s">
        <v>22588</v>
      </c>
      <c r="D6185" s="313" t="s">
        <v>22583</v>
      </c>
      <c r="E6185" s="313" t="str">
        <f>CONCATENATE(SUM('Раздел 1'!P11:P11),"=",SUM('Раздел 2'!S50:S50))</f>
        <v>0=0</v>
      </c>
    </row>
    <row r="6186" spans="1:5" ht="30" hidden="1" customHeight="1">
      <c r="A6186" s="311" t="str">
        <f>IF((SUM('Раздел 1'!Q11:Q11)=SUM('Раздел 2'!T50:T50)),"","Неверно!")</f>
        <v/>
      </c>
      <c r="B6186" s="312" t="s">
        <v>24532</v>
      </c>
      <c r="C6186" s="313" t="s">
        <v>22589</v>
      </c>
      <c r="D6186" s="313" t="s">
        <v>22583</v>
      </c>
      <c r="E6186" s="313" t="str">
        <f>CONCATENATE(SUM('Раздел 1'!Q11:Q11),"=",SUM('Раздел 2'!T50:T50))</f>
        <v>0=0</v>
      </c>
    </row>
    <row r="6187" spans="1:5" ht="30" hidden="1" customHeight="1">
      <c r="A6187" s="311" t="str">
        <f>IF((SUM('Раздел 1'!R11:R11)=SUM('Раздел 2'!U50:U50)),"","Неверно!")</f>
        <v/>
      </c>
      <c r="B6187" s="312" t="s">
        <v>24532</v>
      </c>
      <c r="C6187" s="313" t="s">
        <v>22590</v>
      </c>
      <c r="D6187" s="313" t="s">
        <v>22583</v>
      </c>
      <c r="E6187" s="313" t="str">
        <f>CONCATENATE(SUM('Раздел 1'!R11:R11),"=",SUM('Раздел 2'!U50:U50))</f>
        <v>0=0</v>
      </c>
    </row>
    <row r="6188" spans="1:5" ht="30" hidden="1" customHeight="1">
      <c r="A6188" s="311" t="str">
        <f>IF((SUM('Раздел 1'!S11:S11)=SUM('Раздел 2'!V50:V50)),"","Неверно!")</f>
        <v/>
      </c>
      <c r="B6188" s="312" t="s">
        <v>24532</v>
      </c>
      <c r="C6188" s="313" t="s">
        <v>22591</v>
      </c>
      <c r="D6188" s="313" t="s">
        <v>22583</v>
      </c>
      <c r="E6188" s="313" t="str">
        <f>CONCATENATE(SUM('Раздел 1'!S11:S11),"=",SUM('Раздел 2'!V50:V50))</f>
        <v>48=48</v>
      </c>
    </row>
    <row r="6189" spans="1:5" ht="30" hidden="1" customHeight="1">
      <c r="A6189" s="311" t="str">
        <f>IF((SUM('Раздел 1'!T11:T11)=SUM('Раздел 2'!W50:W50)),"","Неверно!")</f>
        <v/>
      </c>
      <c r="B6189" s="312" t="s">
        <v>24532</v>
      </c>
      <c r="C6189" s="313" t="s">
        <v>22592</v>
      </c>
      <c r="D6189" s="313" t="s">
        <v>22583</v>
      </c>
      <c r="E6189" s="313" t="str">
        <f>CONCATENATE(SUM('Раздел 1'!T11:T11),"=",SUM('Раздел 2'!W50:W50))</f>
        <v>0=0</v>
      </c>
    </row>
    <row r="6190" spans="1:5" ht="30" hidden="1" customHeight="1">
      <c r="A6190" s="311" t="str">
        <f>IF((SUM('Раздел 1'!U11:U11)=SUM('Раздел 2'!X50:X50)),"","Неверно!")</f>
        <v/>
      </c>
      <c r="B6190" s="312" t="s">
        <v>24532</v>
      </c>
      <c r="C6190" s="313" t="s">
        <v>22593</v>
      </c>
      <c r="D6190" s="313" t="s">
        <v>22583</v>
      </c>
      <c r="E6190" s="313" t="str">
        <f>CONCATENATE(SUM('Раздел 1'!U11:U11),"=",SUM('Раздел 2'!X50:X50))</f>
        <v>11=11</v>
      </c>
    </row>
    <row r="6191" spans="1:5" ht="30" hidden="1" customHeight="1">
      <c r="A6191" s="311" t="str">
        <f>IF((SUM('Раздел 1'!D11:D11)=SUM('Раздел 2'!G50:G50)),"","Неверно!")</f>
        <v/>
      </c>
      <c r="B6191" s="312" t="s">
        <v>24532</v>
      </c>
      <c r="C6191" s="313" t="s">
        <v>22594</v>
      </c>
      <c r="D6191" s="313" t="s">
        <v>22583</v>
      </c>
      <c r="E6191" s="313" t="str">
        <f>CONCATENATE(SUM('Раздел 1'!D11:D11),"=",SUM('Раздел 2'!G50:G50))</f>
        <v>51=51</v>
      </c>
    </row>
    <row r="6192" spans="1:5" ht="30" hidden="1" customHeight="1">
      <c r="A6192" s="311" t="str">
        <f>IF((SUM('Раздел 1'!V11:V11)=SUM('Раздел 2'!Y50:Y50)),"","Неверно!")</f>
        <v/>
      </c>
      <c r="B6192" s="312" t="s">
        <v>24532</v>
      </c>
      <c r="C6192" s="313" t="s">
        <v>22595</v>
      </c>
      <c r="D6192" s="313" t="s">
        <v>22583</v>
      </c>
      <c r="E6192" s="313" t="str">
        <f>CONCATENATE(SUM('Раздел 1'!V11:V11),"=",SUM('Раздел 2'!Y50:Y50))</f>
        <v>6=6</v>
      </c>
    </row>
    <row r="6193" spans="1:5" ht="30" hidden="1" customHeight="1">
      <c r="A6193" s="311" t="str">
        <f>IF((SUM('Раздел 1'!W11:W11)=SUM('Раздел 2'!Z50:Z50)),"","Неверно!")</f>
        <v/>
      </c>
      <c r="B6193" s="312" t="s">
        <v>24532</v>
      </c>
      <c r="C6193" s="313" t="s">
        <v>22596</v>
      </c>
      <c r="D6193" s="313" t="s">
        <v>22583</v>
      </c>
      <c r="E6193" s="313" t="str">
        <f>CONCATENATE(SUM('Раздел 1'!W11:W11),"=",SUM('Раздел 2'!Z50:Z50))</f>
        <v>1=1</v>
      </c>
    </row>
    <row r="6194" spans="1:5" ht="30" hidden="1" customHeight="1">
      <c r="A6194" s="311" t="str">
        <f>IF((SUM('Раздел 1'!X11:X11)=SUM('Раздел 2'!AA50:AA50)),"","Неверно!")</f>
        <v/>
      </c>
      <c r="B6194" s="312" t="s">
        <v>24532</v>
      </c>
      <c r="C6194" s="313" t="s">
        <v>22597</v>
      </c>
      <c r="D6194" s="313" t="s">
        <v>22583</v>
      </c>
      <c r="E6194" s="313" t="str">
        <f>CONCATENATE(SUM('Раздел 1'!X11:X11),"=",SUM('Раздел 2'!AA50:AA50))</f>
        <v>2=2</v>
      </c>
    </row>
    <row r="6195" spans="1:5" ht="30" hidden="1" customHeight="1">
      <c r="A6195" s="311" t="str">
        <f>IF((SUM('Раздел 1'!Y11:Y11)=SUM('Раздел 2'!AB50:AB50)),"","Неверно!")</f>
        <v/>
      </c>
      <c r="B6195" s="312" t="s">
        <v>24532</v>
      </c>
      <c r="C6195" s="313" t="s">
        <v>22598</v>
      </c>
      <c r="D6195" s="313" t="s">
        <v>22583</v>
      </c>
      <c r="E6195" s="313" t="str">
        <f>CONCATENATE(SUM('Раздел 1'!Y11:Y11),"=",SUM('Раздел 2'!AB50:AB50))</f>
        <v>0=0</v>
      </c>
    </row>
    <row r="6196" spans="1:5" ht="30" hidden="1" customHeight="1">
      <c r="A6196" s="311" t="str">
        <f>IF((SUM('Раздел 1'!Z11:Z11)=SUM('Раздел 2'!AC50:AC50)),"","Неверно!")</f>
        <v/>
      </c>
      <c r="B6196" s="312" t="s">
        <v>24532</v>
      </c>
      <c r="C6196" s="313" t="s">
        <v>22599</v>
      </c>
      <c r="D6196" s="313" t="s">
        <v>22583</v>
      </c>
      <c r="E6196" s="313" t="str">
        <f>CONCATENATE(SUM('Раздел 1'!Z11:Z11),"=",SUM('Раздел 2'!AC50:AC50))</f>
        <v>0=0</v>
      </c>
    </row>
    <row r="6197" spans="1:5" ht="30" hidden="1" customHeight="1">
      <c r="A6197" s="311" t="str">
        <f>IF((SUM('Раздел 1'!AA11:AA11)=SUM('Раздел 2'!AD50:AD50)),"","Неверно!")</f>
        <v/>
      </c>
      <c r="B6197" s="312" t="s">
        <v>24532</v>
      </c>
      <c r="C6197" s="313" t="s">
        <v>22600</v>
      </c>
      <c r="D6197" s="313" t="s">
        <v>22583</v>
      </c>
      <c r="E6197" s="313" t="str">
        <f>CONCATENATE(SUM('Раздел 1'!AA11:AA11),"=",SUM('Раздел 2'!AD50:AD50))</f>
        <v>1=1</v>
      </c>
    </row>
    <row r="6198" spans="1:5" ht="30" hidden="1" customHeight="1">
      <c r="A6198" s="311" t="str">
        <f>IF((SUM('Раздел 1'!AB11:AB11)=SUM('Раздел 2'!AE50:AE50)),"","Неверно!")</f>
        <v/>
      </c>
      <c r="B6198" s="312" t="s">
        <v>24532</v>
      </c>
      <c r="C6198" s="313" t="s">
        <v>22601</v>
      </c>
      <c r="D6198" s="313" t="s">
        <v>22583</v>
      </c>
      <c r="E6198" s="313" t="str">
        <f>CONCATENATE(SUM('Раздел 1'!AB11:AB11),"=",SUM('Раздел 2'!AE50:AE50))</f>
        <v>2=2</v>
      </c>
    </row>
    <row r="6199" spans="1:5" ht="30" hidden="1" customHeight="1">
      <c r="A6199" s="311" t="str">
        <f>IF((SUM('Раздел 1'!AC11:AC11)=SUM('Раздел 2'!AF50:AF50)),"","Неверно!")</f>
        <v/>
      </c>
      <c r="B6199" s="312" t="s">
        <v>24532</v>
      </c>
      <c r="C6199" s="313" t="s">
        <v>22602</v>
      </c>
      <c r="D6199" s="313" t="s">
        <v>22583</v>
      </c>
      <c r="E6199" s="313" t="str">
        <f>CONCATENATE(SUM('Раздел 1'!AC11:AC11),"=",SUM('Раздел 2'!AF50:AF50))</f>
        <v>1=1</v>
      </c>
    </row>
    <row r="6200" spans="1:5" ht="30" hidden="1" customHeight="1">
      <c r="A6200" s="311" t="str">
        <f>IF((SUM('Раздел 1'!AD11:AD11)=SUM('Раздел 2'!AG50:AG50)),"","Неверно!")</f>
        <v/>
      </c>
      <c r="B6200" s="312" t="s">
        <v>24532</v>
      </c>
      <c r="C6200" s="313" t="s">
        <v>22603</v>
      </c>
      <c r="D6200" s="313" t="s">
        <v>22583</v>
      </c>
      <c r="E6200" s="313" t="str">
        <f>CONCATENATE(SUM('Раздел 1'!AD11:AD11),"=",SUM('Раздел 2'!AG50:AG50))</f>
        <v>2=2</v>
      </c>
    </row>
    <row r="6201" spans="1:5" ht="30" hidden="1" customHeight="1">
      <c r="A6201" s="311" t="str">
        <f>IF((SUM('Раздел 1'!AE11:AE11)=SUM('Раздел 2'!AH50:AH50)),"","Неверно!")</f>
        <v/>
      </c>
      <c r="B6201" s="312" t="s">
        <v>24532</v>
      </c>
      <c r="C6201" s="313" t="s">
        <v>22604</v>
      </c>
      <c r="D6201" s="313" t="s">
        <v>22583</v>
      </c>
      <c r="E6201" s="313" t="str">
        <f>CONCATENATE(SUM('Раздел 1'!AE11:AE11),"=",SUM('Раздел 2'!AH50:AH50))</f>
        <v>46269=46269</v>
      </c>
    </row>
    <row r="6202" spans="1:5" ht="30" customHeight="1">
      <c r="A6202" s="311" t="str">
        <f>IF((SUM('Раздел 1'!E11:E11)=SUM('Раздел 2'!H50:H50)),"","Неверно!")</f>
        <v/>
      </c>
      <c r="B6202" s="312" t="s">
        <v>24532</v>
      </c>
      <c r="C6202" s="313" t="s">
        <v>22605</v>
      </c>
      <c r="D6202" s="313" t="s">
        <v>22583</v>
      </c>
      <c r="E6202" s="313" t="str">
        <f>CONCATENATE(SUM('Раздел 1'!E11:E11),"=",SUM('Раздел 2'!H50:H50))</f>
        <v>2=2</v>
      </c>
    </row>
    <row r="6203" spans="1:5" ht="30" hidden="1" customHeight="1">
      <c r="A6203" s="311" t="str">
        <f>IF((SUM('Раздел 1'!AF11:AF11)=SUM('Раздел 2'!AI50:AI50)),"","Неверно!")</f>
        <v/>
      </c>
      <c r="B6203" s="312" t="s">
        <v>24532</v>
      </c>
      <c r="C6203" s="313" t="s">
        <v>22606</v>
      </c>
      <c r="D6203" s="313" t="s">
        <v>22583</v>
      </c>
      <c r="E6203" s="313" t="str">
        <f>CONCATENATE(SUM('Раздел 1'!AF11:AF11),"=",SUM('Раздел 2'!AI50:AI50))</f>
        <v>0=0</v>
      </c>
    </row>
    <row r="6204" spans="1:5" ht="30" hidden="1" customHeight="1">
      <c r="A6204" s="311" t="str">
        <f>IF((SUM('Раздел 1'!AG11:AG11)=SUM('Раздел 2'!AJ50:AJ50)),"","Неверно!")</f>
        <v/>
      </c>
      <c r="B6204" s="312" t="s">
        <v>24532</v>
      </c>
      <c r="C6204" s="313" t="s">
        <v>22607</v>
      </c>
      <c r="D6204" s="313" t="s">
        <v>22583</v>
      </c>
      <c r="E6204" s="313" t="str">
        <f>CONCATENATE(SUM('Раздел 1'!AG11:AG11),"=",SUM('Раздел 2'!AJ50:AJ50))</f>
        <v>4950=4950</v>
      </c>
    </row>
    <row r="6205" spans="1:5" ht="30" hidden="1" customHeight="1">
      <c r="A6205" s="311" t="str">
        <f>IF((SUM('Раздел 1'!AH11:AH11)=SUM('Раздел 2'!AK50:AK50)),"","Неверно!")</f>
        <v/>
      </c>
      <c r="B6205" s="312" t="s">
        <v>24532</v>
      </c>
      <c r="C6205" s="313" t="s">
        <v>22608</v>
      </c>
      <c r="D6205" s="313" t="s">
        <v>22583</v>
      </c>
      <c r="E6205" s="313" t="str">
        <f>CONCATENATE(SUM('Раздел 1'!AH11:AH11),"=",SUM('Раздел 2'!AK50:AK50))</f>
        <v>0=0</v>
      </c>
    </row>
    <row r="6206" spans="1:5" ht="30" hidden="1" customHeight="1">
      <c r="A6206" s="311" t="str">
        <f>IF((SUM('Раздел 1'!AI11:AI11)=SUM('Раздел 2'!AL50:AL50)),"","Неверно!")</f>
        <v/>
      </c>
      <c r="B6206" s="312" t="s">
        <v>24532</v>
      </c>
      <c r="C6206" s="313" t="s">
        <v>22609</v>
      </c>
      <c r="D6206" s="313" t="s">
        <v>22583</v>
      </c>
      <c r="E6206" s="313" t="str">
        <f>CONCATENATE(SUM('Раздел 1'!AI11:AI11),"=",SUM('Раздел 2'!AL50:AL50))</f>
        <v>1=1</v>
      </c>
    </row>
    <row r="6207" spans="1:5" ht="30" hidden="1" customHeight="1">
      <c r="A6207" s="311" t="str">
        <f>IF((SUM('Раздел 1'!AJ11:AJ11)=SUM('Раздел 2'!AM50:AM50)),"","Неверно!")</f>
        <v/>
      </c>
      <c r="B6207" s="312" t="s">
        <v>24532</v>
      </c>
      <c r="C6207" s="313" t="s">
        <v>22610</v>
      </c>
      <c r="D6207" s="313" t="s">
        <v>22583</v>
      </c>
      <c r="E6207" s="313" t="str">
        <f>CONCATENATE(SUM('Раздел 1'!AJ11:AJ11),"=",SUM('Раздел 2'!AM50:AM50))</f>
        <v>0=0</v>
      </c>
    </row>
    <row r="6208" spans="1:5" ht="30" hidden="1" customHeight="1">
      <c r="A6208" s="311" t="str">
        <f>IF((SUM('Раздел 1'!F11:F11)=SUM('Раздел 2'!I50:I50)),"","Неверно!")</f>
        <v/>
      </c>
      <c r="B6208" s="312" t="s">
        <v>24532</v>
      </c>
      <c r="C6208" s="313" t="s">
        <v>22611</v>
      </c>
      <c r="D6208" s="313" t="s">
        <v>22583</v>
      </c>
      <c r="E6208" s="313" t="str">
        <f>CONCATENATE(SUM('Раздел 1'!F11:F11),"=",SUM('Раздел 2'!I50:I50))</f>
        <v>2=2</v>
      </c>
    </row>
    <row r="6209" spans="1:5" ht="30" hidden="1" customHeight="1">
      <c r="A6209" s="311" t="str">
        <f>IF((SUM('Раздел 1'!G11:G11)=SUM('Раздел 2'!J50:J50)),"","Неверно!")</f>
        <v/>
      </c>
      <c r="B6209" s="312" t="s">
        <v>24532</v>
      </c>
      <c r="C6209" s="313" t="s">
        <v>22612</v>
      </c>
      <c r="D6209" s="313" t="s">
        <v>22583</v>
      </c>
      <c r="E6209" s="313" t="str">
        <f>CONCATENATE(SUM('Раздел 1'!G11:G11),"=",SUM('Раздел 2'!J50:J50))</f>
        <v>3885841=3885841</v>
      </c>
    </row>
    <row r="6210" spans="1:5" ht="30" hidden="1" customHeight="1">
      <c r="A6210" s="311" t="str">
        <f>IF((SUM('Раздел 1'!H11:H11)=SUM('Раздел 2'!K50:K50)),"","Неверно!")</f>
        <v/>
      </c>
      <c r="B6210" s="312" t="s">
        <v>24532</v>
      </c>
      <c r="C6210" s="313" t="s">
        <v>22613</v>
      </c>
      <c r="D6210" s="313" t="s">
        <v>22583</v>
      </c>
      <c r="E6210" s="313" t="str">
        <f>CONCATENATE(SUM('Раздел 1'!H11:H11),"=",SUM('Раздел 2'!K50:K50))</f>
        <v>154216=154216</v>
      </c>
    </row>
    <row r="6211" spans="1:5" ht="30" hidden="1" customHeight="1">
      <c r="A6211" s="311" t="str">
        <f>IF((SUM('Раздел 1'!I11:I11)=SUM('Раздел 2'!L50:L50)),"","Неверно!")</f>
        <v/>
      </c>
      <c r="B6211" s="312" t="s">
        <v>24532</v>
      </c>
      <c r="C6211" s="313" t="s">
        <v>22614</v>
      </c>
      <c r="D6211" s="313" t="s">
        <v>22583</v>
      </c>
      <c r="E6211" s="313" t="str">
        <f>CONCATENATE(SUM('Раздел 1'!I11:I11),"=",SUM('Раздел 2'!L50:L50))</f>
        <v>45=45</v>
      </c>
    </row>
    <row r="6212" spans="1:5" ht="30" hidden="1" customHeight="1">
      <c r="A6212" s="311" t="str">
        <f>IF((SUM('Раздел 1'!J11:J11)=SUM('Раздел 2'!M50:M50)),"","Неверно!")</f>
        <v/>
      </c>
      <c r="B6212" s="312" t="s">
        <v>24532</v>
      </c>
      <c r="C6212" s="313" t="s">
        <v>22615</v>
      </c>
      <c r="D6212" s="313" t="s">
        <v>22583</v>
      </c>
      <c r="E6212" s="313" t="str">
        <f>CONCATENATE(SUM('Раздел 1'!J11:J11),"=",SUM('Раздел 2'!M50:M50))</f>
        <v>39=39</v>
      </c>
    </row>
    <row r="6213" spans="1:5" ht="30" hidden="1" customHeight="1">
      <c r="A6213" s="311" t="str">
        <f>IF((SUM('Раздел 1'!K11:K11)=SUM('Раздел 2'!N50:N50)),"","Неверно!")</f>
        <v/>
      </c>
      <c r="B6213" s="312" t="s">
        <v>24532</v>
      </c>
      <c r="C6213" s="313" t="s">
        <v>22616</v>
      </c>
      <c r="D6213" s="313" t="s">
        <v>22583</v>
      </c>
      <c r="E6213" s="313" t="str">
        <f>CONCATENATE(SUM('Раздел 1'!K11:K11),"=",SUM('Раздел 2'!N50:N50))</f>
        <v>9=9</v>
      </c>
    </row>
    <row r="6214" spans="1:5" ht="30" hidden="1" customHeight="1">
      <c r="A6214" s="311" t="str">
        <f>IF((SUM('Разделы 4, 5'!G24:G29)=SUM('Раздел 2'!X11:X11)),"","Неверно!")</f>
        <v/>
      </c>
      <c r="B6214" s="312" t="s">
        <v>24533</v>
      </c>
      <c r="C6214" s="313" t="s">
        <v>7212</v>
      </c>
      <c r="D6214" s="313" t="s">
        <v>18460</v>
      </c>
      <c r="E6214" s="313" t="str">
        <f>CONCATENATE(SUM('Разделы 4, 5'!G24:G29),"=",SUM('Раздел 2'!X11:X11))</f>
        <v>92=92</v>
      </c>
    </row>
    <row r="6215" spans="1:5" ht="30" hidden="1" customHeight="1">
      <c r="A6215" s="311" t="str">
        <f>IF((SUM('Разделы 4, 5'!D24:D29)=SUM('Раздел 2'!L11:L11)+SUM('Раздел 2'!R11:R11)),"","Неверно!")</f>
        <v/>
      </c>
      <c r="B6215" s="312" t="s">
        <v>24534</v>
      </c>
      <c r="C6215" s="313" t="s">
        <v>7177</v>
      </c>
      <c r="D6215" s="313" t="s">
        <v>18418</v>
      </c>
      <c r="E6215" s="313" t="str">
        <f>CONCATENATE(SUM('Разделы 4, 5'!D24:D29),"=",SUM('Раздел 2'!L11:L11),"+",SUM('Раздел 2'!R11:R11))</f>
        <v>406=382+24</v>
      </c>
    </row>
    <row r="6216" spans="1:5" ht="30" hidden="1" customHeight="1">
      <c r="A6216" s="311" t="str">
        <f>IF((SUM('Разделы 4, 5'!F24:F29)=SUM('Раздел 2'!T11:T11)+SUM('Раздел 2'!U11:U11)),"","Неверно!")</f>
        <v/>
      </c>
      <c r="B6216" s="312" t="s">
        <v>24535</v>
      </c>
      <c r="C6216" s="313" t="s">
        <v>7176</v>
      </c>
      <c r="D6216" s="313" t="s">
        <v>18417</v>
      </c>
      <c r="E6216" s="313" t="str">
        <f>CONCATENATE(SUM('Разделы 4, 5'!F24:F29),"=",SUM('Раздел 2'!T11:T11),"+",SUM('Раздел 2'!U11:U11))</f>
        <v>26=14+12</v>
      </c>
    </row>
    <row r="6217" spans="1:5" ht="30" hidden="1" customHeight="1">
      <c r="A6217" s="311" t="str">
        <f>IF((SUM('Раздел 3'!F228:F228)&lt;=SUM('Раздел 3'!F217:F217)),"","Неверно!")</f>
        <v/>
      </c>
      <c r="B6217" s="312" t="s">
        <v>24536</v>
      </c>
      <c r="C6217" s="313" t="s">
        <v>19520</v>
      </c>
      <c r="D6217" s="313" t="s">
        <v>19521</v>
      </c>
      <c r="E6217" s="313" t="str">
        <f>CONCATENATE(SUM('Раздел 3'!F228:F228),"&lt;=",SUM('Раздел 3'!F217:F217))</f>
        <v>0&lt;=15</v>
      </c>
    </row>
    <row r="6218" spans="1:5" ht="30" hidden="1" customHeight="1">
      <c r="A6218" s="311" t="str">
        <f>IF((SUM('Раздел 3'!O228:O228)&lt;=SUM('Раздел 3'!O217:O217)),"","Неверно!")</f>
        <v/>
      </c>
      <c r="B6218" s="312" t="s">
        <v>24536</v>
      </c>
      <c r="C6218" s="313" t="s">
        <v>19522</v>
      </c>
      <c r="D6218" s="313" t="s">
        <v>19521</v>
      </c>
      <c r="E6218" s="313" t="str">
        <f>CONCATENATE(SUM('Раздел 3'!O228:O228),"&lt;=",SUM('Раздел 3'!O217:O217))</f>
        <v>0&lt;=0</v>
      </c>
    </row>
    <row r="6219" spans="1:5" ht="30" hidden="1" customHeight="1">
      <c r="A6219" s="311" t="str">
        <f>IF((SUM('Раздел 3'!P228:P228)&lt;=SUM('Раздел 3'!P217:P217)),"","Неверно!")</f>
        <v/>
      </c>
      <c r="B6219" s="312" t="s">
        <v>24536</v>
      </c>
      <c r="C6219" s="313" t="s">
        <v>19523</v>
      </c>
      <c r="D6219" s="313" t="s">
        <v>19521</v>
      </c>
      <c r="E6219" s="313" t="str">
        <f>CONCATENATE(SUM('Раздел 3'!P228:P228),"&lt;=",SUM('Раздел 3'!P217:P217))</f>
        <v>0&lt;=0</v>
      </c>
    </row>
    <row r="6220" spans="1:5" ht="30" hidden="1" customHeight="1">
      <c r="A6220" s="311" t="str">
        <f>IF((SUM('Раздел 3'!Q228:Q228)&lt;=SUM('Раздел 3'!Q217:Q217)),"","Неверно!")</f>
        <v/>
      </c>
      <c r="B6220" s="312" t="s">
        <v>24536</v>
      </c>
      <c r="C6220" s="313" t="s">
        <v>19524</v>
      </c>
      <c r="D6220" s="313" t="s">
        <v>19521</v>
      </c>
      <c r="E6220" s="313" t="str">
        <f>CONCATENATE(SUM('Раздел 3'!Q228:Q228),"&lt;=",SUM('Раздел 3'!Q217:Q217))</f>
        <v>0&lt;=1</v>
      </c>
    </row>
    <row r="6221" spans="1:5" ht="30" hidden="1" customHeight="1">
      <c r="A6221" s="311" t="str">
        <f>IF((SUM('Раздел 3'!R228:R228)&lt;=SUM('Раздел 3'!R217:R217)),"","Неверно!")</f>
        <v/>
      </c>
      <c r="B6221" s="312" t="s">
        <v>24536</v>
      </c>
      <c r="C6221" s="313" t="s">
        <v>19525</v>
      </c>
      <c r="D6221" s="313" t="s">
        <v>19521</v>
      </c>
      <c r="E6221" s="313" t="str">
        <f>CONCATENATE(SUM('Раздел 3'!R228:R228),"&lt;=",SUM('Раздел 3'!R217:R217))</f>
        <v>0&lt;=0</v>
      </c>
    </row>
    <row r="6222" spans="1:5" ht="30" hidden="1" customHeight="1">
      <c r="A6222" s="311" t="str">
        <f>IF((SUM('Раздел 3'!S228:S228)&lt;=SUM('Раздел 3'!S217:S217)),"","Неверно!")</f>
        <v/>
      </c>
      <c r="B6222" s="312" t="s">
        <v>24536</v>
      </c>
      <c r="C6222" s="313" t="s">
        <v>19526</v>
      </c>
      <c r="D6222" s="313" t="s">
        <v>19521</v>
      </c>
      <c r="E6222" s="313" t="str">
        <f>CONCATENATE(SUM('Раздел 3'!S228:S228),"&lt;=",SUM('Раздел 3'!S217:S217))</f>
        <v>0&lt;=0</v>
      </c>
    </row>
    <row r="6223" spans="1:5" ht="30" hidden="1" customHeight="1">
      <c r="A6223" s="311" t="str">
        <f>IF((SUM('Раздел 3'!T228:T228)&lt;=SUM('Раздел 3'!T217:T217)),"","Неверно!")</f>
        <v/>
      </c>
      <c r="B6223" s="312" t="s">
        <v>24536</v>
      </c>
      <c r="C6223" s="313" t="s">
        <v>19527</v>
      </c>
      <c r="D6223" s="313" t="s">
        <v>19521</v>
      </c>
      <c r="E6223" s="313" t="str">
        <f>CONCATENATE(SUM('Раздел 3'!T228:T228),"&lt;=",SUM('Раздел 3'!T217:T217))</f>
        <v>0&lt;=0</v>
      </c>
    </row>
    <row r="6224" spans="1:5" ht="30" hidden="1" customHeight="1">
      <c r="A6224" s="311" t="str">
        <f>IF((SUM('Раздел 3'!U228:U228)&lt;=SUM('Раздел 3'!U217:U217)),"","Неверно!")</f>
        <v/>
      </c>
      <c r="B6224" s="312" t="s">
        <v>24536</v>
      </c>
      <c r="C6224" s="313" t="s">
        <v>19528</v>
      </c>
      <c r="D6224" s="313" t="s">
        <v>19521</v>
      </c>
      <c r="E6224" s="313" t="str">
        <f>CONCATENATE(SUM('Раздел 3'!U228:U228),"&lt;=",SUM('Раздел 3'!U217:U217))</f>
        <v>0&lt;=0</v>
      </c>
    </row>
    <row r="6225" spans="1:5" ht="30" hidden="1" customHeight="1">
      <c r="A6225" s="311" t="str">
        <f>IF((SUM('Раздел 3'!V228:V228)&lt;=SUM('Раздел 3'!V217:V217)),"","Неверно!")</f>
        <v/>
      </c>
      <c r="B6225" s="312" t="s">
        <v>24536</v>
      </c>
      <c r="C6225" s="313" t="s">
        <v>19529</v>
      </c>
      <c r="D6225" s="313" t="s">
        <v>19521</v>
      </c>
      <c r="E6225" s="313" t="str">
        <f>CONCATENATE(SUM('Раздел 3'!V228:V228),"&lt;=",SUM('Раздел 3'!V217:V217))</f>
        <v>0&lt;=25</v>
      </c>
    </row>
    <row r="6226" spans="1:5" ht="30" hidden="1" customHeight="1">
      <c r="A6226" s="311" t="str">
        <f>IF((SUM('Раздел 3'!W228:W228)&lt;=SUM('Раздел 3'!W217:W217)),"","Неверно!")</f>
        <v/>
      </c>
      <c r="B6226" s="312" t="s">
        <v>24536</v>
      </c>
      <c r="C6226" s="313" t="s">
        <v>19530</v>
      </c>
      <c r="D6226" s="313" t="s">
        <v>19521</v>
      </c>
      <c r="E6226" s="313" t="str">
        <f>CONCATENATE(SUM('Раздел 3'!W228:W228),"&lt;=",SUM('Раздел 3'!W217:W217))</f>
        <v>0&lt;=0</v>
      </c>
    </row>
    <row r="6227" spans="1:5" ht="30" hidden="1" customHeight="1">
      <c r="A6227" s="311" t="str">
        <f>IF((SUM('Раздел 3'!X228:X228)&lt;=SUM('Раздел 3'!X217:X217)),"","Неверно!")</f>
        <v/>
      </c>
      <c r="B6227" s="312" t="s">
        <v>24536</v>
      </c>
      <c r="C6227" s="313" t="s">
        <v>19531</v>
      </c>
      <c r="D6227" s="313" t="s">
        <v>19521</v>
      </c>
      <c r="E6227" s="313" t="str">
        <f>CONCATENATE(SUM('Раздел 3'!X228:X228),"&lt;=",SUM('Раздел 3'!X217:X217))</f>
        <v>0&lt;=6</v>
      </c>
    </row>
    <row r="6228" spans="1:5" ht="30" hidden="1" customHeight="1">
      <c r="A6228" s="311" t="str">
        <f>IF((SUM('Раздел 3'!G228:G228)&lt;=SUM('Раздел 3'!G217:G217)),"","Неверно!")</f>
        <v/>
      </c>
      <c r="B6228" s="312" t="s">
        <v>24536</v>
      </c>
      <c r="C6228" s="313" t="s">
        <v>19532</v>
      </c>
      <c r="D6228" s="313" t="s">
        <v>19521</v>
      </c>
      <c r="E6228" s="313" t="str">
        <f>CONCATENATE(SUM('Раздел 3'!G228:G228),"&lt;=",SUM('Раздел 3'!G217:G217))</f>
        <v>0&lt;=16</v>
      </c>
    </row>
    <row r="6229" spans="1:5" ht="30" hidden="1" customHeight="1">
      <c r="A6229" s="311" t="str">
        <f>IF((SUM('Раздел 3'!Y228:Y228)&lt;=SUM('Раздел 3'!Y217:Y217)),"","Неверно!")</f>
        <v/>
      </c>
      <c r="B6229" s="312" t="s">
        <v>24536</v>
      </c>
      <c r="C6229" s="313" t="s">
        <v>19533</v>
      </c>
      <c r="D6229" s="313" t="s">
        <v>19521</v>
      </c>
      <c r="E6229" s="313" t="str">
        <f>CONCATENATE(SUM('Раздел 3'!Y228:Y228),"&lt;=",SUM('Раздел 3'!Y217:Y217))</f>
        <v>0&lt;=2</v>
      </c>
    </row>
    <row r="6230" spans="1:5" ht="30" hidden="1" customHeight="1">
      <c r="A6230" s="311" t="str">
        <f>IF((SUM('Раздел 3'!Z228:Z228)&lt;=SUM('Раздел 3'!Z217:Z217)),"","Неверно!")</f>
        <v/>
      </c>
      <c r="B6230" s="312" t="s">
        <v>24536</v>
      </c>
      <c r="C6230" s="313" t="s">
        <v>19534</v>
      </c>
      <c r="D6230" s="313" t="s">
        <v>19521</v>
      </c>
      <c r="E6230" s="313" t="str">
        <f>CONCATENATE(SUM('Раздел 3'!Z228:Z228),"&lt;=",SUM('Раздел 3'!Z217:Z217))</f>
        <v>0&lt;=0</v>
      </c>
    </row>
    <row r="6231" spans="1:5" ht="30" hidden="1" customHeight="1">
      <c r="A6231" s="311" t="str">
        <f>IF((SUM('Раздел 3'!AA228:AA228)&lt;=SUM('Раздел 3'!AA217:AA217)),"","Неверно!")</f>
        <v/>
      </c>
      <c r="B6231" s="312" t="s">
        <v>24536</v>
      </c>
      <c r="C6231" s="313" t="s">
        <v>19535</v>
      </c>
      <c r="D6231" s="313" t="s">
        <v>19521</v>
      </c>
      <c r="E6231" s="313" t="str">
        <f>CONCATENATE(SUM('Раздел 3'!AA228:AA228),"&lt;=",SUM('Раздел 3'!AA217:AA217))</f>
        <v>0&lt;=0</v>
      </c>
    </row>
    <row r="6232" spans="1:5" ht="30" hidden="1" customHeight="1">
      <c r="A6232" s="311" t="str">
        <f>IF((SUM('Раздел 3'!AB228:AB228)&lt;=SUM('Раздел 3'!AB217:AB217)),"","Неверно!")</f>
        <v/>
      </c>
      <c r="B6232" s="312" t="s">
        <v>24536</v>
      </c>
      <c r="C6232" s="313" t="s">
        <v>19536</v>
      </c>
      <c r="D6232" s="313" t="s">
        <v>19521</v>
      </c>
      <c r="E6232" s="313" t="str">
        <f>CONCATENATE(SUM('Раздел 3'!AB228:AB228),"&lt;=",SUM('Раздел 3'!AB217:AB217))</f>
        <v>0&lt;=0</v>
      </c>
    </row>
    <row r="6233" spans="1:5" ht="30" hidden="1" customHeight="1">
      <c r="A6233" s="311" t="str">
        <f>IF((SUM('Раздел 3'!AC228:AC228)&lt;=SUM('Раздел 3'!AC217:AC217)),"","Неверно!")</f>
        <v/>
      </c>
      <c r="B6233" s="312" t="s">
        <v>24536</v>
      </c>
      <c r="C6233" s="313" t="s">
        <v>19537</v>
      </c>
      <c r="D6233" s="313" t="s">
        <v>19521</v>
      </c>
      <c r="E6233" s="313" t="str">
        <f>CONCATENATE(SUM('Раздел 3'!AC228:AC228),"&lt;=",SUM('Раздел 3'!AC217:AC217))</f>
        <v>0&lt;=0</v>
      </c>
    </row>
    <row r="6234" spans="1:5" ht="30" hidden="1" customHeight="1">
      <c r="A6234" s="311" t="str">
        <f>IF((SUM('Раздел 3'!AD228:AD228)&lt;=SUM('Раздел 3'!AD217:AD217)),"","Неверно!")</f>
        <v/>
      </c>
      <c r="B6234" s="312" t="s">
        <v>24536</v>
      </c>
      <c r="C6234" s="313" t="s">
        <v>19538</v>
      </c>
      <c r="D6234" s="313" t="s">
        <v>19521</v>
      </c>
      <c r="E6234" s="313" t="str">
        <f>CONCATENATE(SUM('Раздел 3'!AD228:AD228),"&lt;=",SUM('Раздел 3'!AD217:AD217))</f>
        <v>0&lt;=0</v>
      </c>
    </row>
    <row r="6235" spans="1:5" ht="30" hidden="1" customHeight="1">
      <c r="A6235" s="311" t="str">
        <f>IF((SUM('Раздел 3'!AE228:AE228)&lt;=SUM('Раздел 3'!AE217:AE217)),"","Неверно!")</f>
        <v/>
      </c>
      <c r="B6235" s="312" t="s">
        <v>24536</v>
      </c>
      <c r="C6235" s="313" t="s">
        <v>19539</v>
      </c>
      <c r="D6235" s="313" t="s">
        <v>19521</v>
      </c>
      <c r="E6235" s="313" t="str">
        <f>CONCATENATE(SUM('Раздел 3'!AE228:AE228),"&lt;=",SUM('Раздел 3'!AE217:AE217))</f>
        <v>0&lt;=0</v>
      </c>
    </row>
    <row r="6236" spans="1:5" ht="30" hidden="1" customHeight="1">
      <c r="A6236" s="311" t="str">
        <f>IF((SUM('Раздел 3'!AF228:AF228)&lt;=SUM('Раздел 3'!AF217:AF217)),"","Неверно!")</f>
        <v/>
      </c>
      <c r="B6236" s="312" t="s">
        <v>24536</v>
      </c>
      <c r="C6236" s="313" t="s">
        <v>19540</v>
      </c>
      <c r="D6236" s="313" t="s">
        <v>19521</v>
      </c>
      <c r="E6236" s="313" t="str">
        <f>CONCATENATE(SUM('Раздел 3'!AF228:AF228),"&lt;=",SUM('Раздел 3'!AF217:AF217))</f>
        <v>0&lt;=0</v>
      </c>
    </row>
    <row r="6237" spans="1:5" ht="30" hidden="1" customHeight="1">
      <c r="A6237" s="311" t="str">
        <f>IF((SUM('Раздел 3'!AG228:AG228)&lt;=SUM('Раздел 3'!AG217:AG217)),"","Неверно!")</f>
        <v/>
      </c>
      <c r="B6237" s="312" t="s">
        <v>24536</v>
      </c>
      <c r="C6237" s="313" t="s">
        <v>19541</v>
      </c>
      <c r="D6237" s="313" t="s">
        <v>19521</v>
      </c>
      <c r="E6237" s="313" t="str">
        <f>CONCATENATE(SUM('Раздел 3'!AG228:AG228),"&lt;=",SUM('Раздел 3'!AG217:AG217))</f>
        <v>0&lt;=0</v>
      </c>
    </row>
    <row r="6238" spans="1:5" ht="30" hidden="1" customHeight="1">
      <c r="A6238" s="311" t="str">
        <f>IF((SUM('Раздел 3'!AH228:AH228)&lt;=SUM('Раздел 3'!AH217:AH217)),"","Неверно!")</f>
        <v/>
      </c>
      <c r="B6238" s="312" t="s">
        <v>24536</v>
      </c>
      <c r="C6238" s="313" t="s">
        <v>19542</v>
      </c>
      <c r="D6238" s="313" t="s">
        <v>19521</v>
      </c>
      <c r="E6238" s="313" t="str">
        <f>CONCATENATE(SUM('Раздел 3'!AH228:AH228),"&lt;=",SUM('Раздел 3'!AH217:AH217))</f>
        <v>0&lt;=0</v>
      </c>
    </row>
    <row r="6239" spans="1:5" ht="30" hidden="1" customHeight="1">
      <c r="A6239" s="311" t="str">
        <f>IF((SUM('Раздел 3'!H228:H228)&lt;=SUM('Раздел 3'!H217:H217)),"","Неверно!")</f>
        <v/>
      </c>
      <c r="B6239" s="312" t="s">
        <v>24536</v>
      </c>
      <c r="C6239" s="313" t="s">
        <v>19543</v>
      </c>
      <c r="D6239" s="313" t="s">
        <v>19521</v>
      </c>
      <c r="E6239" s="313" t="str">
        <f>CONCATENATE(SUM('Раздел 3'!H228:H228),"&lt;=",SUM('Раздел 3'!H217:H217))</f>
        <v>0&lt;=3</v>
      </c>
    </row>
    <row r="6240" spans="1:5" ht="30" hidden="1" customHeight="1">
      <c r="A6240" s="311" t="str">
        <f>IF((SUM('Раздел 3'!AI228:AI228)&lt;=SUM('Раздел 3'!AI217:AI217)),"","Неверно!")</f>
        <v/>
      </c>
      <c r="B6240" s="312" t="s">
        <v>24536</v>
      </c>
      <c r="C6240" s="313" t="s">
        <v>19544</v>
      </c>
      <c r="D6240" s="313" t="s">
        <v>19521</v>
      </c>
      <c r="E6240" s="313" t="str">
        <f>CONCATENATE(SUM('Раздел 3'!AI228:AI228),"&lt;=",SUM('Раздел 3'!AI217:AI217))</f>
        <v>0&lt;=0</v>
      </c>
    </row>
    <row r="6241" spans="1:5" ht="30" hidden="1" customHeight="1">
      <c r="A6241" s="311" t="str">
        <f>IF((SUM('Раздел 3'!AJ228:AJ228)&lt;=SUM('Раздел 3'!AJ217:AJ217)),"","Неверно!")</f>
        <v/>
      </c>
      <c r="B6241" s="312" t="s">
        <v>24536</v>
      </c>
      <c r="C6241" s="313" t="s">
        <v>19545</v>
      </c>
      <c r="D6241" s="313" t="s">
        <v>19521</v>
      </c>
      <c r="E6241" s="313" t="str">
        <f>CONCATENATE(SUM('Раздел 3'!AJ228:AJ228),"&lt;=",SUM('Раздел 3'!AJ217:AJ217))</f>
        <v>0&lt;=60000</v>
      </c>
    </row>
    <row r="6242" spans="1:5" ht="30" hidden="1" customHeight="1">
      <c r="A6242" s="311" t="str">
        <f>IF((SUM('Раздел 3'!AK228:AK228)&lt;=SUM('Раздел 3'!AK217:AK217)),"","Неверно!")</f>
        <v/>
      </c>
      <c r="B6242" s="312" t="s">
        <v>24536</v>
      </c>
      <c r="C6242" s="313" t="s">
        <v>19546</v>
      </c>
      <c r="D6242" s="313" t="s">
        <v>19521</v>
      </c>
      <c r="E6242" s="313" t="str">
        <f>CONCATENATE(SUM('Раздел 3'!AK228:AK228),"&lt;=",SUM('Раздел 3'!AK217:AK217))</f>
        <v>0&lt;=0</v>
      </c>
    </row>
    <row r="6243" spans="1:5" ht="30" hidden="1" customHeight="1">
      <c r="A6243" s="311" t="str">
        <f>IF((SUM('Раздел 3'!AL228:AL228)&lt;=SUM('Раздел 3'!AL217:AL217)),"","Неверно!")</f>
        <v/>
      </c>
      <c r="B6243" s="312" t="s">
        <v>24536</v>
      </c>
      <c r="C6243" s="313" t="s">
        <v>19547</v>
      </c>
      <c r="D6243" s="313" t="s">
        <v>19521</v>
      </c>
      <c r="E6243" s="313" t="str">
        <f>CONCATENATE(SUM('Раздел 3'!AL228:AL228),"&lt;=",SUM('Раздел 3'!AL217:AL217))</f>
        <v>0&lt;=0</v>
      </c>
    </row>
    <row r="6244" spans="1:5" ht="30" hidden="1" customHeight="1">
      <c r="A6244" s="311" t="str">
        <f>IF((SUM('Раздел 3'!AM228:AM228)&lt;=SUM('Раздел 3'!AM217:AM217)),"","Неверно!")</f>
        <v/>
      </c>
      <c r="B6244" s="312" t="s">
        <v>24536</v>
      </c>
      <c r="C6244" s="313" t="s">
        <v>21225</v>
      </c>
      <c r="D6244" s="313" t="s">
        <v>19521</v>
      </c>
      <c r="E6244" s="313" t="str">
        <f>CONCATENATE(SUM('Раздел 3'!AM228:AM228),"&lt;=",SUM('Раздел 3'!AM217:AM217))</f>
        <v>0&lt;=0</v>
      </c>
    </row>
    <row r="6245" spans="1:5" ht="30" hidden="1" customHeight="1">
      <c r="A6245" s="311" t="str">
        <f>IF((SUM('Раздел 3'!I228:I228)&lt;=SUM('Раздел 3'!I217:I217)),"","Неверно!")</f>
        <v/>
      </c>
      <c r="B6245" s="312" t="s">
        <v>24536</v>
      </c>
      <c r="C6245" s="313" t="s">
        <v>19548</v>
      </c>
      <c r="D6245" s="313" t="s">
        <v>19521</v>
      </c>
      <c r="E6245" s="313" t="str">
        <f>CONCATENATE(SUM('Раздел 3'!I228:I228),"&lt;=",SUM('Раздел 3'!I217:I217))</f>
        <v>0&lt;=11</v>
      </c>
    </row>
    <row r="6246" spans="1:5" ht="30" hidden="1" customHeight="1">
      <c r="A6246" s="311" t="str">
        <f>IF((SUM('Раздел 3'!J228:J228)&lt;=SUM('Раздел 3'!J217:J217)),"","Неверно!")</f>
        <v/>
      </c>
      <c r="B6246" s="312" t="s">
        <v>24536</v>
      </c>
      <c r="C6246" s="313" t="s">
        <v>19549</v>
      </c>
      <c r="D6246" s="313" t="s">
        <v>19521</v>
      </c>
      <c r="E6246" s="313" t="str">
        <f>CONCATENATE(SUM('Раздел 3'!J228:J228),"&lt;=",SUM('Раздел 3'!J217:J217))</f>
        <v>0&lt;=0</v>
      </c>
    </row>
    <row r="6247" spans="1:5" ht="30" hidden="1" customHeight="1">
      <c r="A6247" s="311" t="str">
        <f>IF((SUM('Раздел 3'!K228:K228)&lt;=SUM('Раздел 3'!K217:K217)),"","Неверно!")</f>
        <v/>
      </c>
      <c r="B6247" s="312" t="s">
        <v>24536</v>
      </c>
      <c r="C6247" s="313" t="s">
        <v>19550</v>
      </c>
      <c r="D6247" s="313" t="s">
        <v>19521</v>
      </c>
      <c r="E6247" s="313" t="str">
        <f>CONCATENATE(SUM('Раздел 3'!K228:K228),"&lt;=",SUM('Раздел 3'!K217:K217))</f>
        <v>0&lt;=0</v>
      </c>
    </row>
    <row r="6248" spans="1:5" ht="30" hidden="1" customHeight="1">
      <c r="A6248" s="311" t="str">
        <f>IF((SUM('Раздел 3'!L228:L228)&lt;=SUM('Раздел 3'!L217:L217)),"","Неверно!")</f>
        <v/>
      </c>
      <c r="B6248" s="312" t="s">
        <v>24536</v>
      </c>
      <c r="C6248" s="313" t="s">
        <v>19551</v>
      </c>
      <c r="D6248" s="313" t="s">
        <v>19521</v>
      </c>
      <c r="E6248" s="313" t="str">
        <f>CONCATENATE(SUM('Раздел 3'!L228:L228),"&lt;=",SUM('Раздел 3'!L217:L217))</f>
        <v>0&lt;=25</v>
      </c>
    </row>
    <row r="6249" spans="1:5" ht="30" hidden="1" customHeight="1">
      <c r="A6249" s="311" t="str">
        <f>IF((SUM('Раздел 3'!M228:M228)&lt;=SUM('Раздел 3'!M217:M217)),"","Неверно!")</f>
        <v/>
      </c>
      <c r="B6249" s="312" t="s">
        <v>24536</v>
      </c>
      <c r="C6249" s="313" t="s">
        <v>19552</v>
      </c>
      <c r="D6249" s="313" t="s">
        <v>19521</v>
      </c>
      <c r="E6249" s="313" t="str">
        <f>CONCATENATE(SUM('Раздел 3'!M228:M228),"&lt;=",SUM('Раздел 3'!M217:M217))</f>
        <v>0&lt;=24</v>
      </c>
    </row>
    <row r="6250" spans="1:5" ht="30" hidden="1" customHeight="1">
      <c r="A6250" s="311" t="str">
        <f>IF((SUM('Раздел 3'!N228:N228)&lt;=SUM('Раздел 3'!N217:N217)),"","Неверно!")</f>
        <v/>
      </c>
      <c r="B6250" s="312" t="s">
        <v>24536</v>
      </c>
      <c r="C6250" s="313" t="s">
        <v>19553</v>
      </c>
      <c r="D6250" s="313" t="s">
        <v>19521</v>
      </c>
      <c r="E6250" s="313" t="str">
        <f>CONCATENATE(SUM('Раздел 3'!N228:N228),"&lt;=",SUM('Раздел 3'!N217:N217))</f>
        <v>0&lt;=9</v>
      </c>
    </row>
    <row r="6251" spans="1:5" ht="30" hidden="1" customHeight="1">
      <c r="A6251" s="311" t="str">
        <f>IF((SUM('Раздел 3'!F227:F227)&lt;=SUM('Раздел 3'!F217:F217)),"","Неверно!")</f>
        <v/>
      </c>
      <c r="B6251" s="312" t="s">
        <v>24537</v>
      </c>
      <c r="C6251" s="313" t="s">
        <v>19554</v>
      </c>
      <c r="D6251" s="313" t="s">
        <v>19555</v>
      </c>
      <c r="E6251" s="313" t="str">
        <f>CONCATENATE(SUM('Раздел 3'!F227:F227),"&lt;=",SUM('Раздел 3'!F217:F217))</f>
        <v>0&lt;=15</v>
      </c>
    </row>
    <row r="6252" spans="1:5" ht="30" hidden="1" customHeight="1">
      <c r="A6252" s="311" t="str">
        <f>IF((SUM('Раздел 3'!O227:O227)&lt;=SUM('Раздел 3'!O217:O217)),"","Неверно!")</f>
        <v/>
      </c>
      <c r="B6252" s="312" t="s">
        <v>24537</v>
      </c>
      <c r="C6252" s="313" t="s">
        <v>19556</v>
      </c>
      <c r="D6252" s="313" t="s">
        <v>19555</v>
      </c>
      <c r="E6252" s="313" t="str">
        <f>CONCATENATE(SUM('Раздел 3'!O227:O227),"&lt;=",SUM('Раздел 3'!O217:O217))</f>
        <v>0&lt;=0</v>
      </c>
    </row>
    <row r="6253" spans="1:5" ht="30" hidden="1" customHeight="1">
      <c r="A6253" s="311" t="str">
        <f>IF((SUM('Раздел 3'!P227:P227)&lt;=SUM('Раздел 3'!P217:P217)),"","Неверно!")</f>
        <v/>
      </c>
      <c r="B6253" s="312" t="s">
        <v>24537</v>
      </c>
      <c r="C6253" s="313" t="s">
        <v>19557</v>
      </c>
      <c r="D6253" s="313" t="s">
        <v>19555</v>
      </c>
      <c r="E6253" s="313" t="str">
        <f>CONCATENATE(SUM('Раздел 3'!P227:P227),"&lt;=",SUM('Раздел 3'!P217:P217))</f>
        <v>0&lt;=0</v>
      </c>
    </row>
    <row r="6254" spans="1:5" ht="30" hidden="1" customHeight="1">
      <c r="A6254" s="311" t="str">
        <f>IF((SUM('Раздел 3'!Q227:Q227)&lt;=SUM('Раздел 3'!Q217:Q217)),"","Неверно!")</f>
        <v/>
      </c>
      <c r="B6254" s="312" t="s">
        <v>24537</v>
      </c>
      <c r="C6254" s="313" t="s">
        <v>19558</v>
      </c>
      <c r="D6254" s="313" t="s">
        <v>19555</v>
      </c>
      <c r="E6254" s="313" t="str">
        <f>CONCATENATE(SUM('Раздел 3'!Q227:Q227),"&lt;=",SUM('Раздел 3'!Q217:Q217))</f>
        <v>0&lt;=1</v>
      </c>
    </row>
    <row r="6255" spans="1:5" ht="30" hidden="1" customHeight="1">
      <c r="A6255" s="311" t="str">
        <f>IF((SUM('Раздел 3'!R227:R227)&lt;=SUM('Раздел 3'!R217:R217)),"","Неверно!")</f>
        <v/>
      </c>
      <c r="B6255" s="312" t="s">
        <v>24537</v>
      </c>
      <c r="C6255" s="313" t="s">
        <v>19559</v>
      </c>
      <c r="D6255" s="313" t="s">
        <v>19555</v>
      </c>
      <c r="E6255" s="313" t="str">
        <f>CONCATENATE(SUM('Раздел 3'!R227:R227),"&lt;=",SUM('Раздел 3'!R217:R217))</f>
        <v>0&lt;=0</v>
      </c>
    </row>
    <row r="6256" spans="1:5" ht="30" hidden="1" customHeight="1">
      <c r="A6256" s="311" t="str">
        <f>IF((SUM('Раздел 3'!S227:S227)&lt;=SUM('Раздел 3'!S217:S217)),"","Неверно!")</f>
        <v/>
      </c>
      <c r="B6256" s="312" t="s">
        <v>24537</v>
      </c>
      <c r="C6256" s="313" t="s">
        <v>19560</v>
      </c>
      <c r="D6256" s="313" t="s">
        <v>19555</v>
      </c>
      <c r="E6256" s="313" t="str">
        <f>CONCATENATE(SUM('Раздел 3'!S227:S227),"&lt;=",SUM('Раздел 3'!S217:S217))</f>
        <v>0&lt;=0</v>
      </c>
    </row>
    <row r="6257" spans="1:5" ht="30" hidden="1" customHeight="1">
      <c r="A6257" s="311" t="str">
        <f>IF((SUM('Раздел 3'!T227:T227)&lt;=SUM('Раздел 3'!T217:T217)),"","Неверно!")</f>
        <v/>
      </c>
      <c r="B6257" s="312" t="s">
        <v>24537</v>
      </c>
      <c r="C6257" s="313" t="s">
        <v>19561</v>
      </c>
      <c r="D6257" s="313" t="s">
        <v>19555</v>
      </c>
      <c r="E6257" s="313" t="str">
        <f>CONCATENATE(SUM('Раздел 3'!T227:T227),"&lt;=",SUM('Раздел 3'!T217:T217))</f>
        <v>0&lt;=0</v>
      </c>
    </row>
    <row r="6258" spans="1:5" ht="30" hidden="1" customHeight="1">
      <c r="A6258" s="311" t="str">
        <f>IF((SUM('Раздел 3'!U227:U227)&lt;=SUM('Раздел 3'!U217:U217)),"","Неверно!")</f>
        <v/>
      </c>
      <c r="B6258" s="312" t="s">
        <v>24537</v>
      </c>
      <c r="C6258" s="313" t="s">
        <v>19562</v>
      </c>
      <c r="D6258" s="313" t="s">
        <v>19555</v>
      </c>
      <c r="E6258" s="313" t="str">
        <f>CONCATENATE(SUM('Раздел 3'!U227:U227),"&lt;=",SUM('Раздел 3'!U217:U217))</f>
        <v>0&lt;=0</v>
      </c>
    </row>
    <row r="6259" spans="1:5" ht="30" hidden="1" customHeight="1">
      <c r="A6259" s="311" t="str">
        <f>IF((SUM('Раздел 3'!V227:V227)&lt;=SUM('Раздел 3'!V217:V217)),"","Неверно!")</f>
        <v/>
      </c>
      <c r="B6259" s="312" t="s">
        <v>24537</v>
      </c>
      <c r="C6259" s="313" t="s">
        <v>19563</v>
      </c>
      <c r="D6259" s="313" t="s">
        <v>19555</v>
      </c>
      <c r="E6259" s="313" t="str">
        <f>CONCATENATE(SUM('Раздел 3'!V227:V227),"&lt;=",SUM('Раздел 3'!V217:V217))</f>
        <v>0&lt;=25</v>
      </c>
    </row>
    <row r="6260" spans="1:5" ht="30" hidden="1" customHeight="1">
      <c r="A6260" s="311" t="str">
        <f>IF((SUM('Раздел 3'!W227:W227)&lt;=SUM('Раздел 3'!W217:W217)),"","Неверно!")</f>
        <v/>
      </c>
      <c r="B6260" s="312" t="s">
        <v>24537</v>
      </c>
      <c r="C6260" s="313" t="s">
        <v>19564</v>
      </c>
      <c r="D6260" s="313" t="s">
        <v>19555</v>
      </c>
      <c r="E6260" s="313" t="str">
        <f>CONCATENATE(SUM('Раздел 3'!W227:W227),"&lt;=",SUM('Раздел 3'!W217:W217))</f>
        <v>0&lt;=0</v>
      </c>
    </row>
    <row r="6261" spans="1:5" ht="30" hidden="1" customHeight="1">
      <c r="A6261" s="311" t="str">
        <f>IF((SUM('Раздел 3'!X227:X227)&lt;=SUM('Раздел 3'!X217:X217)),"","Неверно!")</f>
        <v/>
      </c>
      <c r="B6261" s="312" t="s">
        <v>24537</v>
      </c>
      <c r="C6261" s="313" t="s">
        <v>19565</v>
      </c>
      <c r="D6261" s="313" t="s">
        <v>19555</v>
      </c>
      <c r="E6261" s="313" t="str">
        <f>CONCATENATE(SUM('Раздел 3'!X227:X227),"&lt;=",SUM('Раздел 3'!X217:X217))</f>
        <v>0&lt;=6</v>
      </c>
    </row>
    <row r="6262" spans="1:5" ht="30" hidden="1" customHeight="1">
      <c r="A6262" s="311" t="str">
        <f>IF((SUM('Раздел 3'!G227:G227)&lt;=SUM('Раздел 3'!G217:G217)),"","Неверно!")</f>
        <v/>
      </c>
      <c r="B6262" s="312" t="s">
        <v>24537</v>
      </c>
      <c r="C6262" s="313" t="s">
        <v>19566</v>
      </c>
      <c r="D6262" s="313" t="s">
        <v>19555</v>
      </c>
      <c r="E6262" s="313" t="str">
        <f>CONCATENATE(SUM('Раздел 3'!G227:G227),"&lt;=",SUM('Раздел 3'!G217:G217))</f>
        <v>0&lt;=16</v>
      </c>
    </row>
    <row r="6263" spans="1:5" ht="30" hidden="1" customHeight="1">
      <c r="A6263" s="311" t="str">
        <f>IF((SUM('Раздел 3'!Y227:Y227)&lt;=SUM('Раздел 3'!Y217:Y217)),"","Неверно!")</f>
        <v/>
      </c>
      <c r="B6263" s="312" t="s">
        <v>24537</v>
      </c>
      <c r="C6263" s="313" t="s">
        <v>19567</v>
      </c>
      <c r="D6263" s="313" t="s">
        <v>19555</v>
      </c>
      <c r="E6263" s="313" t="str">
        <f>CONCATENATE(SUM('Раздел 3'!Y227:Y227),"&lt;=",SUM('Раздел 3'!Y217:Y217))</f>
        <v>0&lt;=2</v>
      </c>
    </row>
    <row r="6264" spans="1:5" ht="30" hidden="1" customHeight="1">
      <c r="A6264" s="311" t="str">
        <f>IF((SUM('Раздел 3'!Z227:Z227)&lt;=SUM('Раздел 3'!Z217:Z217)),"","Неверно!")</f>
        <v/>
      </c>
      <c r="B6264" s="312" t="s">
        <v>24537</v>
      </c>
      <c r="C6264" s="313" t="s">
        <v>19568</v>
      </c>
      <c r="D6264" s="313" t="s">
        <v>19555</v>
      </c>
      <c r="E6264" s="313" t="str">
        <f>CONCATENATE(SUM('Раздел 3'!Z227:Z227),"&lt;=",SUM('Раздел 3'!Z217:Z217))</f>
        <v>0&lt;=0</v>
      </c>
    </row>
    <row r="6265" spans="1:5" ht="30" hidden="1" customHeight="1">
      <c r="A6265" s="311" t="str">
        <f>IF((SUM('Раздел 3'!AA227:AA227)&lt;=SUM('Раздел 3'!AA217:AA217)),"","Неверно!")</f>
        <v/>
      </c>
      <c r="B6265" s="312" t="s">
        <v>24537</v>
      </c>
      <c r="C6265" s="313" t="s">
        <v>19569</v>
      </c>
      <c r="D6265" s="313" t="s">
        <v>19555</v>
      </c>
      <c r="E6265" s="313" t="str">
        <f>CONCATENATE(SUM('Раздел 3'!AA227:AA227),"&lt;=",SUM('Раздел 3'!AA217:AA217))</f>
        <v>0&lt;=0</v>
      </c>
    </row>
    <row r="6266" spans="1:5" ht="30" hidden="1" customHeight="1">
      <c r="A6266" s="311" t="str">
        <f>IF((SUM('Раздел 3'!AB227:AB227)&lt;=SUM('Раздел 3'!AB217:AB217)),"","Неверно!")</f>
        <v/>
      </c>
      <c r="B6266" s="312" t="s">
        <v>24537</v>
      </c>
      <c r="C6266" s="313" t="s">
        <v>19570</v>
      </c>
      <c r="D6266" s="313" t="s">
        <v>19555</v>
      </c>
      <c r="E6266" s="313" t="str">
        <f>CONCATENATE(SUM('Раздел 3'!AB227:AB227),"&lt;=",SUM('Раздел 3'!AB217:AB217))</f>
        <v>0&lt;=0</v>
      </c>
    </row>
    <row r="6267" spans="1:5" ht="30" hidden="1" customHeight="1">
      <c r="A6267" s="311" t="str">
        <f>IF((SUM('Раздел 3'!AC227:AC227)&lt;=SUM('Раздел 3'!AC217:AC217)),"","Неверно!")</f>
        <v/>
      </c>
      <c r="B6267" s="312" t="s">
        <v>24537</v>
      </c>
      <c r="C6267" s="313" t="s">
        <v>19571</v>
      </c>
      <c r="D6267" s="313" t="s">
        <v>19555</v>
      </c>
      <c r="E6267" s="313" t="str">
        <f>CONCATENATE(SUM('Раздел 3'!AC227:AC227),"&lt;=",SUM('Раздел 3'!AC217:AC217))</f>
        <v>0&lt;=0</v>
      </c>
    </row>
    <row r="6268" spans="1:5" ht="30" hidden="1" customHeight="1">
      <c r="A6268" s="311" t="str">
        <f>IF((SUM('Раздел 3'!AD227:AD227)&lt;=SUM('Раздел 3'!AD217:AD217)),"","Неверно!")</f>
        <v/>
      </c>
      <c r="B6268" s="312" t="s">
        <v>24537</v>
      </c>
      <c r="C6268" s="313" t="s">
        <v>19572</v>
      </c>
      <c r="D6268" s="313" t="s">
        <v>19555</v>
      </c>
      <c r="E6268" s="313" t="str">
        <f>CONCATENATE(SUM('Раздел 3'!AD227:AD227),"&lt;=",SUM('Раздел 3'!AD217:AD217))</f>
        <v>0&lt;=0</v>
      </c>
    </row>
    <row r="6269" spans="1:5" ht="30" hidden="1" customHeight="1">
      <c r="A6269" s="311" t="str">
        <f>IF((SUM('Раздел 3'!AE227:AE227)&lt;=SUM('Раздел 3'!AE217:AE217)),"","Неверно!")</f>
        <v/>
      </c>
      <c r="B6269" s="312" t="s">
        <v>24537</v>
      </c>
      <c r="C6269" s="313" t="s">
        <v>19573</v>
      </c>
      <c r="D6269" s="313" t="s">
        <v>19555</v>
      </c>
      <c r="E6269" s="313" t="str">
        <f>CONCATENATE(SUM('Раздел 3'!AE227:AE227),"&lt;=",SUM('Раздел 3'!AE217:AE217))</f>
        <v>0&lt;=0</v>
      </c>
    </row>
    <row r="6270" spans="1:5" ht="30" hidden="1" customHeight="1">
      <c r="A6270" s="311" t="str">
        <f>IF((SUM('Раздел 3'!AF227:AF227)&lt;=SUM('Раздел 3'!AF217:AF217)),"","Неверно!")</f>
        <v/>
      </c>
      <c r="B6270" s="312" t="s">
        <v>24537</v>
      </c>
      <c r="C6270" s="313" t="s">
        <v>19574</v>
      </c>
      <c r="D6270" s="313" t="s">
        <v>19555</v>
      </c>
      <c r="E6270" s="313" t="str">
        <f>CONCATENATE(SUM('Раздел 3'!AF227:AF227),"&lt;=",SUM('Раздел 3'!AF217:AF217))</f>
        <v>0&lt;=0</v>
      </c>
    </row>
    <row r="6271" spans="1:5" ht="30" hidden="1" customHeight="1">
      <c r="A6271" s="311" t="str">
        <f>IF((SUM('Раздел 3'!AG227:AG227)&lt;=SUM('Раздел 3'!AG217:AG217)),"","Неверно!")</f>
        <v/>
      </c>
      <c r="B6271" s="312" t="s">
        <v>24537</v>
      </c>
      <c r="C6271" s="313" t="s">
        <v>19575</v>
      </c>
      <c r="D6271" s="313" t="s">
        <v>19555</v>
      </c>
      <c r="E6271" s="313" t="str">
        <f>CONCATENATE(SUM('Раздел 3'!AG227:AG227),"&lt;=",SUM('Раздел 3'!AG217:AG217))</f>
        <v>0&lt;=0</v>
      </c>
    </row>
    <row r="6272" spans="1:5" ht="30" hidden="1" customHeight="1">
      <c r="A6272" s="311" t="str">
        <f>IF((SUM('Раздел 3'!AH227:AH227)&lt;=SUM('Раздел 3'!AH217:AH217)),"","Неверно!")</f>
        <v/>
      </c>
      <c r="B6272" s="312" t="s">
        <v>24537</v>
      </c>
      <c r="C6272" s="313" t="s">
        <v>19576</v>
      </c>
      <c r="D6272" s="313" t="s">
        <v>19555</v>
      </c>
      <c r="E6272" s="313" t="str">
        <f>CONCATENATE(SUM('Раздел 3'!AH227:AH227),"&lt;=",SUM('Раздел 3'!AH217:AH217))</f>
        <v>0&lt;=0</v>
      </c>
    </row>
    <row r="6273" spans="1:5" ht="30" hidden="1" customHeight="1">
      <c r="A6273" s="311" t="str">
        <f>IF((SUM('Раздел 3'!H227:H227)&lt;=SUM('Раздел 3'!H217:H217)),"","Неверно!")</f>
        <v/>
      </c>
      <c r="B6273" s="312" t="s">
        <v>24537</v>
      </c>
      <c r="C6273" s="313" t="s">
        <v>19577</v>
      </c>
      <c r="D6273" s="313" t="s">
        <v>19555</v>
      </c>
      <c r="E6273" s="313" t="str">
        <f>CONCATENATE(SUM('Раздел 3'!H227:H227),"&lt;=",SUM('Раздел 3'!H217:H217))</f>
        <v>0&lt;=3</v>
      </c>
    </row>
    <row r="6274" spans="1:5" ht="30" hidden="1" customHeight="1">
      <c r="A6274" s="311" t="str">
        <f>IF((SUM('Раздел 3'!AI227:AI227)&lt;=SUM('Раздел 3'!AI217:AI217)),"","Неверно!")</f>
        <v/>
      </c>
      <c r="B6274" s="312" t="s">
        <v>24537</v>
      </c>
      <c r="C6274" s="313" t="s">
        <v>19578</v>
      </c>
      <c r="D6274" s="313" t="s">
        <v>19555</v>
      </c>
      <c r="E6274" s="313" t="str">
        <f>CONCATENATE(SUM('Раздел 3'!AI227:AI227),"&lt;=",SUM('Раздел 3'!AI217:AI217))</f>
        <v>0&lt;=0</v>
      </c>
    </row>
    <row r="6275" spans="1:5" ht="30" hidden="1" customHeight="1">
      <c r="A6275" s="311" t="str">
        <f>IF((SUM('Раздел 3'!AJ227:AJ227)&lt;=SUM('Раздел 3'!AJ217:AJ217)),"","Неверно!")</f>
        <v/>
      </c>
      <c r="B6275" s="312" t="s">
        <v>24537</v>
      </c>
      <c r="C6275" s="313" t="s">
        <v>19579</v>
      </c>
      <c r="D6275" s="313" t="s">
        <v>19555</v>
      </c>
      <c r="E6275" s="313" t="str">
        <f>CONCATENATE(SUM('Раздел 3'!AJ227:AJ227),"&lt;=",SUM('Раздел 3'!AJ217:AJ217))</f>
        <v>0&lt;=60000</v>
      </c>
    </row>
    <row r="6276" spans="1:5" ht="30" hidden="1" customHeight="1">
      <c r="A6276" s="311" t="str">
        <f>IF((SUM('Раздел 3'!AK227:AK227)&lt;=SUM('Раздел 3'!AK217:AK217)),"","Неверно!")</f>
        <v/>
      </c>
      <c r="B6276" s="312" t="s">
        <v>24537</v>
      </c>
      <c r="C6276" s="313" t="s">
        <v>19580</v>
      </c>
      <c r="D6276" s="313" t="s">
        <v>19555</v>
      </c>
      <c r="E6276" s="313" t="str">
        <f>CONCATENATE(SUM('Раздел 3'!AK227:AK227),"&lt;=",SUM('Раздел 3'!AK217:AK217))</f>
        <v>0&lt;=0</v>
      </c>
    </row>
    <row r="6277" spans="1:5" ht="30" hidden="1" customHeight="1">
      <c r="A6277" s="311" t="str">
        <f>IF((SUM('Раздел 3'!AL227:AL227)&lt;=SUM('Раздел 3'!AL217:AL217)),"","Неверно!")</f>
        <v/>
      </c>
      <c r="B6277" s="312" t="s">
        <v>24537</v>
      </c>
      <c r="C6277" s="313" t="s">
        <v>19581</v>
      </c>
      <c r="D6277" s="313" t="s">
        <v>19555</v>
      </c>
      <c r="E6277" s="313" t="str">
        <f>CONCATENATE(SUM('Раздел 3'!AL227:AL227),"&lt;=",SUM('Раздел 3'!AL217:AL217))</f>
        <v>0&lt;=0</v>
      </c>
    </row>
    <row r="6278" spans="1:5" ht="30" hidden="1" customHeight="1">
      <c r="A6278" s="311" t="str">
        <f>IF((SUM('Раздел 3'!AM227:AM227)&lt;=SUM('Раздел 3'!AM217:AM217)),"","Неверно!")</f>
        <v/>
      </c>
      <c r="B6278" s="312" t="s">
        <v>24537</v>
      </c>
      <c r="C6278" s="313" t="s">
        <v>21224</v>
      </c>
      <c r="D6278" s="313" t="s">
        <v>19555</v>
      </c>
      <c r="E6278" s="313" t="str">
        <f>CONCATENATE(SUM('Раздел 3'!AM227:AM227),"&lt;=",SUM('Раздел 3'!AM217:AM217))</f>
        <v>0&lt;=0</v>
      </c>
    </row>
    <row r="6279" spans="1:5" ht="30" hidden="1" customHeight="1">
      <c r="A6279" s="311" t="str">
        <f>IF((SUM('Раздел 3'!I227:I227)&lt;=SUM('Раздел 3'!I217:I217)),"","Неверно!")</f>
        <v/>
      </c>
      <c r="B6279" s="312" t="s">
        <v>24537</v>
      </c>
      <c r="C6279" s="313" t="s">
        <v>19582</v>
      </c>
      <c r="D6279" s="313" t="s">
        <v>19555</v>
      </c>
      <c r="E6279" s="313" t="str">
        <f>CONCATENATE(SUM('Раздел 3'!I227:I227),"&lt;=",SUM('Раздел 3'!I217:I217))</f>
        <v>0&lt;=11</v>
      </c>
    </row>
    <row r="6280" spans="1:5" ht="30" hidden="1" customHeight="1">
      <c r="A6280" s="311" t="str">
        <f>IF((SUM('Раздел 3'!J227:J227)&lt;=SUM('Раздел 3'!J217:J217)),"","Неверно!")</f>
        <v/>
      </c>
      <c r="B6280" s="312" t="s">
        <v>24537</v>
      </c>
      <c r="C6280" s="313" t="s">
        <v>19583</v>
      </c>
      <c r="D6280" s="313" t="s">
        <v>19555</v>
      </c>
      <c r="E6280" s="313" t="str">
        <f>CONCATENATE(SUM('Раздел 3'!J227:J227),"&lt;=",SUM('Раздел 3'!J217:J217))</f>
        <v>0&lt;=0</v>
      </c>
    </row>
    <row r="6281" spans="1:5" ht="30" hidden="1" customHeight="1">
      <c r="A6281" s="311" t="str">
        <f>IF((SUM('Раздел 3'!K227:K227)&lt;=SUM('Раздел 3'!K217:K217)),"","Неверно!")</f>
        <v/>
      </c>
      <c r="B6281" s="312" t="s">
        <v>24537</v>
      </c>
      <c r="C6281" s="313" t="s">
        <v>19584</v>
      </c>
      <c r="D6281" s="313" t="s">
        <v>19555</v>
      </c>
      <c r="E6281" s="313" t="str">
        <f>CONCATENATE(SUM('Раздел 3'!K227:K227),"&lt;=",SUM('Раздел 3'!K217:K217))</f>
        <v>0&lt;=0</v>
      </c>
    </row>
    <row r="6282" spans="1:5" ht="30" hidden="1" customHeight="1">
      <c r="A6282" s="311" t="str">
        <f>IF((SUM('Раздел 3'!L227:L227)&lt;=SUM('Раздел 3'!L217:L217)),"","Неверно!")</f>
        <v/>
      </c>
      <c r="B6282" s="312" t="s">
        <v>24537</v>
      </c>
      <c r="C6282" s="313" t="s">
        <v>19585</v>
      </c>
      <c r="D6282" s="313" t="s">
        <v>19555</v>
      </c>
      <c r="E6282" s="313" t="str">
        <f>CONCATENATE(SUM('Раздел 3'!L227:L227),"&lt;=",SUM('Раздел 3'!L217:L217))</f>
        <v>0&lt;=25</v>
      </c>
    </row>
    <row r="6283" spans="1:5" ht="30" hidden="1" customHeight="1">
      <c r="A6283" s="311" t="str">
        <f>IF((SUM('Раздел 3'!M227:M227)&lt;=SUM('Раздел 3'!M217:M217)),"","Неверно!")</f>
        <v/>
      </c>
      <c r="B6283" s="312" t="s">
        <v>24537</v>
      </c>
      <c r="C6283" s="313" t="s">
        <v>19586</v>
      </c>
      <c r="D6283" s="313" t="s">
        <v>19555</v>
      </c>
      <c r="E6283" s="313" t="str">
        <f>CONCATENATE(SUM('Раздел 3'!M227:M227),"&lt;=",SUM('Раздел 3'!M217:M217))</f>
        <v>0&lt;=24</v>
      </c>
    </row>
    <row r="6284" spans="1:5" ht="30" hidden="1" customHeight="1">
      <c r="A6284" s="311" t="str">
        <f>IF((SUM('Раздел 3'!N227:N227)&lt;=SUM('Раздел 3'!N217:N217)),"","Неверно!")</f>
        <v/>
      </c>
      <c r="B6284" s="312" t="s">
        <v>24537</v>
      </c>
      <c r="C6284" s="313" t="s">
        <v>19587</v>
      </c>
      <c r="D6284" s="313" t="s">
        <v>19555</v>
      </c>
      <c r="E6284" s="313" t="str">
        <f>CONCATENATE(SUM('Раздел 3'!N227:N227),"&lt;=",SUM('Раздел 3'!N217:N217))</f>
        <v>0&lt;=9</v>
      </c>
    </row>
    <row r="6285" spans="1:5" ht="30" hidden="1" customHeight="1">
      <c r="A6285" s="311" t="str">
        <f>IF((SUM('Раздел 3'!F226:F226)&lt;=SUM('Раздел 3'!F217:F217)),"","Неверно!")</f>
        <v/>
      </c>
      <c r="B6285" s="312" t="s">
        <v>24538</v>
      </c>
      <c r="C6285" s="313" t="s">
        <v>19588</v>
      </c>
      <c r="D6285" s="313" t="s">
        <v>19589</v>
      </c>
      <c r="E6285" s="313" t="str">
        <f>CONCATENATE(SUM('Раздел 3'!F226:F226),"&lt;=",SUM('Раздел 3'!F217:F217))</f>
        <v>0&lt;=15</v>
      </c>
    </row>
    <row r="6286" spans="1:5" ht="30" hidden="1" customHeight="1">
      <c r="A6286" s="311" t="str">
        <f>IF((SUM('Раздел 3'!O226:O226)&lt;=SUM('Раздел 3'!O217:O217)),"","Неверно!")</f>
        <v/>
      </c>
      <c r="B6286" s="312" t="s">
        <v>24538</v>
      </c>
      <c r="C6286" s="313" t="s">
        <v>19590</v>
      </c>
      <c r="D6286" s="313" t="s">
        <v>19589</v>
      </c>
      <c r="E6286" s="313" t="str">
        <f>CONCATENATE(SUM('Раздел 3'!O226:O226),"&lt;=",SUM('Раздел 3'!O217:O217))</f>
        <v>0&lt;=0</v>
      </c>
    </row>
    <row r="6287" spans="1:5" ht="30" hidden="1" customHeight="1">
      <c r="A6287" s="311" t="str">
        <f>IF((SUM('Раздел 3'!P226:P226)&lt;=SUM('Раздел 3'!P217:P217)),"","Неверно!")</f>
        <v/>
      </c>
      <c r="B6287" s="312" t="s">
        <v>24538</v>
      </c>
      <c r="C6287" s="313" t="s">
        <v>19591</v>
      </c>
      <c r="D6287" s="313" t="s">
        <v>19589</v>
      </c>
      <c r="E6287" s="313" t="str">
        <f>CONCATENATE(SUM('Раздел 3'!P226:P226),"&lt;=",SUM('Раздел 3'!P217:P217))</f>
        <v>0&lt;=0</v>
      </c>
    </row>
    <row r="6288" spans="1:5" ht="30" hidden="1" customHeight="1">
      <c r="A6288" s="311" t="str">
        <f>IF((SUM('Раздел 3'!Q226:Q226)&lt;=SUM('Раздел 3'!Q217:Q217)),"","Неверно!")</f>
        <v/>
      </c>
      <c r="B6288" s="312" t="s">
        <v>24538</v>
      </c>
      <c r="C6288" s="313" t="s">
        <v>19592</v>
      </c>
      <c r="D6288" s="313" t="s">
        <v>19589</v>
      </c>
      <c r="E6288" s="313" t="str">
        <f>CONCATENATE(SUM('Раздел 3'!Q226:Q226),"&lt;=",SUM('Раздел 3'!Q217:Q217))</f>
        <v>0&lt;=1</v>
      </c>
    </row>
    <row r="6289" spans="1:5" ht="30" hidden="1" customHeight="1">
      <c r="A6289" s="311" t="str">
        <f>IF((SUM('Раздел 3'!R226:R226)&lt;=SUM('Раздел 3'!R217:R217)),"","Неверно!")</f>
        <v/>
      </c>
      <c r="B6289" s="312" t="s">
        <v>24538</v>
      </c>
      <c r="C6289" s="313" t="s">
        <v>19593</v>
      </c>
      <c r="D6289" s="313" t="s">
        <v>19589</v>
      </c>
      <c r="E6289" s="313" t="str">
        <f>CONCATENATE(SUM('Раздел 3'!R226:R226),"&lt;=",SUM('Раздел 3'!R217:R217))</f>
        <v>0&lt;=0</v>
      </c>
    </row>
    <row r="6290" spans="1:5" ht="30" hidden="1" customHeight="1">
      <c r="A6290" s="311" t="str">
        <f>IF((SUM('Раздел 3'!S226:S226)&lt;=SUM('Раздел 3'!S217:S217)),"","Неверно!")</f>
        <v/>
      </c>
      <c r="B6290" s="312" t="s">
        <v>24538</v>
      </c>
      <c r="C6290" s="313" t="s">
        <v>19594</v>
      </c>
      <c r="D6290" s="313" t="s">
        <v>19589</v>
      </c>
      <c r="E6290" s="313" t="str">
        <f>CONCATENATE(SUM('Раздел 3'!S226:S226),"&lt;=",SUM('Раздел 3'!S217:S217))</f>
        <v>0&lt;=0</v>
      </c>
    </row>
    <row r="6291" spans="1:5" ht="30" hidden="1" customHeight="1">
      <c r="A6291" s="311" t="str">
        <f>IF((SUM('Раздел 3'!T226:T226)&lt;=SUM('Раздел 3'!T217:T217)),"","Неверно!")</f>
        <v/>
      </c>
      <c r="B6291" s="312" t="s">
        <v>24538</v>
      </c>
      <c r="C6291" s="313" t="s">
        <v>19595</v>
      </c>
      <c r="D6291" s="313" t="s">
        <v>19589</v>
      </c>
      <c r="E6291" s="313" t="str">
        <f>CONCATENATE(SUM('Раздел 3'!T226:T226),"&lt;=",SUM('Раздел 3'!T217:T217))</f>
        <v>0&lt;=0</v>
      </c>
    </row>
    <row r="6292" spans="1:5" ht="30" hidden="1" customHeight="1">
      <c r="A6292" s="311" t="str">
        <f>IF((SUM('Раздел 3'!U226:U226)&lt;=SUM('Раздел 3'!U217:U217)),"","Неверно!")</f>
        <v/>
      </c>
      <c r="B6292" s="312" t="s">
        <v>24538</v>
      </c>
      <c r="C6292" s="313" t="s">
        <v>19596</v>
      </c>
      <c r="D6292" s="313" t="s">
        <v>19589</v>
      </c>
      <c r="E6292" s="313" t="str">
        <f>CONCATENATE(SUM('Раздел 3'!U226:U226),"&lt;=",SUM('Раздел 3'!U217:U217))</f>
        <v>0&lt;=0</v>
      </c>
    </row>
    <row r="6293" spans="1:5" ht="30" hidden="1" customHeight="1">
      <c r="A6293" s="311" t="str">
        <f>IF((SUM('Раздел 3'!V226:V226)&lt;=SUM('Раздел 3'!V217:V217)),"","Неверно!")</f>
        <v/>
      </c>
      <c r="B6293" s="312" t="s">
        <v>24538</v>
      </c>
      <c r="C6293" s="313" t="s">
        <v>19597</v>
      </c>
      <c r="D6293" s="313" t="s">
        <v>19589</v>
      </c>
      <c r="E6293" s="313" t="str">
        <f>CONCATENATE(SUM('Раздел 3'!V226:V226),"&lt;=",SUM('Раздел 3'!V217:V217))</f>
        <v>0&lt;=25</v>
      </c>
    </row>
    <row r="6294" spans="1:5" ht="30" hidden="1" customHeight="1">
      <c r="A6294" s="311" t="str">
        <f>IF((SUM('Раздел 3'!W226:W226)&lt;=SUM('Раздел 3'!W217:W217)),"","Неверно!")</f>
        <v/>
      </c>
      <c r="B6294" s="312" t="s">
        <v>24538</v>
      </c>
      <c r="C6294" s="313" t="s">
        <v>19598</v>
      </c>
      <c r="D6294" s="313" t="s">
        <v>19589</v>
      </c>
      <c r="E6294" s="313" t="str">
        <f>CONCATENATE(SUM('Раздел 3'!W226:W226),"&lt;=",SUM('Раздел 3'!W217:W217))</f>
        <v>0&lt;=0</v>
      </c>
    </row>
    <row r="6295" spans="1:5" ht="30" hidden="1" customHeight="1">
      <c r="A6295" s="311" t="str">
        <f>IF((SUM('Раздел 3'!X226:X226)&lt;=SUM('Раздел 3'!X217:X217)),"","Неверно!")</f>
        <v/>
      </c>
      <c r="B6295" s="312" t="s">
        <v>24538</v>
      </c>
      <c r="C6295" s="313" t="s">
        <v>19599</v>
      </c>
      <c r="D6295" s="313" t="s">
        <v>19589</v>
      </c>
      <c r="E6295" s="313" t="str">
        <f>CONCATENATE(SUM('Раздел 3'!X226:X226),"&lt;=",SUM('Раздел 3'!X217:X217))</f>
        <v>0&lt;=6</v>
      </c>
    </row>
    <row r="6296" spans="1:5" ht="30" hidden="1" customHeight="1">
      <c r="A6296" s="311" t="str">
        <f>IF((SUM('Раздел 3'!G226:G226)&lt;=SUM('Раздел 3'!G217:G217)),"","Неверно!")</f>
        <v/>
      </c>
      <c r="B6296" s="312" t="s">
        <v>24538</v>
      </c>
      <c r="C6296" s="313" t="s">
        <v>19600</v>
      </c>
      <c r="D6296" s="313" t="s">
        <v>19589</v>
      </c>
      <c r="E6296" s="313" t="str">
        <f>CONCATENATE(SUM('Раздел 3'!G226:G226),"&lt;=",SUM('Раздел 3'!G217:G217))</f>
        <v>0&lt;=16</v>
      </c>
    </row>
    <row r="6297" spans="1:5" ht="30" hidden="1" customHeight="1">
      <c r="A6297" s="311" t="str">
        <f>IF((SUM('Раздел 3'!Y226:Y226)&lt;=SUM('Раздел 3'!Y217:Y217)),"","Неверно!")</f>
        <v/>
      </c>
      <c r="B6297" s="312" t="s">
        <v>24538</v>
      </c>
      <c r="C6297" s="313" t="s">
        <v>19601</v>
      </c>
      <c r="D6297" s="313" t="s">
        <v>19589</v>
      </c>
      <c r="E6297" s="313" t="str">
        <f>CONCATENATE(SUM('Раздел 3'!Y226:Y226),"&lt;=",SUM('Раздел 3'!Y217:Y217))</f>
        <v>0&lt;=2</v>
      </c>
    </row>
    <row r="6298" spans="1:5" ht="30" hidden="1" customHeight="1">
      <c r="A6298" s="311" t="str">
        <f>IF((SUM('Раздел 3'!Z226:Z226)&lt;=SUM('Раздел 3'!Z217:Z217)),"","Неверно!")</f>
        <v/>
      </c>
      <c r="B6298" s="312" t="s">
        <v>24538</v>
      </c>
      <c r="C6298" s="313" t="s">
        <v>19602</v>
      </c>
      <c r="D6298" s="313" t="s">
        <v>19589</v>
      </c>
      <c r="E6298" s="313" t="str">
        <f>CONCATENATE(SUM('Раздел 3'!Z226:Z226),"&lt;=",SUM('Раздел 3'!Z217:Z217))</f>
        <v>0&lt;=0</v>
      </c>
    </row>
    <row r="6299" spans="1:5" ht="30" hidden="1" customHeight="1">
      <c r="A6299" s="311" t="str">
        <f>IF((SUM('Раздел 3'!AA226:AA226)&lt;=SUM('Раздел 3'!AA217:AA217)),"","Неверно!")</f>
        <v/>
      </c>
      <c r="B6299" s="312" t="s">
        <v>24538</v>
      </c>
      <c r="C6299" s="313" t="s">
        <v>19603</v>
      </c>
      <c r="D6299" s="313" t="s">
        <v>19589</v>
      </c>
      <c r="E6299" s="313" t="str">
        <f>CONCATENATE(SUM('Раздел 3'!AA226:AA226),"&lt;=",SUM('Раздел 3'!AA217:AA217))</f>
        <v>0&lt;=0</v>
      </c>
    </row>
    <row r="6300" spans="1:5" ht="30" hidden="1" customHeight="1">
      <c r="A6300" s="311" t="str">
        <f>IF((SUM('Раздел 3'!AB226:AB226)&lt;=SUM('Раздел 3'!AB217:AB217)),"","Неверно!")</f>
        <v/>
      </c>
      <c r="B6300" s="312" t="s">
        <v>24538</v>
      </c>
      <c r="C6300" s="313" t="s">
        <v>19604</v>
      </c>
      <c r="D6300" s="313" t="s">
        <v>19589</v>
      </c>
      <c r="E6300" s="313" t="str">
        <f>CONCATENATE(SUM('Раздел 3'!AB226:AB226),"&lt;=",SUM('Раздел 3'!AB217:AB217))</f>
        <v>0&lt;=0</v>
      </c>
    </row>
    <row r="6301" spans="1:5" ht="30" hidden="1" customHeight="1">
      <c r="A6301" s="311" t="str">
        <f>IF((SUM('Раздел 3'!AC226:AC226)&lt;=SUM('Раздел 3'!AC217:AC217)),"","Неверно!")</f>
        <v/>
      </c>
      <c r="B6301" s="312" t="s">
        <v>24538</v>
      </c>
      <c r="C6301" s="313" t="s">
        <v>19605</v>
      </c>
      <c r="D6301" s="313" t="s">
        <v>19589</v>
      </c>
      <c r="E6301" s="313" t="str">
        <f>CONCATENATE(SUM('Раздел 3'!AC226:AC226),"&lt;=",SUM('Раздел 3'!AC217:AC217))</f>
        <v>0&lt;=0</v>
      </c>
    </row>
    <row r="6302" spans="1:5" ht="30" hidden="1" customHeight="1">
      <c r="A6302" s="311" t="str">
        <f>IF((SUM('Раздел 3'!AD226:AD226)&lt;=SUM('Раздел 3'!AD217:AD217)),"","Неверно!")</f>
        <v/>
      </c>
      <c r="B6302" s="312" t="s">
        <v>24538</v>
      </c>
      <c r="C6302" s="313" t="s">
        <v>19606</v>
      </c>
      <c r="D6302" s="313" t="s">
        <v>19589</v>
      </c>
      <c r="E6302" s="313" t="str">
        <f>CONCATENATE(SUM('Раздел 3'!AD226:AD226),"&lt;=",SUM('Раздел 3'!AD217:AD217))</f>
        <v>0&lt;=0</v>
      </c>
    </row>
    <row r="6303" spans="1:5" ht="30" hidden="1" customHeight="1">
      <c r="A6303" s="311" t="str">
        <f>IF((SUM('Раздел 3'!AE226:AE226)&lt;=SUM('Раздел 3'!AE217:AE217)),"","Неверно!")</f>
        <v/>
      </c>
      <c r="B6303" s="312" t="s">
        <v>24538</v>
      </c>
      <c r="C6303" s="313" t="s">
        <v>19607</v>
      </c>
      <c r="D6303" s="313" t="s">
        <v>19589</v>
      </c>
      <c r="E6303" s="313" t="str">
        <f>CONCATENATE(SUM('Раздел 3'!AE226:AE226),"&lt;=",SUM('Раздел 3'!AE217:AE217))</f>
        <v>0&lt;=0</v>
      </c>
    </row>
    <row r="6304" spans="1:5" ht="30" hidden="1" customHeight="1">
      <c r="A6304" s="311" t="str">
        <f>IF((SUM('Раздел 3'!AF226:AF226)&lt;=SUM('Раздел 3'!AF217:AF217)),"","Неверно!")</f>
        <v/>
      </c>
      <c r="B6304" s="312" t="s">
        <v>24538</v>
      </c>
      <c r="C6304" s="313" t="s">
        <v>19608</v>
      </c>
      <c r="D6304" s="313" t="s">
        <v>19589</v>
      </c>
      <c r="E6304" s="313" t="str">
        <f>CONCATENATE(SUM('Раздел 3'!AF226:AF226),"&lt;=",SUM('Раздел 3'!AF217:AF217))</f>
        <v>0&lt;=0</v>
      </c>
    </row>
    <row r="6305" spans="1:5" ht="30" hidden="1" customHeight="1">
      <c r="A6305" s="311" t="str">
        <f>IF((SUM('Раздел 3'!AG226:AG226)&lt;=SUM('Раздел 3'!AG217:AG217)),"","Неверно!")</f>
        <v/>
      </c>
      <c r="B6305" s="312" t="s">
        <v>24538</v>
      </c>
      <c r="C6305" s="313" t="s">
        <v>19609</v>
      </c>
      <c r="D6305" s="313" t="s">
        <v>19589</v>
      </c>
      <c r="E6305" s="313" t="str">
        <f>CONCATENATE(SUM('Раздел 3'!AG226:AG226),"&lt;=",SUM('Раздел 3'!AG217:AG217))</f>
        <v>0&lt;=0</v>
      </c>
    </row>
    <row r="6306" spans="1:5" ht="30" hidden="1" customHeight="1">
      <c r="A6306" s="311" t="str">
        <f>IF((SUM('Раздел 3'!AH226:AH226)&lt;=SUM('Раздел 3'!AH217:AH217)),"","Неверно!")</f>
        <v/>
      </c>
      <c r="B6306" s="312" t="s">
        <v>24538</v>
      </c>
      <c r="C6306" s="313" t="s">
        <v>19610</v>
      </c>
      <c r="D6306" s="313" t="s">
        <v>19589</v>
      </c>
      <c r="E6306" s="313" t="str">
        <f>CONCATENATE(SUM('Раздел 3'!AH226:AH226),"&lt;=",SUM('Раздел 3'!AH217:AH217))</f>
        <v>0&lt;=0</v>
      </c>
    </row>
    <row r="6307" spans="1:5" ht="30" hidden="1" customHeight="1">
      <c r="A6307" s="311" t="str">
        <f>IF((SUM('Раздел 3'!H226:H226)&lt;=SUM('Раздел 3'!H217:H217)),"","Неверно!")</f>
        <v/>
      </c>
      <c r="B6307" s="312" t="s">
        <v>24538</v>
      </c>
      <c r="C6307" s="313" t="s">
        <v>19611</v>
      </c>
      <c r="D6307" s="313" t="s">
        <v>19589</v>
      </c>
      <c r="E6307" s="313" t="str">
        <f>CONCATENATE(SUM('Раздел 3'!H226:H226),"&lt;=",SUM('Раздел 3'!H217:H217))</f>
        <v>0&lt;=3</v>
      </c>
    </row>
    <row r="6308" spans="1:5" ht="30" hidden="1" customHeight="1">
      <c r="A6308" s="311" t="str">
        <f>IF((SUM('Раздел 3'!AI226:AI226)&lt;=SUM('Раздел 3'!AI217:AI217)),"","Неверно!")</f>
        <v/>
      </c>
      <c r="B6308" s="312" t="s">
        <v>24538</v>
      </c>
      <c r="C6308" s="313" t="s">
        <v>19612</v>
      </c>
      <c r="D6308" s="313" t="s">
        <v>19589</v>
      </c>
      <c r="E6308" s="313" t="str">
        <f>CONCATENATE(SUM('Раздел 3'!AI226:AI226),"&lt;=",SUM('Раздел 3'!AI217:AI217))</f>
        <v>0&lt;=0</v>
      </c>
    </row>
    <row r="6309" spans="1:5" ht="30" hidden="1" customHeight="1">
      <c r="A6309" s="311" t="str">
        <f>IF((SUM('Раздел 3'!AJ226:AJ226)&lt;=SUM('Раздел 3'!AJ217:AJ217)),"","Неверно!")</f>
        <v/>
      </c>
      <c r="B6309" s="312" t="s">
        <v>24538</v>
      </c>
      <c r="C6309" s="313" t="s">
        <v>19613</v>
      </c>
      <c r="D6309" s="313" t="s">
        <v>19589</v>
      </c>
      <c r="E6309" s="313" t="str">
        <f>CONCATENATE(SUM('Раздел 3'!AJ226:AJ226),"&lt;=",SUM('Раздел 3'!AJ217:AJ217))</f>
        <v>0&lt;=60000</v>
      </c>
    </row>
    <row r="6310" spans="1:5" ht="30" hidden="1" customHeight="1">
      <c r="A6310" s="311" t="str">
        <f>IF((SUM('Раздел 3'!AK226:AK226)&lt;=SUM('Раздел 3'!AK217:AK217)),"","Неверно!")</f>
        <v/>
      </c>
      <c r="B6310" s="312" t="s">
        <v>24538</v>
      </c>
      <c r="C6310" s="313" t="s">
        <v>19614</v>
      </c>
      <c r="D6310" s="313" t="s">
        <v>19589</v>
      </c>
      <c r="E6310" s="313" t="str">
        <f>CONCATENATE(SUM('Раздел 3'!AK226:AK226),"&lt;=",SUM('Раздел 3'!AK217:AK217))</f>
        <v>0&lt;=0</v>
      </c>
    </row>
    <row r="6311" spans="1:5" ht="30" hidden="1" customHeight="1">
      <c r="A6311" s="311" t="str">
        <f>IF((SUM('Раздел 3'!AL226:AL226)&lt;=SUM('Раздел 3'!AL217:AL217)),"","Неверно!")</f>
        <v/>
      </c>
      <c r="B6311" s="312" t="s">
        <v>24538</v>
      </c>
      <c r="C6311" s="313" t="s">
        <v>19615</v>
      </c>
      <c r="D6311" s="313" t="s">
        <v>19589</v>
      </c>
      <c r="E6311" s="313" t="str">
        <f>CONCATENATE(SUM('Раздел 3'!AL226:AL226),"&lt;=",SUM('Раздел 3'!AL217:AL217))</f>
        <v>0&lt;=0</v>
      </c>
    </row>
    <row r="6312" spans="1:5" ht="30" hidden="1" customHeight="1">
      <c r="A6312" s="311" t="str">
        <f>IF((SUM('Раздел 3'!AM226:AM226)&lt;=SUM('Раздел 3'!AM217:AM217)),"","Неверно!")</f>
        <v/>
      </c>
      <c r="B6312" s="312" t="s">
        <v>24538</v>
      </c>
      <c r="C6312" s="313" t="s">
        <v>21223</v>
      </c>
      <c r="D6312" s="313" t="s">
        <v>19589</v>
      </c>
      <c r="E6312" s="313" t="str">
        <f>CONCATENATE(SUM('Раздел 3'!AM226:AM226),"&lt;=",SUM('Раздел 3'!AM217:AM217))</f>
        <v>0&lt;=0</v>
      </c>
    </row>
    <row r="6313" spans="1:5" ht="30" hidden="1" customHeight="1">
      <c r="A6313" s="311" t="str">
        <f>IF((SUM('Раздел 3'!I226:I226)&lt;=SUM('Раздел 3'!I217:I217)),"","Неверно!")</f>
        <v/>
      </c>
      <c r="B6313" s="312" t="s">
        <v>24538</v>
      </c>
      <c r="C6313" s="313" t="s">
        <v>19616</v>
      </c>
      <c r="D6313" s="313" t="s">
        <v>19589</v>
      </c>
      <c r="E6313" s="313" t="str">
        <f>CONCATENATE(SUM('Раздел 3'!I226:I226),"&lt;=",SUM('Раздел 3'!I217:I217))</f>
        <v>0&lt;=11</v>
      </c>
    </row>
    <row r="6314" spans="1:5" ht="30" hidden="1" customHeight="1">
      <c r="A6314" s="311" t="str">
        <f>IF((SUM('Раздел 3'!J226:J226)&lt;=SUM('Раздел 3'!J217:J217)),"","Неверно!")</f>
        <v/>
      </c>
      <c r="B6314" s="312" t="s">
        <v>24538</v>
      </c>
      <c r="C6314" s="313" t="s">
        <v>19617</v>
      </c>
      <c r="D6314" s="313" t="s">
        <v>19589</v>
      </c>
      <c r="E6314" s="313" t="str">
        <f>CONCATENATE(SUM('Раздел 3'!J226:J226),"&lt;=",SUM('Раздел 3'!J217:J217))</f>
        <v>0&lt;=0</v>
      </c>
    </row>
    <row r="6315" spans="1:5" ht="30" hidden="1" customHeight="1">
      <c r="A6315" s="311" t="str">
        <f>IF((SUM('Раздел 3'!K226:K226)&lt;=SUM('Раздел 3'!K217:K217)),"","Неверно!")</f>
        <v/>
      </c>
      <c r="B6315" s="312" t="s">
        <v>24538</v>
      </c>
      <c r="C6315" s="313" t="s">
        <v>19618</v>
      </c>
      <c r="D6315" s="313" t="s">
        <v>19589</v>
      </c>
      <c r="E6315" s="313" t="str">
        <f>CONCATENATE(SUM('Раздел 3'!K226:K226),"&lt;=",SUM('Раздел 3'!K217:K217))</f>
        <v>0&lt;=0</v>
      </c>
    </row>
    <row r="6316" spans="1:5" ht="30" hidden="1" customHeight="1">
      <c r="A6316" s="311" t="str">
        <f>IF((SUM('Раздел 3'!L226:L226)&lt;=SUM('Раздел 3'!L217:L217)),"","Неверно!")</f>
        <v/>
      </c>
      <c r="B6316" s="312" t="s">
        <v>24538</v>
      </c>
      <c r="C6316" s="313" t="s">
        <v>19619</v>
      </c>
      <c r="D6316" s="313" t="s">
        <v>19589</v>
      </c>
      <c r="E6316" s="313" t="str">
        <f>CONCATENATE(SUM('Раздел 3'!L226:L226),"&lt;=",SUM('Раздел 3'!L217:L217))</f>
        <v>0&lt;=25</v>
      </c>
    </row>
    <row r="6317" spans="1:5" ht="30" hidden="1" customHeight="1">
      <c r="A6317" s="311" t="str">
        <f>IF((SUM('Раздел 3'!M226:M226)&lt;=SUM('Раздел 3'!M217:M217)),"","Неверно!")</f>
        <v/>
      </c>
      <c r="B6317" s="312" t="s">
        <v>24538</v>
      </c>
      <c r="C6317" s="313" t="s">
        <v>19620</v>
      </c>
      <c r="D6317" s="313" t="s">
        <v>19589</v>
      </c>
      <c r="E6317" s="313" t="str">
        <f>CONCATENATE(SUM('Раздел 3'!M226:M226),"&lt;=",SUM('Раздел 3'!M217:M217))</f>
        <v>0&lt;=24</v>
      </c>
    </row>
    <row r="6318" spans="1:5" ht="30" hidden="1" customHeight="1">
      <c r="A6318" s="311" t="str">
        <f>IF((SUM('Раздел 3'!N226:N226)&lt;=SUM('Раздел 3'!N217:N217)),"","Неверно!")</f>
        <v/>
      </c>
      <c r="B6318" s="312" t="s">
        <v>24538</v>
      </c>
      <c r="C6318" s="313" t="s">
        <v>19621</v>
      </c>
      <c r="D6318" s="313" t="s">
        <v>19589</v>
      </c>
      <c r="E6318" s="313" t="str">
        <f>CONCATENATE(SUM('Раздел 3'!N226:N226),"&lt;=",SUM('Раздел 3'!N217:N217))</f>
        <v>0&lt;=9</v>
      </c>
    </row>
    <row r="6319" spans="1:5" ht="30" hidden="1" customHeight="1">
      <c r="A6319" s="311" t="str">
        <f>IF((SUM('Раздел 3'!F221:F221)&lt;=SUM('Раздел 3'!F217:F217)),"","Неверно!")</f>
        <v/>
      </c>
      <c r="B6319" s="312" t="s">
        <v>24539</v>
      </c>
      <c r="C6319" s="313" t="s">
        <v>19624</v>
      </c>
      <c r="D6319" s="313" t="s">
        <v>19625</v>
      </c>
      <c r="E6319" s="313" t="str">
        <f>CONCATENATE(SUM('Раздел 3'!F221:F221),"&lt;=",SUM('Раздел 3'!F217:F217))</f>
        <v>0&lt;=15</v>
      </c>
    </row>
    <row r="6320" spans="1:5" ht="30" hidden="1" customHeight="1">
      <c r="A6320" s="311" t="str">
        <f>IF((SUM('Раздел 3'!O221:O221)&lt;=SUM('Раздел 3'!O217:O217)),"","Неверно!")</f>
        <v/>
      </c>
      <c r="B6320" s="312" t="s">
        <v>24539</v>
      </c>
      <c r="C6320" s="313" t="s">
        <v>19626</v>
      </c>
      <c r="D6320" s="313" t="s">
        <v>19625</v>
      </c>
      <c r="E6320" s="313" t="str">
        <f>CONCATENATE(SUM('Раздел 3'!O221:O221),"&lt;=",SUM('Раздел 3'!O217:O217))</f>
        <v>0&lt;=0</v>
      </c>
    </row>
    <row r="6321" spans="1:5" ht="30" hidden="1" customHeight="1">
      <c r="A6321" s="311" t="str">
        <f>IF((SUM('Раздел 3'!P221:P221)&lt;=SUM('Раздел 3'!P217:P217)),"","Неверно!")</f>
        <v/>
      </c>
      <c r="B6321" s="312" t="s">
        <v>24539</v>
      </c>
      <c r="C6321" s="313" t="s">
        <v>19627</v>
      </c>
      <c r="D6321" s="313" t="s">
        <v>19625</v>
      </c>
      <c r="E6321" s="313" t="str">
        <f>CONCATENATE(SUM('Раздел 3'!P221:P221),"&lt;=",SUM('Раздел 3'!P217:P217))</f>
        <v>0&lt;=0</v>
      </c>
    </row>
    <row r="6322" spans="1:5" ht="30" hidden="1" customHeight="1">
      <c r="A6322" s="311" t="str">
        <f>IF((SUM('Раздел 3'!Q221:Q221)&lt;=SUM('Раздел 3'!Q217:Q217)),"","Неверно!")</f>
        <v/>
      </c>
      <c r="B6322" s="312" t="s">
        <v>24539</v>
      </c>
      <c r="C6322" s="313" t="s">
        <v>19628</v>
      </c>
      <c r="D6322" s="313" t="s">
        <v>19625</v>
      </c>
      <c r="E6322" s="313" t="str">
        <f>CONCATENATE(SUM('Раздел 3'!Q221:Q221),"&lt;=",SUM('Раздел 3'!Q217:Q217))</f>
        <v>0&lt;=1</v>
      </c>
    </row>
    <row r="6323" spans="1:5" ht="30" hidden="1" customHeight="1">
      <c r="A6323" s="311" t="str">
        <f>IF((SUM('Раздел 3'!R221:R221)&lt;=SUM('Раздел 3'!R217:R217)),"","Неверно!")</f>
        <v/>
      </c>
      <c r="B6323" s="312" t="s">
        <v>24539</v>
      </c>
      <c r="C6323" s="313" t="s">
        <v>19629</v>
      </c>
      <c r="D6323" s="313" t="s">
        <v>19625</v>
      </c>
      <c r="E6323" s="313" t="str">
        <f>CONCATENATE(SUM('Раздел 3'!R221:R221),"&lt;=",SUM('Раздел 3'!R217:R217))</f>
        <v>0&lt;=0</v>
      </c>
    </row>
    <row r="6324" spans="1:5" ht="30" hidden="1" customHeight="1">
      <c r="A6324" s="311" t="str">
        <f>IF((SUM('Раздел 3'!S221:S221)&lt;=SUM('Раздел 3'!S217:S217)),"","Неверно!")</f>
        <v/>
      </c>
      <c r="B6324" s="312" t="s">
        <v>24539</v>
      </c>
      <c r="C6324" s="313" t="s">
        <v>19630</v>
      </c>
      <c r="D6324" s="313" t="s">
        <v>19625</v>
      </c>
      <c r="E6324" s="313" t="str">
        <f>CONCATENATE(SUM('Раздел 3'!S221:S221),"&lt;=",SUM('Раздел 3'!S217:S217))</f>
        <v>0&lt;=0</v>
      </c>
    </row>
    <row r="6325" spans="1:5" ht="30" hidden="1" customHeight="1">
      <c r="A6325" s="311" t="str">
        <f>IF((SUM('Раздел 3'!T221:T221)&lt;=SUM('Раздел 3'!T217:T217)),"","Неверно!")</f>
        <v/>
      </c>
      <c r="B6325" s="312" t="s">
        <v>24539</v>
      </c>
      <c r="C6325" s="313" t="s">
        <v>19631</v>
      </c>
      <c r="D6325" s="313" t="s">
        <v>19625</v>
      </c>
      <c r="E6325" s="313" t="str">
        <f>CONCATENATE(SUM('Раздел 3'!T221:T221),"&lt;=",SUM('Раздел 3'!T217:T217))</f>
        <v>0&lt;=0</v>
      </c>
    </row>
    <row r="6326" spans="1:5" ht="30" hidden="1" customHeight="1">
      <c r="A6326" s="311" t="str">
        <f>IF((SUM('Раздел 3'!U221:U221)&lt;=SUM('Раздел 3'!U217:U217)),"","Неверно!")</f>
        <v/>
      </c>
      <c r="B6326" s="312" t="s">
        <v>24539</v>
      </c>
      <c r="C6326" s="313" t="s">
        <v>19632</v>
      </c>
      <c r="D6326" s="313" t="s">
        <v>19625</v>
      </c>
      <c r="E6326" s="313" t="str">
        <f>CONCATENATE(SUM('Раздел 3'!U221:U221),"&lt;=",SUM('Раздел 3'!U217:U217))</f>
        <v>0&lt;=0</v>
      </c>
    </row>
    <row r="6327" spans="1:5" ht="30" hidden="1" customHeight="1">
      <c r="A6327" s="311" t="str">
        <f>IF((SUM('Раздел 3'!V221:V221)&lt;=SUM('Раздел 3'!V217:V217)),"","Неверно!")</f>
        <v/>
      </c>
      <c r="B6327" s="312" t="s">
        <v>24539</v>
      </c>
      <c r="C6327" s="313" t="s">
        <v>19633</v>
      </c>
      <c r="D6327" s="313" t="s">
        <v>19625</v>
      </c>
      <c r="E6327" s="313" t="str">
        <f>CONCATENATE(SUM('Раздел 3'!V221:V221),"&lt;=",SUM('Раздел 3'!V217:V217))</f>
        <v>1&lt;=25</v>
      </c>
    </row>
    <row r="6328" spans="1:5" ht="30" hidden="1" customHeight="1">
      <c r="A6328" s="311" t="str">
        <f>IF((SUM('Раздел 3'!W221:W221)&lt;=SUM('Раздел 3'!W217:W217)),"","Неверно!")</f>
        <v/>
      </c>
      <c r="B6328" s="312" t="s">
        <v>24539</v>
      </c>
      <c r="C6328" s="313" t="s">
        <v>19634</v>
      </c>
      <c r="D6328" s="313" t="s">
        <v>19625</v>
      </c>
      <c r="E6328" s="313" t="str">
        <f>CONCATENATE(SUM('Раздел 3'!W221:W221),"&lt;=",SUM('Раздел 3'!W217:W217))</f>
        <v>0&lt;=0</v>
      </c>
    </row>
    <row r="6329" spans="1:5" ht="30" hidden="1" customHeight="1">
      <c r="A6329" s="311" t="str">
        <f>IF((SUM('Раздел 3'!X221:X221)&lt;=SUM('Раздел 3'!X217:X217)),"","Неверно!")</f>
        <v/>
      </c>
      <c r="B6329" s="312" t="s">
        <v>24539</v>
      </c>
      <c r="C6329" s="313" t="s">
        <v>19635</v>
      </c>
      <c r="D6329" s="313" t="s">
        <v>19625</v>
      </c>
      <c r="E6329" s="313" t="str">
        <f>CONCATENATE(SUM('Раздел 3'!X221:X221),"&lt;=",SUM('Раздел 3'!X217:X217))</f>
        <v>0&lt;=6</v>
      </c>
    </row>
    <row r="6330" spans="1:5" ht="30" hidden="1" customHeight="1">
      <c r="A6330" s="311" t="str">
        <f>IF((SUM('Раздел 3'!G221:G221)&lt;=SUM('Раздел 3'!G217:G217)),"","Неверно!")</f>
        <v/>
      </c>
      <c r="B6330" s="312" t="s">
        <v>24539</v>
      </c>
      <c r="C6330" s="313" t="s">
        <v>19636</v>
      </c>
      <c r="D6330" s="313" t="s">
        <v>19625</v>
      </c>
      <c r="E6330" s="313" t="str">
        <f>CONCATENATE(SUM('Раздел 3'!G221:G221),"&lt;=",SUM('Раздел 3'!G217:G217))</f>
        <v>1&lt;=16</v>
      </c>
    </row>
    <row r="6331" spans="1:5" ht="30" hidden="1" customHeight="1">
      <c r="A6331" s="311" t="str">
        <f>IF((SUM('Раздел 3'!Y221:Y221)&lt;=SUM('Раздел 3'!Y217:Y217)),"","Неверно!")</f>
        <v/>
      </c>
      <c r="B6331" s="312" t="s">
        <v>24539</v>
      </c>
      <c r="C6331" s="313" t="s">
        <v>19637</v>
      </c>
      <c r="D6331" s="313" t="s">
        <v>19625</v>
      </c>
      <c r="E6331" s="313" t="str">
        <f>CONCATENATE(SUM('Раздел 3'!Y221:Y221),"&lt;=",SUM('Раздел 3'!Y217:Y217))</f>
        <v>0&lt;=2</v>
      </c>
    </row>
    <row r="6332" spans="1:5" ht="30" hidden="1" customHeight="1">
      <c r="A6332" s="311" t="str">
        <f>IF((SUM('Раздел 3'!Z221:Z221)&lt;=SUM('Раздел 3'!Z217:Z217)),"","Неверно!")</f>
        <v/>
      </c>
      <c r="B6332" s="312" t="s">
        <v>24539</v>
      </c>
      <c r="C6332" s="313" t="s">
        <v>19638</v>
      </c>
      <c r="D6332" s="313" t="s">
        <v>19625</v>
      </c>
      <c r="E6332" s="313" t="str">
        <f>CONCATENATE(SUM('Раздел 3'!Z221:Z221),"&lt;=",SUM('Раздел 3'!Z217:Z217))</f>
        <v>0&lt;=0</v>
      </c>
    </row>
    <row r="6333" spans="1:5" ht="30" hidden="1" customHeight="1">
      <c r="A6333" s="311" t="str">
        <f>IF((SUM('Раздел 3'!AA221:AA221)&lt;=SUM('Раздел 3'!AA217:AA217)),"","Неверно!")</f>
        <v/>
      </c>
      <c r="B6333" s="312" t="s">
        <v>24539</v>
      </c>
      <c r="C6333" s="313" t="s">
        <v>19639</v>
      </c>
      <c r="D6333" s="313" t="s">
        <v>19625</v>
      </c>
      <c r="E6333" s="313" t="str">
        <f>CONCATENATE(SUM('Раздел 3'!AA221:AA221),"&lt;=",SUM('Раздел 3'!AA217:AA217))</f>
        <v>0&lt;=0</v>
      </c>
    </row>
    <row r="6334" spans="1:5" ht="30" hidden="1" customHeight="1">
      <c r="A6334" s="311" t="str">
        <f>IF((SUM('Раздел 3'!AB221:AB221)&lt;=SUM('Раздел 3'!AB217:AB217)),"","Неверно!")</f>
        <v/>
      </c>
      <c r="B6334" s="312" t="s">
        <v>24539</v>
      </c>
      <c r="C6334" s="313" t="s">
        <v>19640</v>
      </c>
      <c r="D6334" s="313" t="s">
        <v>19625</v>
      </c>
      <c r="E6334" s="313" t="str">
        <f>CONCATENATE(SUM('Раздел 3'!AB221:AB221),"&lt;=",SUM('Раздел 3'!AB217:AB217))</f>
        <v>0&lt;=0</v>
      </c>
    </row>
    <row r="6335" spans="1:5" ht="30" hidden="1" customHeight="1">
      <c r="A6335" s="311" t="str">
        <f>IF((SUM('Раздел 3'!AC221:AC221)&lt;=SUM('Раздел 3'!AC217:AC217)),"","Неверно!")</f>
        <v/>
      </c>
      <c r="B6335" s="312" t="s">
        <v>24539</v>
      </c>
      <c r="C6335" s="313" t="s">
        <v>19641</v>
      </c>
      <c r="D6335" s="313" t="s">
        <v>19625</v>
      </c>
      <c r="E6335" s="313" t="str">
        <f>CONCATENATE(SUM('Раздел 3'!AC221:AC221),"&lt;=",SUM('Раздел 3'!AC217:AC217))</f>
        <v>0&lt;=0</v>
      </c>
    </row>
    <row r="6336" spans="1:5" ht="30" hidden="1" customHeight="1">
      <c r="A6336" s="311" t="str">
        <f>IF((SUM('Раздел 3'!AD221:AD221)&lt;=SUM('Раздел 3'!AD217:AD217)),"","Неверно!")</f>
        <v/>
      </c>
      <c r="B6336" s="312" t="s">
        <v>24539</v>
      </c>
      <c r="C6336" s="313" t="s">
        <v>19642</v>
      </c>
      <c r="D6336" s="313" t="s">
        <v>19625</v>
      </c>
      <c r="E6336" s="313" t="str">
        <f>CONCATENATE(SUM('Раздел 3'!AD221:AD221),"&lt;=",SUM('Раздел 3'!AD217:AD217))</f>
        <v>0&lt;=0</v>
      </c>
    </row>
    <row r="6337" spans="1:5" ht="30" hidden="1" customHeight="1">
      <c r="A6337" s="311" t="str">
        <f>IF((SUM('Раздел 3'!AE221:AE221)&lt;=SUM('Раздел 3'!AE217:AE217)),"","Неверно!")</f>
        <v/>
      </c>
      <c r="B6337" s="312" t="s">
        <v>24539</v>
      </c>
      <c r="C6337" s="313" t="s">
        <v>19643</v>
      </c>
      <c r="D6337" s="313" t="s">
        <v>19625</v>
      </c>
      <c r="E6337" s="313" t="str">
        <f>CONCATENATE(SUM('Раздел 3'!AE221:AE221),"&lt;=",SUM('Раздел 3'!AE217:AE217))</f>
        <v>0&lt;=0</v>
      </c>
    </row>
    <row r="6338" spans="1:5" ht="30" hidden="1" customHeight="1">
      <c r="A6338" s="311" t="str">
        <f>IF((SUM('Раздел 3'!AF221:AF221)&lt;=SUM('Раздел 3'!AF217:AF217)),"","Неверно!")</f>
        <v/>
      </c>
      <c r="B6338" s="312" t="s">
        <v>24539</v>
      </c>
      <c r="C6338" s="313" t="s">
        <v>19644</v>
      </c>
      <c r="D6338" s="313" t="s">
        <v>19625</v>
      </c>
      <c r="E6338" s="313" t="str">
        <f>CONCATENATE(SUM('Раздел 3'!AF221:AF221),"&lt;=",SUM('Раздел 3'!AF217:AF217))</f>
        <v>0&lt;=0</v>
      </c>
    </row>
    <row r="6339" spans="1:5" ht="30" hidden="1" customHeight="1">
      <c r="A6339" s="311" t="str">
        <f>IF((SUM('Раздел 3'!AG221:AG221)&lt;=SUM('Раздел 3'!AG217:AG217)),"","Неверно!")</f>
        <v/>
      </c>
      <c r="B6339" s="312" t="s">
        <v>24539</v>
      </c>
      <c r="C6339" s="313" t="s">
        <v>19645</v>
      </c>
      <c r="D6339" s="313" t="s">
        <v>19625</v>
      </c>
      <c r="E6339" s="313" t="str">
        <f>CONCATENATE(SUM('Раздел 3'!AG221:AG221),"&lt;=",SUM('Раздел 3'!AG217:AG217))</f>
        <v>0&lt;=0</v>
      </c>
    </row>
    <row r="6340" spans="1:5" ht="30" hidden="1" customHeight="1">
      <c r="A6340" s="311" t="str">
        <f>IF((SUM('Раздел 3'!AH221:AH221)&lt;=SUM('Раздел 3'!AH217:AH217)),"","Неверно!")</f>
        <v/>
      </c>
      <c r="B6340" s="312" t="s">
        <v>24539</v>
      </c>
      <c r="C6340" s="313" t="s">
        <v>19646</v>
      </c>
      <c r="D6340" s="313" t="s">
        <v>19625</v>
      </c>
      <c r="E6340" s="313" t="str">
        <f>CONCATENATE(SUM('Раздел 3'!AH221:AH221),"&lt;=",SUM('Раздел 3'!AH217:AH217))</f>
        <v>0&lt;=0</v>
      </c>
    </row>
    <row r="6341" spans="1:5" ht="30" hidden="1" customHeight="1">
      <c r="A6341" s="311" t="str">
        <f>IF((SUM('Раздел 3'!H221:H221)&lt;=SUM('Раздел 3'!H217:H217)),"","Неверно!")</f>
        <v/>
      </c>
      <c r="B6341" s="312" t="s">
        <v>24539</v>
      </c>
      <c r="C6341" s="313" t="s">
        <v>19647</v>
      </c>
      <c r="D6341" s="313" t="s">
        <v>19625</v>
      </c>
      <c r="E6341" s="313" t="str">
        <f>CONCATENATE(SUM('Раздел 3'!H221:H221),"&lt;=",SUM('Раздел 3'!H217:H217))</f>
        <v>1&lt;=3</v>
      </c>
    </row>
    <row r="6342" spans="1:5" ht="30" hidden="1" customHeight="1">
      <c r="A6342" s="311" t="str">
        <f>IF((SUM('Раздел 3'!AI221:AI221)&lt;=SUM('Раздел 3'!AI217:AI217)),"","Неверно!")</f>
        <v/>
      </c>
      <c r="B6342" s="312" t="s">
        <v>24539</v>
      </c>
      <c r="C6342" s="313" t="s">
        <v>19648</v>
      </c>
      <c r="D6342" s="313" t="s">
        <v>19625</v>
      </c>
      <c r="E6342" s="313" t="str">
        <f>CONCATENATE(SUM('Раздел 3'!AI221:AI221),"&lt;=",SUM('Раздел 3'!AI217:AI217))</f>
        <v>0&lt;=0</v>
      </c>
    </row>
    <row r="6343" spans="1:5" ht="30" hidden="1" customHeight="1">
      <c r="A6343" s="311" t="str">
        <f>IF((SUM('Раздел 3'!AJ221:AJ221)&lt;=SUM('Раздел 3'!AJ217:AJ217)),"","Неверно!")</f>
        <v/>
      </c>
      <c r="B6343" s="312" t="s">
        <v>24539</v>
      </c>
      <c r="C6343" s="313" t="s">
        <v>19649</v>
      </c>
      <c r="D6343" s="313" t="s">
        <v>19625</v>
      </c>
      <c r="E6343" s="313" t="str">
        <f>CONCATENATE(SUM('Раздел 3'!AJ221:AJ221),"&lt;=",SUM('Раздел 3'!AJ217:AJ217))</f>
        <v>0&lt;=60000</v>
      </c>
    </row>
    <row r="6344" spans="1:5" ht="30" hidden="1" customHeight="1">
      <c r="A6344" s="311" t="str">
        <f>IF((SUM('Раздел 3'!AK221:AK221)&lt;=SUM('Раздел 3'!AK217:AK217)),"","Неверно!")</f>
        <v/>
      </c>
      <c r="B6344" s="312" t="s">
        <v>24539</v>
      </c>
      <c r="C6344" s="313" t="s">
        <v>19650</v>
      </c>
      <c r="D6344" s="313" t="s">
        <v>19625</v>
      </c>
      <c r="E6344" s="313" t="str">
        <f>CONCATENATE(SUM('Раздел 3'!AK221:AK221),"&lt;=",SUM('Раздел 3'!AK217:AK217))</f>
        <v>0&lt;=0</v>
      </c>
    </row>
    <row r="6345" spans="1:5" ht="30" hidden="1" customHeight="1">
      <c r="A6345" s="311" t="str">
        <f>IF((SUM('Раздел 3'!AL221:AL221)&lt;=SUM('Раздел 3'!AL217:AL217)),"","Неверно!")</f>
        <v/>
      </c>
      <c r="B6345" s="312" t="s">
        <v>24539</v>
      </c>
      <c r="C6345" s="313" t="s">
        <v>19651</v>
      </c>
      <c r="D6345" s="313" t="s">
        <v>19625</v>
      </c>
      <c r="E6345" s="313" t="str">
        <f>CONCATENATE(SUM('Раздел 3'!AL221:AL221),"&lt;=",SUM('Раздел 3'!AL217:AL217))</f>
        <v>0&lt;=0</v>
      </c>
    </row>
    <row r="6346" spans="1:5" ht="30" hidden="1" customHeight="1">
      <c r="A6346" s="311" t="str">
        <f>IF((SUM('Раздел 3'!AM221:AM221)&lt;=SUM('Раздел 3'!AM217:AM217)),"","Неверно!")</f>
        <v/>
      </c>
      <c r="B6346" s="312" t="s">
        <v>24539</v>
      </c>
      <c r="C6346" s="313" t="s">
        <v>21222</v>
      </c>
      <c r="D6346" s="313" t="s">
        <v>19625</v>
      </c>
      <c r="E6346" s="313" t="str">
        <f>CONCATENATE(SUM('Раздел 3'!AM221:AM221),"&lt;=",SUM('Раздел 3'!AM217:AM217))</f>
        <v>0&lt;=0</v>
      </c>
    </row>
    <row r="6347" spans="1:5" ht="30" hidden="1" customHeight="1">
      <c r="A6347" s="311" t="str">
        <f>IF((SUM('Раздел 3'!I221:I221)&lt;=SUM('Раздел 3'!I217:I217)),"","Неверно!")</f>
        <v/>
      </c>
      <c r="B6347" s="312" t="s">
        <v>24539</v>
      </c>
      <c r="C6347" s="313" t="s">
        <v>19652</v>
      </c>
      <c r="D6347" s="313" t="s">
        <v>19625</v>
      </c>
      <c r="E6347" s="313" t="str">
        <f>CONCATENATE(SUM('Раздел 3'!I221:I221),"&lt;=",SUM('Раздел 3'!I217:I217))</f>
        <v>0&lt;=11</v>
      </c>
    </row>
    <row r="6348" spans="1:5" ht="30" hidden="1" customHeight="1">
      <c r="A6348" s="311" t="str">
        <f>IF((SUM('Раздел 3'!J221:J221)&lt;=SUM('Раздел 3'!J217:J217)),"","Неверно!")</f>
        <v/>
      </c>
      <c r="B6348" s="312" t="s">
        <v>24539</v>
      </c>
      <c r="C6348" s="313" t="s">
        <v>19653</v>
      </c>
      <c r="D6348" s="313" t="s">
        <v>19625</v>
      </c>
      <c r="E6348" s="313" t="str">
        <f>CONCATENATE(SUM('Раздел 3'!J221:J221),"&lt;=",SUM('Раздел 3'!J217:J217))</f>
        <v>0&lt;=0</v>
      </c>
    </row>
    <row r="6349" spans="1:5" ht="30" hidden="1" customHeight="1">
      <c r="A6349" s="311" t="str">
        <f>IF((SUM('Раздел 3'!K221:K221)&lt;=SUM('Раздел 3'!K217:K217)),"","Неверно!")</f>
        <v/>
      </c>
      <c r="B6349" s="312" t="s">
        <v>24539</v>
      </c>
      <c r="C6349" s="313" t="s">
        <v>19654</v>
      </c>
      <c r="D6349" s="313" t="s">
        <v>19625</v>
      </c>
      <c r="E6349" s="313" t="str">
        <f>CONCATENATE(SUM('Раздел 3'!K221:K221),"&lt;=",SUM('Раздел 3'!K217:K217))</f>
        <v>0&lt;=0</v>
      </c>
    </row>
    <row r="6350" spans="1:5" ht="30" hidden="1" customHeight="1">
      <c r="A6350" s="311" t="str">
        <f>IF((SUM('Раздел 3'!L221:L221)&lt;=SUM('Раздел 3'!L217:L217)),"","Неверно!")</f>
        <v/>
      </c>
      <c r="B6350" s="312" t="s">
        <v>24539</v>
      </c>
      <c r="C6350" s="313" t="s">
        <v>19655</v>
      </c>
      <c r="D6350" s="313" t="s">
        <v>19625</v>
      </c>
      <c r="E6350" s="313" t="str">
        <f>CONCATENATE(SUM('Раздел 3'!L221:L221),"&lt;=",SUM('Раздел 3'!L217:L217))</f>
        <v>1&lt;=25</v>
      </c>
    </row>
    <row r="6351" spans="1:5" ht="30" hidden="1" customHeight="1">
      <c r="A6351" s="311" t="str">
        <f>IF((SUM('Раздел 3'!M221:M221)&lt;=SUM('Раздел 3'!M217:M217)),"","Неверно!")</f>
        <v/>
      </c>
      <c r="B6351" s="312" t="s">
        <v>24539</v>
      </c>
      <c r="C6351" s="313" t="s">
        <v>19656</v>
      </c>
      <c r="D6351" s="313" t="s">
        <v>19625</v>
      </c>
      <c r="E6351" s="313" t="str">
        <f>CONCATENATE(SUM('Раздел 3'!M221:M221),"&lt;=",SUM('Раздел 3'!M217:M217))</f>
        <v>1&lt;=24</v>
      </c>
    </row>
    <row r="6352" spans="1:5" ht="30" hidden="1" customHeight="1">
      <c r="A6352" s="311" t="str">
        <f>IF((SUM('Раздел 3'!N221:N221)&lt;=SUM('Раздел 3'!N217:N217)),"","Неверно!")</f>
        <v/>
      </c>
      <c r="B6352" s="312" t="s">
        <v>24539</v>
      </c>
      <c r="C6352" s="313" t="s">
        <v>19657</v>
      </c>
      <c r="D6352" s="313" t="s">
        <v>19625</v>
      </c>
      <c r="E6352" s="313" t="str">
        <f>CONCATENATE(SUM('Раздел 3'!N221:N221),"&lt;=",SUM('Раздел 3'!N217:N217))</f>
        <v>0&lt;=9</v>
      </c>
    </row>
    <row r="6353" spans="1:5" ht="30" hidden="1" customHeight="1">
      <c r="A6353" s="311" t="str">
        <f>IF((SUM('Раздел 3'!F222:F222)&lt;=SUM('Раздел 3'!F217:F217)),"","Неверно!")</f>
        <v/>
      </c>
      <c r="B6353" s="312" t="s">
        <v>24540</v>
      </c>
      <c r="C6353" s="313" t="s">
        <v>19658</v>
      </c>
      <c r="D6353" s="313" t="s">
        <v>19659</v>
      </c>
      <c r="E6353" s="313" t="str">
        <f>CONCATENATE(SUM('Раздел 3'!F222:F222),"&lt;=",SUM('Раздел 3'!F217:F217))</f>
        <v>0&lt;=15</v>
      </c>
    </row>
    <row r="6354" spans="1:5" ht="30" hidden="1" customHeight="1">
      <c r="A6354" s="311" t="str">
        <f>IF((SUM('Раздел 3'!O222:O222)&lt;=SUM('Раздел 3'!O217:O217)),"","Неверно!")</f>
        <v/>
      </c>
      <c r="B6354" s="312" t="s">
        <v>24540</v>
      </c>
      <c r="C6354" s="313" t="s">
        <v>19660</v>
      </c>
      <c r="D6354" s="313" t="s">
        <v>19659</v>
      </c>
      <c r="E6354" s="313" t="str">
        <f>CONCATENATE(SUM('Раздел 3'!O222:O222),"&lt;=",SUM('Раздел 3'!O217:O217))</f>
        <v>0&lt;=0</v>
      </c>
    </row>
    <row r="6355" spans="1:5" ht="30" hidden="1" customHeight="1">
      <c r="A6355" s="311" t="str">
        <f>IF((SUM('Раздел 3'!P222:P222)&lt;=SUM('Раздел 3'!P217:P217)),"","Неверно!")</f>
        <v/>
      </c>
      <c r="B6355" s="312" t="s">
        <v>24540</v>
      </c>
      <c r="C6355" s="313" t="s">
        <v>19661</v>
      </c>
      <c r="D6355" s="313" t="s">
        <v>19659</v>
      </c>
      <c r="E6355" s="313" t="str">
        <f>CONCATENATE(SUM('Раздел 3'!P222:P222),"&lt;=",SUM('Раздел 3'!P217:P217))</f>
        <v>0&lt;=0</v>
      </c>
    </row>
    <row r="6356" spans="1:5" ht="30" hidden="1" customHeight="1">
      <c r="A6356" s="311" t="str">
        <f>IF((SUM('Раздел 3'!Q222:Q222)&lt;=SUM('Раздел 3'!Q217:Q217)),"","Неверно!")</f>
        <v/>
      </c>
      <c r="B6356" s="312" t="s">
        <v>24540</v>
      </c>
      <c r="C6356" s="313" t="s">
        <v>19662</v>
      </c>
      <c r="D6356" s="313" t="s">
        <v>19659</v>
      </c>
      <c r="E6356" s="313" t="str">
        <f>CONCATENATE(SUM('Раздел 3'!Q222:Q222),"&lt;=",SUM('Раздел 3'!Q217:Q217))</f>
        <v>0&lt;=1</v>
      </c>
    </row>
    <row r="6357" spans="1:5" ht="30" hidden="1" customHeight="1">
      <c r="A6357" s="311" t="str">
        <f>IF((SUM('Раздел 3'!R222:R222)&lt;=SUM('Раздел 3'!R217:R217)),"","Неверно!")</f>
        <v/>
      </c>
      <c r="B6357" s="312" t="s">
        <v>24540</v>
      </c>
      <c r="C6357" s="313" t="s">
        <v>19663</v>
      </c>
      <c r="D6357" s="313" t="s">
        <v>19659</v>
      </c>
      <c r="E6357" s="313" t="str">
        <f>CONCATENATE(SUM('Раздел 3'!R222:R222),"&lt;=",SUM('Раздел 3'!R217:R217))</f>
        <v>0&lt;=0</v>
      </c>
    </row>
    <row r="6358" spans="1:5" ht="30" hidden="1" customHeight="1">
      <c r="A6358" s="311" t="str">
        <f>IF((SUM('Раздел 3'!S222:S222)&lt;=SUM('Раздел 3'!S217:S217)),"","Неверно!")</f>
        <v/>
      </c>
      <c r="B6358" s="312" t="s">
        <v>24540</v>
      </c>
      <c r="C6358" s="313" t="s">
        <v>19664</v>
      </c>
      <c r="D6358" s="313" t="s">
        <v>19659</v>
      </c>
      <c r="E6358" s="313" t="str">
        <f>CONCATENATE(SUM('Раздел 3'!S222:S222),"&lt;=",SUM('Раздел 3'!S217:S217))</f>
        <v>0&lt;=0</v>
      </c>
    </row>
    <row r="6359" spans="1:5" ht="30" hidden="1" customHeight="1">
      <c r="A6359" s="311" t="str">
        <f>IF((SUM('Раздел 3'!T222:T222)&lt;=SUM('Раздел 3'!T217:T217)),"","Неверно!")</f>
        <v/>
      </c>
      <c r="B6359" s="312" t="s">
        <v>24540</v>
      </c>
      <c r="C6359" s="313" t="s">
        <v>19665</v>
      </c>
      <c r="D6359" s="313" t="s">
        <v>19659</v>
      </c>
      <c r="E6359" s="313" t="str">
        <f>CONCATENATE(SUM('Раздел 3'!T222:T222),"&lt;=",SUM('Раздел 3'!T217:T217))</f>
        <v>0&lt;=0</v>
      </c>
    </row>
    <row r="6360" spans="1:5" ht="30" hidden="1" customHeight="1">
      <c r="A6360" s="311" t="str">
        <f>IF((SUM('Раздел 3'!U222:U222)&lt;=SUM('Раздел 3'!U217:U217)),"","Неверно!")</f>
        <v/>
      </c>
      <c r="B6360" s="312" t="s">
        <v>24540</v>
      </c>
      <c r="C6360" s="313" t="s">
        <v>19666</v>
      </c>
      <c r="D6360" s="313" t="s">
        <v>19659</v>
      </c>
      <c r="E6360" s="313" t="str">
        <f>CONCATENATE(SUM('Раздел 3'!U222:U222),"&lt;=",SUM('Раздел 3'!U217:U217))</f>
        <v>0&lt;=0</v>
      </c>
    </row>
    <row r="6361" spans="1:5" ht="30" hidden="1" customHeight="1">
      <c r="A6361" s="311" t="str">
        <f>IF((SUM('Раздел 3'!V222:V222)&lt;=SUM('Раздел 3'!V217:V217)),"","Неверно!")</f>
        <v/>
      </c>
      <c r="B6361" s="312" t="s">
        <v>24540</v>
      </c>
      <c r="C6361" s="313" t="s">
        <v>19667</v>
      </c>
      <c r="D6361" s="313" t="s">
        <v>19659</v>
      </c>
      <c r="E6361" s="313" t="str">
        <f>CONCATENATE(SUM('Раздел 3'!V222:V222),"&lt;=",SUM('Раздел 3'!V217:V217))</f>
        <v>0&lt;=25</v>
      </c>
    </row>
    <row r="6362" spans="1:5" ht="30" hidden="1" customHeight="1">
      <c r="A6362" s="311" t="str">
        <f>IF((SUM('Раздел 3'!W222:W222)&lt;=SUM('Раздел 3'!W217:W217)),"","Неверно!")</f>
        <v/>
      </c>
      <c r="B6362" s="312" t="s">
        <v>24540</v>
      </c>
      <c r="C6362" s="313" t="s">
        <v>19668</v>
      </c>
      <c r="D6362" s="313" t="s">
        <v>19659</v>
      </c>
      <c r="E6362" s="313" t="str">
        <f>CONCATENATE(SUM('Раздел 3'!W222:W222),"&lt;=",SUM('Раздел 3'!W217:W217))</f>
        <v>0&lt;=0</v>
      </c>
    </row>
    <row r="6363" spans="1:5" ht="30" hidden="1" customHeight="1">
      <c r="A6363" s="311" t="str">
        <f>IF((SUM('Раздел 3'!X222:X222)&lt;=SUM('Раздел 3'!X217:X217)),"","Неверно!")</f>
        <v/>
      </c>
      <c r="B6363" s="312" t="s">
        <v>24540</v>
      </c>
      <c r="C6363" s="313" t="s">
        <v>19669</v>
      </c>
      <c r="D6363" s="313" t="s">
        <v>19659</v>
      </c>
      <c r="E6363" s="313" t="str">
        <f>CONCATENATE(SUM('Раздел 3'!X222:X222),"&lt;=",SUM('Раздел 3'!X217:X217))</f>
        <v>0&lt;=6</v>
      </c>
    </row>
    <row r="6364" spans="1:5" ht="30" hidden="1" customHeight="1">
      <c r="A6364" s="311" t="str">
        <f>IF((SUM('Раздел 3'!G222:G222)&lt;=SUM('Раздел 3'!G217:G217)),"","Неверно!")</f>
        <v/>
      </c>
      <c r="B6364" s="312" t="s">
        <v>24540</v>
      </c>
      <c r="C6364" s="313" t="s">
        <v>19670</v>
      </c>
      <c r="D6364" s="313" t="s">
        <v>19659</v>
      </c>
      <c r="E6364" s="313" t="str">
        <f>CONCATENATE(SUM('Раздел 3'!G222:G222),"&lt;=",SUM('Раздел 3'!G217:G217))</f>
        <v>0&lt;=16</v>
      </c>
    </row>
    <row r="6365" spans="1:5" ht="30" hidden="1" customHeight="1">
      <c r="A6365" s="311" t="str">
        <f>IF((SUM('Раздел 3'!Y222:Y222)&lt;=SUM('Раздел 3'!Y217:Y217)),"","Неверно!")</f>
        <v/>
      </c>
      <c r="B6365" s="312" t="s">
        <v>24540</v>
      </c>
      <c r="C6365" s="313" t="s">
        <v>19671</v>
      </c>
      <c r="D6365" s="313" t="s">
        <v>19659</v>
      </c>
      <c r="E6365" s="313" t="str">
        <f>CONCATENATE(SUM('Раздел 3'!Y222:Y222),"&lt;=",SUM('Раздел 3'!Y217:Y217))</f>
        <v>0&lt;=2</v>
      </c>
    </row>
    <row r="6366" spans="1:5" ht="30" hidden="1" customHeight="1">
      <c r="A6366" s="311" t="str">
        <f>IF((SUM('Раздел 3'!Z222:Z222)&lt;=SUM('Раздел 3'!Z217:Z217)),"","Неверно!")</f>
        <v/>
      </c>
      <c r="B6366" s="312" t="s">
        <v>24540</v>
      </c>
      <c r="C6366" s="313" t="s">
        <v>19672</v>
      </c>
      <c r="D6366" s="313" t="s">
        <v>19659</v>
      </c>
      <c r="E6366" s="313" t="str">
        <f>CONCATENATE(SUM('Раздел 3'!Z222:Z222),"&lt;=",SUM('Раздел 3'!Z217:Z217))</f>
        <v>0&lt;=0</v>
      </c>
    </row>
    <row r="6367" spans="1:5" ht="30" hidden="1" customHeight="1">
      <c r="A6367" s="311" t="str">
        <f>IF((SUM('Раздел 3'!AA222:AA222)&lt;=SUM('Раздел 3'!AA217:AA217)),"","Неверно!")</f>
        <v/>
      </c>
      <c r="B6367" s="312" t="s">
        <v>24540</v>
      </c>
      <c r="C6367" s="313" t="s">
        <v>19673</v>
      </c>
      <c r="D6367" s="313" t="s">
        <v>19659</v>
      </c>
      <c r="E6367" s="313" t="str">
        <f>CONCATENATE(SUM('Раздел 3'!AA222:AA222),"&lt;=",SUM('Раздел 3'!AA217:AA217))</f>
        <v>0&lt;=0</v>
      </c>
    </row>
    <row r="6368" spans="1:5" ht="30" hidden="1" customHeight="1">
      <c r="A6368" s="311" t="str">
        <f>IF((SUM('Раздел 3'!AB222:AB222)&lt;=SUM('Раздел 3'!AB217:AB217)),"","Неверно!")</f>
        <v/>
      </c>
      <c r="B6368" s="312" t="s">
        <v>24540</v>
      </c>
      <c r="C6368" s="313" t="s">
        <v>19674</v>
      </c>
      <c r="D6368" s="313" t="s">
        <v>19659</v>
      </c>
      <c r="E6368" s="313" t="str">
        <f>CONCATENATE(SUM('Раздел 3'!AB222:AB222),"&lt;=",SUM('Раздел 3'!AB217:AB217))</f>
        <v>0&lt;=0</v>
      </c>
    </row>
    <row r="6369" spans="1:5" ht="30" hidden="1" customHeight="1">
      <c r="A6369" s="311" t="str">
        <f>IF((SUM('Раздел 3'!AC222:AC222)&lt;=SUM('Раздел 3'!AC217:AC217)),"","Неверно!")</f>
        <v/>
      </c>
      <c r="B6369" s="312" t="s">
        <v>24540</v>
      </c>
      <c r="C6369" s="313" t="s">
        <v>19675</v>
      </c>
      <c r="D6369" s="313" t="s">
        <v>19659</v>
      </c>
      <c r="E6369" s="313" t="str">
        <f>CONCATENATE(SUM('Раздел 3'!AC222:AC222),"&lt;=",SUM('Раздел 3'!AC217:AC217))</f>
        <v>0&lt;=0</v>
      </c>
    </row>
    <row r="6370" spans="1:5" ht="30" hidden="1" customHeight="1">
      <c r="A6370" s="311" t="str">
        <f>IF((SUM('Раздел 3'!AD222:AD222)&lt;=SUM('Раздел 3'!AD217:AD217)),"","Неверно!")</f>
        <v/>
      </c>
      <c r="B6370" s="312" t="s">
        <v>24540</v>
      </c>
      <c r="C6370" s="313" t="s">
        <v>19676</v>
      </c>
      <c r="D6370" s="313" t="s">
        <v>19659</v>
      </c>
      <c r="E6370" s="313" t="str">
        <f>CONCATENATE(SUM('Раздел 3'!AD222:AD222),"&lt;=",SUM('Раздел 3'!AD217:AD217))</f>
        <v>0&lt;=0</v>
      </c>
    </row>
    <row r="6371" spans="1:5" ht="30" hidden="1" customHeight="1">
      <c r="A6371" s="311" t="str">
        <f>IF((SUM('Раздел 3'!AE222:AE222)&lt;=SUM('Раздел 3'!AE217:AE217)),"","Неверно!")</f>
        <v/>
      </c>
      <c r="B6371" s="312" t="s">
        <v>24540</v>
      </c>
      <c r="C6371" s="313" t="s">
        <v>19677</v>
      </c>
      <c r="D6371" s="313" t="s">
        <v>19659</v>
      </c>
      <c r="E6371" s="313" t="str">
        <f>CONCATENATE(SUM('Раздел 3'!AE222:AE222),"&lt;=",SUM('Раздел 3'!AE217:AE217))</f>
        <v>0&lt;=0</v>
      </c>
    </row>
    <row r="6372" spans="1:5" ht="30" hidden="1" customHeight="1">
      <c r="A6372" s="311" t="str">
        <f>IF((SUM('Раздел 3'!AF222:AF222)&lt;=SUM('Раздел 3'!AF217:AF217)),"","Неверно!")</f>
        <v/>
      </c>
      <c r="B6372" s="312" t="s">
        <v>24540</v>
      </c>
      <c r="C6372" s="313" t="s">
        <v>19678</v>
      </c>
      <c r="D6372" s="313" t="s">
        <v>19659</v>
      </c>
      <c r="E6372" s="313" t="str">
        <f>CONCATENATE(SUM('Раздел 3'!AF222:AF222),"&lt;=",SUM('Раздел 3'!AF217:AF217))</f>
        <v>0&lt;=0</v>
      </c>
    </row>
    <row r="6373" spans="1:5" ht="30" hidden="1" customHeight="1">
      <c r="A6373" s="311" t="str">
        <f>IF((SUM('Раздел 3'!AG222:AG222)&lt;=SUM('Раздел 3'!AG217:AG217)),"","Неверно!")</f>
        <v/>
      </c>
      <c r="B6373" s="312" t="s">
        <v>24540</v>
      </c>
      <c r="C6373" s="313" t="s">
        <v>19679</v>
      </c>
      <c r="D6373" s="313" t="s">
        <v>19659</v>
      </c>
      <c r="E6373" s="313" t="str">
        <f>CONCATENATE(SUM('Раздел 3'!AG222:AG222),"&lt;=",SUM('Раздел 3'!AG217:AG217))</f>
        <v>0&lt;=0</v>
      </c>
    </row>
    <row r="6374" spans="1:5" ht="30" hidden="1" customHeight="1">
      <c r="A6374" s="311" t="str">
        <f>IF((SUM('Раздел 3'!AH222:AH222)&lt;=SUM('Раздел 3'!AH217:AH217)),"","Неверно!")</f>
        <v/>
      </c>
      <c r="B6374" s="312" t="s">
        <v>24540</v>
      </c>
      <c r="C6374" s="313" t="s">
        <v>19680</v>
      </c>
      <c r="D6374" s="313" t="s">
        <v>19659</v>
      </c>
      <c r="E6374" s="313" t="str">
        <f>CONCATENATE(SUM('Раздел 3'!AH222:AH222),"&lt;=",SUM('Раздел 3'!AH217:AH217))</f>
        <v>0&lt;=0</v>
      </c>
    </row>
    <row r="6375" spans="1:5" ht="30" hidden="1" customHeight="1">
      <c r="A6375" s="311" t="str">
        <f>IF((SUM('Раздел 3'!H222:H222)&lt;=SUM('Раздел 3'!H217:H217)),"","Неверно!")</f>
        <v/>
      </c>
      <c r="B6375" s="312" t="s">
        <v>24540</v>
      </c>
      <c r="C6375" s="313" t="s">
        <v>19681</v>
      </c>
      <c r="D6375" s="313" t="s">
        <v>19659</v>
      </c>
      <c r="E6375" s="313" t="str">
        <f>CONCATENATE(SUM('Раздел 3'!H222:H222),"&lt;=",SUM('Раздел 3'!H217:H217))</f>
        <v>0&lt;=3</v>
      </c>
    </row>
    <row r="6376" spans="1:5" ht="30" hidden="1" customHeight="1">
      <c r="A6376" s="311" t="str">
        <f>IF((SUM('Раздел 3'!AI222:AI222)&lt;=SUM('Раздел 3'!AI217:AI217)),"","Неверно!")</f>
        <v/>
      </c>
      <c r="B6376" s="312" t="s">
        <v>24540</v>
      </c>
      <c r="C6376" s="313" t="s">
        <v>19682</v>
      </c>
      <c r="D6376" s="313" t="s">
        <v>19659</v>
      </c>
      <c r="E6376" s="313" t="str">
        <f>CONCATENATE(SUM('Раздел 3'!AI222:AI222),"&lt;=",SUM('Раздел 3'!AI217:AI217))</f>
        <v>0&lt;=0</v>
      </c>
    </row>
    <row r="6377" spans="1:5" ht="30" hidden="1" customHeight="1">
      <c r="A6377" s="311" t="str">
        <f>IF((SUM('Раздел 3'!AJ222:AJ222)&lt;=SUM('Раздел 3'!AJ217:AJ217)),"","Неверно!")</f>
        <v/>
      </c>
      <c r="B6377" s="312" t="s">
        <v>24540</v>
      </c>
      <c r="C6377" s="313" t="s">
        <v>19683</v>
      </c>
      <c r="D6377" s="313" t="s">
        <v>19659</v>
      </c>
      <c r="E6377" s="313" t="str">
        <f>CONCATENATE(SUM('Раздел 3'!AJ222:AJ222),"&lt;=",SUM('Раздел 3'!AJ217:AJ217))</f>
        <v>0&lt;=60000</v>
      </c>
    </row>
    <row r="6378" spans="1:5" ht="30" hidden="1" customHeight="1">
      <c r="A6378" s="311" t="str">
        <f>IF((SUM('Раздел 3'!AK222:AK222)&lt;=SUM('Раздел 3'!AK217:AK217)),"","Неверно!")</f>
        <v/>
      </c>
      <c r="B6378" s="312" t="s">
        <v>24540</v>
      </c>
      <c r="C6378" s="313" t="s">
        <v>19684</v>
      </c>
      <c r="D6378" s="313" t="s">
        <v>19659</v>
      </c>
      <c r="E6378" s="313" t="str">
        <f>CONCATENATE(SUM('Раздел 3'!AK222:AK222),"&lt;=",SUM('Раздел 3'!AK217:AK217))</f>
        <v>0&lt;=0</v>
      </c>
    </row>
    <row r="6379" spans="1:5" ht="30" hidden="1" customHeight="1">
      <c r="A6379" s="311" t="str">
        <f>IF((SUM('Раздел 3'!AL222:AL222)&lt;=SUM('Раздел 3'!AL217:AL217)),"","Неверно!")</f>
        <v/>
      </c>
      <c r="B6379" s="312" t="s">
        <v>24540</v>
      </c>
      <c r="C6379" s="313" t="s">
        <v>19685</v>
      </c>
      <c r="D6379" s="313" t="s">
        <v>19659</v>
      </c>
      <c r="E6379" s="313" t="str">
        <f>CONCATENATE(SUM('Раздел 3'!AL222:AL222),"&lt;=",SUM('Раздел 3'!AL217:AL217))</f>
        <v>0&lt;=0</v>
      </c>
    </row>
    <row r="6380" spans="1:5" ht="30" hidden="1" customHeight="1">
      <c r="A6380" s="311" t="str">
        <f>IF((SUM('Раздел 3'!AM222:AM222)&lt;=SUM('Раздел 3'!AM217:AM217)),"","Неверно!")</f>
        <v/>
      </c>
      <c r="B6380" s="312" t="s">
        <v>24540</v>
      </c>
      <c r="C6380" s="313" t="s">
        <v>21221</v>
      </c>
      <c r="D6380" s="313" t="s">
        <v>19659</v>
      </c>
      <c r="E6380" s="313" t="str">
        <f>CONCATENATE(SUM('Раздел 3'!AM222:AM222),"&lt;=",SUM('Раздел 3'!AM217:AM217))</f>
        <v>0&lt;=0</v>
      </c>
    </row>
    <row r="6381" spans="1:5" ht="30" hidden="1" customHeight="1">
      <c r="A6381" s="311" t="str">
        <f>IF((SUM('Раздел 3'!I222:I222)&lt;=SUM('Раздел 3'!I217:I217)),"","Неверно!")</f>
        <v/>
      </c>
      <c r="B6381" s="312" t="s">
        <v>24540</v>
      </c>
      <c r="C6381" s="313" t="s">
        <v>19686</v>
      </c>
      <c r="D6381" s="313" t="s">
        <v>19659</v>
      </c>
      <c r="E6381" s="313" t="str">
        <f>CONCATENATE(SUM('Раздел 3'!I222:I222),"&lt;=",SUM('Раздел 3'!I217:I217))</f>
        <v>0&lt;=11</v>
      </c>
    </row>
    <row r="6382" spans="1:5" ht="30" hidden="1" customHeight="1">
      <c r="A6382" s="311" t="str">
        <f>IF((SUM('Раздел 3'!J222:J222)&lt;=SUM('Раздел 3'!J217:J217)),"","Неверно!")</f>
        <v/>
      </c>
      <c r="B6382" s="312" t="s">
        <v>24540</v>
      </c>
      <c r="C6382" s="313" t="s">
        <v>19687</v>
      </c>
      <c r="D6382" s="313" t="s">
        <v>19659</v>
      </c>
      <c r="E6382" s="313" t="str">
        <f>CONCATENATE(SUM('Раздел 3'!J222:J222),"&lt;=",SUM('Раздел 3'!J217:J217))</f>
        <v>0&lt;=0</v>
      </c>
    </row>
    <row r="6383" spans="1:5" ht="30" hidden="1" customHeight="1">
      <c r="A6383" s="311" t="str">
        <f>IF((SUM('Раздел 3'!K222:K222)&lt;=SUM('Раздел 3'!K217:K217)),"","Неверно!")</f>
        <v/>
      </c>
      <c r="B6383" s="312" t="s">
        <v>24540</v>
      </c>
      <c r="C6383" s="313" t="s">
        <v>19688</v>
      </c>
      <c r="D6383" s="313" t="s">
        <v>19659</v>
      </c>
      <c r="E6383" s="313" t="str">
        <f>CONCATENATE(SUM('Раздел 3'!K222:K222),"&lt;=",SUM('Раздел 3'!K217:K217))</f>
        <v>0&lt;=0</v>
      </c>
    </row>
    <row r="6384" spans="1:5" ht="30" hidden="1" customHeight="1">
      <c r="A6384" s="311" t="str">
        <f>IF((SUM('Раздел 3'!L222:L222)&lt;=SUM('Раздел 3'!L217:L217)),"","Неверно!")</f>
        <v/>
      </c>
      <c r="B6384" s="312" t="s">
        <v>24540</v>
      </c>
      <c r="C6384" s="313" t="s">
        <v>19689</v>
      </c>
      <c r="D6384" s="313" t="s">
        <v>19659</v>
      </c>
      <c r="E6384" s="313" t="str">
        <f>CONCATENATE(SUM('Раздел 3'!L222:L222),"&lt;=",SUM('Раздел 3'!L217:L217))</f>
        <v>0&lt;=25</v>
      </c>
    </row>
    <row r="6385" spans="1:5" ht="30" hidden="1" customHeight="1">
      <c r="A6385" s="311" t="str">
        <f>IF((SUM('Раздел 3'!M222:M222)&lt;=SUM('Раздел 3'!M217:M217)),"","Неверно!")</f>
        <v/>
      </c>
      <c r="B6385" s="312" t="s">
        <v>24540</v>
      </c>
      <c r="C6385" s="313" t="s">
        <v>19690</v>
      </c>
      <c r="D6385" s="313" t="s">
        <v>19659</v>
      </c>
      <c r="E6385" s="313" t="str">
        <f>CONCATENATE(SUM('Раздел 3'!M222:M222),"&lt;=",SUM('Раздел 3'!M217:M217))</f>
        <v>0&lt;=24</v>
      </c>
    </row>
    <row r="6386" spans="1:5" ht="30" hidden="1" customHeight="1">
      <c r="A6386" s="311" t="str">
        <f>IF((SUM('Раздел 3'!N222:N222)&lt;=SUM('Раздел 3'!N217:N217)),"","Неверно!")</f>
        <v/>
      </c>
      <c r="B6386" s="312" t="s">
        <v>24540</v>
      </c>
      <c r="C6386" s="313" t="s">
        <v>19691</v>
      </c>
      <c r="D6386" s="313" t="s">
        <v>19659</v>
      </c>
      <c r="E6386" s="313" t="str">
        <f>CONCATENATE(SUM('Раздел 3'!N222:N222),"&lt;=",SUM('Раздел 3'!N217:N217))</f>
        <v>0&lt;=9</v>
      </c>
    </row>
    <row r="6387" spans="1:5" ht="30" hidden="1" customHeight="1">
      <c r="A6387" s="311" t="str">
        <f>IF((SUM('Раздел 3'!F223:F223)&lt;=SUM('Раздел 3'!F217:F217)),"","Неверно!")</f>
        <v/>
      </c>
      <c r="B6387" s="312" t="s">
        <v>24541</v>
      </c>
      <c r="C6387" s="313" t="s">
        <v>19692</v>
      </c>
      <c r="D6387" s="313" t="s">
        <v>19693</v>
      </c>
      <c r="E6387" s="313" t="str">
        <f>CONCATENATE(SUM('Раздел 3'!F223:F223),"&lt;=",SUM('Раздел 3'!F217:F217))</f>
        <v>0&lt;=15</v>
      </c>
    </row>
    <row r="6388" spans="1:5" ht="30" hidden="1" customHeight="1">
      <c r="A6388" s="311" t="str">
        <f>IF((SUM('Раздел 3'!O223:O223)&lt;=SUM('Раздел 3'!O217:O217)),"","Неверно!")</f>
        <v/>
      </c>
      <c r="B6388" s="312" t="s">
        <v>24541</v>
      </c>
      <c r="C6388" s="313" t="s">
        <v>19694</v>
      </c>
      <c r="D6388" s="313" t="s">
        <v>19693</v>
      </c>
      <c r="E6388" s="313" t="str">
        <f>CONCATENATE(SUM('Раздел 3'!O223:O223),"&lt;=",SUM('Раздел 3'!O217:O217))</f>
        <v>0&lt;=0</v>
      </c>
    </row>
    <row r="6389" spans="1:5" ht="30" hidden="1" customHeight="1">
      <c r="A6389" s="311" t="str">
        <f>IF((SUM('Раздел 3'!P223:P223)&lt;=SUM('Раздел 3'!P217:P217)),"","Неверно!")</f>
        <v/>
      </c>
      <c r="B6389" s="312" t="s">
        <v>24541</v>
      </c>
      <c r="C6389" s="313" t="s">
        <v>19695</v>
      </c>
      <c r="D6389" s="313" t="s">
        <v>19693</v>
      </c>
      <c r="E6389" s="313" t="str">
        <f>CONCATENATE(SUM('Раздел 3'!P223:P223),"&lt;=",SUM('Раздел 3'!P217:P217))</f>
        <v>0&lt;=0</v>
      </c>
    </row>
    <row r="6390" spans="1:5" ht="30" hidden="1" customHeight="1">
      <c r="A6390" s="311" t="str">
        <f>IF((SUM('Раздел 3'!Q223:Q223)&lt;=SUM('Раздел 3'!Q217:Q217)),"","Неверно!")</f>
        <v/>
      </c>
      <c r="B6390" s="312" t="s">
        <v>24541</v>
      </c>
      <c r="C6390" s="313" t="s">
        <v>19696</v>
      </c>
      <c r="D6390" s="313" t="s">
        <v>19693</v>
      </c>
      <c r="E6390" s="313" t="str">
        <f>CONCATENATE(SUM('Раздел 3'!Q223:Q223),"&lt;=",SUM('Раздел 3'!Q217:Q217))</f>
        <v>0&lt;=1</v>
      </c>
    </row>
    <row r="6391" spans="1:5" ht="30" hidden="1" customHeight="1">
      <c r="A6391" s="311" t="str">
        <f>IF((SUM('Раздел 3'!R223:R223)&lt;=SUM('Раздел 3'!R217:R217)),"","Неверно!")</f>
        <v/>
      </c>
      <c r="B6391" s="312" t="s">
        <v>24541</v>
      </c>
      <c r="C6391" s="313" t="s">
        <v>19697</v>
      </c>
      <c r="D6391" s="313" t="s">
        <v>19693</v>
      </c>
      <c r="E6391" s="313" t="str">
        <f>CONCATENATE(SUM('Раздел 3'!R223:R223),"&lt;=",SUM('Раздел 3'!R217:R217))</f>
        <v>0&lt;=0</v>
      </c>
    </row>
    <row r="6392" spans="1:5" ht="30" hidden="1" customHeight="1">
      <c r="A6392" s="311" t="str">
        <f>IF((SUM('Раздел 3'!S223:S223)&lt;=SUM('Раздел 3'!S217:S217)),"","Неверно!")</f>
        <v/>
      </c>
      <c r="B6392" s="312" t="s">
        <v>24541</v>
      </c>
      <c r="C6392" s="313" t="s">
        <v>19698</v>
      </c>
      <c r="D6392" s="313" t="s">
        <v>19693</v>
      </c>
      <c r="E6392" s="313" t="str">
        <f>CONCATENATE(SUM('Раздел 3'!S223:S223),"&lt;=",SUM('Раздел 3'!S217:S217))</f>
        <v>0&lt;=0</v>
      </c>
    </row>
    <row r="6393" spans="1:5" ht="30" hidden="1" customHeight="1">
      <c r="A6393" s="311" t="str">
        <f>IF((SUM('Раздел 3'!T223:T223)&lt;=SUM('Раздел 3'!T217:T217)),"","Неверно!")</f>
        <v/>
      </c>
      <c r="B6393" s="312" t="s">
        <v>24541</v>
      </c>
      <c r="C6393" s="313" t="s">
        <v>19699</v>
      </c>
      <c r="D6393" s="313" t="s">
        <v>19693</v>
      </c>
      <c r="E6393" s="313" t="str">
        <f>CONCATENATE(SUM('Раздел 3'!T223:T223),"&lt;=",SUM('Раздел 3'!T217:T217))</f>
        <v>0&lt;=0</v>
      </c>
    </row>
    <row r="6394" spans="1:5" ht="30" hidden="1" customHeight="1">
      <c r="A6394" s="311" t="str">
        <f>IF((SUM('Раздел 3'!U223:U223)&lt;=SUM('Раздел 3'!U217:U217)),"","Неверно!")</f>
        <v/>
      </c>
      <c r="B6394" s="312" t="s">
        <v>24541</v>
      </c>
      <c r="C6394" s="313" t="s">
        <v>19700</v>
      </c>
      <c r="D6394" s="313" t="s">
        <v>19693</v>
      </c>
      <c r="E6394" s="313" t="str">
        <f>CONCATENATE(SUM('Раздел 3'!U223:U223),"&lt;=",SUM('Раздел 3'!U217:U217))</f>
        <v>0&lt;=0</v>
      </c>
    </row>
    <row r="6395" spans="1:5" ht="30" hidden="1" customHeight="1">
      <c r="A6395" s="311" t="str">
        <f>IF((SUM('Раздел 3'!V223:V223)&lt;=SUM('Раздел 3'!V217:V217)),"","Неверно!")</f>
        <v/>
      </c>
      <c r="B6395" s="312" t="s">
        <v>24541</v>
      </c>
      <c r="C6395" s="313" t="s">
        <v>19701</v>
      </c>
      <c r="D6395" s="313" t="s">
        <v>19693</v>
      </c>
      <c r="E6395" s="313" t="str">
        <f>CONCATENATE(SUM('Раздел 3'!V223:V223),"&lt;=",SUM('Раздел 3'!V217:V217))</f>
        <v>0&lt;=25</v>
      </c>
    </row>
    <row r="6396" spans="1:5" ht="30" hidden="1" customHeight="1">
      <c r="A6396" s="311" t="str">
        <f>IF((SUM('Раздел 3'!W223:W223)&lt;=SUM('Раздел 3'!W217:W217)),"","Неверно!")</f>
        <v/>
      </c>
      <c r="B6396" s="312" t="s">
        <v>24541</v>
      </c>
      <c r="C6396" s="313" t="s">
        <v>19702</v>
      </c>
      <c r="D6396" s="313" t="s">
        <v>19693</v>
      </c>
      <c r="E6396" s="313" t="str">
        <f>CONCATENATE(SUM('Раздел 3'!W223:W223),"&lt;=",SUM('Раздел 3'!W217:W217))</f>
        <v>0&lt;=0</v>
      </c>
    </row>
    <row r="6397" spans="1:5" ht="30" hidden="1" customHeight="1">
      <c r="A6397" s="311" t="str">
        <f>IF((SUM('Раздел 3'!X223:X223)&lt;=SUM('Раздел 3'!X217:X217)),"","Неверно!")</f>
        <v/>
      </c>
      <c r="B6397" s="312" t="s">
        <v>24541</v>
      </c>
      <c r="C6397" s="313" t="s">
        <v>19703</v>
      </c>
      <c r="D6397" s="313" t="s">
        <v>19693</v>
      </c>
      <c r="E6397" s="313" t="str">
        <f>CONCATENATE(SUM('Раздел 3'!X223:X223),"&lt;=",SUM('Раздел 3'!X217:X217))</f>
        <v>0&lt;=6</v>
      </c>
    </row>
    <row r="6398" spans="1:5" ht="30" hidden="1" customHeight="1">
      <c r="A6398" s="311" t="str">
        <f>IF((SUM('Раздел 3'!G223:G223)&lt;=SUM('Раздел 3'!G217:G217)),"","Неверно!")</f>
        <v/>
      </c>
      <c r="B6398" s="312" t="s">
        <v>24541</v>
      </c>
      <c r="C6398" s="313" t="s">
        <v>19704</v>
      </c>
      <c r="D6398" s="313" t="s">
        <v>19693</v>
      </c>
      <c r="E6398" s="313" t="str">
        <f>CONCATENATE(SUM('Раздел 3'!G223:G223),"&lt;=",SUM('Раздел 3'!G217:G217))</f>
        <v>0&lt;=16</v>
      </c>
    </row>
    <row r="6399" spans="1:5" ht="30" hidden="1" customHeight="1">
      <c r="A6399" s="311" t="str">
        <f>IF((SUM('Раздел 3'!Y223:Y223)&lt;=SUM('Раздел 3'!Y217:Y217)),"","Неверно!")</f>
        <v/>
      </c>
      <c r="B6399" s="312" t="s">
        <v>24541</v>
      </c>
      <c r="C6399" s="313" t="s">
        <v>19705</v>
      </c>
      <c r="D6399" s="313" t="s">
        <v>19693</v>
      </c>
      <c r="E6399" s="313" t="str">
        <f>CONCATENATE(SUM('Раздел 3'!Y223:Y223),"&lt;=",SUM('Раздел 3'!Y217:Y217))</f>
        <v>0&lt;=2</v>
      </c>
    </row>
    <row r="6400" spans="1:5" ht="30" hidden="1" customHeight="1">
      <c r="A6400" s="311" t="str">
        <f>IF((SUM('Раздел 3'!Z223:Z223)&lt;=SUM('Раздел 3'!Z217:Z217)),"","Неверно!")</f>
        <v/>
      </c>
      <c r="B6400" s="312" t="s">
        <v>24541</v>
      </c>
      <c r="C6400" s="313" t="s">
        <v>19706</v>
      </c>
      <c r="D6400" s="313" t="s">
        <v>19693</v>
      </c>
      <c r="E6400" s="313" t="str">
        <f>CONCATENATE(SUM('Раздел 3'!Z223:Z223),"&lt;=",SUM('Раздел 3'!Z217:Z217))</f>
        <v>0&lt;=0</v>
      </c>
    </row>
    <row r="6401" spans="1:5" ht="30" hidden="1" customHeight="1">
      <c r="A6401" s="311" t="str">
        <f>IF((SUM('Раздел 3'!AA223:AA223)&lt;=SUM('Раздел 3'!AA217:AA217)),"","Неверно!")</f>
        <v/>
      </c>
      <c r="B6401" s="312" t="s">
        <v>24541</v>
      </c>
      <c r="C6401" s="313" t="s">
        <v>19707</v>
      </c>
      <c r="D6401" s="313" t="s">
        <v>19693</v>
      </c>
      <c r="E6401" s="313" t="str">
        <f>CONCATENATE(SUM('Раздел 3'!AA223:AA223),"&lt;=",SUM('Раздел 3'!AA217:AA217))</f>
        <v>0&lt;=0</v>
      </c>
    </row>
    <row r="6402" spans="1:5" ht="30" hidden="1" customHeight="1">
      <c r="A6402" s="311" t="str">
        <f>IF((SUM('Раздел 3'!AB223:AB223)&lt;=SUM('Раздел 3'!AB217:AB217)),"","Неверно!")</f>
        <v/>
      </c>
      <c r="B6402" s="312" t="s">
        <v>24541</v>
      </c>
      <c r="C6402" s="313" t="s">
        <v>19708</v>
      </c>
      <c r="D6402" s="313" t="s">
        <v>19693</v>
      </c>
      <c r="E6402" s="313" t="str">
        <f>CONCATENATE(SUM('Раздел 3'!AB223:AB223),"&lt;=",SUM('Раздел 3'!AB217:AB217))</f>
        <v>0&lt;=0</v>
      </c>
    </row>
    <row r="6403" spans="1:5" ht="30" hidden="1" customHeight="1">
      <c r="A6403" s="311" t="str">
        <f>IF((SUM('Раздел 3'!AC223:AC223)&lt;=SUM('Раздел 3'!AC217:AC217)),"","Неверно!")</f>
        <v/>
      </c>
      <c r="B6403" s="312" t="s">
        <v>24541</v>
      </c>
      <c r="C6403" s="313" t="s">
        <v>19709</v>
      </c>
      <c r="D6403" s="313" t="s">
        <v>19693</v>
      </c>
      <c r="E6403" s="313" t="str">
        <f>CONCATENATE(SUM('Раздел 3'!AC223:AC223),"&lt;=",SUM('Раздел 3'!AC217:AC217))</f>
        <v>0&lt;=0</v>
      </c>
    </row>
    <row r="6404" spans="1:5" ht="30" hidden="1" customHeight="1">
      <c r="A6404" s="311" t="str">
        <f>IF((SUM('Раздел 3'!AD223:AD223)&lt;=SUM('Раздел 3'!AD217:AD217)),"","Неверно!")</f>
        <v/>
      </c>
      <c r="B6404" s="312" t="s">
        <v>24541</v>
      </c>
      <c r="C6404" s="313" t="s">
        <v>19710</v>
      </c>
      <c r="D6404" s="313" t="s">
        <v>19693</v>
      </c>
      <c r="E6404" s="313" t="str">
        <f>CONCATENATE(SUM('Раздел 3'!AD223:AD223),"&lt;=",SUM('Раздел 3'!AD217:AD217))</f>
        <v>0&lt;=0</v>
      </c>
    </row>
    <row r="6405" spans="1:5" ht="30" hidden="1" customHeight="1">
      <c r="A6405" s="311" t="str">
        <f>IF((SUM('Раздел 3'!AE223:AE223)&lt;=SUM('Раздел 3'!AE217:AE217)),"","Неверно!")</f>
        <v/>
      </c>
      <c r="B6405" s="312" t="s">
        <v>24541</v>
      </c>
      <c r="C6405" s="313" t="s">
        <v>19711</v>
      </c>
      <c r="D6405" s="313" t="s">
        <v>19693</v>
      </c>
      <c r="E6405" s="313" t="str">
        <f>CONCATENATE(SUM('Раздел 3'!AE223:AE223),"&lt;=",SUM('Раздел 3'!AE217:AE217))</f>
        <v>0&lt;=0</v>
      </c>
    </row>
    <row r="6406" spans="1:5" ht="30" hidden="1" customHeight="1">
      <c r="A6406" s="311" t="str">
        <f>IF((SUM('Раздел 3'!AF223:AF223)&lt;=SUM('Раздел 3'!AF217:AF217)),"","Неверно!")</f>
        <v/>
      </c>
      <c r="B6406" s="312" t="s">
        <v>24541</v>
      </c>
      <c r="C6406" s="313" t="s">
        <v>19712</v>
      </c>
      <c r="D6406" s="313" t="s">
        <v>19693</v>
      </c>
      <c r="E6406" s="313" t="str">
        <f>CONCATENATE(SUM('Раздел 3'!AF223:AF223),"&lt;=",SUM('Раздел 3'!AF217:AF217))</f>
        <v>0&lt;=0</v>
      </c>
    </row>
    <row r="6407" spans="1:5" ht="30" hidden="1" customHeight="1">
      <c r="A6407" s="311" t="str">
        <f>IF((SUM('Раздел 3'!AG223:AG223)&lt;=SUM('Раздел 3'!AG217:AG217)),"","Неверно!")</f>
        <v/>
      </c>
      <c r="B6407" s="312" t="s">
        <v>24541</v>
      </c>
      <c r="C6407" s="313" t="s">
        <v>19713</v>
      </c>
      <c r="D6407" s="313" t="s">
        <v>19693</v>
      </c>
      <c r="E6407" s="313" t="str">
        <f>CONCATENATE(SUM('Раздел 3'!AG223:AG223),"&lt;=",SUM('Раздел 3'!AG217:AG217))</f>
        <v>0&lt;=0</v>
      </c>
    </row>
    <row r="6408" spans="1:5" ht="30" hidden="1" customHeight="1">
      <c r="A6408" s="311" t="str">
        <f>IF((SUM('Раздел 3'!AH223:AH223)&lt;=SUM('Раздел 3'!AH217:AH217)),"","Неверно!")</f>
        <v/>
      </c>
      <c r="B6408" s="312" t="s">
        <v>24541</v>
      </c>
      <c r="C6408" s="313" t="s">
        <v>19714</v>
      </c>
      <c r="D6408" s="313" t="s">
        <v>19693</v>
      </c>
      <c r="E6408" s="313" t="str">
        <f>CONCATENATE(SUM('Раздел 3'!AH223:AH223),"&lt;=",SUM('Раздел 3'!AH217:AH217))</f>
        <v>0&lt;=0</v>
      </c>
    </row>
    <row r="6409" spans="1:5" ht="30" hidden="1" customHeight="1">
      <c r="A6409" s="311" t="str">
        <f>IF((SUM('Раздел 3'!H223:H223)&lt;=SUM('Раздел 3'!H217:H217)),"","Неверно!")</f>
        <v/>
      </c>
      <c r="B6409" s="312" t="s">
        <v>24541</v>
      </c>
      <c r="C6409" s="313" t="s">
        <v>19715</v>
      </c>
      <c r="D6409" s="313" t="s">
        <v>19693</v>
      </c>
      <c r="E6409" s="313" t="str">
        <f>CONCATENATE(SUM('Раздел 3'!H223:H223),"&lt;=",SUM('Раздел 3'!H217:H217))</f>
        <v>0&lt;=3</v>
      </c>
    </row>
    <row r="6410" spans="1:5" ht="30" hidden="1" customHeight="1">
      <c r="A6410" s="311" t="str">
        <f>IF((SUM('Раздел 3'!AI223:AI223)&lt;=SUM('Раздел 3'!AI217:AI217)),"","Неверно!")</f>
        <v/>
      </c>
      <c r="B6410" s="312" t="s">
        <v>24541</v>
      </c>
      <c r="C6410" s="313" t="s">
        <v>19716</v>
      </c>
      <c r="D6410" s="313" t="s">
        <v>19693</v>
      </c>
      <c r="E6410" s="313" t="str">
        <f>CONCATENATE(SUM('Раздел 3'!AI223:AI223),"&lt;=",SUM('Раздел 3'!AI217:AI217))</f>
        <v>0&lt;=0</v>
      </c>
    </row>
    <row r="6411" spans="1:5" ht="30" hidden="1" customHeight="1">
      <c r="A6411" s="311" t="str">
        <f>IF((SUM('Раздел 3'!AJ223:AJ223)&lt;=SUM('Раздел 3'!AJ217:AJ217)),"","Неверно!")</f>
        <v/>
      </c>
      <c r="B6411" s="312" t="s">
        <v>24541</v>
      </c>
      <c r="C6411" s="313" t="s">
        <v>19717</v>
      </c>
      <c r="D6411" s="313" t="s">
        <v>19693</v>
      </c>
      <c r="E6411" s="313" t="str">
        <f>CONCATENATE(SUM('Раздел 3'!AJ223:AJ223),"&lt;=",SUM('Раздел 3'!AJ217:AJ217))</f>
        <v>0&lt;=60000</v>
      </c>
    </row>
    <row r="6412" spans="1:5" ht="30" hidden="1" customHeight="1">
      <c r="A6412" s="311" t="str">
        <f>IF((SUM('Раздел 3'!AK223:AK223)&lt;=SUM('Раздел 3'!AK217:AK217)),"","Неверно!")</f>
        <v/>
      </c>
      <c r="B6412" s="312" t="s">
        <v>24541</v>
      </c>
      <c r="C6412" s="313" t="s">
        <v>19718</v>
      </c>
      <c r="D6412" s="313" t="s">
        <v>19693</v>
      </c>
      <c r="E6412" s="313" t="str">
        <f>CONCATENATE(SUM('Раздел 3'!AK223:AK223),"&lt;=",SUM('Раздел 3'!AK217:AK217))</f>
        <v>0&lt;=0</v>
      </c>
    </row>
    <row r="6413" spans="1:5" ht="30" hidden="1" customHeight="1">
      <c r="A6413" s="311" t="str">
        <f>IF((SUM('Раздел 3'!AL223:AL223)&lt;=SUM('Раздел 3'!AL217:AL217)),"","Неверно!")</f>
        <v/>
      </c>
      <c r="B6413" s="312" t="s">
        <v>24541</v>
      </c>
      <c r="C6413" s="313" t="s">
        <v>19719</v>
      </c>
      <c r="D6413" s="313" t="s">
        <v>19693</v>
      </c>
      <c r="E6413" s="313" t="str">
        <f>CONCATENATE(SUM('Раздел 3'!AL223:AL223),"&lt;=",SUM('Раздел 3'!AL217:AL217))</f>
        <v>0&lt;=0</v>
      </c>
    </row>
    <row r="6414" spans="1:5" ht="30" hidden="1" customHeight="1">
      <c r="A6414" s="311" t="str">
        <f>IF((SUM('Раздел 3'!AM223:AM223)&lt;=SUM('Раздел 3'!AM217:AM217)),"","Неверно!")</f>
        <v/>
      </c>
      <c r="B6414" s="312" t="s">
        <v>24541</v>
      </c>
      <c r="C6414" s="313" t="s">
        <v>21220</v>
      </c>
      <c r="D6414" s="313" t="s">
        <v>19693</v>
      </c>
      <c r="E6414" s="313" t="str">
        <f>CONCATENATE(SUM('Раздел 3'!AM223:AM223),"&lt;=",SUM('Раздел 3'!AM217:AM217))</f>
        <v>0&lt;=0</v>
      </c>
    </row>
    <row r="6415" spans="1:5" ht="30" hidden="1" customHeight="1">
      <c r="A6415" s="311" t="str">
        <f>IF((SUM('Раздел 3'!I223:I223)&lt;=SUM('Раздел 3'!I217:I217)),"","Неверно!")</f>
        <v/>
      </c>
      <c r="B6415" s="312" t="s">
        <v>24541</v>
      </c>
      <c r="C6415" s="313" t="s">
        <v>19720</v>
      </c>
      <c r="D6415" s="313" t="s">
        <v>19693</v>
      </c>
      <c r="E6415" s="313" t="str">
        <f>CONCATENATE(SUM('Раздел 3'!I223:I223),"&lt;=",SUM('Раздел 3'!I217:I217))</f>
        <v>0&lt;=11</v>
      </c>
    </row>
    <row r="6416" spans="1:5" ht="30" hidden="1" customHeight="1">
      <c r="A6416" s="311" t="str">
        <f>IF((SUM('Раздел 3'!J223:J223)&lt;=SUM('Раздел 3'!J217:J217)),"","Неверно!")</f>
        <v/>
      </c>
      <c r="B6416" s="312" t="s">
        <v>24541</v>
      </c>
      <c r="C6416" s="313" t="s">
        <v>19721</v>
      </c>
      <c r="D6416" s="313" t="s">
        <v>19693</v>
      </c>
      <c r="E6416" s="313" t="str">
        <f>CONCATENATE(SUM('Раздел 3'!J223:J223),"&lt;=",SUM('Раздел 3'!J217:J217))</f>
        <v>0&lt;=0</v>
      </c>
    </row>
    <row r="6417" spans="1:5" ht="30" hidden="1" customHeight="1">
      <c r="A6417" s="311" t="str">
        <f>IF((SUM('Раздел 3'!K223:K223)&lt;=SUM('Раздел 3'!K217:K217)),"","Неверно!")</f>
        <v/>
      </c>
      <c r="B6417" s="312" t="s">
        <v>24541</v>
      </c>
      <c r="C6417" s="313" t="s">
        <v>19722</v>
      </c>
      <c r="D6417" s="313" t="s">
        <v>19693</v>
      </c>
      <c r="E6417" s="313" t="str">
        <f>CONCATENATE(SUM('Раздел 3'!K223:K223),"&lt;=",SUM('Раздел 3'!K217:K217))</f>
        <v>0&lt;=0</v>
      </c>
    </row>
    <row r="6418" spans="1:5" ht="30" hidden="1" customHeight="1">
      <c r="A6418" s="311" t="str">
        <f>IF((SUM('Раздел 3'!L223:L223)&lt;=SUM('Раздел 3'!L217:L217)),"","Неверно!")</f>
        <v/>
      </c>
      <c r="B6418" s="312" t="s">
        <v>24541</v>
      </c>
      <c r="C6418" s="313" t="s">
        <v>19723</v>
      </c>
      <c r="D6418" s="313" t="s">
        <v>19693</v>
      </c>
      <c r="E6418" s="313" t="str">
        <f>CONCATENATE(SUM('Раздел 3'!L223:L223),"&lt;=",SUM('Раздел 3'!L217:L217))</f>
        <v>0&lt;=25</v>
      </c>
    </row>
    <row r="6419" spans="1:5" ht="30" hidden="1" customHeight="1">
      <c r="A6419" s="311" t="str">
        <f>IF((SUM('Раздел 3'!M223:M223)&lt;=SUM('Раздел 3'!M217:M217)),"","Неверно!")</f>
        <v/>
      </c>
      <c r="B6419" s="312" t="s">
        <v>24541</v>
      </c>
      <c r="C6419" s="313" t="s">
        <v>19724</v>
      </c>
      <c r="D6419" s="313" t="s">
        <v>19693</v>
      </c>
      <c r="E6419" s="313" t="str">
        <f>CONCATENATE(SUM('Раздел 3'!M223:M223),"&lt;=",SUM('Раздел 3'!M217:M217))</f>
        <v>0&lt;=24</v>
      </c>
    </row>
    <row r="6420" spans="1:5" ht="30" hidden="1" customHeight="1">
      <c r="A6420" s="311" t="str">
        <f>IF((SUM('Раздел 3'!N223:N223)&lt;=SUM('Раздел 3'!N217:N217)),"","Неверно!")</f>
        <v/>
      </c>
      <c r="B6420" s="312" t="s">
        <v>24541</v>
      </c>
      <c r="C6420" s="313" t="s">
        <v>19725</v>
      </c>
      <c r="D6420" s="313" t="s">
        <v>19693</v>
      </c>
      <c r="E6420" s="313" t="str">
        <f>CONCATENATE(SUM('Раздел 3'!N223:N223),"&lt;=",SUM('Раздел 3'!N217:N217))</f>
        <v>0&lt;=9</v>
      </c>
    </row>
    <row r="6421" spans="1:5" ht="30" hidden="1" customHeight="1">
      <c r="A6421" s="311" t="str">
        <f>IF((SUM('Раздел 3'!F224:F224)&lt;=SUM('Раздел 3'!F217:F217)),"","Неверно!")</f>
        <v/>
      </c>
      <c r="B6421" s="312" t="s">
        <v>24542</v>
      </c>
      <c r="C6421" s="313" t="s">
        <v>19726</v>
      </c>
      <c r="D6421" s="313" t="s">
        <v>19727</v>
      </c>
      <c r="E6421" s="313" t="str">
        <f>CONCATENATE(SUM('Раздел 3'!F224:F224),"&lt;=",SUM('Раздел 3'!F217:F217))</f>
        <v>1&lt;=15</v>
      </c>
    </row>
    <row r="6422" spans="1:5" ht="30" hidden="1" customHeight="1">
      <c r="A6422" s="311" t="str">
        <f>IF((SUM('Раздел 3'!O224:O224)&lt;=SUM('Раздел 3'!O217:O217)),"","Неверно!")</f>
        <v/>
      </c>
      <c r="B6422" s="312" t="s">
        <v>24542</v>
      </c>
      <c r="C6422" s="313" t="s">
        <v>19728</v>
      </c>
      <c r="D6422" s="313" t="s">
        <v>19727</v>
      </c>
      <c r="E6422" s="313" t="str">
        <f>CONCATENATE(SUM('Раздел 3'!O224:O224),"&lt;=",SUM('Раздел 3'!O217:O217))</f>
        <v>0&lt;=0</v>
      </c>
    </row>
    <row r="6423" spans="1:5" ht="30" hidden="1" customHeight="1">
      <c r="A6423" s="311" t="str">
        <f>IF((SUM('Раздел 3'!P224:P224)&lt;=SUM('Раздел 3'!P217:P217)),"","Неверно!")</f>
        <v/>
      </c>
      <c r="B6423" s="312" t="s">
        <v>24542</v>
      </c>
      <c r="C6423" s="313" t="s">
        <v>19729</v>
      </c>
      <c r="D6423" s="313" t="s">
        <v>19727</v>
      </c>
      <c r="E6423" s="313" t="str">
        <f>CONCATENATE(SUM('Раздел 3'!P224:P224),"&lt;=",SUM('Раздел 3'!P217:P217))</f>
        <v>0&lt;=0</v>
      </c>
    </row>
    <row r="6424" spans="1:5" ht="30" hidden="1" customHeight="1">
      <c r="A6424" s="311" t="str">
        <f>IF((SUM('Раздел 3'!Q224:Q224)&lt;=SUM('Раздел 3'!Q217:Q217)),"","Неверно!")</f>
        <v/>
      </c>
      <c r="B6424" s="312" t="s">
        <v>24542</v>
      </c>
      <c r="C6424" s="313" t="s">
        <v>19730</v>
      </c>
      <c r="D6424" s="313" t="s">
        <v>19727</v>
      </c>
      <c r="E6424" s="313" t="str">
        <f>CONCATENATE(SUM('Раздел 3'!Q224:Q224),"&lt;=",SUM('Раздел 3'!Q217:Q217))</f>
        <v>0&lt;=1</v>
      </c>
    </row>
    <row r="6425" spans="1:5" ht="30" hidden="1" customHeight="1">
      <c r="A6425" s="311" t="str">
        <f>IF((SUM('Раздел 3'!R224:R224)&lt;=SUM('Раздел 3'!R217:R217)),"","Неверно!")</f>
        <v/>
      </c>
      <c r="B6425" s="312" t="s">
        <v>24542</v>
      </c>
      <c r="C6425" s="313" t="s">
        <v>19731</v>
      </c>
      <c r="D6425" s="313" t="s">
        <v>19727</v>
      </c>
      <c r="E6425" s="313" t="str">
        <f>CONCATENATE(SUM('Раздел 3'!R224:R224),"&lt;=",SUM('Раздел 3'!R217:R217))</f>
        <v>0&lt;=0</v>
      </c>
    </row>
    <row r="6426" spans="1:5" ht="30" hidden="1" customHeight="1">
      <c r="A6426" s="311" t="str">
        <f>IF((SUM('Раздел 3'!S224:S224)&lt;=SUM('Раздел 3'!S217:S217)),"","Неверно!")</f>
        <v/>
      </c>
      <c r="B6426" s="312" t="s">
        <v>24542</v>
      </c>
      <c r="C6426" s="313" t="s">
        <v>19732</v>
      </c>
      <c r="D6426" s="313" t="s">
        <v>19727</v>
      </c>
      <c r="E6426" s="313" t="str">
        <f>CONCATENATE(SUM('Раздел 3'!S224:S224),"&lt;=",SUM('Раздел 3'!S217:S217))</f>
        <v>0&lt;=0</v>
      </c>
    </row>
    <row r="6427" spans="1:5" ht="30" hidden="1" customHeight="1">
      <c r="A6427" s="311" t="str">
        <f>IF((SUM('Раздел 3'!T224:T224)&lt;=SUM('Раздел 3'!T217:T217)),"","Неверно!")</f>
        <v/>
      </c>
      <c r="B6427" s="312" t="s">
        <v>24542</v>
      </c>
      <c r="C6427" s="313" t="s">
        <v>19733</v>
      </c>
      <c r="D6427" s="313" t="s">
        <v>19727</v>
      </c>
      <c r="E6427" s="313" t="str">
        <f>CONCATENATE(SUM('Раздел 3'!T224:T224),"&lt;=",SUM('Раздел 3'!T217:T217))</f>
        <v>0&lt;=0</v>
      </c>
    </row>
    <row r="6428" spans="1:5" ht="30" hidden="1" customHeight="1">
      <c r="A6428" s="311" t="str">
        <f>IF((SUM('Раздел 3'!U224:U224)&lt;=SUM('Раздел 3'!U217:U217)),"","Неверно!")</f>
        <v/>
      </c>
      <c r="B6428" s="312" t="s">
        <v>24542</v>
      </c>
      <c r="C6428" s="313" t="s">
        <v>19734</v>
      </c>
      <c r="D6428" s="313" t="s">
        <v>19727</v>
      </c>
      <c r="E6428" s="313" t="str">
        <f>CONCATENATE(SUM('Раздел 3'!U224:U224),"&lt;=",SUM('Раздел 3'!U217:U217))</f>
        <v>0&lt;=0</v>
      </c>
    </row>
    <row r="6429" spans="1:5" ht="30" hidden="1" customHeight="1">
      <c r="A6429" s="311" t="str">
        <f>IF((SUM('Раздел 3'!V224:V224)&lt;=SUM('Раздел 3'!V217:V217)),"","Неверно!")</f>
        <v/>
      </c>
      <c r="B6429" s="312" t="s">
        <v>24542</v>
      </c>
      <c r="C6429" s="313" t="s">
        <v>19735</v>
      </c>
      <c r="D6429" s="313" t="s">
        <v>19727</v>
      </c>
      <c r="E6429" s="313" t="str">
        <f>CONCATENATE(SUM('Раздел 3'!V224:V224),"&lt;=",SUM('Раздел 3'!V217:V217))</f>
        <v>1&lt;=25</v>
      </c>
    </row>
    <row r="6430" spans="1:5" ht="30" hidden="1" customHeight="1">
      <c r="A6430" s="311" t="str">
        <f>IF((SUM('Раздел 3'!W224:W224)&lt;=SUM('Раздел 3'!W217:W217)),"","Неверно!")</f>
        <v/>
      </c>
      <c r="B6430" s="312" t="s">
        <v>24542</v>
      </c>
      <c r="C6430" s="313" t="s">
        <v>19736</v>
      </c>
      <c r="D6430" s="313" t="s">
        <v>19727</v>
      </c>
      <c r="E6430" s="313" t="str">
        <f>CONCATENATE(SUM('Раздел 3'!W224:W224),"&lt;=",SUM('Раздел 3'!W217:W217))</f>
        <v>0&lt;=0</v>
      </c>
    </row>
    <row r="6431" spans="1:5" ht="30" hidden="1" customHeight="1">
      <c r="A6431" s="311" t="str">
        <f>IF((SUM('Раздел 3'!X224:X224)&lt;=SUM('Раздел 3'!X217:X217)),"","Неверно!")</f>
        <v/>
      </c>
      <c r="B6431" s="312" t="s">
        <v>24542</v>
      </c>
      <c r="C6431" s="313" t="s">
        <v>19737</v>
      </c>
      <c r="D6431" s="313" t="s">
        <v>19727</v>
      </c>
      <c r="E6431" s="313" t="str">
        <f>CONCATENATE(SUM('Раздел 3'!X224:X224),"&lt;=",SUM('Раздел 3'!X217:X217))</f>
        <v>3&lt;=6</v>
      </c>
    </row>
    <row r="6432" spans="1:5" ht="30" hidden="1" customHeight="1">
      <c r="A6432" s="311" t="str">
        <f>IF((SUM('Раздел 3'!G224:G224)&lt;=SUM('Раздел 3'!G217:G217)),"","Неверно!")</f>
        <v/>
      </c>
      <c r="B6432" s="312" t="s">
        <v>24542</v>
      </c>
      <c r="C6432" s="313" t="s">
        <v>19738</v>
      </c>
      <c r="D6432" s="313" t="s">
        <v>19727</v>
      </c>
      <c r="E6432" s="313" t="str">
        <f>CONCATENATE(SUM('Раздел 3'!G224:G224),"&lt;=",SUM('Раздел 3'!G217:G217))</f>
        <v>3&lt;=16</v>
      </c>
    </row>
    <row r="6433" spans="1:5" ht="30" hidden="1" customHeight="1">
      <c r="A6433" s="311" t="str">
        <f>IF((SUM('Раздел 3'!Y224:Y224)&lt;=SUM('Раздел 3'!Y217:Y217)),"","Неверно!")</f>
        <v/>
      </c>
      <c r="B6433" s="312" t="s">
        <v>24542</v>
      </c>
      <c r="C6433" s="313" t="s">
        <v>19739</v>
      </c>
      <c r="D6433" s="313" t="s">
        <v>19727</v>
      </c>
      <c r="E6433" s="313" t="str">
        <f>CONCATENATE(SUM('Раздел 3'!Y224:Y224),"&lt;=",SUM('Раздел 3'!Y217:Y217))</f>
        <v>2&lt;=2</v>
      </c>
    </row>
    <row r="6434" spans="1:5" ht="30" hidden="1" customHeight="1">
      <c r="A6434" s="311" t="str">
        <f>IF((SUM('Раздел 3'!Z224:Z224)&lt;=SUM('Раздел 3'!Z217:Z217)),"","Неверно!")</f>
        <v/>
      </c>
      <c r="B6434" s="312" t="s">
        <v>24542</v>
      </c>
      <c r="C6434" s="313" t="s">
        <v>19740</v>
      </c>
      <c r="D6434" s="313" t="s">
        <v>19727</v>
      </c>
      <c r="E6434" s="313" t="str">
        <f>CONCATENATE(SUM('Раздел 3'!Z224:Z224),"&lt;=",SUM('Раздел 3'!Z217:Z217))</f>
        <v>0&lt;=0</v>
      </c>
    </row>
    <row r="6435" spans="1:5" ht="30" hidden="1" customHeight="1">
      <c r="A6435" s="311" t="str">
        <f>IF((SUM('Раздел 3'!AA224:AA224)&lt;=SUM('Раздел 3'!AA217:AA217)),"","Неверно!")</f>
        <v/>
      </c>
      <c r="B6435" s="312" t="s">
        <v>24542</v>
      </c>
      <c r="C6435" s="313" t="s">
        <v>19741</v>
      </c>
      <c r="D6435" s="313" t="s">
        <v>19727</v>
      </c>
      <c r="E6435" s="313" t="str">
        <f>CONCATENATE(SUM('Раздел 3'!AA224:AA224),"&lt;=",SUM('Раздел 3'!AA217:AA217))</f>
        <v>0&lt;=0</v>
      </c>
    </row>
    <row r="6436" spans="1:5" ht="30" hidden="1" customHeight="1">
      <c r="A6436" s="311" t="str">
        <f>IF((SUM('Раздел 3'!AB224:AB224)&lt;=SUM('Раздел 3'!AB217:AB217)),"","Неверно!")</f>
        <v/>
      </c>
      <c r="B6436" s="312" t="s">
        <v>24542</v>
      </c>
      <c r="C6436" s="313" t="s">
        <v>19742</v>
      </c>
      <c r="D6436" s="313" t="s">
        <v>19727</v>
      </c>
      <c r="E6436" s="313" t="str">
        <f>CONCATENATE(SUM('Раздел 3'!AB224:AB224),"&lt;=",SUM('Раздел 3'!AB217:AB217))</f>
        <v>0&lt;=0</v>
      </c>
    </row>
    <row r="6437" spans="1:5" ht="30" hidden="1" customHeight="1">
      <c r="A6437" s="311" t="str">
        <f>IF((SUM('Раздел 3'!AC224:AC224)&lt;=SUM('Раздел 3'!AC217:AC217)),"","Неверно!")</f>
        <v/>
      </c>
      <c r="B6437" s="312" t="s">
        <v>24542</v>
      </c>
      <c r="C6437" s="313" t="s">
        <v>19743</v>
      </c>
      <c r="D6437" s="313" t="s">
        <v>19727</v>
      </c>
      <c r="E6437" s="313" t="str">
        <f>CONCATENATE(SUM('Раздел 3'!AC224:AC224),"&lt;=",SUM('Раздел 3'!AC217:AC217))</f>
        <v>0&lt;=0</v>
      </c>
    </row>
    <row r="6438" spans="1:5" ht="30" hidden="1" customHeight="1">
      <c r="A6438" s="311" t="str">
        <f>IF((SUM('Раздел 3'!AD224:AD224)&lt;=SUM('Раздел 3'!AD217:AD217)),"","Неверно!")</f>
        <v/>
      </c>
      <c r="B6438" s="312" t="s">
        <v>24542</v>
      </c>
      <c r="C6438" s="313" t="s">
        <v>19744</v>
      </c>
      <c r="D6438" s="313" t="s">
        <v>19727</v>
      </c>
      <c r="E6438" s="313" t="str">
        <f>CONCATENATE(SUM('Раздел 3'!AD224:AD224),"&lt;=",SUM('Раздел 3'!AD217:AD217))</f>
        <v>0&lt;=0</v>
      </c>
    </row>
    <row r="6439" spans="1:5" ht="30" hidden="1" customHeight="1">
      <c r="A6439" s="311" t="str">
        <f>IF((SUM('Раздел 3'!AE224:AE224)&lt;=SUM('Раздел 3'!AE217:AE217)),"","Неверно!")</f>
        <v/>
      </c>
      <c r="B6439" s="312" t="s">
        <v>24542</v>
      </c>
      <c r="C6439" s="313" t="s">
        <v>19745</v>
      </c>
      <c r="D6439" s="313" t="s">
        <v>19727</v>
      </c>
      <c r="E6439" s="313" t="str">
        <f>CONCATENATE(SUM('Раздел 3'!AE224:AE224),"&lt;=",SUM('Раздел 3'!AE217:AE217))</f>
        <v>0&lt;=0</v>
      </c>
    </row>
    <row r="6440" spans="1:5" ht="30" hidden="1" customHeight="1">
      <c r="A6440" s="311" t="str">
        <f>IF((SUM('Раздел 3'!AF224:AF224)&lt;=SUM('Раздел 3'!AF217:AF217)),"","Неверно!")</f>
        <v/>
      </c>
      <c r="B6440" s="312" t="s">
        <v>24542</v>
      </c>
      <c r="C6440" s="313" t="s">
        <v>19746</v>
      </c>
      <c r="D6440" s="313" t="s">
        <v>19727</v>
      </c>
      <c r="E6440" s="313" t="str">
        <f>CONCATENATE(SUM('Раздел 3'!AF224:AF224),"&lt;=",SUM('Раздел 3'!AF217:AF217))</f>
        <v>0&lt;=0</v>
      </c>
    </row>
    <row r="6441" spans="1:5" ht="30" hidden="1" customHeight="1">
      <c r="A6441" s="311" t="str">
        <f>IF((SUM('Раздел 3'!AG224:AG224)&lt;=SUM('Раздел 3'!AG217:AG217)),"","Неверно!")</f>
        <v/>
      </c>
      <c r="B6441" s="312" t="s">
        <v>24542</v>
      </c>
      <c r="C6441" s="313" t="s">
        <v>19747</v>
      </c>
      <c r="D6441" s="313" t="s">
        <v>19727</v>
      </c>
      <c r="E6441" s="313" t="str">
        <f>CONCATENATE(SUM('Раздел 3'!AG224:AG224),"&lt;=",SUM('Раздел 3'!AG217:AG217))</f>
        <v>0&lt;=0</v>
      </c>
    </row>
    <row r="6442" spans="1:5" ht="30" hidden="1" customHeight="1">
      <c r="A6442" s="311" t="str">
        <f>IF((SUM('Раздел 3'!AH224:AH224)&lt;=SUM('Раздел 3'!AH217:AH217)),"","Неверно!")</f>
        <v/>
      </c>
      <c r="B6442" s="312" t="s">
        <v>24542</v>
      </c>
      <c r="C6442" s="313" t="s">
        <v>19748</v>
      </c>
      <c r="D6442" s="313" t="s">
        <v>19727</v>
      </c>
      <c r="E6442" s="313" t="str">
        <f>CONCATENATE(SUM('Раздел 3'!AH224:AH224),"&lt;=",SUM('Раздел 3'!AH217:AH217))</f>
        <v>0&lt;=0</v>
      </c>
    </row>
    <row r="6443" spans="1:5" ht="30" hidden="1" customHeight="1">
      <c r="A6443" s="311" t="str">
        <f>IF((SUM('Раздел 3'!H224:H224)&lt;=SUM('Раздел 3'!H217:H217)),"","Неверно!")</f>
        <v/>
      </c>
      <c r="B6443" s="312" t="s">
        <v>24542</v>
      </c>
      <c r="C6443" s="313" t="s">
        <v>19749</v>
      </c>
      <c r="D6443" s="313" t="s">
        <v>19727</v>
      </c>
      <c r="E6443" s="313" t="str">
        <f>CONCATENATE(SUM('Раздел 3'!H224:H224),"&lt;=",SUM('Раздел 3'!H217:H217))</f>
        <v>0&lt;=3</v>
      </c>
    </row>
    <row r="6444" spans="1:5" ht="30" hidden="1" customHeight="1">
      <c r="A6444" s="311" t="str">
        <f>IF((SUM('Раздел 3'!AI224:AI224)&lt;=SUM('Раздел 3'!AI217:AI217)),"","Неверно!")</f>
        <v/>
      </c>
      <c r="B6444" s="312" t="s">
        <v>24542</v>
      </c>
      <c r="C6444" s="313" t="s">
        <v>19750</v>
      </c>
      <c r="D6444" s="313" t="s">
        <v>19727</v>
      </c>
      <c r="E6444" s="313" t="str">
        <f>CONCATENATE(SUM('Раздел 3'!AI224:AI224),"&lt;=",SUM('Раздел 3'!AI217:AI217))</f>
        <v>0&lt;=0</v>
      </c>
    </row>
    <row r="6445" spans="1:5" ht="30" hidden="1" customHeight="1">
      <c r="A6445" s="311" t="str">
        <f>IF((SUM('Раздел 3'!AJ224:AJ224)&lt;=SUM('Раздел 3'!AJ217:AJ217)),"","Неверно!")</f>
        <v/>
      </c>
      <c r="B6445" s="312" t="s">
        <v>24542</v>
      </c>
      <c r="C6445" s="313" t="s">
        <v>19751</v>
      </c>
      <c r="D6445" s="313" t="s">
        <v>19727</v>
      </c>
      <c r="E6445" s="313" t="str">
        <f>CONCATENATE(SUM('Раздел 3'!AJ224:AJ224),"&lt;=",SUM('Раздел 3'!AJ217:AJ217))</f>
        <v>0&lt;=60000</v>
      </c>
    </row>
    <row r="6446" spans="1:5" ht="30" hidden="1" customHeight="1">
      <c r="A6446" s="311" t="str">
        <f>IF((SUM('Раздел 3'!AK224:AK224)&lt;=SUM('Раздел 3'!AK217:AK217)),"","Неверно!")</f>
        <v/>
      </c>
      <c r="B6446" s="312" t="s">
        <v>24542</v>
      </c>
      <c r="C6446" s="313" t="s">
        <v>19752</v>
      </c>
      <c r="D6446" s="313" t="s">
        <v>19727</v>
      </c>
      <c r="E6446" s="313" t="str">
        <f>CONCATENATE(SUM('Раздел 3'!AK224:AK224),"&lt;=",SUM('Раздел 3'!AK217:AK217))</f>
        <v>0&lt;=0</v>
      </c>
    </row>
    <row r="6447" spans="1:5" ht="30" hidden="1" customHeight="1">
      <c r="A6447" s="311" t="str">
        <f>IF((SUM('Раздел 3'!AL224:AL224)&lt;=SUM('Раздел 3'!AL217:AL217)),"","Неверно!")</f>
        <v/>
      </c>
      <c r="B6447" s="312" t="s">
        <v>24542</v>
      </c>
      <c r="C6447" s="313" t="s">
        <v>19753</v>
      </c>
      <c r="D6447" s="313" t="s">
        <v>19727</v>
      </c>
      <c r="E6447" s="313" t="str">
        <f>CONCATENATE(SUM('Раздел 3'!AL224:AL224),"&lt;=",SUM('Раздел 3'!AL217:AL217))</f>
        <v>0&lt;=0</v>
      </c>
    </row>
    <row r="6448" spans="1:5" ht="30" hidden="1" customHeight="1">
      <c r="A6448" s="311" t="str">
        <f>IF((SUM('Раздел 3'!AM224:AM224)&lt;=SUM('Раздел 3'!AM217:AM217)),"","Неверно!")</f>
        <v/>
      </c>
      <c r="B6448" s="312" t="s">
        <v>24542</v>
      </c>
      <c r="C6448" s="313" t="s">
        <v>21219</v>
      </c>
      <c r="D6448" s="313" t="s">
        <v>19727</v>
      </c>
      <c r="E6448" s="313" t="str">
        <f>CONCATENATE(SUM('Раздел 3'!AM224:AM224),"&lt;=",SUM('Раздел 3'!AM217:AM217))</f>
        <v>0&lt;=0</v>
      </c>
    </row>
    <row r="6449" spans="1:5" ht="30" hidden="1" customHeight="1">
      <c r="A6449" s="311" t="str">
        <f>IF((SUM('Раздел 3'!I224:I224)&lt;=SUM('Раздел 3'!I217:I217)),"","Неверно!")</f>
        <v/>
      </c>
      <c r="B6449" s="312" t="s">
        <v>24542</v>
      </c>
      <c r="C6449" s="313" t="s">
        <v>19754</v>
      </c>
      <c r="D6449" s="313" t="s">
        <v>19727</v>
      </c>
      <c r="E6449" s="313" t="str">
        <f>CONCATENATE(SUM('Раздел 3'!I224:I224),"&lt;=",SUM('Раздел 3'!I217:I217))</f>
        <v>3&lt;=11</v>
      </c>
    </row>
    <row r="6450" spans="1:5" ht="30" hidden="1" customHeight="1">
      <c r="A6450" s="311" t="str">
        <f>IF((SUM('Раздел 3'!J224:J224)&lt;=SUM('Раздел 3'!J217:J217)),"","Неверно!")</f>
        <v/>
      </c>
      <c r="B6450" s="312" t="s">
        <v>24542</v>
      </c>
      <c r="C6450" s="313" t="s">
        <v>19755</v>
      </c>
      <c r="D6450" s="313" t="s">
        <v>19727</v>
      </c>
      <c r="E6450" s="313" t="str">
        <f>CONCATENATE(SUM('Раздел 3'!J224:J224),"&lt;=",SUM('Раздел 3'!J217:J217))</f>
        <v>0&lt;=0</v>
      </c>
    </row>
    <row r="6451" spans="1:5" ht="30" hidden="1" customHeight="1">
      <c r="A6451" s="311" t="str">
        <f>IF((SUM('Раздел 3'!K224:K224)&lt;=SUM('Раздел 3'!K217:K217)),"","Неверно!")</f>
        <v/>
      </c>
      <c r="B6451" s="312" t="s">
        <v>24542</v>
      </c>
      <c r="C6451" s="313" t="s">
        <v>19756</v>
      </c>
      <c r="D6451" s="313" t="s">
        <v>19727</v>
      </c>
      <c r="E6451" s="313" t="str">
        <f>CONCATENATE(SUM('Раздел 3'!K224:K224),"&lt;=",SUM('Раздел 3'!K217:K217))</f>
        <v>0&lt;=0</v>
      </c>
    </row>
    <row r="6452" spans="1:5" ht="30" hidden="1" customHeight="1">
      <c r="A6452" s="311" t="str">
        <f>IF((SUM('Раздел 3'!L224:L224)&lt;=SUM('Раздел 3'!L217:L217)),"","Неверно!")</f>
        <v/>
      </c>
      <c r="B6452" s="312" t="s">
        <v>24542</v>
      </c>
      <c r="C6452" s="313" t="s">
        <v>19757</v>
      </c>
      <c r="D6452" s="313" t="s">
        <v>19727</v>
      </c>
      <c r="E6452" s="313" t="str">
        <f>CONCATENATE(SUM('Раздел 3'!L224:L224),"&lt;=",SUM('Раздел 3'!L217:L217))</f>
        <v>1&lt;=25</v>
      </c>
    </row>
    <row r="6453" spans="1:5" ht="30" hidden="1" customHeight="1">
      <c r="A6453" s="311" t="str">
        <f>IF((SUM('Раздел 3'!M224:M224)&lt;=SUM('Раздел 3'!M217:M217)),"","Неверно!")</f>
        <v/>
      </c>
      <c r="B6453" s="312" t="s">
        <v>24542</v>
      </c>
      <c r="C6453" s="313" t="s">
        <v>19758</v>
      </c>
      <c r="D6453" s="313" t="s">
        <v>19727</v>
      </c>
      <c r="E6453" s="313" t="str">
        <f>CONCATENATE(SUM('Раздел 3'!M224:M224),"&lt;=",SUM('Раздел 3'!M217:M217))</f>
        <v>1&lt;=24</v>
      </c>
    </row>
    <row r="6454" spans="1:5" ht="30" hidden="1" customHeight="1">
      <c r="A6454" s="311" t="str">
        <f>IF((SUM('Раздел 3'!N224:N224)&lt;=SUM('Раздел 3'!N217:N217)),"","Неверно!")</f>
        <v/>
      </c>
      <c r="B6454" s="312" t="s">
        <v>24542</v>
      </c>
      <c r="C6454" s="313" t="s">
        <v>19759</v>
      </c>
      <c r="D6454" s="313" t="s">
        <v>19727</v>
      </c>
      <c r="E6454" s="313" t="str">
        <f>CONCATENATE(SUM('Раздел 3'!N224:N224),"&lt;=",SUM('Раздел 3'!N217:N217))</f>
        <v>1&lt;=9</v>
      </c>
    </row>
    <row r="6455" spans="1:5" ht="30" hidden="1" customHeight="1">
      <c r="A6455" s="311" t="str">
        <f>IF((SUM('Раздел 3'!F225:F225)&lt;=SUM('Раздел 3'!F217:F217)),"","Неверно!")</f>
        <v/>
      </c>
      <c r="B6455" s="312" t="s">
        <v>24543</v>
      </c>
      <c r="C6455" s="313" t="s">
        <v>19760</v>
      </c>
      <c r="D6455" s="313" t="s">
        <v>19761</v>
      </c>
      <c r="E6455" s="313" t="str">
        <f>CONCATENATE(SUM('Раздел 3'!F225:F225),"&lt;=",SUM('Раздел 3'!F217:F217))</f>
        <v>0&lt;=15</v>
      </c>
    </row>
    <row r="6456" spans="1:5" ht="30" hidden="1" customHeight="1">
      <c r="A6456" s="311" t="str">
        <f>IF((SUM('Раздел 3'!O225:O225)&lt;=SUM('Раздел 3'!O217:O217)),"","Неверно!")</f>
        <v/>
      </c>
      <c r="B6456" s="312" t="s">
        <v>24543</v>
      </c>
      <c r="C6456" s="313" t="s">
        <v>19762</v>
      </c>
      <c r="D6456" s="313" t="s">
        <v>19761</v>
      </c>
      <c r="E6456" s="313" t="str">
        <f>CONCATENATE(SUM('Раздел 3'!O225:O225),"&lt;=",SUM('Раздел 3'!O217:O217))</f>
        <v>0&lt;=0</v>
      </c>
    </row>
    <row r="6457" spans="1:5" ht="30" hidden="1" customHeight="1">
      <c r="A6457" s="311" t="str">
        <f>IF((SUM('Раздел 3'!P225:P225)&lt;=SUM('Раздел 3'!P217:P217)),"","Неверно!")</f>
        <v/>
      </c>
      <c r="B6457" s="312" t="s">
        <v>24543</v>
      </c>
      <c r="C6457" s="313" t="s">
        <v>19763</v>
      </c>
      <c r="D6457" s="313" t="s">
        <v>19761</v>
      </c>
      <c r="E6457" s="313" t="str">
        <f>CONCATENATE(SUM('Раздел 3'!P225:P225),"&lt;=",SUM('Раздел 3'!P217:P217))</f>
        <v>0&lt;=0</v>
      </c>
    </row>
    <row r="6458" spans="1:5" ht="30" hidden="1" customHeight="1">
      <c r="A6458" s="311" t="str">
        <f>IF((SUM('Раздел 3'!Q225:Q225)&lt;=SUM('Раздел 3'!Q217:Q217)),"","Неверно!")</f>
        <v/>
      </c>
      <c r="B6458" s="312" t="s">
        <v>24543</v>
      </c>
      <c r="C6458" s="313" t="s">
        <v>19764</v>
      </c>
      <c r="D6458" s="313" t="s">
        <v>19761</v>
      </c>
      <c r="E6458" s="313" t="str">
        <f>CONCATENATE(SUM('Раздел 3'!Q225:Q225),"&lt;=",SUM('Раздел 3'!Q217:Q217))</f>
        <v>0&lt;=1</v>
      </c>
    </row>
    <row r="6459" spans="1:5" ht="30" hidden="1" customHeight="1">
      <c r="A6459" s="311" t="str">
        <f>IF((SUM('Раздел 3'!R225:R225)&lt;=SUM('Раздел 3'!R217:R217)),"","Неверно!")</f>
        <v/>
      </c>
      <c r="B6459" s="312" t="s">
        <v>24543</v>
      </c>
      <c r="C6459" s="313" t="s">
        <v>19765</v>
      </c>
      <c r="D6459" s="313" t="s">
        <v>19761</v>
      </c>
      <c r="E6459" s="313" t="str">
        <f>CONCATENATE(SUM('Раздел 3'!R225:R225),"&lt;=",SUM('Раздел 3'!R217:R217))</f>
        <v>0&lt;=0</v>
      </c>
    </row>
    <row r="6460" spans="1:5" ht="30" hidden="1" customHeight="1">
      <c r="A6460" s="311" t="str">
        <f>IF((SUM('Раздел 3'!S225:S225)&lt;=SUM('Раздел 3'!S217:S217)),"","Неверно!")</f>
        <v/>
      </c>
      <c r="B6460" s="312" t="s">
        <v>24543</v>
      </c>
      <c r="C6460" s="313" t="s">
        <v>19766</v>
      </c>
      <c r="D6460" s="313" t="s">
        <v>19761</v>
      </c>
      <c r="E6460" s="313" t="str">
        <f>CONCATENATE(SUM('Раздел 3'!S225:S225),"&lt;=",SUM('Раздел 3'!S217:S217))</f>
        <v>0&lt;=0</v>
      </c>
    </row>
    <row r="6461" spans="1:5" ht="30" hidden="1" customHeight="1">
      <c r="A6461" s="311" t="str">
        <f>IF((SUM('Раздел 3'!T225:T225)&lt;=SUM('Раздел 3'!T217:T217)),"","Неверно!")</f>
        <v/>
      </c>
      <c r="B6461" s="312" t="s">
        <v>24543</v>
      </c>
      <c r="C6461" s="313" t="s">
        <v>19767</v>
      </c>
      <c r="D6461" s="313" t="s">
        <v>19761</v>
      </c>
      <c r="E6461" s="313" t="str">
        <f>CONCATENATE(SUM('Раздел 3'!T225:T225),"&lt;=",SUM('Раздел 3'!T217:T217))</f>
        <v>0&lt;=0</v>
      </c>
    </row>
    <row r="6462" spans="1:5" ht="30" hidden="1" customHeight="1">
      <c r="A6462" s="311" t="str">
        <f>IF((SUM('Раздел 3'!U225:U225)&lt;=SUM('Раздел 3'!U217:U217)),"","Неверно!")</f>
        <v/>
      </c>
      <c r="B6462" s="312" t="s">
        <v>24543</v>
      </c>
      <c r="C6462" s="313" t="s">
        <v>19768</v>
      </c>
      <c r="D6462" s="313" t="s">
        <v>19761</v>
      </c>
      <c r="E6462" s="313" t="str">
        <f>CONCATENATE(SUM('Раздел 3'!U225:U225),"&lt;=",SUM('Раздел 3'!U217:U217))</f>
        <v>0&lt;=0</v>
      </c>
    </row>
    <row r="6463" spans="1:5" ht="30" hidden="1" customHeight="1">
      <c r="A6463" s="311" t="str">
        <f>IF((SUM('Раздел 3'!V225:V225)&lt;=SUM('Раздел 3'!V217:V217)),"","Неверно!")</f>
        <v/>
      </c>
      <c r="B6463" s="312" t="s">
        <v>24543</v>
      </c>
      <c r="C6463" s="313" t="s">
        <v>19769</v>
      </c>
      <c r="D6463" s="313" t="s">
        <v>19761</v>
      </c>
      <c r="E6463" s="313" t="str">
        <f>CONCATENATE(SUM('Раздел 3'!V225:V225),"&lt;=",SUM('Раздел 3'!V217:V217))</f>
        <v>0&lt;=25</v>
      </c>
    </row>
    <row r="6464" spans="1:5" ht="30" hidden="1" customHeight="1">
      <c r="A6464" s="311" t="str">
        <f>IF((SUM('Раздел 3'!W225:W225)&lt;=SUM('Раздел 3'!W217:W217)),"","Неверно!")</f>
        <v/>
      </c>
      <c r="B6464" s="312" t="s">
        <v>24543</v>
      </c>
      <c r="C6464" s="313" t="s">
        <v>19770</v>
      </c>
      <c r="D6464" s="313" t="s">
        <v>19761</v>
      </c>
      <c r="E6464" s="313" t="str">
        <f>CONCATENATE(SUM('Раздел 3'!W225:W225),"&lt;=",SUM('Раздел 3'!W217:W217))</f>
        <v>0&lt;=0</v>
      </c>
    </row>
    <row r="6465" spans="1:5" ht="30" hidden="1" customHeight="1">
      <c r="A6465" s="311" t="str">
        <f>IF((SUM('Раздел 3'!X225:X225)&lt;=SUM('Раздел 3'!X217:X217)),"","Неверно!")</f>
        <v/>
      </c>
      <c r="B6465" s="312" t="s">
        <v>24543</v>
      </c>
      <c r="C6465" s="313" t="s">
        <v>19771</v>
      </c>
      <c r="D6465" s="313" t="s">
        <v>19761</v>
      </c>
      <c r="E6465" s="313" t="str">
        <f>CONCATENATE(SUM('Раздел 3'!X225:X225),"&lt;=",SUM('Раздел 3'!X217:X217))</f>
        <v>0&lt;=6</v>
      </c>
    </row>
    <row r="6466" spans="1:5" ht="30" hidden="1" customHeight="1">
      <c r="A6466" s="311" t="str">
        <f>IF((SUM('Раздел 3'!G225:G225)&lt;=SUM('Раздел 3'!G217:G217)),"","Неверно!")</f>
        <v/>
      </c>
      <c r="B6466" s="312" t="s">
        <v>24543</v>
      </c>
      <c r="C6466" s="313" t="s">
        <v>19772</v>
      </c>
      <c r="D6466" s="313" t="s">
        <v>19761</v>
      </c>
      <c r="E6466" s="313" t="str">
        <f>CONCATENATE(SUM('Раздел 3'!G225:G225),"&lt;=",SUM('Раздел 3'!G217:G217))</f>
        <v>0&lt;=16</v>
      </c>
    </row>
    <row r="6467" spans="1:5" ht="30" hidden="1" customHeight="1">
      <c r="A6467" s="311" t="str">
        <f>IF((SUM('Раздел 3'!Y225:Y225)&lt;=SUM('Раздел 3'!Y217:Y217)),"","Неверно!")</f>
        <v/>
      </c>
      <c r="B6467" s="312" t="s">
        <v>24543</v>
      </c>
      <c r="C6467" s="313" t="s">
        <v>19773</v>
      </c>
      <c r="D6467" s="313" t="s">
        <v>19761</v>
      </c>
      <c r="E6467" s="313" t="str">
        <f>CONCATENATE(SUM('Раздел 3'!Y225:Y225),"&lt;=",SUM('Раздел 3'!Y217:Y217))</f>
        <v>0&lt;=2</v>
      </c>
    </row>
    <row r="6468" spans="1:5" ht="30" hidden="1" customHeight="1">
      <c r="A6468" s="311" t="str">
        <f>IF((SUM('Раздел 3'!Z225:Z225)&lt;=SUM('Раздел 3'!Z217:Z217)),"","Неверно!")</f>
        <v/>
      </c>
      <c r="B6468" s="312" t="s">
        <v>24543</v>
      </c>
      <c r="C6468" s="313" t="s">
        <v>19774</v>
      </c>
      <c r="D6468" s="313" t="s">
        <v>19761</v>
      </c>
      <c r="E6468" s="313" t="str">
        <f>CONCATENATE(SUM('Раздел 3'!Z225:Z225),"&lt;=",SUM('Раздел 3'!Z217:Z217))</f>
        <v>0&lt;=0</v>
      </c>
    </row>
    <row r="6469" spans="1:5" ht="30" hidden="1" customHeight="1">
      <c r="A6469" s="311" t="str">
        <f>IF((SUM('Раздел 3'!AA225:AA225)&lt;=SUM('Раздел 3'!AA217:AA217)),"","Неверно!")</f>
        <v/>
      </c>
      <c r="B6469" s="312" t="s">
        <v>24543</v>
      </c>
      <c r="C6469" s="313" t="s">
        <v>19775</v>
      </c>
      <c r="D6469" s="313" t="s">
        <v>19761</v>
      </c>
      <c r="E6469" s="313" t="str">
        <f>CONCATENATE(SUM('Раздел 3'!AA225:AA225),"&lt;=",SUM('Раздел 3'!AA217:AA217))</f>
        <v>0&lt;=0</v>
      </c>
    </row>
    <row r="6470" spans="1:5" ht="30" hidden="1" customHeight="1">
      <c r="A6470" s="311" t="str">
        <f>IF((SUM('Раздел 3'!AB225:AB225)&lt;=SUM('Раздел 3'!AB217:AB217)),"","Неверно!")</f>
        <v/>
      </c>
      <c r="B6470" s="312" t="s">
        <v>24543</v>
      </c>
      <c r="C6470" s="313" t="s">
        <v>19776</v>
      </c>
      <c r="D6470" s="313" t="s">
        <v>19761</v>
      </c>
      <c r="E6470" s="313" t="str">
        <f>CONCATENATE(SUM('Раздел 3'!AB225:AB225),"&lt;=",SUM('Раздел 3'!AB217:AB217))</f>
        <v>0&lt;=0</v>
      </c>
    </row>
    <row r="6471" spans="1:5" ht="30" hidden="1" customHeight="1">
      <c r="A6471" s="311" t="str">
        <f>IF((SUM('Раздел 3'!AC225:AC225)&lt;=SUM('Раздел 3'!AC217:AC217)),"","Неверно!")</f>
        <v/>
      </c>
      <c r="B6471" s="312" t="s">
        <v>24543</v>
      </c>
      <c r="C6471" s="313" t="s">
        <v>19777</v>
      </c>
      <c r="D6471" s="313" t="s">
        <v>19761</v>
      </c>
      <c r="E6471" s="313" t="str">
        <f>CONCATENATE(SUM('Раздел 3'!AC225:AC225),"&lt;=",SUM('Раздел 3'!AC217:AC217))</f>
        <v>0&lt;=0</v>
      </c>
    </row>
    <row r="6472" spans="1:5" ht="30" hidden="1" customHeight="1">
      <c r="A6472" s="311" t="str">
        <f>IF((SUM('Раздел 3'!AD225:AD225)&lt;=SUM('Раздел 3'!AD217:AD217)),"","Неверно!")</f>
        <v/>
      </c>
      <c r="B6472" s="312" t="s">
        <v>24543</v>
      </c>
      <c r="C6472" s="313" t="s">
        <v>19778</v>
      </c>
      <c r="D6472" s="313" t="s">
        <v>19761</v>
      </c>
      <c r="E6472" s="313" t="str">
        <f>CONCATENATE(SUM('Раздел 3'!AD225:AD225),"&lt;=",SUM('Раздел 3'!AD217:AD217))</f>
        <v>0&lt;=0</v>
      </c>
    </row>
    <row r="6473" spans="1:5" ht="30" hidden="1" customHeight="1">
      <c r="A6473" s="311" t="str">
        <f>IF((SUM('Раздел 3'!AE225:AE225)&lt;=SUM('Раздел 3'!AE217:AE217)),"","Неверно!")</f>
        <v/>
      </c>
      <c r="B6473" s="312" t="s">
        <v>24543</v>
      </c>
      <c r="C6473" s="313" t="s">
        <v>19779</v>
      </c>
      <c r="D6473" s="313" t="s">
        <v>19761</v>
      </c>
      <c r="E6473" s="313" t="str">
        <f>CONCATENATE(SUM('Раздел 3'!AE225:AE225),"&lt;=",SUM('Раздел 3'!AE217:AE217))</f>
        <v>0&lt;=0</v>
      </c>
    </row>
    <row r="6474" spans="1:5" ht="30" hidden="1" customHeight="1">
      <c r="A6474" s="311" t="str">
        <f>IF((SUM('Раздел 3'!AF225:AF225)&lt;=SUM('Раздел 3'!AF217:AF217)),"","Неверно!")</f>
        <v/>
      </c>
      <c r="B6474" s="312" t="s">
        <v>24543</v>
      </c>
      <c r="C6474" s="313" t="s">
        <v>19780</v>
      </c>
      <c r="D6474" s="313" t="s">
        <v>19761</v>
      </c>
      <c r="E6474" s="313" t="str">
        <f>CONCATENATE(SUM('Раздел 3'!AF225:AF225),"&lt;=",SUM('Раздел 3'!AF217:AF217))</f>
        <v>0&lt;=0</v>
      </c>
    </row>
    <row r="6475" spans="1:5" ht="30" hidden="1" customHeight="1">
      <c r="A6475" s="311" t="str">
        <f>IF((SUM('Раздел 3'!AG225:AG225)&lt;=SUM('Раздел 3'!AG217:AG217)),"","Неверно!")</f>
        <v/>
      </c>
      <c r="B6475" s="312" t="s">
        <v>24543</v>
      </c>
      <c r="C6475" s="313" t="s">
        <v>19781</v>
      </c>
      <c r="D6475" s="313" t="s">
        <v>19761</v>
      </c>
      <c r="E6475" s="313" t="str">
        <f>CONCATENATE(SUM('Раздел 3'!AG225:AG225),"&lt;=",SUM('Раздел 3'!AG217:AG217))</f>
        <v>0&lt;=0</v>
      </c>
    </row>
    <row r="6476" spans="1:5" ht="30" hidden="1" customHeight="1">
      <c r="A6476" s="311" t="str">
        <f>IF((SUM('Раздел 3'!AH225:AH225)&lt;=SUM('Раздел 3'!AH217:AH217)),"","Неверно!")</f>
        <v/>
      </c>
      <c r="B6476" s="312" t="s">
        <v>24543</v>
      </c>
      <c r="C6476" s="313" t="s">
        <v>19782</v>
      </c>
      <c r="D6476" s="313" t="s">
        <v>19761</v>
      </c>
      <c r="E6476" s="313" t="str">
        <f>CONCATENATE(SUM('Раздел 3'!AH225:AH225),"&lt;=",SUM('Раздел 3'!AH217:AH217))</f>
        <v>0&lt;=0</v>
      </c>
    </row>
    <row r="6477" spans="1:5" ht="30" hidden="1" customHeight="1">
      <c r="A6477" s="311" t="str">
        <f>IF((SUM('Раздел 3'!H225:H225)&lt;=SUM('Раздел 3'!H217:H217)),"","Неверно!")</f>
        <v/>
      </c>
      <c r="B6477" s="312" t="s">
        <v>24543</v>
      </c>
      <c r="C6477" s="313" t="s">
        <v>19783</v>
      </c>
      <c r="D6477" s="313" t="s">
        <v>19761</v>
      </c>
      <c r="E6477" s="313" t="str">
        <f>CONCATENATE(SUM('Раздел 3'!H225:H225),"&lt;=",SUM('Раздел 3'!H217:H217))</f>
        <v>0&lt;=3</v>
      </c>
    </row>
    <row r="6478" spans="1:5" ht="30" hidden="1" customHeight="1">
      <c r="A6478" s="311" t="str">
        <f>IF((SUM('Раздел 3'!AI225:AI225)&lt;=SUM('Раздел 3'!AI217:AI217)),"","Неверно!")</f>
        <v/>
      </c>
      <c r="B6478" s="312" t="s">
        <v>24543</v>
      </c>
      <c r="C6478" s="313" t="s">
        <v>19784</v>
      </c>
      <c r="D6478" s="313" t="s">
        <v>19761</v>
      </c>
      <c r="E6478" s="313" t="str">
        <f>CONCATENATE(SUM('Раздел 3'!AI225:AI225),"&lt;=",SUM('Раздел 3'!AI217:AI217))</f>
        <v>0&lt;=0</v>
      </c>
    </row>
    <row r="6479" spans="1:5" ht="30" hidden="1" customHeight="1">
      <c r="A6479" s="311" t="str">
        <f>IF((SUM('Раздел 3'!AJ225:AJ225)&lt;=SUM('Раздел 3'!AJ217:AJ217)),"","Неверно!")</f>
        <v/>
      </c>
      <c r="B6479" s="312" t="s">
        <v>24543</v>
      </c>
      <c r="C6479" s="313" t="s">
        <v>19785</v>
      </c>
      <c r="D6479" s="313" t="s">
        <v>19761</v>
      </c>
      <c r="E6479" s="313" t="str">
        <f>CONCATENATE(SUM('Раздел 3'!AJ225:AJ225),"&lt;=",SUM('Раздел 3'!AJ217:AJ217))</f>
        <v>0&lt;=60000</v>
      </c>
    </row>
    <row r="6480" spans="1:5" ht="30" hidden="1" customHeight="1">
      <c r="A6480" s="311" t="str">
        <f>IF((SUM('Раздел 3'!AK225:AK225)&lt;=SUM('Раздел 3'!AK217:AK217)),"","Неверно!")</f>
        <v/>
      </c>
      <c r="B6480" s="312" t="s">
        <v>24543</v>
      </c>
      <c r="C6480" s="313" t="s">
        <v>19786</v>
      </c>
      <c r="D6480" s="313" t="s">
        <v>19761</v>
      </c>
      <c r="E6480" s="313" t="str">
        <f>CONCATENATE(SUM('Раздел 3'!AK225:AK225),"&lt;=",SUM('Раздел 3'!AK217:AK217))</f>
        <v>0&lt;=0</v>
      </c>
    </row>
    <row r="6481" spans="1:5" ht="30" hidden="1" customHeight="1">
      <c r="A6481" s="311" t="str">
        <f>IF((SUM('Раздел 3'!AL225:AL225)&lt;=SUM('Раздел 3'!AL217:AL217)),"","Неверно!")</f>
        <v/>
      </c>
      <c r="B6481" s="312" t="s">
        <v>24543</v>
      </c>
      <c r="C6481" s="313" t="s">
        <v>19787</v>
      </c>
      <c r="D6481" s="313" t="s">
        <v>19761</v>
      </c>
      <c r="E6481" s="313" t="str">
        <f>CONCATENATE(SUM('Раздел 3'!AL225:AL225),"&lt;=",SUM('Раздел 3'!AL217:AL217))</f>
        <v>0&lt;=0</v>
      </c>
    </row>
    <row r="6482" spans="1:5" ht="30" hidden="1" customHeight="1">
      <c r="A6482" s="311" t="str">
        <f>IF((SUM('Раздел 3'!AM225:AM225)&lt;=SUM('Раздел 3'!AM217:AM217)),"","Неверно!")</f>
        <v/>
      </c>
      <c r="B6482" s="312" t="s">
        <v>24543</v>
      </c>
      <c r="C6482" s="313" t="s">
        <v>21218</v>
      </c>
      <c r="D6482" s="313" t="s">
        <v>19761</v>
      </c>
      <c r="E6482" s="313" t="str">
        <f>CONCATENATE(SUM('Раздел 3'!AM225:AM225),"&lt;=",SUM('Раздел 3'!AM217:AM217))</f>
        <v>0&lt;=0</v>
      </c>
    </row>
    <row r="6483" spans="1:5" ht="30" hidden="1" customHeight="1">
      <c r="A6483" s="311" t="str">
        <f>IF((SUM('Раздел 3'!I225:I225)&lt;=SUM('Раздел 3'!I217:I217)),"","Неверно!")</f>
        <v/>
      </c>
      <c r="B6483" s="312" t="s">
        <v>24543</v>
      </c>
      <c r="C6483" s="313" t="s">
        <v>19788</v>
      </c>
      <c r="D6483" s="313" t="s">
        <v>19761</v>
      </c>
      <c r="E6483" s="313" t="str">
        <f>CONCATENATE(SUM('Раздел 3'!I225:I225),"&lt;=",SUM('Раздел 3'!I217:I217))</f>
        <v>0&lt;=11</v>
      </c>
    </row>
    <row r="6484" spans="1:5" ht="30" hidden="1" customHeight="1">
      <c r="A6484" s="311" t="str">
        <f>IF((SUM('Раздел 3'!J225:J225)&lt;=SUM('Раздел 3'!J217:J217)),"","Неверно!")</f>
        <v/>
      </c>
      <c r="B6484" s="312" t="s">
        <v>24543</v>
      </c>
      <c r="C6484" s="313" t="s">
        <v>19789</v>
      </c>
      <c r="D6484" s="313" t="s">
        <v>19761</v>
      </c>
      <c r="E6484" s="313" t="str">
        <f>CONCATENATE(SUM('Раздел 3'!J225:J225),"&lt;=",SUM('Раздел 3'!J217:J217))</f>
        <v>0&lt;=0</v>
      </c>
    </row>
    <row r="6485" spans="1:5" ht="30" hidden="1" customHeight="1">
      <c r="A6485" s="311" t="str">
        <f>IF((SUM('Раздел 3'!K225:K225)&lt;=SUM('Раздел 3'!K217:K217)),"","Неверно!")</f>
        <v/>
      </c>
      <c r="B6485" s="312" t="s">
        <v>24543</v>
      </c>
      <c r="C6485" s="313" t="s">
        <v>19790</v>
      </c>
      <c r="D6485" s="313" t="s">
        <v>19761</v>
      </c>
      <c r="E6485" s="313" t="str">
        <f>CONCATENATE(SUM('Раздел 3'!K225:K225),"&lt;=",SUM('Раздел 3'!K217:K217))</f>
        <v>0&lt;=0</v>
      </c>
    </row>
    <row r="6486" spans="1:5" ht="30" hidden="1" customHeight="1">
      <c r="A6486" s="311" t="str">
        <f>IF((SUM('Раздел 3'!L225:L225)&lt;=SUM('Раздел 3'!L217:L217)),"","Неверно!")</f>
        <v/>
      </c>
      <c r="B6486" s="312" t="s">
        <v>24543</v>
      </c>
      <c r="C6486" s="313" t="s">
        <v>19791</v>
      </c>
      <c r="D6486" s="313" t="s">
        <v>19761</v>
      </c>
      <c r="E6486" s="313" t="str">
        <f>CONCATENATE(SUM('Раздел 3'!L225:L225),"&lt;=",SUM('Раздел 3'!L217:L217))</f>
        <v>0&lt;=25</v>
      </c>
    </row>
    <row r="6487" spans="1:5" ht="30" hidden="1" customHeight="1">
      <c r="A6487" s="311" t="str">
        <f>IF((SUM('Раздел 3'!M225:M225)&lt;=SUM('Раздел 3'!M217:M217)),"","Неверно!")</f>
        <v/>
      </c>
      <c r="B6487" s="312" t="s">
        <v>24543</v>
      </c>
      <c r="C6487" s="313" t="s">
        <v>19792</v>
      </c>
      <c r="D6487" s="313" t="s">
        <v>19761</v>
      </c>
      <c r="E6487" s="313" t="str">
        <f>CONCATENATE(SUM('Раздел 3'!M225:M225),"&lt;=",SUM('Раздел 3'!M217:M217))</f>
        <v>0&lt;=24</v>
      </c>
    </row>
    <row r="6488" spans="1:5" ht="30" hidden="1" customHeight="1">
      <c r="A6488" s="311" t="str">
        <f>IF((SUM('Раздел 3'!N225:N225)&lt;=SUM('Раздел 3'!N217:N217)),"","Неверно!")</f>
        <v/>
      </c>
      <c r="B6488" s="312" t="s">
        <v>24543</v>
      </c>
      <c r="C6488" s="313" t="s">
        <v>19793</v>
      </c>
      <c r="D6488" s="313" t="s">
        <v>19761</v>
      </c>
      <c r="E6488" s="313" t="str">
        <f>CONCATENATE(SUM('Раздел 3'!N225:N225),"&lt;=",SUM('Раздел 3'!N217:N217))</f>
        <v>0&lt;=9</v>
      </c>
    </row>
    <row r="6489" spans="1:5" ht="30" hidden="1" customHeight="1">
      <c r="A6489" s="311" t="str">
        <f>IF((SUM('Раздел 3'!F31:F31)&lt;=SUM('Раздел 3'!F30:F30)),"","Неверно!")</f>
        <v/>
      </c>
      <c r="B6489" s="312" t="s">
        <v>24544</v>
      </c>
      <c r="C6489" s="313" t="s">
        <v>18475</v>
      </c>
      <c r="D6489" s="313" t="s">
        <v>18476</v>
      </c>
      <c r="E6489" s="313" t="str">
        <f>CONCATENATE(SUM('Раздел 3'!F31:F31),"&lt;=",SUM('Раздел 3'!F30:F30))</f>
        <v>0&lt;=0</v>
      </c>
    </row>
    <row r="6490" spans="1:5" ht="30" hidden="1" customHeight="1">
      <c r="A6490" s="311" t="str">
        <f>IF((SUM('Раздел 3'!O31:O31)&lt;=SUM('Раздел 3'!O30:O30)),"","Неверно!")</f>
        <v/>
      </c>
      <c r="B6490" s="312" t="s">
        <v>24544</v>
      </c>
      <c r="C6490" s="313" t="s">
        <v>18477</v>
      </c>
      <c r="D6490" s="313" t="s">
        <v>18476</v>
      </c>
      <c r="E6490" s="313" t="str">
        <f>CONCATENATE(SUM('Раздел 3'!O31:O31),"&lt;=",SUM('Раздел 3'!O30:O30))</f>
        <v>0&lt;=0</v>
      </c>
    </row>
    <row r="6491" spans="1:5" ht="30" hidden="1" customHeight="1">
      <c r="A6491" s="311" t="str">
        <f>IF((SUM('Раздел 3'!P31:P31)&lt;=SUM('Раздел 3'!P30:P30)),"","Неверно!")</f>
        <v/>
      </c>
      <c r="B6491" s="312" t="s">
        <v>24544</v>
      </c>
      <c r="C6491" s="313" t="s">
        <v>18478</v>
      </c>
      <c r="D6491" s="313" t="s">
        <v>18476</v>
      </c>
      <c r="E6491" s="313" t="str">
        <f>CONCATENATE(SUM('Раздел 3'!P31:P31),"&lt;=",SUM('Раздел 3'!P30:P30))</f>
        <v>0&lt;=0</v>
      </c>
    </row>
    <row r="6492" spans="1:5" ht="30" hidden="1" customHeight="1">
      <c r="A6492" s="311" t="str">
        <f>IF((SUM('Раздел 3'!Q31:Q31)&lt;=SUM('Раздел 3'!Q30:Q30)),"","Неверно!")</f>
        <v/>
      </c>
      <c r="B6492" s="312" t="s">
        <v>24544</v>
      </c>
      <c r="C6492" s="313" t="s">
        <v>18479</v>
      </c>
      <c r="D6492" s="313" t="s">
        <v>18476</v>
      </c>
      <c r="E6492" s="313" t="str">
        <f>CONCATENATE(SUM('Раздел 3'!Q31:Q31),"&lt;=",SUM('Раздел 3'!Q30:Q30))</f>
        <v>0&lt;=1</v>
      </c>
    </row>
    <row r="6493" spans="1:5" ht="30" hidden="1" customHeight="1">
      <c r="A6493" s="311" t="str">
        <f>IF((SUM('Раздел 3'!R31:R31)&lt;=SUM('Раздел 3'!R30:R30)),"","Неверно!")</f>
        <v/>
      </c>
      <c r="B6493" s="312" t="s">
        <v>24544</v>
      </c>
      <c r="C6493" s="313" t="s">
        <v>18480</v>
      </c>
      <c r="D6493" s="313" t="s">
        <v>18476</v>
      </c>
      <c r="E6493" s="313" t="str">
        <f>CONCATENATE(SUM('Раздел 3'!R31:R31),"&lt;=",SUM('Раздел 3'!R30:R30))</f>
        <v>0&lt;=0</v>
      </c>
    </row>
    <row r="6494" spans="1:5" ht="30" hidden="1" customHeight="1">
      <c r="A6494" s="311" t="str">
        <f>IF((SUM('Раздел 3'!S31:S31)&lt;=SUM('Раздел 3'!S30:S30)),"","Неверно!")</f>
        <v/>
      </c>
      <c r="B6494" s="312" t="s">
        <v>24544</v>
      </c>
      <c r="C6494" s="313" t="s">
        <v>18481</v>
      </c>
      <c r="D6494" s="313" t="s">
        <v>18476</v>
      </c>
      <c r="E6494" s="313" t="str">
        <f>CONCATENATE(SUM('Раздел 3'!S31:S31),"&lt;=",SUM('Раздел 3'!S30:S30))</f>
        <v>0&lt;=0</v>
      </c>
    </row>
    <row r="6495" spans="1:5" ht="30" hidden="1" customHeight="1">
      <c r="A6495" s="311" t="str">
        <f>IF((SUM('Раздел 3'!T31:T31)&lt;=SUM('Раздел 3'!T30:T30)),"","Неверно!")</f>
        <v/>
      </c>
      <c r="B6495" s="312" t="s">
        <v>24544</v>
      </c>
      <c r="C6495" s="313" t="s">
        <v>18482</v>
      </c>
      <c r="D6495" s="313" t="s">
        <v>18476</v>
      </c>
      <c r="E6495" s="313" t="str">
        <f>CONCATENATE(SUM('Раздел 3'!T31:T31),"&lt;=",SUM('Раздел 3'!T30:T30))</f>
        <v>0&lt;=0</v>
      </c>
    </row>
    <row r="6496" spans="1:5" ht="30" hidden="1" customHeight="1">
      <c r="A6496" s="311" t="str">
        <f>IF((SUM('Раздел 3'!U31:U31)&lt;=SUM('Раздел 3'!U30:U30)),"","Неверно!")</f>
        <v/>
      </c>
      <c r="B6496" s="312" t="s">
        <v>24544</v>
      </c>
      <c r="C6496" s="313" t="s">
        <v>18483</v>
      </c>
      <c r="D6496" s="313" t="s">
        <v>18476</v>
      </c>
      <c r="E6496" s="313" t="str">
        <f>CONCATENATE(SUM('Раздел 3'!U31:U31),"&lt;=",SUM('Раздел 3'!U30:U30))</f>
        <v>0&lt;=0</v>
      </c>
    </row>
    <row r="6497" spans="1:5" ht="30" hidden="1" customHeight="1">
      <c r="A6497" s="311" t="str">
        <f>IF((SUM('Раздел 3'!V31:V31)&lt;=SUM('Раздел 3'!V30:V30)),"","Неверно!")</f>
        <v/>
      </c>
      <c r="B6497" s="312" t="s">
        <v>24544</v>
      </c>
      <c r="C6497" s="313" t="s">
        <v>18484</v>
      </c>
      <c r="D6497" s="313" t="s">
        <v>18476</v>
      </c>
      <c r="E6497" s="313" t="str">
        <f>CONCATENATE(SUM('Раздел 3'!V31:V31),"&lt;=",SUM('Раздел 3'!V30:V30))</f>
        <v>0&lt;=2</v>
      </c>
    </row>
    <row r="6498" spans="1:5" ht="30" hidden="1" customHeight="1">
      <c r="A6498" s="311" t="str">
        <f>IF((SUM('Раздел 3'!W31:W31)&lt;=SUM('Раздел 3'!W30:W30)),"","Неверно!")</f>
        <v/>
      </c>
      <c r="B6498" s="312" t="s">
        <v>24544</v>
      </c>
      <c r="C6498" s="313" t="s">
        <v>18485</v>
      </c>
      <c r="D6498" s="313" t="s">
        <v>18476</v>
      </c>
      <c r="E6498" s="313" t="str">
        <f>CONCATENATE(SUM('Раздел 3'!W31:W31),"&lt;=",SUM('Раздел 3'!W30:W30))</f>
        <v>0&lt;=0</v>
      </c>
    </row>
    <row r="6499" spans="1:5" ht="30" hidden="1" customHeight="1">
      <c r="A6499" s="311" t="str">
        <f>IF((SUM('Раздел 3'!X31:X31)&lt;=SUM('Раздел 3'!X30:X30)),"","Неверно!")</f>
        <v/>
      </c>
      <c r="B6499" s="312" t="s">
        <v>24544</v>
      </c>
      <c r="C6499" s="313" t="s">
        <v>18486</v>
      </c>
      <c r="D6499" s="313" t="s">
        <v>18476</v>
      </c>
      <c r="E6499" s="313" t="str">
        <f>CONCATENATE(SUM('Раздел 3'!X31:X31),"&lt;=",SUM('Раздел 3'!X30:X30))</f>
        <v>0&lt;=1</v>
      </c>
    </row>
    <row r="6500" spans="1:5" ht="30" hidden="1" customHeight="1">
      <c r="A6500" s="311" t="str">
        <f>IF((SUM('Раздел 3'!G31:G31)&lt;=SUM('Раздел 3'!G30:G30)),"","Неверно!")</f>
        <v/>
      </c>
      <c r="B6500" s="312" t="s">
        <v>24544</v>
      </c>
      <c r="C6500" s="313" t="s">
        <v>18487</v>
      </c>
      <c r="D6500" s="313" t="s">
        <v>18476</v>
      </c>
      <c r="E6500" s="313" t="str">
        <f>CONCATENATE(SUM('Раздел 3'!G31:G31),"&lt;=",SUM('Раздел 3'!G30:G30))</f>
        <v>0&lt;=3</v>
      </c>
    </row>
    <row r="6501" spans="1:5" ht="30" hidden="1" customHeight="1">
      <c r="A6501" s="311" t="str">
        <f>IF((SUM('Раздел 3'!Y31:Y31)&lt;=SUM('Раздел 3'!Y30:Y30)),"","Неверно!")</f>
        <v/>
      </c>
      <c r="B6501" s="312" t="s">
        <v>24544</v>
      </c>
      <c r="C6501" s="313" t="s">
        <v>18488</v>
      </c>
      <c r="D6501" s="313" t="s">
        <v>18476</v>
      </c>
      <c r="E6501" s="313" t="str">
        <f>CONCATENATE(SUM('Раздел 3'!Y31:Y31),"&lt;=",SUM('Раздел 3'!Y30:Y30))</f>
        <v>0&lt;=0</v>
      </c>
    </row>
    <row r="6502" spans="1:5" ht="30" hidden="1" customHeight="1">
      <c r="A6502" s="311" t="str">
        <f>IF((SUM('Раздел 3'!Z31:Z31)&lt;=SUM('Раздел 3'!Z30:Z30)),"","Неверно!")</f>
        <v/>
      </c>
      <c r="B6502" s="312" t="s">
        <v>24544</v>
      </c>
      <c r="C6502" s="313" t="s">
        <v>18489</v>
      </c>
      <c r="D6502" s="313" t="s">
        <v>18476</v>
      </c>
      <c r="E6502" s="313" t="str">
        <f>CONCATENATE(SUM('Раздел 3'!Z31:Z31),"&lt;=",SUM('Раздел 3'!Z30:Z30))</f>
        <v>0&lt;=0</v>
      </c>
    </row>
    <row r="6503" spans="1:5" ht="30" hidden="1" customHeight="1">
      <c r="A6503" s="311" t="str">
        <f>IF((SUM('Раздел 3'!AA31:AA31)&lt;=SUM('Раздел 3'!AA30:AA30)),"","Неверно!")</f>
        <v/>
      </c>
      <c r="B6503" s="312" t="s">
        <v>24544</v>
      </c>
      <c r="C6503" s="313" t="s">
        <v>18490</v>
      </c>
      <c r="D6503" s="313" t="s">
        <v>18476</v>
      </c>
      <c r="E6503" s="313" t="str">
        <f>CONCATENATE(SUM('Раздел 3'!AA31:AA31),"&lt;=",SUM('Раздел 3'!AA30:AA30))</f>
        <v>0&lt;=0</v>
      </c>
    </row>
    <row r="6504" spans="1:5" ht="30" hidden="1" customHeight="1">
      <c r="A6504" s="311" t="str">
        <f>IF((SUM('Раздел 3'!AB31:AB31)&lt;=SUM('Раздел 3'!AB30:AB30)),"","Неверно!")</f>
        <v/>
      </c>
      <c r="B6504" s="312" t="s">
        <v>24544</v>
      </c>
      <c r="C6504" s="313" t="s">
        <v>18491</v>
      </c>
      <c r="D6504" s="313" t="s">
        <v>18476</v>
      </c>
      <c r="E6504" s="313" t="str">
        <f>CONCATENATE(SUM('Раздел 3'!AB31:AB31),"&lt;=",SUM('Раздел 3'!AB30:AB30))</f>
        <v>0&lt;=0</v>
      </c>
    </row>
    <row r="6505" spans="1:5" ht="30" hidden="1" customHeight="1">
      <c r="A6505" s="311" t="str">
        <f>IF((SUM('Раздел 3'!AC31:AC31)&lt;=SUM('Раздел 3'!AC30:AC30)),"","Неверно!")</f>
        <v/>
      </c>
      <c r="B6505" s="312" t="s">
        <v>24544</v>
      </c>
      <c r="C6505" s="313" t="s">
        <v>18492</v>
      </c>
      <c r="D6505" s="313" t="s">
        <v>18476</v>
      </c>
      <c r="E6505" s="313" t="str">
        <f>CONCATENATE(SUM('Раздел 3'!AC31:AC31),"&lt;=",SUM('Раздел 3'!AC30:AC30))</f>
        <v>0&lt;=0</v>
      </c>
    </row>
    <row r="6506" spans="1:5" ht="30" hidden="1" customHeight="1">
      <c r="A6506" s="311" t="str">
        <f>IF((SUM('Раздел 3'!AD31:AD31)&lt;=SUM('Раздел 3'!AD30:AD30)),"","Неверно!")</f>
        <v/>
      </c>
      <c r="B6506" s="312" t="s">
        <v>24544</v>
      </c>
      <c r="C6506" s="313" t="s">
        <v>18493</v>
      </c>
      <c r="D6506" s="313" t="s">
        <v>18476</v>
      </c>
      <c r="E6506" s="313" t="str">
        <f>CONCATENATE(SUM('Раздел 3'!AD31:AD31),"&lt;=",SUM('Раздел 3'!AD30:AD30))</f>
        <v>0&lt;=0</v>
      </c>
    </row>
    <row r="6507" spans="1:5" ht="30" hidden="1" customHeight="1">
      <c r="A6507" s="311" t="str">
        <f>IF((SUM('Раздел 3'!AE31:AE31)&lt;=SUM('Раздел 3'!AE30:AE30)),"","Неверно!")</f>
        <v/>
      </c>
      <c r="B6507" s="312" t="s">
        <v>24544</v>
      </c>
      <c r="C6507" s="313" t="s">
        <v>18494</v>
      </c>
      <c r="D6507" s="313" t="s">
        <v>18476</v>
      </c>
      <c r="E6507" s="313" t="str">
        <f>CONCATENATE(SUM('Раздел 3'!AE31:AE31),"&lt;=",SUM('Раздел 3'!AE30:AE30))</f>
        <v>0&lt;=0</v>
      </c>
    </row>
    <row r="6508" spans="1:5" ht="30" hidden="1" customHeight="1">
      <c r="A6508" s="311" t="str">
        <f>IF((SUM('Раздел 3'!AF31:AF31)&lt;=SUM('Раздел 3'!AF30:AF30)),"","Неверно!")</f>
        <v/>
      </c>
      <c r="B6508" s="312" t="s">
        <v>24544</v>
      </c>
      <c r="C6508" s="313" t="s">
        <v>18495</v>
      </c>
      <c r="D6508" s="313" t="s">
        <v>18476</v>
      </c>
      <c r="E6508" s="313" t="str">
        <f>CONCATENATE(SUM('Раздел 3'!AF31:AF31),"&lt;=",SUM('Раздел 3'!AF30:AF30))</f>
        <v>0&lt;=0</v>
      </c>
    </row>
    <row r="6509" spans="1:5" ht="30" hidden="1" customHeight="1">
      <c r="A6509" s="311" t="str">
        <f>IF((SUM('Раздел 3'!AG31:AG31)&lt;=SUM('Раздел 3'!AG30:AG30)),"","Неверно!")</f>
        <v/>
      </c>
      <c r="B6509" s="312" t="s">
        <v>24544</v>
      </c>
      <c r="C6509" s="313" t="s">
        <v>18496</v>
      </c>
      <c r="D6509" s="313" t="s">
        <v>18476</v>
      </c>
      <c r="E6509" s="313" t="str">
        <f>CONCATENATE(SUM('Раздел 3'!AG31:AG31),"&lt;=",SUM('Раздел 3'!AG30:AG30))</f>
        <v>0&lt;=0</v>
      </c>
    </row>
    <row r="6510" spans="1:5" ht="30" hidden="1" customHeight="1">
      <c r="A6510" s="311" t="str">
        <f>IF((SUM('Раздел 3'!AH31:AH31)&lt;=SUM('Раздел 3'!AH30:AH30)),"","Неверно!")</f>
        <v/>
      </c>
      <c r="B6510" s="312" t="s">
        <v>24544</v>
      </c>
      <c r="C6510" s="313" t="s">
        <v>18497</v>
      </c>
      <c r="D6510" s="313" t="s">
        <v>18476</v>
      </c>
      <c r="E6510" s="313" t="str">
        <f>CONCATENATE(SUM('Раздел 3'!AH31:AH31),"&lt;=",SUM('Раздел 3'!AH30:AH30))</f>
        <v>0&lt;=0</v>
      </c>
    </row>
    <row r="6511" spans="1:5" ht="30" hidden="1" customHeight="1">
      <c r="A6511" s="311" t="str">
        <f>IF((SUM('Раздел 3'!H31:H31)&lt;=SUM('Раздел 3'!H30:H30)),"","Неверно!")</f>
        <v/>
      </c>
      <c r="B6511" s="312" t="s">
        <v>24544</v>
      </c>
      <c r="C6511" s="313" t="s">
        <v>18498</v>
      </c>
      <c r="D6511" s="313" t="s">
        <v>18476</v>
      </c>
      <c r="E6511" s="313" t="str">
        <f>CONCATENATE(SUM('Раздел 3'!H31:H31),"&lt;=",SUM('Раздел 3'!H30:H30))</f>
        <v>0&lt;=0</v>
      </c>
    </row>
    <row r="6512" spans="1:5" ht="30" hidden="1" customHeight="1">
      <c r="A6512" s="311" t="str">
        <f>IF((SUM('Раздел 3'!AI31:AI31)&lt;=SUM('Раздел 3'!AI30:AI30)),"","Неверно!")</f>
        <v/>
      </c>
      <c r="B6512" s="312" t="s">
        <v>24544</v>
      </c>
      <c r="C6512" s="313" t="s">
        <v>18499</v>
      </c>
      <c r="D6512" s="313" t="s">
        <v>18476</v>
      </c>
      <c r="E6512" s="313" t="str">
        <f>CONCATENATE(SUM('Раздел 3'!AI31:AI31),"&lt;=",SUM('Раздел 3'!AI30:AI30))</f>
        <v>0&lt;=0</v>
      </c>
    </row>
    <row r="6513" spans="1:5" ht="30" hidden="1" customHeight="1">
      <c r="A6513" s="311" t="str">
        <f>IF((SUM('Раздел 3'!AJ31:AJ31)&lt;=SUM('Раздел 3'!AJ30:AJ30)),"","Неверно!")</f>
        <v/>
      </c>
      <c r="B6513" s="312" t="s">
        <v>24544</v>
      </c>
      <c r="C6513" s="313" t="s">
        <v>18500</v>
      </c>
      <c r="D6513" s="313" t="s">
        <v>18476</v>
      </c>
      <c r="E6513" s="313" t="str">
        <f>CONCATENATE(SUM('Раздел 3'!AJ31:AJ31),"&lt;=",SUM('Раздел 3'!AJ30:AJ30))</f>
        <v>0&lt;=0</v>
      </c>
    </row>
    <row r="6514" spans="1:5" ht="30" hidden="1" customHeight="1">
      <c r="A6514" s="311" t="str">
        <f>IF((SUM('Раздел 3'!AK31:AK31)&lt;=SUM('Раздел 3'!AK30:AK30)),"","Неверно!")</f>
        <v/>
      </c>
      <c r="B6514" s="312" t="s">
        <v>24544</v>
      </c>
      <c r="C6514" s="313" t="s">
        <v>18501</v>
      </c>
      <c r="D6514" s="313" t="s">
        <v>18476</v>
      </c>
      <c r="E6514" s="313" t="str">
        <f>CONCATENATE(SUM('Раздел 3'!AK31:AK31),"&lt;=",SUM('Раздел 3'!AK30:AK30))</f>
        <v>0&lt;=0</v>
      </c>
    </row>
    <row r="6515" spans="1:5" ht="30" hidden="1" customHeight="1">
      <c r="A6515" s="311" t="str">
        <f>IF((SUM('Раздел 3'!AL31:AL31)&lt;=SUM('Раздел 3'!AL30:AL30)),"","Неверно!")</f>
        <v/>
      </c>
      <c r="B6515" s="312" t="s">
        <v>24544</v>
      </c>
      <c r="C6515" s="313" t="s">
        <v>18502</v>
      </c>
      <c r="D6515" s="313" t="s">
        <v>18476</v>
      </c>
      <c r="E6515" s="313" t="str">
        <f>CONCATENATE(SUM('Раздел 3'!AL31:AL31),"&lt;=",SUM('Раздел 3'!AL30:AL30))</f>
        <v>0&lt;=0</v>
      </c>
    </row>
    <row r="6516" spans="1:5" ht="30" hidden="1" customHeight="1">
      <c r="A6516" s="311" t="str">
        <f>IF((SUM('Раздел 3'!AM31:AM31)&lt;=SUM('Раздел 3'!AM30:AM30)),"","Неверно!")</f>
        <v/>
      </c>
      <c r="B6516" s="312" t="s">
        <v>24544</v>
      </c>
      <c r="C6516" s="313" t="s">
        <v>21217</v>
      </c>
      <c r="D6516" s="313" t="s">
        <v>18476</v>
      </c>
      <c r="E6516" s="313" t="str">
        <f>CONCATENATE(SUM('Раздел 3'!AM31:AM31),"&lt;=",SUM('Раздел 3'!AM30:AM30))</f>
        <v>0&lt;=0</v>
      </c>
    </row>
    <row r="6517" spans="1:5" ht="30" hidden="1" customHeight="1">
      <c r="A6517" s="311" t="str">
        <f>IF((SUM('Раздел 3'!I31:I31)&lt;=SUM('Раздел 3'!I30:I30)),"","Неверно!")</f>
        <v/>
      </c>
      <c r="B6517" s="312" t="s">
        <v>24544</v>
      </c>
      <c r="C6517" s="313" t="s">
        <v>18503</v>
      </c>
      <c r="D6517" s="313" t="s">
        <v>18476</v>
      </c>
      <c r="E6517" s="313" t="str">
        <f>CONCATENATE(SUM('Раздел 3'!I31:I31),"&lt;=",SUM('Раздел 3'!I30:I30))</f>
        <v>0&lt;=1</v>
      </c>
    </row>
    <row r="6518" spans="1:5" ht="30" hidden="1" customHeight="1">
      <c r="A6518" s="311" t="str">
        <f>IF((SUM('Раздел 3'!J31:J31)&lt;=SUM('Раздел 3'!J30:J30)),"","Неверно!")</f>
        <v/>
      </c>
      <c r="B6518" s="312" t="s">
        <v>24544</v>
      </c>
      <c r="C6518" s="313" t="s">
        <v>18504</v>
      </c>
      <c r="D6518" s="313" t="s">
        <v>18476</v>
      </c>
      <c r="E6518" s="313" t="str">
        <f>CONCATENATE(SUM('Раздел 3'!J31:J31),"&lt;=",SUM('Раздел 3'!J30:J30))</f>
        <v>0&lt;=0</v>
      </c>
    </row>
    <row r="6519" spans="1:5" ht="30" hidden="1" customHeight="1">
      <c r="A6519" s="311" t="str">
        <f>IF((SUM('Раздел 3'!K31:K31)&lt;=SUM('Раздел 3'!K30:K30)),"","Неверно!")</f>
        <v/>
      </c>
      <c r="B6519" s="312" t="s">
        <v>24544</v>
      </c>
      <c r="C6519" s="313" t="s">
        <v>18505</v>
      </c>
      <c r="D6519" s="313" t="s">
        <v>18476</v>
      </c>
      <c r="E6519" s="313" t="str">
        <f>CONCATENATE(SUM('Раздел 3'!K31:K31),"&lt;=",SUM('Раздел 3'!K30:K30))</f>
        <v>0&lt;=6000</v>
      </c>
    </row>
    <row r="6520" spans="1:5" ht="30" hidden="1" customHeight="1">
      <c r="A6520" s="311" t="str">
        <f>IF((SUM('Раздел 3'!L31:L31)&lt;=SUM('Раздел 3'!L30:L30)),"","Неверно!")</f>
        <v/>
      </c>
      <c r="B6520" s="312" t="s">
        <v>24544</v>
      </c>
      <c r="C6520" s="313" t="s">
        <v>18506</v>
      </c>
      <c r="D6520" s="313" t="s">
        <v>18476</v>
      </c>
      <c r="E6520" s="313" t="str">
        <f>CONCATENATE(SUM('Раздел 3'!L31:L31),"&lt;=",SUM('Раздел 3'!L30:L30))</f>
        <v>0&lt;=2</v>
      </c>
    </row>
    <row r="6521" spans="1:5" ht="30" hidden="1" customHeight="1">
      <c r="A6521" s="311" t="str">
        <f>IF((SUM('Раздел 3'!M31:M31)&lt;=SUM('Раздел 3'!M30:M30)),"","Неверно!")</f>
        <v/>
      </c>
      <c r="B6521" s="312" t="s">
        <v>24544</v>
      </c>
      <c r="C6521" s="313" t="s">
        <v>18507</v>
      </c>
      <c r="D6521" s="313" t="s">
        <v>18476</v>
      </c>
      <c r="E6521" s="313" t="str">
        <f>CONCATENATE(SUM('Раздел 3'!M31:M31),"&lt;=",SUM('Раздел 3'!M30:M30))</f>
        <v>0&lt;=1</v>
      </c>
    </row>
    <row r="6522" spans="1:5" ht="30" hidden="1" customHeight="1">
      <c r="A6522" s="311" t="str">
        <f>IF((SUM('Раздел 3'!N31:N31)&lt;=SUM('Раздел 3'!N30:N30)),"","Неверно!")</f>
        <v/>
      </c>
      <c r="B6522" s="312" t="s">
        <v>24544</v>
      </c>
      <c r="C6522" s="313" t="s">
        <v>18508</v>
      </c>
      <c r="D6522" s="313" t="s">
        <v>18476</v>
      </c>
      <c r="E6522" s="313" t="str">
        <f>CONCATENATE(SUM('Раздел 3'!N31:N31),"&lt;=",SUM('Раздел 3'!N30:N30))</f>
        <v>0&lt;=0</v>
      </c>
    </row>
    <row r="6523" spans="1:5" ht="30" hidden="1" customHeight="1">
      <c r="A6523" s="311" t="str">
        <f>IF((SUM('Раздел 3'!F83:F83)&lt;=SUM('Раздел 3'!F54:F54)),"","Неверно!")</f>
        <v/>
      </c>
      <c r="B6523" s="312" t="s">
        <v>24545</v>
      </c>
      <c r="C6523" s="313" t="s">
        <v>19794</v>
      </c>
      <c r="D6523" s="313" t="s">
        <v>19795</v>
      </c>
      <c r="E6523" s="313" t="str">
        <f>CONCATENATE(SUM('Раздел 3'!F83:F83),"&lt;=",SUM('Раздел 3'!F54:F54))</f>
        <v>0&lt;=0</v>
      </c>
    </row>
    <row r="6524" spans="1:5" ht="30" hidden="1" customHeight="1">
      <c r="A6524" s="311" t="str">
        <f>IF((SUM('Раздел 3'!O83:O83)&lt;=SUM('Раздел 3'!O54:O54)),"","Неверно!")</f>
        <v/>
      </c>
      <c r="B6524" s="312" t="s">
        <v>24545</v>
      </c>
      <c r="C6524" s="313" t="s">
        <v>19796</v>
      </c>
      <c r="D6524" s="313" t="s">
        <v>19795</v>
      </c>
      <c r="E6524" s="313" t="str">
        <f>CONCATENATE(SUM('Раздел 3'!O83:O83),"&lt;=",SUM('Раздел 3'!O54:O54))</f>
        <v>0&lt;=0</v>
      </c>
    </row>
    <row r="6525" spans="1:5" ht="30" hidden="1" customHeight="1">
      <c r="A6525" s="311" t="str">
        <f>IF((SUM('Раздел 3'!P83:P83)&lt;=SUM('Раздел 3'!P54:P54)),"","Неверно!")</f>
        <v/>
      </c>
      <c r="B6525" s="312" t="s">
        <v>24545</v>
      </c>
      <c r="C6525" s="313" t="s">
        <v>19797</v>
      </c>
      <c r="D6525" s="313" t="s">
        <v>19795</v>
      </c>
      <c r="E6525" s="313" t="str">
        <f>CONCATENATE(SUM('Раздел 3'!P83:P83),"&lt;=",SUM('Раздел 3'!P54:P54))</f>
        <v>0&lt;=0</v>
      </c>
    </row>
    <row r="6526" spans="1:5" ht="30" hidden="1" customHeight="1">
      <c r="A6526" s="311" t="str">
        <f>IF((SUM('Раздел 3'!Q83:Q83)&lt;=SUM('Раздел 3'!Q54:Q54)),"","Неверно!")</f>
        <v/>
      </c>
      <c r="B6526" s="312" t="s">
        <v>24545</v>
      </c>
      <c r="C6526" s="313" t="s">
        <v>19798</v>
      </c>
      <c r="D6526" s="313" t="s">
        <v>19795</v>
      </c>
      <c r="E6526" s="313" t="str">
        <f>CONCATENATE(SUM('Раздел 3'!Q83:Q83),"&lt;=",SUM('Раздел 3'!Q54:Q54))</f>
        <v>0&lt;=0</v>
      </c>
    </row>
    <row r="6527" spans="1:5" ht="30" hidden="1" customHeight="1">
      <c r="A6527" s="311" t="str">
        <f>IF((SUM('Раздел 3'!R83:R83)&lt;=SUM('Раздел 3'!R54:R54)),"","Неверно!")</f>
        <v/>
      </c>
      <c r="B6527" s="312" t="s">
        <v>24545</v>
      </c>
      <c r="C6527" s="313" t="s">
        <v>19799</v>
      </c>
      <c r="D6527" s="313" t="s">
        <v>19795</v>
      </c>
      <c r="E6527" s="313" t="str">
        <f>CONCATENATE(SUM('Раздел 3'!R83:R83),"&lt;=",SUM('Раздел 3'!R54:R54))</f>
        <v>0&lt;=0</v>
      </c>
    </row>
    <row r="6528" spans="1:5" ht="30" hidden="1" customHeight="1">
      <c r="A6528" s="311" t="str">
        <f>IF((SUM('Раздел 3'!S83:S83)&lt;=SUM('Раздел 3'!S54:S54)),"","Неверно!")</f>
        <v/>
      </c>
      <c r="B6528" s="312" t="s">
        <v>24545</v>
      </c>
      <c r="C6528" s="313" t="s">
        <v>19800</v>
      </c>
      <c r="D6528" s="313" t="s">
        <v>19795</v>
      </c>
      <c r="E6528" s="313" t="str">
        <f>CONCATENATE(SUM('Раздел 3'!S83:S83),"&lt;=",SUM('Раздел 3'!S54:S54))</f>
        <v>0&lt;=0</v>
      </c>
    </row>
    <row r="6529" spans="1:5" ht="30" hidden="1" customHeight="1">
      <c r="A6529" s="311" t="str">
        <f>IF((SUM('Раздел 3'!T83:T83)&lt;=SUM('Раздел 3'!T54:T54)),"","Неверно!")</f>
        <v/>
      </c>
      <c r="B6529" s="312" t="s">
        <v>24545</v>
      </c>
      <c r="C6529" s="313" t="s">
        <v>19801</v>
      </c>
      <c r="D6529" s="313" t="s">
        <v>19795</v>
      </c>
      <c r="E6529" s="313" t="str">
        <f>CONCATENATE(SUM('Раздел 3'!T83:T83),"&lt;=",SUM('Раздел 3'!T54:T54))</f>
        <v>0&lt;=0</v>
      </c>
    </row>
    <row r="6530" spans="1:5" ht="30" hidden="1" customHeight="1">
      <c r="A6530" s="311" t="str">
        <f>IF((SUM('Раздел 3'!U83:U83)&lt;=SUM('Раздел 3'!U54:U54)),"","Неверно!")</f>
        <v/>
      </c>
      <c r="B6530" s="312" t="s">
        <v>24545</v>
      </c>
      <c r="C6530" s="313" t="s">
        <v>19802</v>
      </c>
      <c r="D6530" s="313" t="s">
        <v>19795</v>
      </c>
      <c r="E6530" s="313" t="str">
        <f>CONCATENATE(SUM('Раздел 3'!U83:U83),"&lt;=",SUM('Раздел 3'!U54:U54))</f>
        <v>0&lt;=0</v>
      </c>
    </row>
    <row r="6531" spans="1:5" ht="30" hidden="1" customHeight="1">
      <c r="A6531" s="311" t="str">
        <f>IF((SUM('Раздел 3'!V83:V83)&lt;=SUM('Раздел 3'!V54:V54)),"","Неверно!")</f>
        <v/>
      </c>
      <c r="B6531" s="312" t="s">
        <v>24545</v>
      </c>
      <c r="C6531" s="313" t="s">
        <v>19803</v>
      </c>
      <c r="D6531" s="313" t="s">
        <v>19795</v>
      </c>
      <c r="E6531" s="313" t="str">
        <f>CONCATENATE(SUM('Раздел 3'!V83:V83),"&lt;=",SUM('Раздел 3'!V54:V54))</f>
        <v>0&lt;=0</v>
      </c>
    </row>
    <row r="6532" spans="1:5" ht="30" hidden="1" customHeight="1">
      <c r="A6532" s="311" t="str">
        <f>IF((SUM('Раздел 3'!W83:W83)&lt;=SUM('Раздел 3'!W54:W54)),"","Неверно!")</f>
        <v/>
      </c>
      <c r="B6532" s="312" t="s">
        <v>24545</v>
      </c>
      <c r="C6532" s="313" t="s">
        <v>19804</v>
      </c>
      <c r="D6532" s="313" t="s">
        <v>19795</v>
      </c>
      <c r="E6532" s="313" t="str">
        <f>CONCATENATE(SUM('Раздел 3'!W83:W83),"&lt;=",SUM('Раздел 3'!W54:W54))</f>
        <v>0&lt;=0</v>
      </c>
    </row>
    <row r="6533" spans="1:5" ht="30" hidden="1" customHeight="1">
      <c r="A6533" s="311" t="str">
        <f>IF((SUM('Раздел 3'!X83:X83)&lt;=SUM('Раздел 3'!X54:X54)),"","Неверно!")</f>
        <v/>
      </c>
      <c r="B6533" s="312" t="s">
        <v>24545</v>
      </c>
      <c r="C6533" s="313" t="s">
        <v>19805</v>
      </c>
      <c r="D6533" s="313" t="s">
        <v>19795</v>
      </c>
      <c r="E6533" s="313" t="str">
        <f>CONCATENATE(SUM('Раздел 3'!X83:X83),"&lt;=",SUM('Раздел 3'!X54:X54))</f>
        <v>0&lt;=0</v>
      </c>
    </row>
    <row r="6534" spans="1:5" ht="30" hidden="1" customHeight="1">
      <c r="A6534" s="311" t="str">
        <f>IF((SUM('Раздел 3'!G83:G83)&lt;=SUM('Раздел 3'!G54:G54)),"","Неверно!")</f>
        <v/>
      </c>
      <c r="B6534" s="312" t="s">
        <v>24545</v>
      </c>
      <c r="C6534" s="313" t="s">
        <v>19806</v>
      </c>
      <c r="D6534" s="313" t="s">
        <v>19795</v>
      </c>
      <c r="E6534" s="313" t="str">
        <f>CONCATENATE(SUM('Раздел 3'!G83:G83),"&lt;=",SUM('Раздел 3'!G54:G54))</f>
        <v>0&lt;=0</v>
      </c>
    </row>
    <row r="6535" spans="1:5" ht="30" hidden="1" customHeight="1">
      <c r="A6535" s="311" t="str">
        <f>IF((SUM('Раздел 3'!Y83:Y83)&lt;=SUM('Раздел 3'!Y54:Y54)),"","Неверно!")</f>
        <v/>
      </c>
      <c r="B6535" s="312" t="s">
        <v>24545</v>
      </c>
      <c r="C6535" s="313" t="s">
        <v>19807</v>
      </c>
      <c r="D6535" s="313" t="s">
        <v>19795</v>
      </c>
      <c r="E6535" s="313" t="str">
        <f>CONCATENATE(SUM('Раздел 3'!Y83:Y83),"&lt;=",SUM('Раздел 3'!Y54:Y54))</f>
        <v>0&lt;=0</v>
      </c>
    </row>
    <row r="6536" spans="1:5" ht="30" hidden="1" customHeight="1">
      <c r="A6536" s="311" t="str">
        <f>IF((SUM('Раздел 3'!Z83:Z83)&lt;=SUM('Раздел 3'!Z54:Z54)),"","Неверно!")</f>
        <v/>
      </c>
      <c r="B6536" s="312" t="s">
        <v>24545</v>
      </c>
      <c r="C6536" s="313" t="s">
        <v>19808</v>
      </c>
      <c r="D6536" s="313" t="s">
        <v>19795</v>
      </c>
      <c r="E6536" s="313" t="str">
        <f>CONCATENATE(SUM('Раздел 3'!Z83:Z83),"&lt;=",SUM('Раздел 3'!Z54:Z54))</f>
        <v>0&lt;=0</v>
      </c>
    </row>
    <row r="6537" spans="1:5" ht="30" hidden="1" customHeight="1">
      <c r="A6537" s="311" t="str">
        <f>IF((SUM('Раздел 3'!AA83:AA83)&lt;=SUM('Раздел 3'!AA54:AA54)),"","Неверно!")</f>
        <v/>
      </c>
      <c r="B6537" s="312" t="s">
        <v>24545</v>
      </c>
      <c r="C6537" s="313" t="s">
        <v>19809</v>
      </c>
      <c r="D6537" s="313" t="s">
        <v>19795</v>
      </c>
      <c r="E6537" s="313" t="str">
        <f>CONCATENATE(SUM('Раздел 3'!AA83:AA83),"&lt;=",SUM('Раздел 3'!AA54:AA54))</f>
        <v>0&lt;=0</v>
      </c>
    </row>
    <row r="6538" spans="1:5" ht="30" hidden="1" customHeight="1">
      <c r="A6538" s="311" t="str">
        <f>IF((SUM('Раздел 3'!AB83:AB83)&lt;=SUM('Раздел 3'!AB54:AB54)),"","Неверно!")</f>
        <v/>
      </c>
      <c r="B6538" s="312" t="s">
        <v>24545</v>
      </c>
      <c r="C6538" s="313" t="s">
        <v>19810</v>
      </c>
      <c r="D6538" s="313" t="s">
        <v>19795</v>
      </c>
      <c r="E6538" s="313" t="str">
        <f>CONCATENATE(SUM('Раздел 3'!AB83:AB83),"&lt;=",SUM('Раздел 3'!AB54:AB54))</f>
        <v>0&lt;=0</v>
      </c>
    </row>
    <row r="6539" spans="1:5" ht="30" hidden="1" customHeight="1">
      <c r="A6539" s="311" t="str">
        <f>IF((SUM('Раздел 3'!AC83:AC83)&lt;=SUM('Раздел 3'!AC54:AC54)),"","Неверно!")</f>
        <v/>
      </c>
      <c r="B6539" s="312" t="s">
        <v>24545</v>
      </c>
      <c r="C6539" s="313" t="s">
        <v>19811</v>
      </c>
      <c r="D6539" s="313" t="s">
        <v>19795</v>
      </c>
      <c r="E6539" s="313" t="str">
        <f>CONCATENATE(SUM('Раздел 3'!AC83:AC83),"&lt;=",SUM('Раздел 3'!AC54:AC54))</f>
        <v>0&lt;=0</v>
      </c>
    </row>
    <row r="6540" spans="1:5" ht="30" hidden="1" customHeight="1">
      <c r="A6540" s="311" t="str">
        <f>IF((SUM('Раздел 3'!AD83:AD83)&lt;=SUM('Раздел 3'!AD54:AD54)),"","Неверно!")</f>
        <v/>
      </c>
      <c r="B6540" s="312" t="s">
        <v>24545</v>
      </c>
      <c r="C6540" s="313" t="s">
        <v>19812</v>
      </c>
      <c r="D6540" s="313" t="s">
        <v>19795</v>
      </c>
      <c r="E6540" s="313" t="str">
        <f>CONCATENATE(SUM('Раздел 3'!AD83:AD83),"&lt;=",SUM('Раздел 3'!AD54:AD54))</f>
        <v>0&lt;=0</v>
      </c>
    </row>
    <row r="6541" spans="1:5" ht="30" hidden="1" customHeight="1">
      <c r="A6541" s="311" t="str">
        <f>IF((SUM('Раздел 3'!AE83:AE83)&lt;=SUM('Раздел 3'!AE54:AE54)),"","Неверно!")</f>
        <v/>
      </c>
      <c r="B6541" s="312" t="s">
        <v>24545</v>
      </c>
      <c r="C6541" s="313" t="s">
        <v>19813</v>
      </c>
      <c r="D6541" s="313" t="s">
        <v>19795</v>
      </c>
      <c r="E6541" s="313" t="str">
        <f>CONCATENATE(SUM('Раздел 3'!AE83:AE83),"&lt;=",SUM('Раздел 3'!AE54:AE54))</f>
        <v>0&lt;=0</v>
      </c>
    </row>
    <row r="6542" spans="1:5" ht="30" hidden="1" customHeight="1">
      <c r="A6542" s="311" t="str">
        <f>IF((SUM('Раздел 3'!AF83:AF83)&lt;=SUM('Раздел 3'!AF54:AF54)),"","Неверно!")</f>
        <v/>
      </c>
      <c r="B6542" s="312" t="s">
        <v>24545</v>
      </c>
      <c r="C6542" s="313" t="s">
        <v>19814</v>
      </c>
      <c r="D6542" s="313" t="s">
        <v>19795</v>
      </c>
      <c r="E6542" s="313" t="str">
        <f>CONCATENATE(SUM('Раздел 3'!AF83:AF83),"&lt;=",SUM('Раздел 3'!AF54:AF54))</f>
        <v>0&lt;=0</v>
      </c>
    </row>
    <row r="6543" spans="1:5" ht="30" hidden="1" customHeight="1">
      <c r="A6543" s="311" t="str">
        <f>IF((SUM('Раздел 3'!AG83:AG83)&lt;=SUM('Раздел 3'!AG54:AG54)),"","Неверно!")</f>
        <v/>
      </c>
      <c r="B6543" s="312" t="s">
        <v>24545</v>
      </c>
      <c r="C6543" s="313" t="s">
        <v>19815</v>
      </c>
      <c r="D6543" s="313" t="s">
        <v>19795</v>
      </c>
      <c r="E6543" s="313" t="str">
        <f>CONCATENATE(SUM('Раздел 3'!AG83:AG83),"&lt;=",SUM('Раздел 3'!AG54:AG54))</f>
        <v>0&lt;=0</v>
      </c>
    </row>
    <row r="6544" spans="1:5" ht="30" hidden="1" customHeight="1">
      <c r="A6544" s="311" t="str">
        <f>IF((SUM('Раздел 3'!AH83:AH83)&lt;=SUM('Раздел 3'!AH54:AH54)),"","Неверно!")</f>
        <v/>
      </c>
      <c r="B6544" s="312" t="s">
        <v>24545</v>
      </c>
      <c r="C6544" s="313" t="s">
        <v>19816</v>
      </c>
      <c r="D6544" s="313" t="s">
        <v>19795</v>
      </c>
      <c r="E6544" s="313" t="str">
        <f>CONCATENATE(SUM('Раздел 3'!AH83:AH83),"&lt;=",SUM('Раздел 3'!AH54:AH54))</f>
        <v>0&lt;=0</v>
      </c>
    </row>
    <row r="6545" spans="1:5" ht="30" hidden="1" customHeight="1">
      <c r="A6545" s="311" t="str">
        <f>IF((SUM('Раздел 3'!H83:H83)&lt;=SUM('Раздел 3'!H54:H54)),"","Неверно!")</f>
        <v/>
      </c>
      <c r="B6545" s="312" t="s">
        <v>24545</v>
      </c>
      <c r="C6545" s="313" t="s">
        <v>19817</v>
      </c>
      <c r="D6545" s="313" t="s">
        <v>19795</v>
      </c>
      <c r="E6545" s="313" t="str">
        <f>CONCATENATE(SUM('Раздел 3'!H83:H83),"&lt;=",SUM('Раздел 3'!H54:H54))</f>
        <v>0&lt;=0</v>
      </c>
    </row>
    <row r="6546" spans="1:5" ht="30" hidden="1" customHeight="1">
      <c r="A6546" s="311" t="str">
        <f>IF((SUM('Раздел 3'!AI83:AI83)&lt;=SUM('Раздел 3'!AI54:AI54)),"","Неверно!")</f>
        <v/>
      </c>
      <c r="B6546" s="312" t="s">
        <v>24545</v>
      </c>
      <c r="C6546" s="313" t="s">
        <v>19818</v>
      </c>
      <c r="D6546" s="313" t="s">
        <v>19795</v>
      </c>
      <c r="E6546" s="313" t="str">
        <f>CONCATENATE(SUM('Раздел 3'!AI83:AI83),"&lt;=",SUM('Раздел 3'!AI54:AI54))</f>
        <v>0&lt;=0</v>
      </c>
    </row>
    <row r="6547" spans="1:5" ht="30" hidden="1" customHeight="1">
      <c r="A6547" s="311" t="str">
        <f>IF((SUM('Раздел 3'!AJ83:AJ83)&lt;=SUM('Раздел 3'!AJ54:AJ54)),"","Неверно!")</f>
        <v/>
      </c>
      <c r="B6547" s="312" t="s">
        <v>24545</v>
      </c>
      <c r="C6547" s="313" t="s">
        <v>19819</v>
      </c>
      <c r="D6547" s="313" t="s">
        <v>19795</v>
      </c>
      <c r="E6547" s="313" t="str">
        <f>CONCATENATE(SUM('Раздел 3'!AJ83:AJ83),"&lt;=",SUM('Раздел 3'!AJ54:AJ54))</f>
        <v>0&lt;=0</v>
      </c>
    </row>
    <row r="6548" spans="1:5" ht="30" hidden="1" customHeight="1">
      <c r="A6548" s="311" t="str">
        <f>IF((SUM('Раздел 3'!AK83:AK83)&lt;=SUM('Раздел 3'!AK54:AK54)),"","Неверно!")</f>
        <v/>
      </c>
      <c r="B6548" s="312" t="s">
        <v>24545</v>
      </c>
      <c r="C6548" s="313" t="s">
        <v>19820</v>
      </c>
      <c r="D6548" s="313" t="s">
        <v>19795</v>
      </c>
      <c r="E6548" s="313" t="str">
        <f>CONCATENATE(SUM('Раздел 3'!AK83:AK83),"&lt;=",SUM('Раздел 3'!AK54:AK54))</f>
        <v>0&lt;=0</v>
      </c>
    </row>
    <row r="6549" spans="1:5" ht="30" hidden="1" customHeight="1">
      <c r="A6549" s="311" t="str">
        <f>IF((SUM('Раздел 3'!AL83:AL83)&lt;=SUM('Раздел 3'!AL54:AL54)),"","Неверно!")</f>
        <v/>
      </c>
      <c r="B6549" s="312" t="s">
        <v>24545</v>
      </c>
      <c r="C6549" s="313" t="s">
        <v>19821</v>
      </c>
      <c r="D6549" s="313" t="s">
        <v>19795</v>
      </c>
      <c r="E6549" s="313" t="str">
        <f>CONCATENATE(SUM('Раздел 3'!AL83:AL83),"&lt;=",SUM('Раздел 3'!AL54:AL54))</f>
        <v>0&lt;=0</v>
      </c>
    </row>
    <row r="6550" spans="1:5" ht="30" hidden="1" customHeight="1">
      <c r="A6550" s="311" t="str">
        <f>IF((SUM('Раздел 3'!AM83:AM83)&lt;=SUM('Раздел 3'!AM54:AM54)),"","Неверно!")</f>
        <v/>
      </c>
      <c r="B6550" s="312" t="s">
        <v>24545</v>
      </c>
      <c r="C6550" s="313" t="s">
        <v>21216</v>
      </c>
      <c r="D6550" s="313" t="s">
        <v>19795</v>
      </c>
      <c r="E6550" s="313" t="str">
        <f>CONCATENATE(SUM('Раздел 3'!AM83:AM83),"&lt;=",SUM('Раздел 3'!AM54:AM54))</f>
        <v>0&lt;=0</v>
      </c>
    </row>
    <row r="6551" spans="1:5" ht="30" hidden="1" customHeight="1">
      <c r="A6551" s="311" t="str">
        <f>IF((SUM('Раздел 3'!I83:I83)&lt;=SUM('Раздел 3'!I54:I54)),"","Неверно!")</f>
        <v/>
      </c>
      <c r="B6551" s="312" t="s">
        <v>24545</v>
      </c>
      <c r="C6551" s="313" t="s">
        <v>19822</v>
      </c>
      <c r="D6551" s="313" t="s">
        <v>19795</v>
      </c>
      <c r="E6551" s="313" t="str">
        <f>CONCATENATE(SUM('Раздел 3'!I83:I83),"&lt;=",SUM('Раздел 3'!I54:I54))</f>
        <v>0&lt;=0</v>
      </c>
    </row>
    <row r="6552" spans="1:5" ht="30" hidden="1" customHeight="1">
      <c r="A6552" s="311" t="str">
        <f>IF((SUM('Раздел 3'!J83:J83)&lt;=SUM('Раздел 3'!J54:J54)),"","Неверно!")</f>
        <v/>
      </c>
      <c r="B6552" s="312" t="s">
        <v>24545</v>
      </c>
      <c r="C6552" s="313" t="s">
        <v>19823</v>
      </c>
      <c r="D6552" s="313" t="s">
        <v>19795</v>
      </c>
      <c r="E6552" s="313" t="str">
        <f>CONCATENATE(SUM('Раздел 3'!J83:J83),"&lt;=",SUM('Раздел 3'!J54:J54))</f>
        <v>0&lt;=0</v>
      </c>
    </row>
    <row r="6553" spans="1:5" ht="30" hidden="1" customHeight="1">
      <c r="A6553" s="311" t="str">
        <f>IF((SUM('Раздел 3'!K83:K83)&lt;=SUM('Раздел 3'!K54:K54)),"","Неверно!")</f>
        <v/>
      </c>
      <c r="B6553" s="312" t="s">
        <v>24545</v>
      </c>
      <c r="C6553" s="313" t="s">
        <v>19824</v>
      </c>
      <c r="D6553" s="313" t="s">
        <v>19795</v>
      </c>
      <c r="E6553" s="313" t="str">
        <f>CONCATENATE(SUM('Раздел 3'!K83:K83),"&lt;=",SUM('Раздел 3'!K54:K54))</f>
        <v>0&lt;=0</v>
      </c>
    </row>
    <row r="6554" spans="1:5" ht="30" hidden="1" customHeight="1">
      <c r="A6554" s="311" t="str">
        <f>IF((SUM('Раздел 3'!L83:L83)&lt;=SUM('Раздел 3'!L54:L54)),"","Неверно!")</f>
        <v/>
      </c>
      <c r="B6554" s="312" t="s">
        <v>24545</v>
      </c>
      <c r="C6554" s="313" t="s">
        <v>19825</v>
      </c>
      <c r="D6554" s="313" t="s">
        <v>19795</v>
      </c>
      <c r="E6554" s="313" t="str">
        <f>CONCATENATE(SUM('Раздел 3'!L83:L83),"&lt;=",SUM('Раздел 3'!L54:L54))</f>
        <v>0&lt;=0</v>
      </c>
    </row>
    <row r="6555" spans="1:5" ht="30" hidden="1" customHeight="1">
      <c r="A6555" s="311" t="str">
        <f>IF((SUM('Раздел 3'!M83:M83)&lt;=SUM('Раздел 3'!M54:M54)),"","Неверно!")</f>
        <v/>
      </c>
      <c r="B6555" s="312" t="s">
        <v>24545</v>
      </c>
      <c r="C6555" s="313" t="s">
        <v>19826</v>
      </c>
      <c r="D6555" s="313" t="s">
        <v>19795</v>
      </c>
      <c r="E6555" s="313" t="str">
        <f>CONCATENATE(SUM('Раздел 3'!M83:M83),"&lt;=",SUM('Раздел 3'!M54:M54))</f>
        <v>0&lt;=0</v>
      </c>
    </row>
    <row r="6556" spans="1:5" ht="30" hidden="1" customHeight="1">
      <c r="A6556" s="311" t="str">
        <f>IF((SUM('Раздел 3'!N83:N83)&lt;=SUM('Раздел 3'!N54:N54)),"","Неверно!")</f>
        <v/>
      </c>
      <c r="B6556" s="312" t="s">
        <v>24545</v>
      </c>
      <c r="C6556" s="313" t="s">
        <v>19827</v>
      </c>
      <c r="D6556" s="313" t="s">
        <v>19795</v>
      </c>
      <c r="E6556" s="313" t="str">
        <f>CONCATENATE(SUM('Раздел 3'!N83:N83),"&lt;=",SUM('Раздел 3'!N54:N54))</f>
        <v>0&lt;=0</v>
      </c>
    </row>
    <row r="6557" spans="1:5" ht="30" hidden="1" customHeight="1">
      <c r="A6557" s="311" t="str">
        <f>IF((SUM('Раздел 3'!F82:F82)&lt;=SUM('Раздел 3'!F54:F54)),"","Неверно!")</f>
        <v/>
      </c>
      <c r="B6557" s="312" t="s">
        <v>24546</v>
      </c>
      <c r="C6557" s="313" t="s">
        <v>19828</v>
      </c>
      <c r="D6557" s="313" t="s">
        <v>19829</v>
      </c>
      <c r="E6557" s="313" t="str">
        <f>CONCATENATE(SUM('Раздел 3'!F82:F82),"&lt;=",SUM('Раздел 3'!F54:F54))</f>
        <v>0&lt;=0</v>
      </c>
    </row>
    <row r="6558" spans="1:5" ht="30" hidden="1" customHeight="1">
      <c r="A6558" s="311" t="str">
        <f>IF((SUM('Раздел 3'!O82:O82)&lt;=SUM('Раздел 3'!O54:O54)),"","Неверно!")</f>
        <v/>
      </c>
      <c r="B6558" s="312" t="s">
        <v>24546</v>
      </c>
      <c r="C6558" s="313" t="s">
        <v>19830</v>
      </c>
      <c r="D6558" s="313" t="s">
        <v>19829</v>
      </c>
      <c r="E6558" s="313" t="str">
        <f>CONCATENATE(SUM('Раздел 3'!O82:O82),"&lt;=",SUM('Раздел 3'!O54:O54))</f>
        <v>0&lt;=0</v>
      </c>
    </row>
    <row r="6559" spans="1:5" ht="30" hidden="1" customHeight="1">
      <c r="A6559" s="311" t="str">
        <f>IF((SUM('Раздел 3'!P82:P82)&lt;=SUM('Раздел 3'!P54:P54)),"","Неверно!")</f>
        <v/>
      </c>
      <c r="B6559" s="312" t="s">
        <v>24546</v>
      </c>
      <c r="C6559" s="313" t="s">
        <v>19831</v>
      </c>
      <c r="D6559" s="313" t="s">
        <v>19829</v>
      </c>
      <c r="E6559" s="313" t="str">
        <f>CONCATENATE(SUM('Раздел 3'!P82:P82),"&lt;=",SUM('Раздел 3'!P54:P54))</f>
        <v>0&lt;=0</v>
      </c>
    </row>
    <row r="6560" spans="1:5" ht="30" hidden="1" customHeight="1">
      <c r="A6560" s="311" t="str">
        <f>IF((SUM('Раздел 3'!Q82:Q82)&lt;=SUM('Раздел 3'!Q54:Q54)),"","Неверно!")</f>
        <v/>
      </c>
      <c r="B6560" s="312" t="s">
        <v>24546</v>
      </c>
      <c r="C6560" s="313" t="s">
        <v>19832</v>
      </c>
      <c r="D6560" s="313" t="s">
        <v>19829</v>
      </c>
      <c r="E6560" s="313" t="str">
        <f>CONCATENATE(SUM('Раздел 3'!Q82:Q82),"&lt;=",SUM('Раздел 3'!Q54:Q54))</f>
        <v>0&lt;=0</v>
      </c>
    </row>
    <row r="6561" spans="1:5" ht="30" hidden="1" customHeight="1">
      <c r="A6561" s="311" t="str">
        <f>IF((SUM('Раздел 3'!R82:R82)&lt;=SUM('Раздел 3'!R54:R54)),"","Неверно!")</f>
        <v/>
      </c>
      <c r="B6561" s="312" t="s">
        <v>24546</v>
      </c>
      <c r="C6561" s="313" t="s">
        <v>19833</v>
      </c>
      <c r="D6561" s="313" t="s">
        <v>19829</v>
      </c>
      <c r="E6561" s="313" t="str">
        <f>CONCATENATE(SUM('Раздел 3'!R82:R82),"&lt;=",SUM('Раздел 3'!R54:R54))</f>
        <v>0&lt;=0</v>
      </c>
    </row>
    <row r="6562" spans="1:5" ht="30" hidden="1" customHeight="1">
      <c r="A6562" s="311" t="str">
        <f>IF((SUM('Раздел 3'!S82:S82)&lt;=SUM('Раздел 3'!S54:S54)),"","Неверно!")</f>
        <v/>
      </c>
      <c r="B6562" s="312" t="s">
        <v>24546</v>
      </c>
      <c r="C6562" s="313" t="s">
        <v>19834</v>
      </c>
      <c r="D6562" s="313" t="s">
        <v>19829</v>
      </c>
      <c r="E6562" s="313" t="str">
        <f>CONCATENATE(SUM('Раздел 3'!S82:S82),"&lt;=",SUM('Раздел 3'!S54:S54))</f>
        <v>0&lt;=0</v>
      </c>
    </row>
    <row r="6563" spans="1:5" ht="30" hidden="1" customHeight="1">
      <c r="A6563" s="311" t="str">
        <f>IF((SUM('Раздел 3'!T82:T82)&lt;=SUM('Раздел 3'!T54:T54)),"","Неверно!")</f>
        <v/>
      </c>
      <c r="B6563" s="312" t="s">
        <v>24546</v>
      </c>
      <c r="C6563" s="313" t="s">
        <v>19835</v>
      </c>
      <c r="D6563" s="313" t="s">
        <v>19829</v>
      </c>
      <c r="E6563" s="313" t="str">
        <f>CONCATENATE(SUM('Раздел 3'!T82:T82),"&lt;=",SUM('Раздел 3'!T54:T54))</f>
        <v>0&lt;=0</v>
      </c>
    </row>
    <row r="6564" spans="1:5" ht="30" hidden="1" customHeight="1">
      <c r="A6564" s="311" t="str">
        <f>IF((SUM('Раздел 3'!U82:U82)&lt;=SUM('Раздел 3'!U54:U54)),"","Неверно!")</f>
        <v/>
      </c>
      <c r="B6564" s="312" t="s">
        <v>24546</v>
      </c>
      <c r="C6564" s="313" t="s">
        <v>19836</v>
      </c>
      <c r="D6564" s="313" t="s">
        <v>19829</v>
      </c>
      <c r="E6564" s="313" t="str">
        <f>CONCATENATE(SUM('Раздел 3'!U82:U82),"&lt;=",SUM('Раздел 3'!U54:U54))</f>
        <v>0&lt;=0</v>
      </c>
    </row>
    <row r="6565" spans="1:5" ht="30" hidden="1" customHeight="1">
      <c r="A6565" s="311" t="str">
        <f>IF((SUM('Раздел 3'!V82:V82)&lt;=SUM('Раздел 3'!V54:V54)),"","Неверно!")</f>
        <v/>
      </c>
      <c r="B6565" s="312" t="s">
        <v>24546</v>
      </c>
      <c r="C6565" s="313" t="s">
        <v>19837</v>
      </c>
      <c r="D6565" s="313" t="s">
        <v>19829</v>
      </c>
      <c r="E6565" s="313" t="str">
        <f>CONCATENATE(SUM('Раздел 3'!V82:V82),"&lt;=",SUM('Раздел 3'!V54:V54))</f>
        <v>0&lt;=0</v>
      </c>
    </row>
    <row r="6566" spans="1:5" ht="30" hidden="1" customHeight="1">
      <c r="A6566" s="311" t="str">
        <f>IF((SUM('Раздел 3'!W82:W82)&lt;=SUM('Раздел 3'!W54:W54)),"","Неверно!")</f>
        <v/>
      </c>
      <c r="B6566" s="312" t="s">
        <v>24546</v>
      </c>
      <c r="C6566" s="313" t="s">
        <v>19838</v>
      </c>
      <c r="D6566" s="313" t="s">
        <v>19829</v>
      </c>
      <c r="E6566" s="313" t="str">
        <f>CONCATENATE(SUM('Раздел 3'!W82:W82),"&lt;=",SUM('Раздел 3'!W54:W54))</f>
        <v>0&lt;=0</v>
      </c>
    </row>
    <row r="6567" spans="1:5" ht="30" hidden="1" customHeight="1">
      <c r="A6567" s="311" t="str">
        <f>IF((SUM('Раздел 3'!X82:X82)&lt;=SUM('Раздел 3'!X54:X54)),"","Неверно!")</f>
        <v/>
      </c>
      <c r="B6567" s="312" t="s">
        <v>24546</v>
      </c>
      <c r="C6567" s="313" t="s">
        <v>19839</v>
      </c>
      <c r="D6567" s="313" t="s">
        <v>19829</v>
      </c>
      <c r="E6567" s="313" t="str">
        <f>CONCATENATE(SUM('Раздел 3'!X82:X82),"&lt;=",SUM('Раздел 3'!X54:X54))</f>
        <v>0&lt;=0</v>
      </c>
    </row>
    <row r="6568" spans="1:5" ht="30" hidden="1" customHeight="1">
      <c r="A6568" s="311" t="str">
        <f>IF((SUM('Раздел 3'!G82:G82)&lt;=SUM('Раздел 3'!G54:G54)),"","Неверно!")</f>
        <v/>
      </c>
      <c r="B6568" s="312" t="s">
        <v>24546</v>
      </c>
      <c r="C6568" s="313" t="s">
        <v>19840</v>
      </c>
      <c r="D6568" s="313" t="s">
        <v>19829</v>
      </c>
      <c r="E6568" s="313" t="str">
        <f>CONCATENATE(SUM('Раздел 3'!G82:G82),"&lt;=",SUM('Раздел 3'!G54:G54))</f>
        <v>0&lt;=0</v>
      </c>
    </row>
    <row r="6569" spans="1:5" ht="30" hidden="1" customHeight="1">
      <c r="A6569" s="311" t="str">
        <f>IF((SUM('Раздел 3'!Y82:Y82)&lt;=SUM('Раздел 3'!Y54:Y54)),"","Неверно!")</f>
        <v/>
      </c>
      <c r="B6569" s="312" t="s">
        <v>24546</v>
      </c>
      <c r="C6569" s="313" t="s">
        <v>19841</v>
      </c>
      <c r="D6569" s="313" t="s">
        <v>19829</v>
      </c>
      <c r="E6569" s="313" t="str">
        <f>CONCATENATE(SUM('Раздел 3'!Y82:Y82),"&lt;=",SUM('Раздел 3'!Y54:Y54))</f>
        <v>0&lt;=0</v>
      </c>
    </row>
    <row r="6570" spans="1:5" ht="30" hidden="1" customHeight="1">
      <c r="A6570" s="311" t="str">
        <f>IF((SUM('Раздел 3'!Z82:Z82)&lt;=SUM('Раздел 3'!Z54:Z54)),"","Неверно!")</f>
        <v/>
      </c>
      <c r="B6570" s="312" t="s">
        <v>24546</v>
      </c>
      <c r="C6570" s="313" t="s">
        <v>19842</v>
      </c>
      <c r="D6570" s="313" t="s">
        <v>19829</v>
      </c>
      <c r="E6570" s="313" t="str">
        <f>CONCATENATE(SUM('Раздел 3'!Z82:Z82),"&lt;=",SUM('Раздел 3'!Z54:Z54))</f>
        <v>0&lt;=0</v>
      </c>
    </row>
    <row r="6571" spans="1:5" ht="30" hidden="1" customHeight="1">
      <c r="A6571" s="311" t="str">
        <f>IF((SUM('Раздел 3'!AA82:AA82)&lt;=SUM('Раздел 3'!AA54:AA54)),"","Неверно!")</f>
        <v/>
      </c>
      <c r="B6571" s="312" t="s">
        <v>24546</v>
      </c>
      <c r="C6571" s="313" t="s">
        <v>19843</v>
      </c>
      <c r="D6571" s="313" t="s">
        <v>19829</v>
      </c>
      <c r="E6571" s="313" t="str">
        <f>CONCATENATE(SUM('Раздел 3'!AA82:AA82),"&lt;=",SUM('Раздел 3'!AA54:AA54))</f>
        <v>0&lt;=0</v>
      </c>
    </row>
    <row r="6572" spans="1:5" ht="30" hidden="1" customHeight="1">
      <c r="A6572" s="311" t="str">
        <f>IF((SUM('Раздел 3'!AB82:AB82)&lt;=SUM('Раздел 3'!AB54:AB54)),"","Неверно!")</f>
        <v/>
      </c>
      <c r="B6572" s="312" t="s">
        <v>24546</v>
      </c>
      <c r="C6572" s="313" t="s">
        <v>19844</v>
      </c>
      <c r="D6572" s="313" t="s">
        <v>19829</v>
      </c>
      <c r="E6572" s="313" t="str">
        <f>CONCATENATE(SUM('Раздел 3'!AB82:AB82),"&lt;=",SUM('Раздел 3'!AB54:AB54))</f>
        <v>0&lt;=0</v>
      </c>
    </row>
    <row r="6573" spans="1:5" ht="30" hidden="1" customHeight="1">
      <c r="A6573" s="311" t="str">
        <f>IF((SUM('Раздел 3'!AC82:AC82)&lt;=SUM('Раздел 3'!AC54:AC54)),"","Неверно!")</f>
        <v/>
      </c>
      <c r="B6573" s="312" t="s">
        <v>24546</v>
      </c>
      <c r="C6573" s="313" t="s">
        <v>19845</v>
      </c>
      <c r="D6573" s="313" t="s">
        <v>19829</v>
      </c>
      <c r="E6573" s="313" t="str">
        <f>CONCATENATE(SUM('Раздел 3'!AC82:AC82),"&lt;=",SUM('Раздел 3'!AC54:AC54))</f>
        <v>0&lt;=0</v>
      </c>
    </row>
    <row r="6574" spans="1:5" ht="30" hidden="1" customHeight="1">
      <c r="A6574" s="311" t="str">
        <f>IF((SUM('Раздел 3'!AD82:AD82)&lt;=SUM('Раздел 3'!AD54:AD54)),"","Неверно!")</f>
        <v/>
      </c>
      <c r="B6574" s="312" t="s">
        <v>24546</v>
      </c>
      <c r="C6574" s="313" t="s">
        <v>19846</v>
      </c>
      <c r="D6574" s="313" t="s">
        <v>19829</v>
      </c>
      <c r="E6574" s="313" t="str">
        <f>CONCATENATE(SUM('Раздел 3'!AD82:AD82),"&lt;=",SUM('Раздел 3'!AD54:AD54))</f>
        <v>0&lt;=0</v>
      </c>
    </row>
    <row r="6575" spans="1:5" ht="30" hidden="1" customHeight="1">
      <c r="A6575" s="311" t="str">
        <f>IF((SUM('Раздел 3'!AE82:AE82)&lt;=SUM('Раздел 3'!AE54:AE54)),"","Неверно!")</f>
        <v/>
      </c>
      <c r="B6575" s="312" t="s">
        <v>24546</v>
      </c>
      <c r="C6575" s="313" t="s">
        <v>19847</v>
      </c>
      <c r="D6575" s="313" t="s">
        <v>19829</v>
      </c>
      <c r="E6575" s="313" t="str">
        <f>CONCATENATE(SUM('Раздел 3'!AE82:AE82),"&lt;=",SUM('Раздел 3'!AE54:AE54))</f>
        <v>0&lt;=0</v>
      </c>
    </row>
    <row r="6576" spans="1:5" ht="30" hidden="1" customHeight="1">
      <c r="A6576" s="311" t="str">
        <f>IF((SUM('Раздел 3'!AF82:AF82)&lt;=SUM('Раздел 3'!AF54:AF54)),"","Неверно!")</f>
        <v/>
      </c>
      <c r="B6576" s="312" t="s">
        <v>24546</v>
      </c>
      <c r="C6576" s="313" t="s">
        <v>19848</v>
      </c>
      <c r="D6576" s="313" t="s">
        <v>19829</v>
      </c>
      <c r="E6576" s="313" t="str">
        <f>CONCATENATE(SUM('Раздел 3'!AF82:AF82),"&lt;=",SUM('Раздел 3'!AF54:AF54))</f>
        <v>0&lt;=0</v>
      </c>
    </row>
    <row r="6577" spans="1:5" ht="30" hidden="1" customHeight="1">
      <c r="A6577" s="311" t="str">
        <f>IF((SUM('Раздел 3'!AG82:AG82)&lt;=SUM('Раздел 3'!AG54:AG54)),"","Неверно!")</f>
        <v/>
      </c>
      <c r="B6577" s="312" t="s">
        <v>24546</v>
      </c>
      <c r="C6577" s="313" t="s">
        <v>19849</v>
      </c>
      <c r="D6577" s="313" t="s">
        <v>19829</v>
      </c>
      <c r="E6577" s="313" t="str">
        <f>CONCATENATE(SUM('Раздел 3'!AG82:AG82),"&lt;=",SUM('Раздел 3'!AG54:AG54))</f>
        <v>0&lt;=0</v>
      </c>
    </row>
    <row r="6578" spans="1:5" ht="30" hidden="1" customHeight="1">
      <c r="A6578" s="311" t="str">
        <f>IF((SUM('Раздел 3'!AH82:AH82)&lt;=SUM('Раздел 3'!AH54:AH54)),"","Неверно!")</f>
        <v/>
      </c>
      <c r="B6578" s="312" t="s">
        <v>24546</v>
      </c>
      <c r="C6578" s="313" t="s">
        <v>19850</v>
      </c>
      <c r="D6578" s="313" t="s">
        <v>19829</v>
      </c>
      <c r="E6578" s="313" t="str">
        <f>CONCATENATE(SUM('Раздел 3'!AH82:AH82),"&lt;=",SUM('Раздел 3'!AH54:AH54))</f>
        <v>0&lt;=0</v>
      </c>
    </row>
    <row r="6579" spans="1:5" ht="30" hidden="1" customHeight="1">
      <c r="A6579" s="311" t="str">
        <f>IF((SUM('Раздел 3'!H82:H82)&lt;=SUM('Раздел 3'!H54:H54)),"","Неверно!")</f>
        <v/>
      </c>
      <c r="B6579" s="312" t="s">
        <v>24546</v>
      </c>
      <c r="C6579" s="313" t="s">
        <v>19851</v>
      </c>
      <c r="D6579" s="313" t="s">
        <v>19829</v>
      </c>
      <c r="E6579" s="313" t="str">
        <f>CONCATENATE(SUM('Раздел 3'!H82:H82),"&lt;=",SUM('Раздел 3'!H54:H54))</f>
        <v>0&lt;=0</v>
      </c>
    </row>
    <row r="6580" spans="1:5" ht="30" hidden="1" customHeight="1">
      <c r="A6580" s="311" t="str">
        <f>IF((SUM('Раздел 3'!AI82:AI82)&lt;=SUM('Раздел 3'!AI54:AI54)),"","Неверно!")</f>
        <v/>
      </c>
      <c r="B6580" s="312" t="s">
        <v>24546</v>
      </c>
      <c r="C6580" s="313" t="s">
        <v>19852</v>
      </c>
      <c r="D6580" s="313" t="s">
        <v>19829</v>
      </c>
      <c r="E6580" s="313" t="str">
        <f>CONCATENATE(SUM('Раздел 3'!AI82:AI82),"&lt;=",SUM('Раздел 3'!AI54:AI54))</f>
        <v>0&lt;=0</v>
      </c>
    </row>
    <row r="6581" spans="1:5" ht="30" hidden="1" customHeight="1">
      <c r="A6581" s="311" t="str">
        <f>IF((SUM('Раздел 3'!AJ82:AJ82)&lt;=SUM('Раздел 3'!AJ54:AJ54)),"","Неверно!")</f>
        <v/>
      </c>
      <c r="B6581" s="312" t="s">
        <v>24546</v>
      </c>
      <c r="C6581" s="313" t="s">
        <v>19853</v>
      </c>
      <c r="D6581" s="313" t="s">
        <v>19829</v>
      </c>
      <c r="E6581" s="313" t="str">
        <f>CONCATENATE(SUM('Раздел 3'!AJ82:AJ82),"&lt;=",SUM('Раздел 3'!AJ54:AJ54))</f>
        <v>0&lt;=0</v>
      </c>
    </row>
    <row r="6582" spans="1:5" ht="30" hidden="1" customHeight="1">
      <c r="A6582" s="311" t="str">
        <f>IF((SUM('Раздел 3'!AK82:AK82)&lt;=SUM('Раздел 3'!AK54:AK54)),"","Неверно!")</f>
        <v/>
      </c>
      <c r="B6582" s="312" t="s">
        <v>24546</v>
      </c>
      <c r="C6582" s="313" t="s">
        <v>19854</v>
      </c>
      <c r="D6582" s="313" t="s">
        <v>19829</v>
      </c>
      <c r="E6582" s="313" t="str">
        <f>CONCATENATE(SUM('Раздел 3'!AK82:AK82),"&lt;=",SUM('Раздел 3'!AK54:AK54))</f>
        <v>0&lt;=0</v>
      </c>
    </row>
    <row r="6583" spans="1:5" ht="30" hidden="1" customHeight="1">
      <c r="A6583" s="311" t="str">
        <f>IF((SUM('Раздел 3'!AL82:AL82)&lt;=SUM('Раздел 3'!AL54:AL54)),"","Неверно!")</f>
        <v/>
      </c>
      <c r="B6583" s="312" t="s">
        <v>24546</v>
      </c>
      <c r="C6583" s="313" t="s">
        <v>19855</v>
      </c>
      <c r="D6583" s="313" t="s">
        <v>19829</v>
      </c>
      <c r="E6583" s="313" t="str">
        <f>CONCATENATE(SUM('Раздел 3'!AL82:AL82),"&lt;=",SUM('Раздел 3'!AL54:AL54))</f>
        <v>0&lt;=0</v>
      </c>
    </row>
    <row r="6584" spans="1:5" ht="30" hidden="1" customHeight="1">
      <c r="A6584" s="311" t="str">
        <f>IF((SUM('Раздел 3'!AM82:AM82)&lt;=SUM('Раздел 3'!AM54:AM54)),"","Неверно!")</f>
        <v/>
      </c>
      <c r="B6584" s="312" t="s">
        <v>24546</v>
      </c>
      <c r="C6584" s="313" t="s">
        <v>21215</v>
      </c>
      <c r="D6584" s="313" t="s">
        <v>19829</v>
      </c>
      <c r="E6584" s="313" t="str">
        <f>CONCATENATE(SUM('Раздел 3'!AM82:AM82),"&lt;=",SUM('Раздел 3'!AM54:AM54))</f>
        <v>0&lt;=0</v>
      </c>
    </row>
    <row r="6585" spans="1:5" ht="30" hidden="1" customHeight="1">
      <c r="A6585" s="311" t="str">
        <f>IF((SUM('Раздел 3'!I82:I82)&lt;=SUM('Раздел 3'!I54:I54)),"","Неверно!")</f>
        <v/>
      </c>
      <c r="B6585" s="312" t="s">
        <v>24546</v>
      </c>
      <c r="C6585" s="313" t="s">
        <v>19856</v>
      </c>
      <c r="D6585" s="313" t="s">
        <v>19829</v>
      </c>
      <c r="E6585" s="313" t="str">
        <f>CONCATENATE(SUM('Раздел 3'!I82:I82),"&lt;=",SUM('Раздел 3'!I54:I54))</f>
        <v>0&lt;=0</v>
      </c>
    </row>
    <row r="6586" spans="1:5" ht="30" hidden="1" customHeight="1">
      <c r="A6586" s="311" t="str">
        <f>IF((SUM('Раздел 3'!J82:J82)&lt;=SUM('Раздел 3'!J54:J54)),"","Неверно!")</f>
        <v/>
      </c>
      <c r="B6586" s="312" t="s">
        <v>24546</v>
      </c>
      <c r="C6586" s="313" t="s">
        <v>19857</v>
      </c>
      <c r="D6586" s="313" t="s">
        <v>19829</v>
      </c>
      <c r="E6586" s="313" t="str">
        <f>CONCATENATE(SUM('Раздел 3'!J82:J82),"&lt;=",SUM('Раздел 3'!J54:J54))</f>
        <v>0&lt;=0</v>
      </c>
    </row>
    <row r="6587" spans="1:5" ht="30" hidden="1" customHeight="1">
      <c r="A6587" s="311" t="str">
        <f>IF((SUM('Раздел 3'!K82:K82)&lt;=SUM('Раздел 3'!K54:K54)),"","Неверно!")</f>
        <v/>
      </c>
      <c r="B6587" s="312" t="s">
        <v>24546</v>
      </c>
      <c r="C6587" s="313" t="s">
        <v>19858</v>
      </c>
      <c r="D6587" s="313" t="s">
        <v>19829</v>
      </c>
      <c r="E6587" s="313" t="str">
        <f>CONCATENATE(SUM('Раздел 3'!K82:K82),"&lt;=",SUM('Раздел 3'!K54:K54))</f>
        <v>0&lt;=0</v>
      </c>
    </row>
    <row r="6588" spans="1:5" ht="30" hidden="1" customHeight="1">
      <c r="A6588" s="311" t="str">
        <f>IF((SUM('Раздел 3'!L82:L82)&lt;=SUM('Раздел 3'!L54:L54)),"","Неверно!")</f>
        <v/>
      </c>
      <c r="B6588" s="312" t="s">
        <v>24546</v>
      </c>
      <c r="C6588" s="313" t="s">
        <v>19859</v>
      </c>
      <c r="D6588" s="313" t="s">
        <v>19829</v>
      </c>
      <c r="E6588" s="313" t="str">
        <f>CONCATENATE(SUM('Раздел 3'!L82:L82),"&lt;=",SUM('Раздел 3'!L54:L54))</f>
        <v>0&lt;=0</v>
      </c>
    </row>
    <row r="6589" spans="1:5" ht="30" hidden="1" customHeight="1">
      <c r="A6589" s="311" t="str">
        <f>IF((SUM('Раздел 3'!M82:M82)&lt;=SUM('Раздел 3'!M54:M54)),"","Неверно!")</f>
        <v/>
      </c>
      <c r="B6589" s="312" t="s">
        <v>24546</v>
      </c>
      <c r="C6589" s="313" t="s">
        <v>19860</v>
      </c>
      <c r="D6589" s="313" t="s">
        <v>19829</v>
      </c>
      <c r="E6589" s="313" t="str">
        <f>CONCATENATE(SUM('Раздел 3'!M82:M82),"&lt;=",SUM('Раздел 3'!M54:M54))</f>
        <v>0&lt;=0</v>
      </c>
    </row>
    <row r="6590" spans="1:5" ht="30" hidden="1" customHeight="1">
      <c r="A6590" s="311" t="str">
        <f>IF((SUM('Раздел 3'!N82:N82)&lt;=SUM('Раздел 3'!N54:N54)),"","Неверно!")</f>
        <v/>
      </c>
      <c r="B6590" s="312" t="s">
        <v>24546</v>
      </c>
      <c r="C6590" s="313" t="s">
        <v>19861</v>
      </c>
      <c r="D6590" s="313" t="s">
        <v>19829</v>
      </c>
      <c r="E6590" s="313" t="str">
        <f>CONCATENATE(SUM('Раздел 3'!N82:N82),"&lt;=",SUM('Раздел 3'!N54:N54))</f>
        <v>0&lt;=0</v>
      </c>
    </row>
    <row r="6591" spans="1:5" ht="30" hidden="1" customHeight="1">
      <c r="A6591" s="311" t="str">
        <f>IF((SUM('Раздел 3'!F71:F71)&lt;=SUM('Раздел 3'!F54:F54)),"","Неверно!")</f>
        <v/>
      </c>
      <c r="B6591" s="312" t="s">
        <v>24547</v>
      </c>
      <c r="C6591" s="313" t="s">
        <v>7401</v>
      </c>
      <c r="D6591" s="313" t="s">
        <v>18473</v>
      </c>
      <c r="E6591" s="313" t="str">
        <f>CONCATENATE(SUM('Раздел 3'!F71:F71),"&lt;=",SUM('Раздел 3'!F54:F54))</f>
        <v>0&lt;=0</v>
      </c>
    </row>
    <row r="6592" spans="1:5" ht="30" hidden="1" customHeight="1">
      <c r="A6592" s="311" t="str">
        <f>IF((SUM('Раздел 3'!O71:O71)&lt;=SUM('Раздел 3'!O54:O54)),"","Неверно!")</f>
        <v/>
      </c>
      <c r="B6592" s="312" t="s">
        <v>24547</v>
      </c>
      <c r="C6592" s="313" t="s">
        <v>7402</v>
      </c>
      <c r="D6592" s="313" t="s">
        <v>18473</v>
      </c>
      <c r="E6592" s="313" t="str">
        <f>CONCATENATE(SUM('Раздел 3'!O71:O71),"&lt;=",SUM('Раздел 3'!O54:O54))</f>
        <v>0&lt;=0</v>
      </c>
    </row>
    <row r="6593" spans="1:5" ht="30" hidden="1" customHeight="1">
      <c r="A6593" s="311" t="str">
        <f>IF((SUM('Раздел 3'!P71:P71)&lt;=SUM('Раздел 3'!P54:P54)),"","Неверно!")</f>
        <v/>
      </c>
      <c r="B6593" s="312" t="s">
        <v>24547</v>
      </c>
      <c r="C6593" s="313" t="s">
        <v>7403</v>
      </c>
      <c r="D6593" s="313" t="s">
        <v>18473</v>
      </c>
      <c r="E6593" s="313" t="str">
        <f>CONCATENATE(SUM('Раздел 3'!P71:P71),"&lt;=",SUM('Раздел 3'!P54:P54))</f>
        <v>0&lt;=0</v>
      </c>
    </row>
    <row r="6594" spans="1:5" ht="30" hidden="1" customHeight="1">
      <c r="A6594" s="311" t="str">
        <f>IF((SUM('Раздел 3'!Q71:Q71)&lt;=SUM('Раздел 3'!Q54:Q54)),"","Неверно!")</f>
        <v/>
      </c>
      <c r="B6594" s="312" t="s">
        <v>24547</v>
      </c>
      <c r="C6594" s="313" t="s">
        <v>7404</v>
      </c>
      <c r="D6594" s="313" t="s">
        <v>18473</v>
      </c>
      <c r="E6594" s="313" t="str">
        <f>CONCATENATE(SUM('Раздел 3'!Q71:Q71),"&lt;=",SUM('Раздел 3'!Q54:Q54))</f>
        <v>0&lt;=0</v>
      </c>
    </row>
    <row r="6595" spans="1:5" ht="30" hidden="1" customHeight="1">
      <c r="A6595" s="311" t="str">
        <f>IF((SUM('Раздел 3'!R71:R71)&lt;=SUM('Раздел 3'!R54:R54)),"","Неверно!")</f>
        <v/>
      </c>
      <c r="B6595" s="312" t="s">
        <v>24547</v>
      </c>
      <c r="C6595" s="313" t="s">
        <v>7405</v>
      </c>
      <c r="D6595" s="313" t="s">
        <v>18473</v>
      </c>
      <c r="E6595" s="313" t="str">
        <f>CONCATENATE(SUM('Раздел 3'!R71:R71),"&lt;=",SUM('Раздел 3'!R54:R54))</f>
        <v>0&lt;=0</v>
      </c>
    </row>
    <row r="6596" spans="1:5" ht="30" hidden="1" customHeight="1">
      <c r="A6596" s="311" t="str">
        <f>IF((SUM('Раздел 3'!S71:S71)&lt;=SUM('Раздел 3'!S54:S54)),"","Неверно!")</f>
        <v/>
      </c>
      <c r="B6596" s="312" t="s">
        <v>24547</v>
      </c>
      <c r="C6596" s="313" t="s">
        <v>7406</v>
      </c>
      <c r="D6596" s="313" t="s">
        <v>18473</v>
      </c>
      <c r="E6596" s="313" t="str">
        <f>CONCATENATE(SUM('Раздел 3'!S71:S71),"&lt;=",SUM('Раздел 3'!S54:S54))</f>
        <v>0&lt;=0</v>
      </c>
    </row>
    <row r="6597" spans="1:5" ht="30" hidden="1" customHeight="1">
      <c r="A6597" s="311" t="str">
        <f>IF((SUM('Раздел 3'!T71:T71)&lt;=SUM('Раздел 3'!T54:T54)),"","Неверно!")</f>
        <v/>
      </c>
      <c r="B6597" s="312" t="s">
        <v>24547</v>
      </c>
      <c r="C6597" s="313" t="s">
        <v>7407</v>
      </c>
      <c r="D6597" s="313" t="s">
        <v>18473</v>
      </c>
      <c r="E6597" s="313" t="str">
        <f>CONCATENATE(SUM('Раздел 3'!T71:T71),"&lt;=",SUM('Раздел 3'!T54:T54))</f>
        <v>0&lt;=0</v>
      </c>
    </row>
    <row r="6598" spans="1:5" ht="30" hidden="1" customHeight="1">
      <c r="A6598" s="311" t="str">
        <f>IF((SUM('Раздел 3'!U71:U71)&lt;=SUM('Раздел 3'!U54:U54)),"","Неверно!")</f>
        <v/>
      </c>
      <c r="B6598" s="312" t="s">
        <v>24547</v>
      </c>
      <c r="C6598" s="313" t="s">
        <v>7408</v>
      </c>
      <c r="D6598" s="313" t="s">
        <v>18473</v>
      </c>
      <c r="E6598" s="313" t="str">
        <f>CONCATENATE(SUM('Раздел 3'!U71:U71),"&lt;=",SUM('Раздел 3'!U54:U54))</f>
        <v>0&lt;=0</v>
      </c>
    </row>
    <row r="6599" spans="1:5" ht="30" hidden="1" customHeight="1">
      <c r="A6599" s="311" t="str">
        <f>IF((SUM('Раздел 3'!V71:V71)&lt;=SUM('Раздел 3'!V54:V54)),"","Неверно!")</f>
        <v/>
      </c>
      <c r="B6599" s="312" t="s">
        <v>24547</v>
      </c>
      <c r="C6599" s="313" t="s">
        <v>7409</v>
      </c>
      <c r="D6599" s="313" t="s">
        <v>18473</v>
      </c>
      <c r="E6599" s="313" t="str">
        <f>CONCATENATE(SUM('Раздел 3'!V71:V71),"&lt;=",SUM('Раздел 3'!V54:V54))</f>
        <v>0&lt;=0</v>
      </c>
    </row>
    <row r="6600" spans="1:5" ht="30" hidden="1" customHeight="1">
      <c r="A6600" s="311" t="str">
        <f>IF((SUM('Раздел 3'!W71:W71)&lt;=SUM('Раздел 3'!W54:W54)),"","Неверно!")</f>
        <v/>
      </c>
      <c r="B6600" s="312" t="s">
        <v>24547</v>
      </c>
      <c r="C6600" s="313" t="s">
        <v>7410</v>
      </c>
      <c r="D6600" s="313" t="s">
        <v>18473</v>
      </c>
      <c r="E6600" s="313" t="str">
        <f>CONCATENATE(SUM('Раздел 3'!W71:W71),"&lt;=",SUM('Раздел 3'!W54:W54))</f>
        <v>0&lt;=0</v>
      </c>
    </row>
    <row r="6601" spans="1:5" ht="30" hidden="1" customHeight="1">
      <c r="A6601" s="311" t="str">
        <f>IF((SUM('Раздел 3'!X71:X71)&lt;=SUM('Раздел 3'!X54:X54)),"","Неверно!")</f>
        <v/>
      </c>
      <c r="B6601" s="312" t="s">
        <v>24547</v>
      </c>
      <c r="C6601" s="313" t="s">
        <v>7411</v>
      </c>
      <c r="D6601" s="313" t="s">
        <v>18473</v>
      </c>
      <c r="E6601" s="313" t="str">
        <f>CONCATENATE(SUM('Раздел 3'!X71:X71),"&lt;=",SUM('Раздел 3'!X54:X54))</f>
        <v>0&lt;=0</v>
      </c>
    </row>
    <row r="6602" spans="1:5" ht="30" hidden="1" customHeight="1">
      <c r="A6602" s="311" t="str">
        <f>IF((SUM('Раздел 3'!G71:G71)&lt;=SUM('Раздел 3'!G54:G54)),"","Неверно!")</f>
        <v/>
      </c>
      <c r="B6602" s="312" t="s">
        <v>24547</v>
      </c>
      <c r="C6602" s="313" t="s">
        <v>7412</v>
      </c>
      <c r="D6602" s="313" t="s">
        <v>18473</v>
      </c>
      <c r="E6602" s="313" t="str">
        <f>CONCATENATE(SUM('Раздел 3'!G71:G71),"&lt;=",SUM('Раздел 3'!G54:G54))</f>
        <v>0&lt;=0</v>
      </c>
    </row>
    <row r="6603" spans="1:5" ht="30" hidden="1" customHeight="1">
      <c r="A6603" s="311" t="str">
        <f>IF((SUM('Раздел 3'!Y71:Y71)&lt;=SUM('Раздел 3'!Y54:Y54)),"","Неверно!")</f>
        <v/>
      </c>
      <c r="B6603" s="312" t="s">
        <v>24547</v>
      </c>
      <c r="C6603" s="313" t="s">
        <v>7413</v>
      </c>
      <c r="D6603" s="313" t="s">
        <v>18473</v>
      </c>
      <c r="E6603" s="313" t="str">
        <f>CONCATENATE(SUM('Раздел 3'!Y71:Y71),"&lt;=",SUM('Раздел 3'!Y54:Y54))</f>
        <v>0&lt;=0</v>
      </c>
    </row>
    <row r="6604" spans="1:5" ht="30" hidden="1" customHeight="1">
      <c r="A6604" s="311" t="str">
        <f>IF((SUM('Раздел 3'!Z71:Z71)&lt;=SUM('Раздел 3'!Z54:Z54)),"","Неверно!")</f>
        <v/>
      </c>
      <c r="B6604" s="312" t="s">
        <v>24547</v>
      </c>
      <c r="C6604" s="313" t="s">
        <v>7414</v>
      </c>
      <c r="D6604" s="313" t="s">
        <v>18473</v>
      </c>
      <c r="E6604" s="313" t="str">
        <f>CONCATENATE(SUM('Раздел 3'!Z71:Z71),"&lt;=",SUM('Раздел 3'!Z54:Z54))</f>
        <v>0&lt;=0</v>
      </c>
    </row>
    <row r="6605" spans="1:5" ht="30" hidden="1" customHeight="1">
      <c r="A6605" s="311" t="str">
        <f>IF((SUM('Раздел 3'!AA71:AA71)&lt;=SUM('Раздел 3'!AA54:AA54)),"","Неверно!")</f>
        <v/>
      </c>
      <c r="B6605" s="312" t="s">
        <v>24547</v>
      </c>
      <c r="C6605" s="313" t="s">
        <v>7415</v>
      </c>
      <c r="D6605" s="313" t="s">
        <v>18473</v>
      </c>
      <c r="E6605" s="313" t="str">
        <f>CONCATENATE(SUM('Раздел 3'!AA71:AA71),"&lt;=",SUM('Раздел 3'!AA54:AA54))</f>
        <v>0&lt;=0</v>
      </c>
    </row>
    <row r="6606" spans="1:5" ht="30" hidden="1" customHeight="1">
      <c r="A6606" s="311" t="str">
        <f>IF((SUM('Раздел 3'!AB71:AB71)&lt;=SUM('Раздел 3'!AB54:AB54)),"","Неверно!")</f>
        <v/>
      </c>
      <c r="B6606" s="312" t="s">
        <v>24547</v>
      </c>
      <c r="C6606" s="313" t="s">
        <v>7416</v>
      </c>
      <c r="D6606" s="313" t="s">
        <v>18473</v>
      </c>
      <c r="E6606" s="313" t="str">
        <f>CONCATENATE(SUM('Раздел 3'!AB71:AB71),"&lt;=",SUM('Раздел 3'!AB54:AB54))</f>
        <v>0&lt;=0</v>
      </c>
    </row>
    <row r="6607" spans="1:5" ht="30" hidden="1" customHeight="1">
      <c r="A6607" s="311" t="str">
        <f>IF((SUM('Раздел 3'!AC71:AC71)&lt;=SUM('Раздел 3'!AC54:AC54)),"","Неверно!")</f>
        <v/>
      </c>
      <c r="B6607" s="312" t="s">
        <v>24547</v>
      </c>
      <c r="C6607" s="313" t="s">
        <v>7417</v>
      </c>
      <c r="D6607" s="313" t="s">
        <v>18473</v>
      </c>
      <c r="E6607" s="313" t="str">
        <f>CONCATENATE(SUM('Раздел 3'!AC71:AC71),"&lt;=",SUM('Раздел 3'!AC54:AC54))</f>
        <v>0&lt;=0</v>
      </c>
    </row>
    <row r="6608" spans="1:5" ht="30" hidden="1" customHeight="1">
      <c r="A6608" s="311" t="str">
        <f>IF((SUM('Раздел 3'!AD71:AD71)&lt;=SUM('Раздел 3'!AD54:AD54)),"","Неверно!")</f>
        <v/>
      </c>
      <c r="B6608" s="312" t="s">
        <v>24547</v>
      </c>
      <c r="C6608" s="313" t="s">
        <v>7418</v>
      </c>
      <c r="D6608" s="313" t="s">
        <v>18473</v>
      </c>
      <c r="E6608" s="313" t="str">
        <f>CONCATENATE(SUM('Раздел 3'!AD71:AD71),"&lt;=",SUM('Раздел 3'!AD54:AD54))</f>
        <v>0&lt;=0</v>
      </c>
    </row>
    <row r="6609" spans="1:5" ht="30" hidden="1" customHeight="1">
      <c r="A6609" s="311" t="str">
        <f>IF((SUM('Раздел 3'!AE71:AE71)&lt;=SUM('Раздел 3'!AE54:AE54)),"","Неверно!")</f>
        <v/>
      </c>
      <c r="B6609" s="312" t="s">
        <v>24547</v>
      </c>
      <c r="C6609" s="313" t="s">
        <v>7419</v>
      </c>
      <c r="D6609" s="313" t="s">
        <v>18473</v>
      </c>
      <c r="E6609" s="313" t="str">
        <f>CONCATENATE(SUM('Раздел 3'!AE71:AE71),"&lt;=",SUM('Раздел 3'!AE54:AE54))</f>
        <v>0&lt;=0</v>
      </c>
    </row>
    <row r="6610" spans="1:5" ht="30" hidden="1" customHeight="1">
      <c r="A6610" s="311" t="str">
        <f>IF((SUM('Раздел 3'!AF71:AF71)&lt;=SUM('Раздел 3'!AF54:AF54)),"","Неверно!")</f>
        <v/>
      </c>
      <c r="B6610" s="312" t="s">
        <v>24547</v>
      </c>
      <c r="C6610" s="313" t="s">
        <v>7420</v>
      </c>
      <c r="D6610" s="313" t="s">
        <v>18473</v>
      </c>
      <c r="E6610" s="313" t="str">
        <f>CONCATENATE(SUM('Раздел 3'!AF71:AF71),"&lt;=",SUM('Раздел 3'!AF54:AF54))</f>
        <v>0&lt;=0</v>
      </c>
    </row>
    <row r="6611" spans="1:5" ht="30" hidden="1" customHeight="1">
      <c r="A6611" s="311" t="str">
        <f>IF((SUM('Раздел 3'!AG71:AG71)&lt;=SUM('Раздел 3'!AG54:AG54)),"","Неверно!")</f>
        <v/>
      </c>
      <c r="B6611" s="312" t="s">
        <v>24547</v>
      </c>
      <c r="C6611" s="313" t="s">
        <v>7421</v>
      </c>
      <c r="D6611" s="313" t="s">
        <v>18473</v>
      </c>
      <c r="E6611" s="313" t="str">
        <f>CONCATENATE(SUM('Раздел 3'!AG71:AG71),"&lt;=",SUM('Раздел 3'!AG54:AG54))</f>
        <v>0&lt;=0</v>
      </c>
    </row>
    <row r="6612" spans="1:5" ht="30" hidden="1" customHeight="1">
      <c r="A6612" s="311" t="str">
        <f>IF((SUM('Раздел 3'!AH71:AH71)&lt;=SUM('Раздел 3'!AH54:AH54)),"","Неверно!")</f>
        <v/>
      </c>
      <c r="B6612" s="312" t="s">
        <v>24547</v>
      </c>
      <c r="C6612" s="313" t="s">
        <v>7422</v>
      </c>
      <c r="D6612" s="313" t="s">
        <v>18473</v>
      </c>
      <c r="E6612" s="313" t="str">
        <f>CONCATENATE(SUM('Раздел 3'!AH71:AH71),"&lt;=",SUM('Раздел 3'!AH54:AH54))</f>
        <v>0&lt;=0</v>
      </c>
    </row>
    <row r="6613" spans="1:5" ht="30" hidden="1" customHeight="1">
      <c r="A6613" s="311" t="str">
        <f>IF((SUM('Раздел 3'!H71:H71)&lt;=SUM('Раздел 3'!H54:H54)),"","Неверно!")</f>
        <v/>
      </c>
      <c r="B6613" s="312" t="s">
        <v>24547</v>
      </c>
      <c r="C6613" s="313" t="s">
        <v>7423</v>
      </c>
      <c r="D6613" s="313" t="s">
        <v>18473</v>
      </c>
      <c r="E6613" s="313" t="str">
        <f>CONCATENATE(SUM('Раздел 3'!H71:H71),"&lt;=",SUM('Раздел 3'!H54:H54))</f>
        <v>0&lt;=0</v>
      </c>
    </row>
    <row r="6614" spans="1:5" ht="30" hidden="1" customHeight="1">
      <c r="A6614" s="311" t="str">
        <f>IF((SUM('Раздел 3'!AI71:AI71)&lt;=SUM('Раздел 3'!AI54:AI54)),"","Неверно!")</f>
        <v/>
      </c>
      <c r="B6614" s="312" t="s">
        <v>24547</v>
      </c>
      <c r="C6614" s="313" t="s">
        <v>7424</v>
      </c>
      <c r="D6614" s="313" t="s">
        <v>18473</v>
      </c>
      <c r="E6614" s="313" t="str">
        <f>CONCATENATE(SUM('Раздел 3'!AI71:AI71),"&lt;=",SUM('Раздел 3'!AI54:AI54))</f>
        <v>0&lt;=0</v>
      </c>
    </row>
    <row r="6615" spans="1:5" ht="30" hidden="1" customHeight="1">
      <c r="A6615" s="311" t="str">
        <f>IF((SUM('Раздел 3'!AJ71:AJ71)&lt;=SUM('Раздел 3'!AJ54:AJ54)),"","Неверно!")</f>
        <v/>
      </c>
      <c r="B6615" s="312" t="s">
        <v>24547</v>
      </c>
      <c r="C6615" s="313" t="s">
        <v>7425</v>
      </c>
      <c r="D6615" s="313" t="s">
        <v>18473</v>
      </c>
      <c r="E6615" s="313" t="str">
        <f>CONCATENATE(SUM('Раздел 3'!AJ71:AJ71),"&lt;=",SUM('Раздел 3'!AJ54:AJ54))</f>
        <v>0&lt;=0</v>
      </c>
    </row>
    <row r="6616" spans="1:5" ht="30" hidden="1" customHeight="1">
      <c r="A6616" s="311" t="str">
        <f>IF((SUM('Раздел 3'!AK71:AK71)&lt;=SUM('Раздел 3'!AK54:AK54)),"","Неверно!")</f>
        <v/>
      </c>
      <c r="B6616" s="312" t="s">
        <v>24547</v>
      </c>
      <c r="C6616" s="313" t="s">
        <v>7426</v>
      </c>
      <c r="D6616" s="313" t="s">
        <v>18473</v>
      </c>
      <c r="E6616" s="313" t="str">
        <f>CONCATENATE(SUM('Раздел 3'!AK71:AK71),"&lt;=",SUM('Раздел 3'!AK54:AK54))</f>
        <v>0&lt;=0</v>
      </c>
    </row>
    <row r="6617" spans="1:5" ht="30" hidden="1" customHeight="1">
      <c r="A6617" s="311" t="str">
        <f>IF((SUM('Раздел 3'!AL71:AL71)&lt;=SUM('Раздел 3'!AL54:AL54)),"","Неверно!")</f>
        <v/>
      </c>
      <c r="B6617" s="312" t="s">
        <v>24547</v>
      </c>
      <c r="C6617" s="313" t="s">
        <v>7427</v>
      </c>
      <c r="D6617" s="313" t="s">
        <v>18473</v>
      </c>
      <c r="E6617" s="313" t="str">
        <f>CONCATENATE(SUM('Раздел 3'!AL71:AL71),"&lt;=",SUM('Раздел 3'!AL54:AL54))</f>
        <v>0&lt;=0</v>
      </c>
    </row>
    <row r="6618" spans="1:5" ht="30" hidden="1" customHeight="1">
      <c r="A6618" s="311" t="str">
        <f>IF((SUM('Раздел 3'!AM71:AM71)&lt;=SUM('Раздел 3'!AM54:AM54)),"","Неверно!")</f>
        <v/>
      </c>
      <c r="B6618" s="312" t="s">
        <v>24547</v>
      </c>
      <c r="C6618" s="313" t="s">
        <v>21214</v>
      </c>
      <c r="D6618" s="313" t="s">
        <v>18473</v>
      </c>
      <c r="E6618" s="313" t="str">
        <f>CONCATENATE(SUM('Раздел 3'!AM71:AM71),"&lt;=",SUM('Раздел 3'!AM54:AM54))</f>
        <v>0&lt;=0</v>
      </c>
    </row>
    <row r="6619" spans="1:5" ht="30" hidden="1" customHeight="1">
      <c r="A6619" s="311" t="str">
        <f>IF((SUM('Раздел 3'!I71:I71)&lt;=SUM('Раздел 3'!I54:I54)),"","Неверно!")</f>
        <v/>
      </c>
      <c r="B6619" s="312" t="s">
        <v>24547</v>
      </c>
      <c r="C6619" s="313" t="s">
        <v>7428</v>
      </c>
      <c r="D6619" s="313" t="s">
        <v>18473</v>
      </c>
      <c r="E6619" s="313" t="str">
        <f>CONCATENATE(SUM('Раздел 3'!I71:I71),"&lt;=",SUM('Раздел 3'!I54:I54))</f>
        <v>0&lt;=0</v>
      </c>
    </row>
    <row r="6620" spans="1:5" ht="30" hidden="1" customHeight="1">
      <c r="A6620" s="311" t="str">
        <f>IF((SUM('Раздел 3'!J71:J71)&lt;=SUM('Раздел 3'!J54:J54)),"","Неверно!")</f>
        <v/>
      </c>
      <c r="B6620" s="312" t="s">
        <v>24547</v>
      </c>
      <c r="C6620" s="313" t="s">
        <v>7429</v>
      </c>
      <c r="D6620" s="313" t="s">
        <v>18473</v>
      </c>
      <c r="E6620" s="313" t="str">
        <f>CONCATENATE(SUM('Раздел 3'!J71:J71),"&lt;=",SUM('Раздел 3'!J54:J54))</f>
        <v>0&lt;=0</v>
      </c>
    </row>
    <row r="6621" spans="1:5" ht="30" hidden="1" customHeight="1">
      <c r="A6621" s="311" t="str">
        <f>IF((SUM('Раздел 3'!K71:K71)&lt;=SUM('Раздел 3'!K54:K54)),"","Неверно!")</f>
        <v/>
      </c>
      <c r="B6621" s="312" t="s">
        <v>24547</v>
      </c>
      <c r="C6621" s="313" t="s">
        <v>7430</v>
      </c>
      <c r="D6621" s="313" t="s">
        <v>18473</v>
      </c>
      <c r="E6621" s="313" t="str">
        <f>CONCATENATE(SUM('Раздел 3'!K71:K71),"&lt;=",SUM('Раздел 3'!K54:K54))</f>
        <v>0&lt;=0</v>
      </c>
    </row>
    <row r="6622" spans="1:5" ht="30" hidden="1" customHeight="1">
      <c r="A6622" s="311" t="str">
        <f>IF((SUM('Раздел 3'!L71:L71)&lt;=SUM('Раздел 3'!L54:L54)),"","Неверно!")</f>
        <v/>
      </c>
      <c r="B6622" s="312" t="s">
        <v>24547</v>
      </c>
      <c r="C6622" s="313" t="s">
        <v>7431</v>
      </c>
      <c r="D6622" s="313" t="s">
        <v>18473</v>
      </c>
      <c r="E6622" s="313" t="str">
        <f>CONCATENATE(SUM('Раздел 3'!L71:L71),"&lt;=",SUM('Раздел 3'!L54:L54))</f>
        <v>0&lt;=0</v>
      </c>
    </row>
    <row r="6623" spans="1:5" ht="30" hidden="1" customHeight="1">
      <c r="A6623" s="311" t="str">
        <f>IF((SUM('Раздел 3'!M71:M71)&lt;=SUM('Раздел 3'!M54:M54)),"","Неверно!")</f>
        <v/>
      </c>
      <c r="B6623" s="312" t="s">
        <v>24547</v>
      </c>
      <c r="C6623" s="313" t="s">
        <v>7432</v>
      </c>
      <c r="D6623" s="313" t="s">
        <v>18473</v>
      </c>
      <c r="E6623" s="313" t="str">
        <f>CONCATENATE(SUM('Раздел 3'!M71:M71),"&lt;=",SUM('Раздел 3'!M54:M54))</f>
        <v>0&lt;=0</v>
      </c>
    </row>
    <row r="6624" spans="1:5" ht="30" hidden="1" customHeight="1">
      <c r="A6624" s="311" t="str">
        <f>IF((SUM('Раздел 3'!N71:N71)&lt;=SUM('Раздел 3'!N54:N54)),"","Неверно!")</f>
        <v/>
      </c>
      <c r="B6624" s="312" t="s">
        <v>24547</v>
      </c>
      <c r="C6624" s="313" t="s">
        <v>7433</v>
      </c>
      <c r="D6624" s="313" t="s">
        <v>18473</v>
      </c>
      <c r="E6624" s="313" t="str">
        <f>CONCATENATE(SUM('Раздел 3'!N71:N71),"&lt;=",SUM('Раздел 3'!N54:N54))</f>
        <v>0&lt;=0</v>
      </c>
    </row>
    <row r="6625" spans="1:5" ht="30" hidden="1" customHeight="1">
      <c r="A6625" s="311" t="str">
        <f>IF((SUM('Раздел 3'!F202:F203)=SUM('Раздел 3'!F204:F204)),"","Неверно!")</f>
        <v/>
      </c>
      <c r="B6625" s="312" t="s">
        <v>24548</v>
      </c>
      <c r="C6625" s="313" t="s">
        <v>19862</v>
      </c>
      <c r="D6625" s="313" t="s">
        <v>19863</v>
      </c>
      <c r="E6625" s="313" t="str">
        <f>CONCATENATE(SUM('Раздел 3'!F202:F203),"=",SUM('Раздел 3'!F204:F204))</f>
        <v>0=0</v>
      </c>
    </row>
    <row r="6626" spans="1:5" ht="30" hidden="1" customHeight="1">
      <c r="A6626" s="311" t="str">
        <f>IF((SUM('Раздел 3'!O202:O203)=SUM('Раздел 3'!O204:O204)),"","Неверно!")</f>
        <v/>
      </c>
      <c r="B6626" s="312" t="s">
        <v>24548</v>
      </c>
      <c r="C6626" s="313" t="s">
        <v>19864</v>
      </c>
      <c r="D6626" s="313" t="s">
        <v>19863</v>
      </c>
      <c r="E6626" s="313" t="str">
        <f>CONCATENATE(SUM('Раздел 3'!O202:O203),"=",SUM('Раздел 3'!O204:O204))</f>
        <v>0=0</v>
      </c>
    </row>
    <row r="6627" spans="1:5" ht="30" hidden="1" customHeight="1">
      <c r="A6627" s="311" t="str">
        <f>IF((SUM('Раздел 3'!P202:P203)=SUM('Раздел 3'!P204:P204)),"","Неверно!")</f>
        <v/>
      </c>
      <c r="B6627" s="312" t="s">
        <v>24548</v>
      </c>
      <c r="C6627" s="313" t="s">
        <v>19865</v>
      </c>
      <c r="D6627" s="313" t="s">
        <v>19863</v>
      </c>
      <c r="E6627" s="313" t="str">
        <f>CONCATENATE(SUM('Раздел 3'!P202:P203),"=",SUM('Раздел 3'!P204:P204))</f>
        <v>0=0</v>
      </c>
    </row>
    <row r="6628" spans="1:5" ht="30" hidden="1" customHeight="1">
      <c r="A6628" s="311" t="str">
        <f>IF((SUM('Раздел 3'!Q202:Q203)=SUM('Раздел 3'!Q204:Q204)),"","Неверно!")</f>
        <v/>
      </c>
      <c r="B6628" s="312" t="s">
        <v>24548</v>
      </c>
      <c r="C6628" s="313" t="s">
        <v>19866</v>
      </c>
      <c r="D6628" s="313" t="s">
        <v>19863</v>
      </c>
      <c r="E6628" s="313" t="str">
        <f>CONCATENATE(SUM('Раздел 3'!Q202:Q203),"=",SUM('Раздел 3'!Q204:Q204))</f>
        <v>0=0</v>
      </c>
    </row>
    <row r="6629" spans="1:5" ht="30" hidden="1" customHeight="1">
      <c r="A6629" s="311" t="str">
        <f>IF((SUM('Раздел 3'!R202:R203)=SUM('Раздел 3'!R204:R204)),"","Неверно!")</f>
        <v/>
      </c>
      <c r="B6629" s="312" t="s">
        <v>24548</v>
      </c>
      <c r="C6629" s="313" t="s">
        <v>19867</v>
      </c>
      <c r="D6629" s="313" t="s">
        <v>19863</v>
      </c>
      <c r="E6629" s="313" t="str">
        <f>CONCATENATE(SUM('Раздел 3'!R202:R203),"=",SUM('Раздел 3'!R204:R204))</f>
        <v>0=0</v>
      </c>
    </row>
    <row r="6630" spans="1:5" ht="30" hidden="1" customHeight="1">
      <c r="A6630" s="311" t="str">
        <f>IF((SUM('Раздел 3'!S202:S203)=SUM('Раздел 3'!S204:S204)),"","Неверно!")</f>
        <v/>
      </c>
      <c r="B6630" s="312" t="s">
        <v>24548</v>
      </c>
      <c r="C6630" s="313" t="s">
        <v>19868</v>
      </c>
      <c r="D6630" s="313" t="s">
        <v>19863</v>
      </c>
      <c r="E6630" s="313" t="str">
        <f>CONCATENATE(SUM('Раздел 3'!S202:S203),"=",SUM('Раздел 3'!S204:S204))</f>
        <v>0=0</v>
      </c>
    </row>
    <row r="6631" spans="1:5" ht="30" hidden="1" customHeight="1">
      <c r="A6631" s="311" t="str">
        <f>IF((SUM('Раздел 3'!T202:T203)=SUM('Раздел 3'!T204:T204)),"","Неверно!")</f>
        <v/>
      </c>
      <c r="B6631" s="312" t="s">
        <v>24548</v>
      </c>
      <c r="C6631" s="313" t="s">
        <v>19869</v>
      </c>
      <c r="D6631" s="313" t="s">
        <v>19863</v>
      </c>
      <c r="E6631" s="313" t="str">
        <f>CONCATENATE(SUM('Раздел 3'!T202:T203),"=",SUM('Раздел 3'!T204:T204))</f>
        <v>0=0</v>
      </c>
    </row>
    <row r="6632" spans="1:5" ht="30" hidden="1" customHeight="1">
      <c r="A6632" s="311" t="str">
        <f>IF((SUM('Раздел 3'!U202:U203)=SUM('Раздел 3'!U204:U204)),"","Неверно!")</f>
        <v/>
      </c>
      <c r="B6632" s="312" t="s">
        <v>24548</v>
      </c>
      <c r="C6632" s="313" t="s">
        <v>19870</v>
      </c>
      <c r="D6632" s="313" t="s">
        <v>19863</v>
      </c>
      <c r="E6632" s="313" t="str">
        <f>CONCATENATE(SUM('Раздел 3'!U202:U203),"=",SUM('Раздел 3'!U204:U204))</f>
        <v>0=0</v>
      </c>
    </row>
    <row r="6633" spans="1:5" ht="30" hidden="1" customHeight="1">
      <c r="A6633" s="311" t="str">
        <f>IF((SUM('Раздел 3'!V202:V203)=SUM('Раздел 3'!V204:V204)),"","Неверно!")</f>
        <v/>
      </c>
      <c r="B6633" s="312" t="s">
        <v>24548</v>
      </c>
      <c r="C6633" s="313" t="s">
        <v>19871</v>
      </c>
      <c r="D6633" s="313" t="s">
        <v>19863</v>
      </c>
      <c r="E6633" s="313" t="str">
        <f>CONCATENATE(SUM('Раздел 3'!V202:V203),"=",SUM('Раздел 3'!V204:V204))</f>
        <v>0=0</v>
      </c>
    </row>
    <row r="6634" spans="1:5" ht="30" hidden="1" customHeight="1">
      <c r="A6634" s="311" t="str">
        <f>IF((SUM('Раздел 3'!W202:W203)=SUM('Раздел 3'!W204:W204)),"","Неверно!")</f>
        <v/>
      </c>
      <c r="B6634" s="312" t="s">
        <v>24548</v>
      </c>
      <c r="C6634" s="313" t="s">
        <v>19872</v>
      </c>
      <c r="D6634" s="313" t="s">
        <v>19863</v>
      </c>
      <c r="E6634" s="313" t="str">
        <f>CONCATENATE(SUM('Раздел 3'!W202:W203),"=",SUM('Раздел 3'!W204:W204))</f>
        <v>0=0</v>
      </c>
    </row>
    <row r="6635" spans="1:5" ht="30" hidden="1" customHeight="1">
      <c r="A6635" s="311" t="str">
        <f>IF((SUM('Раздел 3'!X202:X203)=SUM('Раздел 3'!X204:X204)),"","Неверно!")</f>
        <v/>
      </c>
      <c r="B6635" s="312" t="s">
        <v>24548</v>
      </c>
      <c r="C6635" s="313" t="s">
        <v>19873</v>
      </c>
      <c r="D6635" s="313" t="s">
        <v>19863</v>
      </c>
      <c r="E6635" s="313" t="str">
        <f>CONCATENATE(SUM('Раздел 3'!X202:X203),"=",SUM('Раздел 3'!X204:X204))</f>
        <v>0=0</v>
      </c>
    </row>
    <row r="6636" spans="1:5" ht="30" hidden="1" customHeight="1">
      <c r="A6636" s="311" t="str">
        <f>IF((SUM('Раздел 3'!G202:G203)=SUM('Раздел 3'!G204:G204)),"","Неверно!")</f>
        <v/>
      </c>
      <c r="B6636" s="312" t="s">
        <v>24548</v>
      </c>
      <c r="C6636" s="313" t="s">
        <v>19874</v>
      </c>
      <c r="D6636" s="313" t="s">
        <v>19863</v>
      </c>
      <c r="E6636" s="313" t="str">
        <f>CONCATENATE(SUM('Раздел 3'!G202:G203),"=",SUM('Раздел 3'!G204:G204))</f>
        <v>0=0</v>
      </c>
    </row>
    <row r="6637" spans="1:5" ht="30" hidden="1" customHeight="1">
      <c r="A6637" s="311" t="str">
        <f>IF((SUM('Раздел 3'!Y202:Y203)=SUM('Раздел 3'!Y204:Y204)),"","Неверно!")</f>
        <v/>
      </c>
      <c r="B6637" s="312" t="s">
        <v>24548</v>
      </c>
      <c r="C6637" s="313" t="s">
        <v>19875</v>
      </c>
      <c r="D6637" s="313" t="s">
        <v>19863</v>
      </c>
      <c r="E6637" s="313" t="str">
        <f>CONCATENATE(SUM('Раздел 3'!Y202:Y203),"=",SUM('Раздел 3'!Y204:Y204))</f>
        <v>0=0</v>
      </c>
    </row>
    <row r="6638" spans="1:5" ht="30" hidden="1" customHeight="1">
      <c r="A6638" s="311" t="str">
        <f>IF((SUM('Раздел 3'!Z202:Z203)=SUM('Раздел 3'!Z204:Z204)),"","Неверно!")</f>
        <v/>
      </c>
      <c r="B6638" s="312" t="s">
        <v>24548</v>
      </c>
      <c r="C6638" s="313" t="s">
        <v>19876</v>
      </c>
      <c r="D6638" s="313" t="s">
        <v>19863</v>
      </c>
      <c r="E6638" s="313" t="str">
        <f>CONCATENATE(SUM('Раздел 3'!Z202:Z203),"=",SUM('Раздел 3'!Z204:Z204))</f>
        <v>0=0</v>
      </c>
    </row>
    <row r="6639" spans="1:5" ht="30" hidden="1" customHeight="1">
      <c r="A6639" s="311" t="str">
        <f>IF((SUM('Раздел 3'!AA202:AA203)=SUM('Раздел 3'!AA204:AA204)),"","Неверно!")</f>
        <v/>
      </c>
      <c r="B6639" s="312" t="s">
        <v>24548</v>
      </c>
      <c r="C6639" s="313" t="s">
        <v>19877</v>
      </c>
      <c r="D6639" s="313" t="s">
        <v>19863</v>
      </c>
      <c r="E6639" s="313" t="str">
        <f>CONCATENATE(SUM('Раздел 3'!AA202:AA203),"=",SUM('Раздел 3'!AA204:AA204))</f>
        <v>0=0</v>
      </c>
    </row>
    <row r="6640" spans="1:5" ht="30" hidden="1" customHeight="1">
      <c r="A6640" s="311" t="str">
        <f>IF((SUM('Раздел 3'!AB202:AB203)=SUM('Раздел 3'!AB204:AB204)),"","Неверно!")</f>
        <v/>
      </c>
      <c r="B6640" s="312" t="s">
        <v>24548</v>
      </c>
      <c r="C6640" s="313" t="s">
        <v>19878</v>
      </c>
      <c r="D6640" s="313" t="s">
        <v>19863</v>
      </c>
      <c r="E6640" s="313" t="str">
        <f>CONCATENATE(SUM('Раздел 3'!AB202:AB203),"=",SUM('Раздел 3'!AB204:AB204))</f>
        <v>0=0</v>
      </c>
    </row>
    <row r="6641" spans="1:5" ht="30" hidden="1" customHeight="1">
      <c r="A6641" s="311" t="str">
        <f>IF((SUM('Раздел 3'!AC202:AC203)=SUM('Раздел 3'!AC204:AC204)),"","Неверно!")</f>
        <v/>
      </c>
      <c r="B6641" s="312" t="s">
        <v>24548</v>
      </c>
      <c r="C6641" s="313" t="s">
        <v>19879</v>
      </c>
      <c r="D6641" s="313" t="s">
        <v>19863</v>
      </c>
      <c r="E6641" s="313" t="str">
        <f>CONCATENATE(SUM('Раздел 3'!AC202:AC203),"=",SUM('Раздел 3'!AC204:AC204))</f>
        <v>0=0</v>
      </c>
    </row>
    <row r="6642" spans="1:5" ht="30" hidden="1" customHeight="1">
      <c r="A6642" s="311" t="str">
        <f>IF((SUM('Раздел 3'!AD202:AD203)=SUM('Раздел 3'!AD204:AD204)),"","Неверно!")</f>
        <v/>
      </c>
      <c r="B6642" s="312" t="s">
        <v>24548</v>
      </c>
      <c r="C6642" s="313" t="s">
        <v>19880</v>
      </c>
      <c r="D6642" s="313" t="s">
        <v>19863</v>
      </c>
      <c r="E6642" s="313" t="str">
        <f>CONCATENATE(SUM('Раздел 3'!AD202:AD203),"=",SUM('Раздел 3'!AD204:AD204))</f>
        <v>0=0</v>
      </c>
    </row>
    <row r="6643" spans="1:5" ht="30" hidden="1" customHeight="1">
      <c r="A6643" s="311" t="str">
        <f>IF((SUM('Раздел 3'!AE202:AE203)=SUM('Раздел 3'!AE204:AE204)),"","Неверно!")</f>
        <v/>
      </c>
      <c r="B6643" s="312" t="s">
        <v>24548</v>
      </c>
      <c r="C6643" s="313" t="s">
        <v>19881</v>
      </c>
      <c r="D6643" s="313" t="s">
        <v>19863</v>
      </c>
      <c r="E6643" s="313" t="str">
        <f>CONCATENATE(SUM('Раздел 3'!AE202:AE203),"=",SUM('Раздел 3'!AE204:AE204))</f>
        <v>0=0</v>
      </c>
    </row>
    <row r="6644" spans="1:5" ht="30" hidden="1" customHeight="1">
      <c r="A6644" s="311" t="str">
        <f>IF((SUM('Раздел 3'!AF202:AF203)=SUM('Раздел 3'!AF204:AF204)),"","Неверно!")</f>
        <v/>
      </c>
      <c r="B6644" s="312" t="s">
        <v>24548</v>
      </c>
      <c r="C6644" s="313" t="s">
        <v>19882</v>
      </c>
      <c r="D6644" s="313" t="s">
        <v>19863</v>
      </c>
      <c r="E6644" s="313" t="str">
        <f>CONCATENATE(SUM('Раздел 3'!AF202:AF203),"=",SUM('Раздел 3'!AF204:AF204))</f>
        <v>0=0</v>
      </c>
    </row>
    <row r="6645" spans="1:5" ht="30" hidden="1" customHeight="1">
      <c r="A6645" s="311" t="str">
        <f>IF((SUM('Раздел 3'!AG202:AG203)=SUM('Раздел 3'!AG204:AG204)),"","Неверно!")</f>
        <v/>
      </c>
      <c r="B6645" s="312" t="s">
        <v>24548</v>
      </c>
      <c r="C6645" s="313" t="s">
        <v>19883</v>
      </c>
      <c r="D6645" s="313" t="s">
        <v>19863</v>
      </c>
      <c r="E6645" s="313" t="str">
        <f>CONCATENATE(SUM('Раздел 3'!AG202:AG203),"=",SUM('Раздел 3'!AG204:AG204))</f>
        <v>0=0</v>
      </c>
    </row>
    <row r="6646" spans="1:5" ht="30" hidden="1" customHeight="1">
      <c r="A6646" s="311" t="str">
        <f>IF((SUM('Раздел 3'!AH202:AH203)=SUM('Раздел 3'!AH204:AH204)),"","Неверно!")</f>
        <v/>
      </c>
      <c r="B6646" s="312" t="s">
        <v>24548</v>
      </c>
      <c r="C6646" s="313" t="s">
        <v>19884</v>
      </c>
      <c r="D6646" s="313" t="s">
        <v>19863</v>
      </c>
      <c r="E6646" s="313" t="str">
        <f>CONCATENATE(SUM('Раздел 3'!AH202:AH203),"=",SUM('Раздел 3'!AH204:AH204))</f>
        <v>0=0</v>
      </c>
    </row>
    <row r="6647" spans="1:5" ht="30" hidden="1" customHeight="1">
      <c r="A6647" s="311" t="str">
        <f>IF((SUM('Раздел 3'!H202:H203)=SUM('Раздел 3'!H204:H204)),"","Неверно!")</f>
        <v/>
      </c>
      <c r="B6647" s="312" t="s">
        <v>24548</v>
      </c>
      <c r="C6647" s="313" t="s">
        <v>19885</v>
      </c>
      <c r="D6647" s="313" t="s">
        <v>19863</v>
      </c>
      <c r="E6647" s="313" t="str">
        <f>CONCATENATE(SUM('Раздел 3'!H202:H203),"=",SUM('Раздел 3'!H204:H204))</f>
        <v>0=0</v>
      </c>
    </row>
    <row r="6648" spans="1:5" ht="30" hidden="1" customHeight="1">
      <c r="A6648" s="311" t="str">
        <f>IF((SUM('Раздел 3'!AI202:AI203)=SUM('Раздел 3'!AI204:AI204)),"","Неверно!")</f>
        <v/>
      </c>
      <c r="B6648" s="312" t="s">
        <v>24548</v>
      </c>
      <c r="C6648" s="313" t="s">
        <v>19886</v>
      </c>
      <c r="D6648" s="313" t="s">
        <v>19863</v>
      </c>
      <c r="E6648" s="313" t="str">
        <f>CONCATENATE(SUM('Раздел 3'!AI202:AI203),"=",SUM('Раздел 3'!AI204:AI204))</f>
        <v>0=0</v>
      </c>
    </row>
    <row r="6649" spans="1:5" ht="30" hidden="1" customHeight="1">
      <c r="A6649" s="311" t="str">
        <f>IF((SUM('Раздел 3'!AJ202:AJ203)=SUM('Раздел 3'!AJ204:AJ204)),"","Неверно!")</f>
        <v/>
      </c>
      <c r="B6649" s="312" t="s">
        <v>24548</v>
      </c>
      <c r="C6649" s="313" t="s">
        <v>19887</v>
      </c>
      <c r="D6649" s="313" t="s">
        <v>19863</v>
      </c>
      <c r="E6649" s="313" t="str">
        <f>CONCATENATE(SUM('Раздел 3'!AJ202:AJ203),"=",SUM('Раздел 3'!AJ204:AJ204))</f>
        <v>0=0</v>
      </c>
    </row>
    <row r="6650" spans="1:5" ht="30" hidden="1" customHeight="1">
      <c r="A6650" s="311" t="str">
        <f>IF((SUM('Раздел 3'!AK202:AK203)=SUM('Раздел 3'!AK204:AK204)),"","Неверно!")</f>
        <v/>
      </c>
      <c r="B6650" s="312" t="s">
        <v>24548</v>
      </c>
      <c r="C6650" s="313" t="s">
        <v>19888</v>
      </c>
      <c r="D6650" s="313" t="s">
        <v>19863</v>
      </c>
      <c r="E6650" s="313" t="str">
        <f>CONCATENATE(SUM('Раздел 3'!AK202:AK203),"=",SUM('Раздел 3'!AK204:AK204))</f>
        <v>0=0</v>
      </c>
    </row>
    <row r="6651" spans="1:5" ht="30" hidden="1" customHeight="1">
      <c r="A6651" s="311" t="str">
        <f>IF((SUM('Раздел 3'!AL202:AL203)=SUM('Раздел 3'!AL204:AL204)),"","Неверно!")</f>
        <v/>
      </c>
      <c r="B6651" s="312" t="s">
        <v>24548</v>
      </c>
      <c r="C6651" s="313" t="s">
        <v>19889</v>
      </c>
      <c r="D6651" s="313" t="s">
        <v>19863</v>
      </c>
      <c r="E6651" s="313" t="str">
        <f>CONCATENATE(SUM('Раздел 3'!AL202:AL203),"=",SUM('Раздел 3'!AL204:AL204))</f>
        <v>0=0</v>
      </c>
    </row>
    <row r="6652" spans="1:5" ht="30" hidden="1" customHeight="1">
      <c r="A6652" s="311" t="str">
        <f>IF((SUM('Раздел 3'!AM202:AM203)=SUM('Раздел 3'!AM204:AM204)),"","Неверно!")</f>
        <v/>
      </c>
      <c r="B6652" s="312" t="s">
        <v>24548</v>
      </c>
      <c r="C6652" s="313" t="s">
        <v>21213</v>
      </c>
      <c r="D6652" s="313" t="s">
        <v>19863</v>
      </c>
      <c r="E6652" s="313" t="str">
        <f>CONCATENATE(SUM('Раздел 3'!AM202:AM203),"=",SUM('Раздел 3'!AM204:AM204))</f>
        <v>0=0</v>
      </c>
    </row>
    <row r="6653" spans="1:5" ht="30" hidden="1" customHeight="1">
      <c r="A6653" s="311" t="str">
        <f>IF((SUM('Раздел 3'!I202:I203)=SUM('Раздел 3'!I204:I204)),"","Неверно!")</f>
        <v/>
      </c>
      <c r="B6653" s="312" t="s">
        <v>24548</v>
      </c>
      <c r="C6653" s="313" t="s">
        <v>19890</v>
      </c>
      <c r="D6653" s="313" t="s">
        <v>19863</v>
      </c>
      <c r="E6653" s="313" t="str">
        <f>CONCATENATE(SUM('Раздел 3'!I202:I203),"=",SUM('Раздел 3'!I204:I204))</f>
        <v>0=0</v>
      </c>
    </row>
    <row r="6654" spans="1:5" ht="30" hidden="1" customHeight="1">
      <c r="A6654" s="311" t="str">
        <f>IF((SUM('Раздел 3'!J202:J203)=SUM('Раздел 3'!J204:J204)),"","Неверно!")</f>
        <v/>
      </c>
      <c r="B6654" s="312" t="s">
        <v>24548</v>
      </c>
      <c r="C6654" s="313" t="s">
        <v>19891</v>
      </c>
      <c r="D6654" s="313" t="s">
        <v>19863</v>
      </c>
      <c r="E6654" s="313" t="str">
        <f>CONCATENATE(SUM('Раздел 3'!J202:J203),"=",SUM('Раздел 3'!J204:J204))</f>
        <v>0=0</v>
      </c>
    </row>
    <row r="6655" spans="1:5" ht="30" hidden="1" customHeight="1">
      <c r="A6655" s="311" t="str">
        <f>IF((SUM('Раздел 3'!K202:K203)=SUM('Раздел 3'!K204:K204)),"","Неверно!")</f>
        <v/>
      </c>
      <c r="B6655" s="312" t="s">
        <v>24548</v>
      </c>
      <c r="C6655" s="313" t="s">
        <v>19892</v>
      </c>
      <c r="D6655" s="313" t="s">
        <v>19863</v>
      </c>
      <c r="E6655" s="313" t="str">
        <f>CONCATENATE(SUM('Раздел 3'!K202:K203),"=",SUM('Раздел 3'!K204:K204))</f>
        <v>0=0</v>
      </c>
    </row>
    <row r="6656" spans="1:5" ht="30" hidden="1" customHeight="1">
      <c r="A6656" s="311" t="str">
        <f>IF((SUM('Раздел 3'!L202:L203)=SUM('Раздел 3'!L204:L204)),"","Неверно!")</f>
        <v/>
      </c>
      <c r="B6656" s="312" t="s">
        <v>24548</v>
      </c>
      <c r="C6656" s="313" t="s">
        <v>19893</v>
      </c>
      <c r="D6656" s="313" t="s">
        <v>19863</v>
      </c>
      <c r="E6656" s="313" t="str">
        <f>CONCATENATE(SUM('Раздел 3'!L202:L203),"=",SUM('Раздел 3'!L204:L204))</f>
        <v>0=0</v>
      </c>
    </row>
    <row r="6657" spans="1:5" ht="30" hidden="1" customHeight="1">
      <c r="A6657" s="311" t="str">
        <f>IF((SUM('Раздел 3'!M202:M203)=SUM('Раздел 3'!M204:M204)),"","Неверно!")</f>
        <v/>
      </c>
      <c r="B6657" s="312" t="s">
        <v>24548</v>
      </c>
      <c r="C6657" s="313" t="s">
        <v>19894</v>
      </c>
      <c r="D6657" s="313" t="s">
        <v>19863</v>
      </c>
      <c r="E6657" s="313" t="str">
        <f>CONCATENATE(SUM('Раздел 3'!M202:M203),"=",SUM('Раздел 3'!M204:M204))</f>
        <v>0=0</v>
      </c>
    </row>
    <row r="6658" spans="1:5" ht="30" hidden="1" customHeight="1">
      <c r="A6658" s="311" t="str">
        <f>IF((SUM('Раздел 3'!N202:N203)=SUM('Раздел 3'!N204:N204)),"","Неверно!")</f>
        <v/>
      </c>
      <c r="B6658" s="312" t="s">
        <v>24548</v>
      </c>
      <c r="C6658" s="313" t="s">
        <v>19895</v>
      </c>
      <c r="D6658" s="313" t="s">
        <v>19863</v>
      </c>
      <c r="E6658" s="313" t="str">
        <f>CONCATENATE(SUM('Раздел 3'!N202:N203),"=",SUM('Раздел 3'!N204:N204))</f>
        <v>0=0</v>
      </c>
    </row>
    <row r="6659" spans="1:5" ht="30" hidden="1" customHeight="1">
      <c r="A6659" s="311" t="str">
        <f>IF((SUM('Раздел 8'!E30:E30)&lt;=SUM('Раздел 3'!V132:V132)),"","Неверно!")</f>
        <v/>
      </c>
      <c r="B6659" s="312" t="s">
        <v>24549</v>
      </c>
      <c r="C6659" s="313" t="s">
        <v>19896</v>
      </c>
      <c r="D6659" s="313" t="s">
        <v>19897</v>
      </c>
      <c r="E6659" s="313" t="str">
        <f>CONCATENATE(SUM('Раздел 8'!E30:E30),"&lt;=",SUM('Раздел 3'!V132:V132))</f>
        <v>0&lt;=0</v>
      </c>
    </row>
    <row r="6660" spans="1:5" ht="30" hidden="1" customHeight="1">
      <c r="A6660" s="311" t="str">
        <f>IF((SUM('Раздел 8'!E29:E29)&lt;=SUM('Раздел 3'!W132:W132)),"","Неверно!")</f>
        <v/>
      </c>
      <c r="B6660" s="312" t="s">
        <v>24550</v>
      </c>
      <c r="C6660" s="313" t="s">
        <v>19898</v>
      </c>
      <c r="D6660" s="313" t="s">
        <v>19899</v>
      </c>
      <c r="E6660" s="313" t="str">
        <f>CONCATENATE(SUM('Раздел 8'!E29:E29),"&lt;=",SUM('Раздел 3'!W132:W132))</f>
        <v>0&lt;=0</v>
      </c>
    </row>
    <row r="6661" spans="1:5" ht="30" hidden="1" customHeight="1">
      <c r="A6661" s="311" t="str">
        <f>IF((SUM('Раздел 8'!E28:E28)&lt;=SUM('Раздел 3'!V132:V132)),"","Неверно!")</f>
        <v/>
      </c>
      <c r="B6661" s="312" t="s">
        <v>24551</v>
      </c>
      <c r="C6661" s="313" t="s">
        <v>19900</v>
      </c>
      <c r="D6661" s="313" t="s">
        <v>19901</v>
      </c>
      <c r="E6661" s="313" t="str">
        <f>CONCATENATE(SUM('Раздел 8'!E28:E28),"&lt;=",SUM('Раздел 3'!V132:V132))</f>
        <v>0&lt;=0</v>
      </c>
    </row>
    <row r="6662" spans="1:5" ht="30" hidden="1" customHeight="1">
      <c r="A6662" s="311" t="str">
        <f>IF((SUM('Раздел 8'!E31:E31)&lt;=SUM('Раздел 3'!W132:W132)),"","Неверно!")</f>
        <v/>
      </c>
      <c r="B6662" s="312" t="s">
        <v>24552</v>
      </c>
      <c r="C6662" s="313" t="s">
        <v>19902</v>
      </c>
      <c r="D6662" s="313" t="s">
        <v>19903</v>
      </c>
      <c r="E6662" s="313" t="str">
        <f>CONCATENATE(SUM('Раздел 8'!E31:E31),"&lt;=",SUM('Раздел 3'!W132:W132))</f>
        <v>0&lt;=0</v>
      </c>
    </row>
    <row r="6663" spans="1:5" ht="30" hidden="1" customHeight="1">
      <c r="A6663" s="311" t="str">
        <f>IF((SUM('Раздел 8'!E44:E47)&lt;=SUM('Раздел 3'!M29:M29)),"","Неверно!")</f>
        <v/>
      </c>
      <c r="B6663" s="312" t="s">
        <v>24553</v>
      </c>
      <c r="C6663" s="313" t="s">
        <v>19904</v>
      </c>
      <c r="D6663" s="313" t="s">
        <v>19905</v>
      </c>
      <c r="E6663" s="313" t="str">
        <f>CONCATENATE(SUM('Раздел 8'!E44:E47),"&lt;=",SUM('Раздел 3'!M29:M29))</f>
        <v>0&lt;=0</v>
      </c>
    </row>
    <row r="6664" spans="1:5" ht="30" hidden="1" customHeight="1">
      <c r="A6664" s="311" t="str">
        <f>IF((SUM('Раздел 8'!E9:E13)&lt;=SUM('Раздел 3'!V11:V11)),"","Неверно!")</f>
        <v/>
      </c>
      <c r="B6664" s="312" t="s">
        <v>24554</v>
      </c>
      <c r="C6664" s="313" t="s">
        <v>7235</v>
      </c>
      <c r="D6664" s="313" t="s">
        <v>18467</v>
      </c>
      <c r="E6664" s="313" t="str">
        <f>CONCATENATE(SUM('Раздел 8'!E9:E13),"&lt;=",SUM('Раздел 3'!V11:V11))</f>
        <v>2&lt;=98</v>
      </c>
    </row>
    <row r="6665" spans="1:5" ht="30" hidden="1" customHeight="1">
      <c r="A6665" s="311" t="str">
        <f>IF((SUM('Раздел 8'!E36:E36)&lt;=SUM('Раздел 3'!P11:P11)),"","Неверно!")</f>
        <v/>
      </c>
      <c r="B6665" s="312" t="s">
        <v>24555</v>
      </c>
      <c r="C6665" s="313" t="s">
        <v>19906</v>
      </c>
      <c r="D6665" s="313" t="s">
        <v>19907</v>
      </c>
      <c r="E6665" s="313" t="str">
        <f>CONCATENATE(SUM('Раздел 8'!E36:E36),"&lt;=",SUM('Раздел 3'!P11:P11))</f>
        <v>0&lt;=0</v>
      </c>
    </row>
    <row r="6666" spans="1:5" ht="30" hidden="1" customHeight="1">
      <c r="A6666" s="311" t="str">
        <f>IF((SUM('Раздел 8'!E53:E53)&lt;=SUM('Раздел 3'!V11:V11)),"","Неверно!")</f>
        <v/>
      </c>
      <c r="B6666" s="312" t="s">
        <v>24556</v>
      </c>
      <c r="C6666" s="313" t="s">
        <v>19908</v>
      </c>
      <c r="D6666" s="313" t="s">
        <v>19909</v>
      </c>
      <c r="E6666" s="313" t="str">
        <f>CONCATENATE(SUM('Раздел 8'!E53:E53),"&lt;=",SUM('Раздел 3'!V11:V11))</f>
        <v>0&lt;=98</v>
      </c>
    </row>
    <row r="6667" spans="1:5" ht="30" hidden="1" customHeight="1">
      <c r="A6667" s="311" t="str">
        <f>IF((SUM('Раздел 8'!E19:E23)&lt;=SUM('Раздел 3'!V11:V11)),"","Неверно!")</f>
        <v/>
      </c>
      <c r="B6667" s="312" t="s">
        <v>24557</v>
      </c>
      <c r="C6667" s="313" t="s">
        <v>7234</v>
      </c>
      <c r="D6667" s="313" t="s">
        <v>18466</v>
      </c>
      <c r="E6667" s="313" t="str">
        <f>CONCATENATE(SUM('Раздел 8'!E19:E23),"&lt;=",SUM('Раздел 3'!V11:V11))</f>
        <v>3&lt;=98</v>
      </c>
    </row>
    <row r="6668" spans="1:5" ht="30" hidden="1" customHeight="1">
      <c r="A6668" s="311" t="str">
        <f>IF((SUM('Раздел 8'!E56:E56)+SUM('Раздел 8'!E59:E59)&lt;=SUM('Раздел 3'!V11:V11)),"","Неверно!")</f>
        <v/>
      </c>
      <c r="B6668" s="312" t="s">
        <v>24558</v>
      </c>
      <c r="C6668" s="313" t="s">
        <v>19910</v>
      </c>
      <c r="D6668" s="313" t="s">
        <v>19911</v>
      </c>
      <c r="E6668" s="313" t="str">
        <f>CONCATENATE(SUM('Раздел 8'!E56:E56),"+",SUM('Раздел 8'!E59:E59),"&lt;=",SUM('Раздел 3'!V11:V11))</f>
        <v>0+0&lt;=98</v>
      </c>
    </row>
    <row r="6669" spans="1:5" ht="30" hidden="1" customHeight="1">
      <c r="A6669" s="311" t="str">
        <f>IF((SUM('Раздел 8'!E8:E8)&lt;=SUM('Раздел 3'!G11:G11)),"","Неверно!")</f>
        <v/>
      </c>
      <c r="B6669" s="312" t="s">
        <v>24559</v>
      </c>
      <c r="C6669" s="313" t="s">
        <v>7233</v>
      </c>
      <c r="D6669" s="313" t="s">
        <v>18465</v>
      </c>
      <c r="E6669" s="313" t="str">
        <f>CONCATENATE(SUM('Раздел 8'!E8:E8),"&lt;=",SUM('Раздел 3'!G11:G11))</f>
        <v>2&lt;=83</v>
      </c>
    </row>
    <row r="6670" spans="1:5" ht="30" hidden="1" customHeight="1">
      <c r="A6670" s="311" t="str">
        <f>IF((SUM('Раздел 8'!E14:E18)&lt;=SUM('Раздел 3'!X11:X11)),"","Неверно!")</f>
        <v/>
      </c>
      <c r="B6670" s="312" t="s">
        <v>24560</v>
      </c>
      <c r="C6670" s="313" t="s">
        <v>7232</v>
      </c>
      <c r="D6670" s="313" t="s">
        <v>18464</v>
      </c>
      <c r="E6670" s="313" t="str">
        <f>CONCATENATE(SUM('Раздел 8'!E14:E18),"&lt;=",SUM('Раздел 3'!X11:X11))</f>
        <v>3&lt;=10</v>
      </c>
    </row>
    <row r="6671" spans="1:5" ht="30" hidden="1" customHeight="1">
      <c r="A6671" s="311" t="str">
        <f>IF((SUM('Раздел 8'!E22:E22)&lt;=SUM('Раздел 3'!V11:V11)),"","Неверно!")</f>
        <v/>
      </c>
      <c r="B6671" s="312" t="s">
        <v>24561</v>
      </c>
      <c r="C6671" s="313" t="s">
        <v>7231</v>
      </c>
      <c r="D6671" s="313" t="s">
        <v>18463</v>
      </c>
      <c r="E6671" s="313" t="str">
        <f>CONCATENATE(SUM('Раздел 8'!E22:E22),"&lt;=",SUM('Раздел 3'!V11:V11))</f>
        <v>0&lt;=98</v>
      </c>
    </row>
    <row r="6672" spans="1:5" ht="30" hidden="1" customHeight="1">
      <c r="A6672" s="311" t="str">
        <f>IF((SUM('Раздел 3'!F44:F44)&lt;=SUM('Раздел 3'!F42:F42)),"","Неверно!")</f>
        <v/>
      </c>
      <c r="B6672" s="312" t="s">
        <v>24562</v>
      </c>
      <c r="C6672" s="313" t="s">
        <v>18426</v>
      </c>
      <c r="D6672" s="313" t="s">
        <v>18427</v>
      </c>
      <c r="E6672" s="313" t="str">
        <f>CONCATENATE(SUM('Раздел 3'!F44:F44),"&lt;=",SUM('Раздел 3'!F42:F42))</f>
        <v>0&lt;=0</v>
      </c>
    </row>
    <row r="6673" spans="1:5" ht="30" hidden="1" customHeight="1">
      <c r="A6673" s="311" t="str">
        <f>IF((SUM('Раздел 3'!O44:O44)&lt;=SUM('Раздел 3'!O42:O42)),"","Неверно!")</f>
        <v/>
      </c>
      <c r="B6673" s="312" t="s">
        <v>24562</v>
      </c>
      <c r="C6673" s="313" t="s">
        <v>18428</v>
      </c>
      <c r="D6673" s="313" t="s">
        <v>18427</v>
      </c>
      <c r="E6673" s="313" t="str">
        <f>CONCATENATE(SUM('Раздел 3'!O44:O44),"&lt;=",SUM('Раздел 3'!O42:O42))</f>
        <v>0&lt;=0</v>
      </c>
    </row>
    <row r="6674" spans="1:5" ht="30" hidden="1" customHeight="1">
      <c r="A6674" s="311" t="str">
        <f>IF((SUM('Раздел 3'!P44:P44)&lt;=SUM('Раздел 3'!P42:P42)),"","Неверно!")</f>
        <v/>
      </c>
      <c r="B6674" s="312" t="s">
        <v>24562</v>
      </c>
      <c r="C6674" s="313" t="s">
        <v>18429</v>
      </c>
      <c r="D6674" s="313" t="s">
        <v>18427</v>
      </c>
      <c r="E6674" s="313" t="str">
        <f>CONCATENATE(SUM('Раздел 3'!P44:P44),"&lt;=",SUM('Раздел 3'!P42:P42))</f>
        <v>0&lt;=0</v>
      </c>
    </row>
    <row r="6675" spans="1:5" ht="30" hidden="1" customHeight="1">
      <c r="A6675" s="311" t="str">
        <f>IF((SUM('Раздел 3'!Q44:Q44)&lt;=SUM('Раздел 3'!Q42:Q42)),"","Неверно!")</f>
        <v/>
      </c>
      <c r="B6675" s="312" t="s">
        <v>24562</v>
      </c>
      <c r="C6675" s="313" t="s">
        <v>18430</v>
      </c>
      <c r="D6675" s="313" t="s">
        <v>18427</v>
      </c>
      <c r="E6675" s="313" t="str">
        <f>CONCATENATE(SUM('Раздел 3'!Q44:Q44),"&lt;=",SUM('Раздел 3'!Q42:Q42))</f>
        <v>0&lt;=0</v>
      </c>
    </row>
    <row r="6676" spans="1:5" ht="30" hidden="1" customHeight="1">
      <c r="A6676" s="311" t="str">
        <f>IF((SUM('Раздел 3'!R44:R44)&lt;=SUM('Раздел 3'!R42:R42)),"","Неверно!")</f>
        <v/>
      </c>
      <c r="B6676" s="312" t="s">
        <v>24562</v>
      </c>
      <c r="C6676" s="313" t="s">
        <v>18431</v>
      </c>
      <c r="D6676" s="313" t="s">
        <v>18427</v>
      </c>
      <c r="E6676" s="313" t="str">
        <f>CONCATENATE(SUM('Раздел 3'!R44:R44),"&lt;=",SUM('Раздел 3'!R42:R42))</f>
        <v>0&lt;=0</v>
      </c>
    </row>
    <row r="6677" spans="1:5" ht="30" hidden="1" customHeight="1">
      <c r="A6677" s="311" t="str">
        <f>IF((SUM('Раздел 3'!S44:S44)&lt;=SUM('Раздел 3'!S42:S42)),"","Неверно!")</f>
        <v/>
      </c>
      <c r="B6677" s="312" t="s">
        <v>24562</v>
      </c>
      <c r="C6677" s="313" t="s">
        <v>18432</v>
      </c>
      <c r="D6677" s="313" t="s">
        <v>18427</v>
      </c>
      <c r="E6677" s="313" t="str">
        <f>CONCATENATE(SUM('Раздел 3'!S44:S44),"&lt;=",SUM('Раздел 3'!S42:S42))</f>
        <v>0&lt;=0</v>
      </c>
    </row>
    <row r="6678" spans="1:5" ht="30" hidden="1" customHeight="1">
      <c r="A6678" s="311" t="str">
        <f>IF((SUM('Раздел 3'!T44:T44)&lt;=SUM('Раздел 3'!T42:T42)),"","Неверно!")</f>
        <v/>
      </c>
      <c r="B6678" s="312" t="s">
        <v>24562</v>
      </c>
      <c r="C6678" s="313" t="s">
        <v>18433</v>
      </c>
      <c r="D6678" s="313" t="s">
        <v>18427</v>
      </c>
      <c r="E6678" s="313" t="str">
        <f>CONCATENATE(SUM('Раздел 3'!T44:T44),"&lt;=",SUM('Раздел 3'!T42:T42))</f>
        <v>0&lt;=0</v>
      </c>
    </row>
    <row r="6679" spans="1:5" ht="30" hidden="1" customHeight="1">
      <c r="A6679" s="311" t="str">
        <f>IF((SUM('Раздел 3'!U44:U44)&lt;=SUM('Раздел 3'!U42:U42)),"","Неверно!")</f>
        <v/>
      </c>
      <c r="B6679" s="312" t="s">
        <v>24562</v>
      </c>
      <c r="C6679" s="313" t="s">
        <v>18434</v>
      </c>
      <c r="D6679" s="313" t="s">
        <v>18427</v>
      </c>
      <c r="E6679" s="313" t="str">
        <f>CONCATENATE(SUM('Раздел 3'!U44:U44),"&lt;=",SUM('Раздел 3'!U42:U42))</f>
        <v>0&lt;=0</v>
      </c>
    </row>
    <row r="6680" spans="1:5" ht="30" hidden="1" customHeight="1">
      <c r="A6680" s="311" t="str">
        <f>IF((SUM('Раздел 3'!V44:V44)&lt;=SUM('Раздел 3'!V42:V42)),"","Неверно!")</f>
        <v/>
      </c>
      <c r="B6680" s="312" t="s">
        <v>24562</v>
      </c>
      <c r="C6680" s="313" t="s">
        <v>18435</v>
      </c>
      <c r="D6680" s="313" t="s">
        <v>18427</v>
      </c>
      <c r="E6680" s="313" t="str">
        <f>CONCATENATE(SUM('Раздел 3'!V44:V44),"&lt;=",SUM('Раздел 3'!V42:V42))</f>
        <v>0&lt;=0</v>
      </c>
    </row>
    <row r="6681" spans="1:5" ht="30" hidden="1" customHeight="1">
      <c r="A6681" s="311" t="str">
        <f>IF((SUM('Раздел 3'!W44:W44)&lt;=SUM('Раздел 3'!W42:W42)),"","Неверно!")</f>
        <v/>
      </c>
      <c r="B6681" s="312" t="s">
        <v>24562</v>
      </c>
      <c r="C6681" s="313" t="s">
        <v>18436</v>
      </c>
      <c r="D6681" s="313" t="s">
        <v>18427</v>
      </c>
      <c r="E6681" s="313" t="str">
        <f>CONCATENATE(SUM('Раздел 3'!W44:W44),"&lt;=",SUM('Раздел 3'!W42:W42))</f>
        <v>0&lt;=0</v>
      </c>
    </row>
    <row r="6682" spans="1:5" ht="30" hidden="1" customHeight="1">
      <c r="A6682" s="311" t="str">
        <f>IF((SUM('Раздел 3'!X44:X44)&lt;=SUM('Раздел 3'!X42:X42)),"","Неверно!")</f>
        <v/>
      </c>
      <c r="B6682" s="312" t="s">
        <v>24562</v>
      </c>
      <c r="C6682" s="313" t="s">
        <v>18437</v>
      </c>
      <c r="D6682" s="313" t="s">
        <v>18427</v>
      </c>
      <c r="E6682" s="313" t="str">
        <f>CONCATENATE(SUM('Раздел 3'!X44:X44),"&lt;=",SUM('Раздел 3'!X42:X42))</f>
        <v>0&lt;=0</v>
      </c>
    </row>
    <row r="6683" spans="1:5" ht="30" hidden="1" customHeight="1">
      <c r="A6683" s="311" t="str">
        <f>IF((SUM('Раздел 3'!G44:G44)&lt;=SUM('Раздел 3'!G42:G42)),"","Неверно!")</f>
        <v/>
      </c>
      <c r="B6683" s="312" t="s">
        <v>24562</v>
      </c>
      <c r="C6683" s="313" t="s">
        <v>18438</v>
      </c>
      <c r="D6683" s="313" t="s">
        <v>18427</v>
      </c>
      <c r="E6683" s="313" t="str">
        <f>CONCATENATE(SUM('Раздел 3'!G44:G44),"&lt;=",SUM('Раздел 3'!G42:G42))</f>
        <v>0&lt;=0</v>
      </c>
    </row>
    <row r="6684" spans="1:5" ht="30" hidden="1" customHeight="1">
      <c r="A6684" s="311" t="str">
        <f>IF((SUM('Раздел 3'!Y44:Y44)&lt;=SUM('Раздел 3'!Y42:Y42)),"","Неверно!")</f>
        <v/>
      </c>
      <c r="B6684" s="312" t="s">
        <v>24562</v>
      </c>
      <c r="C6684" s="313" t="s">
        <v>18439</v>
      </c>
      <c r="D6684" s="313" t="s">
        <v>18427</v>
      </c>
      <c r="E6684" s="313" t="str">
        <f>CONCATENATE(SUM('Раздел 3'!Y44:Y44),"&lt;=",SUM('Раздел 3'!Y42:Y42))</f>
        <v>0&lt;=0</v>
      </c>
    </row>
    <row r="6685" spans="1:5" ht="30" hidden="1" customHeight="1">
      <c r="A6685" s="311" t="str">
        <f>IF((SUM('Раздел 3'!Z44:Z44)&lt;=SUM('Раздел 3'!Z42:Z42)),"","Неверно!")</f>
        <v/>
      </c>
      <c r="B6685" s="312" t="s">
        <v>24562</v>
      </c>
      <c r="C6685" s="313" t="s">
        <v>18440</v>
      </c>
      <c r="D6685" s="313" t="s">
        <v>18427</v>
      </c>
      <c r="E6685" s="313" t="str">
        <f>CONCATENATE(SUM('Раздел 3'!Z44:Z44),"&lt;=",SUM('Раздел 3'!Z42:Z42))</f>
        <v>0&lt;=0</v>
      </c>
    </row>
    <row r="6686" spans="1:5" ht="30" hidden="1" customHeight="1">
      <c r="A6686" s="311" t="str">
        <f>IF((SUM('Раздел 3'!AA44:AA44)&lt;=SUM('Раздел 3'!AA42:AA42)),"","Неверно!")</f>
        <v/>
      </c>
      <c r="B6686" s="312" t="s">
        <v>24562</v>
      </c>
      <c r="C6686" s="313" t="s">
        <v>18441</v>
      </c>
      <c r="D6686" s="313" t="s">
        <v>18427</v>
      </c>
      <c r="E6686" s="313" t="str">
        <f>CONCATENATE(SUM('Раздел 3'!AA44:AA44),"&lt;=",SUM('Раздел 3'!AA42:AA42))</f>
        <v>0&lt;=0</v>
      </c>
    </row>
    <row r="6687" spans="1:5" ht="30" hidden="1" customHeight="1">
      <c r="A6687" s="311" t="str">
        <f>IF((SUM('Раздел 3'!AB44:AB44)&lt;=SUM('Раздел 3'!AB42:AB42)),"","Неверно!")</f>
        <v/>
      </c>
      <c r="B6687" s="312" t="s">
        <v>24562</v>
      </c>
      <c r="C6687" s="313" t="s">
        <v>18442</v>
      </c>
      <c r="D6687" s="313" t="s">
        <v>18427</v>
      </c>
      <c r="E6687" s="313" t="str">
        <f>CONCATENATE(SUM('Раздел 3'!AB44:AB44),"&lt;=",SUM('Раздел 3'!AB42:AB42))</f>
        <v>0&lt;=0</v>
      </c>
    </row>
    <row r="6688" spans="1:5" ht="30" hidden="1" customHeight="1">
      <c r="A6688" s="311" t="str">
        <f>IF((SUM('Раздел 3'!AC44:AC44)&lt;=SUM('Раздел 3'!AC42:AC42)),"","Неверно!")</f>
        <v/>
      </c>
      <c r="B6688" s="312" t="s">
        <v>24562</v>
      </c>
      <c r="C6688" s="313" t="s">
        <v>18443</v>
      </c>
      <c r="D6688" s="313" t="s">
        <v>18427</v>
      </c>
      <c r="E6688" s="313" t="str">
        <f>CONCATENATE(SUM('Раздел 3'!AC44:AC44),"&lt;=",SUM('Раздел 3'!AC42:AC42))</f>
        <v>0&lt;=0</v>
      </c>
    </row>
    <row r="6689" spans="1:5" ht="30" hidden="1" customHeight="1">
      <c r="A6689" s="311" t="str">
        <f>IF((SUM('Раздел 3'!AD44:AD44)&lt;=SUM('Раздел 3'!AD42:AD42)),"","Неверно!")</f>
        <v/>
      </c>
      <c r="B6689" s="312" t="s">
        <v>24562</v>
      </c>
      <c r="C6689" s="313" t="s">
        <v>18444</v>
      </c>
      <c r="D6689" s="313" t="s">
        <v>18427</v>
      </c>
      <c r="E6689" s="313" t="str">
        <f>CONCATENATE(SUM('Раздел 3'!AD44:AD44),"&lt;=",SUM('Раздел 3'!AD42:AD42))</f>
        <v>0&lt;=0</v>
      </c>
    </row>
    <row r="6690" spans="1:5" ht="30" hidden="1" customHeight="1">
      <c r="A6690" s="311" t="str">
        <f>IF((SUM('Раздел 3'!AE44:AE44)&lt;=SUM('Раздел 3'!AE42:AE42)),"","Неверно!")</f>
        <v/>
      </c>
      <c r="B6690" s="312" t="s">
        <v>24562</v>
      </c>
      <c r="C6690" s="313" t="s">
        <v>18445</v>
      </c>
      <c r="D6690" s="313" t="s">
        <v>18427</v>
      </c>
      <c r="E6690" s="313" t="str">
        <f>CONCATENATE(SUM('Раздел 3'!AE44:AE44),"&lt;=",SUM('Раздел 3'!AE42:AE42))</f>
        <v>0&lt;=0</v>
      </c>
    </row>
    <row r="6691" spans="1:5" ht="30" hidden="1" customHeight="1">
      <c r="A6691" s="311" t="str">
        <f>IF((SUM('Раздел 3'!AF44:AF44)&lt;=SUM('Раздел 3'!AF42:AF42)),"","Неверно!")</f>
        <v/>
      </c>
      <c r="B6691" s="312" t="s">
        <v>24562</v>
      </c>
      <c r="C6691" s="313" t="s">
        <v>18446</v>
      </c>
      <c r="D6691" s="313" t="s">
        <v>18427</v>
      </c>
      <c r="E6691" s="313" t="str">
        <f>CONCATENATE(SUM('Раздел 3'!AF44:AF44),"&lt;=",SUM('Раздел 3'!AF42:AF42))</f>
        <v>0&lt;=0</v>
      </c>
    </row>
    <row r="6692" spans="1:5" ht="30" hidden="1" customHeight="1">
      <c r="A6692" s="311" t="str">
        <f>IF((SUM('Раздел 3'!AG44:AG44)&lt;=SUM('Раздел 3'!AG42:AG42)),"","Неверно!")</f>
        <v/>
      </c>
      <c r="B6692" s="312" t="s">
        <v>24562</v>
      </c>
      <c r="C6692" s="313" t="s">
        <v>18447</v>
      </c>
      <c r="D6692" s="313" t="s">
        <v>18427</v>
      </c>
      <c r="E6692" s="313" t="str">
        <f>CONCATENATE(SUM('Раздел 3'!AG44:AG44),"&lt;=",SUM('Раздел 3'!AG42:AG42))</f>
        <v>0&lt;=0</v>
      </c>
    </row>
    <row r="6693" spans="1:5" ht="30" hidden="1" customHeight="1">
      <c r="A6693" s="311" t="str">
        <f>IF((SUM('Раздел 3'!AH44:AH44)&lt;=SUM('Раздел 3'!AH42:AH42)),"","Неверно!")</f>
        <v/>
      </c>
      <c r="B6693" s="312" t="s">
        <v>24562</v>
      </c>
      <c r="C6693" s="313" t="s">
        <v>18448</v>
      </c>
      <c r="D6693" s="313" t="s">
        <v>18427</v>
      </c>
      <c r="E6693" s="313" t="str">
        <f>CONCATENATE(SUM('Раздел 3'!AH44:AH44),"&lt;=",SUM('Раздел 3'!AH42:AH42))</f>
        <v>0&lt;=0</v>
      </c>
    </row>
    <row r="6694" spans="1:5" ht="30" hidden="1" customHeight="1">
      <c r="A6694" s="311" t="str">
        <f>IF((SUM('Раздел 3'!H44:H44)&lt;=SUM('Раздел 3'!H42:H42)),"","Неверно!")</f>
        <v/>
      </c>
      <c r="B6694" s="312" t="s">
        <v>24562</v>
      </c>
      <c r="C6694" s="313" t="s">
        <v>18449</v>
      </c>
      <c r="D6694" s="313" t="s">
        <v>18427</v>
      </c>
      <c r="E6694" s="313" t="str">
        <f>CONCATENATE(SUM('Раздел 3'!H44:H44),"&lt;=",SUM('Раздел 3'!H42:H42))</f>
        <v>0&lt;=0</v>
      </c>
    </row>
    <row r="6695" spans="1:5" ht="30" hidden="1" customHeight="1">
      <c r="A6695" s="311" t="str">
        <f>IF((SUM('Раздел 3'!AI44:AI44)&lt;=SUM('Раздел 3'!AI42:AI42)),"","Неверно!")</f>
        <v/>
      </c>
      <c r="B6695" s="312" t="s">
        <v>24562</v>
      </c>
      <c r="C6695" s="313" t="s">
        <v>18450</v>
      </c>
      <c r="D6695" s="313" t="s">
        <v>18427</v>
      </c>
      <c r="E6695" s="313" t="str">
        <f>CONCATENATE(SUM('Раздел 3'!AI44:AI44),"&lt;=",SUM('Раздел 3'!AI42:AI42))</f>
        <v>0&lt;=0</v>
      </c>
    </row>
    <row r="6696" spans="1:5" ht="30" hidden="1" customHeight="1">
      <c r="A6696" s="311" t="str">
        <f>IF((SUM('Раздел 3'!AJ44:AJ44)&lt;=SUM('Раздел 3'!AJ42:AJ42)),"","Неверно!")</f>
        <v/>
      </c>
      <c r="B6696" s="312" t="s">
        <v>24562</v>
      </c>
      <c r="C6696" s="313" t="s">
        <v>18451</v>
      </c>
      <c r="D6696" s="313" t="s">
        <v>18427</v>
      </c>
      <c r="E6696" s="313" t="str">
        <f>CONCATENATE(SUM('Раздел 3'!AJ44:AJ44),"&lt;=",SUM('Раздел 3'!AJ42:AJ42))</f>
        <v>0&lt;=0</v>
      </c>
    </row>
    <row r="6697" spans="1:5" ht="30" hidden="1" customHeight="1">
      <c r="A6697" s="311" t="str">
        <f>IF((SUM('Раздел 3'!AK44:AK44)&lt;=SUM('Раздел 3'!AK42:AK42)),"","Неверно!")</f>
        <v/>
      </c>
      <c r="B6697" s="312" t="s">
        <v>24562</v>
      </c>
      <c r="C6697" s="313" t="s">
        <v>18452</v>
      </c>
      <c r="D6697" s="313" t="s">
        <v>18427</v>
      </c>
      <c r="E6697" s="313" t="str">
        <f>CONCATENATE(SUM('Раздел 3'!AK44:AK44),"&lt;=",SUM('Раздел 3'!AK42:AK42))</f>
        <v>0&lt;=0</v>
      </c>
    </row>
    <row r="6698" spans="1:5" ht="30" hidden="1" customHeight="1">
      <c r="A6698" s="311" t="str">
        <f>IF((SUM('Раздел 3'!AL44:AL44)&lt;=SUM('Раздел 3'!AL42:AL42)),"","Неверно!")</f>
        <v/>
      </c>
      <c r="B6698" s="312" t="s">
        <v>24562</v>
      </c>
      <c r="C6698" s="313" t="s">
        <v>18453</v>
      </c>
      <c r="D6698" s="313" t="s">
        <v>18427</v>
      </c>
      <c r="E6698" s="313" t="str">
        <f>CONCATENATE(SUM('Раздел 3'!AL44:AL44),"&lt;=",SUM('Раздел 3'!AL42:AL42))</f>
        <v>0&lt;=0</v>
      </c>
    </row>
    <row r="6699" spans="1:5" ht="30" hidden="1" customHeight="1">
      <c r="A6699" s="311" t="str">
        <f>IF((SUM('Раздел 3'!AM44:AM44)&lt;=SUM('Раздел 3'!AM42:AM42)),"","Неверно!")</f>
        <v/>
      </c>
      <c r="B6699" s="312" t="s">
        <v>24562</v>
      </c>
      <c r="C6699" s="313" t="s">
        <v>21212</v>
      </c>
      <c r="D6699" s="313" t="s">
        <v>18427</v>
      </c>
      <c r="E6699" s="313" t="str">
        <f>CONCATENATE(SUM('Раздел 3'!AM44:AM44),"&lt;=",SUM('Раздел 3'!AM42:AM42))</f>
        <v>0&lt;=0</v>
      </c>
    </row>
    <row r="6700" spans="1:5" ht="30" hidden="1" customHeight="1">
      <c r="A6700" s="311" t="str">
        <f>IF((SUM('Раздел 3'!I44:I44)&lt;=SUM('Раздел 3'!I42:I42)),"","Неверно!")</f>
        <v/>
      </c>
      <c r="B6700" s="312" t="s">
        <v>24562</v>
      </c>
      <c r="C6700" s="313" t="s">
        <v>18454</v>
      </c>
      <c r="D6700" s="313" t="s">
        <v>18427</v>
      </c>
      <c r="E6700" s="313" t="str">
        <f>CONCATENATE(SUM('Раздел 3'!I44:I44),"&lt;=",SUM('Раздел 3'!I42:I42))</f>
        <v>0&lt;=0</v>
      </c>
    </row>
    <row r="6701" spans="1:5" ht="30" hidden="1" customHeight="1">
      <c r="A6701" s="311" t="str">
        <f>IF((SUM('Раздел 3'!J44:J44)&lt;=SUM('Раздел 3'!J42:J42)),"","Неверно!")</f>
        <v/>
      </c>
      <c r="B6701" s="312" t="s">
        <v>24562</v>
      </c>
      <c r="C6701" s="313" t="s">
        <v>18455</v>
      </c>
      <c r="D6701" s="313" t="s">
        <v>18427</v>
      </c>
      <c r="E6701" s="313" t="str">
        <f>CONCATENATE(SUM('Раздел 3'!J44:J44),"&lt;=",SUM('Раздел 3'!J42:J42))</f>
        <v>0&lt;=0</v>
      </c>
    </row>
    <row r="6702" spans="1:5" ht="30" hidden="1" customHeight="1">
      <c r="A6702" s="311" t="str">
        <f>IF((SUM('Раздел 3'!K44:K44)&lt;=SUM('Раздел 3'!K42:K42)),"","Неверно!")</f>
        <v/>
      </c>
      <c r="B6702" s="312" t="s">
        <v>24562</v>
      </c>
      <c r="C6702" s="313" t="s">
        <v>18456</v>
      </c>
      <c r="D6702" s="313" t="s">
        <v>18427</v>
      </c>
      <c r="E6702" s="313" t="str">
        <f>CONCATENATE(SUM('Раздел 3'!K44:K44),"&lt;=",SUM('Раздел 3'!K42:K42))</f>
        <v>0&lt;=0</v>
      </c>
    </row>
    <row r="6703" spans="1:5" ht="30" hidden="1" customHeight="1">
      <c r="A6703" s="311" t="str">
        <f>IF((SUM('Раздел 3'!L44:L44)&lt;=SUM('Раздел 3'!L42:L42)),"","Неверно!")</f>
        <v/>
      </c>
      <c r="B6703" s="312" t="s">
        <v>24562</v>
      </c>
      <c r="C6703" s="313" t="s">
        <v>18457</v>
      </c>
      <c r="D6703" s="313" t="s">
        <v>18427</v>
      </c>
      <c r="E6703" s="313" t="str">
        <f>CONCATENATE(SUM('Раздел 3'!L44:L44),"&lt;=",SUM('Раздел 3'!L42:L42))</f>
        <v>0&lt;=0</v>
      </c>
    </row>
    <row r="6704" spans="1:5" ht="30" hidden="1" customHeight="1">
      <c r="A6704" s="311" t="str">
        <f>IF((SUM('Раздел 3'!M44:M44)&lt;=SUM('Раздел 3'!M42:M42)),"","Неверно!")</f>
        <v/>
      </c>
      <c r="B6704" s="312" t="s">
        <v>24562</v>
      </c>
      <c r="C6704" s="313" t="s">
        <v>18458</v>
      </c>
      <c r="D6704" s="313" t="s">
        <v>18427</v>
      </c>
      <c r="E6704" s="313" t="str">
        <f>CONCATENATE(SUM('Раздел 3'!M44:M44),"&lt;=",SUM('Раздел 3'!M42:M42))</f>
        <v>0&lt;=0</v>
      </c>
    </row>
    <row r="6705" spans="1:5" ht="30" hidden="1" customHeight="1">
      <c r="A6705" s="311" t="str">
        <f>IF((SUM('Раздел 3'!N44:N44)&lt;=SUM('Раздел 3'!N42:N42)),"","Неверно!")</f>
        <v/>
      </c>
      <c r="B6705" s="312" t="s">
        <v>24562</v>
      </c>
      <c r="C6705" s="313" t="s">
        <v>18459</v>
      </c>
      <c r="D6705" s="313" t="s">
        <v>18427</v>
      </c>
      <c r="E6705" s="313" t="str">
        <f>CONCATENATE(SUM('Раздел 3'!N44:N44),"&lt;=",SUM('Раздел 3'!N42:N42))</f>
        <v>0&lt;=0</v>
      </c>
    </row>
    <row r="6706" spans="1:5" ht="30" hidden="1" customHeight="1">
      <c r="A6706" s="311" t="str">
        <f>IF((SUM('Раздел 8'!E34:E34)=SUM('Раздел 3'!O11:O11)),"","Неверно!")</f>
        <v/>
      </c>
      <c r="B6706" s="312" t="s">
        <v>24563</v>
      </c>
      <c r="C6706" s="313" t="s">
        <v>19914</v>
      </c>
      <c r="D6706" s="313" t="s">
        <v>19915</v>
      </c>
      <c r="E6706" s="313" t="str">
        <f>CONCATENATE(SUM('Раздел 8'!E34:E34),"=",SUM('Раздел 3'!O11:O11))</f>
        <v>0=0</v>
      </c>
    </row>
    <row r="6707" spans="1:5" ht="30" hidden="1" customHeight="1">
      <c r="A6707" s="311" t="str">
        <f>IF((SUM('Раздел 3'!F255:F261)&gt;=SUM('Раздел 3'!F265:F325)),"","Неверно!")</f>
        <v/>
      </c>
      <c r="B6707" s="312" t="s">
        <v>24564</v>
      </c>
      <c r="C6707" s="313" t="s">
        <v>19922</v>
      </c>
      <c r="D6707" s="313" t="s">
        <v>19923</v>
      </c>
      <c r="E6707" s="313" t="str">
        <f>CONCATENATE(SUM('Раздел 3'!F255:F261),"&gt;=",SUM('Раздел 3'!F265:F325))</f>
        <v>19&gt;=1</v>
      </c>
    </row>
    <row r="6708" spans="1:5" ht="30" hidden="1" customHeight="1">
      <c r="A6708" s="311" t="str">
        <f>IF((SUM('Раздел 3'!O255:O261)&gt;=SUM('Раздел 3'!O265:O325)),"","Неверно!")</f>
        <v/>
      </c>
      <c r="B6708" s="312" t="s">
        <v>24564</v>
      </c>
      <c r="C6708" s="313" t="s">
        <v>19924</v>
      </c>
      <c r="D6708" s="313" t="s">
        <v>19923</v>
      </c>
      <c r="E6708" s="313" t="str">
        <f>CONCATENATE(SUM('Раздел 3'!O255:O261),"&gt;=",SUM('Раздел 3'!O265:O325))</f>
        <v>0&gt;=0</v>
      </c>
    </row>
    <row r="6709" spans="1:5" ht="30" hidden="1" customHeight="1">
      <c r="A6709" s="311" t="str">
        <f>IF((SUM('Раздел 3'!P255:P261)&gt;=SUM('Раздел 3'!P265:P325)),"","Неверно!")</f>
        <v/>
      </c>
      <c r="B6709" s="312" t="s">
        <v>24564</v>
      </c>
      <c r="C6709" s="313" t="s">
        <v>19925</v>
      </c>
      <c r="D6709" s="313" t="s">
        <v>19923</v>
      </c>
      <c r="E6709" s="313" t="str">
        <f>CONCATENATE(SUM('Раздел 3'!P255:P261),"&gt;=",SUM('Раздел 3'!P265:P325))</f>
        <v>0&gt;=0</v>
      </c>
    </row>
    <row r="6710" spans="1:5" ht="30" hidden="1" customHeight="1">
      <c r="A6710" s="311" t="str">
        <f>IF((SUM('Раздел 3'!Q255:Q261)&gt;=SUM('Раздел 3'!Q265:Q325)),"","Неверно!")</f>
        <v/>
      </c>
      <c r="B6710" s="312" t="s">
        <v>24564</v>
      </c>
      <c r="C6710" s="313" t="s">
        <v>19926</v>
      </c>
      <c r="D6710" s="313" t="s">
        <v>19923</v>
      </c>
      <c r="E6710" s="313" t="str">
        <f>CONCATENATE(SUM('Раздел 3'!Q255:Q261),"&gt;=",SUM('Раздел 3'!Q265:Q325))</f>
        <v>7&gt;=2</v>
      </c>
    </row>
    <row r="6711" spans="1:5" ht="30" hidden="1" customHeight="1">
      <c r="A6711" s="311" t="str">
        <f>IF((SUM('Раздел 3'!R255:R261)&gt;=SUM('Раздел 3'!R265:R325)),"","Неверно!")</f>
        <v/>
      </c>
      <c r="B6711" s="312" t="s">
        <v>24564</v>
      </c>
      <c r="C6711" s="313" t="s">
        <v>19927</v>
      </c>
      <c r="D6711" s="313" t="s">
        <v>19923</v>
      </c>
      <c r="E6711" s="313" t="str">
        <f>CONCATENATE(SUM('Раздел 3'!R255:R261),"&gt;=",SUM('Раздел 3'!R265:R325))</f>
        <v>3&gt;=1</v>
      </c>
    </row>
    <row r="6712" spans="1:5" ht="30" hidden="1" customHeight="1">
      <c r="A6712" s="311" t="str">
        <f>IF((SUM('Раздел 3'!S255:S261)&gt;=SUM('Раздел 3'!S265:S325)),"","Неверно!")</f>
        <v/>
      </c>
      <c r="B6712" s="312" t="s">
        <v>24564</v>
      </c>
      <c r="C6712" s="313" t="s">
        <v>19928</v>
      </c>
      <c r="D6712" s="313" t="s">
        <v>19923</v>
      </c>
      <c r="E6712" s="313" t="str">
        <f>CONCATENATE(SUM('Раздел 3'!S255:S261),"&gt;=",SUM('Раздел 3'!S265:S325))</f>
        <v>0&gt;=0</v>
      </c>
    </row>
    <row r="6713" spans="1:5" ht="30" hidden="1" customHeight="1">
      <c r="A6713" s="311" t="str">
        <f>IF((SUM('Раздел 3'!T255:T261)&gt;=SUM('Раздел 3'!T265:T325)),"","Неверно!")</f>
        <v/>
      </c>
      <c r="B6713" s="312" t="s">
        <v>24564</v>
      </c>
      <c r="C6713" s="313" t="s">
        <v>19929</v>
      </c>
      <c r="D6713" s="313" t="s">
        <v>19923</v>
      </c>
      <c r="E6713" s="313" t="str">
        <f>CONCATENATE(SUM('Раздел 3'!T255:T261),"&gt;=",SUM('Раздел 3'!T265:T325))</f>
        <v>0&gt;=0</v>
      </c>
    </row>
    <row r="6714" spans="1:5" ht="30" hidden="1" customHeight="1">
      <c r="A6714" s="311" t="str">
        <f>IF((SUM('Раздел 3'!U255:U261)&gt;=SUM('Раздел 3'!U265:U325)),"","Неверно!")</f>
        <v/>
      </c>
      <c r="B6714" s="312" t="s">
        <v>24564</v>
      </c>
      <c r="C6714" s="313" t="s">
        <v>19930</v>
      </c>
      <c r="D6714" s="313" t="s">
        <v>19923</v>
      </c>
      <c r="E6714" s="313" t="str">
        <f>CONCATENATE(SUM('Раздел 3'!U255:U261),"&gt;=",SUM('Раздел 3'!U265:U325))</f>
        <v>0&gt;=0</v>
      </c>
    </row>
    <row r="6715" spans="1:5" ht="30" hidden="1" customHeight="1">
      <c r="A6715" s="311" t="str">
        <f>IF((SUM('Раздел 3'!V255:V261)&gt;=SUM('Раздел 3'!V265:V325)),"","Неверно!")</f>
        <v/>
      </c>
      <c r="B6715" s="312" t="s">
        <v>24564</v>
      </c>
      <c r="C6715" s="313" t="s">
        <v>19931</v>
      </c>
      <c r="D6715" s="313" t="s">
        <v>19923</v>
      </c>
      <c r="E6715" s="313" t="str">
        <f>CONCATENATE(SUM('Раздел 3'!V255:V261),"&gt;=",SUM('Раздел 3'!V265:V325))</f>
        <v>42&gt;=6</v>
      </c>
    </row>
    <row r="6716" spans="1:5" ht="30" hidden="1" customHeight="1">
      <c r="A6716" s="311" t="str">
        <f>IF((SUM('Раздел 3'!W255:W261)&gt;=SUM('Раздел 3'!W265:W325)),"","Неверно!")</f>
        <v/>
      </c>
      <c r="B6716" s="312" t="s">
        <v>24564</v>
      </c>
      <c r="C6716" s="313" t="s">
        <v>19932</v>
      </c>
      <c r="D6716" s="313" t="s">
        <v>19923</v>
      </c>
      <c r="E6716" s="313" t="str">
        <f>CONCATENATE(SUM('Раздел 3'!W255:W261),"&gt;=",SUM('Раздел 3'!W265:W325))</f>
        <v>0&gt;=0</v>
      </c>
    </row>
    <row r="6717" spans="1:5" ht="30" hidden="1" customHeight="1">
      <c r="A6717" s="311" t="str">
        <f>IF((SUM('Раздел 3'!X255:X261)&gt;=SUM('Раздел 3'!X265:X325)),"","Неверно!")</f>
        <v/>
      </c>
      <c r="B6717" s="312" t="s">
        <v>24564</v>
      </c>
      <c r="C6717" s="313" t="s">
        <v>19933</v>
      </c>
      <c r="D6717" s="313" t="s">
        <v>19923</v>
      </c>
      <c r="E6717" s="313" t="str">
        <f>CONCATENATE(SUM('Раздел 3'!X255:X261),"&gt;=",SUM('Раздел 3'!X265:X325))</f>
        <v>6&gt;=0</v>
      </c>
    </row>
    <row r="6718" spans="1:5" ht="30" hidden="1" customHeight="1">
      <c r="A6718" s="311" t="str">
        <f>IF((SUM('Раздел 3'!G255:G261)&gt;=SUM('Раздел 3'!G265:G325)),"","Неверно!")</f>
        <v/>
      </c>
      <c r="B6718" s="312" t="s">
        <v>24564</v>
      </c>
      <c r="C6718" s="313" t="s">
        <v>19934</v>
      </c>
      <c r="D6718" s="313" t="s">
        <v>19923</v>
      </c>
      <c r="E6718" s="313" t="str">
        <f>CONCATENATE(SUM('Раздел 3'!G255:G261),"&gt;=",SUM('Раздел 3'!G265:G325))</f>
        <v>29&gt;=5</v>
      </c>
    </row>
    <row r="6719" spans="1:5" ht="30" hidden="1" customHeight="1">
      <c r="A6719" s="311" t="str">
        <f>IF((SUM('Раздел 3'!Y255:Y261)&gt;=SUM('Раздел 3'!Y265:Y325)),"","Неверно!")</f>
        <v/>
      </c>
      <c r="B6719" s="312" t="s">
        <v>24564</v>
      </c>
      <c r="C6719" s="313" t="s">
        <v>19935</v>
      </c>
      <c r="D6719" s="313" t="s">
        <v>19923</v>
      </c>
      <c r="E6719" s="313" t="str">
        <f>CONCATENATE(SUM('Раздел 3'!Y255:Y261),"&gt;=",SUM('Раздел 3'!Y265:Y325))</f>
        <v>0&gt;=0</v>
      </c>
    </row>
    <row r="6720" spans="1:5" ht="30" hidden="1" customHeight="1">
      <c r="A6720" s="311" t="str">
        <f>IF((SUM('Раздел 3'!Z255:Z261)&gt;=SUM('Раздел 3'!Z265:Z325)),"","Неверно!")</f>
        <v/>
      </c>
      <c r="B6720" s="312" t="s">
        <v>24564</v>
      </c>
      <c r="C6720" s="313" t="s">
        <v>19936</v>
      </c>
      <c r="D6720" s="313" t="s">
        <v>19923</v>
      </c>
      <c r="E6720" s="313" t="str">
        <f>CONCATENATE(SUM('Раздел 3'!Z255:Z261),"&gt;=",SUM('Раздел 3'!Z265:Z325))</f>
        <v>0&gt;=0</v>
      </c>
    </row>
    <row r="6721" spans="1:5" ht="30" hidden="1" customHeight="1">
      <c r="A6721" s="311" t="str">
        <f>IF((SUM('Раздел 3'!AA255:AA261)&gt;=SUM('Раздел 3'!AA265:AA325)),"","Неверно!")</f>
        <v/>
      </c>
      <c r="B6721" s="312" t="s">
        <v>24564</v>
      </c>
      <c r="C6721" s="313" t="s">
        <v>19937</v>
      </c>
      <c r="D6721" s="313" t="s">
        <v>19923</v>
      </c>
      <c r="E6721" s="313" t="str">
        <f>CONCATENATE(SUM('Раздел 3'!AA255:AA261),"&gt;=",SUM('Раздел 3'!AA265:AA325))</f>
        <v>0&gt;=0</v>
      </c>
    </row>
    <row r="6722" spans="1:5" ht="30" hidden="1" customHeight="1">
      <c r="A6722" s="311" t="str">
        <f>IF((SUM('Раздел 3'!AB255:AB261)&gt;=SUM('Раздел 3'!AB265:AB325)),"","Неверно!")</f>
        <v/>
      </c>
      <c r="B6722" s="312" t="s">
        <v>24564</v>
      </c>
      <c r="C6722" s="313" t="s">
        <v>19938</v>
      </c>
      <c r="D6722" s="313" t="s">
        <v>19923</v>
      </c>
      <c r="E6722" s="313" t="str">
        <f>CONCATENATE(SUM('Раздел 3'!AB255:AB261),"&gt;=",SUM('Раздел 3'!AB265:AB325))</f>
        <v>0&gt;=0</v>
      </c>
    </row>
    <row r="6723" spans="1:5" ht="30" hidden="1" customHeight="1">
      <c r="A6723" s="311" t="str">
        <f>IF((SUM('Раздел 3'!AC255:AC261)&gt;=SUM('Раздел 3'!AC265:AC325)),"","Неверно!")</f>
        <v/>
      </c>
      <c r="B6723" s="312" t="s">
        <v>24564</v>
      </c>
      <c r="C6723" s="313" t="s">
        <v>19939</v>
      </c>
      <c r="D6723" s="313" t="s">
        <v>19923</v>
      </c>
      <c r="E6723" s="313" t="str">
        <f>CONCATENATE(SUM('Раздел 3'!AC255:AC261),"&gt;=",SUM('Раздел 3'!AC265:AC325))</f>
        <v>0&gt;=0</v>
      </c>
    </row>
    <row r="6724" spans="1:5" ht="30" hidden="1" customHeight="1">
      <c r="A6724" s="311" t="str">
        <f>IF((SUM('Раздел 3'!AD255:AD261)&gt;=SUM('Раздел 3'!AD265:AD325)),"","Неверно!")</f>
        <v/>
      </c>
      <c r="B6724" s="312" t="s">
        <v>24564</v>
      </c>
      <c r="C6724" s="313" t="s">
        <v>19940</v>
      </c>
      <c r="D6724" s="313" t="s">
        <v>19923</v>
      </c>
      <c r="E6724" s="313" t="str">
        <f>CONCATENATE(SUM('Раздел 3'!AD255:AD261),"&gt;=",SUM('Раздел 3'!AD265:AD325))</f>
        <v>0&gt;=0</v>
      </c>
    </row>
    <row r="6725" spans="1:5" ht="30" hidden="1" customHeight="1">
      <c r="A6725" s="311" t="str">
        <f>IF((SUM('Раздел 3'!AE255:AE261)&gt;=SUM('Раздел 3'!AE265:AE325)),"","Неверно!")</f>
        <v/>
      </c>
      <c r="B6725" s="312" t="s">
        <v>24564</v>
      </c>
      <c r="C6725" s="313" t="s">
        <v>19941</v>
      </c>
      <c r="D6725" s="313" t="s">
        <v>19923</v>
      </c>
      <c r="E6725" s="313" t="str">
        <f>CONCATENATE(SUM('Раздел 3'!AE255:AE261),"&gt;=",SUM('Раздел 3'!AE265:AE325))</f>
        <v>0&gt;=0</v>
      </c>
    </row>
    <row r="6726" spans="1:5" ht="30" hidden="1" customHeight="1">
      <c r="A6726" s="311" t="str">
        <f>IF((SUM('Раздел 3'!AF255:AF261)&gt;=SUM('Раздел 3'!AF265:AF325)),"","Неверно!")</f>
        <v/>
      </c>
      <c r="B6726" s="312" t="s">
        <v>24564</v>
      </c>
      <c r="C6726" s="313" t="s">
        <v>19942</v>
      </c>
      <c r="D6726" s="313" t="s">
        <v>19923</v>
      </c>
      <c r="E6726" s="313" t="str">
        <f>CONCATENATE(SUM('Раздел 3'!AF255:AF261),"&gt;=",SUM('Раздел 3'!AF265:AF325))</f>
        <v>0&gt;=0</v>
      </c>
    </row>
    <row r="6727" spans="1:5" ht="30" hidden="1" customHeight="1">
      <c r="A6727" s="311" t="str">
        <f>IF((SUM('Раздел 3'!AG255:AG261)&gt;=SUM('Раздел 3'!AG265:AG325)),"","Неверно!")</f>
        <v/>
      </c>
      <c r="B6727" s="312" t="s">
        <v>24564</v>
      </c>
      <c r="C6727" s="313" t="s">
        <v>19943</v>
      </c>
      <c r="D6727" s="313" t="s">
        <v>19923</v>
      </c>
      <c r="E6727" s="313" t="str">
        <f>CONCATENATE(SUM('Раздел 3'!AG255:AG261),"&gt;=",SUM('Раздел 3'!AG265:AG325))</f>
        <v>0&gt;=0</v>
      </c>
    </row>
    <row r="6728" spans="1:5" ht="30" hidden="1" customHeight="1">
      <c r="A6728" s="311" t="str">
        <f>IF((SUM('Раздел 3'!AH255:AH261)&gt;=SUM('Раздел 3'!AH265:AH325)),"","Неверно!")</f>
        <v/>
      </c>
      <c r="B6728" s="312" t="s">
        <v>24564</v>
      </c>
      <c r="C6728" s="313" t="s">
        <v>19944</v>
      </c>
      <c r="D6728" s="313" t="s">
        <v>19923</v>
      </c>
      <c r="E6728" s="313" t="str">
        <f>CONCATENATE(SUM('Раздел 3'!AH255:AH261),"&gt;=",SUM('Раздел 3'!AH265:AH325))</f>
        <v>0&gt;=0</v>
      </c>
    </row>
    <row r="6729" spans="1:5" ht="30" hidden="1" customHeight="1">
      <c r="A6729" s="311" t="str">
        <f>IF((SUM('Раздел 3'!H255:H261)&gt;=SUM('Раздел 3'!H265:H325)),"","Неверно!")</f>
        <v/>
      </c>
      <c r="B6729" s="312" t="s">
        <v>24564</v>
      </c>
      <c r="C6729" s="313" t="s">
        <v>19945</v>
      </c>
      <c r="D6729" s="313" t="s">
        <v>19923</v>
      </c>
      <c r="E6729" s="313" t="str">
        <f>CONCATENATE(SUM('Раздел 3'!H255:H261),"&gt;=",SUM('Раздел 3'!H265:H325))</f>
        <v>4&gt;=0</v>
      </c>
    </row>
    <row r="6730" spans="1:5" ht="30" hidden="1" customHeight="1">
      <c r="A6730" s="311" t="str">
        <f>IF((SUM('Раздел 3'!AI255:AI261)&gt;=SUM('Раздел 3'!AI265:AI325)),"","Неверно!")</f>
        <v/>
      </c>
      <c r="B6730" s="312" t="s">
        <v>24564</v>
      </c>
      <c r="C6730" s="313" t="s">
        <v>19946</v>
      </c>
      <c r="D6730" s="313" t="s">
        <v>19923</v>
      </c>
      <c r="E6730" s="313" t="str">
        <f>CONCATENATE(SUM('Раздел 3'!AI255:AI261),"&gt;=",SUM('Раздел 3'!AI265:AI325))</f>
        <v>0&gt;=0</v>
      </c>
    </row>
    <row r="6731" spans="1:5" ht="30" hidden="1" customHeight="1">
      <c r="A6731" s="311" t="str">
        <f>IF((SUM('Раздел 3'!AJ255:AJ261)&gt;=SUM('Раздел 3'!AJ265:AJ325)),"","Неверно!")</f>
        <v/>
      </c>
      <c r="B6731" s="312" t="s">
        <v>24564</v>
      </c>
      <c r="C6731" s="313" t="s">
        <v>19947</v>
      </c>
      <c r="D6731" s="313" t="s">
        <v>19923</v>
      </c>
      <c r="E6731" s="313" t="str">
        <f>CONCATENATE(SUM('Раздел 3'!AJ255:AJ261),"&gt;=",SUM('Раздел 3'!AJ265:AJ325))</f>
        <v>40000&gt;=0</v>
      </c>
    </row>
    <row r="6732" spans="1:5" ht="30" hidden="1" customHeight="1">
      <c r="A6732" s="311" t="str">
        <f>IF((SUM('Раздел 3'!AK255:AK261)&gt;=SUM('Раздел 3'!AK265:AK325)),"","Неверно!")</f>
        <v/>
      </c>
      <c r="B6732" s="312" t="s">
        <v>24564</v>
      </c>
      <c r="C6732" s="313" t="s">
        <v>19948</v>
      </c>
      <c r="D6732" s="313" t="s">
        <v>19923</v>
      </c>
      <c r="E6732" s="313" t="str">
        <f>CONCATENATE(SUM('Раздел 3'!AK255:AK261),"&gt;=",SUM('Раздел 3'!AK265:AK325))</f>
        <v>0&gt;=0</v>
      </c>
    </row>
    <row r="6733" spans="1:5" ht="30" hidden="1" customHeight="1">
      <c r="A6733" s="311" t="str">
        <f>IF((SUM('Раздел 3'!AL255:AL261)&gt;=SUM('Раздел 3'!AL265:AL325)),"","Неверно!")</f>
        <v/>
      </c>
      <c r="B6733" s="312" t="s">
        <v>24564</v>
      </c>
      <c r="C6733" s="313" t="s">
        <v>19949</v>
      </c>
      <c r="D6733" s="313" t="s">
        <v>19923</v>
      </c>
      <c r="E6733" s="313" t="str">
        <f>CONCATENATE(SUM('Раздел 3'!AL255:AL261),"&gt;=",SUM('Раздел 3'!AL265:AL325))</f>
        <v>0&gt;=0</v>
      </c>
    </row>
    <row r="6734" spans="1:5" ht="30" hidden="1" customHeight="1">
      <c r="A6734" s="311" t="str">
        <f>IF((SUM('Раздел 3'!AM255:AM261)&gt;=SUM('Раздел 3'!AM265:AM325)),"","Неверно!")</f>
        <v/>
      </c>
      <c r="B6734" s="312" t="s">
        <v>24564</v>
      </c>
      <c r="C6734" s="313" t="s">
        <v>21211</v>
      </c>
      <c r="D6734" s="313" t="s">
        <v>19923</v>
      </c>
      <c r="E6734" s="313" t="str">
        <f>CONCATENATE(SUM('Раздел 3'!AM255:AM261),"&gt;=",SUM('Раздел 3'!AM265:AM325))</f>
        <v>0&gt;=0</v>
      </c>
    </row>
    <row r="6735" spans="1:5" ht="30" hidden="1" customHeight="1">
      <c r="A6735" s="311" t="str">
        <f>IF((SUM('Раздел 3'!I255:I261)&gt;=SUM('Раздел 3'!I265:I325)),"","Неверно!")</f>
        <v/>
      </c>
      <c r="B6735" s="312" t="s">
        <v>24564</v>
      </c>
      <c r="C6735" s="313" t="s">
        <v>19950</v>
      </c>
      <c r="D6735" s="313" t="s">
        <v>19923</v>
      </c>
      <c r="E6735" s="313" t="str">
        <f>CONCATENATE(SUM('Раздел 3'!I255:I261),"&gt;=",SUM('Раздел 3'!I265:I325))</f>
        <v>9&gt;=1</v>
      </c>
    </row>
    <row r="6736" spans="1:5" ht="30" hidden="1" customHeight="1">
      <c r="A6736" s="311" t="str">
        <f>IF((SUM('Раздел 3'!J255:J261)&gt;=SUM('Раздел 3'!J265:J325)),"","Неверно!")</f>
        <v/>
      </c>
      <c r="B6736" s="312" t="s">
        <v>24564</v>
      </c>
      <c r="C6736" s="313" t="s">
        <v>19951</v>
      </c>
      <c r="D6736" s="313" t="s">
        <v>19923</v>
      </c>
      <c r="E6736" s="313" t="str">
        <f>CONCATENATE(SUM('Раздел 3'!J255:J261),"&gt;=",SUM('Раздел 3'!J265:J325))</f>
        <v>0&gt;=0</v>
      </c>
    </row>
    <row r="6737" spans="1:5" ht="30" hidden="1" customHeight="1">
      <c r="A6737" s="311" t="str">
        <f>IF((SUM('Раздел 3'!K255:K261)&gt;=SUM('Раздел 3'!K265:K325)),"","Неверно!")</f>
        <v/>
      </c>
      <c r="B6737" s="312" t="s">
        <v>24564</v>
      </c>
      <c r="C6737" s="313" t="s">
        <v>19952</v>
      </c>
      <c r="D6737" s="313" t="s">
        <v>19923</v>
      </c>
      <c r="E6737" s="313" t="str">
        <f>CONCATENATE(SUM('Раздел 3'!K255:K261),"&gt;=",SUM('Раздел 3'!K265:K325))</f>
        <v>24000&gt;=6000</v>
      </c>
    </row>
    <row r="6738" spans="1:5" ht="30" hidden="1" customHeight="1">
      <c r="A6738" s="311" t="str">
        <f>IF((SUM('Раздел 3'!L255:L261)&gt;=SUM('Раздел 3'!L265:L325)),"","Неверно!")</f>
        <v/>
      </c>
      <c r="B6738" s="312" t="s">
        <v>24564</v>
      </c>
      <c r="C6738" s="313" t="s">
        <v>19953</v>
      </c>
      <c r="D6738" s="313" t="s">
        <v>19923</v>
      </c>
      <c r="E6738" s="313" t="str">
        <f>CONCATENATE(SUM('Раздел 3'!L255:L261),"&gt;=",SUM('Раздел 3'!L265:L325))</f>
        <v>39&gt;=5</v>
      </c>
    </row>
    <row r="6739" spans="1:5" ht="30" hidden="1" customHeight="1">
      <c r="A6739" s="311" t="str">
        <f>IF((SUM('Раздел 3'!M255:M261)&gt;=SUM('Раздел 3'!M265:M325)),"","Неверно!")</f>
        <v/>
      </c>
      <c r="B6739" s="312" t="s">
        <v>24564</v>
      </c>
      <c r="C6739" s="313" t="s">
        <v>19954</v>
      </c>
      <c r="D6739" s="313" t="s">
        <v>19923</v>
      </c>
      <c r="E6739" s="313" t="str">
        <f>CONCATENATE(SUM('Раздел 3'!M255:M261),"&gt;=",SUM('Раздел 3'!M265:M325))</f>
        <v>32&gt;=3</v>
      </c>
    </row>
    <row r="6740" spans="1:5" ht="30" hidden="1" customHeight="1">
      <c r="A6740" s="311" t="str">
        <f>IF((SUM('Раздел 3'!N255:N261)&gt;=SUM('Раздел 3'!N265:N325)),"","Неверно!")</f>
        <v/>
      </c>
      <c r="B6740" s="312" t="s">
        <v>24564</v>
      </c>
      <c r="C6740" s="313" t="s">
        <v>19955</v>
      </c>
      <c r="D6740" s="313" t="s">
        <v>19923</v>
      </c>
      <c r="E6740" s="313" t="str">
        <f>CONCATENATE(SUM('Раздел 3'!N255:N261),"&gt;=",SUM('Раздел 3'!N265:N325))</f>
        <v>8&gt;=0</v>
      </c>
    </row>
    <row r="6741" spans="1:5" ht="30" hidden="1" customHeight="1">
      <c r="A6741" s="311" t="str">
        <f>IF((SUM('Раздел 3'!F11:G11)=SUM('Раздел 3'!V11:V11)+SUM('Раздел 3'!X11:X11)+SUM('Раздел 3'!Z11:Z11)),"","Неверно!")</f>
        <v/>
      </c>
      <c r="B6741" s="312" t="s">
        <v>24565</v>
      </c>
      <c r="C6741" s="313" t="s">
        <v>6590</v>
      </c>
      <c r="D6741" s="313" t="s">
        <v>18383</v>
      </c>
      <c r="E6741" s="313" t="str">
        <f>CONCATENATE(SUM('Раздел 3'!F11:G11),"=",SUM('Раздел 3'!V11:V11),"+",SUM('Раздел 3'!X11:X11),"+",SUM('Раздел 3'!Z11:Z11))</f>
        <v>108=98+10+0</v>
      </c>
    </row>
    <row r="6742" spans="1:5" ht="30" hidden="1" customHeight="1">
      <c r="A6742" s="311" t="str">
        <f>IF((SUM('Раздел 3'!F20:G20)=SUM('Раздел 3'!V20:V20)+SUM('Раздел 3'!X20:X20)+SUM('Раздел 3'!Z20:Z20)),"","Неверно!")</f>
        <v/>
      </c>
      <c r="B6742" s="312" t="s">
        <v>24565</v>
      </c>
      <c r="C6742" s="313" t="s">
        <v>6591</v>
      </c>
      <c r="D6742" s="313" t="s">
        <v>18383</v>
      </c>
      <c r="E6742" s="313" t="str">
        <f>CONCATENATE(SUM('Раздел 3'!F20:G20),"=",SUM('Раздел 3'!V20:V20),"+",SUM('Раздел 3'!X20:X20),"+",SUM('Раздел 3'!Z20:Z20))</f>
        <v>0=0+0+0</v>
      </c>
    </row>
    <row r="6743" spans="1:5" ht="30" hidden="1" customHeight="1">
      <c r="A6743" s="311" t="str">
        <f>IF((SUM('Раздел 3'!F110:G110)=SUM('Раздел 3'!V110:V110)+SUM('Раздел 3'!X110:X110)+SUM('Раздел 3'!Z110:Z110)),"","Неверно!")</f>
        <v/>
      </c>
      <c r="B6743" s="312" t="s">
        <v>24565</v>
      </c>
      <c r="C6743" s="313" t="s">
        <v>6592</v>
      </c>
      <c r="D6743" s="313" t="s">
        <v>18383</v>
      </c>
      <c r="E6743" s="313" t="str">
        <f>CONCATENATE(SUM('Раздел 3'!F110:G110),"=",SUM('Раздел 3'!V110:V110),"+",SUM('Раздел 3'!X110:X110),"+",SUM('Раздел 3'!Z110:Z110))</f>
        <v>0=0+0+0</v>
      </c>
    </row>
    <row r="6744" spans="1:5" ht="30" hidden="1" customHeight="1">
      <c r="A6744" s="311" t="str">
        <f>IF((SUM('Раздел 3'!F111:G111)=SUM('Раздел 3'!V111:V111)+SUM('Раздел 3'!X111:X111)+SUM('Раздел 3'!Z111:Z111)),"","Неверно!")</f>
        <v/>
      </c>
      <c r="B6744" s="312" t="s">
        <v>24565</v>
      </c>
      <c r="C6744" s="313" t="s">
        <v>6593</v>
      </c>
      <c r="D6744" s="313" t="s">
        <v>18383</v>
      </c>
      <c r="E6744" s="313" t="str">
        <f>CONCATENATE(SUM('Раздел 3'!F111:G111),"=",SUM('Раздел 3'!V111:V111),"+",SUM('Раздел 3'!X111:X111),"+",SUM('Раздел 3'!Z111:Z111))</f>
        <v>0=0+0+0</v>
      </c>
    </row>
    <row r="6745" spans="1:5" ht="30" hidden="1" customHeight="1">
      <c r="A6745" s="311" t="str">
        <f>IF((SUM('Раздел 3'!F112:G112)=SUM('Раздел 3'!V112:V112)+SUM('Раздел 3'!X112:X112)+SUM('Раздел 3'!Z112:Z112)),"","Неверно!")</f>
        <v/>
      </c>
      <c r="B6745" s="312" t="s">
        <v>24565</v>
      </c>
      <c r="C6745" s="313" t="s">
        <v>6594</v>
      </c>
      <c r="D6745" s="313" t="s">
        <v>18383</v>
      </c>
      <c r="E6745" s="313" t="str">
        <f>CONCATENATE(SUM('Раздел 3'!F112:G112),"=",SUM('Раздел 3'!V112:V112),"+",SUM('Раздел 3'!X112:X112),"+",SUM('Раздел 3'!Z112:Z112))</f>
        <v>0=0+0+0</v>
      </c>
    </row>
    <row r="6746" spans="1:5" ht="30" hidden="1" customHeight="1">
      <c r="A6746" s="311" t="str">
        <f>IF((SUM('Раздел 3'!F113:G113)=SUM('Раздел 3'!V113:V113)+SUM('Раздел 3'!X113:X113)+SUM('Раздел 3'!Z113:Z113)),"","Неверно!")</f>
        <v/>
      </c>
      <c r="B6746" s="312" t="s">
        <v>24565</v>
      </c>
      <c r="C6746" s="313" t="s">
        <v>6595</v>
      </c>
      <c r="D6746" s="313" t="s">
        <v>18383</v>
      </c>
      <c r="E6746" s="313" t="str">
        <f>CONCATENATE(SUM('Раздел 3'!F113:G113),"=",SUM('Раздел 3'!V113:V113),"+",SUM('Раздел 3'!X113:X113),"+",SUM('Раздел 3'!Z113:Z113))</f>
        <v>0=0+0+0</v>
      </c>
    </row>
    <row r="6747" spans="1:5" ht="30" hidden="1" customHeight="1">
      <c r="A6747" s="311" t="str">
        <f>IF((SUM('Раздел 3'!F114:G114)=SUM('Раздел 3'!V114:V114)+SUM('Раздел 3'!X114:X114)+SUM('Раздел 3'!Z114:Z114)),"","Неверно!")</f>
        <v/>
      </c>
      <c r="B6747" s="312" t="s">
        <v>24565</v>
      </c>
      <c r="C6747" s="313" t="s">
        <v>6596</v>
      </c>
      <c r="D6747" s="313" t="s">
        <v>18383</v>
      </c>
      <c r="E6747" s="313" t="str">
        <f>CONCATENATE(SUM('Раздел 3'!F114:G114),"=",SUM('Раздел 3'!V114:V114),"+",SUM('Раздел 3'!X114:X114),"+",SUM('Раздел 3'!Z114:Z114))</f>
        <v>0=0+0+0</v>
      </c>
    </row>
    <row r="6748" spans="1:5" ht="30" hidden="1" customHeight="1">
      <c r="A6748" s="311" t="str">
        <f>IF((SUM('Раздел 3'!F115:G115)=SUM('Раздел 3'!V115:V115)+SUM('Раздел 3'!X115:X115)+SUM('Раздел 3'!Z115:Z115)),"","Неверно!")</f>
        <v/>
      </c>
      <c r="B6748" s="312" t="s">
        <v>24565</v>
      </c>
      <c r="C6748" s="313" t="s">
        <v>6597</v>
      </c>
      <c r="D6748" s="313" t="s">
        <v>18383</v>
      </c>
      <c r="E6748" s="313" t="str">
        <f>CONCATENATE(SUM('Раздел 3'!F115:G115),"=",SUM('Раздел 3'!V115:V115),"+",SUM('Раздел 3'!X115:X115),"+",SUM('Раздел 3'!Z115:Z115))</f>
        <v>0=0+0+0</v>
      </c>
    </row>
    <row r="6749" spans="1:5" ht="30" hidden="1" customHeight="1">
      <c r="A6749" s="311" t="str">
        <f>IF((SUM('Раздел 3'!F116:G116)=SUM('Раздел 3'!V116:V116)+SUM('Раздел 3'!X116:X116)+SUM('Раздел 3'!Z116:Z116)),"","Неверно!")</f>
        <v/>
      </c>
      <c r="B6749" s="312" t="s">
        <v>24565</v>
      </c>
      <c r="C6749" s="313" t="s">
        <v>6598</v>
      </c>
      <c r="D6749" s="313" t="s">
        <v>18383</v>
      </c>
      <c r="E6749" s="313" t="str">
        <f>CONCATENATE(SUM('Раздел 3'!F116:G116),"=",SUM('Раздел 3'!V116:V116),"+",SUM('Раздел 3'!X116:X116),"+",SUM('Раздел 3'!Z116:Z116))</f>
        <v>0=0+0+0</v>
      </c>
    </row>
    <row r="6750" spans="1:5" ht="30" hidden="1" customHeight="1">
      <c r="A6750" s="311" t="str">
        <f>IF((SUM('Раздел 3'!F117:G117)=SUM('Раздел 3'!V117:V117)+SUM('Раздел 3'!X117:X117)+SUM('Раздел 3'!Z117:Z117)),"","Неверно!")</f>
        <v/>
      </c>
      <c r="B6750" s="312" t="s">
        <v>24565</v>
      </c>
      <c r="C6750" s="313" t="s">
        <v>6599</v>
      </c>
      <c r="D6750" s="313" t="s">
        <v>18383</v>
      </c>
      <c r="E6750" s="313" t="str">
        <f>CONCATENATE(SUM('Раздел 3'!F117:G117),"=",SUM('Раздел 3'!V117:V117),"+",SUM('Раздел 3'!X117:X117),"+",SUM('Раздел 3'!Z117:Z117))</f>
        <v>0=0+0+0</v>
      </c>
    </row>
    <row r="6751" spans="1:5" ht="30" hidden="1" customHeight="1">
      <c r="A6751" s="311" t="str">
        <f>IF((SUM('Раздел 3'!F118:G118)=SUM('Раздел 3'!V118:V118)+SUM('Раздел 3'!X118:X118)+SUM('Раздел 3'!Z118:Z118)),"","Неверно!")</f>
        <v/>
      </c>
      <c r="B6751" s="312" t="s">
        <v>24565</v>
      </c>
      <c r="C6751" s="313" t="s">
        <v>6600</v>
      </c>
      <c r="D6751" s="313" t="s">
        <v>18383</v>
      </c>
      <c r="E6751" s="313" t="str">
        <f>CONCATENATE(SUM('Раздел 3'!F118:G118),"=",SUM('Раздел 3'!V118:V118),"+",SUM('Раздел 3'!X118:X118),"+",SUM('Раздел 3'!Z118:Z118))</f>
        <v>0=0+0+0</v>
      </c>
    </row>
    <row r="6752" spans="1:5" ht="30" hidden="1" customHeight="1">
      <c r="A6752" s="311" t="str">
        <f>IF((SUM('Раздел 3'!F119:G119)=SUM('Раздел 3'!V119:V119)+SUM('Раздел 3'!X119:X119)+SUM('Раздел 3'!Z119:Z119)),"","Неверно!")</f>
        <v/>
      </c>
      <c r="B6752" s="312" t="s">
        <v>24565</v>
      </c>
      <c r="C6752" s="313" t="s">
        <v>6601</v>
      </c>
      <c r="D6752" s="313" t="s">
        <v>18383</v>
      </c>
      <c r="E6752" s="313" t="str">
        <f>CONCATENATE(SUM('Раздел 3'!F119:G119),"=",SUM('Раздел 3'!V119:V119),"+",SUM('Раздел 3'!X119:X119),"+",SUM('Раздел 3'!Z119:Z119))</f>
        <v>0=0+0+0</v>
      </c>
    </row>
    <row r="6753" spans="1:5" ht="30" hidden="1" customHeight="1">
      <c r="A6753" s="311" t="str">
        <f>IF((SUM('Раздел 3'!F21:G21)=SUM('Раздел 3'!V21:V21)+SUM('Раздел 3'!X21:X21)+SUM('Раздел 3'!Z21:Z21)),"","Неверно!")</f>
        <v/>
      </c>
      <c r="B6753" s="312" t="s">
        <v>24565</v>
      </c>
      <c r="C6753" s="313" t="s">
        <v>6602</v>
      </c>
      <c r="D6753" s="313" t="s">
        <v>18383</v>
      </c>
      <c r="E6753" s="313" t="str">
        <f>CONCATENATE(SUM('Раздел 3'!F21:G21),"=",SUM('Раздел 3'!V21:V21),"+",SUM('Раздел 3'!X21:X21),"+",SUM('Раздел 3'!Z21:Z21))</f>
        <v>0=0+0+0</v>
      </c>
    </row>
    <row r="6754" spans="1:5" ht="30" hidden="1" customHeight="1">
      <c r="A6754" s="311" t="str">
        <f>IF((SUM('Раздел 3'!F120:G120)=SUM('Раздел 3'!V120:V120)+SUM('Раздел 3'!X120:X120)+SUM('Раздел 3'!Z120:Z120)),"","Неверно!")</f>
        <v/>
      </c>
      <c r="B6754" s="312" t="s">
        <v>24565</v>
      </c>
      <c r="C6754" s="313" t="s">
        <v>6603</v>
      </c>
      <c r="D6754" s="313" t="s">
        <v>18383</v>
      </c>
      <c r="E6754" s="313" t="str">
        <f>CONCATENATE(SUM('Раздел 3'!F120:G120),"=",SUM('Раздел 3'!V120:V120),"+",SUM('Раздел 3'!X120:X120),"+",SUM('Раздел 3'!Z120:Z120))</f>
        <v>0=0+0+0</v>
      </c>
    </row>
    <row r="6755" spans="1:5" ht="30" hidden="1" customHeight="1">
      <c r="A6755" s="311" t="str">
        <f>IF((SUM('Раздел 3'!F121:G121)=SUM('Раздел 3'!V121:V121)+SUM('Раздел 3'!X121:X121)+SUM('Раздел 3'!Z121:Z121)),"","Неверно!")</f>
        <v/>
      </c>
      <c r="B6755" s="312" t="s">
        <v>24565</v>
      </c>
      <c r="C6755" s="313" t="s">
        <v>6604</v>
      </c>
      <c r="D6755" s="313" t="s">
        <v>18383</v>
      </c>
      <c r="E6755" s="313" t="str">
        <f>CONCATENATE(SUM('Раздел 3'!F121:G121),"=",SUM('Раздел 3'!V121:V121),"+",SUM('Раздел 3'!X121:X121),"+",SUM('Раздел 3'!Z121:Z121))</f>
        <v>0=0+0+0</v>
      </c>
    </row>
    <row r="6756" spans="1:5" ht="30" hidden="1" customHeight="1">
      <c r="A6756" s="311" t="str">
        <f>IF((SUM('Раздел 3'!F122:G122)=SUM('Раздел 3'!V122:V122)+SUM('Раздел 3'!X122:X122)+SUM('Раздел 3'!Z122:Z122)),"","Неверно!")</f>
        <v/>
      </c>
      <c r="B6756" s="312" t="s">
        <v>24565</v>
      </c>
      <c r="C6756" s="313" t="s">
        <v>6605</v>
      </c>
      <c r="D6756" s="313" t="s">
        <v>18383</v>
      </c>
      <c r="E6756" s="313" t="str">
        <f>CONCATENATE(SUM('Раздел 3'!F122:G122),"=",SUM('Раздел 3'!V122:V122),"+",SUM('Раздел 3'!X122:X122),"+",SUM('Раздел 3'!Z122:Z122))</f>
        <v>0=0+0+0</v>
      </c>
    </row>
    <row r="6757" spans="1:5" ht="30" hidden="1" customHeight="1">
      <c r="A6757" s="311" t="str">
        <f>IF((SUM('Раздел 3'!F123:G123)=SUM('Раздел 3'!V123:V123)+SUM('Раздел 3'!X123:X123)+SUM('Раздел 3'!Z123:Z123)),"","Неверно!")</f>
        <v/>
      </c>
      <c r="B6757" s="312" t="s">
        <v>24565</v>
      </c>
      <c r="C6757" s="313" t="s">
        <v>6606</v>
      </c>
      <c r="D6757" s="313" t="s">
        <v>18383</v>
      </c>
      <c r="E6757" s="313" t="str">
        <f>CONCATENATE(SUM('Раздел 3'!F123:G123),"=",SUM('Раздел 3'!V123:V123),"+",SUM('Раздел 3'!X123:X123),"+",SUM('Раздел 3'!Z123:Z123))</f>
        <v>0=0+0+0</v>
      </c>
    </row>
    <row r="6758" spans="1:5" ht="30" hidden="1" customHeight="1">
      <c r="A6758" s="311" t="str">
        <f>IF((SUM('Раздел 3'!F124:G124)=SUM('Раздел 3'!V124:V124)+SUM('Раздел 3'!X124:X124)+SUM('Раздел 3'!Z124:Z124)),"","Неверно!")</f>
        <v/>
      </c>
      <c r="B6758" s="312" t="s">
        <v>24565</v>
      </c>
      <c r="C6758" s="313" t="s">
        <v>6607</v>
      </c>
      <c r="D6758" s="313" t="s">
        <v>18383</v>
      </c>
      <c r="E6758" s="313" t="str">
        <f>CONCATENATE(SUM('Раздел 3'!F124:G124),"=",SUM('Раздел 3'!V124:V124),"+",SUM('Раздел 3'!X124:X124),"+",SUM('Раздел 3'!Z124:Z124))</f>
        <v>0=0+0+0</v>
      </c>
    </row>
    <row r="6759" spans="1:5" ht="30" hidden="1" customHeight="1">
      <c r="A6759" s="311" t="str">
        <f>IF((SUM('Раздел 3'!F125:G125)=SUM('Раздел 3'!V125:V125)+SUM('Раздел 3'!X125:X125)+SUM('Раздел 3'!Z125:Z125)),"","Неверно!")</f>
        <v/>
      </c>
      <c r="B6759" s="312" t="s">
        <v>24565</v>
      </c>
      <c r="C6759" s="313" t="s">
        <v>6608</v>
      </c>
      <c r="D6759" s="313" t="s">
        <v>18383</v>
      </c>
      <c r="E6759" s="313" t="str">
        <f>CONCATENATE(SUM('Раздел 3'!F125:G125),"=",SUM('Раздел 3'!V125:V125),"+",SUM('Раздел 3'!X125:X125),"+",SUM('Раздел 3'!Z125:Z125))</f>
        <v>0=0+0+0</v>
      </c>
    </row>
    <row r="6760" spans="1:5" ht="30" hidden="1" customHeight="1">
      <c r="A6760" s="311" t="str">
        <f>IF((SUM('Раздел 3'!F126:G126)=SUM('Раздел 3'!V126:V126)+SUM('Раздел 3'!X126:X126)+SUM('Раздел 3'!Z126:Z126)),"","Неверно!")</f>
        <v/>
      </c>
      <c r="B6760" s="312" t="s">
        <v>24565</v>
      </c>
      <c r="C6760" s="313" t="s">
        <v>6609</v>
      </c>
      <c r="D6760" s="313" t="s">
        <v>18383</v>
      </c>
      <c r="E6760" s="313" t="str">
        <f>CONCATENATE(SUM('Раздел 3'!F126:G126),"=",SUM('Раздел 3'!V126:V126),"+",SUM('Раздел 3'!X126:X126),"+",SUM('Раздел 3'!Z126:Z126))</f>
        <v>0=0+0+0</v>
      </c>
    </row>
    <row r="6761" spans="1:5" ht="30" hidden="1" customHeight="1">
      <c r="A6761" s="311" t="str">
        <f>IF((SUM('Раздел 3'!F127:G127)=SUM('Раздел 3'!V127:V127)+SUM('Раздел 3'!X127:X127)+SUM('Раздел 3'!Z127:Z127)),"","Неверно!")</f>
        <v/>
      </c>
      <c r="B6761" s="312" t="s">
        <v>24565</v>
      </c>
      <c r="C6761" s="313" t="s">
        <v>6610</v>
      </c>
      <c r="D6761" s="313" t="s">
        <v>18383</v>
      </c>
      <c r="E6761" s="313" t="str">
        <f>CONCATENATE(SUM('Раздел 3'!F127:G127),"=",SUM('Раздел 3'!V127:V127),"+",SUM('Раздел 3'!X127:X127),"+",SUM('Раздел 3'!Z127:Z127))</f>
        <v>0=0+0+0</v>
      </c>
    </row>
    <row r="6762" spans="1:5" ht="30" hidden="1" customHeight="1">
      <c r="A6762" s="311" t="str">
        <f>IF((SUM('Раздел 3'!F128:G128)=SUM('Раздел 3'!V128:V128)+SUM('Раздел 3'!X128:X128)+SUM('Раздел 3'!Z128:Z128)),"","Неверно!")</f>
        <v/>
      </c>
      <c r="B6762" s="312" t="s">
        <v>24565</v>
      </c>
      <c r="C6762" s="313" t="s">
        <v>6611</v>
      </c>
      <c r="D6762" s="313" t="s">
        <v>18383</v>
      </c>
      <c r="E6762" s="313" t="str">
        <f>CONCATENATE(SUM('Раздел 3'!F128:G128),"=",SUM('Раздел 3'!V128:V128),"+",SUM('Раздел 3'!X128:X128),"+",SUM('Раздел 3'!Z128:Z128))</f>
        <v>0=0+0+0</v>
      </c>
    </row>
    <row r="6763" spans="1:5" ht="30" hidden="1" customHeight="1">
      <c r="A6763" s="311" t="str">
        <f>IF((SUM('Раздел 3'!F129:G129)=SUM('Раздел 3'!V129:V129)+SUM('Раздел 3'!X129:X129)+SUM('Раздел 3'!Z129:Z129)),"","Неверно!")</f>
        <v/>
      </c>
      <c r="B6763" s="312" t="s">
        <v>24565</v>
      </c>
      <c r="C6763" s="313" t="s">
        <v>6612</v>
      </c>
      <c r="D6763" s="313" t="s">
        <v>18383</v>
      </c>
      <c r="E6763" s="313" t="str">
        <f>CONCATENATE(SUM('Раздел 3'!F129:G129),"=",SUM('Раздел 3'!V129:V129),"+",SUM('Раздел 3'!X129:X129),"+",SUM('Раздел 3'!Z129:Z129))</f>
        <v>0=0+0+0</v>
      </c>
    </row>
    <row r="6764" spans="1:5" ht="30" hidden="1" customHeight="1">
      <c r="A6764" s="311" t="str">
        <f>IF((SUM('Раздел 3'!F22:G22)=SUM('Раздел 3'!V22:V22)+SUM('Раздел 3'!X22:X22)+SUM('Раздел 3'!Z22:Z22)),"","Неверно!")</f>
        <v/>
      </c>
      <c r="B6764" s="312" t="s">
        <v>24565</v>
      </c>
      <c r="C6764" s="313" t="s">
        <v>6613</v>
      </c>
      <c r="D6764" s="313" t="s">
        <v>18383</v>
      </c>
      <c r="E6764" s="313" t="str">
        <f>CONCATENATE(SUM('Раздел 3'!F22:G22),"=",SUM('Раздел 3'!V22:V22),"+",SUM('Раздел 3'!X22:X22),"+",SUM('Раздел 3'!Z22:Z22))</f>
        <v>0=0+0+0</v>
      </c>
    </row>
    <row r="6765" spans="1:5" ht="30" hidden="1" customHeight="1">
      <c r="A6765" s="311" t="str">
        <f>IF((SUM('Раздел 3'!F130:G130)=SUM('Раздел 3'!V130:V130)+SUM('Раздел 3'!X130:X130)+SUM('Раздел 3'!Z130:Z130)),"","Неверно!")</f>
        <v/>
      </c>
      <c r="B6765" s="312" t="s">
        <v>24565</v>
      </c>
      <c r="C6765" s="313" t="s">
        <v>6614</v>
      </c>
      <c r="D6765" s="313" t="s">
        <v>18383</v>
      </c>
      <c r="E6765" s="313" t="str">
        <f>CONCATENATE(SUM('Раздел 3'!F130:G130),"=",SUM('Раздел 3'!V130:V130),"+",SUM('Раздел 3'!X130:X130),"+",SUM('Раздел 3'!Z130:Z130))</f>
        <v>0=0+0+0</v>
      </c>
    </row>
    <row r="6766" spans="1:5" ht="30" hidden="1" customHeight="1">
      <c r="A6766" s="311" t="str">
        <f>IF((SUM('Раздел 3'!F131:G131)=SUM('Раздел 3'!V131:V131)+SUM('Раздел 3'!X131:X131)+SUM('Раздел 3'!Z131:Z131)),"","Неверно!")</f>
        <v/>
      </c>
      <c r="B6766" s="312" t="s">
        <v>24565</v>
      </c>
      <c r="C6766" s="313" t="s">
        <v>6615</v>
      </c>
      <c r="D6766" s="313" t="s">
        <v>18383</v>
      </c>
      <c r="E6766" s="313" t="str">
        <f>CONCATENATE(SUM('Раздел 3'!F131:G131),"=",SUM('Раздел 3'!V131:V131),"+",SUM('Раздел 3'!X131:X131),"+",SUM('Раздел 3'!Z131:Z131))</f>
        <v>0=0+0+0</v>
      </c>
    </row>
    <row r="6767" spans="1:5" ht="30" hidden="1" customHeight="1">
      <c r="A6767" s="311" t="str">
        <f>IF((SUM('Раздел 3'!F132:G132)=SUM('Раздел 3'!V132:V132)+SUM('Раздел 3'!X132:X132)+SUM('Раздел 3'!Z132:Z132)),"","Неверно!")</f>
        <v/>
      </c>
      <c r="B6767" s="312" t="s">
        <v>24565</v>
      </c>
      <c r="C6767" s="313" t="s">
        <v>6616</v>
      </c>
      <c r="D6767" s="313" t="s">
        <v>18383</v>
      </c>
      <c r="E6767" s="313" t="str">
        <f>CONCATENATE(SUM('Раздел 3'!F132:G132),"=",SUM('Раздел 3'!V132:V132),"+",SUM('Раздел 3'!X132:X132),"+",SUM('Раздел 3'!Z132:Z132))</f>
        <v>0=0+0+0</v>
      </c>
    </row>
    <row r="6768" spans="1:5" ht="30" hidden="1" customHeight="1">
      <c r="A6768" s="311" t="str">
        <f>IF((SUM('Раздел 3'!F133:G133)=SUM('Раздел 3'!V133:V133)+SUM('Раздел 3'!X133:X133)+SUM('Раздел 3'!Z133:Z133)),"","Неверно!")</f>
        <v/>
      </c>
      <c r="B6768" s="312" t="s">
        <v>24565</v>
      </c>
      <c r="C6768" s="313" t="s">
        <v>6617</v>
      </c>
      <c r="D6768" s="313" t="s">
        <v>18383</v>
      </c>
      <c r="E6768" s="313" t="str">
        <f>CONCATENATE(SUM('Раздел 3'!F133:G133),"=",SUM('Раздел 3'!V133:V133),"+",SUM('Раздел 3'!X133:X133),"+",SUM('Раздел 3'!Z133:Z133))</f>
        <v>0=0+0+0</v>
      </c>
    </row>
    <row r="6769" spans="1:5" ht="30" hidden="1" customHeight="1">
      <c r="A6769" s="311" t="str">
        <f>IF((SUM('Раздел 3'!F134:G134)=SUM('Раздел 3'!V134:V134)+SUM('Раздел 3'!X134:X134)+SUM('Раздел 3'!Z134:Z134)),"","Неверно!")</f>
        <v/>
      </c>
      <c r="B6769" s="312" t="s">
        <v>24565</v>
      </c>
      <c r="C6769" s="313" t="s">
        <v>6618</v>
      </c>
      <c r="D6769" s="313" t="s">
        <v>18383</v>
      </c>
      <c r="E6769" s="313" t="str">
        <f>CONCATENATE(SUM('Раздел 3'!F134:G134),"=",SUM('Раздел 3'!V134:V134),"+",SUM('Раздел 3'!X134:X134),"+",SUM('Раздел 3'!Z134:Z134))</f>
        <v>0=0+0+0</v>
      </c>
    </row>
    <row r="6770" spans="1:5" ht="30" hidden="1" customHeight="1">
      <c r="A6770" s="311" t="str">
        <f>IF((SUM('Раздел 3'!F135:G135)=SUM('Раздел 3'!V135:V135)+SUM('Раздел 3'!X135:X135)+SUM('Раздел 3'!Z135:Z135)),"","Неверно!")</f>
        <v/>
      </c>
      <c r="B6770" s="312" t="s">
        <v>24565</v>
      </c>
      <c r="C6770" s="313" t="s">
        <v>6619</v>
      </c>
      <c r="D6770" s="313" t="s">
        <v>18383</v>
      </c>
      <c r="E6770" s="313" t="str">
        <f>CONCATENATE(SUM('Раздел 3'!F135:G135),"=",SUM('Раздел 3'!V135:V135),"+",SUM('Раздел 3'!X135:X135),"+",SUM('Раздел 3'!Z135:Z135))</f>
        <v>0=0+0+0</v>
      </c>
    </row>
    <row r="6771" spans="1:5" ht="30" hidden="1" customHeight="1">
      <c r="A6771" s="311" t="str">
        <f>IF((SUM('Раздел 3'!F136:G136)=SUM('Раздел 3'!V136:V136)+SUM('Раздел 3'!X136:X136)+SUM('Раздел 3'!Z136:Z136)),"","Неверно!")</f>
        <v/>
      </c>
      <c r="B6771" s="312" t="s">
        <v>24565</v>
      </c>
      <c r="C6771" s="313" t="s">
        <v>6620</v>
      </c>
      <c r="D6771" s="313" t="s">
        <v>18383</v>
      </c>
      <c r="E6771" s="313" t="str">
        <f>CONCATENATE(SUM('Раздел 3'!F136:G136),"=",SUM('Раздел 3'!V136:V136),"+",SUM('Раздел 3'!X136:X136),"+",SUM('Раздел 3'!Z136:Z136))</f>
        <v>0=0+0+0</v>
      </c>
    </row>
    <row r="6772" spans="1:5" ht="30" hidden="1" customHeight="1">
      <c r="A6772" s="311" t="str">
        <f>IF((SUM('Раздел 3'!F137:G137)=SUM('Раздел 3'!V137:V137)+SUM('Раздел 3'!X137:X137)+SUM('Раздел 3'!Z137:Z137)),"","Неверно!")</f>
        <v/>
      </c>
      <c r="B6772" s="312" t="s">
        <v>24565</v>
      </c>
      <c r="C6772" s="313" t="s">
        <v>6621</v>
      </c>
      <c r="D6772" s="313" t="s">
        <v>18383</v>
      </c>
      <c r="E6772" s="313" t="str">
        <f>CONCATENATE(SUM('Раздел 3'!F137:G137),"=",SUM('Раздел 3'!V137:V137),"+",SUM('Раздел 3'!X137:X137),"+",SUM('Раздел 3'!Z137:Z137))</f>
        <v>0=0+0+0</v>
      </c>
    </row>
    <row r="6773" spans="1:5" ht="30" hidden="1" customHeight="1">
      <c r="A6773" s="311" t="str">
        <f>IF((SUM('Раздел 3'!F138:G138)=SUM('Раздел 3'!V138:V138)+SUM('Раздел 3'!X138:X138)+SUM('Раздел 3'!Z138:Z138)),"","Неверно!")</f>
        <v/>
      </c>
      <c r="B6773" s="312" t="s">
        <v>24565</v>
      </c>
      <c r="C6773" s="313" t="s">
        <v>6622</v>
      </c>
      <c r="D6773" s="313" t="s">
        <v>18383</v>
      </c>
      <c r="E6773" s="313" t="str">
        <f>CONCATENATE(SUM('Раздел 3'!F138:G138),"=",SUM('Раздел 3'!V138:V138),"+",SUM('Раздел 3'!X138:X138),"+",SUM('Раздел 3'!Z138:Z138))</f>
        <v>0=0+0+0</v>
      </c>
    </row>
    <row r="6774" spans="1:5" ht="30" hidden="1" customHeight="1">
      <c r="A6774" s="311" t="str">
        <f>IF((SUM('Раздел 3'!F139:G139)=SUM('Раздел 3'!V139:V139)+SUM('Раздел 3'!X139:X139)+SUM('Раздел 3'!Z139:Z139)),"","Неверно!")</f>
        <v/>
      </c>
      <c r="B6774" s="312" t="s">
        <v>24565</v>
      </c>
      <c r="C6774" s="313" t="s">
        <v>6623</v>
      </c>
      <c r="D6774" s="313" t="s">
        <v>18383</v>
      </c>
      <c r="E6774" s="313" t="str">
        <f>CONCATENATE(SUM('Раздел 3'!F139:G139),"=",SUM('Раздел 3'!V139:V139),"+",SUM('Раздел 3'!X139:X139),"+",SUM('Раздел 3'!Z139:Z139))</f>
        <v>0=0+0+0</v>
      </c>
    </row>
    <row r="6775" spans="1:5" ht="30" hidden="1" customHeight="1">
      <c r="A6775" s="311" t="str">
        <f>IF((SUM('Раздел 3'!F23:G23)=SUM('Раздел 3'!V23:V23)+SUM('Раздел 3'!X23:X23)+SUM('Раздел 3'!Z23:Z23)),"","Неверно!")</f>
        <v/>
      </c>
      <c r="B6775" s="312" t="s">
        <v>24565</v>
      </c>
      <c r="C6775" s="313" t="s">
        <v>6624</v>
      </c>
      <c r="D6775" s="313" t="s">
        <v>18383</v>
      </c>
      <c r="E6775" s="313" t="str">
        <f>CONCATENATE(SUM('Раздел 3'!F23:G23),"=",SUM('Раздел 3'!V23:V23),"+",SUM('Раздел 3'!X23:X23),"+",SUM('Раздел 3'!Z23:Z23))</f>
        <v>0=0+0+0</v>
      </c>
    </row>
    <row r="6776" spans="1:5" ht="30" hidden="1" customHeight="1">
      <c r="A6776" s="311" t="str">
        <f>IF((SUM('Раздел 3'!F140:G140)=SUM('Раздел 3'!V140:V140)+SUM('Раздел 3'!X140:X140)+SUM('Раздел 3'!Z140:Z140)),"","Неверно!")</f>
        <v/>
      </c>
      <c r="B6776" s="312" t="s">
        <v>24565</v>
      </c>
      <c r="C6776" s="313" t="s">
        <v>6625</v>
      </c>
      <c r="D6776" s="313" t="s">
        <v>18383</v>
      </c>
      <c r="E6776" s="313" t="str">
        <f>CONCATENATE(SUM('Раздел 3'!F140:G140),"=",SUM('Раздел 3'!V140:V140),"+",SUM('Раздел 3'!X140:X140),"+",SUM('Раздел 3'!Z140:Z140))</f>
        <v>0=0+0+0</v>
      </c>
    </row>
    <row r="6777" spans="1:5" ht="30" hidden="1" customHeight="1">
      <c r="A6777" s="311" t="str">
        <f>IF((SUM('Раздел 3'!F141:G141)=SUM('Раздел 3'!V141:V141)+SUM('Раздел 3'!X141:X141)+SUM('Раздел 3'!Z141:Z141)),"","Неверно!")</f>
        <v/>
      </c>
      <c r="B6777" s="312" t="s">
        <v>24565</v>
      </c>
      <c r="C6777" s="313" t="s">
        <v>6626</v>
      </c>
      <c r="D6777" s="313" t="s">
        <v>18383</v>
      </c>
      <c r="E6777" s="313" t="str">
        <f>CONCATENATE(SUM('Раздел 3'!F141:G141),"=",SUM('Раздел 3'!V141:V141),"+",SUM('Раздел 3'!X141:X141),"+",SUM('Раздел 3'!Z141:Z141))</f>
        <v>0=0+0+0</v>
      </c>
    </row>
    <row r="6778" spans="1:5" ht="30" hidden="1" customHeight="1">
      <c r="A6778" s="311" t="str">
        <f>IF((SUM('Раздел 3'!F142:G142)=SUM('Раздел 3'!V142:V142)+SUM('Раздел 3'!X142:X142)+SUM('Раздел 3'!Z142:Z142)),"","Неверно!")</f>
        <v/>
      </c>
      <c r="B6778" s="312" t="s">
        <v>24565</v>
      </c>
      <c r="C6778" s="313" t="s">
        <v>6627</v>
      </c>
      <c r="D6778" s="313" t="s">
        <v>18383</v>
      </c>
      <c r="E6778" s="313" t="str">
        <f>CONCATENATE(SUM('Раздел 3'!F142:G142),"=",SUM('Раздел 3'!V142:V142),"+",SUM('Раздел 3'!X142:X142),"+",SUM('Раздел 3'!Z142:Z142))</f>
        <v>0=0+0+0</v>
      </c>
    </row>
    <row r="6779" spans="1:5" ht="30" hidden="1" customHeight="1">
      <c r="A6779" s="311" t="str">
        <f>IF((SUM('Раздел 3'!F143:G143)=SUM('Раздел 3'!V143:V143)+SUM('Раздел 3'!X143:X143)+SUM('Раздел 3'!Z143:Z143)),"","Неверно!")</f>
        <v/>
      </c>
      <c r="B6779" s="312" t="s">
        <v>24565</v>
      </c>
      <c r="C6779" s="313" t="s">
        <v>6628</v>
      </c>
      <c r="D6779" s="313" t="s">
        <v>18383</v>
      </c>
      <c r="E6779" s="313" t="str">
        <f>CONCATENATE(SUM('Раздел 3'!F143:G143),"=",SUM('Раздел 3'!V143:V143),"+",SUM('Раздел 3'!X143:X143),"+",SUM('Раздел 3'!Z143:Z143))</f>
        <v>0=0+0+0</v>
      </c>
    </row>
    <row r="6780" spans="1:5" ht="30" hidden="1" customHeight="1">
      <c r="A6780" s="311" t="str">
        <f>IF((SUM('Раздел 3'!F144:G144)=SUM('Раздел 3'!V144:V144)+SUM('Раздел 3'!X144:X144)+SUM('Раздел 3'!Z144:Z144)),"","Неверно!")</f>
        <v/>
      </c>
      <c r="B6780" s="312" t="s">
        <v>24565</v>
      </c>
      <c r="C6780" s="313" t="s">
        <v>6629</v>
      </c>
      <c r="D6780" s="313" t="s">
        <v>18383</v>
      </c>
      <c r="E6780" s="313" t="str">
        <f>CONCATENATE(SUM('Раздел 3'!F144:G144),"=",SUM('Раздел 3'!V144:V144),"+",SUM('Раздел 3'!X144:X144),"+",SUM('Раздел 3'!Z144:Z144))</f>
        <v>0=0+0+0</v>
      </c>
    </row>
    <row r="6781" spans="1:5" ht="30" hidden="1" customHeight="1">
      <c r="A6781" s="311" t="str">
        <f>IF((SUM('Раздел 3'!F145:G145)=SUM('Раздел 3'!V145:V145)+SUM('Раздел 3'!X145:X145)+SUM('Раздел 3'!Z145:Z145)),"","Неверно!")</f>
        <v/>
      </c>
      <c r="B6781" s="312" t="s">
        <v>24565</v>
      </c>
      <c r="C6781" s="313" t="s">
        <v>6630</v>
      </c>
      <c r="D6781" s="313" t="s">
        <v>18383</v>
      </c>
      <c r="E6781" s="313" t="str">
        <f>CONCATENATE(SUM('Раздел 3'!F145:G145),"=",SUM('Раздел 3'!V145:V145),"+",SUM('Раздел 3'!X145:X145),"+",SUM('Раздел 3'!Z145:Z145))</f>
        <v>0=0+0+0</v>
      </c>
    </row>
    <row r="6782" spans="1:5" ht="30" hidden="1" customHeight="1">
      <c r="A6782" s="311" t="str">
        <f>IF((SUM('Раздел 3'!F146:G146)=SUM('Раздел 3'!V146:V146)+SUM('Раздел 3'!X146:X146)+SUM('Раздел 3'!Z146:Z146)),"","Неверно!")</f>
        <v/>
      </c>
      <c r="B6782" s="312" t="s">
        <v>24565</v>
      </c>
      <c r="C6782" s="313" t="s">
        <v>6631</v>
      </c>
      <c r="D6782" s="313" t="s">
        <v>18383</v>
      </c>
      <c r="E6782" s="313" t="str">
        <f>CONCATENATE(SUM('Раздел 3'!F146:G146),"=",SUM('Раздел 3'!V146:V146),"+",SUM('Раздел 3'!X146:X146),"+",SUM('Раздел 3'!Z146:Z146))</f>
        <v>0=0+0+0</v>
      </c>
    </row>
    <row r="6783" spans="1:5" ht="30" hidden="1" customHeight="1">
      <c r="A6783" s="311" t="str">
        <f>IF((SUM('Раздел 3'!F147:G147)=SUM('Раздел 3'!V147:V147)+SUM('Раздел 3'!X147:X147)+SUM('Раздел 3'!Z147:Z147)),"","Неверно!")</f>
        <v/>
      </c>
      <c r="B6783" s="312" t="s">
        <v>24565</v>
      </c>
      <c r="C6783" s="313" t="s">
        <v>6632</v>
      </c>
      <c r="D6783" s="313" t="s">
        <v>18383</v>
      </c>
      <c r="E6783" s="313" t="str">
        <f>CONCATENATE(SUM('Раздел 3'!F147:G147),"=",SUM('Раздел 3'!V147:V147),"+",SUM('Раздел 3'!X147:X147),"+",SUM('Раздел 3'!Z147:Z147))</f>
        <v>0=0+0+0</v>
      </c>
    </row>
    <row r="6784" spans="1:5" ht="30" hidden="1" customHeight="1">
      <c r="A6784" s="311" t="str">
        <f>IF((SUM('Раздел 3'!F148:G148)=SUM('Раздел 3'!V148:V148)+SUM('Раздел 3'!X148:X148)+SUM('Раздел 3'!Z148:Z148)),"","Неверно!")</f>
        <v/>
      </c>
      <c r="B6784" s="312" t="s">
        <v>24565</v>
      </c>
      <c r="C6784" s="313" t="s">
        <v>6633</v>
      </c>
      <c r="D6784" s="313" t="s">
        <v>18383</v>
      </c>
      <c r="E6784" s="313" t="str">
        <f>CONCATENATE(SUM('Раздел 3'!F148:G148),"=",SUM('Раздел 3'!V148:V148),"+",SUM('Раздел 3'!X148:X148),"+",SUM('Раздел 3'!Z148:Z148))</f>
        <v>0=0+0+0</v>
      </c>
    </row>
    <row r="6785" spans="1:5" ht="30" hidden="1" customHeight="1">
      <c r="A6785" s="311" t="str">
        <f>IF((SUM('Раздел 3'!F149:G149)=SUM('Раздел 3'!V149:V149)+SUM('Раздел 3'!X149:X149)+SUM('Раздел 3'!Z149:Z149)),"","Неверно!")</f>
        <v/>
      </c>
      <c r="B6785" s="312" t="s">
        <v>24565</v>
      </c>
      <c r="C6785" s="313" t="s">
        <v>6634</v>
      </c>
      <c r="D6785" s="313" t="s">
        <v>18383</v>
      </c>
      <c r="E6785" s="313" t="str">
        <f>CONCATENATE(SUM('Раздел 3'!F149:G149),"=",SUM('Раздел 3'!V149:V149),"+",SUM('Раздел 3'!X149:X149),"+",SUM('Раздел 3'!Z149:Z149))</f>
        <v>0=0+0+0</v>
      </c>
    </row>
    <row r="6786" spans="1:5" ht="30" hidden="1" customHeight="1">
      <c r="A6786" s="311" t="str">
        <f>IF((SUM('Раздел 3'!F24:G24)=SUM('Раздел 3'!V24:V24)+SUM('Раздел 3'!X24:X24)+SUM('Раздел 3'!Z24:Z24)),"","Неверно!")</f>
        <v/>
      </c>
      <c r="B6786" s="312" t="s">
        <v>24565</v>
      </c>
      <c r="C6786" s="313" t="s">
        <v>6635</v>
      </c>
      <c r="D6786" s="313" t="s">
        <v>18383</v>
      </c>
      <c r="E6786" s="313" t="str">
        <f>CONCATENATE(SUM('Раздел 3'!F24:G24),"=",SUM('Раздел 3'!V24:V24),"+",SUM('Раздел 3'!X24:X24),"+",SUM('Раздел 3'!Z24:Z24))</f>
        <v>0=0+0+0</v>
      </c>
    </row>
    <row r="6787" spans="1:5" ht="30" hidden="1" customHeight="1">
      <c r="A6787" s="311" t="str">
        <f>IF((SUM('Раздел 3'!F150:G150)=SUM('Раздел 3'!V150:V150)+SUM('Раздел 3'!X150:X150)+SUM('Раздел 3'!Z150:Z150)),"","Неверно!")</f>
        <v/>
      </c>
      <c r="B6787" s="312" t="s">
        <v>24565</v>
      </c>
      <c r="C6787" s="313" t="s">
        <v>6636</v>
      </c>
      <c r="D6787" s="313" t="s">
        <v>18383</v>
      </c>
      <c r="E6787" s="313" t="str">
        <f>CONCATENATE(SUM('Раздел 3'!F150:G150),"=",SUM('Раздел 3'!V150:V150),"+",SUM('Раздел 3'!X150:X150),"+",SUM('Раздел 3'!Z150:Z150))</f>
        <v>0=0+0+0</v>
      </c>
    </row>
    <row r="6788" spans="1:5" ht="30" hidden="1" customHeight="1">
      <c r="A6788" s="311" t="str">
        <f>IF((SUM('Раздел 3'!F151:G151)=SUM('Раздел 3'!V151:V151)+SUM('Раздел 3'!X151:X151)+SUM('Раздел 3'!Z151:Z151)),"","Неверно!")</f>
        <v/>
      </c>
      <c r="B6788" s="312" t="s">
        <v>24565</v>
      </c>
      <c r="C6788" s="313" t="s">
        <v>6637</v>
      </c>
      <c r="D6788" s="313" t="s">
        <v>18383</v>
      </c>
      <c r="E6788" s="313" t="str">
        <f>CONCATENATE(SUM('Раздел 3'!F151:G151),"=",SUM('Раздел 3'!V151:V151),"+",SUM('Раздел 3'!X151:X151),"+",SUM('Раздел 3'!Z151:Z151))</f>
        <v>0=0+0+0</v>
      </c>
    </row>
    <row r="6789" spans="1:5" ht="30" hidden="1" customHeight="1">
      <c r="A6789" s="311" t="str">
        <f>IF((SUM('Раздел 3'!F152:G152)=SUM('Раздел 3'!V152:V152)+SUM('Раздел 3'!X152:X152)+SUM('Раздел 3'!Z152:Z152)),"","Неверно!")</f>
        <v/>
      </c>
      <c r="B6789" s="312" t="s">
        <v>24565</v>
      </c>
      <c r="C6789" s="313" t="s">
        <v>6638</v>
      </c>
      <c r="D6789" s="313" t="s">
        <v>18383</v>
      </c>
      <c r="E6789" s="313" t="str">
        <f>CONCATENATE(SUM('Раздел 3'!F152:G152),"=",SUM('Раздел 3'!V152:V152),"+",SUM('Раздел 3'!X152:X152),"+",SUM('Раздел 3'!Z152:Z152))</f>
        <v>0=0+0+0</v>
      </c>
    </row>
    <row r="6790" spans="1:5" ht="30" hidden="1" customHeight="1">
      <c r="A6790" s="311" t="str">
        <f>IF((SUM('Раздел 3'!F153:G153)=SUM('Раздел 3'!V153:V153)+SUM('Раздел 3'!X153:X153)+SUM('Раздел 3'!Z153:Z153)),"","Неверно!")</f>
        <v/>
      </c>
      <c r="B6790" s="312" t="s">
        <v>24565</v>
      </c>
      <c r="C6790" s="313" t="s">
        <v>6639</v>
      </c>
      <c r="D6790" s="313" t="s">
        <v>18383</v>
      </c>
      <c r="E6790" s="313" t="str">
        <f>CONCATENATE(SUM('Раздел 3'!F153:G153),"=",SUM('Раздел 3'!V153:V153),"+",SUM('Раздел 3'!X153:X153),"+",SUM('Раздел 3'!Z153:Z153))</f>
        <v>0=0+0+0</v>
      </c>
    </row>
    <row r="6791" spans="1:5" ht="30" hidden="1" customHeight="1">
      <c r="A6791" s="311" t="str">
        <f>IF((SUM('Раздел 3'!F154:G154)=SUM('Раздел 3'!V154:V154)+SUM('Раздел 3'!X154:X154)+SUM('Раздел 3'!Z154:Z154)),"","Неверно!")</f>
        <v/>
      </c>
      <c r="B6791" s="312" t="s">
        <v>24565</v>
      </c>
      <c r="C6791" s="313" t="s">
        <v>6640</v>
      </c>
      <c r="D6791" s="313" t="s">
        <v>18383</v>
      </c>
      <c r="E6791" s="313" t="str">
        <f>CONCATENATE(SUM('Раздел 3'!F154:G154),"=",SUM('Раздел 3'!V154:V154),"+",SUM('Раздел 3'!X154:X154),"+",SUM('Раздел 3'!Z154:Z154))</f>
        <v>0=0+0+0</v>
      </c>
    </row>
    <row r="6792" spans="1:5" ht="30" hidden="1" customHeight="1">
      <c r="A6792" s="311" t="str">
        <f>IF((SUM('Раздел 3'!F155:G155)=SUM('Раздел 3'!V155:V155)+SUM('Раздел 3'!X155:X155)+SUM('Раздел 3'!Z155:Z155)),"","Неверно!")</f>
        <v/>
      </c>
      <c r="B6792" s="312" t="s">
        <v>24565</v>
      </c>
      <c r="C6792" s="313" t="s">
        <v>6641</v>
      </c>
      <c r="D6792" s="313" t="s">
        <v>18383</v>
      </c>
      <c r="E6792" s="313" t="str">
        <f>CONCATENATE(SUM('Раздел 3'!F155:G155),"=",SUM('Раздел 3'!V155:V155),"+",SUM('Раздел 3'!X155:X155),"+",SUM('Раздел 3'!Z155:Z155))</f>
        <v>0=0+0+0</v>
      </c>
    </row>
    <row r="6793" spans="1:5" ht="30" hidden="1" customHeight="1">
      <c r="A6793" s="311" t="str">
        <f>IF((SUM('Раздел 3'!F156:G156)=SUM('Раздел 3'!V156:V156)+SUM('Раздел 3'!X156:X156)+SUM('Раздел 3'!Z156:Z156)),"","Неверно!")</f>
        <v/>
      </c>
      <c r="B6793" s="312" t="s">
        <v>24565</v>
      </c>
      <c r="C6793" s="313" t="s">
        <v>6642</v>
      </c>
      <c r="D6793" s="313" t="s">
        <v>18383</v>
      </c>
      <c r="E6793" s="313" t="str">
        <f>CONCATENATE(SUM('Раздел 3'!F156:G156),"=",SUM('Раздел 3'!V156:V156),"+",SUM('Раздел 3'!X156:X156),"+",SUM('Раздел 3'!Z156:Z156))</f>
        <v>0=0+0+0</v>
      </c>
    </row>
    <row r="6794" spans="1:5" ht="30" hidden="1" customHeight="1">
      <c r="A6794" s="311" t="str">
        <f>IF((SUM('Раздел 3'!F157:G157)=SUM('Раздел 3'!V157:V157)+SUM('Раздел 3'!X157:X157)+SUM('Раздел 3'!Z157:Z157)),"","Неверно!")</f>
        <v/>
      </c>
      <c r="B6794" s="312" t="s">
        <v>24565</v>
      </c>
      <c r="C6794" s="313" t="s">
        <v>6643</v>
      </c>
      <c r="D6794" s="313" t="s">
        <v>18383</v>
      </c>
      <c r="E6794" s="313" t="str">
        <f>CONCATENATE(SUM('Раздел 3'!F157:G157),"=",SUM('Раздел 3'!V157:V157),"+",SUM('Раздел 3'!X157:X157),"+",SUM('Раздел 3'!Z157:Z157))</f>
        <v>0=0+0+0</v>
      </c>
    </row>
    <row r="6795" spans="1:5" ht="30" hidden="1" customHeight="1">
      <c r="A6795" s="311" t="str">
        <f>IF((SUM('Раздел 3'!F158:G158)=SUM('Раздел 3'!V158:V158)+SUM('Раздел 3'!X158:X158)+SUM('Раздел 3'!Z158:Z158)),"","Неверно!")</f>
        <v/>
      </c>
      <c r="B6795" s="312" t="s">
        <v>24565</v>
      </c>
      <c r="C6795" s="313" t="s">
        <v>6644</v>
      </c>
      <c r="D6795" s="313" t="s">
        <v>18383</v>
      </c>
      <c r="E6795" s="313" t="str">
        <f>CONCATENATE(SUM('Раздел 3'!F158:G158),"=",SUM('Раздел 3'!V158:V158),"+",SUM('Раздел 3'!X158:X158),"+",SUM('Раздел 3'!Z158:Z158))</f>
        <v>0=0+0+0</v>
      </c>
    </row>
    <row r="6796" spans="1:5" ht="30" hidden="1" customHeight="1">
      <c r="A6796" s="311" t="str">
        <f>IF((SUM('Раздел 3'!F159:G159)=SUM('Раздел 3'!V159:V159)+SUM('Раздел 3'!X159:X159)+SUM('Раздел 3'!Z159:Z159)),"","Неверно!")</f>
        <v/>
      </c>
      <c r="B6796" s="312" t="s">
        <v>24565</v>
      </c>
      <c r="C6796" s="313" t="s">
        <v>6645</v>
      </c>
      <c r="D6796" s="313" t="s">
        <v>18383</v>
      </c>
      <c r="E6796" s="313" t="str">
        <f>CONCATENATE(SUM('Раздел 3'!F159:G159),"=",SUM('Раздел 3'!V159:V159),"+",SUM('Раздел 3'!X159:X159),"+",SUM('Раздел 3'!Z159:Z159))</f>
        <v>0=0+0+0</v>
      </c>
    </row>
    <row r="6797" spans="1:5" ht="30" hidden="1" customHeight="1">
      <c r="A6797" s="311" t="str">
        <f>IF((SUM('Раздел 3'!F25:G25)=SUM('Раздел 3'!V25:V25)+SUM('Раздел 3'!X25:X25)+SUM('Раздел 3'!Z25:Z25)),"","Неверно!")</f>
        <v/>
      </c>
      <c r="B6797" s="312" t="s">
        <v>24565</v>
      </c>
      <c r="C6797" s="313" t="s">
        <v>6646</v>
      </c>
      <c r="D6797" s="313" t="s">
        <v>18383</v>
      </c>
      <c r="E6797" s="313" t="str">
        <f>CONCATENATE(SUM('Раздел 3'!F25:G25),"=",SUM('Раздел 3'!V25:V25),"+",SUM('Раздел 3'!X25:X25),"+",SUM('Раздел 3'!Z25:Z25))</f>
        <v>0=0+0+0</v>
      </c>
    </row>
    <row r="6798" spans="1:5" ht="30" hidden="1" customHeight="1">
      <c r="A6798" s="311" t="str">
        <f>IF((SUM('Раздел 3'!F160:G160)=SUM('Раздел 3'!V160:V160)+SUM('Раздел 3'!X160:X160)+SUM('Раздел 3'!Z160:Z160)),"","Неверно!")</f>
        <v/>
      </c>
      <c r="B6798" s="312" t="s">
        <v>24565</v>
      </c>
      <c r="C6798" s="313" t="s">
        <v>6647</v>
      </c>
      <c r="D6798" s="313" t="s">
        <v>18383</v>
      </c>
      <c r="E6798" s="313" t="str">
        <f>CONCATENATE(SUM('Раздел 3'!F160:G160),"=",SUM('Раздел 3'!V160:V160),"+",SUM('Раздел 3'!X160:X160),"+",SUM('Раздел 3'!Z160:Z160))</f>
        <v>0=0+0+0</v>
      </c>
    </row>
    <row r="6799" spans="1:5" ht="30" hidden="1" customHeight="1">
      <c r="A6799" s="311" t="str">
        <f>IF((SUM('Раздел 3'!F161:G161)=SUM('Раздел 3'!V161:V161)+SUM('Раздел 3'!X161:X161)+SUM('Раздел 3'!Z161:Z161)),"","Неверно!")</f>
        <v/>
      </c>
      <c r="B6799" s="312" t="s">
        <v>24565</v>
      </c>
      <c r="C6799" s="313" t="s">
        <v>6648</v>
      </c>
      <c r="D6799" s="313" t="s">
        <v>18383</v>
      </c>
      <c r="E6799" s="313" t="str">
        <f>CONCATENATE(SUM('Раздел 3'!F161:G161),"=",SUM('Раздел 3'!V161:V161),"+",SUM('Раздел 3'!X161:X161),"+",SUM('Раздел 3'!Z161:Z161))</f>
        <v>0=0+0+0</v>
      </c>
    </row>
    <row r="6800" spans="1:5" ht="30" hidden="1" customHeight="1">
      <c r="A6800" s="311" t="str">
        <f>IF((SUM('Раздел 3'!F162:G162)=SUM('Раздел 3'!V162:V162)+SUM('Раздел 3'!X162:X162)+SUM('Раздел 3'!Z162:Z162)),"","Неверно!")</f>
        <v/>
      </c>
      <c r="B6800" s="312" t="s">
        <v>24565</v>
      </c>
      <c r="C6800" s="313" t="s">
        <v>6649</v>
      </c>
      <c r="D6800" s="313" t="s">
        <v>18383</v>
      </c>
      <c r="E6800" s="313" t="str">
        <f>CONCATENATE(SUM('Раздел 3'!F162:G162),"=",SUM('Раздел 3'!V162:V162),"+",SUM('Раздел 3'!X162:X162),"+",SUM('Раздел 3'!Z162:Z162))</f>
        <v>0=0+0+0</v>
      </c>
    </row>
    <row r="6801" spans="1:5" ht="30" hidden="1" customHeight="1">
      <c r="A6801" s="311" t="str">
        <f>IF((SUM('Раздел 3'!F163:G163)=SUM('Раздел 3'!V163:V163)+SUM('Раздел 3'!X163:X163)+SUM('Раздел 3'!Z163:Z163)),"","Неверно!")</f>
        <v/>
      </c>
      <c r="B6801" s="312" t="s">
        <v>24565</v>
      </c>
      <c r="C6801" s="313" t="s">
        <v>6650</v>
      </c>
      <c r="D6801" s="313" t="s">
        <v>18383</v>
      </c>
      <c r="E6801" s="313" t="str">
        <f>CONCATENATE(SUM('Раздел 3'!F163:G163),"=",SUM('Раздел 3'!V163:V163),"+",SUM('Раздел 3'!X163:X163),"+",SUM('Раздел 3'!Z163:Z163))</f>
        <v>0=0+0+0</v>
      </c>
    </row>
    <row r="6802" spans="1:5" ht="30" hidden="1" customHeight="1">
      <c r="A6802" s="311" t="str">
        <f>IF((SUM('Раздел 3'!F164:G164)=SUM('Раздел 3'!V164:V164)+SUM('Раздел 3'!X164:X164)+SUM('Раздел 3'!Z164:Z164)),"","Неверно!")</f>
        <v/>
      </c>
      <c r="B6802" s="312" t="s">
        <v>24565</v>
      </c>
      <c r="C6802" s="313" t="s">
        <v>6651</v>
      </c>
      <c r="D6802" s="313" t="s">
        <v>18383</v>
      </c>
      <c r="E6802" s="313" t="str">
        <f>CONCATENATE(SUM('Раздел 3'!F164:G164),"=",SUM('Раздел 3'!V164:V164),"+",SUM('Раздел 3'!X164:X164),"+",SUM('Раздел 3'!Z164:Z164))</f>
        <v>0=0+0+0</v>
      </c>
    </row>
    <row r="6803" spans="1:5" ht="30" hidden="1" customHeight="1">
      <c r="A6803" s="311" t="str">
        <f>IF((SUM('Раздел 3'!F165:G165)=SUM('Раздел 3'!V165:V165)+SUM('Раздел 3'!X165:X165)+SUM('Раздел 3'!Z165:Z165)),"","Неверно!")</f>
        <v/>
      </c>
      <c r="B6803" s="312" t="s">
        <v>24565</v>
      </c>
      <c r="C6803" s="313" t="s">
        <v>6652</v>
      </c>
      <c r="D6803" s="313" t="s">
        <v>18383</v>
      </c>
      <c r="E6803" s="313" t="str">
        <f>CONCATENATE(SUM('Раздел 3'!F165:G165),"=",SUM('Раздел 3'!V165:V165),"+",SUM('Раздел 3'!X165:X165),"+",SUM('Раздел 3'!Z165:Z165))</f>
        <v>0=0+0+0</v>
      </c>
    </row>
    <row r="6804" spans="1:5" ht="30" hidden="1" customHeight="1">
      <c r="A6804" s="311" t="str">
        <f>IF((SUM('Раздел 3'!F166:G166)=SUM('Раздел 3'!V166:V166)+SUM('Раздел 3'!X166:X166)+SUM('Раздел 3'!Z166:Z166)),"","Неверно!")</f>
        <v/>
      </c>
      <c r="B6804" s="312" t="s">
        <v>24565</v>
      </c>
      <c r="C6804" s="313" t="s">
        <v>6653</v>
      </c>
      <c r="D6804" s="313" t="s">
        <v>18383</v>
      </c>
      <c r="E6804" s="313" t="str">
        <f>CONCATENATE(SUM('Раздел 3'!F166:G166),"=",SUM('Раздел 3'!V166:V166),"+",SUM('Раздел 3'!X166:X166),"+",SUM('Раздел 3'!Z166:Z166))</f>
        <v>0=0+0+0</v>
      </c>
    </row>
    <row r="6805" spans="1:5" ht="30" hidden="1" customHeight="1">
      <c r="A6805" s="311" t="str">
        <f>IF((SUM('Раздел 3'!F167:G167)=SUM('Раздел 3'!V167:V167)+SUM('Раздел 3'!X167:X167)+SUM('Раздел 3'!Z167:Z167)),"","Неверно!")</f>
        <v/>
      </c>
      <c r="B6805" s="312" t="s">
        <v>24565</v>
      </c>
      <c r="C6805" s="313" t="s">
        <v>6654</v>
      </c>
      <c r="D6805" s="313" t="s">
        <v>18383</v>
      </c>
      <c r="E6805" s="313" t="str">
        <f>CONCATENATE(SUM('Раздел 3'!F167:G167),"=",SUM('Раздел 3'!V167:V167),"+",SUM('Раздел 3'!X167:X167),"+",SUM('Раздел 3'!Z167:Z167))</f>
        <v>0=0+0+0</v>
      </c>
    </row>
    <row r="6806" spans="1:5" ht="30" hidden="1" customHeight="1">
      <c r="A6806" s="311" t="str">
        <f>IF((SUM('Раздел 3'!F168:G168)=SUM('Раздел 3'!V168:V168)+SUM('Раздел 3'!X168:X168)+SUM('Раздел 3'!Z168:Z168)),"","Неверно!")</f>
        <v/>
      </c>
      <c r="B6806" s="312" t="s">
        <v>24565</v>
      </c>
      <c r="C6806" s="313" t="s">
        <v>6655</v>
      </c>
      <c r="D6806" s="313" t="s">
        <v>18383</v>
      </c>
      <c r="E6806" s="313" t="str">
        <f>CONCATENATE(SUM('Раздел 3'!F168:G168),"=",SUM('Раздел 3'!V168:V168),"+",SUM('Раздел 3'!X168:X168),"+",SUM('Раздел 3'!Z168:Z168))</f>
        <v>0=0+0+0</v>
      </c>
    </row>
    <row r="6807" spans="1:5" ht="30" hidden="1" customHeight="1">
      <c r="A6807" s="311" t="str">
        <f>IF((SUM('Раздел 3'!F169:G169)=SUM('Раздел 3'!V169:V169)+SUM('Раздел 3'!X169:X169)+SUM('Раздел 3'!Z169:Z169)),"","Неверно!")</f>
        <v/>
      </c>
      <c r="B6807" s="312" t="s">
        <v>24565</v>
      </c>
      <c r="C6807" s="313" t="s">
        <v>6656</v>
      </c>
      <c r="D6807" s="313" t="s">
        <v>18383</v>
      </c>
      <c r="E6807" s="313" t="str">
        <f>CONCATENATE(SUM('Раздел 3'!F169:G169),"=",SUM('Раздел 3'!V169:V169),"+",SUM('Раздел 3'!X169:X169),"+",SUM('Раздел 3'!Z169:Z169))</f>
        <v>0=0+0+0</v>
      </c>
    </row>
    <row r="6808" spans="1:5" ht="30" hidden="1" customHeight="1">
      <c r="A6808" s="311" t="str">
        <f>IF((SUM('Раздел 3'!F26:G26)=SUM('Раздел 3'!V26:V26)+SUM('Раздел 3'!X26:X26)+SUM('Раздел 3'!Z26:Z26)),"","Неверно!")</f>
        <v/>
      </c>
      <c r="B6808" s="312" t="s">
        <v>24565</v>
      </c>
      <c r="C6808" s="313" t="s">
        <v>6657</v>
      </c>
      <c r="D6808" s="313" t="s">
        <v>18383</v>
      </c>
      <c r="E6808" s="313" t="str">
        <f>CONCATENATE(SUM('Раздел 3'!F26:G26),"=",SUM('Раздел 3'!V26:V26),"+",SUM('Раздел 3'!X26:X26),"+",SUM('Раздел 3'!Z26:Z26))</f>
        <v>0=0+0+0</v>
      </c>
    </row>
    <row r="6809" spans="1:5" ht="30" hidden="1" customHeight="1">
      <c r="A6809" s="311" t="str">
        <f>IF((SUM('Раздел 3'!F170:G170)=SUM('Раздел 3'!V170:V170)+SUM('Раздел 3'!X170:X170)+SUM('Раздел 3'!Z170:Z170)),"","Неверно!")</f>
        <v/>
      </c>
      <c r="B6809" s="312" t="s">
        <v>24565</v>
      </c>
      <c r="C6809" s="313" t="s">
        <v>6658</v>
      </c>
      <c r="D6809" s="313" t="s">
        <v>18383</v>
      </c>
      <c r="E6809" s="313" t="str">
        <f>CONCATENATE(SUM('Раздел 3'!F170:G170),"=",SUM('Раздел 3'!V170:V170),"+",SUM('Раздел 3'!X170:X170),"+",SUM('Раздел 3'!Z170:Z170))</f>
        <v>8=8+0+0</v>
      </c>
    </row>
    <row r="6810" spans="1:5" ht="30" hidden="1" customHeight="1">
      <c r="A6810" s="311" t="str">
        <f>IF((SUM('Раздел 3'!F171:G171)=SUM('Раздел 3'!V171:V171)+SUM('Раздел 3'!X171:X171)+SUM('Раздел 3'!Z171:Z171)),"","Неверно!")</f>
        <v/>
      </c>
      <c r="B6810" s="312" t="s">
        <v>24565</v>
      </c>
      <c r="C6810" s="313" t="s">
        <v>6659</v>
      </c>
      <c r="D6810" s="313" t="s">
        <v>18383</v>
      </c>
      <c r="E6810" s="313" t="str">
        <f>CONCATENATE(SUM('Раздел 3'!F171:G171),"=",SUM('Раздел 3'!V171:V171),"+",SUM('Раздел 3'!X171:X171),"+",SUM('Раздел 3'!Z171:Z171))</f>
        <v>0=0+0+0</v>
      </c>
    </row>
    <row r="6811" spans="1:5" ht="30" hidden="1" customHeight="1">
      <c r="A6811" s="311" t="str">
        <f>IF((SUM('Раздел 3'!F172:G172)=SUM('Раздел 3'!V172:V172)+SUM('Раздел 3'!X172:X172)+SUM('Раздел 3'!Z172:Z172)),"","Неверно!")</f>
        <v/>
      </c>
      <c r="B6811" s="312" t="s">
        <v>24565</v>
      </c>
      <c r="C6811" s="313" t="s">
        <v>6660</v>
      </c>
      <c r="D6811" s="313" t="s">
        <v>18383</v>
      </c>
      <c r="E6811" s="313" t="str">
        <f>CONCATENATE(SUM('Раздел 3'!F172:G172),"=",SUM('Раздел 3'!V172:V172),"+",SUM('Раздел 3'!X172:X172),"+",SUM('Раздел 3'!Z172:Z172))</f>
        <v>0=0+0+0</v>
      </c>
    </row>
    <row r="6812" spans="1:5" ht="30" hidden="1" customHeight="1">
      <c r="A6812" s="311" t="str">
        <f>IF((SUM('Раздел 3'!F173:G173)=SUM('Раздел 3'!V173:V173)+SUM('Раздел 3'!X173:X173)+SUM('Раздел 3'!Z173:Z173)),"","Неверно!")</f>
        <v/>
      </c>
      <c r="B6812" s="312" t="s">
        <v>24565</v>
      </c>
      <c r="C6812" s="313" t="s">
        <v>6661</v>
      </c>
      <c r="D6812" s="313" t="s">
        <v>18383</v>
      </c>
      <c r="E6812" s="313" t="str">
        <f>CONCATENATE(SUM('Раздел 3'!F173:G173),"=",SUM('Раздел 3'!V173:V173),"+",SUM('Раздел 3'!X173:X173),"+",SUM('Раздел 3'!Z173:Z173))</f>
        <v>0=0+0+0</v>
      </c>
    </row>
    <row r="6813" spans="1:5" ht="30" hidden="1" customHeight="1">
      <c r="A6813" s="311" t="str">
        <f>IF((SUM('Раздел 3'!F174:G174)=SUM('Раздел 3'!V174:V174)+SUM('Раздел 3'!X174:X174)+SUM('Раздел 3'!Z174:Z174)),"","Неверно!")</f>
        <v/>
      </c>
      <c r="B6813" s="312" t="s">
        <v>24565</v>
      </c>
      <c r="C6813" s="313" t="s">
        <v>6662</v>
      </c>
      <c r="D6813" s="313" t="s">
        <v>18383</v>
      </c>
      <c r="E6813" s="313" t="str">
        <f>CONCATENATE(SUM('Раздел 3'!F174:G174),"=",SUM('Раздел 3'!V174:V174),"+",SUM('Раздел 3'!X174:X174),"+",SUM('Раздел 3'!Z174:Z174))</f>
        <v>0=0+0+0</v>
      </c>
    </row>
    <row r="6814" spans="1:5" ht="30" hidden="1" customHeight="1">
      <c r="A6814" s="311" t="str">
        <f>IF((SUM('Раздел 3'!F175:G175)=SUM('Раздел 3'!V175:V175)+SUM('Раздел 3'!X175:X175)+SUM('Раздел 3'!Z175:Z175)),"","Неверно!")</f>
        <v/>
      </c>
      <c r="B6814" s="312" t="s">
        <v>24565</v>
      </c>
      <c r="C6814" s="313" t="s">
        <v>6663</v>
      </c>
      <c r="D6814" s="313" t="s">
        <v>18383</v>
      </c>
      <c r="E6814" s="313" t="str">
        <f>CONCATENATE(SUM('Раздел 3'!F175:G175),"=",SUM('Раздел 3'!V175:V175),"+",SUM('Раздел 3'!X175:X175),"+",SUM('Раздел 3'!Z175:Z175))</f>
        <v>0=0+0+0</v>
      </c>
    </row>
    <row r="6815" spans="1:5" ht="30" hidden="1" customHeight="1">
      <c r="A6815" s="311" t="str">
        <f>IF((SUM('Раздел 3'!F176:G176)=SUM('Раздел 3'!V176:V176)+SUM('Раздел 3'!X176:X176)+SUM('Раздел 3'!Z176:Z176)),"","Неверно!")</f>
        <v/>
      </c>
      <c r="B6815" s="312" t="s">
        <v>24565</v>
      </c>
      <c r="C6815" s="313" t="s">
        <v>6664</v>
      </c>
      <c r="D6815" s="313" t="s">
        <v>18383</v>
      </c>
      <c r="E6815" s="313" t="str">
        <f>CONCATENATE(SUM('Раздел 3'!F176:G176),"=",SUM('Раздел 3'!V176:V176),"+",SUM('Раздел 3'!X176:X176),"+",SUM('Раздел 3'!Z176:Z176))</f>
        <v>0=0+0+0</v>
      </c>
    </row>
    <row r="6816" spans="1:5" ht="30" hidden="1" customHeight="1">
      <c r="A6816" s="311" t="str">
        <f>IF((SUM('Раздел 3'!F177:G177)=SUM('Раздел 3'!V177:V177)+SUM('Раздел 3'!X177:X177)+SUM('Раздел 3'!Z177:Z177)),"","Неверно!")</f>
        <v/>
      </c>
      <c r="B6816" s="312" t="s">
        <v>24565</v>
      </c>
      <c r="C6816" s="313" t="s">
        <v>6665</v>
      </c>
      <c r="D6816" s="313" t="s">
        <v>18383</v>
      </c>
      <c r="E6816" s="313" t="str">
        <f>CONCATENATE(SUM('Раздел 3'!F177:G177),"=",SUM('Раздел 3'!V177:V177),"+",SUM('Раздел 3'!X177:X177),"+",SUM('Раздел 3'!Z177:Z177))</f>
        <v>0=0+0+0</v>
      </c>
    </row>
    <row r="6817" spans="1:5" ht="30" hidden="1" customHeight="1">
      <c r="A6817" s="311" t="str">
        <f>IF((SUM('Раздел 3'!F178:G178)=SUM('Раздел 3'!V178:V178)+SUM('Раздел 3'!X178:X178)+SUM('Раздел 3'!Z178:Z178)),"","Неверно!")</f>
        <v/>
      </c>
      <c r="B6817" s="312" t="s">
        <v>24565</v>
      </c>
      <c r="C6817" s="313" t="s">
        <v>6666</v>
      </c>
      <c r="D6817" s="313" t="s">
        <v>18383</v>
      </c>
      <c r="E6817" s="313" t="str">
        <f>CONCATENATE(SUM('Раздел 3'!F178:G178),"=",SUM('Раздел 3'!V178:V178),"+",SUM('Раздел 3'!X178:X178),"+",SUM('Раздел 3'!Z178:Z178))</f>
        <v>0=0+0+0</v>
      </c>
    </row>
    <row r="6818" spans="1:5" ht="30" hidden="1" customHeight="1">
      <c r="A6818" s="311" t="str">
        <f>IF((SUM('Раздел 3'!F179:G179)=SUM('Раздел 3'!V179:V179)+SUM('Раздел 3'!X179:X179)+SUM('Раздел 3'!Z179:Z179)),"","Неверно!")</f>
        <v/>
      </c>
      <c r="B6818" s="312" t="s">
        <v>24565</v>
      </c>
      <c r="C6818" s="313" t="s">
        <v>6667</v>
      </c>
      <c r="D6818" s="313" t="s">
        <v>18383</v>
      </c>
      <c r="E6818" s="313" t="str">
        <f>CONCATENATE(SUM('Раздел 3'!F179:G179),"=",SUM('Раздел 3'!V179:V179),"+",SUM('Раздел 3'!X179:X179),"+",SUM('Раздел 3'!Z179:Z179))</f>
        <v>0=0+0+0</v>
      </c>
    </row>
    <row r="6819" spans="1:5" ht="30" hidden="1" customHeight="1">
      <c r="A6819" s="311" t="str">
        <f>IF((SUM('Раздел 3'!F27:G27)=SUM('Раздел 3'!V27:V27)+SUM('Раздел 3'!X27:X27)+SUM('Раздел 3'!Z27:Z27)),"","Неверно!")</f>
        <v/>
      </c>
      <c r="B6819" s="312" t="s">
        <v>24565</v>
      </c>
      <c r="C6819" s="313" t="s">
        <v>6668</v>
      </c>
      <c r="D6819" s="313" t="s">
        <v>18383</v>
      </c>
      <c r="E6819" s="313" t="str">
        <f>CONCATENATE(SUM('Раздел 3'!F27:G27),"=",SUM('Раздел 3'!V27:V27),"+",SUM('Раздел 3'!X27:X27),"+",SUM('Раздел 3'!Z27:Z27))</f>
        <v>0=0+0+0</v>
      </c>
    </row>
    <row r="6820" spans="1:5" ht="30" hidden="1" customHeight="1">
      <c r="A6820" s="311" t="str">
        <f>IF((SUM('Раздел 3'!F180:G180)=SUM('Раздел 3'!V180:V180)+SUM('Раздел 3'!X180:X180)+SUM('Раздел 3'!Z180:Z180)),"","Неверно!")</f>
        <v/>
      </c>
      <c r="B6820" s="312" t="s">
        <v>24565</v>
      </c>
      <c r="C6820" s="313" t="s">
        <v>6669</v>
      </c>
      <c r="D6820" s="313" t="s">
        <v>18383</v>
      </c>
      <c r="E6820" s="313" t="str">
        <f>CONCATENATE(SUM('Раздел 3'!F180:G180),"=",SUM('Раздел 3'!V180:V180),"+",SUM('Раздел 3'!X180:X180),"+",SUM('Раздел 3'!Z180:Z180))</f>
        <v>8=8+0+0</v>
      </c>
    </row>
    <row r="6821" spans="1:5" ht="30" hidden="1" customHeight="1">
      <c r="A6821" s="311" t="str">
        <f>IF((SUM('Раздел 3'!F181:G181)=SUM('Раздел 3'!V181:V181)+SUM('Раздел 3'!X181:X181)+SUM('Раздел 3'!Z181:Z181)),"","Неверно!")</f>
        <v/>
      </c>
      <c r="B6821" s="312" t="s">
        <v>24565</v>
      </c>
      <c r="C6821" s="313" t="s">
        <v>6670</v>
      </c>
      <c r="D6821" s="313" t="s">
        <v>18383</v>
      </c>
      <c r="E6821" s="313" t="str">
        <f>CONCATENATE(SUM('Раздел 3'!F181:G181),"=",SUM('Раздел 3'!V181:V181),"+",SUM('Раздел 3'!X181:X181),"+",SUM('Раздел 3'!Z181:Z181))</f>
        <v>0=0+0+0</v>
      </c>
    </row>
    <row r="6822" spans="1:5" ht="30" hidden="1" customHeight="1">
      <c r="A6822" s="311" t="str">
        <f>IF((SUM('Раздел 3'!F182:G182)=SUM('Раздел 3'!V182:V182)+SUM('Раздел 3'!X182:X182)+SUM('Раздел 3'!Z182:Z182)),"","Неверно!")</f>
        <v/>
      </c>
      <c r="B6822" s="312" t="s">
        <v>24565</v>
      </c>
      <c r="C6822" s="313" t="s">
        <v>6671</v>
      </c>
      <c r="D6822" s="313" t="s">
        <v>18383</v>
      </c>
      <c r="E6822" s="313" t="str">
        <f>CONCATENATE(SUM('Раздел 3'!F182:G182),"=",SUM('Раздел 3'!V182:V182),"+",SUM('Раздел 3'!X182:X182),"+",SUM('Раздел 3'!Z182:Z182))</f>
        <v>0=0+0+0</v>
      </c>
    </row>
    <row r="6823" spans="1:5" ht="30" hidden="1" customHeight="1">
      <c r="A6823" s="311" t="str">
        <f>IF((SUM('Раздел 3'!F183:G183)=SUM('Раздел 3'!V183:V183)+SUM('Раздел 3'!X183:X183)+SUM('Раздел 3'!Z183:Z183)),"","Неверно!")</f>
        <v/>
      </c>
      <c r="B6823" s="312" t="s">
        <v>24565</v>
      </c>
      <c r="C6823" s="313" t="s">
        <v>6672</v>
      </c>
      <c r="D6823" s="313" t="s">
        <v>18383</v>
      </c>
      <c r="E6823" s="313" t="str">
        <f>CONCATENATE(SUM('Раздел 3'!F183:G183),"=",SUM('Раздел 3'!V183:V183),"+",SUM('Раздел 3'!X183:X183),"+",SUM('Раздел 3'!Z183:Z183))</f>
        <v>0=0+0+0</v>
      </c>
    </row>
    <row r="6824" spans="1:5" ht="30" hidden="1" customHeight="1">
      <c r="A6824" s="311" t="str">
        <f>IF((SUM('Раздел 3'!F184:G184)=SUM('Раздел 3'!V184:V184)+SUM('Раздел 3'!X184:X184)+SUM('Раздел 3'!Z184:Z184)),"","Неверно!")</f>
        <v/>
      </c>
      <c r="B6824" s="312" t="s">
        <v>24565</v>
      </c>
      <c r="C6824" s="313" t="s">
        <v>6673</v>
      </c>
      <c r="D6824" s="313" t="s">
        <v>18383</v>
      </c>
      <c r="E6824" s="313" t="str">
        <f>CONCATENATE(SUM('Раздел 3'!F184:G184),"=",SUM('Раздел 3'!V184:V184),"+",SUM('Раздел 3'!X184:X184),"+",SUM('Раздел 3'!Z184:Z184))</f>
        <v>0=0+0+0</v>
      </c>
    </row>
    <row r="6825" spans="1:5" ht="30" hidden="1" customHeight="1">
      <c r="A6825" s="311" t="str">
        <f>IF((SUM('Раздел 3'!F185:G185)=SUM('Раздел 3'!V185:V185)+SUM('Раздел 3'!X185:X185)+SUM('Раздел 3'!Z185:Z185)),"","Неверно!")</f>
        <v/>
      </c>
      <c r="B6825" s="312" t="s">
        <v>24565</v>
      </c>
      <c r="C6825" s="313" t="s">
        <v>6674</v>
      </c>
      <c r="D6825" s="313" t="s">
        <v>18383</v>
      </c>
      <c r="E6825" s="313" t="str">
        <f>CONCATENATE(SUM('Раздел 3'!F185:G185),"=",SUM('Раздел 3'!V185:V185),"+",SUM('Раздел 3'!X185:X185),"+",SUM('Раздел 3'!Z185:Z185))</f>
        <v>0=0+0+0</v>
      </c>
    </row>
    <row r="6826" spans="1:5" ht="30" hidden="1" customHeight="1">
      <c r="A6826" s="311" t="str">
        <f>IF((SUM('Раздел 3'!F186:G186)=SUM('Раздел 3'!V186:V186)+SUM('Раздел 3'!X186:X186)+SUM('Раздел 3'!Z186:Z186)),"","Неверно!")</f>
        <v/>
      </c>
      <c r="B6826" s="312" t="s">
        <v>24565</v>
      </c>
      <c r="C6826" s="313" t="s">
        <v>6675</v>
      </c>
      <c r="D6826" s="313" t="s">
        <v>18383</v>
      </c>
      <c r="E6826" s="313" t="str">
        <f>CONCATENATE(SUM('Раздел 3'!F186:G186),"=",SUM('Раздел 3'!V186:V186),"+",SUM('Раздел 3'!X186:X186),"+",SUM('Раздел 3'!Z186:Z186))</f>
        <v>39=39+0+0</v>
      </c>
    </row>
    <row r="6827" spans="1:5" ht="30" hidden="1" customHeight="1">
      <c r="A6827" s="311" t="str">
        <f>IF((SUM('Раздел 3'!F187:G187)=SUM('Раздел 3'!V187:V187)+SUM('Раздел 3'!X187:X187)+SUM('Раздел 3'!Z187:Z187)),"","Неверно!")</f>
        <v/>
      </c>
      <c r="B6827" s="312" t="s">
        <v>24565</v>
      </c>
      <c r="C6827" s="313" t="s">
        <v>6676</v>
      </c>
      <c r="D6827" s="313" t="s">
        <v>18383</v>
      </c>
      <c r="E6827" s="313" t="str">
        <f>CONCATENATE(SUM('Раздел 3'!F187:G187),"=",SUM('Раздел 3'!V187:V187),"+",SUM('Раздел 3'!X187:X187),"+",SUM('Раздел 3'!Z187:Z187))</f>
        <v>4=4+0+0</v>
      </c>
    </row>
    <row r="6828" spans="1:5" ht="30" hidden="1" customHeight="1">
      <c r="A6828" s="311" t="str">
        <f>IF((SUM('Раздел 3'!F188:G188)=SUM('Раздел 3'!V188:V188)+SUM('Раздел 3'!X188:X188)+SUM('Раздел 3'!Z188:Z188)),"","Неверно!")</f>
        <v/>
      </c>
      <c r="B6828" s="312" t="s">
        <v>24565</v>
      </c>
      <c r="C6828" s="313" t="s">
        <v>6677</v>
      </c>
      <c r="D6828" s="313" t="s">
        <v>18383</v>
      </c>
      <c r="E6828" s="313" t="str">
        <f>CONCATENATE(SUM('Раздел 3'!F188:G188),"=",SUM('Раздел 3'!V188:V188),"+",SUM('Раздел 3'!X188:X188),"+",SUM('Раздел 3'!Z188:Z188))</f>
        <v>0=0+0+0</v>
      </c>
    </row>
    <row r="6829" spans="1:5" ht="30" hidden="1" customHeight="1">
      <c r="A6829" s="311" t="str">
        <f>IF((SUM('Раздел 3'!F189:G189)=SUM('Раздел 3'!V189:V189)+SUM('Раздел 3'!X189:X189)+SUM('Раздел 3'!Z189:Z189)),"","Неверно!")</f>
        <v/>
      </c>
      <c r="B6829" s="312" t="s">
        <v>24565</v>
      </c>
      <c r="C6829" s="313" t="s">
        <v>6678</v>
      </c>
      <c r="D6829" s="313" t="s">
        <v>18383</v>
      </c>
      <c r="E6829" s="313" t="str">
        <f>CONCATENATE(SUM('Раздел 3'!F189:G189),"=",SUM('Раздел 3'!V189:V189),"+",SUM('Раздел 3'!X189:X189),"+",SUM('Раздел 3'!Z189:Z189))</f>
        <v>43=43+0+0</v>
      </c>
    </row>
    <row r="6830" spans="1:5" ht="30" hidden="1" customHeight="1">
      <c r="A6830" s="311" t="str">
        <f>IF((SUM('Раздел 3'!F28:G28)=SUM('Раздел 3'!V28:V28)+SUM('Раздел 3'!X28:X28)+SUM('Раздел 3'!Z28:Z28)),"","Неверно!")</f>
        <v/>
      </c>
      <c r="B6830" s="312" t="s">
        <v>24565</v>
      </c>
      <c r="C6830" s="313" t="s">
        <v>6679</v>
      </c>
      <c r="D6830" s="313" t="s">
        <v>18383</v>
      </c>
      <c r="E6830" s="313" t="str">
        <f>CONCATENATE(SUM('Раздел 3'!F28:G28),"=",SUM('Раздел 3'!V28:V28),"+",SUM('Раздел 3'!X28:X28),"+",SUM('Раздел 3'!Z28:Z28))</f>
        <v>0=0+0+0</v>
      </c>
    </row>
    <row r="6831" spans="1:5" ht="30" hidden="1" customHeight="1">
      <c r="A6831" s="311" t="str">
        <f>IF((SUM('Раздел 3'!F190:G190)=SUM('Раздел 3'!V190:V190)+SUM('Раздел 3'!X190:X190)+SUM('Раздел 3'!Z190:Z190)),"","Неверно!")</f>
        <v/>
      </c>
      <c r="B6831" s="312" t="s">
        <v>24565</v>
      </c>
      <c r="C6831" s="313" t="s">
        <v>6680</v>
      </c>
      <c r="D6831" s="313" t="s">
        <v>18383</v>
      </c>
      <c r="E6831" s="313" t="str">
        <f>CONCATENATE(SUM('Раздел 3'!F190:G190),"=",SUM('Раздел 3'!V190:V190),"+",SUM('Раздел 3'!X190:X190),"+",SUM('Раздел 3'!Z190:Z190))</f>
        <v>0=0+0+0</v>
      </c>
    </row>
    <row r="6832" spans="1:5" ht="30" hidden="1" customHeight="1">
      <c r="A6832" s="311" t="str">
        <f>IF((SUM('Раздел 3'!F191:G191)=SUM('Раздел 3'!V191:V191)+SUM('Раздел 3'!X191:X191)+SUM('Раздел 3'!Z191:Z191)),"","Неверно!")</f>
        <v/>
      </c>
      <c r="B6832" s="312" t="s">
        <v>24565</v>
      </c>
      <c r="C6832" s="313" t="s">
        <v>6681</v>
      </c>
      <c r="D6832" s="313" t="s">
        <v>18383</v>
      </c>
      <c r="E6832" s="313" t="str">
        <f>CONCATENATE(SUM('Раздел 3'!F191:G191),"=",SUM('Раздел 3'!V191:V191),"+",SUM('Раздел 3'!X191:X191),"+",SUM('Раздел 3'!Z191:Z191))</f>
        <v>1=1+0+0</v>
      </c>
    </row>
    <row r="6833" spans="1:5" ht="30" hidden="1" customHeight="1">
      <c r="A6833" s="311" t="str">
        <f>IF((SUM('Раздел 3'!F192:G192)=SUM('Раздел 3'!V192:V192)+SUM('Раздел 3'!X192:X192)+SUM('Раздел 3'!Z192:Z192)),"","Неверно!")</f>
        <v/>
      </c>
      <c r="B6833" s="312" t="s">
        <v>24565</v>
      </c>
      <c r="C6833" s="313" t="s">
        <v>6682</v>
      </c>
      <c r="D6833" s="313" t="s">
        <v>18383</v>
      </c>
      <c r="E6833" s="313" t="str">
        <f>CONCATENATE(SUM('Раздел 3'!F192:G192),"=",SUM('Раздел 3'!V192:V192),"+",SUM('Раздел 3'!X192:X192),"+",SUM('Раздел 3'!Z192:Z192))</f>
        <v>3=2+1+0</v>
      </c>
    </row>
    <row r="6834" spans="1:5" ht="30" hidden="1" customHeight="1">
      <c r="A6834" s="311" t="str">
        <f>IF((SUM('Раздел 3'!F193:G193)=SUM('Раздел 3'!V193:V193)+SUM('Раздел 3'!X193:X193)+SUM('Раздел 3'!Z193:Z193)),"","Неверно!")</f>
        <v/>
      </c>
      <c r="B6834" s="312" t="s">
        <v>24565</v>
      </c>
      <c r="C6834" s="313" t="s">
        <v>6683</v>
      </c>
      <c r="D6834" s="313" t="s">
        <v>18383</v>
      </c>
      <c r="E6834" s="313" t="str">
        <f>CONCATENATE(SUM('Раздел 3'!F193:G193),"=",SUM('Раздел 3'!V193:V193),"+",SUM('Раздел 3'!X193:X193),"+",SUM('Раздел 3'!Z193:Z193))</f>
        <v>1=1+0+0</v>
      </c>
    </row>
    <row r="6835" spans="1:5" ht="30" hidden="1" customHeight="1">
      <c r="A6835" s="311" t="str">
        <f>IF((SUM('Раздел 3'!F194:G194)=SUM('Раздел 3'!V194:V194)+SUM('Раздел 3'!X194:X194)+SUM('Раздел 3'!Z194:Z194)),"","Неверно!")</f>
        <v/>
      </c>
      <c r="B6835" s="312" t="s">
        <v>24565</v>
      </c>
      <c r="C6835" s="313" t="s">
        <v>6684</v>
      </c>
      <c r="D6835" s="313" t="s">
        <v>18383</v>
      </c>
      <c r="E6835" s="313" t="str">
        <f>CONCATENATE(SUM('Раздел 3'!F194:G194),"=",SUM('Раздел 3'!V194:V194),"+",SUM('Раздел 3'!X194:X194),"+",SUM('Раздел 3'!Z194:Z194))</f>
        <v>0=0+0+0</v>
      </c>
    </row>
    <row r="6836" spans="1:5" ht="30" hidden="1" customHeight="1">
      <c r="A6836" s="311" t="str">
        <f>IF((SUM('Раздел 3'!F195:G195)=SUM('Раздел 3'!V195:V195)+SUM('Раздел 3'!X195:X195)+SUM('Раздел 3'!Z195:Z195)),"","Неверно!")</f>
        <v/>
      </c>
      <c r="B6836" s="312" t="s">
        <v>24565</v>
      </c>
      <c r="C6836" s="313" t="s">
        <v>6685</v>
      </c>
      <c r="D6836" s="313" t="s">
        <v>18383</v>
      </c>
      <c r="E6836" s="313" t="str">
        <f>CONCATENATE(SUM('Раздел 3'!F195:G195),"=",SUM('Раздел 3'!V195:V195),"+",SUM('Раздел 3'!X195:X195),"+",SUM('Раздел 3'!Z195:Z195))</f>
        <v>0=0+0+0</v>
      </c>
    </row>
    <row r="6837" spans="1:5" ht="30" hidden="1" customHeight="1">
      <c r="A6837" s="311" t="str">
        <f>IF((SUM('Раздел 3'!F196:G196)=SUM('Раздел 3'!V196:V196)+SUM('Раздел 3'!X196:X196)+SUM('Раздел 3'!Z196:Z196)),"","Неверно!")</f>
        <v/>
      </c>
      <c r="B6837" s="312" t="s">
        <v>24565</v>
      </c>
      <c r="C6837" s="313" t="s">
        <v>6686</v>
      </c>
      <c r="D6837" s="313" t="s">
        <v>18383</v>
      </c>
      <c r="E6837" s="313" t="str">
        <f>CONCATENATE(SUM('Раздел 3'!F196:G196),"=",SUM('Раздел 3'!V196:V196),"+",SUM('Раздел 3'!X196:X196),"+",SUM('Раздел 3'!Z196:Z196))</f>
        <v>5=4+1+0</v>
      </c>
    </row>
    <row r="6838" spans="1:5" ht="30" hidden="1" customHeight="1">
      <c r="A6838" s="311" t="str">
        <f>IF((SUM('Раздел 3'!F197:G197)=SUM('Раздел 3'!V197:V197)+SUM('Раздел 3'!X197:X197)+SUM('Раздел 3'!Z197:Z197)),"","Неверно!")</f>
        <v/>
      </c>
      <c r="B6838" s="312" t="s">
        <v>24565</v>
      </c>
      <c r="C6838" s="313" t="s">
        <v>6687</v>
      </c>
      <c r="D6838" s="313" t="s">
        <v>18383</v>
      </c>
      <c r="E6838" s="313" t="str">
        <f>CONCATENATE(SUM('Раздел 3'!F197:G197),"=",SUM('Раздел 3'!V197:V197),"+",SUM('Раздел 3'!X197:X197),"+",SUM('Раздел 3'!Z197:Z197))</f>
        <v>0=0+0+0</v>
      </c>
    </row>
    <row r="6839" spans="1:5" ht="30" hidden="1" customHeight="1">
      <c r="A6839" s="311" t="str">
        <f>IF((SUM('Раздел 3'!F198:G198)=SUM('Раздел 3'!V198:V198)+SUM('Раздел 3'!X198:X198)+SUM('Раздел 3'!Z198:Z198)),"","Неверно!")</f>
        <v/>
      </c>
      <c r="B6839" s="312" t="s">
        <v>24565</v>
      </c>
      <c r="C6839" s="313" t="s">
        <v>6688</v>
      </c>
      <c r="D6839" s="313" t="s">
        <v>18383</v>
      </c>
      <c r="E6839" s="313" t="str">
        <f>CONCATENATE(SUM('Раздел 3'!F198:G198),"=",SUM('Раздел 3'!V198:V198),"+",SUM('Раздел 3'!X198:X198),"+",SUM('Раздел 3'!Z198:Z198))</f>
        <v>0=0+0+0</v>
      </c>
    </row>
    <row r="6840" spans="1:5" ht="30" hidden="1" customHeight="1">
      <c r="A6840" s="311" t="str">
        <f>IF((SUM('Раздел 3'!F199:G199)=SUM('Раздел 3'!V199:V199)+SUM('Раздел 3'!X199:X199)+SUM('Раздел 3'!Z199:Z199)),"","Неверно!")</f>
        <v/>
      </c>
      <c r="B6840" s="312" t="s">
        <v>24565</v>
      </c>
      <c r="C6840" s="313" t="s">
        <v>6689</v>
      </c>
      <c r="D6840" s="313" t="s">
        <v>18383</v>
      </c>
      <c r="E6840" s="313" t="str">
        <f>CONCATENATE(SUM('Раздел 3'!F199:G199),"=",SUM('Раздел 3'!V199:V199),"+",SUM('Раздел 3'!X199:X199),"+",SUM('Раздел 3'!Z199:Z199))</f>
        <v>0=0+0+0</v>
      </c>
    </row>
    <row r="6841" spans="1:5" ht="30" hidden="1" customHeight="1">
      <c r="A6841" s="311" t="str">
        <f>IF((SUM('Раздел 3'!F29:G29)=SUM('Раздел 3'!V29:V29)+SUM('Раздел 3'!X29:X29)+SUM('Раздел 3'!Z29:Z29)),"","Неверно!")</f>
        <v/>
      </c>
      <c r="B6841" s="312" t="s">
        <v>24565</v>
      </c>
      <c r="C6841" s="313" t="s">
        <v>6690</v>
      </c>
      <c r="D6841" s="313" t="s">
        <v>18383</v>
      </c>
      <c r="E6841" s="313" t="str">
        <f>CONCATENATE(SUM('Раздел 3'!F29:G29),"=",SUM('Раздел 3'!V29:V29),"+",SUM('Раздел 3'!X29:X29),"+",SUM('Раздел 3'!Z29:Z29))</f>
        <v>0=0+0+0</v>
      </c>
    </row>
    <row r="6842" spans="1:5" ht="30" hidden="1" customHeight="1">
      <c r="A6842" s="311" t="str">
        <f>IF((SUM('Раздел 3'!F200:G200)=SUM('Раздел 3'!V200:V200)+SUM('Раздел 3'!X200:X200)+SUM('Раздел 3'!Z200:Z200)),"","Неверно!")</f>
        <v/>
      </c>
      <c r="B6842" s="312" t="s">
        <v>24565</v>
      </c>
      <c r="C6842" s="313" t="s">
        <v>6691</v>
      </c>
      <c r="D6842" s="313" t="s">
        <v>18383</v>
      </c>
      <c r="E6842" s="313" t="str">
        <f>CONCATENATE(SUM('Раздел 3'!F200:G200),"=",SUM('Раздел 3'!V200:V200),"+",SUM('Раздел 3'!X200:X200),"+",SUM('Раздел 3'!Z200:Z200))</f>
        <v>0=0+0+0</v>
      </c>
    </row>
    <row r="6843" spans="1:5" ht="30" hidden="1" customHeight="1">
      <c r="A6843" s="311" t="str">
        <f>IF((SUM('Раздел 3'!F201:G201)=SUM('Раздел 3'!V201:V201)+SUM('Раздел 3'!X201:X201)+SUM('Раздел 3'!Z201:Z201)),"","Неверно!")</f>
        <v/>
      </c>
      <c r="B6843" s="312" t="s">
        <v>24565</v>
      </c>
      <c r="C6843" s="313" t="s">
        <v>6692</v>
      </c>
      <c r="D6843" s="313" t="s">
        <v>18383</v>
      </c>
      <c r="E6843" s="313" t="str">
        <f>CONCATENATE(SUM('Раздел 3'!F201:G201),"=",SUM('Раздел 3'!V201:V201),"+",SUM('Раздел 3'!X201:X201),"+",SUM('Раздел 3'!Z201:Z201))</f>
        <v>0=0+0+0</v>
      </c>
    </row>
    <row r="6844" spans="1:5" ht="30" hidden="1" customHeight="1">
      <c r="A6844" s="311" t="str">
        <f>IF((SUM('Раздел 3'!F202:G202)=SUM('Раздел 3'!V202:V202)+SUM('Раздел 3'!X202:X202)+SUM('Раздел 3'!Z202:Z202)),"","Неверно!")</f>
        <v/>
      </c>
      <c r="B6844" s="312" t="s">
        <v>24565</v>
      </c>
      <c r="C6844" s="313" t="s">
        <v>6693</v>
      </c>
      <c r="D6844" s="313" t="s">
        <v>18383</v>
      </c>
      <c r="E6844" s="313" t="str">
        <f>CONCATENATE(SUM('Раздел 3'!F202:G202),"=",SUM('Раздел 3'!V202:V202),"+",SUM('Раздел 3'!X202:X202),"+",SUM('Раздел 3'!Z202:Z202))</f>
        <v>0=0+0+0</v>
      </c>
    </row>
    <row r="6845" spans="1:5" ht="30" hidden="1" customHeight="1">
      <c r="A6845" s="311" t="str">
        <f>IF((SUM('Раздел 3'!F203:G203)=SUM('Раздел 3'!V203:V203)+SUM('Раздел 3'!X203:X203)+SUM('Раздел 3'!Z203:Z203)),"","Неверно!")</f>
        <v/>
      </c>
      <c r="B6845" s="312" t="s">
        <v>24565</v>
      </c>
      <c r="C6845" s="313" t="s">
        <v>6694</v>
      </c>
      <c r="D6845" s="313" t="s">
        <v>18383</v>
      </c>
      <c r="E6845" s="313" t="str">
        <f>CONCATENATE(SUM('Раздел 3'!F203:G203),"=",SUM('Раздел 3'!V203:V203),"+",SUM('Раздел 3'!X203:X203),"+",SUM('Раздел 3'!Z203:Z203))</f>
        <v>0=0+0+0</v>
      </c>
    </row>
    <row r="6846" spans="1:5" ht="30" hidden="1" customHeight="1">
      <c r="A6846" s="311" t="str">
        <f>IF((SUM('Раздел 3'!F204:G204)=SUM('Раздел 3'!V204:V204)+SUM('Раздел 3'!X204:X204)+SUM('Раздел 3'!Z204:Z204)),"","Неверно!")</f>
        <v/>
      </c>
      <c r="B6846" s="312" t="s">
        <v>24565</v>
      </c>
      <c r="C6846" s="313" t="s">
        <v>6695</v>
      </c>
      <c r="D6846" s="313" t="s">
        <v>18383</v>
      </c>
      <c r="E6846" s="313" t="str">
        <f>CONCATENATE(SUM('Раздел 3'!F204:G204),"=",SUM('Раздел 3'!V204:V204),"+",SUM('Раздел 3'!X204:X204),"+",SUM('Раздел 3'!Z204:Z204))</f>
        <v>0=0+0+0</v>
      </c>
    </row>
    <row r="6847" spans="1:5" ht="30" hidden="1" customHeight="1">
      <c r="A6847" s="311" t="str">
        <f>IF((SUM('Раздел 3'!F205:G205)=SUM('Раздел 3'!V205:V205)+SUM('Раздел 3'!X205:X205)+SUM('Раздел 3'!Z205:Z205)),"","Неверно!")</f>
        <v/>
      </c>
      <c r="B6847" s="312" t="s">
        <v>24565</v>
      </c>
      <c r="C6847" s="313" t="s">
        <v>6696</v>
      </c>
      <c r="D6847" s="313" t="s">
        <v>18383</v>
      </c>
      <c r="E6847" s="313" t="str">
        <f>CONCATENATE(SUM('Раздел 3'!F205:G205),"=",SUM('Раздел 3'!V205:V205),"+",SUM('Раздел 3'!X205:X205),"+",SUM('Раздел 3'!Z205:Z205))</f>
        <v>0=0+0+0</v>
      </c>
    </row>
    <row r="6848" spans="1:5" ht="30" hidden="1" customHeight="1">
      <c r="A6848" s="311" t="str">
        <f>IF((SUM('Раздел 3'!F206:G206)=SUM('Раздел 3'!V206:V206)+SUM('Раздел 3'!X206:X206)+SUM('Раздел 3'!Z206:Z206)),"","Неверно!")</f>
        <v/>
      </c>
      <c r="B6848" s="312" t="s">
        <v>24565</v>
      </c>
      <c r="C6848" s="313" t="s">
        <v>6697</v>
      </c>
      <c r="D6848" s="313" t="s">
        <v>18383</v>
      </c>
      <c r="E6848" s="313" t="str">
        <f>CONCATENATE(SUM('Раздел 3'!F206:G206),"=",SUM('Раздел 3'!V206:V206),"+",SUM('Раздел 3'!X206:X206),"+",SUM('Раздел 3'!Z206:Z206))</f>
        <v>0=0+0+0</v>
      </c>
    </row>
    <row r="6849" spans="1:5" ht="30" hidden="1" customHeight="1">
      <c r="A6849" s="311" t="str">
        <f>IF((SUM('Раздел 3'!F207:G207)=SUM('Раздел 3'!V207:V207)+SUM('Раздел 3'!X207:X207)+SUM('Раздел 3'!Z207:Z207)),"","Неверно!")</f>
        <v/>
      </c>
      <c r="B6849" s="312" t="s">
        <v>24565</v>
      </c>
      <c r="C6849" s="313" t="s">
        <v>6698</v>
      </c>
      <c r="D6849" s="313" t="s">
        <v>18383</v>
      </c>
      <c r="E6849" s="313" t="str">
        <f>CONCATENATE(SUM('Раздел 3'!F207:G207),"=",SUM('Раздел 3'!V207:V207),"+",SUM('Раздел 3'!X207:X207),"+",SUM('Раздел 3'!Z207:Z207))</f>
        <v>0=0+0+0</v>
      </c>
    </row>
    <row r="6850" spans="1:5" ht="30" hidden="1" customHeight="1">
      <c r="A6850" s="311" t="str">
        <f>IF((SUM('Раздел 3'!F208:G208)=SUM('Раздел 3'!V208:V208)+SUM('Раздел 3'!X208:X208)+SUM('Раздел 3'!Z208:Z208)),"","Неверно!")</f>
        <v/>
      </c>
      <c r="B6850" s="312" t="s">
        <v>24565</v>
      </c>
      <c r="C6850" s="313" t="s">
        <v>6699</v>
      </c>
      <c r="D6850" s="313" t="s">
        <v>18383</v>
      </c>
      <c r="E6850" s="313" t="str">
        <f>CONCATENATE(SUM('Раздел 3'!F208:G208),"=",SUM('Раздел 3'!V208:V208),"+",SUM('Раздел 3'!X208:X208),"+",SUM('Раздел 3'!Z208:Z208))</f>
        <v>3=3+0+0</v>
      </c>
    </row>
    <row r="6851" spans="1:5" ht="30" hidden="1" customHeight="1">
      <c r="A6851" s="311" t="str">
        <f>IF((SUM('Раздел 3'!F209:G209)=SUM('Раздел 3'!V209:V209)+SUM('Раздел 3'!X209:X209)+SUM('Раздел 3'!Z209:Z209)),"","Неверно!")</f>
        <v/>
      </c>
      <c r="B6851" s="312" t="s">
        <v>24565</v>
      </c>
      <c r="C6851" s="313" t="s">
        <v>6700</v>
      </c>
      <c r="D6851" s="313" t="s">
        <v>18383</v>
      </c>
      <c r="E6851" s="313" t="str">
        <f>CONCATENATE(SUM('Раздел 3'!F209:G209),"=",SUM('Раздел 3'!V209:V209),"+",SUM('Раздел 3'!X209:X209),"+",SUM('Раздел 3'!Z209:Z209))</f>
        <v>0=0+0+0</v>
      </c>
    </row>
    <row r="6852" spans="1:5" ht="30" hidden="1" customHeight="1">
      <c r="A6852" s="311" t="str">
        <f>IF((SUM('Раздел 3'!F12:G12)=SUM('Раздел 3'!V12:V12)+SUM('Раздел 3'!X12:X12)+SUM('Раздел 3'!Z12:Z12)),"","Неверно!")</f>
        <v/>
      </c>
      <c r="B6852" s="312" t="s">
        <v>24565</v>
      </c>
      <c r="C6852" s="313" t="s">
        <v>6701</v>
      </c>
      <c r="D6852" s="313" t="s">
        <v>18383</v>
      </c>
      <c r="E6852" s="313" t="str">
        <f>CONCATENATE(SUM('Раздел 3'!F12:G12),"=",SUM('Раздел 3'!V12:V12),"+",SUM('Раздел 3'!X12:X12),"+",SUM('Раздел 3'!Z12:Z12))</f>
        <v>0=0+0+0</v>
      </c>
    </row>
    <row r="6853" spans="1:5" ht="30" hidden="1" customHeight="1">
      <c r="A6853" s="311" t="str">
        <f>IF((SUM('Раздел 3'!F30:G30)=SUM('Раздел 3'!V30:V30)+SUM('Раздел 3'!X30:X30)+SUM('Раздел 3'!Z30:Z30)),"","Неверно!")</f>
        <v/>
      </c>
      <c r="B6853" s="312" t="s">
        <v>24565</v>
      </c>
      <c r="C6853" s="313" t="s">
        <v>6702</v>
      </c>
      <c r="D6853" s="313" t="s">
        <v>18383</v>
      </c>
      <c r="E6853" s="313" t="str">
        <f>CONCATENATE(SUM('Раздел 3'!F30:G30),"=",SUM('Раздел 3'!V30:V30),"+",SUM('Раздел 3'!X30:X30),"+",SUM('Раздел 3'!Z30:Z30))</f>
        <v>3=2+1+0</v>
      </c>
    </row>
    <row r="6854" spans="1:5" ht="30" hidden="1" customHeight="1">
      <c r="A6854" s="311" t="str">
        <f>IF((SUM('Раздел 3'!F210:G210)=SUM('Раздел 3'!V210:V210)+SUM('Раздел 3'!X210:X210)+SUM('Раздел 3'!Z210:Z210)),"","Неверно!")</f>
        <v/>
      </c>
      <c r="B6854" s="312" t="s">
        <v>24565</v>
      </c>
      <c r="C6854" s="313" t="s">
        <v>6703</v>
      </c>
      <c r="D6854" s="313" t="s">
        <v>18383</v>
      </c>
      <c r="E6854" s="313" t="str">
        <f>CONCATENATE(SUM('Раздел 3'!F210:G210),"=",SUM('Раздел 3'!V210:V210),"+",SUM('Раздел 3'!X210:X210),"+",SUM('Раздел 3'!Z210:Z210))</f>
        <v>0=0+0+0</v>
      </c>
    </row>
    <row r="6855" spans="1:5" ht="30" hidden="1" customHeight="1">
      <c r="A6855" s="311" t="str">
        <f>IF((SUM('Раздел 3'!F211:G211)=SUM('Раздел 3'!V211:V211)+SUM('Раздел 3'!X211:X211)+SUM('Раздел 3'!Z211:Z211)),"","Неверно!")</f>
        <v/>
      </c>
      <c r="B6855" s="312" t="s">
        <v>24565</v>
      </c>
      <c r="C6855" s="313" t="s">
        <v>6704</v>
      </c>
      <c r="D6855" s="313" t="s">
        <v>18383</v>
      </c>
      <c r="E6855" s="313" t="str">
        <f>CONCATENATE(SUM('Раздел 3'!F211:G211),"=",SUM('Раздел 3'!V211:V211),"+",SUM('Раздел 3'!X211:X211),"+",SUM('Раздел 3'!Z211:Z211))</f>
        <v>0=0+0+0</v>
      </c>
    </row>
    <row r="6856" spans="1:5" ht="30" hidden="1" customHeight="1">
      <c r="A6856" s="311" t="str">
        <f>IF((SUM('Раздел 3'!F212:G212)=SUM('Раздел 3'!V212:V212)+SUM('Раздел 3'!X212:X212)+SUM('Раздел 3'!Z212:Z212)),"","Неверно!")</f>
        <v/>
      </c>
      <c r="B6856" s="312" t="s">
        <v>24565</v>
      </c>
      <c r="C6856" s="313" t="s">
        <v>6705</v>
      </c>
      <c r="D6856" s="313" t="s">
        <v>18383</v>
      </c>
      <c r="E6856" s="313" t="str">
        <f>CONCATENATE(SUM('Раздел 3'!F212:G212),"=",SUM('Раздел 3'!V212:V212),"+",SUM('Раздел 3'!X212:X212),"+",SUM('Раздел 3'!Z212:Z212))</f>
        <v>0=0+0+0</v>
      </c>
    </row>
    <row r="6857" spans="1:5" ht="30" hidden="1" customHeight="1">
      <c r="A6857" s="311" t="str">
        <f>IF((SUM('Раздел 3'!F213:G213)=SUM('Раздел 3'!V213:V213)+SUM('Раздел 3'!X213:X213)+SUM('Раздел 3'!Z213:Z213)),"","Неверно!")</f>
        <v/>
      </c>
      <c r="B6857" s="312" t="s">
        <v>24565</v>
      </c>
      <c r="C6857" s="313" t="s">
        <v>6706</v>
      </c>
      <c r="D6857" s="313" t="s">
        <v>18383</v>
      </c>
      <c r="E6857" s="313" t="str">
        <f>CONCATENATE(SUM('Раздел 3'!F213:G213),"=",SUM('Раздел 3'!V213:V213),"+",SUM('Раздел 3'!X213:X213),"+",SUM('Раздел 3'!Z213:Z213))</f>
        <v>0=0+0+0</v>
      </c>
    </row>
    <row r="6858" spans="1:5" ht="30" hidden="1" customHeight="1">
      <c r="A6858" s="311" t="str">
        <f>IF((SUM('Раздел 3'!F214:G214)=SUM('Раздел 3'!V214:V214)+SUM('Раздел 3'!X214:X214)+SUM('Раздел 3'!Z214:Z214)),"","Неверно!")</f>
        <v/>
      </c>
      <c r="B6858" s="312" t="s">
        <v>24565</v>
      </c>
      <c r="C6858" s="313" t="s">
        <v>6707</v>
      </c>
      <c r="D6858" s="313" t="s">
        <v>18383</v>
      </c>
      <c r="E6858" s="313" t="str">
        <f>CONCATENATE(SUM('Раздел 3'!F214:G214),"=",SUM('Раздел 3'!V214:V214),"+",SUM('Раздел 3'!X214:X214),"+",SUM('Раздел 3'!Z214:Z214))</f>
        <v>3=3+0+0</v>
      </c>
    </row>
    <row r="6859" spans="1:5" ht="30" hidden="1" customHeight="1">
      <c r="A6859" s="311" t="str">
        <f>IF((SUM('Раздел 3'!F215:G215)=SUM('Раздел 3'!V215:V215)+SUM('Раздел 3'!X215:X215)+SUM('Раздел 3'!Z215:Z215)),"","Неверно!")</f>
        <v/>
      </c>
      <c r="B6859" s="312" t="s">
        <v>24565</v>
      </c>
      <c r="C6859" s="313" t="s">
        <v>6708</v>
      </c>
      <c r="D6859" s="313" t="s">
        <v>18383</v>
      </c>
      <c r="E6859" s="313" t="str">
        <f>CONCATENATE(SUM('Раздел 3'!F215:G215),"=",SUM('Раздел 3'!V215:V215),"+",SUM('Раздел 3'!X215:X215),"+",SUM('Раздел 3'!Z215:Z215))</f>
        <v>0=0+0+0</v>
      </c>
    </row>
    <row r="6860" spans="1:5" ht="30" hidden="1" customHeight="1">
      <c r="A6860" s="311" t="str">
        <f>IF((SUM('Раздел 3'!F216:G216)=SUM('Раздел 3'!V216:V216)+SUM('Раздел 3'!X216:X216)+SUM('Раздел 3'!Z216:Z216)),"","Неверно!")</f>
        <v/>
      </c>
      <c r="B6860" s="312" t="s">
        <v>24565</v>
      </c>
      <c r="C6860" s="313" t="s">
        <v>6709</v>
      </c>
      <c r="D6860" s="313" t="s">
        <v>18383</v>
      </c>
      <c r="E6860" s="313" t="str">
        <f>CONCATENATE(SUM('Раздел 3'!F216:G216),"=",SUM('Раздел 3'!V216:V216),"+",SUM('Раздел 3'!X216:X216),"+",SUM('Раздел 3'!Z216:Z216))</f>
        <v>0=0+0+0</v>
      </c>
    </row>
    <row r="6861" spans="1:5" ht="30" hidden="1" customHeight="1">
      <c r="A6861" s="311" t="str">
        <f>IF((SUM('Раздел 3'!F217:G217)=SUM('Раздел 3'!V217:V217)+SUM('Раздел 3'!X217:X217)+SUM('Раздел 3'!Z217:Z217)),"","Неверно!")</f>
        <v/>
      </c>
      <c r="B6861" s="312" t="s">
        <v>24565</v>
      </c>
      <c r="C6861" s="313" t="s">
        <v>6710</v>
      </c>
      <c r="D6861" s="313" t="s">
        <v>18383</v>
      </c>
      <c r="E6861" s="313" t="str">
        <f>CONCATENATE(SUM('Раздел 3'!F217:G217),"=",SUM('Раздел 3'!V217:V217),"+",SUM('Раздел 3'!X217:X217),"+",SUM('Раздел 3'!Z217:Z217))</f>
        <v>31=25+6+0</v>
      </c>
    </row>
    <row r="6862" spans="1:5" ht="30" hidden="1" customHeight="1">
      <c r="A6862" s="311" t="str">
        <f>IF((SUM('Раздел 3'!F218:G218)=SUM('Раздел 3'!V218:V218)+SUM('Раздел 3'!X218:X218)+SUM('Раздел 3'!Z218:Z218)),"","Неверно!")</f>
        <v/>
      </c>
      <c r="B6862" s="312" t="s">
        <v>24565</v>
      </c>
      <c r="C6862" s="313" t="s">
        <v>6711</v>
      </c>
      <c r="D6862" s="313" t="s">
        <v>18383</v>
      </c>
      <c r="E6862" s="313" t="str">
        <f>CONCATENATE(SUM('Раздел 3'!F218:G218),"=",SUM('Раздел 3'!V218:V218),"+",SUM('Раздел 3'!X218:X218),"+",SUM('Раздел 3'!Z218:Z218))</f>
        <v>0=0+0+0</v>
      </c>
    </row>
    <row r="6863" spans="1:5" ht="30" hidden="1" customHeight="1">
      <c r="A6863" s="311" t="str">
        <f>IF((SUM('Раздел 3'!F219:G219)=SUM('Раздел 3'!V219:V219)+SUM('Раздел 3'!X219:X219)+SUM('Раздел 3'!Z219:Z219)),"","Неверно!")</f>
        <v/>
      </c>
      <c r="B6863" s="312" t="s">
        <v>24565</v>
      </c>
      <c r="C6863" s="313" t="s">
        <v>6712</v>
      </c>
      <c r="D6863" s="313" t="s">
        <v>18383</v>
      </c>
      <c r="E6863" s="313" t="str">
        <f>CONCATENATE(SUM('Раздел 3'!F219:G219),"=",SUM('Раздел 3'!V219:V219),"+",SUM('Раздел 3'!X219:X219),"+",SUM('Раздел 3'!Z219:Z219))</f>
        <v>0=0+0+0</v>
      </c>
    </row>
    <row r="6864" spans="1:5" ht="30" hidden="1" customHeight="1">
      <c r="A6864" s="311" t="str">
        <f>IF((SUM('Раздел 3'!F31:G31)=SUM('Раздел 3'!V31:V31)+SUM('Раздел 3'!X31:X31)+SUM('Раздел 3'!Z31:Z31)),"","Неверно!")</f>
        <v/>
      </c>
      <c r="B6864" s="312" t="s">
        <v>24565</v>
      </c>
      <c r="C6864" s="313" t="s">
        <v>6713</v>
      </c>
      <c r="D6864" s="313" t="s">
        <v>18383</v>
      </c>
      <c r="E6864" s="313" t="str">
        <f>CONCATENATE(SUM('Раздел 3'!F31:G31),"=",SUM('Раздел 3'!V31:V31),"+",SUM('Раздел 3'!X31:X31),"+",SUM('Раздел 3'!Z31:Z31))</f>
        <v>0=0+0+0</v>
      </c>
    </row>
    <row r="6865" spans="1:5" ht="30" hidden="1" customHeight="1">
      <c r="A6865" s="311" t="str">
        <f>IF((SUM('Раздел 3'!F220:G220)=SUM('Раздел 3'!V220:V220)+SUM('Раздел 3'!X220:X220)+SUM('Раздел 3'!Z220:Z220)),"","Неверно!")</f>
        <v/>
      </c>
      <c r="B6865" s="312" t="s">
        <v>24565</v>
      </c>
      <c r="C6865" s="313" t="s">
        <v>6714</v>
      </c>
      <c r="D6865" s="313" t="s">
        <v>18383</v>
      </c>
      <c r="E6865" s="313" t="str">
        <f>CONCATENATE(SUM('Раздел 3'!F220:G220),"=",SUM('Раздел 3'!V220:V220),"+",SUM('Раздел 3'!X220:X220),"+",SUM('Раздел 3'!Z220:Z220))</f>
        <v>0=0+0+0</v>
      </c>
    </row>
    <row r="6866" spans="1:5" ht="30" hidden="1" customHeight="1">
      <c r="A6866" s="311" t="str">
        <f>IF((SUM('Раздел 3'!F221:G221)=SUM('Раздел 3'!V221:V221)+SUM('Раздел 3'!X221:X221)+SUM('Раздел 3'!Z221:Z221)),"","Неверно!")</f>
        <v/>
      </c>
      <c r="B6866" s="312" t="s">
        <v>24565</v>
      </c>
      <c r="C6866" s="313" t="s">
        <v>6715</v>
      </c>
      <c r="D6866" s="313" t="s">
        <v>18383</v>
      </c>
      <c r="E6866" s="313" t="str">
        <f>CONCATENATE(SUM('Раздел 3'!F221:G221),"=",SUM('Раздел 3'!V221:V221),"+",SUM('Раздел 3'!X221:X221),"+",SUM('Раздел 3'!Z221:Z221))</f>
        <v>1=1+0+0</v>
      </c>
    </row>
    <row r="6867" spans="1:5" ht="30" hidden="1" customHeight="1">
      <c r="A6867" s="311" t="str">
        <f>IF((SUM('Раздел 3'!F222:G222)=SUM('Раздел 3'!V222:V222)+SUM('Раздел 3'!X222:X222)+SUM('Раздел 3'!Z222:Z222)),"","Неверно!")</f>
        <v/>
      </c>
      <c r="B6867" s="312" t="s">
        <v>24565</v>
      </c>
      <c r="C6867" s="313" t="s">
        <v>6716</v>
      </c>
      <c r="D6867" s="313" t="s">
        <v>18383</v>
      </c>
      <c r="E6867" s="313" t="str">
        <f>CONCATENATE(SUM('Раздел 3'!F222:G222),"=",SUM('Раздел 3'!V222:V222),"+",SUM('Раздел 3'!X222:X222),"+",SUM('Раздел 3'!Z222:Z222))</f>
        <v>0=0+0+0</v>
      </c>
    </row>
    <row r="6868" spans="1:5" ht="30" hidden="1" customHeight="1">
      <c r="A6868" s="311" t="str">
        <f>IF((SUM('Раздел 3'!F223:G223)=SUM('Раздел 3'!V223:V223)+SUM('Раздел 3'!X223:X223)+SUM('Раздел 3'!Z223:Z223)),"","Неверно!")</f>
        <v/>
      </c>
      <c r="B6868" s="312" t="s">
        <v>24565</v>
      </c>
      <c r="C6868" s="313" t="s">
        <v>6717</v>
      </c>
      <c r="D6868" s="313" t="s">
        <v>18383</v>
      </c>
      <c r="E6868" s="313" t="str">
        <f>CONCATENATE(SUM('Раздел 3'!F223:G223),"=",SUM('Раздел 3'!V223:V223),"+",SUM('Раздел 3'!X223:X223),"+",SUM('Раздел 3'!Z223:Z223))</f>
        <v>0=0+0+0</v>
      </c>
    </row>
    <row r="6869" spans="1:5" ht="30" hidden="1" customHeight="1">
      <c r="A6869" s="311" t="str">
        <f>IF((SUM('Раздел 3'!F224:G224)=SUM('Раздел 3'!V224:V224)+SUM('Раздел 3'!X224:X224)+SUM('Раздел 3'!Z224:Z224)),"","Неверно!")</f>
        <v/>
      </c>
      <c r="B6869" s="312" t="s">
        <v>24565</v>
      </c>
      <c r="C6869" s="313" t="s">
        <v>6718</v>
      </c>
      <c r="D6869" s="313" t="s">
        <v>18383</v>
      </c>
      <c r="E6869" s="313" t="str">
        <f>CONCATENATE(SUM('Раздел 3'!F224:G224),"=",SUM('Раздел 3'!V224:V224),"+",SUM('Раздел 3'!X224:X224),"+",SUM('Раздел 3'!Z224:Z224))</f>
        <v>4=1+3+0</v>
      </c>
    </row>
    <row r="6870" spans="1:5" ht="30" hidden="1" customHeight="1">
      <c r="A6870" s="311" t="str">
        <f>IF((SUM('Раздел 3'!F225:G225)=SUM('Раздел 3'!V225:V225)+SUM('Раздел 3'!X225:X225)+SUM('Раздел 3'!Z225:Z225)),"","Неверно!")</f>
        <v/>
      </c>
      <c r="B6870" s="312" t="s">
        <v>24565</v>
      </c>
      <c r="C6870" s="313" t="s">
        <v>6719</v>
      </c>
      <c r="D6870" s="313" t="s">
        <v>18383</v>
      </c>
      <c r="E6870" s="313" t="str">
        <f>CONCATENATE(SUM('Раздел 3'!F225:G225),"=",SUM('Раздел 3'!V225:V225),"+",SUM('Раздел 3'!X225:X225),"+",SUM('Раздел 3'!Z225:Z225))</f>
        <v>0=0+0+0</v>
      </c>
    </row>
    <row r="6871" spans="1:5" ht="30" hidden="1" customHeight="1">
      <c r="A6871" s="311" t="str">
        <f>IF((SUM('Раздел 3'!F226:G226)=SUM('Раздел 3'!V226:V226)+SUM('Раздел 3'!X226:X226)+SUM('Раздел 3'!Z226:Z226)),"","Неверно!")</f>
        <v/>
      </c>
      <c r="B6871" s="312" t="s">
        <v>24565</v>
      </c>
      <c r="C6871" s="313" t="s">
        <v>6720</v>
      </c>
      <c r="D6871" s="313" t="s">
        <v>18383</v>
      </c>
      <c r="E6871" s="313" t="str">
        <f>CONCATENATE(SUM('Раздел 3'!F226:G226),"=",SUM('Раздел 3'!V226:V226),"+",SUM('Раздел 3'!X226:X226),"+",SUM('Раздел 3'!Z226:Z226))</f>
        <v>0=0+0+0</v>
      </c>
    </row>
    <row r="6872" spans="1:5" ht="30" hidden="1" customHeight="1">
      <c r="A6872" s="311" t="str">
        <f>IF((SUM('Раздел 3'!F227:G227)=SUM('Раздел 3'!V227:V227)+SUM('Раздел 3'!X227:X227)+SUM('Раздел 3'!Z227:Z227)),"","Неверно!")</f>
        <v/>
      </c>
      <c r="B6872" s="312" t="s">
        <v>24565</v>
      </c>
      <c r="C6872" s="313" t="s">
        <v>6721</v>
      </c>
      <c r="D6872" s="313" t="s">
        <v>18383</v>
      </c>
      <c r="E6872" s="313" t="str">
        <f>CONCATENATE(SUM('Раздел 3'!F227:G227),"=",SUM('Раздел 3'!V227:V227),"+",SUM('Раздел 3'!X227:X227),"+",SUM('Раздел 3'!Z227:Z227))</f>
        <v>0=0+0+0</v>
      </c>
    </row>
    <row r="6873" spans="1:5" ht="30" hidden="1" customHeight="1">
      <c r="A6873" s="311" t="str">
        <f>IF((SUM('Раздел 3'!F228:G228)=SUM('Раздел 3'!V228:V228)+SUM('Раздел 3'!X228:X228)+SUM('Раздел 3'!Z228:Z228)),"","Неверно!")</f>
        <v/>
      </c>
      <c r="B6873" s="312" t="s">
        <v>24565</v>
      </c>
      <c r="C6873" s="313" t="s">
        <v>6722</v>
      </c>
      <c r="D6873" s="313" t="s">
        <v>18383</v>
      </c>
      <c r="E6873" s="313" t="str">
        <f>CONCATENATE(SUM('Раздел 3'!F228:G228),"=",SUM('Раздел 3'!V228:V228),"+",SUM('Раздел 3'!X228:X228),"+",SUM('Раздел 3'!Z228:Z228))</f>
        <v>0=0+0+0</v>
      </c>
    </row>
    <row r="6874" spans="1:5" ht="30" hidden="1" customHeight="1">
      <c r="A6874" s="311" t="str">
        <f>IF((SUM('Раздел 3'!F229:G229)=SUM('Раздел 3'!V229:V229)+SUM('Раздел 3'!X229:X229)+SUM('Раздел 3'!Z229:Z229)),"","Неверно!")</f>
        <v/>
      </c>
      <c r="B6874" s="312" t="s">
        <v>24565</v>
      </c>
      <c r="C6874" s="313" t="s">
        <v>6723</v>
      </c>
      <c r="D6874" s="313" t="s">
        <v>18383</v>
      </c>
      <c r="E6874" s="313" t="str">
        <f>CONCATENATE(SUM('Раздел 3'!F229:G229),"=",SUM('Раздел 3'!V229:V229),"+",SUM('Раздел 3'!X229:X229),"+",SUM('Раздел 3'!Z229:Z229))</f>
        <v>0=0+0+0</v>
      </c>
    </row>
    <row r="6875" spans="1:5" ht="30" hidden="1" customHeight="1">
      <c r="A6875" s="311" t="str">
        <f>IF((SUM('Раздел 3'!F32:G32)=SUM('Раздел 3'!V32:V32)+SUM('Раздел 3'!X32:X32)+SUM('Раздел 3'!Z32:Z32)),"","Неверно!")</f>
        <v/>
      </c>
      <c r="B6875" s="312" t="s">
        <v>24565</v>
      </c>
      <c r="C6875" s="313" t="s">
        <v>6724</v>
      </c>
      <c r="D6875" s="313" t="s">
        <v>18383</v>
      </c>
      <c r="E6875" s="313" t="str">
        <f>CONCATENATE(SUM('Раздел 3'!F32:G32),"=",SUM('Раздел 3'!V32:V32),"+",SUM('Раздел 3'!X32:X32),"+",SUM('Раздел 3'!Z32:Z32))</f>
        <v>3=3+0+0</v>
      </c>
    </row>
    <row r="6876" spans="1:5" ht="30" hidden="1" customHeight="1">
      <c r="A6876" s="311" t="str">
        <f>IF((SUM('Раздел 3'!F230:G230)=SUM('Раздел 3'!V230:V230)+SUM('Раздел 3'!X230:X230)+SUM('Раздел 3'!Z230:Z230)),"","Неверно!")</f>
        <v/>
      </c>
      <c r="B6876" s="312" t="s">
        <v>24565</v>
      </c>
      <c r="C6876" s="313" t="s">
        <v>6725</v>
      </c>
      <c r="D6876" s="313" t="s">
        <v>18383</v>
      </c>
      <c r="E6876" s="313" t="str">
        <f>CONCATENATE(SUM('Раздел 3'!F230:G230),"=",SUM('Раздел 3'!V230:V230),"+",SUM('Раздел 3'!X230:X230),"+",SUM('Раздел 3'!Z230:Z230))</f>
        <v>0=0+0+0</v>
      </c>
    </row>
    <row r="6877" spans="1:5" ht="30" hidden="1" customHeight="1">
      <c r="A6877" s="311" t="str">
        <f>IF((SUM('Раздел 3'!F231:G231)=SUM('Раздел 3'!V231:V231)+SUM('Раздел 3'!X231:X231)+SUM('Раздел 3'!Z231:Z231)),"","Неверно!")</f>
        <v/>
      </c>
      <c r="B6877" s="312" t="s">
        <v>24565</v>
      </c>
      <c r="C6877" s="313" t="s">
        <v>6726</v>
      </c>
      <c r="D6877" s="313" t="s">
        <v>18383</v>
      </c>
      <c r="E6877" s="313" t="str">
        <f>CONCATENATE(SUM('Раздел 3'!F231:G231),"=",SUM('Раздел 3'!V231:V231),"+",SUM('Раздел 3'!X231:X231),"+",SUM('Раздел 3'!Z231:Z231))</f>
        <v>31=26+5+0</v>
      </c>
    </row>
    <row r="6878" spans="1:5" ht="30" hidden="1" customHeight="1">
      <c r="A6878" s="311" t="str">
        <f>IF((SUM('Раздел 3'!F232:G232)=SUM('Раздел 3'!V232:V232)+SUM('Раздел 3'!X232:X232)+SUM('Раздел 3'!Z232:Z232)),"","Неверно!")</f>
        <v/>
      </c>
      <c r="B6878" s="312" t="s">
        <v>24565</v>
      </c>
      <c r="C6878" s="313" t="s">
        <v>6727</v>
      </c>
      <c r="D6878" s="313" t="s">
        <v>18383</v>
      </c>
      <c r="E6878" s="313" t="str">
        <f>CONCATENATE(SUM('Раздел 3'!F232:G232),"=",SUM('Раздел 3'!V232:V232),"+",SUM('Раздел 3'!X232:X232),"+",SUM('Раздел 3'!Z232:Z232))</f>
        <v>0=0+0+0</v>
      </c>
    </row>
    <row r="6879" spans="1:5" ht="30" hidden="1" customHeight="1">
      <c r="A6879" s="311" t="str">
        <f>IF((SUM('Раздел 3'!F233:G233)=SUM('Раздел 3'!V233:V233)+SUM('Раздел 3'!X233:X233)+SUM('Раздел 3'!Z233:Z233)),"","Неверно!")</f>
        <v/>
      </c>
      <c r="B6879" s="312" t="s">
        <v>24565</v>
      </c>
      <c r="C6879" s="313" t="s">
        <v>6728</v>
      </c>
      <c r="D6879" s="313" t="s">
        <v>18383</v>
      </c>
      <c r="E6879" s="313" t="str">
        <f>CONCATENATE(SUM('Раздел 3'!F233:G233),"=",SUM('Раздел 3'!V233:V233),"+",SUM('Раздел 3'!X233:X233),"+",SUM('Раздел 3'!Z233:Z233))</f>
        <v>0=0+0+0</v>
      </c>
    </row>
    <row r="6880" spans="1:5" ht="30" hidden="1" customHeight="1">
      <c r="A6880" s="311" t="str">
        <f>IF((SUM('Раздел 3'!F234:G234)=SUM('Раздел 3'!V234:V234)+SUM('Раздел 3'!X234:X234)+SUM('Раздел 3'!Z234:Z234)),"","Неверно!")</f>
        <v/>
      </c>
      <c r="B6880" s="312" t="s">
        <v>24565</v>
      </c>
      <c r="C6880" s="313" t="s">
        <v>6729</v>
      </c>
      <c r="D6880" s="313" t="s">
        <v>18383</v>
      </c>
      <c r="E6880" s="313" t="str">
        <f>CONCATENATE(SUM('Раздел 3'!F234:G234),"=",SUM('Раздел 3'!V234:V234),"+",SUM('Раздел 3'!X234:X234),"+",SUM('Раздел 3'!Z234:Z234))</f>
        <v>0=0+0+0</v>
      </c>
    </row>
    <row r="6881" spans="1:5" ht="30" hidden="1" customHeight="1">
      <c r="A6881" s="311" t="str">
        <f>IF((SUM('Раздел 3'!F235:G235)=SUM('Раздел 3'!V235:V235)+SUM('Раздел 3'!X235:X235)+SUM('Раздел 3'!Z235:Z235)),"","Неверно!")</f>
        <v/>
      </c>
      <c r="B6881" s="312" t="s">
        <v>24565</v>
      </c>
      <c r="C6881" s="313" t="s">
        <v>6730</v>
      </c>
      <c r="D6881" s="313" t="s">
        <v>18383</v>
      </c>
      <c r="E6881" s="313" t="str">
        <f>CONCATENATE(SUM('Раздел 3'!F235:G235),"=",SUM('Раздел 3'!V235:V235),"+",SUM('Раздел 3'!X235:X235),"+",SUM('Раздел 3'!Z235:Z235))</f>
        <v>0=0+0+0</v>
      </c>
    </row>
    <row r="6882" spans="1:5" ht="30" hidden="1" customHeight="1">
      <c r="A6882" s="311" t="str">
        <f>IF((SUM('Раздел 3'!F236:G236)=SUM('Раздел 3'!V236:V236)+SUM('Раздел 3'!X236:X236)+SUM('Раздел 3'!Z236:Z236)),"","Неверно!")</f>
        <v/>
      </c>
      <c r="B6882" s="312" t="s">
        <v>24565</v>
      </c>
      <c r="C6882" s="313" t="s">
        <v>6731</v>
      </c>
      <c r="D6882" s="313" t="s">
        <v>18383</v>
      </c>
      <c r="E6882" s="313" t="str">
        <f>CONCATENATE(SUM('Раздел 3'!F236:G236),"=",SUM('Раздел 3'!V236:V236),"+",SUM('Раздел 3'!X236:X236),"+",SUM('Раздел 3'!Z236:Z236))</f>
        <v>0=0+0+0</v>
      </c>
    </row>
    <row r="6883" spans="1:5" ht="30" hidden="1" customHeight="1">
      <c r="A6883" s="311" t="str">
        <f>IF((SUM('Раздел 3'!F237:G237)=SUM('Раздел 3'!V237:V237)+SUM('Раздел 3'!X237:X237)+SUM('Раздел 3'!Z237:Z237)),"","Неверно!")</f>
        <v/>
      </c>
      <c r="B6883" s="312" t="s">
        <v>24565</v>
      </c>
      <c r="C6883" s="313" t="s">
        <v>6732</v>
      </c>
      <c r="D6883" s="313" t="s">
        <v>18383</v>
      </c>
      <c r="E6883" s="313" t="str">
        <f>CONCATENATE(SUM('Раздел 3'!F237:G237),"=",SUM('Раздел 3'!V237:V237),"+",SUM('Раздел 3'!X237:X237),"+",SUM('Раздел 3'!Z237:Z237))</f>
        <v>0=0+0+0</v>
      </c>
    </row>
    <row r="6884" spans="1:5" ht="30" hidden="1" customHeight="1">
      <c r="A6884" s="311" t="str">
        <f>IF((SUM('Раздел 3'!F238:G238)=SUM('Раздел 3'!V238:V238)+SUM('Раздел 3'!X238:X238)+SUM('Раздел 3'!Z238:Z238)),"","Неверно!")</f>
        <v/>
      </c>
      <c r="B6884" s="312" t="s">
        <v>24565</v>
      </c>
      <c r="C6884" s="313" t="s">
        <v>6733</v>
      </c>
      <c r="D6884" s="313" t="s">
        <v>18383</v>
      </c>
      <c r="E6884" s="313" t="str">
        <f>CONCATENATE(SUM('Раздел 3'!F238:G238),"=",SUM('Раздел 3'!V238:V238),"+",SUM('Раздел 3'!X238:X238),"+",SUM('Раздел 3'!Z238:Z238))</f>
        <v>0=0+0+0</v>
      </c>
    </row>
    <row r="6885" spans="1:5" ht="30" hidden="1" customHeight="1">
      <c r="A6885" s="311" t="str">
        <f>IF((SUM('Раздел 3'!F239:G239)=SUM('Раздел 3'!V239:V239)+SUM('Раздел 3'!X239:X239)+SUM('Раздел 3'!Z239:Z239)),"","Неверно!")</f>
        <v/>
      </c>
      <c r="B6885" s="312" t="s">
        <v>24565</v>
      </c>
      <c r="C6885" s="313" t="s">
        <v>6734</v>
      </c>
      <c r="D6885" s="313" t="s">
        <v>18383</v>
      </c>
      <c r="E6885" s="313" t="str">
        <f>CONCATENATE(SUM('Раздел 3'!F239:G239),"=",SUM('Раздел 3'!V239:V239),"+",SUM('Раздел 3'!X239:X239),"+",SUM('Раздел 3'!Z239:Z239))</f>
        <v>0=0+0+0</v>
      </c>
    </row>
    <row r="6886" spans="1:5" ht="30" hidden="1" customHeight="1">
      <c r="A6886" s="311" t="str">
        <f>IF((SUM('Раздел 3'!F33:G33)=SUM('Раздел 3'!V33:V33)+SUM('Раздел 3'!X33:X33)+SUM('Раздел 3'!Z33:Z33)),"","Неверно!")</f>
        <v/>
      </c>
      <c r="B6886" s="312" t="s">
        <v>24565</v>
      </c>
      <c r="C6886" s="313" t="s">
        <v>6735</v>
      </c>
      <c r="D6886" s="313" t="s">
        <v>18383</v>
      </c>
      <c r="E6886" s="313" t="str">
        <f>CONCATENATE(SUM('Раздел 3'!F33:G33),"=",SUM('Раздел 3'!V33:V33),"+",SUM('Раздел 3'!X33:X33),"+",SUM('Раздел 3'!Z33:Z33))</f>
        <v>0=0+0+0</v>
      </c>
    </row>
    <row r="6887" spans="1:5" ht="30" hidden="1" customHeight="1">
      <c r="A6887" s="311" t="str">
        <f>IF((SUM('Раздел 3'!F240:G240)=SUM('Раздел 3'!V240:V240)+SUM('Раздел 3'!X240:X240)+SUM('Раздел 3'!Z240:Z240)),"","Неверно!")</f>
        <v/>
      </c>
      <c r="B6887" s="312" t="s">
        <v>24565</v>
      </c>
      <c r="C6887" s="313" t="s">
        <v>6736</v>
      </c>
      <c r="D6887" s="313" t="s">
        <v>18383</v>
      </c>
      <c r="E6887" s="313" t="str">
        <f>CONCATENATE(SUM('Раздел 3'!F240:G240),"=",SUM('Раздел 3'!V240:V240),"+",SUM('Раздел 3'!X240:X240),"+",SUM('Раздел 3'!Z240:Z240))</f>
        <v>0=0+0+0</v>
      </c>
    </row>
    <row r="6888" spans="1:5" ht="30" hidden="1" customHeight="1">
      <c r="A6888" s="311" t="str">
        <f>IF((SUM('Раздел 3'!F241:G241)=SUM('Раздел 3'!V241:V241)+SUM('Раздел 3'!X241:X241)+SUM('Раздел 3'!Z241:Z241)),"","Неверно!")</f>
        <v/>
      </c>
      <c r="B6888" s="312" t="s">
        <v>24565</v>
      </c>
      <c r="C6888" s="313" t="s">
        <v>6737</v>
      </c>
      <c r="D6888" s="313" t="s">
        <v>18383</v>
      </c>
      <c r="E6888" s="313" t="str">
        <f>CONCATENATE(SUM('Раздел 3'!F241:G241),"=",SUM('Раздел 3'!V241:V241),"+",SUM('Раздел 3'!X241:X241),"+",SUM('Раздел 3'!Z241:Z241))</f>
        <v>0=0+0+0</v>
      </c>
    </row>
    <row r="6889" spans="1:5" ht="30" hidden="1" customHeight="1">
      <c r="A6889" s="311" t="str">
        <f>IF((SUM('Раздел 3'!F242:G242)=SUM('Раздел 3'!V242:V242)+SUM('Раздел 3'!X242:X242)+SUM('Раздел 3'!Z242:Z242)),"","Неверно!")</f>
        <v/>
      </c>
      <c r="B6889" s="312" t="s">
        <v>24565</v>
      </c>
      <c r="C6889" s="313" t="s">
        <v>6738</v>
      </c>
      <c r="D6889" s="313" t="s">
        <v>18383</v>
      </c>
      <c r="E6889" s="313" t="str">
        <f>CONCATENATE(SUM('Раздел 3'!F242:G242),"=",SUM('Раздел 3'!V242:V242),"+",SUM('Раздел 3'!X242:X242),"+",SUM('Раздел 3'!Z242:Z242))</f>
        <v>0=0+0+0</v>
      </c>
    </row>
    <row r="6890" spans="1:5" ht="30" hidden="1" customHeight="1">
      <c r="A6890" s="311" t="str">
        <f>IF((SUM('Раздел 3'!F243:G243)=SUM('Раздел 3'!V243:V243)+SUM('Раздел 3'!X243:X243)+SUM('Раздел 3'!Z243:Z243)),"","Неверно!")</f>
        <v/>
      </c>
      <c r="B6890" s="312" t="s">
        <v>24565</v>
      </c>
      <c r="C6890" s="313" t="s">
        <v>6739</v>
      </c>
      <c r="D6890" s="313" t="s">
        <v>18383</v>
      </c>
      <c r="E6890" s="313" t="str">
        <f>CONCATENATE(SUM('Раздел 3'!F243:G243),"=",SUM('Раздел 3'!V243:V243),"+",SUM('Раздел 3'!X243:X243),"+",SUM('Раздел 3'!Z243:Z243))</f>
        <v>0=0+0+0</v>
      </c>
    </row>
    <row r="6891" spans="1:5" ht="30" hidden="1" customHeight="1">
      <c r="A6891" s="311" t="str">
        <f>IF((SUM('Раздел 3'!F244:G244)=SUM('Раздел 3'!V244:V244)+SUM('Раздел 3'!X244:X244)+SUM('Раздел 3'!Z244:Z244)),"","Неверно!")</f>
        <v/>
      </c>
      <c r="B6891" s="312" t="s">
        <v>24565</v>
      </c>
      <c r="C6891" s="313" t="s">
        <v>6740</v>
      </c>
      <c r="D6891" s="313" t="s">
        <v>18383</v>
      </c>
      <c r="E6891" s="313" t="str">
        <f>CONCATENATE(SUM('Раздел 3'!F244:G244),"=",SUM('Раздел 3'!V244:V244),"+",SUM('Раздел 3'!X244:X244),"+",SUM('Раздел 3'!Z244:Z244))</f>
        <v>0=0+0+0</v>
      </c>
    </row>
    <row r="6892" spans="1:5" ht="30" hidden="1" customHeight="1">
      <c r="A6892" s="311" t="str">
        <f>IF((SUM('Раздел 3'!F245:G245)=SUM('Раздел 3'!V245:V245)+SUM('Раздел 3'!X245:X245)+SUM('Раздел 3'!Z245:Z245)),"","Неверно!")</f>
        <v/>
      </c>
      <c r="B6892" s="312" t="s">
        <v>24565</v>
      </c>
      <c r="C6892" s="313" t="s">
        <v>6741</v>
      </c>
      <c r="D6892" s="313" t="s">
        <v>18383</v>
      </c>
      <c r="E6892" s="313" t="str">
        <f>CONCATENATE(SUM('Раздел 3'!F245:G245),"=",SUM('Раздел 3'!V245:V245),"+",SUM('Раздел 3'!X245:X245),"+",SUM('Раздел 3'!Z245:Z245))</f>
        <v>57=56+1+0</v>
      </c>
    </row>
    <row r="6893" spans="1:5" ht="30" hidden="1" customHeight="1">
      <c r="A6893" s="311" t="str">
        <f>IF((SUM('Раздел 3'!F246:G246)=SUM('Раздел 3'!V246:V246)+SUM('Раздел 3'!X246:X246)+SUM('Раздел 3'!Z246:Z246)),"","Неверно!")</f>
        <v/>
      </c>
      <c r="B6893" s="312" t="s">
        <v>24565</v>
      </c>
      <c r="C6893" s="313" t="s">
        <v>6742</v>
      </c>
      <c r="D6893" s="313" t="s">
        <v>18383</v>
      </c>
      <c r="E6893" s="313" t="str">
        <f>CONCATENATE(SUM('Раздел 3'!F246:G246),"=",SUM('Раздел 3'!V246:V246),"+",SUM('Раздел 3'!X246:X246),"+",SUM('Раздел 3'!Z246:Z246))</f>
        <v>1=1+0+0</v>
      </c>
    </row>
    <row r="6894" spans="1:5" ht="30" hidden="1" customHeight="1">
      <c r="A6894" s="311" t="str">
        <f>IF((SUM('Раздел 3'!F247:G247)=SUM('Раздел 3'!V247:V247)+SUM('Раздел 3'!X247:X247)+SUM('Раздел 3'!Z247:Z247)),"","Неверно!")</f>
        <v/>
      </c>
      <c r="B6894" s="312" t="s">
        <v>24565</v>
      </c>
      <c r="C6894" s="313" t="s">
        <v>6743</v>
      </c>
      <c r="D6894" s="313" t="s">
        <v>18383</v>
      </c>
      <c r="E6894" s="313" t="str">
        <f>CONCATENATE(SUM('Раздел 3'!F247:G247),"=",SUM('Раздел 3'!V247:V247),"+",SUM('Раздел 3'!X247:X247),"+",SUM('Раздел 3'!Z247:Z247))</f>
        <v>0=0+0+0</v>
      </c>
    </row>
    <row r="6895" spans="1:5" ht="30" hidden="1" customHeight="1">
      <c r="A6895" s="311" t="str">
        <f>IF((SUM('Раздел 3'!F248:G248)=SUM('Раздел 3'!V248:V248)+SUM('Раздел 3'!X248:X248)+SUM('Раздел 3'!Z248:Z248)),"","Неверно!")</f>
        <v/>
      </c>
      <c r="B6895" s="312" t="s">
        <v>24565</v>
      </c>
      <c r="C6895" s="313" t="s">
        <v>6744</v>
      </c>
      <c r="D6895" s="313" t="s">
        <v>18383</v>
      </c>
      <c r="E6895" s="313" t="str">
        <f>CONCATENATE(SUM('Раздел 3'!F248:G248),"=",SUM('Раздел 3'!V248:V248),"+",SUM('Раздел 3'!X248:X248),"+",SUM('Раздел 3'!Z248:Z248))</f>
        <v>0=0+0+0</v>
      </c>
    </row>
    <row r="6896" spans="1:5" ht="30" hidden="1" customHeight="1">
      <c r="A6896" s="311" t="str">
        <f>IF((SUM('Раздел 3'!F249:G249)=SUM('Раздел 3'!V249:V249)+SUM('Раздел 3'!X249:X249)+SUM('Раздел 3'!Z249:Z249)),"","Неверно!")</f>
        <v/>
      </c>
      <c r="B6896" s="312" t="s">
        <v>24565</v>
      </c>
      <c r="C6896" s="313" t="s">
        <v>6745</v>
      </c>
      <c r="D6896" s="313" t="s">
        <v>18383</v>
      </c>
      <c r="E6896" s="313" t="str">
        <f>CONCATENATE(SUM('Раздел 3'!F249:G249),"=",SUM('Раздел 3'!V249:V249),"+",SUM('Раздел 3'!X249:X249),"+",SUM('Раздел 3'!Z249:Z249))</f>
        <v>0=0+0+0</v>
      </c>
    </row>
    <row r="6897" spans="1:5" ht="30" hidden="1" customHeight="1">
      <c r="A6897" s="311" t="str">
        <f>IF((SUM('Раздел 3'!F34:G34)=SUM('Раздел 3'!V34:V34)+SUM('Раздел 3'!X34:X34)+SUM('Раздел 3'!Z34:Z34)),"","Неверно!")</f>
        <v/>
      </c>
      <c r="B6897" s="312" t="s">
        <v>24565</v>
      </c>
      <c r="C6897" s="313" t="s">
        <v>6746</v>
      </c>
      <c r="D6897" s="313" t="s">
        <v>18383</v>
      </c>
      <c r="E6897" s="313" t="str">
        <f>CONCATENATE(SUM('Раздел 3'!F34:G34),"=",SUM('Раздел 3'!V34:V34),"+",SUM('Раздел 3'!X34:X34),"+",SUM('Раздел 3'!Z34:Z34))</f>
        <v>2=2+0+0</v>
      </c>
    </row>
    <row r="6898" spans="1:5" ht="30" hidden="1" customHeight="1">
      <c r="A6898" s="311" t="str">
        <f>IF((SUM('Раздел 3'!F250:G250)=SUM('Раздел 3'!V250:V250)+SUM('Раздел 3'!X250:X250)+SUM('Раздел 3'!Z250:Z250)),"","Неверно!")</f>
        <v/>
      </c>
      <c r="B6898" s="312" t="s">
        <v>24565</v>
      </c>
      <c r="C6898" s="313" t="s">
        <v>6747</v>
      </c>
      <c r="D6898" s="313" t="s">
        <v>18383</v>
      </c>
      <c r="E6898" s="313" t="str">
        <f>CONCATENATE(SUM('Раздел 3'!F250:G250),"=",SUM('Раздел 3'!V250:V250),"+",SUM('Раздел 3'!X250:X250),"+",SUM('Раздел 3'!Z250:Z250))</f>
        <v>1=1+0+0</v>
      </c>
    </row>
    <row r="6899" spans="1:5" ht="30" hidden="1" customHeight="1">
      <c r="A6899" s="311" t="str">
        <f>IF((SUM('Раздел 3'!F251:G251)=SUM('Раздел 3'!V251:V251)+SUM('Раздел 3'!X251:X251)+SUM('Раздел 3'!Z251:Z251)),"","Неверно!")</f>
        <v/>
      </c>
      <c r="B6899" s="312" t="s">
        <v>24565</v>
      </c>
      <c r="C6899" s="313" t="s">
        <v>6748</v>
      </c>
      <c r="D6899" s="313" t="s">
        <v>18383</v>
      </c>
      <c r="E6899" s="313" t="str">
        <f>CONCATENATE(SUM('Раздел 3'!F251:G251),"=",SUM('Раздел 3'!V251:V251),"+",SUM('Раздел 3'!X251:X251),"+",SUM('Раздел 3'!Z251:Z251))</f>
        <v>17=14+3+0</v>
      </c>
    </row>
    <row r="6900" spans="1:5" ht="30" hidden="1" customHeight="1">
      <c r="A6900" s="311" t="str">
        <f>IF((SUM('Раздел 3'!F252:G252)=SUM('Раздел 3'!V252:V252)+SUM('Раздел 3'!X252:X252)+SUM('Раздел 3'!Z252:Z252)),"","Неверно!")</f>
        <v/>
      </c>
      <c r="B6900" s="312" t="s">
        <v>24565</v>
      </c>
      <c r="C6900" s="313" t="s">
        <v>6749</v>
      </c>
      <c r="D6900" s="313" t="s">
        <v>18383</v>
      </c>
      <c r="E6900" s="313" t="str">
        <f>CONCATENATE(SUM('Раздел 3'!F252:G252),"=",SUM('Раздел 3'!V252:V252),"+",SUM('Раздел 3'!X252:X252),"+",SUM('Раздел 3'!Z252:Z252))</f>
        <v>16=13+3+0</v>
      </c>
    </row>
    <row r="6901" spans="1:5" ht="30" hidden="1" customHeight="1">
      <c r="A6901" s="311" t="str">
        <f>IF((SUM('Раздел 3'!F253:G253)=SUM('Раздел 3'!V253:V253)+SUM('Раздел 3'!X253:X253)+SUM('Раздел 3'!Z253:Z253)),"","Неверно!")</f>
        <v/>
      </c>
      <c r="B6901" s="312" t="s">
        <v>24565</v>
      </c>
      <c r="C6901" s="313" t="s">
        <v>6750</v>
      </c>
      <c r="D6901" s="313" t="s">
        <v>18383</v>
      </c>
      <c r="E6901" s="313" t="str">
        <f>CONCATENATE(SUM('Раздел 3'!F253:G253),"=",SUM('Раздел 3'!V253:V253),"+",SUM('Раздел 3'!X253:X253),"+",SUM('Раздел 3'!Z253:Z253))</f>
        <v>42=42+0+0</v>
      </c>
    </row>
    <row r="6902" spans="1:5" ht="30" hidden="1" customHeight="1">
      <c r="A6902" s="311" t="str">
        <f>IF((SUM('Раздел 3'!F254:G254)=SUM('Раздел 3'!V254:V254)+SUM('Раздел 3'!X254:X254)+SUM('Раздел 3'!Z254:Z254)),"","Неверно!")</f>
        <v/>
      </c>
      <c r="B6902" s="312" t="s">
        <v>24565</v>
      </c>
      <c r="C6902" s="313" t="s">
        <v>6751</v>
      </c>
      <c r="D6902" s="313" t="s">
        <v>18383</v>
      </c>
      <c r="E6902" s="313" t="str">
        <f>CONCATENATE(SUM('Раздел 3'!F254:G254),"=",SUM('Раздел 3'!V254:V254),"+",SUM('Раздел 3'!X254:X254),"+",SUM('Раздел 3'!Z254:Z254))</f>
        <v>0=0+0+0</v>
      </c>
    </row>
    <row r="6903" spans="1:5" ht="30" hidden="1" customHeight="1">
      <c r="A6903" s="311" t="str">
        <f>IF((SUM('Раздел 3'!F255:G255)=SUM('Раздел 3'!V255:V255)+SUM('Раздел 3'!X255:X255)+SUM('Раздел 3'!Z255:Z255)),"","Неверно!")</f>
        <v/>
      </c>
      <c r="B6903" s="312" t="s">
        <v>24565</v>
      </c>
      <c r="C6903" s="313" t="s">
        <v>6752</v>
      </c>
      <c r="D6903" s="313" t="s">
        <v>18383</v>
      </c>
      <c r="E6903" s="313" t="str">
        <f>CONCATENATE(SUM('Раздел 3'!F255:G255),"=",SUM('Раздел 3'!V255:V255),"+",SUM('Раздел 3'!X255:X255),"+",SUM('Раздел 3'!Z255:Z255))</f>
        <v>6=6+0+0</v>
      </c>
    </row>
    <row r="6904" spans="1:5" ht="30" hidden="1" customHeight="1">
      <c r="A6904" s="311" t="str">
        <f>IF((SUM('Раздел 3'!F256:G256)=SUM('Раздел 3'!V256:V256)+SUM('Раздел 3'!X256:X256)+SUM('Раздел 3'!Z256:Z256)),"","Неверно!")</f>
        <v/>
      </c>
      <c r="B6904" s="312" t="s">
        <v>24565</v>
      </c>
      <c r="C6904" s="313" t="s">
        <v>6753</v>
      </c>
      <c r="D6904" s="313" t="s">
        <v>18383</v>
      </c>
      <c r="E6904" s="313" t="str">
        <f>CONCATENATE(SUM('Раздел 3'!F256:G256),"=",SUM('Раздел 3'!V256:V256),"+",SUM('Раздел 3'!X256:X256),"+",SUM('Раздел 3'!Z256:Z256))</f>
        <v>1=1+0+0</v>
      </c>
    </row>
    <row r="6905" spans="1:5" ht="30" hidden="1" customHeight="1">
      <c r="A6905" s="311" t="str">
        <f>IF((SUM('Раздел 3'!F257:G257)=SUM('Раздел 3'!V257:V257)+SUM('Раздел 3'!X257:X257)+SUM('Раздел 3'!Z257:Z257)),"","Неверно!")</f>
        <v/>
      </c>
      <c r="B6905" s="312" t="s">
        <v>24565</v>
      </c>
      <c r="C6905" s="313" t="s">
        <v>6754</v>
      </c>
      <c r="D6905" s="313" t="s">
        <v>18383</v>
      </c>
      <c r="E6905" s="313" t="str">
        <f>CONCATENATE(SUM('Раздел 3'!F257:G257),"=",SUM('Раздел 3'!V257:V257),"+",SUM('Раздел 3'!X257:X257),"+",SUM('Раздел 3'!Z257:Z257))</f>
        <v>17=15+2+0</v>
      </c>
    </row>
    <row r="6906" spans="1:5" ht="30" hidden="1" customHeight="1">
      <c r="A6906" s="311" t="str">
        <f>IF((SUM('Раздел 3'!F258:G258)=SUM('Раздел 3'!V258:V258)+SUM('Раздел 3'!X258:X258)+SUM('Раздел 3'!Z258:Z258)),"","Неверно!")</f>
        <v/>
      </c>
      <c r="B6906" s="312" t="s">
        <v>24565</v>
      </c>
      <c r="C6906" s="313" t="s">
        <v>6755</v>
      </c>
      <c r="D6906" s="313" t="s">
        <v>18383</v>
      </c>
      <c r="E6906" s="313" t="str">
        <f>CONCATENATE(SUM('Раздел 3'!F258:G258),"=",SUM('Раздел 3'!V258:V258),"+",SUM('Раздел 3'!X258:X258),"+",SUM('Раздел 3'!Z258:Z258))</f>
        <v>0=0+0+0</v>
      </c>
    </row>
    <row r="6907" spans="1:5" ht="30" hidden="1" customHeight="1">
      <c r="A6907" s="311" t="str">
        <f>IF((SUM('Раздел 3'!F259:G259)=SUM('Раздел 3'!V259:V259)+SUM('Раздел 3'!X259:X259)+SUM('Раздел 3'!Z259:Z259)),"","Неверно!")</f>
        <v/>
      </c>
      <c r="B6907" s="312" t="s">
        <v>24565</v>
      </c>
      <c r="C6907" s="313" t="s">
        <v>6756</v>
      </c>
      <c r="D6907" s="313" t="s">
        <v>18383</v>
      </c>
      <c r="E6907" s="313" t="str">
        <f>CONCATENATE(SUM('Раздел 3'!F259:G259),"=",SUM('Раздел 3'!V259:V259),"+",SUM('Раздел 3'!X259:X259),"+",SUM('Раздел 3'!Z259:Z259))</f>
        <v>0=0+0+0</v>
      </c>
    </row>
    <row r="6908" spans="1:5" ht="30" hidden="1" customHeight="1">
      <c r="A6908" s="311" t="str">
        <f>IF((SUM('Раздел 3'!F35:G35)=SUM('Раздел 3'!V35:V35)+SUM('Раздел 3'!X35:X35)+SUM('Раздел 3'!Z35:Z35)),"","Неверно!")</f>
        <v/>
      </c>
      <c r="B6908" s="312" t="s">
        <v>24565</v>
      </c>
      <c r="C6908" s="313" t="s">
        <v>6757</v>
      </c>
      <c r="D6908" s="313" t="s">
        <v>18383</v>
      </c>
      <c r="E6908" s="313" t="str">
        <f>CONCATENATE(SUM('Раздел 3'!F35:G35),"=",SUM('Раздел 3'!V35:V35),"+",SUM('Раздел 3'!X35:X35),"+",SUM('Раздел 3'!Z35:Z35))</f>
        <v>1=1+0+0</v>
      </c>
    </row>
    <row r="6909" spans="1:5" ht="30" hidden="1" customHeight="1">
      <c r="A6909" s="311" t="str">
        <f>IF((SUM('Раздел 3'!F260:G260)=SUM('Раздел 3'!V260:V260)+SUM('Раздел 3'!X260:X260)+SUM('Раздел 3'!Z260:Z260)),"","Неверно!")</f>
        <v/>
      </c>
      <c r="B6909" s="312" t="s">
        <v>24565</v>
      </c>
      <c r="C6909" s="313" t="s">
        <v>6758</v>
      </c>
      <c r="D6909" s="313" t="s">
        <v>18383</v>
      </c>
      <c r="E6909" s="313" t="str">
        <f>CONCATENATE(SUM('Раздел 3'!F260:G260),"=",SUM('Раздел 3'!V260:V260),"+",SUM('Раздел 3'!X260:X260),"+",SUM('Раздел 3'!Z260:Z260))</f>
        <v>11=8+3+0</v>
      </c>
    </row>
    <row r="6910" spans="1:5" ht="30" hidden="1" customHeight="1">
      <c r="A6910" s="311" t="str">
        <f>IF((SUM('Раздел 3'!F261:G261)=SUM('Раздел 3'!V261:V261)+SUM('Раздел 3'!X261:X261)+SUM('Раздел 3'!Z261:Z261)),"","Неверно!")</f>
        <v/>
      </c>
      <c r="B6910" s="312" t="s">
        <v>24565</v>
      </c>
      <c r="C6910" s="313" t="s">
        <v>6759</v>
      </c>
      <c r="D6910" s="313" t="s">
        <v>18383</v>
      </c>
      <c r="E6910" s="313" t="str">
        <f>CONCATENATE(SUM('Раздел 3'!F261:G261),"=",SUM('Раздел 3'!V261:V261),"+",SUM('Раздел 3'!X261:X261),"+",SUM('Раздел 3'!Z261:Z261))</f>
        <v>13=12+1+0</v>
      </c>
    </row>
    <row r="6911" spans="1:5" ht="30" hidden="1" customHeight="1">
      <c r="A6911" s="311" t="str">
        <f>IF((SUM('Раздел 3'!F262:G262)=SUM('Раздел 3'!V262:V262)+SUM('Раздел 3'!X262:X262)+SUM('Раздел 3'!Z262:Z262)),"","Неверно!")</f>
        <v/>
      </c>
      <c r="B6911" s="312" t="s">
        <v>24565</v>
      </c>
      <c r="C6911" s="313" t="s">
        <v>6760</v>
      </c>
      <c r="D6911" s="313" t="s">
        <v>18383</v>
      </c>
      <c r="E6911" s="313" t="str">
        <f>CONCATENATE(SUM('Раздел 3'!F262:G262),"=",SUM('Раздел 3'!V262:V262),"+",SUM('Раздел 3'!X262:X262),"+",SUM('Раздел 3'!Z262:Z262))</f>
        <v>1=1+0+0</v>
      </c>
    </row>
    <row r="6912" spans="1:5" ht="30" hidden="1" customHeight="1">
      <c r="A6912" s="311" t="str">
        <f>IF((SUM('Раздел 3'!F263:G263)=SUM('Раздел 3'!V263:V263)+SUM('Раздел 3'!X263:X263)+SUM('Раздел 3'!Z263:Z263)),"","Неверно!")</f>
        <v/>
      </c>
      <c r="B6912" s="312" t="s">
        <v>24565</v>
      </c>
      <c r="C6912" s="313" t="s">
        <v>6761</v>
      </c>
      <c r="D6912" s="313" t="s">
        <v>18383</v>
      </c>
      <c r="E6912" s="313" t="str">
        <f>CONCATENATE(SUM('Раздел 3'!F263:G263),"=",SUM('Раздел 3'!V263:V263),"+",SUM('Раздел 3'!X263:X263),"+",SUM('Раздел 3'!Z263:Z263))</f>
        <v>0=0+0+0</v>
      </c>
    </row>
    <row r="6913" spans="1:5" ht="30" hidden="1" customHeight="1">
      <c r="A6913" s="311" t="str">
        <f>IF((SUM('Раздел 3'!F264:G264)=SUM('Раздел 3'!V264:V264)+SUM('Раздел 3'!X264:X264)+SUM('Раздел 3'!Z264:Z264)),"","Неверно!")</f>
        <v/>
      </c>
      <c r="B6913" s="312" t="s">
        <v>24565</v>
      </c>
      <c r="C6913" s="313" t="s">
        <v>6762</v>
      </c>
      <c r="D6913" s="313" t="s">
        <v>18383</v>
      </c>
      <c r="E6913" s="313" t="str">
        <f>CONCATENATE(SUM('Раздел 3'!F264:G264),"=",SUM('Раздел 3'!V264:V264),"+",SUM('Раздел 3'!X264:X264),"+",SUM('Раздел 3'!Z264:Z264))</f>
        <v>0=0+0+0</v>
      </c>
    </row>
    <row r="6914" spans="1:5" ht="30" hidden="1" customHeight="1">
      <c r="A6914" s="311" t="str">
        <f>IF((SUM('Раздел 3'!F265:G265)=SUM('Раздел 3'!V265:V265)+SUM('Раздел 3'!X265:X265)+SUM('Раздел 3'!Z265:Z265)),"","Неверно!")</f>
        <v/>
      </c>
      <c r="B6914" s="312" t="s">
        <v>24565</v>
      </c>
      <c r="C6914" s="313" t="s">
        <v>6763</v>
      </c>
      <c r="D6914" s="313" t="s">
        <v>18383</v>
      </c>
      <c r="E6914" s="313" t="str">
        <f>CONCATENATE(SUM('Раздел 3'!F265:G265),"=",SUM('Раздел 3'!V265:V265),"+",SUM('Раздел 3'!X265:X265),"+",SUM('Раздел 3'!Z265:Z265))</f>
        <v>0=0+0+0</v>
      </c>
    </row>
    <row r="6915" spans="1:5" ht="30" hidden="1" customHeight="1">
      <c r="A6915" s="311" t="str">
        <f>IF((SUM('Раздел 3'!F266:G266)=SUM('Раздел 3'!V266:V266)+SUM('Раздел 3'!X266:X266)+SUM('Раздел 3'!Z266:Z266)),"","Неверно!")</f>
        <v/>
      </c>
      <c r="B6915" s="312" t="s">
        <v>24565</v>
      </c>
      <c r="C6915" s="313" t="s">
        <v>6764</v>
      </c>
      <c r="D6915" s="313" t="s">
        <v>18383</v>
      </c>
      <c r="E6915" s="313" t="str">
        <f>CONCATENATE(SUM('Раздел 3'!F266:G266),"=",SUM('Раздел 3'!V266:V266),"+",SUM('Раздел 3'!X266:X266),"+",SUM('Раздел 3'!Z266:Z266))</f>
        <v>0=0+0+0</v>
      </c>
    </row>
    <row r="6916" spans="1:5" ht="30" hidden="1" customHeight="1">
      <c r="A6916" s="311" t="str">
        <f>IF((SUM('Раздел 3'!F267:G267)=SUM('Раздел 3'!V267:V267)+SUM('Раздел 3'!X267:X267)+SUM('Раздел 3'!Z267:Z267)),"","Неверно!")</f>
        <v/>
      </c>
      <c r="B6916" s="312" t="s">
        <v>24565</v>
      </c>
      <c r="C6916" s="313" t="s">
        <v>6765</v>
      </c>
      <c r="D6916" s="313" t="s">
        <v>18383</v>
      </c>
      <c r="E6916" s="313" t="str">
        <f>CONCATENATE(SUM('Раздел 3'!F267:G267),"=",SUM('Раздел 3'!V267:V267),"+",SUM('Раздел 3'!X267:X267),"+",SUM('Раздел 3'!Z267:Z267))</f>
        <v>0=0+0+0</v>
      </c>
    </row>
    <row r="6917" spans="1:5" ht="30" hidden="1" customHeight="1">
      <c r="A6917" s="311" t="str">
        <f>IF((SUM('Раздел 3'!F268:G268)=SUM('Раздел 3'!V268:V268)+SUM('Раздел 3'!X268:X268)+SUM('Раздел 3'!Z268:Z268)),"","Неверно!")</f>
        <v/>
      </c>
      <c r="B6917" s="312" t="s">
        <v>24565</v>
      </c>
      <c r="C6917" s="313" t="s">
        <v>6766</v>
      </c>
      <c r="D6917" s="313" t="s">
        <v>18383</v>
      </c>
      <c r="E6917" s="313" t="str">
        <f>CONCATENATE(SUM('Раздел 3'!F268:G268),"=",SUM('Раздел 3'!V268:V268),"+",SUM('Раздел 3'!X268:X268),"+",SUM('Раздел 3'!Z268:Z268))</f>
        <v>0=0+0+0</v>
      </c>
    </row>
    <row r="6918" spans="1:5" ht="30" hidden="1" customHeight="1">
      <c r="A6918" s="311" t="str">
        <f>IF((SUM('Раздел 3'!F269:G269)=SUM('Раздел 3'!V269:V269)+SUM('Раздел 3'!X269:X269)+SUM('Раздел 3'!Z269:Z269)),"","Неверно!")</f>
        <v/>
      </c>
      <c r="B6918" s="312" t="s">
        <v>24565</v>
      </c>
      <c r="C6918" s="313" t="s">
        <v>6767</v>
      </c>
      <c r="D6918" s="313" t="s">
        <v>18383</v>
      </c>
      <c r="E6918" s="313" t="str">
        <f>CONCATENATE(SUM('Раздел 3'!F269:G269),"=",SUM('Раздел 3'!V269:V269),"+",SUM('Раздел 3'!X269:X269),"+",SUM('Раздел 3'!Z269:Z269))</f>
        <v>0=0+0+0</v>
      </c>
    </row>
    <row r="6919" spans="1:5" ht="30" hidden="1" customHeight="1">
      <c r="A6919" s="311" t="str">
        <f>IF((SUM('Раздел 3'!F36:G36)=SUM('Раздел 3'!V36:V36)+SUM('Раздел 3'!X36:X36)+SUM('Раздел 3'!Z36:Z36)),"","Неверно!")</f>
        <v/>
      </c>
      <c r="B6919" s="312" t="s">
        <v>24565</v>
      </c>
      <c r="C6919" s="313" t="s">
        <v>6768</v>
      </c>
      <c r="D6919" s="313" t="s">
        <v>18383</v>
      </c>
      <c r="E6919" s="313" t="str">
        <f>CONCATENATE(SUM('Раздел 3'!F36:G36),"=",SUM('Раздел 3'!V36:V36),"+",SUM('Раздел 3'!X36:X36),"+",SUM('Раздел 3'!Z36:Z36))</f>
        <v>1=1+0+0</v>
      </c>
    </row>
    <row r="6920" spans="1:5" ht="30" hidden="1" customHeight="1">
      <c r="A6920" s="311" t="str">
        <f>IF((SUM('Раздел 3'!F270:G270)=SUM('Раздел 3'!V270:V270)+SUM('Раздел 3'!X270:X270)+SUM('Раздел 3'!Z270:Z270)),"","Неверно!")</f>
        <v/>
      </c>
      <c r="B6920" s="312" t="s">
        <v>24565</v>
      </c>
      <c r="C6920" s="313" t="s">
        <v>6769</v>
      </c>
      <c r="D6920" s="313" t="s">
        <v>18383</v>
      </c>
      <c r="E6920" s="313" t="str">
        <f>CONCATENATE(SUM('Раздел 3'!F270:G270),"=",SUM('Раздел 3'!V270:V270),"+",SUM('Раздел 3'!X270:X270),"+",SUM('Раздел 3'!Z270:Z270))</f>
        <v>1=1+0+0</v>
      </c>
    </row>
    <row r="6921" spans="1:5" ht="30" hidden="1" customHeight="1">
      <c r="A6921" s="311" t="str">
        <f>IF((SUM('Раздел 3'!F271:G271)=SUM('Раздел 3'!V271:V271)+SUM('Раздел 3'!X271:X271)+SUM('Раздел 3'!Z271:Z271)),"","Неверно!")</f>
        <v/>
      </c>
      <c r="B6921" s="312" t="s">
        <v>24565</v>
      </c>
      <c r="C6921" s="313" t="s">
        <v>6770</v>
      </c>
      <c r="D6921" s="313" t="s">
        <v>18383</v>
      </c>
      <c r="E6921" s="313" t="str">
        <f>CONCATENATE(SUM('Раздел 3'!F271:G271),"=",SUM('Раздел 3'!V271:V271),"+",SUM('Раздел 3'!X271:X271),"+",SUM('Раздел 3'!Z271:Z271))</f>
        <v>1=1+0+0</v>
      </c>
    </row>
    <row r="6922" spans="1:5" ht="30" hidden="1" customHeight="1">
      <c r="A6922" s="311" t="str">
        <f>IF((SUM('Раздел 3'!F272:G272)=SUM('Раздел 3'!V272:V272)+SUM('Раздел 3'!X272:X272)+SUM('Раздел 3'!Z272:Z272)),"","Неверно!")</f>
        <v/>
      </c>
      <c r="B6922" s="312" t="s">
        <v>24565</v>
      </c>
      <c r="C6922" s="313" t="s">
        <v>6771</v>
      </c>
      <c r="D6922" s="313" t="s">
        <v>18383</v>
      </c>
      <c r="E6922" s="313" t="str">
        <f>CONCATENATE(SUM('Раздел 3'!F272:G272),"=",SUM('Раздел 3'!V272:V272),"+",SUM('Раздел 3'!X272:X272),"+",SUM('Раздел 3'!Z272:Z272))</f>
        <v>0=0+0+0</v>
      </c>
    </row>
    <row r="6923" spans="1:5" ht="30" hidden="1" customHeight="1">
      <c r="A6923" s="311" t="str">
        <f>IF((SUM('Раздел 3'!F273:G273)=SUM('Раздел 3'!V273:V273)+SUM('Раздел 3'!X273:X273)+SUM('Раздел 3'!Z273:Z273)),"","Неверно!")</f>
        <v/>
      </c>
      <c r="B6923" s="312" t="s">
        <v>24565</v>
      </c>
      <c r="C6923" s="313" t="s">
        <v>6772</v>
      </c>
      <c r="D6923" s="313" t="s">
        <v>18383</v>
      </c>
      <c r="E6923" s="313" t="str">
        <f>CONCATENATE(SUM('Раздел 3'!F273:G273),"=",SUM('Раздел 3'!V273:V273),"+",SUM('Раздел 3'!X273:X273),"+",SUM('Раздел 3'!Z273:Z273))</f>
        <v>0=0+0+0</v>
      </c>
    </row>
    <row r="6924" spans="1:5" ht="30" hidden="1" customHeight="1">
      <c r="A6924" s="311" t="str">
        <f>IF((SUM('Раздел 3'!F274:G274)=SUM('Раздел 3'!V274:V274)+SUM('Раздел 3'!X274:X274)+SUM('Раздел 3'!Z274:Z274)),"","Неверно!")</f>
        <v/>
      </c>
      <c r="B6924" s="312" t="s">
        <v>24565</v>
      </c>
      <c r="C6924" s="313" t="s">
        <v>6773</v>
      </c>
      <c r="D6924" s="313" t="s">
        <v>18383</v>
      </c>
      <c r="E6924" s="313" t="str">
        <f>CONCATENATE(SUM('Раздел 3'!F274:G274),"=",SUM('Раздел 3'!V274:V274),"+",SUM('Раздел 3'!X274:X274),"+",SUM('Раздел 3'!Z274:Z274))</f>
        <v>1=1+0+0</v>
      </c>
    </row>
    <row r="6925" spans="1:5" ht="30" hidden="1" customHeight="1">
      <c r="A6925" s="311" t="str">
        <f>IF((SUM('Раздел 3'!F275:G275)=SUM('Раздел 3'!V275:V275)+SUM('Раздел 3'!X275:X275)+SUM('Раздел 3'!Z275:Z275)),"","Неверно!")</f>
        <v/>
      </c>
      <c r="B6925" s="312" t="s">
        <v>24565</v>
      </c>
      <c r="C6925" s="313" t="s">
        <v>6774</v>
      </c>
      <c r="D6925" s="313" t="s">
        <v>18383</v>
      </c>
      <c r="E6925" s="313" t="str">
        <f>CONCATENATE(SUM('Раздел 3'!F275:G275),"=",SUM('Раздел 3'!V275:V275),"+",SUM('Раздел 3'!X275:X275),"+",SUM('Раздел 3'!Z275:Z275))</f>
        <v>0=0+0+0</v>
      </c>
    </row>
    <row r="6926" spans="1:5" ht="30" hidden="1" customHeight="1">
      <c r="A6926" s="311" t="str">
        <f>IF((SUM('Раздел 3'!F276:G276)=SUM('Раздел 3'!V276:V276)+SUM('Раздел 3'!X276:X276)+SUM('Раздел 3'!Z276:Z276)),"","Неверно!")</f>
        <v/>
      </c>
      <c r="B6926" s="312" t="s">
        <v>24565</v>
      </c>
      <c r="C6926" s="313" t="s">
        <v>6775</v>
      </c>
      <c r="D6926" s="313" t="s">
        <v>18383</v>
      </c>
      <c r="E6926" s="313" t="str">
        <f>CONCATENATE(SUM('Раздел 3'!F276:G276),"=",SUM('Раздел 3'!V276:V276),"+",SUM('Раздел 3'!X276:X276),"+",SUM('Раздел 3'!Z276:Z276))</f>
        <v>1=1+0+0</v>
      </c>
    </row>
    <row r="6927" spans="1:5" ht="30" hidden="1" customHeight="1">
      <c r="A6927" s="311" t="str">
        <f>IF((SUM('Раздел 3'!F277:G277)=SUM('Раздел 3'!V277:V277)+SUM('Раздел 3'!X277:X277)+SUM('Раздел 3'!Z277:Z277)),"","Неверно!")</f>
        <v/>
      </c>
      <c r="B6927" s="312" t="s">
        <v>24565</v>
      </c>
      <c r="C6927" s="313" t="s">
        <v>6776</v>
      </c>
      <c r="D6927" s="313" t="s">
        <v>18383</v>
      </c>
      <c r="E6927" s="313" t="str">
        <f>CONCATENATE(SUM('Раздел 3'!F277:G277),"=",SUM('Раздел 3'!V277:V277),"+",SUM('Раздел 3'!X277:X277),"+",SUM('Раздел 3'!Z277:Z277))</f>
        <v>0=0+0+0</v>
      </c>
    </row>
    <row r="6928" spans="1:5" ht="30" hidden="1" customHeight="1">
      <c r="A6928" s="311" t="str">
        <f>IF((SUM('Раздел 3'!F278:G278)=SUM('Раздел 3'!V278:V278)+SUM('Раздел 3'!X278:X278)+SUM('Раздел 3'!Z278:Z278)),"","Неверно!")</f>
        <v/>
      </c>
      <c r="B6928" s="312" t="s">
        <v>24565</v>
      </c>
      <c r="C6928" s="313" t="s">
        <v>6777</v>
      </c>
      <c r="D6928" s="313" t="s">
        <v>18383</v>
      </c>
      <c r="E6928" s="313" t="str">
        <f>CONCATENATE(SUM('Раздел 3'!F278:G278),"=",SUM('Раздел 3'!V278:V278),"+",SUM('Раздел 3'!X278:X278),"+",SUM('Раздел 3'!Z278:Z278))</f>
        <v>0=0+0+0</v>
      </c>
    </row>
    <row r="6929" spans="1:5" ht="30" hidden="1" customHeight="1">
      <c r="A6929" s="311" t="str">
        <f>IF((SUM('Раздел 3'!F279:G279)=SUM('Раздел 3'!V279:V279)+SUM('Раздел 3'!X279:X279)+SUM('Раздел 3'!Z279:Z279)),"","Неверно!")</f>
        <v/>
      </c>
      <c r="B6929" s="312" t="s">
        <v>24565</v>
      </c>
      <c r="C6929" s="313" t="s">
        <v>6778</v>
      </c>
      <c r="D6929" s="313" t="s">
        <v>18383</v>
      </c>
      <c r="E6929" s="313" t="str">
        <f>CONCATENATE(SUM('Раздел 3'!F279:G279),"=",SUM('Раздел 3'!V279:V279),"+",SUM('Раздел 3'!X279:X279),"+",SUM('Раздел 3'!Z279:Z279))</f>
        <v>0=0+0+0</v>
      </c>
    </row>
    <row r="6930" spans="1:5" ht="30" hidden="1" customHeight="1">
      <c r="A6930" s="311" t="str">
        <f>IF((SUM('Раздел 3'!F37:G37)=SUM('Раздел 3'!V37:V37)+SUM('Раздел 3'!X37:X37)+SUM('Раздел 3'!Z37:Z37)),"","Неверно!")</f>
        <v/>
      </c>
      <c r="B6930" s="312" t="s">
        <v>24565</v>
      </c>
      <c r="C6930" s="313" t="s">
        <v>6779</v>
      </c>
      <c r="D6930" s="313" t="s">
        <v>18383</v>
      </c>
      <c r="E6930" s="313" t="str">
        <f>CONCATENATE(SUM('Раздел 3'!F37:G37),"=",SUM('Раздел 3'!V37:V37),"+",SUM('Раздел 3'!X37:X37),"+",SUM('Раздел 3'!Z37:Z37))</f>
        <v>8=6+2+0</v>
      </c>
    </row>
    <row r="6931" spans="1:5" ht="30" hidden="1" customHeight="1">
      <c r="A6931" s="311" t="str">
        <f>IF((SUM('Раздел 3'!F280:G280)=SUM('Раздел 3'!V280:V280)+SUM('Раздел 3'!X280:X280)+SUM('Раздел 3'!Z280:Z280)),"","Неверно!")</f>
        <v/>
      </c>
      <c r="B6931" s="312" t="s">
        <v>24565</v>
      </c>
      <c r="C6931" s="313" t="s">
        <v>6780</v>
      </c>
      <c r="D6931" s="313" t="s">
        <v>18383</v>
      </c>
      <c r="E6931" s="313" t="str">
        <f>CONCATENATE(SUM('Раздел 3'!F280:G280),"=",SUM('Раздел 3'!V280:V280),"+",SUM('Раздел 3'!X280:X280),"+",SUM('Раздел 3'!Z280:Z280))</f>
        <v>0=0+0+0</v>
      </c>
    </row>
    <row r="6932" spans="1:5" ht="30" hidden="1" customHeight="1">
      <c r="A6932" s="311" t="str">
        <f>IF((SUM('Раздел 3'!F281:G281)=SUM('Раздел 3'!V281:V281)+SUM('Раздел 3'!X281:X281)+SUM('Раздел 3'!Z281:Z281)),"","Неверно!")</f>
        <v/>
      </c>
      <c r="B6932" s="312" t="s">
        <v>24565</v>
      </c>
      <c r="C6932" s="313" t="s">
        <v>6781</v>
      </c>
      <c r="D6932" s="313" t="s">
        <v>18383</v>
      </c>
      <c r="E6932" s="313" t="str">
        <f>CONCATENATE(SUM('Раздел 3'!F281:G281),"=",SUM('Раздел 3'!V281:V281),"+",SUM('Раздел 3'!X281:X281),"+",SUM('Раздел 3'!Z281:Z281))</f>
        <v>0=0+0+0</v>
      </c>
    </row>
    <row r="6933" spans="1:5" ht="30" hidden="1" customHeight="1">
      <c r="A6933" s="311" t="str">
        <f>IF((SUM('Раздел 3'!F282:G282)=SUM('Раздел 3'!V282:V282)+SUM('Раздел 3'!X282:X282)+SUM('Раздел 3'!Z282:Z282)),"","Неверно!")</f>
        <v/>
      </c>
      <c r="B6933" s="312" t="s">
        <v>24565</v>
      </c>
      <c r="C6933" s="313" t="s">
        <v>6782</v>
      </c>
      <c r="D6933" s="313" t="s">
        <v>18383</v>
      </c>
      <c r="E6933" s="313" t="str">
        <f>CONCATENATE(SUM('Раздел 3'!F282:G282),"=",SUM('Раздел 3'!V282:V282),"+",SUM('Раздел 3'!X282:X282),"+",SUM('Раздел 3'!Z282:Z282))</f>
        <v>0=0+0+0</v>
      </c>
    </row>
    <row r="6934" spans="1:5" ht="30" hidden="1" customHeight="1">
      <c r="A6934" s="311" t="str">
        <f>IF((SUM('Раздел 3'!F283:G283)=SUM('Раздел 3'!V283:V283)+SUM('Раздел 3'!X283:X283)+SUM('Раздел 3'!Z283:Z283)),"","Неверно!")</f>
        <v/>
      </c>
      <c r="B6934" s="312" t="s">
        <v>24565</v>
      </c>
      <c r="C6934" s="313" t="s">
        <v>6783</v>
      </c>
      <c r="D6934" s="313" t="s">
        <v>18383</v>
      </c>
      <c r="E6934" s="313" t="str">
        <f>CONCATENATE(SUM('Раздел 3'!F283:G283),"=",SUM('Раздел 3'!V283:V283),"+",SUM('Раздел 3'!X283:X283),"+",SUM('Раздел 3'!Z283:Z283))</f>
        <v>0=0+0+0</v>
      </c>
    </row>
    <row r="6935" spans="1:5" ht="30" hidden="1" customHeight="1">
      <c r="A6935" s="311" t="str">
        <f>IF((SUM('Раздел 3'!F284:G284)=SUM('Раздел 3'!V284:V284)+SUM('Раздел 3'!X284:X284)+SUM('Раздел 3'!Z284:Z284)),"","Неверно!")</f>
        <v/>
      </c>
      <c r="B6935" s="312" t="s">
        <v>24565</v>
      </c>
      <c r="C6935" s="313" t="s">
        <v>6784</v>
      </c>
      <c r="D6935" s="313" t="s">
        <v>18383</v>
      </c>
      <c r="E6935" s="313" t="str">
        <f>CONCATENATE(SUM('Раздел 3'!F284:G284),"=",SUM('Раздел 3'!V284:V284),"+",SUM('Раздел 3'!X284:X284),"+",SUM('Раздел 3'!Z284:Z284))</f>
        <v>0=0+0+0</v>
      </c>
    </row>
    <row r="6936" spans="1:5" ht="30" hidden="1" customHeight="1">
      <c r="A6936" s="311" t="str">
        <f>IF((SUM('Раздел 3'!F285:G285)=SUM('Раздел 3'!V285:V285)+SUM('Раздел 3'!X285:X285)+SUM('Раздел 3'!Z285:Z285)),"","Неверно!")</f>
        <v/>
      </c>
      <c r="B6936" s="312" t="s">
        <v>24565</v>
      </c>
      <c r="C6936" s="313" t="s">
        <v>6785</v>
      </c>
      <c r="D6936" s="313" t="s">
        <v>18383</v>
      </c>
      <c r="E6936" s="313" t="str">
        <f>CONCATENATE(SUM('Раздел 3'!F285:G285),"=",SUM('Раздел 3'!V285:V285),"+",SUM('Раздел 3'!X285:X285),"+",SUM('Раздел 3'!Z285:Z285))</f>
        <v>0=0+0+0</v>
      </c>
    </row>
    <row r="6937" spans="1:5" ht="30" hidden="1" customHeight="1">
      <c r="A6937" s="311" t="str">
        <f>IF((SUM('Раздел 3'!F286:G286)=SUM('Раздел 3'!V286:V286)+SUM('Раздел 3'!X286:X286)+SUM('Раздел 3'!Z286:Z286)),"","Неверно!")</f>
        <v/>
      </c>
      <c r="B6937" s="312" t="s">
        <v>24565</v>
      </c>
      <c r="C6937" s="313" t="s">
        <v>6786</v>
      </c>
      <c r="D6937" s="313" t="s">
        <v>18383</v>
      </c>
      <c r="E6937" s="313" t="str">
        <f>CONCATENATE(SUM('Раздел 3'!F286:G286),"=",SUM('Раздел 3'!V286:V286),"+",SUM('Раздел 3'!X286:X286),"+",SUM('Раздел 3'!Z286:Z286))</f>
        <v>0=0+0+0</v>
      </c>
    </row>
    <row r="6938" spans="1:5" ht="30" hidden="1" customHeight="1">
      <c r="A6938" s="311" t="str">
        <f>IF((SUM('Раздел 3'!F287:G287)=SUM('Раздел 3'!V287:V287)+SUM('Раздел 3'!X287:X287)+SUM('Раздел 3'!Z287:Z287)),"","Неверно!")</f>
        <v/>
      </c>
      <c r="B6938" s="312" t="s">
        <v>24565</v>
      </c>
      <c r="C6938" s="313" t="s">
        <v>6787</v>
      </c>
      <c r="D6938" s="313" t="s">
        <v>18383</v>
      </c>
      <c r="E6938" s="313" t="str">
        <f>CONCATENATE(SUM('Раздел 3'!F287:G287),"=",SUM('Раздел 3'!V287:V287),"+",SUM('Раздел 3'!X287:X287),"+",SUM('Раздел 3'!Z287:Z287))</f>
        <v>0=0+0+0</v>
      </c>
    </row>
    <row r="6939" spans="1:5" ht="30" hidden="1" customHeight="1">
      <c r="A6939" s="311" t="str">
        <f>IF((SUM('Раздел 3'!F288:G288)=SUM('Раздел 3'!V288:V288)+SUM('Раздел 3'!X288:X288)+SUM('Раздел 3'!Z288:Z288)),"","Неверно!")</f>
        <v/>
      </c>
      <c r="B6939" s="312" t="s">
        <v>24565</v>
      </c>
      <c r="C6939" s="313" t="s">
        <v>6788</v>
      </c>
      <c r="D6939" s="313" t="s">
        <v>18383</v>
      </c>
      <c r="E6939" s="313" t="str">
        <f>CONCATENATE(SUM('Раздел 3'!F288:G288),"=",SUM('Раздел 3'!V288:V288),"+",SUM('Раздел 3'!X288:X288),"+",SUM('Раздел 3'!Z288:Z288))</f>
        <v>0=0+0+0</v>
      </c>
    </row>
    <row r="6940" spans="1:5" ht="30" hidden="1" customHeight="1">
      <c r="A6940" s="311" t="str">
        <f>IF((SUM('Раздел 3'!F289:G289)=SUM('Раздел 3'!V289:V289)+SUM('Раздел 3'!X289:X289)+SUM('Раздел 3'!Z289:Z289)),"","Неверно!")</f>
        <v/>
      </c>
      <c r="B6940" s="312" t="s">
        <v>24565</v>
      </c>
      <c r="C6940" s="313" t="s">
        <v>6789</v>
      </c>
      <c r="D6940" s="313" t="s">
        <v>18383</v>
      </c>
      <c r="E6940" s="313" t="str">
        <f>CONCATENATE(SUM('Раздел 3'!F289:G289),"=",SUM('Раздел 3'!V289:V289),"+",SUM('Раздел 3'!X289:X289),"+",SUM('Раздел 3'!Z289:Z289))</f>
        <v>0=0+0+0</v>
      </c>
    </row>
    <row r="6941" spans="1:5" ht="30" hidden="1" customHeight="1">
      <c r="A6941" s="311" t="str">
        <f>IF((SUM('Раздел 3'!F38:G38)=SUM('Раздел 3'!V38:V38)+SUM('Раздел 3'!X38:X38)+SUM('Раздел 3'!Z38:Z38)),"","Неверно!")</f>
        <v/>
      </c>
      <c r="B6941" s="312" t="s">
        <v>24565</v>
      </c>
      <c r="C6941" s="313" t="s">
        <v>6790</v>
      </c>
      <c r="D6941" s="313" t="s">
        <v>18383</v>
      </c>
      <c r="E6941" s="313" t="str">
        <f>CONCATENATE(SUM('Раздел 3'!F38:G38),"=",SUM('Раздел 3'!V38:V38),"+",SUM('Раздел 3'!X38:X38),"+",SUM('Раздел 3'!Z38:Z38))</f>
        <v>1=0+1+0</v>
      </c>
    </row>
    <row r="6942" spans="1:5" ht="30" hidden="1" customHeight="1">
      <c r="A6942" s="311" t="str">
        <f>IF((SUM('Раздел 3'!F290:G290)=SUM('Раздел 3'!V290:V290)+SUM('Раздел 3'!X290:X290)+SUM('Раздел 3'!Z290:Z290)),"","Неверно!")</f>
        <v/>
      </c>
      <c r="B6942" s="312" t="s">
        <v>24565</v>
      </c>
      <c r="C6942" s="313" t="s">
        <v>6791</v>
      </c>
      <c r="D6942" s="313" t="s">
        <v>18383</v>
      </c>
      <c r="E6942" s="313" t="str">
        <f>CONCATENATE(SUM('Раздел 3'!F290:G290),"=",SUM('Раздел 3'!V290:V290),"+",SUM('Раздел 3'!X290:X290),"+",SUM('Раздел 3'!Z290:Z290))</f>
        <v>0=0+0+0</v>
      </c>
    </row>
    <row r="6943" spans="1:5" ht="30" hidden="1" customHeight="1">
      <c r="A6943" s="311" t="str">
        <f>IF((SUM('Раздел 3'!F291:G291)=SUM('Раздел 3'!V291:V291)+SUM('Раздел 3'!X291:X291)+SUM('Раздел 3'!Z291:Z291)),"","Неверно!")</f>
        <v/>
      </c>
      <c r="B6943" s="312" t="s">
        <v>24565</v>
      </c>
      <c r="C6943" s="313" t="s">
        <v>6792</v>
      </c>
      <c r="D6943" s="313" t="s">
        <v>18383</v>
      </c>
      <c r="E6943" s="313" t="str">
        <f>CONCATENATE(SUM('Раздел 3'!F291:G291),"=",SUM('Раздел 3'!V291:V291),"+",SUM('Раздел 3'!X291:X291),"+",SUM('Раздел 3'!Z291:Z291))</f>
        <v>0=0+0+0</v>
      </c>
    </row>
    <row r="6944" spans="1:5" ht="30" hidden="1" customHeight="1">
      <c r="A6944" s="311" t="str">
        <f>IF((SUM('Раздел 3'!F292:G292)=SUM('Раздел 3'!V292:V292)+SUM('Раздел 3'!X292:X292)+SUM('Раздел 3'!Z292:Z292)),"","Неверно!")</f>
        <v/>
      </c>
      <c r="B6944" s="312" t="s">
        <v>24565</v>
      </c>
      <c r="C6944" s="313" t="s">
        <v>6793</v>
      </c>
      <c r="D6944" s="313" t="s">
        <v>18383</v>
      </c>
      <c r="E6944" s="313" t="str">
        <f>CONCATENATE(SUM('Раздел 3'!F292:G292),"=",SUM('Раздел 3'!V292:V292),"+",SUM('Раздел 3'!X292:X292),"+",SUM('Раздел 3'!Z292:Z292))</f>
        <v>0=0+0+0</v>
      </c>
    </row>
    <row r="6945" spans="1:5" ht="30" hidden="1" customHeight="1">
      <c r="A6945" s="311" t="str">
        <f>IF((SUM('Раздел 3'!F293:G293)=SUM('Раздел 3'!V293:V293)+SUM('Раздел 3'!X293:X293)+SUM('Раздел 3'!Z293:Z293)),"","Неверно!")</f>
        <v/>
      </c>
      <c r="B6945" s="312" t="s">
        <v>24565</v>
      </c>
      <c r="C6945" s="313" t="s">
        <v>6794</v>
      </c>
      <c r="D6945" s="313" t="s">
        <v>18383</v>
      </c>
      <c r="E6945" s="313" t="str">
        <f>CONCATENATE(SUM('Раздел 3'!F293:G293),"=",SUM('Раздел 3'!V293:V293),"+",SUM('Раздел 3'!X293:X293),"+",SUM('Раздел 3'!Z293:Z293))</f>
        <v>0=0+0+0</v>
      </c>
    </row>
    <row r="6946" spans="1:5" ht="30" hidden="1" customHeight="1">
      <c r="A6946" s="311" t="str">
        <f>IF((SUM('Раздел 3'!F294:G294)=SUM('Раздел 3'!V294:V294)+SUM('Раздел 3'!X294:X294)+SUM('Раздел 3'!Z294:Z294)),"","Неверно!")</f>
        <v/>
      </c>
      <c r="B6946" s="312" t="s">
        <v>24565</v>
      </c>
      <c r="C6946" s="313" t="s">
        <v>6795</v>
      </c>
      <c r="D6946" s="313" t="s">
        <v>18383</v>
      </c>
      <c r="E6946" s="313" t="str">
        <f>CONCATENATE(SUM('Раздел 3'!F294:G294),"=",SUM('Раздел 3'!V294:V294),"+",SUM('Раздел 3'!X294:X294),"+",SUM('Раздел 3'!Z294:Z294))</f>
        <v>0=0+0+0</v>
      </c>
    </row>
    <row r="6947" spans="1:5" ht="30" hidden="1" customHeight="1">
      <c r="A6947" s="311" t="str">
        <f>IF((SUM('Раздел 3'!F295:G295)=SUM('Раздел 3'!V295:V295)+SUM('Раздел 3'!X295:X295)+SUM('Раздел 3'!Z295:Z295)),"","Неверно!")</f>
        <v/>
      </c>
      <c r="B6947" s="312" t="s">
        <v>24565</v>
      </c>
      <c r="C6947" s="313" t="s">
        <v>6796</v>
      </c>
      <c r="D6947" s="313" t="s">
        <v>18383</v>
      </c>
      <c r="E6947" s="313" t="str">
        <f>CONCATENATE(SUM('Раздел 3'!F295:G295),"=",SUM('Раздел 3'!V295:V295),"+",SUM('Раздел 3'!X295:X295),"+",SUM('Раздел 3'!Z295:Z295))</f>
        <v>0=0+0+0</v>
      </c>
    </row>
    <row r="6948" spans="1:5" ht="30" hidden="1" customHeight="1">
      <c r="A6948" s="311" t="str">
        <f>IF((SUM('Раздел 3'!F296:G296)=SUM('Раздел 3'!V296:V296)+SUM('Раздел 3'!X296:X296)+SUM('Раздел 3'!Z296:Z296)),"","Неверно!")</f>
        <v/>
      </c>
      <c r="B6948" s="312" t="s">
        <v>24565</v>
      </c>
      <c r="C6948" s="313" t="s">
        <v>6797</v>
      </c>
      <c r="D6948" s="313" t="s">
        <v>18383</v>
      </c>
      <c r="E6948" s="313" t="str">
        <f>CONCATENATE(SUM('Раздел 3'!F296:G296),"=",SUM('Раздел 3'!V296:V296),"+",SUM('Раздел 3'!X296:X296),"+",SUM('Раздел 3'!Z296:Z296))</f>
        <v>0=0+0+0</v>
      </c>
    </row>
    <row r="6949" spans="1:5" ht="30" hidden="1" customHeight="1">
      <c r="A6949" s="311" t="str">
        <f>IF((SUM('Раздел 3'!F297:G297)=SUM('Раздел 3'!V297:V297)+SUM('Раздел 3'!X297:X297)+SUM('Раздел 3'!Z297:Z297)),"","Неверно!")</f>
        <v/>
      </c>
      <c r="B6949" s="312" t="s">
        <v>24565</v>
      </c>
      <c r="C6949" s="313" t="s">
        <v>6798</v>
      </c>
      <c r="D6949" s="313" t="s">
        <v>18383</v>
      </c>
      <c r="E6949" s="313" t="str">
        <f>CONCATENATE(SUM('Раздел 3'!F297:G297),"=",SUM('Раздел 3'!V297:V297),"+",SUM('Раздел 3'!X297:X297),"+",SUM('Раздел 3'!Z297:Z297))</f>
        <v>0=0+0+0</v>
      </c>
    </row>
    <row r="6950" spans="1:5" ht="30" hidden="1" customHeight="1">
      <c r="A6950" s="311" t="str">
        <f>IF((SUM('Раздел 3'!F298:G298)=SUM('Раздел 3'!V298:V298)+SUM('Раздел 3'!X298:X298)+SUM('Раздел 3'!Z298:Z298)),"","Неверно!")</f>
        <v/>
      </c>
      <c r="B6950" s="312" t="s">
        <v>24565</v>
      </c>
      <c r="C6950" s="313" t="s">
        <v>6799</v>
      </c>
      <c r="D6950" s="313" t="s">
        <v>18383</v>
      </c>
      <c r="E6950" s="313" t="str">
        <f>CONCATENATE(SUM('Раздел 3'!F298:G298),"=",SUM('Раздел 3'!V298:V298),"+",SUM('Раздел 3'!X298:X298),"+",SUM('Раздел 3'!Z298:Z298))</f>
        <v>0=0+0+0</v>
      </c>
    </row>
    <row r="6951" spans="1:5" ht="30" hidden="1" customHeight="1">
      <c r="A6951" s="311" t="str">
        <f>IF((SUM('Раздел 3'!F299:G299)=SUM('Раздел 3'!V299:V299)+SUM('Раздел 3'!X299:X299)+SUM('Раздел 3'!Z299:Z299)),"","Неверно!")</f>
        <v/>
      </c>
      <c r="B6951" s="312" t="s">
        <v>24565</v>
      </c>
      <c r="C6951" s="313" t="s">
        <v>6800</v>
      </c>
      <c r="D6951" s="313" t="s">
        <v>18383</v>
      </c>
      <c r="E6951" s="313" t="str">
        <f>CONCATENATE(SUM('Раздел 3'!F299:G299),"=",SUM('Раздел 3'!V299:V299),"+",SUM('Раздел 3'!X299:X299),"+",SUM('Раздел 3'!Z299:Z299))</f>
        <v>0=0+0+0</v>
      </c>
    </row>
    <row r="6952" spans="1:5" ht="30" hidden="1" customHeight="1">
      <c r="A6952" s="311" t="str">
        <f>IF((SUM('Раздел 3'!F39:G39)=SUM('Раздел 3'!V39:V39)+SUM('Раздел 3'!X39:X39)+SUM('Раздел 3'!Z39:Z39)),"","Неверно!")</f>
        <v/>
      </c>
      <c r="B6952" s="312" t="s">
        <v>24565</v>
      </c>
      <c r="C6952" s="313" t="s">
        <v>6801</v>
      </c>
      <c r="D6952" s="313" t="s">
        <v>18383</v>
      </c>
      <c r="E6952" s="313" t="str">
        <f>CONCATENATE(SUM('Раздел 3'!F39:G39),"=",SUM('Раздел 3'!V39:V39),"+",SUM('Раздел 3'!X39:X39),"+",SUM('Раздел 3'!Z39:Z39))</f>
        <v>0=0+0+0</v>
      </c>
    </row>
    <row r="6953" spans="1:5" ht="30" hidden="1" customHeight="1">
      <c r="A6953" s="311" t="str">
        <f>IF((SUM('Раздел 3'!F300:G300)=SUM('Раздел 3'!V300:V300)+SUM('Раздел 3'!X300:X300)+SUM('Раздел 3'!Z300:Z300)),"","Неверно!")</f>
        <v/>
      </c>
      <c r="B6953" s="312" t="s">
        <v>24565</v>
      </c>
      <c r="C6953" s="313" t="s">
        <v>6802</v>
      </c>
      <c r="D6953" s="313" t="s">
        <v>18383</v>
      </c>
      <c r="E6953" s="313" t="str">
        <f>CONCATENATE(SUM('Раздел 3'!F300:G300),"=",SUM('Раздел 3'!V300:V300),"+",SUM('Раздел 3'!X300:X300),"+",SUM('Раздел 3'!Z300:Z300))</f>
        <v>0=0+0+0</v>
      </c>
    </row>
    <row r="6954" spans="1:5" ht="30" hidden="1" customHeight="1">
      <c r="A6954" s="311" t="str">
        <f>IF((SUM('Раздел 3'!F301:G301)=SUM('Раздел 3'!V301:V301)+SUM('Раздел 3'!X301:X301)+SUM('Раздел 3'!Z301:Z301)),"","Неверно!")</f>
        <v/>
      </c>
      <c r="B6954" s="312" t="s">
        <v>24565</v>
      </c>
      <c r="C6954" s="313" t="s">
        <v>6803</v>
      </c>
      <c r="D6954" s="313" t="s">
        <v>18383</v>
      </c>
      <c r="E6954" s="313" t="str">
        <f>CONCATENATE(SUM('Раздел 3'!F301:G301),"=",SUM('Раздел 3'!V301:V301),"+",SUM('Раздел 3'!X301:X301),"+",SUM('Раздел 3'!Z301:Z301))</f>
        <v>1=1+0+0</v>
      </c>
    </row>
    <row r="6955" spans="1:5" ht="30" hidden="1" customHeight="1">
      <c r="A6955" s="311" t="str">
        <f>IF((SUM('Раздел 3'!F302:G302)=SUM('Раздел 3'!V302:V302)+SUM('Раздел 3'!X302:X302)+SUM('Раздел 3'!Z302:Z302)),"","Неверно!")</f>
        <v/>
      </c>
      <c r="B6955" s="312" t="s">
        <v>24565</v>
      </c>
      <c r="C6955" s="313" t="s">
        <v>6804</v>
      </c>
      <c r="D6955" s="313" t="s">
        <v>18383</v>
      </c>
      <c r="E6955" s="313" t="str">
        <f>CONCATENATE(SUM('Раздел 3'!F302:G302),"=",SUM('Раздел 3'!V302:V302),"+",SUM('Раздел 3'!X302:X302),"+",SUM('Раздел 3'!Z302:Z302))</f>
        <v>0=0+0+0</v>
      </c>
    </row>
    <row r="6956" spans="1:5" ht="30" hidden="1" customHeight="1">
      <c r="A6956" s="311" t="str">
        <f>IF((SUM('Раздел 3'!F303:G303)=SUM('Раздел 3'!V303:V303)+SUM('Раздел 3'!X303:X303)+SUM('Раздел 3'!Z303:Z303)),"","Неверно!")</f>
        <v/>
      </c>
      <c r="B6956" s="312" t="s">
        <v>24565</v>
      </c>
      <c r="C6956" s="313" t="s">
        <v>6805</v>
      </c>
      <c r="D6956" s="313" t="s">
        <v>18383</v>
      </c>
      <c r="E6956" s="313" t="str">
        <f>CONCATENATE(SUM('Раздел 3'!F303:G303),"=",SUM('Раздел 3'!V303:V303),"+",SUM('Раздел 3'!X303:X303),"+",SUM('Раздел 3'!Z303:Z303))</f>
        <v>0=0+0+0</v>
      </c>
    </row>
    <row r="6957" spans="1:5" ht="30" hidden="1" customHeight="1">
      <c r="A6957" s="311" t="str">
        <f>IF((SUM('Раздел 3'!F304:G304)=SUM('Раздел 3'!V304:V304)+SUM('Раздел 3'!X304:X304)+SUM('Раздел 3'!Z304:Z304)),"","Неверно!")</f>
        <v/>
      </c>
      <c r="B6957" s="312" t="s">
        <v>24565</v>
      </c>
      <c r="C6957" s="313" t="s">
        <v>6806</v>
      </c>
      <c r="D6957" s="313" t="s">
        <v>18383</v>
      </c>
      <c r="E6957" s="313" t="str">
        <f>CONCATENATE(SUM('Раздел 3'!F304:G304),"=",SUM('Раздел 3'!V304:V304),"+",SUM('Раздел 3'!X304:X304),"+",SUM('Раздел 3'!Z304:Z304))</f>
        <v>0=0+0+0</v>
      </c>
    </row>
    <row r="6958" spans="1:5" ht="30" hidden="1" customHeight="1">
      <c r="A6958" s="311" t="str">
        <f>IF((SUM('Раздел 3'!F305:G305)=SUM('Раздел 3'!V305:V305)+SUM('Раздел 3'!X305:X305)+SUM('Раздел 3'!Z305:Z305)),"","Неверно!")</f>
        <v/>
      </c>
      <c r="B6958" s="312" t="s">
        <v>24565</v>
      </c>
      <c r="C6958" s="313" t="s">
        <v>6807</v>
      </c>
      <c r="D6958" s="313" t="s">
        <v>18383</v>
      </c>
      <c r="E6958" s="313" t="str">
        <f>CONCATENATE(SUM('Раздел 3'!F305:G305),"=",SUM('Раздел 3'!V305:V305),"+",SUM('Раздел 3'!X305:X305),"+",SUM('Раздел 3'!Z305:Z305))</f>
        <v>0=0+0+0</v>
      </c>
    </row>
    <row r="6959" spans="1:5" ht="30" hidden="1" customHeight="1">
      <c r="A6959" s="311" t="str">
        <f>IF((SUM('Раздел 3'!F306:G306)=SUM('Раздел 3'!V306:V306)+SUM('Раздел 3'!X306:X306)+SUM('Раздел 3'!Z306:Z306)),"","Неверно!")</f>
        <v/>
      </c>
      <c r="B6959" s="312" t="s">
        <v>24565</v>
      </c>
      <c r="C6959" s="313" t="s">
        <v>6808</v>
      </c>
      <c r="D6959" s="313" t="s">
        <v>18383</v>
      </c>
      <c r="E6959" s="313" t="str">
        <f>CONCATENATE(SUM('Раздел 3'!F306:G306),"=",SUM('Раздел 3'!V306:V306),"+",SUM('Раздел 3'!X306:X306),"+",SUM('Раздел 3'!Z306:Z306))</f>
        <v>0=0+0+0</v>
      </c>
    </row>
    <row r="6960" spans="1:5" ht="30" hidden="1" customHeight="1">
      <c r="A6960" s="311" t="str">
        <f>IF((SUM('Раздел 3'!F307:G307)=SUM('Раздел 3'!V307:V307)+SUM('Раздел 3'!X307:X307)+SUM('Раздел 3'!Z307:Z307)),"","Неверно!")</f>
        <v/>
      </c>
      <c r="B6960" s="312" t="s">
        <v>24565</v>
      </c>
      <c r="C6960" s="313" t="s">
        <v>6809</v>
      </c>
      <c r="D6960" s="313" t="s">
        <v>18383</v>
      </c>
      <c r="E6960" s="313" t="str">
        <f>CONCATENATE(SUM('Раздел 3'!F307:G307),"=",SUM('Раздел 3'!V307:V307),"+",SUM('Раздел 3'!X307:X307),"+",SUM('Раздел 3'!Z307:Z307))</f>
        <v>0=0+0+0</v>
      </c>
    </row>
    <row r="6961" spans="1:5" ht="30" hidden="1" customHeight="1">
      <c r="A6961" s="311" t="str">
        <f>IF((SUM('Раздел 3'!F308:G308)=SUM('Раздел 3'!V308:V308)+SUM('Раздел 3'!X308:X308)+SUM('Раздел 3'!Z308:Z308)),"","Неверно!")</f>
        <v/>
      </c>
      <c r="B6961" s="312" t="s">
        <v>24565</v>
      </c>
      <c r="C6961" s="313" t="s">
        <v>6810</v>
      </c>
      <c r="D6961" s="313" t="s">
        <v>18383</v>
      </c>
      <c r="E6961" s="313" t="str">
        <f>CONCATENATE(SUM('Раздел 3'!F308:G308),"=",SUM('Раздел 3'!V308:V308),"+",SUM('Раздел 3'!X308:X308),"+",SUM('Раздел 3'!Z308:Z308))</f>
        <v>0=0+0+0</v>
      </c>
    </row>
    <row r="6962" spans="1:5" ht="30" hidden="1" customHeight="1">
      <c r="A6962" s="311" t="str">
        <f>IF((SUM('Раздел 3'!F309:G309)=SUM('Раздел 3'!V309:V309)+SUM('Раздел 3'!X309:X309)+SUM('Раздел 3'!Z309:Z309)),"","Неверно!")</f>
        <v/>
      </c>
      <c r="B6962" s="312" t="s">
        <v>24565</v>
      </c>
      <c r="C6962" s="313" t="s">
        <v>6811</v>
      </c>
      <c r="D6962" s="313" t="s">
        <v>18383</v>
      </c>
      <c r="E6962" s="313" t="str">
        <f>CONCATENATE(SUM('Раздел 3'!F309:G309),"=",SUM('Раздел 3'!V309:V309),"+",SUM('Раздел 3'!X309:X309),"+",SUM('Раздел 3'!Z309:Z309))</f>
        <v>0=0+0+0</v>
      </c>
    </row>
    <row r="6963" spans="1:5" ht="30" hidden="1" customHeight="1">
      <c r="A6963" s="311" t="str">
        <f>IF((SUM('Раздел 3'!F13:G13)=SUM('Раздел 3'!V13:V13)+SUM('Раздел 3'!X13:X13)+SUM('Раздел 3'!Z13:Z13)),"","Неверно!")</f>
        <v/>
      </c>
      <c r="B6963" s="312" t="s">
        <v>24565</v>
      </c>
      <c r="C6963" s="313" t="s">
        <v>6812</v>
      </c>
      <c r="D6963" s="313" t="s">
        <v>18383</v>
      </c>
      <c r="E6963" s="313" t="str">
        <f>CONCATENATE(SUM('Раздел 3'!F13:G13),"=",SUM('Раздел 3'!V13:V13),"+",SUM('Раздел 3'!X13:X13),"+",SUM('Раздел 3'!Z13:Z13))</f>
        <v>0=0+0+0</v>
      </c>
    </row>
    <row r="6964" spans="1:5" ht="30" hidden="1" customHeight="1">
      <c r="A6964" s="311" t="str">
        <f>IF((SUM('Раздел 3'!F40:G40)=SUM('Раздел 3'!V40:V40)+SUM('Раздел 3'!X40:X40)+SUM('Раздел 3'!Z40:Z40)),"","Неверно!")</f>
        <v/>
      </c>
      <c r="B6964" s="312" t="s">
        <v>24565</v>
      </c>
      <c r="C6964" s="313" t="s">
        <v>6813</v>
      </c>
      <c r="D6964" s="313" t="s">
        <v>18383</v>
      </c>
      <c r="E6964" s="313" t="str">
        <f>CONCATENATE(SUM('Раздел 3'!F40:G40),"=",SUM('Раздел 3'!V40:V40),"+",SUM('Раздел 3'!X40:X40),"+",SUM('Раздел 3'!Z40:Z40))</f>
        <v>0=0+0+0</v>
      </c>
    </row>
    <row r="6965" spans="1:5" ht="30" hidden="1" customHeight="1">
      <c r="A6965" s="311" t="str">
        <f>IF((SUM('Раздел 3'!F310:G310)=SUM('Раздел 3'!V310:V310)+SUM('Раздел 3'!X310:X310)+SUM('Раздел 3'!Z310:Z310)),"","Неверно!")</f>
        <v/>
      </c>
      <c r="B6965" s="312" t="s">
        <v>24565</v>
      </c>
      <c r="C6965" s="313" t="s">
        <v>6814</v>
      </c>
      <c r="D6965" s="313" t="s">
        <v>18383</v>
      </c>
      <c r="E6965" s="313" t="str">
        <f>CONCATENATE(SUM('Раздел 3'!F310:G310),"=",SUM('Раздел 3'!V310:V310),"+",SUM('Раздел 3'!X310:X310),"+",SUM('Раздел 3'!Z310:Z310))</f>
        <v>0=0+0+0</v>
      </c>
    </row>
    <row r="6966" spans="1:5" ht="30" hidden="1" customHeight="1">
      <c r="A6966" s="311" t="str">
        <f>IF((SUM('Раздел 3'!F311:G311)=SUM('Раздел 3'!V311:V311)+SUM('Раздел 3'!X311:X311)+SUM('Раздел 3'!Z311:Z311)),"","Неверно!")</f>
        <v/>
      </c>
      <c r="B6966" s="312" t="s">
        <v>24565</v>
      </c>
      <c r="C6966" s="313" t="s">
        <v>6815</v>
      </c>
      <c r="D6966" s="313" t="s">
        <v>18383</v>
      </c>
      <c r="E6966" s="313" t="str">
        <f>CONCATENATE(SUM('Раздел 3'!F311:G311),"=",SUM('Раздел 3'!V311:V311),"+",SUM('Раздел 3'!X311:X311),"+",SUM('Раздел 3'!Z311:Z311))</f>
        <v>0=0+0+0</v>
      </c>
    </row>
    <row r="6967" spans="1:5" ht="30" hidden="1" customHeight="1">
      <c r="A6967" s="311" t="str">
        <f>IF((SUM('Раздел 3'!F312:G312)=SUM('Раздел 3'!V312:V312)+SUM('Раздел 3'!X312:X312)+SUM('Раздел 3'!Z312:Z312)),"","Неверно!")</f>
        <v/>
      </c>
      <c r="B6967" s="312" t="s">
        <v>24565</v>
      </c>
      <c r="C6967" s="313" t="s">
        <v>6816</v>
      </c>
      <c r="D6967" s="313" t="s">
        <v>18383</v>
      </c>
      <c r="E6967" s="313" t="str">
        <f>CONCATENATE(SUM('Раздел 3'!F312:G312),"=",SUM('Раздел 3'!V312:V312),"+",SUM('Раздел 3'!X312:X312),"+",SUM('Раздел 3'!Z312:Z312))</f>
        <v>0=0+0+0</v>
      </c>
    </row>
    <row r="6968" spans="1:5" ht="30" hidden="1" customHeight="1">
      <c r="A6968" s="311" t="str">
        <f>IF((SUM('Раздел 3'!F313:G313)=SUM('Раздел 3'!V313:V313)+SUM('Раздел 3'!X313:X313)+SUM('Раздел 3'!Z313:Z313)),"","Неверно!")</f>
        <v/>
      </c>
      <c r="B6968" s="312" t="s">
        <v>24565</v>
      </c>
      <c r="C6968" s="313" t="s">
        <v>6817</v>
      </c>
      <c r="D6968" s="313" t="s">
        <v>18383</v>
      </c>
      <c r="E6968" s="313" t="str">
        <f>CONCATENATE(SUM('Раздел 3'!F313:G313),"=",SUM('Раздел 3'!V313:V313),"+",SUM('Раздел 3'!X313:X313),"+",SUM('Раздел 3'!Z313:Z313))</f>
        <v>0=0+0+0</v>
      </c>
    </row>
    <row r="6969" spans="1:5" ht="30" hidden="1" customHeight="1">
      <c r="A6969" s="311" t="str">
        <f>IF((SUM('Раздел 3'!F314:G314)=SUM('Раздел 3'!V314:V314)+SUM('Раздел 3'!X314:X314)+SUM('Раздел 3'!Z314:Z314)),"","Неверно!")</f>
        <v/>
      </c>
      <c r="B6969" s="312" t="s">
        <v>24565</v>
      </c>
      <c r="C6969" s="313" t="s">
        <v>6818</v>
      </c>
      <c r="D6969" s="313" t="s">
        <v>18383</v>
      </c>
      <c r="E6969" s="313" t="str">
        <f>CONCATENATE(SUM('Раздел 3'!F314:G314),"=",SUM('Раздел 3'!V314:V314),"+",SUM('Раздел 3'!X314:X314),"+",SUM('Раздел 3'!Z314:Z314))</f>
        <v>0=0+0+0</v>
      </c>
    </row>
    <row r="6970" spans="1:5" ht="30" hidden="1" customHeight="1">
      <c r="A6970" s="311" t="str">
        <f>IF((SUM('Раздел 3'!F315:G315)=SUM('Раздел 3'!V315:V315)+SUM('Раздел 3'!X315:X315)+SUM('Раздел 3'!Z315:Z315)),"","Неверно!")</f>
        <v/>
      </c>
      <c r="B6970" s="312" t="s">
        <v>24565</v>
      </c>
      <c r="C6970" s="313" t="s">
        <v>6819</v>
      </c>
      <c r="D6970" s="313" t="s">
        <v>18383</v>
      </c>
      <c r="E6970" s="313" t="str">
        <f>CONCATENATE(SUM('Раздел 3'!F315:G315),"=",SUM('Раздел 3'!V315:V315),"+",SUM('Раздел 3'!X315:X315),"+",SUM('Раздел 3'!Z315:Z315))</f>
        <v>0=0+0+0</v>
      </c>
    </row>
    <row r="6971" spans="1:5" ht="30" hidden="1" customHeight="1">
      <c r="A6971" s="311" t="str">
        <f>IF((SUM('Раздел 3'!F316:G316)=SUM('Раздел 3'!V316:V316)+SUM('Раздел 3'!X316:X316)+SUM('Раздел 3'!Z316:Z316)),"","Неверно!")</f>
        <v/>
      </c>
      <c r="B6971" s="312" t="s">
        <v>24565</v>
      </c>
      <c r="C6971" s="313" t="s">
        <v>6820</v>
      </c>
      <c r="D6971" s="313" t="s">
        <v>18383</v>
      </c>
      <c r="E6971" s="313" t="str">
        <f>CONCATENATE(SUM('Раздел 3'!F316:G316),"=",SUM('Раздел 3'!V316:V316),"+",SUM('Раздел 3'!X316:X316),"+",SUM('Раздел 3'!Z316:Z316))</f>
        <v>0=0+0+0</v>
      </c>
    </row>
    <row r="6972" spans="1:5" ht="30" hidden="1" customHeight="1">
      <c r="A6972" s="311" t="str">
        <f>IF((SUM('Раздел 3'!F317:G317)=SUM('Раздел 3'!V317:V317)+SUM('Раздел 3'!X317:X317)+SUM('Раздел 3'!Z317:Z317)),"","Неверно!")</f>
        <v/>
      </c>
      <c r="B6972" s="312" t="s">
        <v>24565</v>
      </c>
      <c r="C6972" s="313" t="s">
        <v>6821</v>
      </c>
      <c r="D6972" s="313" t="s">
        <v>18383</v>
      </c>
      <c r="E6972" s="313" t="str">
        <f>CONCATENATE(SUM('Раздел 3'!F317:G317),"=",SUM('Раздел 3'!V317:V317),"+",SUM('Раздел 3'!X317:X317),"+",SUM('Раздел 3'!Z317:Z317))</f>
        <v>0=0+0+0</v>
      </c>
    </row>
    <row r="6973" spans="1:5" ht="30" hidden="1" customHeight="1">
      <c r="A6973" s="311" t="str">
        <f>IF((SUM('Раздел 3'!F318:G318)=SUM('Раздел 3'!V318:V318)+SUM('Раздел 3'!X318:X318)+SUM('Раздел 3'!Z318:Z318)),"","Неверно!")</f>
        <v/>
      </c>
      <c r="B6973" s="312" t="s">
        <v>24565</v>
      </c>
      <c r="C6973" s="313" t="s">
        <v>6822</v>
      </c>
      <c r="D6973" s="313" t="s">
        <v>18383</v>
      </c>
      <c r="E6973" s="313" t="str">
        <f>CONCATENATE(SUM('Раздел 3'!F318:G318),"=",SUM('Раздел 3'!V318:V318),"+",SUM('Раздел 3'!X318:X318),"+",SUM('Раздел 3'!Z318:Z318))</f>
        <v>0=0+0+0</v>
      </c>
    </row>
    <row r="6974" spans="1:5" ht="30" hidden="1" customHeight="1">
      <c r="A6974" s="311" t="str">
        <f>IF((SUM('Раздел 3'!F319:G319)=SUM('Раздел 3'!V319:V319)+SUM('Раздел 3'!X319:X319)+SUM('Раздел 3'!Z319:Z319)),"","Неверно!")</f>
        <v/>
      </c>
      <c r="B6974" s="312" t="s">
        <v>24565</v>
      </c>
      <c r="C6974" s="313" t="s">
        <v>6823</v>
      </c>
      <c r="D6974" s="313" t="s">
        <v>18383</v>
      </c>
      <c r="E6974" s="313" t="str">
        <f>CONCATENATE(SUM('Раздел 3'!F319:G319),"=",SUM('Раздел 3'!V319:V319),"+",SUM('Раздел 3'!X319:X319),"+",SUM('Раздел 3'!Z319:Z319))</f>
        <v>0=0+0+0</v>
      </c>
    </row>
    <row r="6975" spans="1:5" ht="30" hidden="1" customHeight="1">
      <c r="A6975" s="311" t="str">
        <f>IF((SUM('Раздел 3'!F41:G41)=SUM('Раздел 3'!V41:V41)+SUM('Раздел 3'!X41:X41)+SUM('Раздел 3'!Z41:Z41)),"","Неверно!")</f>
        <v/>
      </c>
      <c r="B6975" s="312" t="s">
        <v>24565</v>
      </c>
      <c r="C6975" s="313" t="s">
        <v>6824</v>
      </c>
      <c r="D6975" s="313" t="s">
        <v>18383</v>
      </c>
      <c r="E6975" s="313" t="str">
        <f>CONCATENATE(SUM('Раздел 3'!F41:G41),"=",SUM('Раздел 3'!V41:V41),"+",SUM('Раздел 3'!X41:X41),"+",SUM('Раздел 3'!Z41:Z41))</f>
        <v>0=0+0+0</v>
      </c>
    </row>
    <row r="6976" spans="1:5" ht="30" hidden="1" customHeight="1">
      <c r="A6976" s="311" t="str">
        <f>IF((SUM('Раздел 3'!F320:G320)=SUM('Раздел 3'!V320:V320)+SUM('Раздел 3'!X320:X320)+SUM('Раздел 3'!Z320:Z320)),"","Неверно!")</f>
        <v/>
      </c>
      <c r="B6976" s="312" t="s">
        <v>24565</v>
      </c>
      <c r="C6976" s="313" t="s">
        <v>6825</v>
      </c>
      <c r="D6976" s="313" t="s">
        <v>18383</v>
      </c>
      <c r="E6976" s="313" t="str">
        <f>CONCATENATE(SUM('Раздел 3'!F320:G320),"=",SUM('Раздел 3'!V320:V320),"+",SUM('Раздел 3'!X320:X320),"+",SUM('Раздел 3'!Z320:Z320))</f>
        <v>0=0+0+0</v>
      </c>
    </row>
    <row r="6977" spans="1:5" ht="30" hidden="1" customHeight="1">
      <c r="A6977" s="311" t="str">
        <f>IF((SUM('Раздел 3'!F321:G321)=SUM('Раздел 3'!V321:V321)+SUM('Раздел 3'!X321:X321)+SUM('Раздел 3'!Z321:Z321)),"","Неверно!")</f>
        <v/>
      </c>
      <c r="B6977" s="312" t="s">
        <v>24565</v>
      </c>
      <c r="C6977" s="313" t="s">
        <v>6826</v>
      </c>
      <c r="D6977" s="313" t="s">
        <v>18383</v>
      </c>
      <c r="E6977" s="313" t="str">
        <f>CONCATENATE(SUM('Раздел 3'!F321:G321),"=",SUM('Раздел 3'!V321:V321),"+",SUM('Раздел 3'!X321:X321),"+",SUM('Раздел 3'!Z321:Z321))</f>
        <v>0=0+0+0</v>
      </c>
    </row>
    <row r="6978" spans="1:5" ht="30" hidden="1" customHeight="1">
      <c r="A6978" s="311" t="str">
        <f>IF((SUM('Раздел 3'!F322:G322)=SUM('Раздел 3'!V322:V322)+SUM('Раздел 3'!X322:X322)+SUM('Раздел 3'!Z322:Z322)),"","Неверно!")</f>
        <v/>
      </c>
      <c r="B6978" s="312" t="s">
        <v>24565</v>
      </c>
      <c r="C6978" s="313" t="s">
        <v>6827</v>
      </c>
      <c r="D6978" s="313" t="s">
        <v>18383</v>
      </c>
      <c r="E6978" s="313" t="str">
        <f>CONCATENATE(SUM('Раздел 3'!F322:G322),"=",SUM('Раздел 3'!V322:V322),"+",SUM('Раздел 3'!X322:X322),"+",SUM('Раздел 3'!Z322:Z322))</f>
        <v>0=0+0+0</v>
      </c>
    </row>
    <row r="6979" spans="1:5" ht="30" hidden="1" customHeight="1">
      <c r="A6979" s="311" t="str">
        <f>IF((SUM('Раздел 3'!F323:G323)=SUM('Раздел 3'!V323:V323)+SUM('Раздел 3'!X323:X323)+SUM('Раздел 3'!Z323:Z323)),"","Неверно!")</f>
        <v/>
      </c>
      <c r="B6979" s="312" t="s">
        <v>24565</v>
      </c>
      <c r="C6979" s="313" t="s">
        <v>19956</v>
      </c>
      <c r="D6979" s="313" t="s">
        <v>18383</v>
      </c>
      <c r="E6979" s="313" t="str">
        <f>CONCATENATE(SUM('Раздел 3'!F323:G323),"=",SUM('Раздел 3'!V323:V323),"+",SUM('Раздел 3'!X323:X323),"+",SUM('Раздел 3'!Z323:Z323))</f>
        <v>0=0+0+0</v>
      </c>
    </row>
    <row r="6980" spans="1:5" ht="30" hidden="1" customHeight="1">
      <c r="A6980" s="311" t="str">
        <f>IF((SUM('Раздел 3'!F324:G324)=SUM('Раздел 3'!V324:V324)+SUM('Раздел 3'!X324:X324)+SUM('Раздел 3'!Z324:Z324)),"","Неверно!")</f>
        <v/>
      </c>
      <c r="B6980" s="312" t="s">
        <v>24565</v>
      </c>
      <c r="C6980" s="313" t="s">
        <v>19957</v>
      </c>
      <c r="D6980" s="313" t="s">
        <v>18383</v>
      </c>
      <c r="E6980" s="313" t="str">
        <f>CONCATENATE(SUM('Раздел 3'!F324:G324),"=",SUM('Раздел 3'!V324:V324),"+",SUM('Раздел 3'!X324:X324),"+",SUM('Раздел 3'!Z324:Z324))</f>
        <v>0=0+0+0</v>
      </c>
    </row>
    <row r="6981" spans="1:5" ht="30" hidden="1" customHeight="1">
      <c r="A6981" s="311" t="str">
        <f>IF((SUM('Раздел 3'!F325:G325)=SUM('Раздел 3'!V325:V325)+SUM('Раздел 3'!X325:X325)+SUM('Раздел 3'!Z325:Z325)),"","Неверно!")</f>
        <v/>
      </c>
      <c r="B6981" s="312" t="s">
        <v>24565</v>
      </c>
      <c r="C6981" s="313" t="s">
        <v>19958</v>
      </c>
      <c r="D6981" s="313" t="s">
        <v>18383</v>
      </c>
      <c r="E6981" s="313" t="str">
        <f>CONCATENATE(SUM('Раздел 3'!F325:G325),"=",SUM('Раздел 3'!V325:V325),"+",SUM('Раздел 3'!X325:X325),"+",SUM('Раздел 3'!Z325:Z325))</f>
        <v>1=1+0+0</v>
      </c>
    </row>
    <row r="6982" spans="1:5" ht="30" hidden="1" customHeight="1">
      <c r="A6982" s="311" t="str">
        <f>IF((SUM('Раздел 3'!F326:G326)=SUM('Раздел 3'!V326:V326)+SUM('Раздел 3'!X326:X326)+SUM('Раздел 3'!Z326:Z326)),"","Неверно!")</f>
        <v/>
      </c>
      <c r="B6982" s="312" t="s">
        <v>24565</v>
      </c>
      <c r="C6982" s="313" t="s">
        <v>19959</v>
      </c>
      <c r="D6982" s="313" t="s">
        <v>18383</v>
      </c>
      <c r="E6982" s="313" t="str">
        <f>CONCATENATE(SUM('Раздел 3'!F326:G326),"=",SUM('Раздел 3'!V326:V326),"+",SUM('Раздел 3'!X326:X326),"+",SUM('Раздел 3'!Z326:Z326))</f>
        <v>0=0+0+0</v>
      </c>
    </row>
    <row r="6983" spans="1:5" ht="30" hidden="1" customHeight="1">
      <c r="A6983" s="311" t="str">
        <f>IF((SUM('Раздел 3'!F327:G327)=SUM('Раздел 3'!V327:V327)+SUM('Раздел 3'!X327:X327)+SUM('Раздел 3'!Z327:Z327)),"","Неверно!")</f>
        <v/>
      </c>
      <c r="B6983" s="312" t="s">
        <v>24565</v>
      </c>
      <c r="C6983" s="313" t="s">
        <v>19960</v>
      </c>
      <c r="D6983" s="313" t="s">
        <v>18383</v>
      </c>
      <c r="E6983" s="313" t="str">
        <f>CONCATENATE(SUM('Раздел 3'!F327:G327),"=",SUM('Раздел 3'!V327:V327),"+",SUM('Раздел 3'!X327:X327),"+",SUM('Раздел 3'!Z327:Z327))</f>
        <v>0=0+0+0</v>
      </c>
    </row>
    <row r="6984" spans="1:5" ht="30" hidden="1" customHeight="1">
      <c r="A6984" s="311" t="str">
        <f>IF((SUM('Раздел 3'!F328:G328)=SUM('Раздел 3'!V328:V328)+SUM('Раздел 3'!X328:X328)+SUM('Раздел 3'!Z328:Z328)),"","Неверно!")</f>
        <v/>
      </c>
      <c r="B6984" s="312" t="s">
        <v>24565</v>
      </c>
      <c r="C6984" s="313" t="s">
        <v>19961</v>
      </c>
      <c r="D6984" s="313" t="s">
        <v>18383</v>
      </c>
      <c r="E6984" s="313" t="str">
        <f>CONCATENATE(SUM('Раздел 3'!F328:G328),"=",SUM('Раздел 3'!V328:V328),"+",SUM('Раздел 3'!X328:X328),"+",SUM('Раздел 3'!Z328:Z328))</f>
        <v>1=1+0+0</v>
      </c>
    </row>
    <row r="6985" spans="1:5" ht="30" hidden="1" customHeight="1">
      <c r="A6985" s="311" t="str">
        <f>IF((SUM('Раздел 3'!F42:G42)=SUM('Раздел 3'!V42:V42)+SUM('Раздел 3'!X42:X42)+SUM('Раздел 3'!Z42:Z42)),"","Неверно!")</f>
        <v/>
      </c>
      <c r="B6985" s="312" t="s">
        <v>24565</v>
      </c>
      <c r="C6985" s="313" t="s">
        <v>6828</v>
      </c>
      <c r="D6985" s="313" t="s">
        <v>18383</v>
      </c>
      <c r="E6985" s="313" t="str">
        <f>CONCATENATE(SUM('Раздел 3'!F42:G42),"=",SUM('Раздел 3'!V42:V42),"+",SUM('Раздел 3'!X42:X42),"+",SUM('Раздел 3'!Z42:Z42))</f>
        <v>0=0+0+0</v>
      </c>
    </row>
    <row r="6986" spans="1:5" ht="30" hidden="1" customHeight="1">
      <c r="A6986" s="311" t="str">
        <f>IF((SUM('Раздел 3'!F43:G43)=SUM('Раздел 3'!V43:V43)+SUM('Раздел 3'!X43:X43)+SUM('Раздел 3'!Z43:Z43)),"","Неверно!")</f>
        <v/>
      </c>
      <c r="B6986" s="312" t="s">
        <v>24565</v>
      </c>
      <c r="C6986" s="313" t="s">
        <v>6829</v>
      </c>
      <c r="D6986" s="313" t="s">
        <v>18383</v>
      </c>
      <c r="E6986" s="313" t="str">
        <f>CONCATENATE(SUM('Раздел 3'!F43:G43),"=",SUM('Раздел 3'!V43:V43),"+",SUM('Раздел 3'!X43:X43),"+",SUM('Раздел 3'!Z43:Z43))</f>
        <v>0=0+0+0</v>
      </c>
    </row>
    <row r="6987" spans="1:5" ht="30" hidden="1" customHeight="1">
      <c r="A6987" s="311" t="str">
        <f>IF((SUM('Раздел 3'!F44:G44)=SUM('Раздел 3'!V44:V44)+SUM('Раздел 3'!X44:X44)+SUM('Раздел 3'!Z44:Z44)),"","Неверно!")</f>
        <v/>
      </c>
      <c r="B6987" s="312" t="s">
        <v>24565</v>
      </c>
      <c r="C6987" s="313" t="s">
        <v>6830</v>
      </c>
      <c r="D6987" s="313" t="s">
        <v>18383</v>
      </c>
      <c r="E6987" s="313" t="str">
        <f>CONCATENATE(SUM('Раздел 3'!F44:G44),"=",SUM('Раздел 3'!V44:V44),"+",SUM('Раздел 3'!X44:X44),"+",SUM('Раздел 3'!Z44:Z44))</f>
        <v>0=0+0+0</v>
      </c>
    </row>
    <row r="6988" spans="1:5" ht="30" hidden="1" customHeight="1">
      <c r="A6988" s="311" t="str">
        <f>IF((SUM('Раздел 3'!F45:G45)=SUM('Раздел 3'!V45:V45)+SUM('Раздел 3'!X45:X45)+SUM('Раздел 3'!Z45:Z45)),"","Неверно!")</f>
        <v/>
      </c>
      <c r="B6988" s="312" t="s">
        <v>24565</v>
      </c>
      <c r="C6988" s="313" t="s">
        <v>6831</v>
      </c>
      <c r="D6988" s="313" t="s">
        <v>18383</v>
      </c>
      <c r="E6988" s="313" t="str">
        <f>CONCATENATE(SUM('Раздел 3'!F45:G45),"=",SUM('Раздел 3'!V45:V45),"+",SUM('Раздел 3'!X45:X45),"+",SUM('Раздел 3'!Z45:Z45))</f>
        <v>0=0+0+0</v>
      </c>
    </row>
    <row r="6989" spans="1:5" ht="30" hidden="1" customHeight="1">
      <c r="A6989" s="311" t="str">
        <f>IF((SUM('Раздел 3'!F46:G46)=SUM('Раздел 3'!V46:V46)+SUM('Раздел 3'!X46:X46)+SUM('Раздел 3'!Z46:Z46)),"","Неверно!")</f>
        <v/>
      </c>
      <c r="B6989" s="312" t="s">
        <v>24565</v>
      </c>
      <c r="C6989" s="313" t="s">
        <v>6832</v>
      </c>
      <c r="D6989" s="313" t="s">
        <v>18383</v>
      </c>
      <c r="E6989" s="313" t="str">
        <f>CONCATENATE(SUM('Раздел 3'!F46:G46),"=",SUM('Раздел 3'!V46:V46),"+",SUM('Раздел 3'!X46:X46),"+",SUM('Раздел 3'!Z46:Z46))</f>
        <v>0=0+0+0</v>
      </c>
    </row>
    <row r="6990" spans="1:5" ht="30" hidden="1" customHeight="1">
      <c r="A6990" s="311" t="str">
        <f>IF((SUM('Раздел 3'!F47:G47)=SUM('Раздел 3'!V47:V47)+SUM('Раздел 3'!X47:X47)+SUM('Раздел 3'!Z47:Z47)),"","Неверно!")</f>
        <v/>
      </c>
      <c r="B6990" s="312" t="s">
        <v>24565</v>
      </c>
      <c r="C6990" s="313" t="s">
        <v>6833</v>
      </c>
      <c r="D6990" s="313" t="s">
        <v>18383</v>
      </c>
      <c r="E6990" s="313" t="str">
        <f>CONCATENATE(SUM('Раздел 3'!F47:G47),"=",SUM('Раздел 3'!V47:V47),"+",SUM('Раздел 3'!X47:X47),"+",SUM('Раздел 3'!Z47:Z47))</f>
        <v>0=0+0+0</v>
      </c>
    </row>
    <row r="6991" spans="1:5" ht="30" hidden="1" customHeight="1">
      <c r="A6991" s="311" t="str">
        <f>IF((SUM('Раздел 3'!F48:G48)=SUM('Раздел 3'!V48:V48)+SUM('Раздел 3'!X48:X48)+SUM('Раздел 3'!Z48:Z48)),"","Неверно!")</f>
        <v/>
      </c>
      <c r="B6991" s="312" t="s">
        <v>24565</v>
      </c>
      <c r="C6991" s="313" t="s">
        <v>6834</v>
      </c>
      <c r="D6991" s="313" t="s">
        <v>18383</v>
      </c>
      <c r="E6991" s="313" t="str">
        <f>CONCATENATE(SUM('Раздел 3'!F48:G48),"=",SUM('Раздел 3'!V48:V48),"+",SUM('Раздел 3'!X48:X48),"+",SUM('Раздел 3'!Z48:Z48))</f>
        <v>0=0+0+0</v>
      </c>
    </row>
    <row r="6992" spans="1:5" ht="30" hidden="1" customHeight="1">
      <c r="A6992" s="311" t="str">
        <f>IF((SUM('Раздел 3'!F49:G49)=SUM('Раздел 3'!V49:V49)+SUM('Раздел 3'!X49:X49)+SUM('Раздел 3'!Z49:Z49)),"","Неверно!")</f>
        <v/>
      </c>
      <c r="B6992" s="312" t="s">
        <v>24565</v>
      </c>
      <c r="C6992" s="313" t="s">
        <v>6835</v>
      </c>
      <c r="D6992" s="313" t="s">
        <v>18383</v>
      </c>
      <c r="E6992" s="313" t="str">
        <f>CONCATENATE(SUM('Раздел 3'!F49:G49),"=",SUM('Раздел 3'!V49:V49),"+",SUM('Раздел 3'!X49:X49),"+",SUM('Раздел 3'!Z49:Z49))</f>
        <v>0=0+0+0</v>
      </c>
    </row>
    <row r="6993" spans="1:5" ht="30" hidden="1" customHeight="1">
      <c r="A6993" s="311" t="str">
        <f>IF((SUM('Раздел 3'!F14:G14)=SUM('Раздел 3'!V14:V14)+SUM('Раздел 3'!X14:X14)+SUM('Раздел 3'!Z14:Z14)),"","Неверно!")</f>
        <v/>
      </c>
      <c r="B6993" s="312" t="s">
        <v>24565</v>
      </c>
      <c r="C6993" s="313" t="s">
        <v>6836</v>
      </c>
      <c r="D6993" s="313" t="s">
        <v>18383</v>
      </c>
      <c r="E6993" s="313" t="str">
        <f>CONCATENATE(SUM('Раздел 3'!F14:G14),"=",SUM('Раздел 3'!V14:V14),"+",SUM('Раздел 3'!X14:X14),"+",SUM('Раздел 3'!Z14:Z14))</f>
        <v>0=0+0+0</v>
      </c>
    </row>
    <row r="6994" spans="1:5" ht="30" hidden="1" customHeight="1">
      <c r="A6994" s="311" t="str">
        <f>IF((SUM('Раздел 3'!F50:G50)=SUM('Раздел 3'!V50:V50)+SUM('Раздел 3'!X50:X50)+SUM('Раздел 3'!Z50:Z50)),"","Неверно!")</f>
        <v/>
      </c>
      <c r="B6994" s="312" t="s">
        <v>24565</v>
      </c>
      <c r="C6994" s="313" t="s">
        <v>6837</v>
      </c>
      <c r="D6994" s="313" t="s">
        <v>18383</v>
      </c>
      <c r="E6994" s="313" t="str">
        <f>CONCATENATE(SUM('Раздел 3'!F50:G50),"=",SUM('Раздел 3'!V50:V50),"+",SUM('Раздел 3'!X50:X50),"+",SUM('Раздел 3'!Z50:Z50))</f>
        <v>0=0+0+0</v>
      </c>
    </row>
    <row r="6995" spans="1:5" ht="30" hidden="1" customHeight="1">
      <c r="A6995" s="311" t="str">
        <f>IF((SUM('Раздел 3'!F51:G51)=SUM('Раздел 3'!V51:V51)+SUM('Раздел 3'!X51:X51)+SUM('Раздел 3'!Z51:Z51)),"","Неверно!")</f>
        <v/>
      </c>
      <c r="B6995" s="312" t="s">
        <v>24565</v>
      </c>
      <c r="C6995" s="313" t="s">
        <v>6838</v>
      </c>
      <c r="D6995" s="313" t="s">
        <v>18383</v>
      </c>
      <c r="E6995" s="313" t="str">
        <f>CONCATENATE(SUM('Раздел 3'!F51:G51),"=",SUM('Раздел 3'!V51:V51),"+",SUM('Раздел 3'!X51:X51),"+",SUM('Раздел 3'!Z51:Z51))</f>
        <v>0=0+0+0</v>
      </c>
    </row>
    <row r="6996" spans="1:5" ht="30" hidden="1" customHeight="1">
      <c r="A6996" s="311" t="str">
        <f>IF((SUM('Раздел 3'!F52:G52)=SUM('Раздел 3'!V52:V52)+SUM('Раздел 3'!X52:X52)+SUM('Раздел 3'!Z52:Z52)),"","Неверно!")</f>
        <v/>
      </c>
      <c r="B6996" s="312" t="s">
        <v>24565</v>
      </c>
      <c r="C6996" s="313" t="s">
        <v>6839</v>
      </c>
      <c r="D6996" s="313" t="s">
        <v>18383</v>
      </c>
      <c r="E6996" s="313" t="str">
        <f>CONCATENATE(SUM('Раздел 3'!F52:G52),"=",SUM('Раздел 3'!V52:V52),"+",SUM('Раздел 3'!X52:X52),"+",SUM('Раздел 3'!Z52:Z52))</f>
        <v>0=0+0+0</v>
      </c>
    </row>
    <row r="6997" spans="1:5" ht="30" hidden="1" customHeight="1">
      <c r="A6997" s="311" t="str">
        <f>IF((SUM('Раздел 3'!F53:G53)=SUM('Раздел 3'!V53:V53)+SUM('Раздел 3'!X53:X53)+SUM('Раздел 3'!Z53:Z53)),"","Неверно!")</f>
        <v/>
      </c>
      <c r="B6997" s="312" t="s">
        <v>24565</v>
      </c>
      <c r="C6997" s="313" t="s">
        <v>6840</v>
      </c>
      <c r="D6997" s="313" t="s">
        <v>18383</v>
      </c>
      <c r="E6997" s="313" t="str">
        <f>CONCATENATE(SUM('Раздел 3'!F53:G53),"=",SUM('Раздел 3'!V53:V53),"+",SUM('Раздел 3'!X53:X53),"+",SUM('Раздел 3'!Z53:Z53))</f>
        <v>0=0+0+0</v>
      </c>
    </row>
    <row r="6998" spans="1:5" ht="30" hidden="1" customHeight="1">
      <c r="A6998" s="311" t="str">
        <f>IF((SUM('Раздел 3'!F54:G54)=SUM('Раздел 3'!V54:V54)+SUM('Раздел 3'!X54:X54)+SUM('Раздел 3'!Z54:Z54)),"","Неверно!")</f>
        <v/>
      </c>
      <c r="B6998" s="312" t="s">
        <v>24565</v>
      </c>
      <c r="C6998" s="313" t="s">
        <v>6841</v>
      </c>
      <c r="D6998" s="313" t="s">
        <v>18383</v>
      </c>
      <c r="E6998" s="313" t="str">
        <f>CONCATENATE(SUM('Раздел 3'!F54:G54),"=",SUM('Раздел 3'!V54:V54),"+",SUM('Раздел 3'!X54:X54),"+",SUM('Раздел 3'!Z54:Z54))</f>
        <v>0=0+0+0</v>
      </c>
    </row>
    <row r="6999" spans="1:5" ht="30" hidden="1" customHeight="1">
      <c r="A6999" s="311" t="str">
        <f>IF((SUM('Раздел 3'!F55:G55)=SUM('Раздел 3'!V55:V55)+SUM('Раздел 3'!X55:X55)+SUM('Раздел 3'!Z55:Z55)),"","Неверно!")</f>
        <v/>
      </c>
      <c r="B6999" s="312" t="s">
        <v>24565</v>
      </c>
      <c r="C6999" s="313" t="s">
        <v>6842</v>
      </c>
      <c r="D6999" s="313" t="s">
        <v>18383</v>
      </c>
      <c r="E6999" s="313" t="str">
        <f>CONCATENATE(SUM('Раздел 3'!F55:G55),"=",SUM('Раздел 3'!V55:V55),"+",SUM('Раздел 3'!X55:X55),"+",SUM('Раздел 3'!Z55:Z55))</f>
        <v>18=15+3+0</v>
      </c>
    </row>
    <row r="7000" spans="1:5" ht="30" hidden="1" customHeight="1">
      <c r="A7000" s="311" t="str">
        <f>IF((SUM('Раздел 3'!F56:G56)=SUM('Раздел 3'!V56:V56)+SUM('Раздел 3'!X56:X56)+SUM('Раздел 3'!Z56:Z56)),"","Неверно!")</f>
        <v/>
      </c>
      <c r="B7000" s="312" t="s">
        <v>24565</v>
      </c>
      <c r="C7000" s="313" t="s">
        <v>6843</v>
      </c>
      <c r="D7000" s="313" t="s">
        <v>18383</v>
      </c>
      <c r="E7000" s="313" t="str">
        <f>CONCATENATE(SUM('Раздел 3'!F56:G56),"=",SUM('Раздел 3'!V56:V56),"+",SUM('Раздел 3'!X56:X56),"+",SUM('Раздел 3'!Z56:Z56))</f>
        <v>0=0+0+0</v>
      </c>
    </row>
    <row r="7001" spans="1:5" ht="30" hidden="1" customHeight="1">
      <c r="A7001" s="311" t="str">
        <f>IF((SUM('Раздел 3'!F57:G57)=SUM('Раздел 3'!V57:V57)+SUM('Раздел 3'!X57:X57)+SUM('Раздел 3'!Z57:Z57)),"","Неверно!")</f>
        <v/>
      </c>
      <c r="B7001" s="312" t="s">
        <v>24565</v>
      </c>
      <c r="C7001" s="313" t="s">
        <v>6844</v>
      </c>
      <c r="D7001" s="313" t="s">
        <v>18383</v>
      </c>
      <c r="E7001" s="313" t="str">
        <f>CONCATENATE(SUM('Раздел 3'!F57:G57),"=",SUM('Раздел 3'!V57:V57),"+",SUM('Раздел 3'!X57:X57),"+",SUM('Раздел 3'!Z57:Z57))</f>
        <v>0=0+0+0</v>
      </c>
    </row>
    <row r="7002" spans="1:5" ht="30" hidden="1" customHeight="1">
      <c r="A7002" s="311" t="str">
        <f>IF((SUM('Раздел 3'!F58:G58)=SUM('Раздел 3'!V58:V58)+SUM('Раздел 3'!X58:X58)+SUM('Раздел 3'!Z58:Z58)),"","Неверно!")</f>
        <v/>
      </c>
      <c r="B7002" s="312" t="s">
        <v>24565</v>
      </c>
      <c r="C7002" s="313" t="s">
        <v>6845</v>
      </c>
      <c r="D7002" s="313" t="s">
        <v>18383</v>
      </c>
      <c r="E7002" s="313" t="str">
        <f>CONCATENATE(SUM('Раздел 3'!F58:G58),"=",SUM('Раздел 3'!V58:V58),"+",SUM('Раздел 3'!X58:X58),"+",SUM('Раздел 3'!Z58:Z58))</f>
        <v>2=1+1+0</v>
      </c>
    </row>
    <row r="7003" spans="1:5" ht="30" hidden="1" customHeight="1">
      <c r="A7003" s="311" t="str">
        <f>IF((SUM('Раздел 3'!F59:G59)=SUM('Раздел 3'!V59:V59)+SUM('Раздел 3'!X59:X59)+SUM('Раздел 3'!Z59:Z59)),"","Неверно!")</f>
        <v/>
      </c>
      <c r="B7003" s="312" t="s">
        <v>24565</v>
      </c>
      <c r="C7003" s="313" t="s">
        <v>6846</v>
      </c>
      <c r="D7003" s="313" t="s">
        <v>18383</v>
      </c>
      <c r="E7003" s="313" t="str">
        <f>CONCATENATE(SUM('Раздел 3'!F59:G59),"=",SUM('Раздел 3'!V59:V59),"+",SUM('Раздел 3'!X59:X59),"+",SUM('Раздел 3'!Z59:Z59))</f>
        <v>0=0+0+0</v>
      </c>
    </row>
    <row r="7004" spans="1:5" ht="30" hidden="1" customHeight="1">
      <c r="A7004" s="311" t="str">
        <f>IF((SUM('Раздел 3'!F15:G15)=SUM('Раздел 3'!V15:V15)+SUM('Раздел 3'!X15:X15)+SUM('Раздел 3'!Z15:Z15)),"","Неверно!")</f>
        <v/>
      </c>
      <c r="B7004" s="312" t="s">
        <v>24565</v>
      </c>
      <c r="C7004" s="313" t="s">
        <v>6847</v>
      </c>
      <c r="D7004" s="313" t="s">
        <v>18383</v>
      </c>
      <c r="E7004" s="313" t="str">
        <f>CONCATENATE(SUM('Раздел 3'!F15:G15),"=",SUM('Раздел 3'!V15:V15),"+",SUM('Раздел 3'!X15:X15),"+",SUM('Раздел 3'!Z15:Z15))</f>
        <v>0=0+0+0</v>
      </c>
    </row>
    <row r="7005" spans="1:5" ht="30" hidden="1" customHeight="1">
      <c r="A7005" s="311" t="str">
        <f>IF((SUM('Раздел 3'!F60:G60)=SUM('Раздел 3'!V60:V60)+SUM('Раздел 3'!X60:X60)+SUM('Раздел 3'!Z60:Z60)),"","Неверно!")</f>
        <v/>
      </c>
      <c r="B7005" s="312" t="s">
        <v>24565</v>
      </c>
      <c r="C7005" s="313" t="s">
        <v>6848</v>
      </c>
      <c r="D7005" s="313" t="s">
        <v>18383</v>
      </c>
      <c r="E7005" s="313" t="str">
        <f>CONCATENATE(SUM('Раздел 3'!F60:G60),"=",SUM('Раздел 3'!V60:V60),"+",SUM('Раздел 3'!X60:X60),"+",SUM('Раздел 3'!Z60:Z60))</f>
        <v>0=0+0+0</v>
      </c>
    </row>
    <row r="7006" spans="1:5" ht="30" hidden="1" customHeight="1">
      <c r="A7006" s="311" t="str">
        <f>IF((SUM('Раздел 3'!F61:G61)=SUM('Раздел 3'!V61:V61)+SUM('Раздел 3'!X61:X61)+SUM('Раздел 3'!Z61:Z61)),"","Неверно!")</f>
        <v/>
      </c>
      <c r="B7006" s="312" t="s">
        <v>24565</v>
      </c>
      <c r="C7006" s="313" t="s">
        <v>6849</v>
      </c>
      <c r="D7006" s="313" t="s">
        <v>18383</v>
      </c>
      <c r="E7006" s="313" t="str">
        <f>CONCATENATE(SUM('Раздел 3'!F61:G61),"=",SUM('Раздел 3'!V61:V61),"+",SUM('Раздел 3'!X61:X61),"+",SUM('Раздел 3'!Z61:Z61))</f>
        <v>0=0+0+0</v>
      </c>
    </row>
    <row r="7007" spans="1:5" ht="30" hidden="1" customHeight="1">
      <c r="A7007" s="311" t="str">
        <f>IF((SUM('Раздел 3'!F62:G62)=SUM('Раздел 3'!V62:V62)+SUM('Раздел 3'!X62:X62)+SUM('Раздел 3'!Z62:Z62)),"","Неверно!")</f>
        <v/>
      </c>
      <c r="B7007" s="312" t="s">
        <v>24565</v>
      </c>
      <c r="C7007" s="313" t="s">
        <v>6850</v>
      </c>
      <c r="D7007" s="313" t="s">
        <v>18383</v>
      </c>
      <c r="E7007" s="313" t="str">
        <f>CONCATENATE(SUM('Раздел 3'!F62:G62),"=",SUM('Раздел 3'!V62:V62),"+",SUM('Раздел 3'!X62:X62),"+",SUM('Раздел 3'!Z62:Z62))</f>
        <v>0=0+0+0</v>
      </c>
    </row>
    <row r="7008" spans="1:5" ht="30" hidden="1" customHeight="1">
      <c r="A7008" s="311" t="str">
        <f>IF((SUM('Раздел 3'!F63:G63)=SUM('Раздел 3'!V63:V63)+SUM('Раздел 3'!X63:X63)+SUM('Раздел 3'!Z63:Z63)),"","Неверно!")</f>
        <v/>
      </c>
      <c r="B7008" s="312" t="s">
        <v>24565</v>
      </c>
      <c r="C7008" s="313" t="s">
        <v>6851</v>
      </c>
      <c r="D7008" s="313" t="s">
        <v>18383</v>
      </c>
      <c r="E7008" s="313" t="str">
        <f>CONCATENATE(SUM('Раздел 3'!F63:G63),"=",SUM('Раздел 3'!V63:V63),"+",SUM('Раздел 3'!X63:X63),"+",SUM('Раздел 3'!Z63:Z63))</f>
        <v>0=0+0+0</v>
      </c>
    </row>
    <row r="7009" spans="1:5" ht="30" hidden="1" customHeight="1">
      <c r="A7009" s="311" t="str">
        <f>IF((SUM('Раздел 3'!F64:G64)=SUM('Раздел 3'!V64:V64)+SUM('Раздел 3'!X64:X64)+SUM('Раздел 3'!Z64:Z64)),"","Неверно!")</f>
        <v/>
      </c>
      <c r="B7009" s="312" t="s">
        <v>24565</v>
      </c>
      <c r="C7009" s="313" t="s">
        <v>6852</v>
      </c>
      <c r="D7009" s="313" t="s">
        <v>18383</v>
      </c>
      <c r="E7009" s="313" t="str">
        <f>CONCATENATE(SUM('Раздел 3'!F64:G64),"=",SUM('Раздел 3'!V64:V64),"+",SUM('Раздел 3'!X64:X64),"+",SUM('Раздел 3'!Z64:Z64))</f>
        <v>0=0+0+0</v>
      </c>
    </row>
    <row r="7010" spans="1:5" ht="30" hidden="1" customHeight="1">
      <c r="A7010" s="311" t="str">
        <f>IF((SUM('Раздел 3'!F65:G65)=SUM('Раздел 3'!V65:V65)+SUM('Раздел 3'!X65:X65)+SUM('Раздел 3'!Z65:Z65)),"","Неверно!")</f>
        <v/>
      </c>
      <c r="B7010" s="312" t="s">
        <v>24565</v>
      </c>
      <c r="C7010" s="313" t="s">
        <v>6853</v>
      </c>
      <c r="D7010" s="313" t="s">
        <v>18383</v>
      </c>
      <c r="E7010" s="313" t="str">
        <f>CONCATENATE(SUM('Раздел 3'!F65:G65),"=",SUM('Раздел 3'!V65:V65),"+",SUM('Раздел 3'!X65:X65),"+",SUM('Раздел 3'!Z65:Z65))</f>
        <v>0=0+0+0</v>
      </c>
    </row>
    <row r="7011" spans="1:5" ht="30" hidden="1" customHeight="1">
      <c r="A7011" s="311" t="str">
        <f>IF((SUM('Раздел 3'!F66:G66)=SUM('Раздел 3'!V66:V66)+SUM('Раздел 3'!X66:X66)+SUM('Раздел 3'!Z66:Z66)),"","Неверно!")</f>
        <v/>
      </c>
      <c r="B7011" s="312" t="s">
        <v>24565</v>
      </c>
      <c r="C7011" s="313" t="s">
        <v>6854</v>
      </c>
      <c r="D7011" s="313" t="s">
        <v>18383</v>
      </c>
      <c r="E7011" s="313" t="str">
        <f>CONCATENATE(SUM('Раздел 3'!F66:G66),"=",SUM('Раздел 3'!V66:V66),"+",SUM('Раздел 3'!X66:X66),"+",SUM('Раздел 3'!Z66:Z66))</f>
        <v>0=0+0+0</v>
      </c>
    </row>
    <row r="7012" spans="1:5" ht="30" hidden="1" customHeight="1">
      <c r="A7012" s="311" t="str">
        <f>IF((SUM('Раздел 3'!F67:G67)=SUM('Раздел 3'!V67:V67)+SUM('Раздел 3'!X67:X67)+SUM('Раздел 3'!Z67:Z67)),"","Неверно!")</f>
        <v/>
      </c>
      <c r="B7012" s="312" t="s">
        <v>24565</v>
      </c>
      <c r="C7012" s="313" t="s">
        <v>6855</v>
      </c>
      <c r="D7012" s="313" t="s">
        <v>18383</v>
      </c>
      <c r="E7012" s="313" t="str">
        <f>CONCATENATE(SUM('Раздел 3'!F67:G67),"=",SUM('Раздел 3'!V67:V67),"+",SUM('Раздел 3'!X67:X67),"+",SUM('Раздел 3'!Z67:Z67))</f>
        <v>0=0+0+0</v>
      </c>
    </row>
    <row r="7013" spans="1:5" ht="30" hidden="1" customHeight="1">
      <c r="A7013" s="311" t="str">
        <f>IF((SUM('Раздел 3'!F68:G68)=SUM('Раздел 3'!V68:V68)+SUM('Раздел 3'!X68:X68)+SUM('Раздел 3'!Z68:Z68)),"","Неверно!")</f>
        <v/>
      </c>
      <c r="B7013" s="312" t="s">
        <v>24565</v>
      </c>
      <c r="C7013" s="313" t="s">
        <v>6856</v>
      </c>
      <c r="D7013" s="313" t="s">
        <v>18383</v>
      </c>
      <c r="E7013" s="313" t="str">
        <f>CONCATENATE(SUM('Раздел 3'!F68:G68),"=",SUM('Раздел 3'!V68:V68),"+",SUM('Раздел 3'!X68:X68),"+",SUM('Раздел 3'!Z68:Z68))</f>
        <v>0=0+0+0</v>
      </c>
    </row>
    <row r="7014" spans="1:5" ht="30" hidden="1" customHeight="1">
      <c r="A7014" s="311" t="str">
        <f>IF((SUM('Раздел 3'!F69:G69)=SUM('Раздел 3'!V69:V69)+SUM('Раздел 3'!X69:X69)+SUM('Раздел 3'!Z69:Z69)),"","Неверно!")</f>
        <v/>
      </c>
      <c r="B7014" s="312" t="s">
        <v>24565</v>
      </c>
      <c r="C7014" s="313" t="s">
        <v>6857</v>
      </c>
      <c r="D7014" s="313" t="s">
        <v>18383</v>
      </c>
      <c r="E7014" s="313" t="str">
        <f>CONCATENATE(SUM('Раздел 3'!F69:G69),"=",SUM('Раздел 3'!V69:V69),"+",SUM('Раздел 3'!X69:X69),"+",SUM('Раздел 3'!Z69:Z69))</f>
        <v>0=0+0+0</v>
      </c>
    </row>
    <row r="7015" spans="1:5" ht="30" hidden="1" customHeight="1">
      <c r="A7015" s="311" t="str">
        <f>IF((SUM('Раздел 3'!F16:G16)=SUM('Раздел 3'!V16:V16)+SUM('Раздел 3'!X16:X16)+SUM('Раздел 3'!Z16:Z16)),"","Неверно!")</f>
        <v/>
      </c>
      <c r="B7015" s="312" t="s">
        <v>24565</v>
      </c>
      <c r="C7015" s="313" t="s">
        <v>6858</v>
      </c>
      <c r="D7015" s="313" t="s">
        <v>18383</v>
      </c>
      <c r="E7015" s="313" t="str">
        <f>CONCATENATE(SUM('Раздел 3'!F16:G16),"=",SUM('Раздел 3'!V16:V16),"+",SUM('Раздел 3'!X16:X16),"+",SUM('Раздел 3'!Z16:Z16))</f>
        <v>0=0+0+0</v>
      </c>
    </row>
    <row r="7016" spans="1:5" ht="30" hidden="1" customHeight="1">
      <c r="A7016" s="311" t="str">
        <f>IF((SUM('Раздел 3'!F70:G70)=SUM('Раздел 3'!V70:V70)+SUM('Раздел 3'!X70:X70)+SUM('Раздел 3'!Z70:Z70)),"","Неверно!")</f>
        <v/>
      </c>
      <c r="B7016" s="312" t="s">
        <v>24565</v>
      </c>
      <c r="C7016" s="313" t="s">
        <v>6859</v>
      </c>
      <c r="D7016" s="313" t="s">
        <v>18383</v>
      </c>
      <c r="E7016" s="313" t="str">
        <f>CONCATENATE(SUM('Раздел 3'!F70:G70),"=",SUM('Раздел 3'!V70:V70),"+",SUM('Раздел 3'!X70:X70),"+",SUM('Раздел 3'!Z70:Z70))</f>
        <v>0=0+0+0</v>
      </c>
    </row>
    <row r="7017" spans="1:5" ht="30" hidden="1" customHeight="1">
      <c r="A7017" s="311" t="str">
        <f>IF((SUM('Раздел 3'!F71:G71)=SUM('Раздел 3'!V71:V71)+SUM('Раздел 3'!X71:X71)+SUM('Раздел 3'!Z71:Z71)),"","Неверно!")</f>
        <v/>
      </c>
      <c r="B7017" s="312" t="s">
        <v>24565</v>
      </c>
      <c r="C7017" s="313" t="s">
        <v>6860</v>
      </c>
      <c r="D7017" s="313" t="s">
        <v>18383</v>
      </c>
      <c r="E7017" s="313" t="str">
        <f>CONCATENATE(SUM('Раздел 3'!F71:G71),"=",SUM('Раздел 3'!V71:V71),"+",SUM('Раздел 3'!X71:X71),"+",SUM('Раздел 3'!Z71:Z71))</f>
        <v>0=0+0+0</v>
      </c>
    </row>
    <row r="7018" spans="1:5" ht="30" hidden="1" customHeight="1">
      <c r="A7018" s="311" t="str">
        <f>IF((SUM('Раздел 3'!F72:G72)=SUM('Раздел 3'!V72:V72)+SUM('Раздел 3'!X72:X72)+SUM('Раздел 3'!Z72:Z72)),"","Неверно!")</f>
        <v/>
      </c>
      <c r="B7018" s="312" t="s">
        <v>24565</v>
      </c>
      <c r="C7018" s="313" t="s">
        <v>6861</v>
      </c>
      <c r="D7018" s="313" t="s">
        <v>18383</v>
      </c>
      <c r="E7018" s="313" t="str">
        <f>CONCATENATE(SUM('Раздел 3'!F72:G72),"=",SUM('Раздел 3'!V72:V72),"+",SUM('Раздел 3'!X72:X72),"+",SUM('Раздел 3'!Z72:Z72))</f>
        <v>0=0+0+0</v>
      </c>
    </row>
    <row r="7019" spans="1:5" ht="30" hidden="1" customHeight="1">
      <c r="A7019" s="311" t="str">
        <f>IF((SUM('Раздел 3'!F73:G73)=SUM('Раздел 3'!V73:V73)+SUM('Раздел 3'!X73:X73)+SUM('Раздел 3'!Z73:Z73)),"","Неверно!")</f>
        <v/>
      </c>
      <c r="B7019" s="312" t="s">
        <v>24565</v>
      </c>
      <c r="C7019" s="313" t="s">
        <v>6862</v>
      </c>
      <c r="D7019" s="313" t="s">
        <v>18383</v>
      </c>
      <c r="E7019" s="313" t="str">
        <f>CONCATENATE(SUM('Раздел 3'!F73:G73),"=",SUM('Раздел 3'!V73:V73),"+",SUM('Раздел 3'!X73:X73),"+",SUM('Раздел 3'!Z73:Z73))</f>
        <v>0=0+0+0</v>
      </c>
    </row>
    <row r="7020" spans="1:5" ht="30" hidden="1" customHeight="1">
      <c r="A7020" s="311" t="str">
        <f>IF((SUM('Раздел 3'!F74:G74)=SUM('Раздел 3'!V74:V74)+SUM('Раздел 3'!X74:X74)+SUM('Раздел 3'!Z74:Z74)),"","Неверно!")</f>
        <v/>
      </c>
      <c r="B7020" s="312" t="s">
        <v>24565</v>
      </c>
      <c r="C7020" s="313" t="s">
        <v>6863</v>
      </c>
      <c r="D7020" s="313" t="s">
        <v>18383</v>
      </c>
      <c r="E7020" s="313" t="str">
        <f>CONCATENATE(SUM('Раздел 3'!F74:G74),"=",SUM('Раздел 3'!V74:V74),"+",SUM('Раздел 3'!X74:X74),"+",SUM('Раздел 3'!Z74:Z74))</f>
        <v>0=0+0+0</v>
      </c>
    </row>
    <row r="7021" spans="1:5" ht="30" hidden="1" customHeight="1">
      <c r="A7021" s="311" t="str">
        <f>IF((SUM('Раздел 3'!F75:G75)=SUM('Раздел 3'!V75:V75)+SUM('Раздел 3'!X75:X75)+SUM('Раздел 3'!Z75:Z75)),"","Неверно!")</f>
        <v/>
      </c>
      <c r="B7021" s="312" t="s">
        <v>24565</v>
      </c>
      <c r="C7021" s="313" t="s">
        <v>6864</v>
      </c>
      <c r="D7021" s="313" t="s">
        <v>18383</v>
      </c>
      <c r="E7021" s="313" t="str">
        <f>CONCATENATE(SUM('Раздел 3'!F75:G75),"=",SUM('Раздел 3'!V75:V75),"+",SUM('Раздел 3'!X75:X75),"+",SUM('Раздел 3'!Z75:Z75))</f>
        <v>0=0+0+0</v>
      </c>
    </row>
    <row r="7022" spans="1:5" ht="30" hidden="1" customHeight="1">
      <c r="A7022" s="311" t="str">
        <f>IF((SUM('Раздел 3'!F76:G76)=SUM('Раздел 3'!V76:V76)+SUM('Раздел 3'!X76:X76)+SUM('Раздел 3'!Z76:Z76)),"","Неверно!")</f>
        <v/>
      </c>
      <c r="B7022" s="312" t="s">
        <v>24565</v>
      </c>
      <c r="C7022" s="313" t="s">
        <v>6865</v>
      </c>
      <c r="D7022" s="313" t="s">
        <v>18383</v>
      </c>
      <c r="E7022" s="313" t="str">
        <f>CONCATENATE(SUM('Раздел 3'!F76:G76),"=",SUM('Раздел 3'!V76:V76),"+",SUM('Раздел 3'!X76:X76),"+",SUM('Раздел 3'!Z76:Z76))</f>
        <v>0=0+0+0</v>
      </c>
    </row>
    <row r="7023" spans="1:5" ht="30" hidden="1" customHeight="1">
      <c r="A7023" s="311" t="str">
        <f>IF((SUM('Раздел 3'!F77:G77)=SUM('Раздел 3'!V77:V77)+SUM('Раздел 3'!X77:X77)+SUM('Раздел 3'!Z77:Z77)),"","Неверно!")</f>
        <v/>
      </c>
      <c r="B7023" s="312" t="s">
        <v>24565</v>
      </c>
      <c r="C7023" s="313" t="s">
        <v>6866</v>
      </c>
      <c r="D7023" s="313" t="s">
        <v>18383</v>
      </c>
      <c r="E7023" s="313" t="str">
        <f>CONCATENATE(SUM('Раздел 3'!F77:G77),"=",SUM('Раздел 3'!V77:V77),"+",SUM('Раздел 3'!X77:X77),"+",SUM('Раздел 3'!Z77:Z77))</f>
        <v>0=0+0+0</v>
      </c>
    </row>
    <row r="7024" spans="1:5" ht="30" hidden="1" customHeight="1">
      <c r="A7024" s="311" t="str">
        <f>IF((SUM('Раздел 3'!F78:G78)=SUM('Раздел 3'!V78:V78)+SUM('Раздел 3'!X78:X78)+SUM('Раздел 3'!Z78:Z78)),"","Неверно!")</f>
        <v/>
      </c>
      <c r="B7024" s="312" t="s">
        <v>24565</v>
      </c>
      <c r="C7024" s="313" t="s">
        <v>6867</v>
      </c>
      <c r="D7024" s="313" t="s">
        <v>18383</v>
      </c>
      <c r="E7024" s="313" t="str">
        <f>CONCATENATE(SUM('Раздел 3'!F78:G78),"=",SUM('Раздел 3'!V78:V78),"+",SUM('Раздел 3'!X78:X78),"+",SUM('Раздел 3'!Z78:Z78))</f>
        <v>0=0+0+0</v>
      </c>
    </row>
    <row r="7025" spans="1:5" ht="30" hidden="1" customHeight="1">
      <c r="A7025" s="311" t="str">
        <f>IF((SUM('Раздел 3'!F79:G79)=SUM('Раздел 3'!V79:V79)+SUM('Раздел 3'!X79:X79)+SUM('Раздел 3'!Z79:Z79)),"","Неверно!")</f>
        <v/>
      </c>
      <c r="B7025" s="312" t="s">
        <v>24565</v>
      </c>
      <c r="C7025" s="313" t="s">
        <v>6868</v>
      </c>
      <c r="D7025" s="313" t="s">
        <v>18383</v>
      </c>
      <c r="E7025" s="313" t="str">
        <f>CONCATENATE(SUM('Раздел 3'!F79:G79),"=",SUM('Раздел 3'!V79:V79),"+",SUM('Раздел 3'!X79:X79),"+",SUM('Раздел 3'!Z79:Z79))</f>
        <v>0=0+0+0</v>
      </c>
    </row>
    <row r="7026" spans="1:5" ht="30" hidden="1" customHeight="1">
      <c r="A7026" s="311" t="str">
        <f>IF((SUM('Раздел 3'!F17:G17)=SUM('Раздел 3'!V17:V17)+SUM('Раздел 3'!X17:X17)+SUM('Раздел 3'!Z17:Z17)),"","Неверно!")</f>
        <v/>
      </c>
      <c r="B7026" s="312" t="s">
        <v>24565</v>
      </c>
      <c r="C7026" s="313" t="s">
        <v>6869</v>
      </c>
      <c r="D7026" s="313" t="s">
        <v>18383</v>
      </c>
      <c r="E7026" s="313" t="str">
        <f>CONCATENATE(SUM('Раздел 3'!F17:G17),"=",SUM('Раздел 3'!V17:V17),"+",SUM('Раздел 3'!X17:X17),"+",SUM('Раздел 3'!Z17:Z17))</f>
        <v>0=0+0+0</v>
      </c>
    </row>
    <row r="7027" spans="1:5" ht="30" hidden="1" customHeight="1">
      <c r="A7027" s="311" t="str">
        <f>IF((SUM('Раздел 3'!F80:G80)=SUM('Раздел 3'!V80:V80)+SUM('Раздел 3'!X80:X80)+SUM('Раздел 3'!Z80:Z80)),"","Неверно!")</f>
        <v/>
      </c>
      <c r="B7027" s="312" t="s">
        <v>24565</v>
      </c>
      <c r="C7027" s="313" t="s">
        <v>6870</v>
      </c>
      <c r="D7027" s="313" t="s">
        <v>18383</v>
      </c>
      <c r="E7027" s="313" t="str">
        <f>CONCATENATE(SUM('Раздел 3'!F80:G80),"=",SUM('Раздел 3'!V80:V80),"+",SUM('Раздел 3'!X80:X80),"+",SUM('Раздел 3'!Z80:Z80))</f>
        <v>0=0+0+0</v>
      </c>
    </row>
    <row r="7028" spans="1:5" ht="30" hidden="1" customHeight="1">
      <c r="A7028" s="311" t="str">
        <f>IF((SUM('Раздел 3'!F81:G81)=SUM('Раздел 3'!V81:V81)+SUM('Раздел 3'!X81:X81)+SUM('Раздел 3'!Z81:Z81)),"","Неверно!")</f>
        <v/>
      </c>
      <c r="B7028" s="312" t="s">
        <v>24565</v>
      </c>
      <c r="C7028" s="313" t="s">
        <v>6871</v>
      </c>
      <c r="D7028" s="313" t="s">
        <v>18383</v>
      </c>
      <c r="E7028" s="313" t="str">
        <f>CONCATENATE(SUM('Раздел 3'!F81:G81),"=",SUM('Раздел 3'!V81:V81),"+",SUM('Раздел 3'!X81:X81),"+",SUM('Раздел 3'!Z81:Z81))</f>
        <v>0=0+0+0</v>
      </c>
    </row>
    <row r="7029" spans="1:5" ht="30" hidden="1" customHeight="1">
      <c r="A7029" s="311" t="str">
        <f>IF((SUM('Раздел 3'!F82:G82)=SUM('Раздел 3'!V82:V82)+SUM('Раздел 3'!X82:X82)+SUM('Раздел 3'!Z82:Z82)),"","Неверно!")</f>
        <v/>
      </c>
      <c r="B7029" s="312" t="s">
        <v>24565</v>
      </c>
      <c r="C7029" s="313" t="s">
        <v>6872</v>
      </c>
      <c r="D7029" s="313" t="s">
        <v>18383</v>
      </c>
      <c r="E7029" s="313" t="str">
        <f>CONCATENATE(SUM('Раздел 3'!F82:G82),"=",SUM('Раздел 3'!V82:V82),"+",SUM('Раздел 3'!X82:X82),"+",SUM('Раздел 3'!Z82:Z82))</f>
        <v>0=0+0+0</v>
      </c>
    </row>
    <row r="7030" spans="1:5" ht="30" hidden="1" customHeight="1">
      <c r="A7030" s="311" t="str">
        <f>IF((SUM('Раздел 3'!F83:G83)=SUM('Раздел 3'!V83:V83)+SUM('Раздел 3'!X83:X83)+SUM('Раздел 3'!Z83:Z83)),"","Неверно!")</f>
        <v/>
      </c>
      <c r="B7030" s="312" t="s">
        <v>24565</v>
      </c>
      <c r="C7030" s="313" t="s">
        <v>6873</v>
      </c>
      <c r="D7030" s="313" t="s">
        <v>18383</v>
      </c>
      <c r="E7030" s="313" t="str">
        <f>CONCATENATE(SUM('Раздел 3'!F83:G83),"=",SUM('Раздел 3'!V83:V83),"+",SUM('Раздел 3'!X83:X83),"+",SUM('Раздел 3'!Z83:Z83))</f>
        <v>0=0+0+0</v>
      </c>
    </row>
    <row r="7031" spans="1:5" ht="30" hidden="1" customHeight="1">
      <c r="A7031" s="311" t="str">
        <f>IF((SUM('Раздел 3'!F84:G84)=SUM('Раздел 3'!V84:V84)+SUM('Раздел 3'!X84:X84)+SUM('Раздел 3'!Z84:Z84)),"","Неверно!")</f>
        <v/>
      </c>
      <c r="B7031" s="312" t="s">
        <v>24565</v>
      </c>
      <c r="C7031" s="313" t="s">
        <v>6874</v>
      </c>
      <c r="D7031" s="313" t="s">
        <v>18383</v>
      </c>
      <c r="E7031" s="313" t="str">
        <f>CONCATENATE(SUM('Раздел 3'!F84:G84),"=",SUM('Раздел 3'!V84:V84),"+",SUM('Раздел 3'!X84:X84),"+",SUM('Раздел 3'!Z84:Z84))</f>
        <v>0=0+0+0</v>
      </c>
    </row>
    <row r="7032" spans="1:5" ht="30" hidden="1" customHeight="1">
      <c r="A7032" s="311" t="str">
        <f>IF((SUM('Раздел 3'!F85:G85)=SUM('Раздел 3'!V85:V85)+SUM('Раздел 3'!X85:X85)+SUM('Раздел 3'!Z85:Z85)),"","Неверно!")</f>
        <v/>
      </c>
      <c r="B7032" s="312" t="s">
        <v>24565</v>
      </c>
      <c r="C7032" s="313" t="s">
        <v>6875</v>
      </c>
      <c r="D7032" s="313" t="s">
        <v>18383</v>
      </c>
      <c r="E7032" s="313" t="str">
        <f>CONCATENATE(SUM('Раздел 3'!F85:G85),"=",SUM('Раздел 3'!V85:V85),"+",SUM('Раздел 3'!X85:X85),"+",SUM('Раздел 3'!Z85:Z85))</f>
        <v>0=0+0+0</v>
      </c>
    </row>
    <row r="7033" spans="1:5" ht="30" hidden="1" customHeight="1">
      <c r="A7033" s="311" t="str">
        <f>IF((SUM('Раздел 3'!F86:G86)=SUM('Раздел 3'!V86:V86)+SUM('Раздел 3'!X86:X86)+SUM('Раздел 3'!Z86:Z86)),"","Неверно!")</f>
        <v/>
      </c>
      <c r="B7033" s="312" t="s">
        <v>24565</v>
      </c>
      <c r="C7033" s="313" t="s">
        <v>6876</v>
      </c>
      <c r="D7033" s="313" t="s">
        <v>18383</v>
      </c>
      <c r="E7033" s="313" t="str">
        <f>CONCATENATE(SUM('Раздел 3'!F86:G86),"=",SUM('Раздел 3'!V86:V86),"+",SUM('Раздел 3'!X86:X86),"+",SUM('Раздел 3'!Z86:Z86))</f>
        <v>0=0+0+0</v>
      </c>
    </row>
    <row r="7034" spans="1:5" ht="30" hidden="1" customHeight="1">
      <c r="A7034" s="311" t="str">
        <f>IF((SUM('Раздел 3'!F87:G87)=SUM('Раздел 3'!V87:V87)+SUM('Раздел 3'!X87:X87)+SUM('Раздел 3'!Z87:Z87)),"","Неверно!")</f>
        <v/>
      </c>
      <c r="B7034" s="312" t="s">
        <v>24565</v>
      </c>
      <c r="C7034" s="313" t="s">
        <v>6877</v>
      </c>
      <c r="D7034" s="313" t="s">
        <v>18383</v>
      </c>
      <c r="E7034" s="313" t="str">
        <f>CONCATENATE(SUM('Раздел 3'!F87:G87),"=",SUM('Раздел 3'!V87:V87),"+",SUM('Раздел 3'!X87:X87),"+",SUM('Раздел 3'!Z87:Z87))</f>
        <v>0=0+0+0</v>
      </c>
    </row>
    <row r="7035" spans="1:5" ht="30" hidden="1" customHeight="1">
      <c r="A7035" s="311" t="str">
        <f>IF((SUM('Раздел 3'!F88:G88)=SUM('Раздел 3'!V88:V88)+SUM('Раздел 3'!X88:X88)+SUM('Раздел 3'!Z88:Z88)),"","Неверно!")</f>
        <v/>
      </c>
      <c r="B7035" s="312" t="s">
        <v>24565</v>
      </c>
      <c r="C7035" s="313" t="s">
        <v>6878</v>
      </c>
      <c r="D7035" s="313" t="s">
        <v>18383</v>
      </c>
      <c r="E7035" s="313" t="str">
        <f>CONCATENATE(SUM('Раздел 3'!F88:G88),"=",SUM('Раздел 3'!V88:V88),"+",SUM('Раздел 3'!X88:X88),"+",SUM('Раздел 3'!Z88:Z88))</f>
        <v>0=0+0+0</v>
      </c>
    </row>
    <row r="7036" spans="1:5" ht="30" hidden="1" customHeight="1">
      <c r="A7036" s="311" t="str">
        <f>IF((SUM('Раздел 3'!F89:G89)=SUM('Раздел 3'!V89:V89)+SUM('Раздел 3'!X89:X89)+SUM('Раздел 3'!Z89:Z89)),"","Неверно!")</f>
        <v/>
      </c>
      <c r="B7036" s="312" t="s">
        <v>24565</v>
      </c>
      <c r="C7036" s="313" t="s">
        <v>6879</v>
      </c>
      <c r="D7036" s="313" t="s">
        <v>18383</v>
      </c>
      <c r="E7036" s="313" t="str">
        <f>CONCATENATE(SUM('Раздел 3'!F89:G89),"=",SUM('Раздел 3'!V89:V89),"+",SUM('Раздел 3'!X89:X89),"+",SUM('Раздел 3'!Z89:Z89))</f>
        <v>0=0+0+0</v>
      </c>
    </row>
    <row r="7037" spans="1:5" ht="30" hidden="1" customHeight="1">
      <c r="A7037" s="311" t="str">
        <f>IF((SUM('Раздел 3'!F18:G18)=SUM('Раздел 3'!V18:V18)+SUM('Раздел 3'!X18:X18)+SUM('Раздел 3'!Z18:Z18)),"","Неверно!")</f>
        <v/>
      </c>
      <c r="B7037" s="312" t="s">
        <v>24565</v>
      </c>
      <c r="C7037" s="313" t="s">
        <v>6880</v>
      </c>
      <c r="D7037" s="313" t="s">
        <v>18383</v>
      </c>
      <c r="E7037" s="313" t="str">
        <f>CONCATENATE(SUM('Раздел 3'!F18:G18),"=",SUM('Раздел 3'!V18:V18),"+",SUM('Раздел 3'!X18:X18),"+",SUM('Раздел 3'!Z18:Z18))</f>
        <v>0=0+0+0</v>
      </c>
    </row>
    <row r="7038" spans="1:5" ht="30" hidden="1" customHeight="1">
      <c r="A7038" s="311" t="str">
        <f>IF((SUM('Раздел 3'!F90:G90)=SUM('Раздел 3'!V90:V90)+SUM('Раздел 3'!X90:X90)+SUM('Раздел 3'!Z90:Z90)),"","Неверно!")</f>
        <v/>
      </c>
      <c r="B7038" s="312" t="s">
        <v>24565</v>
      </c>
      <c r="C7038" s="313" t="s">
        <v>6881</v>
      </c>
      <c r="D7038" s="313" t="s">
        <v>18383</v>
      </c>
      <c r="E7038" s="313" t="str">
        <f>CONCATENATE(SUM('Раздел 3'!F90:G90),"=",SUM('Раздел 3'!V90:V90),"+",SUM('Раздел 3'!X90:X90),"+",SUM('Раздел 3'!Z90:Z90))</f>
        <v>0=0+0+0</v>
      </c>
    </row>
    <row r="7039" spans="1:5" ht="30" hidden="1" customHeight="1">
      <c r="A7039" s="311" t="str">
        <f>IF((SUM('Раздел 3'!F91:G91)=SUM('Раздел 3'!V91:V91)+SUM('Раздел 3'!X91:X91)+SUM('Раздел 3'!Z91:Z91)),"","Неверно!")</f>
        <v/>
      </c>
      <c r="B7039" s="312" t="s">
        <v>24565</v>
      </c>
      <c r="C7039" s="313" t="s">
        <v>6882</v>
      </c>
      <c r="D7039" s="313" t="s">
        <v>18383</v>
      </c>
      <c r="E7039" s="313" t="str">
        <f>CONCATENATE(SUM('Раздел 3'!F91:G91),"=",SUM('Раздел 3'!V91:V91),"+",SUM('Раздел 3'!X91:X91),"+",SUM('Раздел 3'!Z91:Z91))</f>
        <v>0=0+0+0</v>
      </c>
    </row>
    <row r="7040" spans="1:5" ht="30" hidden="1" customHeight="1">
      <c r="A7040" s="311" t="str">
        <f>IF((SUM('Раздел 3'!F92:G92)=SUM('Раздел 3'!V92:V92)+SUM('Раздел 3'!X92:X92)+SUM('Раздел 3'!Z92:Z92)),"","Неверно!")</f>
        <v/>
      </c>
      <c r="B7040" s="312" t="s">
        <v>24565</v>
      </c>
      <c r="C7040" s="313" t="s">
        <v>6883</v>
      </c>
      <c r="D7040" s="313" t="s">
        <v>18383</v>
      </c>
      <c r="E7040" s="313" t="str">
        <f>CONCATENATE(SUM('Раздел 3'!F92:G92),"=",SUM('Раздел 3'!V92:V92),"+",SUM('Раздел 3'!X92:X92),"+",SUM('Раздел 3'!Z92:Z92))</f>
        <v>0=0+0+0</v>
      </c>
    </row>
    <row r="7041" spans="1:5" ht="30" hidden="1" customHeight="1">
      <c r="A7041" s="311" t="str">
        <f>IF((SUM('Раздел 3'!F93:G93)=SUM('Раздел 3'!V93:V93)+SUM('Раздел 3'!X93:X93)+SUM('Раздел 3'!Z93:Z93)),"","Неверно!")</f>
        <v/>
      </c>
      <c r="B7041" s="312" t="s">
        <v>24565</v>
      </c>
      <c r="C7041" s="313" t="s">
        <v>6884</v>
      </c>
      <c r="D7041" s="313" t="s">
        <v>18383</v>
      </c>
      <c r="E7041" s="313" t="str">
        <f>CONCATENATE(SUM('Раздел 3'!F93:G93),"=",SUM('Раздел 3'!V93:V93),"+",SUM('Раздел 3'!X93:X93),"+",SUM('Раздел 3'!Z93:Z93))</f>
        <v>0=0+0+0</v>
      </c>
    </row>
    <row r="7042" spans="1:5" ht="30" hidden="1" customHeight="1">
      <c r="A7042" s="311" t="str">
        <f>IF((SUM('Раздел 3'!F94:G94)=SUM('Раздел 3'!V94:V94)+SUM('Раздел 3'!X94:X94)+SUM('Раздел 3'!Z94:Z94)),"","Неверно!")</f>
        <v/>
      </c>
      <c r="B7042" s="312" t="s">
        <v>24565</v>
      </c>
      <c r="C7042" s="313" t="s">
        <v>6885</v>
      </c>
      <c r="D7042" s="313" t="s">
        <v>18383</v>
      </c>
      <c r="E7042" s="313" t="str">
        <f>CONCATENATE(SUM('Раздел 3'!F94:G94),"=",SUM('Раздел 3'!V94:V94),"+",SUM('Раздел 3'!X94:X94),"+",SUM('Раздел 3'!Z94:Z94))</f>
        <v>0=0+0+0</v>
      </c>
    </row>
    <row r="7043" spans="1:5" ht="30" hidden="1" customHeight="1">
      <c r="A7043" s="311" t="str">
        <f>IF((SUM('Раздел 3'!F95:G95)=SUM('Раздел 3'!V95:V95)+SUM('Раздел 3'!X95:X95)+SUM('Раздел 3'!Z95:Z95)),"","Неверно!")</f>
        <v/>
      </c>
      <c r="B7043" s="312" t="s">
        <v>24565</v>
      </c>
      <c r="C7043" s="313" t="s">
        <v>6886</v>
      </c>
      <c r="D7043" s="313" t="s">
        <v>18383</v>
      </c>
      <c r="E7043" s="313" t="str">
        <f>CONCATENATE(SUM('Раздел 3'!F95:G95),"=",SUM('Раздел 3'!V95:V95),"+",SUM('Раздел 3'!X95:X95),"+",SUM('Раздел 3'!Z95:Z95))</f>
        <v>0=0+0+0</v>
      </c>
    </row>
    <row r="7044" spans="1:5" ht="30" hidden="1" customHeight="1">
      <c r="A7044" s="311" t="str">
        <f>IF((SUM('Раздел 3'!F96:G96)=SUM('Раздел 3'!V96:V96)+SUM('Раздел 3'!X96:X96)+SUM('Раздел 3'!Z96:Z96)),"","Неверно!")</f>
        <v/>
      </c>
      <c r="B7044" s="312" t="s">
        <v>24565</v>
      </c>
      <c r="C7044" s="313" t="s">
        <v>6887</v>
      </c>
      <c r="D7044" s="313" t="s">
        <v>18383</v>
      </c>
      <c r="E7044" s="313" t="str">
        <f>CONCATENATE(SUM('Раздел 3'!F96:G96),"=",SUM('Раздел 3'!V96:V96),"+",SUM('Раздел 3'!X96:X96),"+",SUM('Раздел 3'!Z96:Z96))</f>
        <v>0=0+0+0</v>
      </c>
    </row>
    <row r="7045" spans="1:5" ht="30" hidden="1" customHeight="1">
      <c r="A7045" s="311" t="str">
        <f>IF((SUM('Раздел 3'!F97:G97)=SUM('Раздел 3'!V97:V97)+SUM('Раздел 3'!X97:X97)+SUM('Раздел 3'!Z97:Z97)),"","Неверно!")</f>
        <v/>
      </c>
      <c r="B7045" s="312" t="s">
        <v>24565</v>
      </c>
      <c r="C7045" s="313" t="s">
        <v>6888</v>
      </c>
      <c r="D7045" s="313" t="s">
        <v>18383</v>
      </c>
      <c r="E7045" s="313" t="str">
        <f>CONCATENATE(SUM('Раздел 3'!F97:G97),"=",SUM('Раздел 3'!V97:V97),"+",SUM('Раздел 3'!X97:X97),"+",SUM('Раздел 3'!Z97:Z97))</f>
        <v>0=0+0+0</v>
      </c>
    </row>
    <row r="7046" spans="1:5" ht="30" hidden="1" customHeight="1">
      <c r="A7046" s="311" t="str">
        <f>IF((SUM('Раздел 3'!F98:G98)=SUM('Раздел 3'!V98:V98)+SUM('Раздел 3'!X98:X98)+SUM('Раздел 3'!Z98:Z98)),"","Неверно!")</f>
        <v/>
      </c>
      <c r="B7046" s="312" t="s">
        <v>24565</v>
      </c>
      <c r="C7046" s="313" t="s">
        <v>6889</v>
      </c>
      <c r="D7046" s="313" t="s">
        <v>18383</v>
      </c>
      <c r="E7046" s="313" t="str">
        <f>CONCATENATE(SUM('Раздел 3'!F98:G98),"=",SUM('Раздел 3'!V98:V98),"+",SUM('Раздел 3'!X98:X98),"+",SUM('Раздел 3'!Z98:Z98))</f>
        <v>0=0+0+0</v>
      </c>
    </row>
    <row r="7047" spans="1:5" ht="30" hidden="1" customHeight="1">
      <c r="A7047" s="311" t="str">
        <f>IF((SUM('Раздел 3'!F99:G99)=SUM('Раздел 3'!V99:V99)+SUM('Раздел 3'!X99:X99)+SUM('Раздел 3'!Z99:Z99)),"","Неверно!")</f>
        <v/>
      </c>
      <c r="B7047" s="312" t="s">
        <v>24565</v>
      </c>
      <c r="C7047" s="313" t="s">
        <v>6890</v>
      </c>
      <c r="D7047" s="313" t="s">
        <v>18383</v>
      </c>
      <c r="E7047" s="313" t="str">
        <f>CONCATENATE(SUM('Раздел 3'!F99:G99),"=",SUM('Раздел 3'!V99:V99),"+",SUM('Раздел 3'!X99:X99),"+",SUM('Раздел 3'!Z99:Z99))</f>
        <v>0=0+0+0</v>
      </c>
    </row>
    <row r="7048" spans="1:5" ht="30" hidden="1" customHeight="1">
      <c r="A7048" s="311" t="str">
        <f>IF((SUM('Раздел 3'!F19:G19)=SUM('Раздел 3'!V19:V19)+SUM('Раздел 3'!X19:X19)+SUM('Раздел 3'!Z19:Z19)),"","Неверно!")</f>
        <v/>
      </c>
      <c r="B7048" s="312" t="s">
        <v>24565</v>
      </c>
      <c r="C7048" s="313" t="s">
        <v>6891</v>
      </c>
      <c r="D7048" s="313" t="s">
        <v>18383</v>
      </c>
      <c r="E7048" s="313" t="str">
        <f>CONCATENATE(SUM('Раздел 3'!F19:G19),"=",SUM('Раздел 3'!V19:V19),"+",SUM('Раздел 3'!X19:X19),"+",SUM('Раздел 3'!Z19:Z19))</f>
        <v>0=0+0+0</v>
      </c>
    </row>
    <row r="7049" spans="1:5" ht="30" hidden="1" customHeight="1">
      <c r="A7049" s="311" t="str">
        <f>IF((SUM('Раздел 3'!F100:G100)=SUM('Раздел 3'!V100:V100)+SUM('Раздел 3'!X100:X100)+SUM('Раздел 3'!Z100:Z100)),"","Неверно!")</f>
        <v/>
      </c>
      <c r="B7049" s="312" t="s">
        <v>24565</v>
      </c>
      <c r="C7049" s="313" t="s">
        <v>6892</v>
      </c>
      <c r="D7049" s="313" t="s">
        <v>18383</v>
      </c>
      <c r="E7049" s="313" t="str">
        <f>CONCATENATE(SUM('Раздел 3'!F100:G100),"=",SUM('Раздел 3'!V100:V100),"+",SUM('Раздел 3'!X100:X100),"+",SUM('Раздел 3'!Z100:Z100))</f>
        <v>0=0+0+0</v>
      </c>
    </row>
    <row r="7050" spans="1:5" ht="30" hidden="1" customHeight="1">
      <c r="A7050" s="311" t="str">
        <f>IF((SUM('Раздел 3'!F101:G101)=SUM('Раздел 3'!V101:V101)+SUM('Раздел 3'!X101:X101)+SUM('Раздел 3'!Z101:Z101)),"","Неверно!")</f>
        <v/>
      </c>
      <c r="B7050" s="312" t="s">
        <v>24565</v>
      </c>
      <c r="C7050" s="313" t="s">
        <v>6893</v>
      </c>
      <c r="D7050" s="313" t="s">
        <v>18383</v>
      </c>
      <c r="E7050" s="313" t="str">
        <f>CONCATENATE(SUM('Раздел 3'!F101:G101),"=",SUM('Раздел 3'!V101:V101),"+",SUM('Раздел 3'!X101:X101),"+",SUM('Раздел 3'!Z101:Z101))</f>
        <v>0=0+0+0</v>
      </c>
    </row>
    <row r="7051" spans="1:5" ht="30" hidden="1" customHeight="1">
      <c r="A7051" s="311" t="str">
        <f>IF((SUM('Раздел 3'!F102:G102)=SUM('Раздел 3'!V102:V102)+SUM('Раздел 3'!X102:X102)+SUM('Раздел 3'!Z102:Z102)),"","Неверно!")</f>
        <v/>
      </c>
      <c r="B7051" s="312" t="s">
        <v>24565</v>
      </c>
      <c r="C7051" s="313" t="s">
        <v>6894</v>
      </c>
      <c r="D7051" s="313" t="s">
        <v>18383</v>
      </c>
      <c r="E7051" s="313" t="str">
        <f>CONCATENATE(SUM('Раздел 3'!F102:G102),"=",SUM('Раздел 3'!V102:V102),"+",SUM('Раздел 3'!X102:X102),"+",SUM('Раздел 3'!Z102:Z102))</f>
        <v>0=0+0+0</v>
      </c>
    </row>
    <row r="7052" spans="1:5" ht="30" hidden="1" customHeight="1">
      <c r="A7052" s="311" t="str">
        <f>IF((SUM('Раздел 3'!F103:G103)=SUM('Раздел 3'!V103:V103)+SUM('Раздел 3'!X103:X103)+SUM('Раздел 3'!Z103:Z103)),"","Неверно!")</f>
        <v/>
      </c>
      <c r="B7052" s="312" t="s">
        <v>24565</v>
      </c>
      <c r="C7052" s="313" t="s">
        <v>6895</v>
      </c>
      <c r="D7052" s="313" t="s">
        <v>18383</v>
      </c>
      <c r="E7052" s="313" t="str">
        <f>CONCATENATE(SUM('Раздел 3'!F103:G103),"=",SUM('Раздел 3'!V103:V103),"+",SUM('Раздел 3'!X103:X103),"+",SUM('Раздел 3'!Z103:Z103))</f>
        <v>0=0+0+0</v>
      </c>
    </row>
    <row r="7053" spans="1:5" ht="30" hidden="1" customHeight="1">
      <c r="A7053" s="311" t="str">
        <f>IF((SUM('Раздел 3'!F104:G104)=SUM('Раздел 3'!V104:V104)+SUM('Раздел 3'!X104:X104)+SUM('Раздел 3'!Z104:Z104)),"","Неверно!")</f>
        <v/>
      </c>
      <c r="B7053" s="312" t="s">
        <v>24565</v>
      </c>
      <c r="C7053" s="313" t="s">
        <v>6896</v>
      </c>
      <c r="D7053" s="313" t="s">
        <v>18383</v>
      </c>
      <c r="E7053" s="313" t="str">
        <f>CONCATENATE(SUM('Раздел 3'!F104:G104),"=",SUM('Раздел 3'!V104:V104),"+",SUM('Раздел 3'!X104:X104),"+",SUM('Раздел 3'!Z104:Z104))</f>
        <v>0=0+0+0</v>
      </c>
    </row>
    <row r="7054" spans="1:5" ht="30" hidden="1" customHeight="1">
      <c r="A7054" s="311" t="str">
        <f>IF((SUM('Раздел 3'!F105:G105)=SUM('Раздел 3'!V105:V105)+SUM('Раздел 3'!X105:X105)+SUM('Раздел 3'!Z105:Z105)),"","Неверно!")</f>
        <v/>
      </c>
      <c r="B7054" s="312" t="s">
        <v>24565</v>
      </c>
      <c r="C7054" s="313" t="s">
        <v>6897</v>
      </c>
      <c r="D7054" s="313" t="s">
        <v>18383</v>
      </c>
      <c r="E7054" s="313" t="str">
        <f>CONCATENATE(SUM('Раздел 3'!F105:G105),"=",SUM('Раздел 3'!V105:V105),"+",SUM('Раздел 3'!X105:X105),"+",SUM('Раздел 3'!Z105:Z105))</f>
        <v>0=0+0+0</v>
      </c>
    </row>
    <row r="7055" spans="1:5" ht="30" hidden="1" customHeight="1">
      <c r="A7055" s="311" t="str">
        <f>IF((SUM('Раздел 3'!F106:G106)=SUM('Раздел 3'!V106:V106)+SUM('Раздел 3'!X106:X106)+SUM('Раздел 3'!Z106:Z106)),"","Неверно!")</f>
        <v/>
      </c>
      <c r="B7055" s="312" t="s">
        <v>24565</v>
      </c>
      <c r="C7055" s="313" t="s">
        <v>6898</v>
      </c>
      <c r="D7055" s="313" t="s">
        <v>18383</v>
      </c>
      <c r="E7055" s="313" t="str">
        <f>CONCATENATE(SUM('Раздел 3'!F106:G106),"=",SUM('Раздел 3'!V106:V106),"+",SUM('Раздел 3'!X106:X106),"+",SUM('Раздел 3'!Z106:Z106))</f>
        <v>0=0+0+0</v>
      </c>
    </row>
    <row r="7056" spans="1:5" ht="30" hidden="1" customHeight="1">
      <c r="A7056" s="311" t="str">
        <f>IF((SUM('Раздел 3'!F107:G107)=SUM('Раздел 3'!V107:V107)+SUM('Раздел 3'!X107:X107)+SUM('Раздел 3'!Z107:Z107)),"","Неверно!")</f>
        <v/>
      </c>
      <c r="B7056" s="312" t="s">
        <v>24565</v>
      </c>
      <c r="C7056" s="313" t="s">
        <v>6899</v>
      </c>
      <c r="D7056" s="313" t="s">
        <v>18383</v>
      </c>
      <c r="E7056" s="313" t="str">
        <f>CONCATENATE(SUM('Раздел 3'!F107:G107),"=",SUM('Раздел 3'!V107:V107),"+",SUM('Раздел 3'!X107:X107),"+",SUM('Раздел 3'!Z107:Z107))</f>
        <v>0=0+0+0</v>
      </c>
    </row>
    <row r="7057" spans="1:5" ht="30" hidden="1" customHeight="1">
      <c r="A7057" s="311" t="str">
        <f>IF((SUM('Раздел 3'!F108:G108)=SUM('Раздел 3'!V108:V108)+SUM('Раздел 3'!X108:X108)+SUM('Раздел 3'!Z108:Z108)),"","Неверно!")</f>
        <v/>
      </c>
      <c r="B7057" s="312" t="s">
        <v>24565</v>
      </c>
      <c r="C7057" s="313" t="s">
        <v>6900</v>
      </c>
      <c r="D7057" s="313" t="s">
        <v>18383</v>
      </c>
      <c r="E7057" s="313" t="str">
        <f>CONCATENATE(SUM('Раздел 3'!F108:G108),"=",SUM('Раздел 3'!V108:V108),"+",SUM('Раздел 3'!X108:X108),"+",SUM('Раздел 3'!Z108:Z108))</f>
        <v>0=0+0+0</v>
      </c>
    </row>
    <row r="7058" spans="1:5" ht="30" hidden="1" customHeight="1">
      <c r="A7058" s="311" t="str">
        <f>IF((SUM('Раздел 3'!F109:G109)=SUM('Раздел 3'!V109:V109)+SUM('Раздел 3'!X109:X109)+SUM('Раздел 3'!Z109:Z109)),"","Неверно!")</f>
        <v/>
      </c>
      <c r="B7058" s="312" t="s">
        <v>24565</v>
      </c>
      <c r="C7058" s="313" t="s">
        <v>6901</v>
      </c>
      <c r="D7058" s="313" t="s">
        <v>18383</v>
      </c>
      <c r="E7058" s="313" t="str">
        <f>CONCATENATE(SUM('Раздел 3'!F109:G109),"=",SUM('Раздел 3'!V109:V109),"+",SUM('Раздел 3'!X109:X109),"+",SUM('Раздел 3'!Z109:Z109))</f>
        <v>0=0+0+0</v>
      </c>
    </row>
    <row r="7059" spans="1:5" ht="30" hidden="1" customHeight="1">
      <c r="A7059" s="311" t="str">
        <f>IF((SUM('Раздел 3'!V11:V11)=SUM('Раздел 3'!L11:L11)+SUM('Раздел 3'!R11:R11)+SUM('Раздел 3'!T11:T11)+SUM('Раздел 3'!U11:U11)),"","Неверно!")</f>
        <v/>
      </c>
      <c r="B7059" s="312" t="s">
        <v>24566</v>
      </c>
      <c r="C7059" s="313" t="s">
        <v>6278</v>
      </c>
      <c r="D7059" s="313" t="s">
        <v>18382</v>
      </c>
      <c r="E7059" s="313" t="str">
        <f>CONCATENATE(SUM('Раздел 3'!V11:V11),"=",SUM('Раздел 3'!L11:L11),"+",SUM('Раздел 3'!R11:R11),"+",SUM('Раздел 3'!T11:T11),"+",SUM('Раздел 3'!U11:U11))</f>
        <v>98=93+4+0+1</v>
      </c>
    </row>
    <row r="7060" spans="1:5" ht="30" hidden="1" customHeight="1">
      <c r="A7060" s="311" t="str">
        <f>IF((SUM('Раздел 3'!V20:V20)=SUM('Раздел 3'!L20:L20)+SUM('Раздел 3'!R20:R20)+SUM('Раздел 3'!T20:T20)+SUM('Раздел 3'!U20:U20)),"","Неверно!")</f>
        <v/>
      </c>
      <c r="B7060" s="312" t="s">
        <v>24566</v>
      </c>
      <c r="C7060" s="313" t="s">
        <v>6279</v>
      </c>
      <c r="D7060" s="313" t="s">
        <v>18382</v>
      </c>
      <c r="E7060" s="313" t="str">
        <f>CONCATENATE(SUM('Раздел 3'!V20:V20),"=",SUM('Раздел 3'!L20:L20),"+",SUM('Раздел 3'!R20:R20),"+",SUM('Раздел 3'!T20:T20),"+",SUM('Раздел 3'!U20:U20))</f>
        <v>0=0+0+0+0</v>
      </c>
    </row>
    <row r="7061" spans="1:5" ht="30" hidden="1" customHeight="1">
      <c r="A7061" s="311" t="str">
        <f>IF((SUM('Раздел 3'!V110:V110)=SUM('Раздел 3'!L110:L110)+SUM('Раздел 3'!R110:R110)+SUM('Раздел 3'!T110:T110)+SUM('Раздел 3'!U110:U110)),"","Неверно!")</f>
        <v/>
      </c>
      <c r="B7061" s="312" t="s">
        <v>24566</v>
      </c>
      <c r="C7061" s="313" t="s">
        <v>6280</v>
      </c>
      <c r="D7061" s="313" t="s">
        <v>18382</v>
      </c>
      <c r="E7061" s="313" t="str">
        <f>CONCATENATE(SUM('Раздел 3'!V110:V110),"=",SUM('Раздел 3'!L110:L110),"+",SUM('Раздел 3'!R110:R110),"+",SUM('Раздел 3'!T110:T110),"+",SUM('Раздел 3'!U110:U110))</f>
        <v>0=0+0+0+0</v>
      </c>
    </row>
    <row r="7062" spans="1:5" ht="30" hidden="1" customHeight="1">
      <c r="A7062" s="311" t="str">
        <f>IF((SUM('Раздел 3'!V111:V111)=SUM('Раздел 3'!L111:L111)+SUM('Раздел 3'!R111:R111)+SUM('Раздел 3'!T111:T111)+SUM('Раздел 3'!U111:U111)),"","Неверно!")</f>
        <v/>
      </c>
      <c r="B7062" s="312" t="s">
        <v>24566</v>
      </c>
      <c r="C7062" s="313" t="s">
        <v>6281</v>
      </c>
      <c r="D7062" s="313" t="s">
        <v>18382</v>
      </c>
      <c r="E7062" s="313" t="str">
        <f>CONCATENATE(SUM('Раздел 3'!V111:V111),"=",SUM('Раздел 3'!L111:L111),"+",SUM('Раздел 3'!R111:R111),"+",SUM('Раздел 3'!T111:T111),"+",SUM('Раздел 3'!U111:U111))</f>
        <v>0=0+0+0+0</v>
      </c>
    </row>
    <row r="7063" spans="1:5" ht="30" hidden="1" customHeight="1">
      <c r="A7063" s="311" t="str">
        <f>IF((SUM('Раздел 3'!V112:V112)=SUM('Раздел 3'!L112:L112)+SUM('Раздел 3'!R112:R112)+SUM('Раздел 3'!T112:T112)+SUM('Раздел 3'!U112:U112)),"","Неверно!")</f>
        <v/>
      </c>
      <c r="B7063" s="312" t="s">
        <v>24566</v>
      </c>
      <c r="C7063" s="313" t="s">
        <v>6282</v>
      </c>
      <c r="D7063" s="313" t="s">
        <v>18382</v>
      </c>
      <c r="E7063" s="313" t="str">
        <f>CONCATENATE(SUM('Раздел 3'!V112:V112),"=",SUM('Раздел 3'!L112:L112),"+",SUM('Раздел 3'!R112:R112),"+",SUM('Раздел 3'!T112:T112),"+",SUM('Раздел 3'!U112:U112))</f>
        <v>0=0+0+0+0</v>
      </c>
    </row>
    <row r="7064" spans="1:5" ht="30" hidden="1" customHeight="1">
      <c r="A7064" s="311" t="str">
        <f>IF((SUM('Раздел 3'!V113:V113)=SUM('Раздел 3'!L113:L113)+SUM('Раздел 3'!R113:R113)+SUM('Раздел 3'!T113:T113)+SUM('Раздел 3'!U113:U113)),"","Неверно!")</f>
        <v/>
      </c>
      <c r="B7064" s="312" t="s">
        <v>24566</v>
      </c>
      <c r="C7064" s="313" t="s">
        <v>6283</v>
      </c>
      <c r="D7064" s="313" t="s">
        <v>18382</v>
      </c>
      <c r="E7064" s="313" t="str">
        <f>CONCATENATE(SUM('Раздел 3'!V113:V113),"=",SUM('Раздел 3'!L113:L113),"+",SUM('Раздел 3'!R113:R113),"+",SUM('Раздел 3'!T113:T113),"+",SUM('Раздел 3'!U113:U113))</f>
        <v>0=0+0+0+0</v>
      </c>
    </row>
    <row r="7065" spans="1:5" ht="30" hidden="1" customHeight="1">
      <c r="A7065" s="311" t="str">
        <f>IF((SUM('Раздел 3'!V114:V114)=SUM('Раздел 3'!L114:L114)+SUM('Раздел 3'!R114:R114)+SUM('Раздел 3'!T114:T114)+SUM('Раздел 3'!U114:U114)),"","Неверно!")</f>
        <v/>
      </c>
      <c r="B7065" s="312" t="s">
        <v>24566</v>
      </c>
      <c r="C7065" s="313" t="s">
        <v>6284</v>
      </c>
      <c r="D7065" s="313" t="s">
        <v>18382</v>
      </c>
      <c r="E7065" s="313" t="str">
        <f>CONCATENATE(SUM('Раздел 3'!V114:V114),"=",SUM('Раздел 3'!L114:L114),"+",SUM('Раздел 3'!R114:R114),"+",SUM('Раздел 3'!T114:T114),"+",SUM('Раздел 3'!U114:U114))</f>
        <v>0=0+0+0+0</v>
      </c>
    </row>
    <row r="7066" spans="1:5" ht="30" hidden="1" customHeight="1">
      <c r="A7066" s="311" t="str">
        <f>IF((SUM('Раздел 3'!V115:V115)=SUM('Раздел 3'!L115:L115)+SUM('Раздел 3'!R115:R115)+SUM('Раздел 3'!T115:T115)+SUM('Раздел 3'!U115:U115)),"","Неверно!")</f>
        <v/>
      </c>
      <c r="B7066" s="312" t="s">
        <v>24566</v>
      </c>
      <c r="C7066" s="313" t="s">
        <v>6285</v>
      </c>
      <c r="D7066" s="313" t="s">
        <v>18382</v>
      </c>
      <c r="E7066" s="313" t="str">
        <f>CONCATENATE(SUM('Раздел 3'!V115:V115),"=",SUM('Раздел 3'!L115:L115),"+",SUM('Раздел 3'!R115:R115),"+",SUM('Раздел 3'!T115:T115),"+",SUM('Раздел 3'!U115:U115))</f>
        <v>0=0+0+0+0</v>
      </c>
    </row>
    <row r="7067" spans="1:5" ht="30" hidden="1" customHeight="1">
      <c r="A7067" s="311" t="str">
        <f>IF((SUM('Раздел 3'!V116:V116)=SUM('Раздел 3'!L116:L116)+SUM('Раздел 3'!R116:R116)+SUM('Раздел 3'!T116:T116)+SUM('Раздел 3'!U116:U116)),"","Неверно!")</f>
        <v/>
      </c>
      <c r="B7067" s="312" t="s">
        <v>24566</v>
      </c>
      <c r="C7067" s="313" t="s">
        <v>6286</v>
      </c>
      <c r="D7067" s="313" t="s">
        <v>18382</v>
      </c>
      <c r="E7067" s="313" t="str">
        <f>CONCATENATE(SUM('Раздел 3'!V116:V116),"=",SUM('Раздел 3'!L116:L116),"+",SUM('Раздел 3'!R116:R116),"+",SUM('Раздел 3'!T116:T116),"+",SUM('Раздел 3'!U116:U116))</f>
        <v>0=0+0+0+0</v>
      </c>
    </row>
    <row r="7068" spans="1:5" ht="30" hidden="1" customHeight="1">
      <c r="A7068" s="311" t="str">
        <f>IF((SUM('Раздел 3'!V117:V117)=SUM('Раздел 3'!L117:L117)+SUM('Раздел 3'!R117:R117)+SUM('Раздел 3'!T117:T117)+SUM('Раздел 3'!U117:U117)),"","Неверно!")</f>
        <v/>
      </c>
      <c r="B7068" s="312" t="s">
        <v>24566</v>
      </c>
      <c r="C7068" s="313" t="s">
        <v>6287</v>
      </c>
      <c r="D7068" s="313" t="s">
        <v>18382</v>
      </c>
      <c r="E7068" s="313" t="str">
        <f>CONCATENATE(SUM('Раздел 3'!V117:V117),"=",SUM('Раздел 3'!L117:L117),"+",SUM('Раздел 3'!R117:R117),"+",SUM('Раздел 3'!T117:T117),"+",SUM('Раздел 3'!U117:U117))</f>
        <v>0=0+0+0+0</v>
      </c>
    </row>
    <row r="7069" spans="1:5" ht="30" hidden="1" customHeight="1">
      <c r="A7069" s="311" t="str">
        <f>IF((SUM('Раздел 3'!V118:V118)=SUM('Раздел 3'!L118:L118)+SUM('Раздел 3'!R118:R118)+SUM('Раздел 3'!T118:T118)+SUM('Раздел 3'!U118:U118)),"","Неверно!")</f>
        <v/>
      </c>
      <c r="B7069" s="312" t="s">
        <v>24566</v>
      </c>
      <c r="C7069" s="313" t="s">
        <v>6288</v>
      </c>
      <c r="D7069" s="313" t="s">
        <v>18382</v>
      </c>
      <c r="E7069" s="313" t="str">
        <f>CONCATENATE(SUM('Раздел 3'!V118:V118),"=",SUM('Раздел 3'!L118:L118),"+",SUM('Раздел 3'!R118:R118),"+",SUM('Раздел 3'!T118:T118),"+",SUM('Раздел 3'!U118:U118))</f>
        <v>0=0+0+0+0</v>
      </c>
    </row>
    <row r="7070" spans="1:5" ht="30" hidden="1" customHeight="1">
      <c r="A7070" s="311" t="str">
        <f>IF((SUM('Раздел 3'!V119:V119)=SUM('Раздел 3'!L119:L119)+SUM('Раздел 3'!R119:R119)+SUM('Раздел 3'!T119:T119)+SUM('Раздел 3'!U119:U119)),"","Неверно!")</f>
        <v/>
      </c>
      <c r="B7070" s="312" t="s">
        <v>24566</v>
      </c>
      <c r="C7070" s="313" t="s">
        <v>6289</v>
      </c>
      <c r="D7070" s="313" t="s">
        <v>18382</v>
      </c>
      <c r="E7070" s="313" t="str">
        <f>CONCATENATE(SUM('Раздел 3'!V119:V119),"=",SUM('Раздел 3'!L119:L119),"+",SUM('Раздел 3'!R119:R119),"+",SUM('Раздел 3'!T119:T119),"+",SUM('Раздел 3'!U119:U119))</f>
        <v>0=0+0+0+0</v>
      </c>
    </row>
    <row r="7071" spans="1:5" ht="30" hidden="1" customHeight="1">
      <c r="A7071" s="311" t="str">
        <f>IF((SUM('Раздел 3'!V21:V21)=SUM('Раздел 3'!L21:L21)+SUM('Раздел 3'!R21:R21)+SUM('Раздел 3'!T21:T21)+SUM('Раздел 3'!U21:U21)),"","Неверно!")</f>
        <v/>
      </c>
      <c r="B7071" s="312" t="s">
        <v>24566</v>
      </c>
      <c r="C7071" s="313" t="s">
        <v>6290</v>
      </c>
      <c r="D7071" s="313" t="s">
        <v>18382</v>
      </c>
      <c r="E7071" s="313" t="str">
        <f>CONCATENATE(SUM('Раздел 3'!V21:V21),"=",SUM('Раздел 3'!L21:L21),"+",SUM('Раздел 3'!R21:R21),"+",SUM('Раздел 3'!T21:T21),"+",SUM('Раздел 3'!U21:U21))</f>
        <v>0=0+0+0+0</v>
      </c>
    </row>
    <row r="7072" spans="1:5" ht="30" hidden="1" customHeight="1">
      <c r="A7072" s="311" t="str">
        <f>IF((SUM('Раздел 3'!V120:V120)=SUM('Раздел 3'!L120:L120)+SUM('Раздел 3'!R120:R120)+SUM('Раздел 3'!T120:T120)+SUM('Раздел 3'!U120:U120)),"","Неверно!")</f>
        <v/>
      </c>
      <c r="B7072" s="312" t="s">
        <v>24566</v>
      </c>
      <c r="C7072" s="313" t="s">
        <v>6291</v>
      </c>
      <c r="D7072" s="313" t="s">
        <v>18382</v>
      </c>
      <c r="E7072" s="313" t="str">
        <f>CONCATENATE(SUM('Раздел 3'!V120:V120),"=",SUM('Раздел 3'!L120:L120),"+",SUM('Раздел 3'!R120:R120),"+",SUM('Раздел 3'!T120:T120),"+",SUM('Раздел 3'!U120:U120))</f>
        <v>0=0+0+0+0</v>
      </c>
    </row>
    <row r="7073" spans="1:5" ht="30" hidden="1" customHeight="1">
      <c r="A7073" s="311" t="str">
        <f>IF((SUM('Раздел 3'!V121:V121)=SUM('Раздел 3'!L121:L121)+SUM('Раздел 3'!R121:R121)+SUM('Раздел 3'!T121:T121)+SUM('Раздел 3'!U121:U121)),"","Неверно!")</f>
        <v/>
      </c>
      <c r="B7073" s="312" t="s">
        <v>24566</v>
      </c>
      <c r="C7073" s="313" t="s">
        <v>6292</v>
      </c>
      <c r="D7073" s="313" t="s">
        <v>18382</v>
      </c>
      <c r="E7073" s="313" t="str">
        <f>CONCATENATE(SUM('Раздел 3'!V121:V121),"=",SUM('Раздел 3'!L121:L121),"+",SUM('Раздел 3'!R121:R121),"+",SUM('Раздел 3'!T121:T121),"+",SUM('Раздел 3'!U121:U121))</f>
        <v>0=0+0+0+0</v>
      </c>
    </row>
    <row r="7074" spans="1:5" ht="30" hidden="1" customHeight="1">
      <c r="A7074" s="311" t="str">
        <f>IF((SUM('Раздел 3'!V122:V122)=SUM('Раздел 3'!L122:L122)+SUM('Раздел 3'!R122:R122)+SUM('Раздел 3'!T122:T122)+SUM('Раздел 3'!U122:U122)),"","Неверно!")</f>
        <v/>
      </c>
      <c r="B7074" s="312" t="s">
        <v>24566</v>
      </c>
      <c r="C7074" s="313" t="s">
        <v>6293</v>
      </c>
      <c r="D7074" s="313" t="s">
        <v>18382</v>
      </c>
      <c r="E7074" s="313" t="str">
        <f>CONCATENATE(SUM('Раздел 3'!V122:V122),"=",SUM('Раздел 3'!L122:L122),"+",SUM('Раздел 3'!R122:R122),"+",SUM('Раздел 3'!T122:T122),"+",SUM('Раздел 3'!U122:U122))</f>
        <v>0=0+0+0+0</v>
      </c>
    </row>
    <row r="7075" spans="1:5" ht="30" hidden="1" customHeight="1">
      <c r="A7075" s="311" t="str">
        <f>IF((SUM('Раздел 3'!V123:V123)=SUM('Раздел 3'!L123:L123)+SUM('Раздел 3'!R123:R123)+SUM('Раздел 3'!T123:T123)+SUM('Раздел 3'!U123:U123)),"","Неверно!")</f>
        <v/>
      </c>
      <c r="B7075" s="312" t="s">
        <v>24566</v>
      </c>
      <c r="C7075" s="313" t="s">
        <v>6294</v>
      </c>
      <c r="D7075" s="313" t="s">
        <v>18382</v>
      </c>
      <c r="E7075" s="313" t="str">
        <f>CONCATENATE(SUM('Раздел 3'!V123:V123),"=",SUM('Раздел 3'!L123:L123),"+",SUM('Раздел 3'!R123:R123),"+",SUM('Раздел 3'!T123:T123),"+",SUM('Раздел 3'!U123:U123))</f>
        <v>0=0+0+0+0</v>
      </c>
    </row>
    <row r="7076" spans="1:5" ht="30" hidden="1" customHeight="1">
      <c r="A7076" s="311" t="str">
        <f>IF((SUM('Раздел 3'!V124:V124)=SUM('Раздел 3'!L124:L124)+SUM('Раздел 3'!R124:R124)+SUM('Раздел 3'!T124:T124)+SUM('Раздел 3'!U124:U124)),"","Неверно!")</f>
        <v/>
      </c>
      <c r="B7076" s="312" t="s">
        <v>24566</v>
      </c>
      <c r="C7076" s="313" t="s">
        <v>6295</v>
      </c>
      <c r="D7076" s="313" t="s">
        <v>18382</v>
      </c>
      <c r="E7076" s="313" t="str">
        <f>CONCATENATE(SUM('Раздел 3'!V124:V124),"=",SUM('Раздел 3'!L124:L124),"+",SUM('Раздел 3'!R124:R124),"+",SUM('Раздел 3'!T124:T124),"+",SUM('Раздел 3'!U124:U124))</f>
        <v>0=0+0+0+0</v>
      </c>
    </row>
    <row r="7077" spans="1:5" ht="30" hidden="1" customHeight="1">
      <c r="A7077" s="311" t="str">
        <f>IF((SUM('Раздел 3'!V125:V125)=SUM('Раздел 3'!L125:L125)+SUM('Раздел 3'!R125:R125)+SUM('Раздел 3'!T125:T125)+SUM('Раздел 3'!U125:U125)),"","Неверно!")</f>
        <v/>
      </c>
      <c r="B7077" s="312" t="s">
        <v>24566</v>
      </c>
      <c r="C7077" s="313" t="s">
        <v>6296</v>
      </c>
      <c r="D7077" s="313" t="s">
        <v>18382</v>
      </c>
      <c r="E7077" s="313" t="str">
        <f>CONCATENATE(SUM('Раздел 3'!V125:V125),"=",SUM('Раздел 3'!L125:L125),"+",SUM('Раздел 3'!R125:R125),"+",SUM('Раздел 3'!T125:T125),"+",SUM('Раздел 3'!U125:U125))</f>
        <v>0=0+0+0+0</v>
      </c>
    </row>
    <row r="7078" spans="1:5" ht="30" hidden="1" customHeight="1">
      <c r="A7078" s="311" t="str">
        <f>IF((SUM('Раздел 3'!V126:V126)=SUM('Раздел 3'!L126:L126)+SUM('Раздел 3'!R126:R126)+SUM('Раздел 3'!T126:T126)+SUM('Раздел 3'!U126:U126)),"","Неверно!")</f>
        <v/>
      </c>
      <c r="B7078" s="312" t="s">
        <v>24566</v>
      </c>
      <c r="C7078" s="313" t="s">
        <v>6297</v>
      </c>
      <c r="D7078" s="313" t="s">
        <v>18382</v>
      </c>
      <c r="E7078" s="313" t="str">
        <f>CONCATENATE(SUM('Раздел 3'!V126:V126),"=",SUM('Раздел 3'!L126:L126),"+",SUM('Раздел 3'!R126:R126),"+",SUM('Раздел 3'!T126:T126),"+",SUM('Раздел 3'!U126:U126))</f>
        <v>0=0+0+0+0</v>
      </c>
    </row>
    <row r="7079" spans="1:5" ht="30" hidden="1" customHeight="1">
      <c r="A7079" s="311" t="str">
        <f>IF((SUM('Раздел 3'!V127:V127)=SUM('Раздел 3'!L127:L127)+SUM('Раздел 3'!R127:R127)+SUM('Раздел 3'!T127:T127)+SUM('Раздел 3'!U127:U127)),"","Неверно!")</f>
        <v/>
      </c>
      <c r="B7079" s="312" t="s">
        <v>24566</v>
      </c>
      <c r="C7079" s="313" t="s">
        <v>6298</v>
      </c>
      <c r="D7079" s="313" t="s">
        <v>18382</v>
      </c>
      <c r="E7079" s="313" t="str">
        <f>CONCATENATE(SUM('Раздел 3'!V127:V127),"=",SUM('Раздел 3'!L127:L127),"+",SUM('Раздел 3'!R127:R127),"+",SUM('Раздел 3'!T127:T127),"+",SUM('Раздел 3'!U127:U127))</f>
        <v>0=0+0+0+0</v>
      </c>
    </row>
    <row r="7080" spans="1:5" ht="30" hidden="1" customHeight="1">
      <c r="A7080" s="311" t="str">
        <f>IF((SUM('Раздел 3'!V128:V128)=SUM('Раздел 3'!L128:L128)+SUM('Раздел 3'!R128:R128)+SUM('Раздел 3'!T128:T128)+SUM('Раздел 3'!U128:U128)),"","Неверно!")</f>
        <v/>
      </c>
      <c r="B7080" s="312" t="s">
        <v>24566</v>
      </c>
      <c r="C7080" s="313" t="s">
        <v>6299</v>
      </c>
      <c r="D7080" s="313" t="s">
        <v>18382</v>
      </c>
      <c r="E7080" s="313" t="str">
        <f>CONCATENATE(SUM('Раздел 3'!V128:V128),"=",SUM('Раздел 3'!L128:L128),"+",SUM('Раздел 3'!R128:R128),"+",SUM('Раздел 3'!T128:T128),"+",SUM('Раздел 3'!U128:U128))</f>
        <v>0=0+0+0+0</v>
      </c>
    </row>
    <row r="7081" spans="1:5" ht="30" hidden="1" customHeight="1">
      <c r="A7081" s="311" t="str">
        <f>IF((SUM('Раздел 3'!V129:V129)=SUM('Раздел 3'!L129:L129)+SUM('Раздел 3'!R129:R129)+SUM('Раздел 3'!T129:T129)+SUM('Раздел 3'!U129:U129)),"","Неверно!")</f>
        <v/>
      </c>
      <c r="B7081" s="312" t="s">
        <v>24566</v>
      </c>
      <c r="C7081" s="313" t="s">
        <v>6300</v>
      </c>
      <c r="D7081" s="313" t="s">
        <v>18382</v>
      </c>
      <c r="E7081" s="313" t="str">
        <f>CONCATENATE(SUM('Раздел 3'!V129:V129),"=",SUM('Раздел 3'!L129:L129),"+",SUM('Раздел 3'!R129:R129),"+",SUM('Раздел 3'!T129:T129),"+",SUM('Раздел 3'!U129:U129))</f>
        <v>0=0+0+0+0</v>
      </c>
    </row>
    <row r="7082" spans="1:5" ht="30" hidden="1" customHeight="1">
      <c r="A7082" s="311" t="str">
        <f>IF((SUM('Раздел 3'!V22:V22)=SUM('Раздел 3'!L22:L22)+SUM('Раздел 3'!R22:R22)+SUM('Раздел 3'!T22:T22)+SUM('Раздел 3'!U22:U22)),"","Неверно!")</f>
        <v/>
      </c>
      <c r="B7082" s="312" t="s">
        <v>24566</v>
      </c>
      <c r="C7082" s="313" t="s">
        <v>6301</v>
      </c>
      <c r="D7082" s="313" t="s">
        <v>18382</v>
      </c>
      <c r="E7082" s="313" t="str">
        <f>CONCATENATE(SUM('Раздел 3'!V22:V22),"=",SUM('Раздел 3'!L22:L22),"+",SUM('Раздел 3'!R22:R22),"+",SUM('Раздел 3'!T22:T22),"+",SUM('Раздел 3'!U22:U22))</f>
        <v>0=0+0+0+0</v>
      </c>
    </row>
    <row r="7083" spans="1:5" ht="30" hidden="1" customHeight="1">
      <c r="A7083" s="311" t="str">
        <f>IF((SUM('Раздел 3'!V130:V130)=SUM('Раздел 3'!L130:L130)+SUM('Раздел 3'!R130:R130)+SUM('Раздел 3'!T130:T130)+SUM('Раздел 3'!U130:U130)),"","Неверно!")</f>
        <v/>
      </c>
      <c r="B7083" s="312" t="s">
        <v>24566</v>
      </c>
      <c r="C7083" s="313" t="s">
        <v>6302</v>
      </c>
      <c r="D7083" s="313" t="s">
        <v>18382</v>
      </c>
      <c r="E7083" s="313" t="str">
        <f>CONCATENATE(SUM('Раздел 3'!V130:V130),"=",SUM('Раздел 3'!L130:L130),"+",SUM('Раздел 3'!R130:R130),"+",SUM('Раздел 3'!T130:T130),"+",SUM('Раздел 3'!U130:U130))</f>
        <v>0=0+0+0+0</v>
      </c>
    </row>
    <row r="7084" spans="1:5" ht="30" hidden="1" customHeight="1">
      <c r="A7084" s="311" t="str">
        <f>IF((SUM('Раздел 3'!V131:V131)=SUM('Раздел 3'!L131:L131)+SUM('Раздел 3'!R131:R131)+SUM('Раздел 3'!T131:T131)+SUM('Раздел 3'!U131:U131)),"","Неверно!")</f>
        <v/>
      </c>
      <c r="B7084" s="312" t="s">
        <v>24566</v>
      </c>
      <c r="C7084" s="313" t="s">
        <v>6303</v>
      </c>
      <c r="D7084" s="313" t="s">
        <v>18382</v>
      </c>
      <c r="E7084" s="313" t="str">
        <f>CONCATENATE(SUM('Раздел 3'!V131:V131),"=",SUM('Раздел 3'!L131:L131),"+",SUM('Раздел 3'!R131:R131),"+",SUM('Раздел 3'!T131:T131),"+",SUM('Раздел 3'!U131:U131))</f>
        <v>0=0+0+0+0</v>
      </c>
    </row>
    <row r="7085" spans="1:5" ht="30" hidden="1" customHeight="1">
      <c r="A7085" s="311" t="str">
        <f>IF((SUM('Раздел 3'!V132:V132)=SUM('Раздел 3'!L132:L132)+SUM('Раздел 3'!R132:R132)+SUM('Раздел 3'!T132:T132)+SUM('Раздел 3'!U132:U132)),"","Неверно!")</f>
        <v/>
      </c>
      <c r="B7085" s="312" t="s">
        <v>24566</v>
      </c>
      <c r="C7085" s="313" t="s">
        <v>6304</v>
      </c>
      <c r="D7085" s="313" t="s">
        <v>18382</v>
      </c>
      <c r="E7085" s="313" t="str">
        <f>CONCATENATE(SUM('Раздел 3'!V132:V132),"=",SUM('Раздел 3'!L132:L132),"+",SUM('Раздел 3'!R132:R132),"+",SUM('Раздел 3'!T132:T132),"+",SUM('Раздел 3'!U132:U132))</f>
        <v>0=0+0+0+0</v>
      </c>
    </row>
    <row r="7086" spans="1:5" ht="30" hidden="1" customHeight="1">
      <c r="A7086" s="311" t="str">
        <f>IF((SUM('Раздел 3'!V133:V133)=SUM('Раздел 3'!L133:L133)+SUM('Раздел 3'!R133:R133)+SUM('Раздел 3'!T133:T133)+SUM('Раздел 3'!U133:U133)),"","Неверно!")</f>
        <v/>
      </c>
      <c r="B7086" s="312" t="s">
        <v>24566</v>
      </c>
      <c r="C7086" s="313" t="s">
        <v>6305</v>
      </c>
      <c r="D7086" s="313" t="s">
        <v>18382</v>
      </c>
      <c r="E7086" s="313" t="str">
        <f>CONCATENATE(SUM('Раздел 3'!V133:V133),"=",SUM('Раздел 3'!L133:L133),"+",SUM('Раздел 3'!R133:R133),"+",SUM('Раздел 3'!T133:T133),"+",SUM('Раздел 3'!U133:U133))</f>
        <v>0=0+0+0+0</v>
      </c>
    </row>
    <row r="7087" spans="1:5" ht="30" hidden="1" customHeight="1">
      <c r="A7087" s="311" t="str">
        <f>IF((SUM('Раздел 3'!V134:V134)=SUM('Раздел 3'!L134:L134)+SUM('Раздел 3'!R134:R134)+SUM('Раздел 3'!T134:T134)+SUM('Раздел 3'!U134:U134)),"","Неверно!")</f>
        <v/>
      </c>
      <c r="B7087" s="312" t="s">
        <v>24566</v>
      </c>
      <c r="C7087" s="313" t="s">
        <v>6306</v>
      </c>
      <c r="D7087" s="313" t="s">
        <v>18382</v>
      </c>
      <c r="E7087" s="313" t="str">
        <f>CONCATENATE(SUM('Раздел 3'!V134:V134),"=",SUM('Раздел 3'!L134:L134),"+",SUM('Раздел 3'!R134:R134),"+",SUM('Раздел 3'!T134:T134),"+",SUM('Раздел 3'!U134:U134))</f>
        <v>0=0+0+0+0</v>
      </c>
    </row>
    <row r="7088" spans="1:5" ht="30" hidden="1" customHeight="1">
      <c r="A7088" s="311" t="str">
        <f>IF((SUM('Раздел 3'!V135:V135)=SUM('Раздел 3'!L135:L135)+SUM('Раздел 3'!R135:R135)+SUM('Раздел 3'!T135:T135)+SUM('Раздел 3'!U135:U135)),"","Неверно!")</f>
        <v/>
      </c>
      <c r="B7088" s="312" t="s">
        <v>24566</v>
      </c>
      <c r="C7088" s="313" t="s">
        <v>6307</v>
      </c>
      <c r="D7088" s="313" t="s">
        <v>18382</v>
      </c>
      <c r="E7088" s="313" t="str">
        <f>CONCATENATE(SUM('Раздел 3'!V135:V135),"=",SUM('Раздел 3'!L135:L135),"+",SUM('Раздел 3'!R135:R135),"+",SUM('Раздел 3'!T135:T135),"+",SUM('Раздел 3'!U135:U135))</f>
        <v>0=0+0+0+0</v>
      </c>
    </row>
    <row r="7089" spans="1:5" ht="30" hidden="1" customHeight="1">
      <c r="A7089" s="311" t="str">
        <f>IF((SUM('Раздел 3'!V136:V136)=SUM('Раздел 3'!L136:L136)+SUM('Раздел 3'!R136:R136)+SUM('Раздел 3'!T136:T136)+SUM('Раздел 3'!U136:U136)),"","Неверно!")</f>
        <v/>
      </c>
      <c r="B7089" s="312" t="s">
        <v>24566</v>
      </c>
      <c r="C7089" s="313" t="s">
        <v>6308</v>
      </c>
      <c r="D7089" s="313" t="s">
        <v>18382</v>
      </c>
      <c r="E7089" s="313" t="str">
        <f>CONCATENATE(SUM('Раздел 3'!V136:V136),"=",SUM('Раздел 3'!L136:L136),"+",SUM('Раздел 3'!R136:R136),"+",SUM('Раздел 3'!T136:T136),"+",SUM('Раздел 3'!U136:U136))</f>
        <v>0=0+0+0+0</v>
      </c>
    </row>
    <row r="7090" spans="1:5" ht="30" hidden="1" customHeight="1">
      <c r="A7090" s="311" t="str">
        <f>IF((SUM('Раздел 3'!V137:V137)=SUM('Раздел 3'!L137:L137)+SUM('Раздел 3'!R137:R137)+SUM('Раздел 3'!T137:T137)+SUM('Раздел 3'!U137:U137)),"","Неверно!")</f>
        <v/>
      </c>
      <c r="B7090" s="312" t="s">
        <v>24566</v>
      </c>
      <c r="C7090" s="313" t="s">
        <v>6309</v>
      </c>
      <c r="D7090" s="313" t="s">
        <v>18382</v>
      </c>
      <c r="E7090" s="313" t="str">
        <f>CONCATENATE(SUM('Раздел 3'!V137:V137),"=",SUM('Раздел 3'!L137:L137),"+",SUM('Раздел 3'!R137:R137),"+",SUM('Раздел 3'!T137:T137),"+",SUM('Раздел 3'!U137:U137))</f>
        <v>0=0+0+0+0</v>
      </c>
    </row>
    <row r="7091" spans="1:5" ht="30" hidden="1" customHeight="1">
      <c r="A7091" s="311" t="str">
        <f>IF((SUM('Раздел 3'!V138:V138)=SUM('Раздел 3'!L138:L138)+SUM('Раздел 3'!R138:R138)+SUM('Раздел 3'!T138:T138)+SUM('Раздел 3'!U138:U138)),"","Неверно!")</f>
        <v/>
      </c>
      <c r="B7091" s="312" t="s">
        <v>24566</v>
      </c>
      <c r="C7091" s="313" t="s">
        <v>6310</v>
      </c>
      <c r="D7091" s="313" t="s">
        <v>18382</v>
      </c>
      <c r="E7091" s="313" t="str">
        <f>CONCATENATE(SUM('Раздел 3'!V138:V138),"=",SUM('Раздел 3'!L138:L138),"+",SUM('Раздел 3'!R138:R138),"+",SUM('Раздел 3'!T138:T138),"+",SUM('Раздел 3'!U138:U138))</f>
        <v>0=0+0+0+0</v>
      </c>
    </row>
    <row r="7092" spans="1:5" ht="30" hidden="1" customHeight="1">
      <c r="A7092" s="311" t="str">
        <f>IF((SUM('Раздел 3'!V139:V139)=SUM('Раздел 3'!L139:L139)+SUM('Раздел 3'!R139:R139)+SUM('Раздел 3'!T139:T139)+SUM('Раздел 3'!U139:U139)),"","Неверно!")</f>
        <v/>
      </c>
      <c r="B7092" s="312" t="s">
        <v>24566</v>
      </c>
      <c r="C7092" s="313" t="s">
        <v>6311</v>
      </c>
      <c r="D7092" s="313" t="s">
        <v>18382</v>
      </c>
      <c r="E7092" s="313" t="str">
        <f>CONCATENATE(SUM('Раздел 3'!V139:V139),"=",SUM('Раздел 3'!L139:L139),"+",SUM('Раздел 3'!R139:R139),"+",SUM('Раздел 3'!T139:T139),"+",SUM('Раздел 3'!U139:U139))</f>
        <v>0=0+0+0+0</v>
      </c>
    </row>
    <row r="7093" spans="1:5" ht="30" hidden="1" customHeight="1">
      <c r="A7093" s="311" t="str">
        <f>IF((SUM('Раздел 3'!V23:V23)=SUM('Раздел 3'!L23:L23)+SUM('Раздел 3'!R23:R23)+SUM('Раздел 3'!T23:T23)+SUM('Раздел 3'!U23:U23)),"","Неверно!")</f>
        <v/>
      </c>
      <c r="B7093" s="312" t="s">
        <v>24566</v>
      </c>
      <c r="C7093" s="313" t="s">
        <v>6312</v>
      </c>
      <c r="D7093" s="313" t="s">
        <v>18382</v>
      </c>
      <c r="E7093" s="313" t="str">
        <f>CONCATENATE(SUM('Раздел 3'!V23:V23),"=",SUM('Раздел 3'!L23:L23),"+",SUM('Раздел 3'!R23:R23),"+",SUM('Раздел 3'!T23:T23),"+",SUM('Раздел 3'!U23:U23))</f>
        <v>0=0+0+0+0</v>
      </c>
    </row>
    <row r="7094" spans="1:5" ht="30" hidden="1" customHeight="1">
      <c r="A7094" s="311" t="str">
        <f>IF((SUM('Раздел 3'!V140:V140)=SUM('Раздел 3'!L140:L140)+SUM('Раздел 3'!R140:R140)+SUM('Раздел 3'!T140:T140)+SUM('Раздел 3'!U140:U140)),"","Неверно!")</f>
        <v/>
      </c>
      <c r="B7094" s="312" t="s">
        <v>24566</v>
      </c>
      <c r="C7094" s="313" t="s">
        <v>6313</v>
      </c>
      <c r="D7094" s="313" t="s">
        <v>18382</v>
      </c>
      <c r="E7094" s="313" t="str">
        <f>CONCATENATE(SUM('Раздел 3'!V140:V140),"=",SUM('Раздел 3'!L140:L140),"+",SUM('Раздел 3'!R140:R140),"+",SUM('Раздел 3'!T140:T140),"+",SUM('Раздел 3'!U140:U140))</f>
        <v>0=0+0+0+0</v>
      </c>
    </row>
    <row r="7095" spans="1:5" ht="30" hidden="1" customHeight="1">
      <c r="A7095" s="311" t="str">
        <f>IF((SUM('Раздел 3'!V141:V141)=SUM('Раздел 3'!L141:L141)+SUM('Раздел 3'!R141:R141)+SUM('Раздел 3'!T141:T141)+SUM('Раздел 3'!U141:U141)),"","Неверно!")</f>
        <v/>
      </c>
      <c r="B7095" s="312" t="s">
        <v>24566</v>
      </c>
      <c r="C7095" s="313" t="s">
        <v>6314</v>
      </c>
      <c r="D7095" s="313" t="s">
        <v>18382</v>
      </c>
      <c r="E7095" s="313" t="str">
        <f>CONCATENATE(SUM('Раздел 3'!V141:V141),"=",SUM('Раздел 3'!L141:L141),"+",SUM('Раздел 3'!R141:R141),"+",SUM('Раздел 3'!T141:T141),"+",SUM('Раздел 3'!U141:U141))</f>
        <v>0=0+0+0+0</v>
      </c>
    </row>
    <row r="7096" spans="1:5" ht="30" hidden="1" customHeight="1">
      <c r="A7096" s="311" t="str">
        <f>IF((SUM('Раздел 3'!V142:V142)=SUM('Раздел 3'!L142:L142)+SUM('Раздел 3'!R142:R142)+SUM('Раздел 3'!T142:T142)+SUM('Раздел 3'!U142:U142)),"","Неверно!")</f>
        <v/>
      </c>
      <c r="B7096" s="312" t="s">
        <v>24566</v>
      </c>
      <c r="C7096" s="313" t="s">
        <v>6315</v>
      </c>
      <c r="D7096" s="313" t="s">
        <v>18382</v>
      </c>
      <c r="E7096" s="313" t="str">
        <f>CONCATENATE(SUM('Раздел 3'!V142:V142),"=",SUM('Раздел 3'!L142:L142),"+",SUM('Раздел 3'!R142:R142),"+",SUM('Раздел 3'!T142:T142),"+",SUM('Раздел 3'!U142:U142))</f>
        <v>0=0+0+0+0</v>
      </c>
    </row>
    <row r="7097" spans="1:5" ht="30" hidden="1" customHeight="1">
      <c r="A7097" s="311" t="str">
        <f>IF((SUM('Раздел 3'!V143:V143)=SUM('Раздел 3'!L143:L143)+SUM('Раздел 3'!R143:R143)+SUM('Раздел 3'!T143:T143)+SUM('Раздел 3'!U143:U143)),"","Неверно!")</f>
        <v/>
      </c>
      <c r="B7097" s="312" t="s">
        <v>24566</v>
      </c>
      <c r="C7097" s="313" t="s">
        <v>6316</v>
      </c>
      <c r="D7097" s="313" t="s">
        <v>18382</v>
      </c>
      <c r="E7097" s="313" t="str">
        <f>CONCATENATE(SUM('Раздел 3'!V143:V143),"=",SUM('Раздел 3'!L143:L143),"+",SUM('Раздел 3'!R143:R143),"+",SUM('Раздел 3'!T143:T143),"+",SUM('Раздел 3'!U143:U143))</f>
        <v>0=0+0+0+0</v>
      </c>
    </row>
    <row r="7098" spans="1:5" ht="30" hidden="1" customHeight="1">
      <c r="A7098" s="311" t="str">
        <f>IF((SUM('Раздел 3'!V144:V144)=SUM('Раздел 3'!L144:L144)+SUM('Раздел 3'!R144:R144)+SUM('Раздел 3'!T144:T144)+SUM('Раздел 3'!U144:U144)),"","Неверно!")</f>
        <v/>
      </c>
      <c r="B7098" s="312" t="s">
        <v>24566</v>
      </c>
      <c r="C7098" s="313" t="s">
        <v>6317</v>
      </c>
      <c r="D7098" s="313" t="s">
        <v>18382</v>
      </c>
      <c r="E7098" s="313" t="str">
        <f>CONCATENATE(SUM('Раздел 3'!V144:V144),"=",SUM('Раздел 3'!L144:L144),"+",SUM('Раздел 3'!R144:R144),"+",SUM('Раздел 3'!T144:T144),"+",SUM('Раздел 3'!U144:U144))</f>
        <v>0=0+0+0+0</v>
      </c>
    </row>
    <row r="7099" spans="1:5" ht="30" hidden="1" customHeight="1">
      <c r="A7099" s="311" t="str">
        <f>IF((SUM('Раздел 3'!V145:V145)=SUM('Раздел 3'!L145:L145)+SUM('Раздел 3'!R145:R145)+SUM('Раздел 3'!T145:T145)+SUM('Раздел 3'!U145:U145)),"","Неверно!")</f>
        <v/>
      </c>
      <c r="B7099" s="312" t="s">
        <v>24566</v>
      </c>
      <c r="C7099" s="313" t="s">
        <v>6318</v>
      </c>
      <c r="D7099" s="313" t="s">
        <v>18382</v>
      </c>
      <c r="E7099" s="313" t="str">
        <f>CONCATENATE(SUM('Раздел 3'!V145:V145),"=",SUM('Раздел 3'!L145:L145),"+",SUM('Раздел 3'!R145:R145),"+",SUM('Раздел 3'!T145:T145),"+",SUM('Раздел 3'!U145:U145))</f>
        <v>0=0+0+0+0</v>
      </c>
    </row>
    <row r="7100" spans="1:5" ht="30" hidden="1" customHeight="1">
      <c r="A7100" s="311" t="str">
        <f>IF((SUM('Раздел 3'!V146:V146)=SUM('Раздел 3'!L146:L146)+SUM('Раздел 3'!R146:R146)+SUM('Раздел 3'!T146:T146)+SUM('Раздел 3'!U146:U146)),"","Неверно!")</f>
        <v/>
      </c>
      <c r="B7100" s="312" t="s">
        <v>24566</v>
      </c>
      <c r="C7100" s="313" t="s">
        <v>6319</v>
      </c>
      <c r="D7100" s="313" t="s">
        <v>18382</v>
      </c>
      <c r="E7100" s="313" t="str">
        <f>CONCATENATE(SUM('Раздел 3'!V146:V146),"=",SUM('Раздел 3'!L146:L146),"+",SUM('Раздел 3'!R146:R146),"+",SUM('Раздел 3'!T146:T146),"+",SUM('Раздел 3'!U146:U146))</f>
        <v>0=0+0+0+0</v>
      </c>
    </row>
    <row r="7101" spans="1:5" ht="30" hidden="1" customHeight="1">
      <c r="A7101" s="311" t="str">
        <f>IF((SUM('Раздел 3'!V147:V147)=SUM('Раздел 3'!L147:L147)+SUM('Раздел 3'!R147:R147)+SUM('Раздел 3'!T147:T147)+SUM('Раздел 3'!U147:U147)),"","Неверно!")</f>
        <v/>
      </c>
      <c r="B7101" s="312" t="s">
        <v>24566</v>
      </c>
      <c r="C7101" s="313" t="s">
        <v>6320</v>
      </c>
      <c r="D7101" s="313" t="s">
        <v>18382</v>
      </c>
      <c r="E7101" s="313" t="str">
        <f>CONCATENATE(SUM('Раздел 3'!V147:V147),"=",SUM('Раздел 3'!L147:L147),"+",SUM('Раздел 3'!R147:R147),"+",SUM('Раздел 3'!T147:T147),"+",SUM('Раздел 3'!U147:U147))</f>
        <v>0=0+0+0+0</v>
      </c>
    </row>
    <row r="7102" spans="1:5" ht="30" hidden="1" customHeight="1">
      <c r="A7102" s="311" t="str">
        <f>IF((SUM('Раздел 3'!V148:V148)=SUM('Раздел 3'!L148:L148)+SUM('Раздел 3'!R148:R148)+SUM('Раздел 3'!T148:T148)+SUM('Раздел 3'!U148:U148)),"","Неверно!")</f>
        <v/>
      </c>
      <c r="B7102" s="312" t="s">
        <v>24566</v>
      </c>
      <c r="C7102" s="313" t="s">
        <v>6321</v>
      </c>
      <c r="D7102" s="313" t="s">
        <v>18382</v>
      </c>
      <c r="E7102" s="313" t="str">
        <f>CONCATENATE(SUM('Раздел 3'!V148:V148),"=",SUM('Раздел 3'!L148:L148),"+",SUM('Раздел 3'!R148:R148),"+",SUM('Раздел 3'!T148:T148),"+",SUM('Раздел 3'!U148:U148))</f>
        <v>0=0+0+0+0</v>
      </c>
    </row>
    <row r="7103" spans="1:5" ht="30" hidden="1" customHeight="1">
      <c r="A7103" s="311" t="str">
        <f>IF((SUM('Раздел 3'!V149:V149)=SUM('Раздел 3'!L149:L149)+SUM('Раздел 3'!R149:R149)+SUM('Раздел 3'!T149:T149)+SUM('Раздел 3'!U149:U149)),"","Неверно!")</f>
        <v/>
      </c>
      <c r="B7103" s="312" t="s">
        <v>24566</v>
      </c>
      <c r="C7103" s="313" t="s">
        <v>6322</v>
      </c>
      <c r="D7103" s="313" t="s">
        <v>18382</v>
      </c>
      <c r="E7103" s="313" t="str">
        <f>CONCATENATE(SUM('Раздел 3'!V149:V149),"=",SUM('Раздел 3'!L149:L149),"+",SUM('Раздел 3'!R149:R149),"+",SUM('Раздел 3'!T149:T149),"+",SUM('Раздел 3'!U149:U149))</f>
        <v>0=0+0+0+0</v>
      </c>
    </row>
    <row r="7104" spans="1:5" ht="30" hidden="1" customHeight="1">
      <c r="A7104" s="311" t="str">
        <f>IF((SUM('Раздел 3'!V24:V24)=SUM('Раздел 3'!L24:L24)+SUM('Раздел 3'!R24:R24)+SUM('Раздел 3'!T24:T24)+SUM('Раздел 3'!U24:U24)),"","Неверно!")</f>
        <v/>
      </c>
      <c r="B7104" s="312" t="s">
        <v>24566</v>
      </c>
      <c r="C7104" s="313" t="s">
        <v>6323</v>
      </c>
      <c r="D7104" s="313" t="s">
        <v>18382</v>
      </c>
      <c r="E7104" s="313" t="str">
        <f>CONCATENATE(SUM('Раздел 3'!V24:V24),"=",SUM('Раздел 3'!L24:L24),"+",SUM('Раздел 3'!R24:R24),"+",SUM('Раздел 3'!T24:T24),"+",SUM('Раздел 3'!U24:U24))</f>
        <v>0=0+0+0+0</v>
      </c>
    </row>
    <row r="7105" spans="1:5" ht="30" hidden="1" customHeight="1">
      <c r="A7105" s="311" t="str">
        <f>IF((SUM('Раздел 3'!V150:V150)=SUM('Раздел 3'!L150:L150)+SUM('Раздел 3'!R150:R150)+SUM('Раздел 3'!T150:T150)+SUM('Раздел 3'!U150:U150)),"","Неверно!")</f>
        <v/>
      </c>
      <c r="B7105" s="312" t="s">
        <v>24566</v>
      </c>
      <c r="C7105" s="313" t="s">
        <v>6324</v>
      </c>
      <c r="D7105" s="313" t="s">
        <v>18382</v>
      </c>
      <c r="E7105" s="313" t="str">
        <f>CONCATENATE(SUM('Раздел 3'!V150:V150),"=",SUM('Раздел 3'!L150:L150),"+",SUM('Раздел 3'!R150:R150),"+",SUM('Раздел 3'!T150:T150),"+",SUM('Раздел 3'!U150:U150))</f>
        <v>0=0+0+0+0</v>
      </c>
    </row>
    <row r="7106" spans="1:5" ht="30" hidden="1" customHeight="1">
      <c r="A7106" s="311" t="str">
        <f>IF((SUM('Раздел 3'!V151:V151)=SUM('Раздел 3'!L151:L151)+SUM('Раздел 3'!R151:R151)+SUM('Раздел 3'!T151:T151)+SUM('Раздел 3'!U151:U151)),"","Неверно!")</f>
        <v/>
      </c>
      <c r="B7106" s="312" t="s">
        <v>24566</v>
      </c>
      <c r="C7106" s="313" t="s">
        <v>6325</v>
      </c>
      <c r="D7106" s="313" t="s">
        <v>18382</v>
      </c>
      <c r="E7106" s="313" t="str">
        <f>CONCATENATE(SUM('Раздел 3'!V151:V151),"=",SUM('Раздел 3'!L151:L151),"+",SUM('Раздел 3'!R151:R151),"+",SUM('Раздел 3'!T151:T151),"+",SUM('Раздел 3'!U151:U151))</f>
        <v>0=0+0+0+0</v>
      </c>
    </row>
    <row r="7107" spans="1:5" ht="30" hidden="1" customHeight="1">
      <c r="A7107" s="311" t="str">
        <f>IF((SUM('Раздел 3'!V152:V152)=SUM('Раздел 3'!L152:L152)+SUM('Раздел 3'!R152:R152)+SUM('Раздел 3'!T152:T152)+SUM('Раздел 3'!U152:U152)),"","Неверно!")</f>
        <v/>
      </c>
      <c r="B7107" s="312" t="s">
        <v>24566</v>
      </c>
      <c r="C7107" s="313" t="s">
        <v>6326</v>
      </c>
      <c r="D7107" s="313" t="s">
        <v>18382</v>
      </c>
      <c r="E7107" s="313" t="str">
        <f>CONCATENATE(SUM('Раздел 3'!V152:V152),"=",SUM('Раздел 3'!L152:L152),"+",SUM('Раздел 3'!R152:R152),"+",SUM('Раздел 3'!T152:T152),"+",SUM('Раздел 3'!U152:U152))</f>
        <v>0=0+0+0+0</v>
      </c>
    </row>
    <row r="7108" spans="1:5" ht="30" hidden="1" customHeight="1">
      <c r="A7108" s="311" t="str">
        <f>IF((SUM('Раздел 3'!V153:V153)=SUM('Раздел 3'!L153:L153)+SUM('Раздел 3'!R153:R153)+SUM('Раздел 3'!T153:T153)+SUM('Раздел 3'!U153:U153)),"","Неверно!")</f>
        <v/>
      </c>
      <c r="B7108" s="312" t="s">
        <v>24566</v>
      </c>
      <c r="C7108" s="313" t="s">
        <v>6327</v>
      </c>
      <c r="D7108" s="313" t="s">
        <v>18382</v>
      </c>
      <c r="E7108" s="313" t="str">
        <f>CONCATENATE(SUM('Раздел 3'!V153:V153),"=",SUM('Раздел 3'!L153:L153),"+",SUM('Раздел 3'!R153:R153),"+",SUM('Раздел 3'!T153:T153),"+",SUM('Раздел 3'!U153:U153))</f>
        <v>0=0+0+0+0</v>
      </c>
    </row>
    <row r="7109" spans="1:5" ht="30" hidden="1" customHeight="1">
      <c r="A7109" s="311" t="str">
        <f>IF((SUM('Раздел 3'!V154:V154)=SUM('Раздел 3'!L154:L154)+SUM('Раздел 3'!R154:R154)+SUM('Раздел 3'!T154:T154)+SUM('Раздел 3'!U154:U154)),"","Неверно!")</f>
        <v/>
      </c>
      <c r="B7109" s="312" t="s">
        <v>24566</v>
      </c>
      <c r="C7109" s="313" t="s">
        <v>6328</v>
      </c>
      <c r="D7109" s="313" t="s">
        <v>18382</v>
      </c>
      <c r="E7109" s="313" t="str">
        <f>CONCATENATE(SUM('Раздел 3'!V154:V154),"=",SUM('Раздел 3'!L154:L154),"+",SUM('Раздел 3'!R154:R154),"+",SUM('Раздел 3'!T154:T154),"+",SUM('Раздел 3'!U154:U154))</f>
        <v>0=0+0+0+0</v>
      </c>
    </row>
    <row r="7110" spans="1:5" ht="30" hidden="1" customHeight="1">
      <c r="A7110" s="311" t="str">
        <f>IF((SUM('Раздел 3'!V155:V155)=SUM('Раздел 3'!L155:L155)+SUM('Раздел 3'!R155:R155)+SUM('Раздел 3'!T155:T155)+SUM('Раздел 3'!U155:U155)),"","Неверно!")</f>
        <v/>
      </c>
      <c r="B7110" s="312" t="s">
        <v>24566</v>
      </c>
      <c r="C7110" s="313" t="s">
        <v>6329</v>
      </c>
      <c r="D7110" s="313" t="s">
        <v>18382</v>
      </c>
      <c r="E7110" s="313" t="str">
        <f>CONCATENATE(SUM('Раздел 3'!V155:V155),"=",SUM('Раздел 3'!L155:L155),"+",SUM('Раздел 3'!R155:R155),"+",SUM('Раздел 3'!T155:T155),"+",SUM('Раздел 3'!U155:U155))</f>
        <v>0=0+0+0+0</v>
      </c>
    </row>
    <row r="7111" spans="1:5" ht="30" hidden="1" customHeight="1">
      <c r="A7111" s="311" t="str">
        <f>IF((SUM('Раздел 3'!V156:V156)=SUM('Раздел 3'!L156:L156)+SUM('Раздел 3'!R156:R156)+SUM('Раздел 3'!T156:T156)+SUM('Раздел 3'!U156:U156)),"","Неверно!")</f>
        <v/>
      </c>
      <c r="B7111" s="312" t="s">
        <v>24566</v>
      </c>
      <c r="C7111" s="313" t="s">
        <v>6330</v>
      </c>
      <c r="D7111" s="313" t="s">
        <v>18382</v>
      </c>
      <c r="E7111" s="313" t="str">
        <f>CONCATENATE(SUM('Раздел 3'!V156:V156),"=",SUM('Раздел 3'!L156:L156),"+",SUM('Раздел 3'!R156:R156),"+",SUM('Раздел 3'!T156:T156),"+",SUM('Раздел 3'!U156:U156))</f>
        <v>0=0+0+0+0</v>
      </c>
    </row>
    <row r="7112" spans="1:5" ht="30" hidden="1" customHeight="1">
      <c r="A7112" s="311" t="str">
        <f>IF((SUM('Раздел 3'!V157:V157)=SUM('Раздел 3'!L157:L157)+SUM('Раздел 3'!R157:R157)+SUM('Раздел 3'!T157:T157)+SUM('Раздел 3'!U157:U157)),"","Неверно!")</f>
        <v/>
      </c>
      <c r="B7112" s="312" t="s">
        <v>24566</v>
      </c>
      <c r="C7112" s="313" t="s">
        <v>6331</v>
      </c>
      <c r="D7112" s="313" t="s">
        <v>18382</v>
      </c>
      <c r="E7112" s="313" t="str">
        <f>CONCATENATE(SUM('Раздел 3'!V157:V157),"=",SUM('Раздел 3'!L157:L157),"+",SUM('Раздел 3'!R157:R157),"+",SUM('Раздел 3'!T157:T157),"+",SUM('Раздел 3'!U157:U157))</f>
        <v>0=0+0+0+0</v>
      </c>
    </row>
    <row r="7113" spans="1:5" ht="30" hidden="1" customHeight="1">
      <c r="A7113" s="311" t="str">
        <f>IF((SUM('Раздел 3'!V158:V158)=SUM('Раздел 3'!L158:L158)+SUM('Раздел 3'!R158:R158)+SUM('Раздел 3'!T158:T158)+SUM('Раздел 3'!U158:U158)),"","Неверно!")</f>
        <v/>
      </c>
      <c r="B7113" s="312" t="s">
        <v>24566</v>
      </c>
      <c r="C7113" s="313" t="s">
        <v>6332</v>
      </c>
      <c r="D7113" s="313" t="s">
        <v>18382</v>
      </c>
      <c r="E7113" s="313" t="str">
        <f>CONCATENATE(SUM('Раздел 3'!V158:V158),"=",SUM('Раздел 3'!L158:L158),"+",SUM('Раздел 3'!R158:R158),"+",SUM('Раздел 3'!T158:T158),"+",SUM('Раздел 3'!U158:U158))</f>
        <v>0=0+0+0+0</v>
      </c>
    </row>
    <row r="7114" spans="1:5" ht="30" hidden="1" customHeight="1">
      <c r="A7114" s="311" t="str">
        <f>IF((SUM('Раздел 3'!V159:V159)=SUM('Раздел 3'!L159:L159)+SUM('Раздел 3'!R159:R159)+SUM('Раздел 3'!T159:T159)+SUM('Раздел 3'!U159:U159)),"","Неверно!")</f>
        <v/>
      </c>
      <c r="B7114" s="312" t="s">
        <v>24566</v>
      </c>
      <c r="C7114" s="313" t="s">
        <v>6333</v>
      </c>
      <c r="D7114" s="313" t="s">
        <v>18382</v>
      </c>
      <c r="E7114" s="313" t="str">
        <f>CONCATENATE(SUM('Раздел 3'!V159:V159),"=",SUM('Раздел 3'!L159:L159),"+",SUM('Раздел 3'!R159:R159),"+",SUM('Раздел 3'!T159:T159),"+",SUM('Раздел 3'!U159:U159))</f>
        <v>0=0+0+0+0</v>
      </c>
    </row>
    <row r="7115" spans="1:5" ht="30" hidden="1" customHeight="1">
      <c r="A7115" s="311" t="str">
        <f>IF((SUM('Раздел 3'!V25:V25)=SUM('Раздел 3'!L25:L25)+SUM('Раздел 3'!R25:R25)+SUM('Раздел 3'!T25:T25)+SUM('Раздел 3'!U25:U25)),"","Неверно!")</f>
        <v/>
      </c>
      <c r="B7115" s="312" t="s">
        <v>24566</v>
      </c>
      <c r="C7115" s="313" t="s">
        <v>6334</v>
      </c>
      <c r="D7115" s="313" t="s">
        <v>18382</v>
      </c>
      <c r="E7115" s="313" t="str">
        <f>CONCATENATE(SUM('Раздел 3'!V25:V25),"=",SUM('Раздел 3'!L25:L25),"+",SUM('Раздел 3'!R25:R25),"+",SUM('Раздел 3'!T25:T25),"+",SUM('Раздел 3'!U25:U25))</f>
        <v>0=0+0+0+0</v>
      </c>
    </row>
    <row r="7116" spans="1:5" ht="30" hidden="1" customHeight="1">
      <c r="A7116" s="311" t="str">
        <f>IF((SUM('Раздел 3'!V160:V160)=SUM('Раздел 3'!L160:L160)+SUM('Раздел 3'!R160:R160)+SUM('Раздел 3'!T160:T160)+SUM('Раздел 3'!U160:U160)),"","Неверно!")</f>
        <v/>
      </c>
      <c r="B7116" s="312" t="s">
        <v>24566</v>
      </c>
      <c r="C7116" s="313" t="s">
        <v>6335</v>
      </c>
      <c r="D7116" s="313" t="s">
        <v>18382</v>
      </c>
      <c r="E7116" s="313" t="str">
        <f>CONCATENATE(SUM('Раздел 3'!V160:V160),"=",SUM('Раздел 3'!L160:L160),"+",SUM('Раздел 3'!R160:R160),"+",SUM('Раздел 3'!T160:T160),"+",SUM('Раздел 3'!U160:U160))</f>
        <v>0=0+0+0+0</v>
      </c>
    </row>
    <row r="7117" spans="1:5" ht="30" hidden="1" customHeight="1">
      <c r="A7117" s="311" t="str">
        <f>IF((SUM('Раздел 3'!V161:V161)=SUM('Раздел 3'!L161:L161)+SUM('Раздел 3'!R161:R161)+SUM('Раздел 3'!T161:T161)+SUM('Раздел 3'!U161:U161)),"","Неверно!")</f>
        <v/>
      </c>
      <c r="B7117" s="312" t="s">
        <v>24566</v>
      </c>
      <c r="C7117" s="313" t="s">
        <v>6336</v>
      </c>
      <c r="D7117" s="313" t="s">
        <v>18382</v>
      </c>
      <c r="E7117" s="313" t="str">
        <f>CONCATENATE(SUM('Раздел 3'!V161:V161),"=",SUM('Раздел 3'!L161:L161),"+",SUM('Раздел 3'!R161:R161),"+",SUM('Раздел 3'!T161:T161),"+",SUM('Раздел 3'!U161:U161))</f>
        <v>0=0+0+0+0</v>
      </c>
    </row>
    <row r="7118" spans="1:5" ht="30" hidden="1" customHeight="1">
      <c r="A7118" s="311" t="str">
        <f>IF((SUM('Раздел 3'!V162:V162)=SUM('Раздел 3'!L162:L162)+SUM('Раздел 3'!R162:R162)+SUM('Раздел 3'!T162:T162)+SUM('Раздел 3'!U162:U162)),"","Неверно!")</f>
        <v/>
      </c>
      <c r="B7118" s="312" t="s">
        <v>24566</v>
      </c>
      <c r="C7118" s="313" t="s">
        <v>6337</v>
      </c>
      <c r="D7118" s="313" t="s">
        <v>18382</v>
      </c>
      <c r="E7118" s="313" t="str">
        <f>CONCATENATE(SUM('Раздел 3'!V162:V162),"=",SUM('Раздел 3'!L162:L162),"+",SUM('Раздел 3'!R162:R162),"+",SUM('Раздел 3'!T162:T162),"+",SUM('Раздел 3'!U162:U162))</f>
        <v>0=0+0+0+0</v>
      </c>
    </row>
    <row r="7119" spans="1:5" ht="30" hidden="1" customHeight="1">
      <c r="A7119" s="311" t="str">
        <f>IF((SUM('Раздел 3'!V163:V163)=SUM('Раздел 3'!L163:L163)+SUM('Раздел 3'!R163:R163)+SUM('Раздел 3'!T163:T163)+SUM('Раздел 3'!U163:U163)),"","Неверно!")</f>
        <v/>
      </c>
      <c r="B7119" s="312" t="s">
        <v>24566</v>
      </c>
      <c r="C7119" s="313" t="s">
        <v>6338</v>
      </c>
      <c r="D7119" s="313" t="s">
        <v>18382</v>
      </c>
      <c r="E7119" s="313" t="str">
        <f>CONCATENATE(SUM('Раздел 3'!V163:V163),"=",SUM('Раздел 3'!L163:L163),"+",SUM('Раздел 3'!R163:R163),"+",SUM('Раздел 3'!T163:T163),"+",SUM('Раздел 3'!U163:U163))</f>
        <v>0=0+0+0+0</v>
      </c>
    </row>
    <row r="7120" spans="1:5" ht="30" hidden="1" customHeight="1">
      <c r="A7120" s="311" t="str">
        <f>IF((SUM('Раздел 3'!V164:V164)=SUM('Раздел 3'!L164:L164)+SUM('Раздел 3'!R164:R164)+SUM('Раздел 3'!T164:T164)+SUM('Раздел 3'!U164:U164)),"","Неверно!")</f>
        <v/>
      </c>
      <c r="B7120" s="312" t="s">
        <v>24566</v>
      </c>
      <c r="C7120" s="313" t="s">
        <v>6339</v>
      </c>
      <c r="D7120" s="313" t="s">
        <v>18382</v>
      </c>
      <c r="E7120" s="313" t="str">
        <f>CONCATENATE(SUM('Раздел 3'!V164:V164),"=",SUM('Раздел 3'!L164:L164),"+",SUM('Раздел 3'!R164:R164),"+",SUM('Раздел 3'!T164:T164),"+",SUM('Раздел 3'!U164:U164))</f>
        <v>0=0+0+0+0</v>
      </c>
    </row>
    <row r="7121" spans="1:5" ht="30" hidden="1" customHeight="1">
      <c r="A7121" s="311" t="str">
        <f>IF((SUM('Раздел 3'!V165:V165)=SUM('Раздел 3'!L165:L165)+SUM('Раздел 3'!R165:R165)+SUM('Раздел 3'!T165:T165)+SUM('Раздел 3'!U165:U165)),"","Неверно!")</f>
        <v/>
      </c>
      <c r="B7121" s="312" t="s">
        <v>24566</v>
      </c>
      <c r="C7121" s="313" t="s">
        <v>6340</v>
      </c>
      <c r="D7121" s="313" t="s">
        <v>18382</v>
      </c>
      <c r="E7121" s="313" t="str">
        <f>CONCATENATE(SUM('Раздел 3'!V165:V165),"=",SUM('Раздел 3'!L165:L165),"+",SUM('Раздел 3'!R165:R165),"+",SUM('Раздел 3'!T165:T165),"+",SUM('Раздел 3'!U165:U165))</f>
        <v>0=0+0+0+0</v>
      </c>
    </row>
    <row r="7122" spans="1:5" ht="30" hidden="1" customHeight="1">
      <c r="A7122" s="311" t="str">
        <f>IF((SUM('Раздел 3'!V166:V166)=SUM('Раздел 3'!L166:L166)+SUM('Раздел 3'!R166:R166)+SUM('Раздел 3'!T166:T166)+SUM('Раздел 3'!U166:U166)),"","Неверно!")</f>
        <v/>
      </c>
      <c r="B7122" s="312" t="s">
        <v>24566</v>
      </c>
      <c r="C7122" s="313" t="s">
        <v>6341</v>
      </c>
      <c r="D7122" s="313" t="s">
        <v>18382</v>
      </c>
      <c r="E7122" s="313" t="str">
        <f>CONCATENATE(SUM('Раздел 3'!V166:V166),"=",SUM('Раздел 3'!L166:L166),"+",SUM('Раздел 3'!R166:R166),"+",SUM('Раздел 3'!T166:T166),"+",SUM('Раздел 3'!U166:U166))</f>
        <v>0=0+0+0+0</v>
      </c>
    </row>
    <row r="7123" spans="1:5" ht="30" hidden="1" customHeight="1">
      <c r="A7123" s="311" t="str">
        <f>IF((SUM('Раздел 3'!V167:V167)=SUM('Раздел 3'!L167:L167)+SUM('Раздел 3'!R167:R167)+SUM('Раздел 3'!T167:T167)+SUM('Раздел 3'!U167:U167)),"","Неверно!")</f>
        <v/>
      </c>
      <c r="B7123" s="312" t="s">
        <v>24566</v>
      </c>
      <c r="C7123" s="313" t="s">
        <v>6342</v>
      </c>
      <c r="D7123" s="313" t="s">
        <v>18382</v>
      </c>
      <c r="E7123" s="313" t="str">
        <f>CONCATENATE(SUM('Раздел 3'!V167:V167),"=",SUM('Раздел 3'!L167:L167),"+",SUM('Раздел 3'!R167:R167),"+",SUM('Раздел 3'!T167:T167),"+",SUM('Раздел 3'!U167:U167))</f>
        <v>0=0+0+0+0</v>
      </c>
    </row>
    <row r="7124" spans="1:5" ht="30" hidden="1" customHeight="1">
      <c r="A7124" s="311" t="str">
        <f>IF((SUM('Раздел 3'!V168:V168)=SUM('Раздел 3'!L168:L168)+SUM('Раздел 3'!R168:R168)+SUM('Раздел 3'!T168:T168)+SUM('Раздел 3'!U168:U168)),"","Неверно!")</f>
        <v/>
      </c>
      <c r="B7124" s="312" t="s">
        <v>24566</v>
      </c>
      <c r="C7124" s="313" t="s">
        <v>6343</v>
      </c>
      <c r="D7124" s="313" t="s">
        <v>18382</v>
      </c>
      <c r="E7124" s="313" t="str">
        <f>CONCATENATE(SUM('Раздел 3'!V168:V168),"=",SUM('Раздел 3'!L168:L168),"+",SUM('Раздел 3'!R168:R168),"+",SUM('Раздел 3'!T168:T168),"+",SUM('Раздел 3'!U168:U168))</f>
        <v>0=0+0+0+0</v>
      </c>
    </row>
    <row r="7125" spans="1:5" ht="30" hidden="1" customHeight="1">
      <c r="A7125" s="311" t="str">
        <f>IF((SUM('Раздел 3'!V169:V169)=SUM('Раздел 3'!L169:L169)+SUM('Раздел 3'!R169:R169)+SUM('Раздел 3'!T169:T169)+SUM('Раздел 3'!U169:U169)),"","Неверно!")</f>
        <v/>
      </c>
      <c r="B7125" s="312" t="s">
        <v>24566</v>
      </c>
      <c r="C7125" s="313" t="s">
        <v>6344</v>
      </c>
      <c r="D7125" s="313" t="s">
        <v>18382</v>
      </c>
      <c r="E7125" s="313" t="str">
        <f>CONCATENATE(SUM('Раздел 3'!V169:V169),"=",SUM('Раздел 3'!L169:L169),"+",SUM('Раздел 3'!R169:R169),"+",SUM('Раздел 3'!T169:T169),"+",SUM('Раздел 3'!U169:U169))</f>
        <v>0=0+0+0+0</v>
      </c>
    </row>
    <row r="7126" spans="1:5" ht="30" hidden="1" customHeight="1">
      <c r="A7126" s="311" t="str">
        <f>IF((SUM('Раздел 3'!V26:V26)=SUM('Раздел 3'!L26:L26)+SUM('Раздел 3'!R26:R26)+SUM('Раздел 3'!T26:T26)+SUM('Раздел 3'!U26:U26)),"","Неверно!")</f>
        <v/>
      </c>
      <c r="B7126" s="312" t="s">
        <v>24566</v>
      </c>
      <c r="C7126" s="313" t="s">
        <v>6345</v>
      </c>
      <c r="D7126" s="313" t="s">
        <v>18382</v>
      </c>
      <c r="E7126" s="313" t="str">
        <f>CONCATENATE(SUM('Раздел 3'!V26:V26),"=",SUM('Раздел 3'!L26:L26),"+",SUM('Раздел 3'!R26:R26),"+",SUM('Раздел 3'!T26:T26),"+",SUM('Раздел 3'!U26:U26))</f>
        <v>0=0+0+0+0</v>
      </c>
    </row>
    <row r="7127" spans="1:5" ht="30" hidden="1" customHeight="1">
      <c r="A7127" s="311" t="str">
        <f>IF((SUM('Раздел 3'!V170:V170)=SUM('Раздел 3'!L170:L170)+SUM('Раздел 3'!R170:R170)+SUM('Раздел 3'!T170:T170)+SUM('Раздел 3'!U170:U170)),"","Неверно!")</f>
        <v/>
      </c>
      <c r="B7127" s="312" t="s">
        <v>24566</v>
      </c>
      <c r="C7127" s="313" t="s">
        <v>6346</v>
      </c>
      <c r="D7127" s="313" t="s">
        <v>18382</v>
      </c>
      <c r="E7127" s="313" t="str">
        <f>CONCATENATE(SUM('Раздел 3'!V170:V170),"=",SUM('Раздел 3'!L170:L170),"+",SUM('Раздел 3'!R170:R170),"+",SUM('Раздел 3'!T170:T170),"+",SUM('Раздел 3'!U170:U170))</f>
        <v>8=8+0+0+0</v>
      </c>
    </row>
    <row r="7128" spans="1:5" ht="30" hidden="1" customHeight="1">
      <c r="A7128" s="311" t="str">
        <f>IF((SUM('Раздел 3'!V171:V171)=SUM('Раздел 3'!L171:L171)+SUM('Раздел 3'!R171:R171)+SUM('Раздел 3'!T171:T171)+SUM('Раздел 3'!U171:U171)),"","Неверно!")</f>
        <v/>
      </c>
      <c r="B7128" s="312" t="s">
        <v>24566</v>
      </c>
      <c r="C7128" s="313" t="s">
        <v>6347</v>
      </c>
      <c r="D7128" s="313" t="s">
        <v>18382</v>
      </c>
      <c r="E7128" s="313" t="str">
        <f>CONCATENATE(SUM('Раздел 3'!V171:V171),"=",SUM('Раздел 3'!L171:L171),"+",SUM('Раздел 3'!R171:R171),"+",SUM('Раздел 3'!T171:T171),"+",SUM('Раздел 3'!U171:U171))</f>
        <v>0=0+0+0+0</v>
      </c>
    </row>
    <row r="7129" spans="1:5" ht="30" hidden="1" customHeight="1">
      <c r="A7129" s="311" t="str">
        <f>IF((SUM('Раздел 3'!V172:V172)=SUM('Раздел 3'!L172:L172)+SUM('Раздел 3'!R172:R172)+SUM('Раздел 3'!T172:T172)+SUM('Раздел 3'!U172:U172)),"","Неверно!")</f>
        <v/>
      </c>
      <c r="B7129" s="312" t="s">
        <v>24566</v>
      </c>
      <c r="C7129" s="313" t="s">
        <v>6348</v>
      </c>
      <c r="D7129" s="313" t="s">
        <v>18382</v>
      </c>
      <c r="E7129" s="313" t="str">
        <f>CONCATENATE(SUM('Раздел 3'!V172:V172),"=",SUM('Раздел 3'!L172:L172),"+",SUM('Раздел 3'!R172:R172),"+",SUM('Раздел 3'!T172:T172),"+",SUM('Раздел 3'!U172:U172))</f>
        <v>0=0+0+0+0</v>
      </c>
    </row>
    <row r="7130" spans="1:5" ht="30" hidden="1" customHeight="1">
      <c r="A7130" s="311" t="str">
        <f>IF((SUM('Раздел 3'!V173:V173)=SUM('Раздел 3'!L173:L173)+SUM('Раздел 3'!R173:R173)+SUM('Раздел 3'!T173:T173)+SUM('Раздел 3'!U173:U173)),"","Неверно!")</f>
        <v/>
      </c>
      <c r="B7130" s="312" t="s">
        <v>24566</v>
      </c>
      <c r="C7130" s="313" t="s">
        <v>6349</v>
      </c>
      <c r="D7130" s="313" t="s">
        <v>18382</v>
      </c>
      <c r="E7130" s="313" t="str">
        <f>CONCATENATE(SUM('Раздел 3'!V173:V173),"=",SUM('Раздел 3'!L173:L173),"+",SUM('Раздел 3'!R173:R173),"+",SUM('Раздел 3'!T173:T173),"+",SUM('Раздел 3'!U173:U173))</f>
        <v>0=0+0+0+0</v>
      </c>
    </row>
    <row r="7131" spans="1:5" ht="30" hidden="1" customHeight="1">
      <c r="A7131" s="311" t="str">
        <f>IF((SUM('Раздел 3'!V174:V174)=SUM('Раздел 3'!L174:L174)+SUM('Раздел 3'!R174:R174)+SUM('Раздел 3'!T174:T174)+SUM('Раздел 3'!U174:U174)),"","Неверно!")</f>
        <v/>
      </c>
      <c r="B7131" s="312" t="s">
        <v>24566</v>
      </c>
      <c r="C7131" s="313" t="s">
        <v>6350</v>
      </c>
      <c r="D7131" s="313" t="s">
        <v>18382</v>
      </c>
      <c r="E7131" s="313" t="str">
        <f>CONCATENATE(SUM('Раздел 3'!V174:V174),"=",SUM('Раздел 3'!L174:L174),"+",SUM('Раздел 3'!R174:R174),"+",SUM('Раздел 3'!T174:T174),"+",SUM('Раздел 3'!U174:U174))</f>
        <v>0=0+0+0+0</v>
      </c>
    </row>
    <row r="7132" spans="1:5" ht="30" hidden="1" customHeight="1">
      <c r="A7132" s="311" t="str">
        <f>IF((SUM('Раздел 3'!V175:V175)=SUM('Раздел 3'!L175:L175)+SUM('Раздел 3'!R175:R175)+SUM('Раздел 3'!T175:T175)+SUM('Раздел 3'!U175:U175)),"","Неверно!")</f>
        <v/>
      </c>
      <c r="B7132" s="312" t="s">
        <v>24566</v>
      </c>
      <c r="C7132" s="313" t="s">
        <v>6351</v>
      </c>
      <c r="D7132" s="313" t="s">
        <v>18382</v>
      </c>
      <c r="E7132" s="313" t="str">
        <f>CONCATENATE(SUM('Раздел 3'!V175:V175),"=",SUM('Раздел 3'!L175:L175),"+",SUM('Раздел 3'!R175:R175),"+",SUM('Раздел 3'!T175:T175),"+",SUM('Раздел 3'!U175:U175))</f>
        <v>0=0+0+0+0</v>
      </c>
    </row>
    <row r="7133" spans="1:5" ht="30" hidden="1" customHeight="1">
      <c r="A7133" s="311" t="str">
        <f>IF((SUM('Раздел 3'!V176:V176)=SUM('Раздел 3'!L176:L176)+SUM('Раздел 3'!R176:R176)+SUM('Раздел 3'!T176:T176)+SUM('Раздел 3'!U176:U176)),"","Неверно!")</f>
        <v/>
      </c>
      <c r="B7133" s="312" t="s">
        <v>24566</v>
      </c>
      <c r="C7133" s="313" t="s">
        <v>6352</v>
      </c>
      <c r="D7133" s="313" t="s">
        <v>18382</v>
      </c>
      <c r="E7133" s="313" t="str">
        <f>CONCATENATE(SUM('Раздел 3'!V176:V176),"=",SUM('Раздел 3'!L176:L176),"+",SUM('Раздел 3'!R176:R176),"+",SUM('Раздел 3'!T176:T176),"+",SUM('Раздел 3'!U176:U176))</f>
        <v>0=0+0+0+0</v>
      </c>
    </row>
    <row r="7134" spans="1:5" ht="30" hidden="1" customHeight="1">
      <c r="A7134" s="311" t="str">
        <f>IF((SUM('Раздел 3'!V177:V177)=SUM('Раздел 3'!L177:L177)+SUM('Раздел 3'!R177:R177)+SUM('Раздел 3'!T177:T177)+SUM('Раздел 3'!U177:U177)),"","Неверно!")</f>
        <v/>
      </c>
      <c r="B7134" s="312" t="s">
        <v>24566</v>
      </c>
      <c r="C7134" s="313" t="s">
        <v>6353</v>
      </c>
      <c r="D7134" s="313" t="s">
        <v>18382</v>
      </c>
      <c r="E7134" s="313" t="str">
        <f>CONCATENATE(SUM('Раздел 3'!V177:V177),"=",SUM('Раздел 3'!L177:L177),"+",SUM('Раздел 3'!R177:R177),"+",SUM('Раздел 3'!T177:T177),"+",SUM('Раздел 3'!U177:U177))</f>
        <v>0=0+0+0+0</v>
      </c>
    </row>
    <row r="7135" spans="1:5" ht="30" hidden="1" customHeight="1">
      <c r="A7135" s="311" t="str">
        <f>IF((SUM('Раздел 3'!V178:V178)=SUM('Раздел 3'!L178:L178)+SUM('Раздел 3'!R178:R178)+SUM('Раздел 3'!T178:T178)+SUM('Раздел 3'!U178:U178)),"","Неверно!")</f>
        <v/>
      </c>
      <c r="B7135" s="312" t="s">
        <v>24566</v>
      </c>
      <c r="C7135" s="313" t="s">
        <v>6354</v>
      </c>
      <c r="D7135" s="313" t="s">
        <v>18382</v>
      </c>
      <c r="E7135" s="313" t="str">
        <f>CONCATENATE(SUM('Раздел 3'!V178:V178),"=",SUM('Раздел 3'!L178:L178),"+",SUM('Раздел 3'!R178:R178),"+",SUM('Раздел 3'!T178:T178),"+",SUM('Раздел 3'!U178:U178))</f>
        <v>0=0+0+0+0</v>
      </c>
    </row>
    <row r="7136" spans="1:5" ht="30" hidden="1" customHeight="1">
      <c r="A7136" s="311" t="str">
        <f>IF((SUM('Раздел 3'!V179:V179)=SUM('Раздел 3'!L179:L179)+SUM('Раздел 3'!R179:R179)+SUM('Раздел 3'!T179:T179)+SUM('Раздел 3'!U179:U179)),"","Неверно!")</f>
        <v/>
      </c>
      <c r="B7136" s="312" t="s">
        <v>24566</v>
      </c>
      <c r="C7136" s="313" t="s">
        <v>6355</v>
      </c>
      <c r="D7136" s="313" t="s">
        <v>18382</v>
      </c>
      <c r="E7136" s="313" t="str">
        <f>CONCATENATE(SUM('Раздел 3'!V179:V179),"=",SUM('Раздел 3'!L179:L179),"+",SUM('Раздел 3'!R179:R179),"+",SUM('Раздел 3'!T179:T179),"+",SUM('Раздел 3'!U179:U179))</f>
        <v>0=0+0+0+0</v>
      </c>
    </row>
    <row r="7137" spans="1:5" ht="30" hidden="1" customHeight="1">
      <c r="A7137" s="311" t="str">
        <f>IF((SUM('Раздел 3'!V27:V27)=SUM('Раздел 3'!L27:L27)+SUM('Раздел 3'!R27:R27)+SUM('Раздел 3'!T27:T27)+SUM('Раздел 3'!U27:U27)),"","Неверно!")</f>
        <v/>
      </c>
      <c r="B7137" s="312" t="s">
        <v>24566</v>
      </c>
      <c r="C7137" s="313" t="s">
        <v>6356</v>
      </c>
      <c r="D7137" s="313" t="s">
        <v>18382</v>
      </c>
      <c r="E7137" s="313" t="str">
        <f>CONCATENATE(SUM('Раздел 3'!V27:V27),"=",SUM('Раздел 3'!L27:L27),"+",SUM('Раздел 3'!R27:R27),"+",SUM('Раздел 3'!T27:T27),"+",SUM('Раздел 3'!U27:U27))</f>
        <v>0=0+0+0+0</v>
      </c>
    </row>
    <row r="7138" spans="1:5" ht="30" hidden="1" customHeight="1">
      <c r="A7138" s="311" t="str">
        <f>IF((SUM('Раздел 3'!V180:V180)=SUM('Раздел 3'!L180:L180)+SUM('Раздел 3'!R180:R180)+SUM('Раздел 3'!T180:T180)+SUM('Раздел 3'!U180:U180)),"","Неверно!")</f>
        <v/>
      </c>
      <c r="B7138" s="312" t="s">
        <v>24566</v>
      </c>
      <c r="C7138" s="313" t="s">
        <v>6357</v>
      </c>
      <c r="D7138" s="313" t="s">
        <v>18382</v>
      </c>
      <c r="E7138" s="313" t="str">
        <f>CONCATENATE(SUM('Раздел 3'!V180:V180),"=",SUM('Раздел 3'!L180:L180),"+",SUM('Раздел 3'!R180:R180),"+",SUM('Раздел 3'!T180:T180),"+",SUM('Раздел 3'!U180:U180))</f>
        <v>8=8+0+0+0</v>
      </c>
    </row>
    <row r="7139" spans="1:5" ht="30" hidden="1" customHeight="1">
      <c r="A7139" s="311" t="str">
        <f>IF((SUM('Раздел 3'!V181:V181)=SUM('Раздел 3'!L181:L181)+SUM('Раздел 3'!R181:R181)+SUM('Раздел 3'!T181:T181)+SUM('Раздел 3'!U181:U181)),"","Неверно!")</f>
        <v/>
      </c>
      <c r="B7139" s="312" t="s">
        <v>24566</v>
      </c>
      <c r="C7139" s="313" t="s">
        <v>6358</v>
      </c>
      <c r="D7139" s="313" t="s">
        <v>18382</v>
      </c>
      <c r="E7139" s="313" t="str">
        <f>CONCATENATE(SUM('Раздел 3'!V181:V181),"=",SUM('Раздел 3'!L181:L181),"+",SUM('Раздел 3'!R181:R181),"+",SUM('Раздел 3'!T181:T181),"+",SUM('Раздел 3'!U181:U181))</f>
        <v>0=0+0+0+0</v>
      </c>
    </row>
    <row r="7140" spans="1:5" ht="30" hidden="1" customHeight="1">
      <c r="A7140" s="311" t="str">
        <f>IF((SUM('Раздел 3'!V182:V182)=SUM('Раздел 3'!L182:L182)+SUM('Раздел 3'!R182:R182)+SUM('Раздел 3'!T182:T182)+SUM('Раздел 3'!U182:U182)),"","Неверно!")</f>
        <v/>
      </c>
      <c r="B7140" s="312" t="s">
        <v>24566</v>
      </c>
      <c r="C7140" s="313" t="s">
        <v>6359</v>
      </c>
      <c r="D7140" s="313" t="s">
        <v>18382</v>
      </c>
      <c r="E7140" s="313" t="str">
        <f>CONCATENATE(SUM('Раздел 3'!V182:V182),"=",SUM('Раздел 3'!L182:L182),"+",SUM('Раздел 3'!R182:R182),"+",SUM('Раздел 3'!T182:T182),"+",SUM('Раздел 3'!U182:U182))</f>
        <v>0=0+0+0+0</v>
      </c>
    </row>
    <row r="7141" spans="1:5" ht="30" hidden="1" customHeight="1">
      <c r="A7141" s="311" t="str">
        <f>IF((SUM('Раздел 3'!V183:V183)=SUM('Раздел 3'!L183:L183)+SUM('Раздел 3'!R183:R183)+SUM('Раздел 3'!T183:T183)+SUM('Раздел 3'!U183:U183)),"","Неверно!")</f>
        <v/>
      </c>
      <c r="B7141" s="312" t="s">
        <v>24566</v>
      </c>
      <c r="C7141" s="313" t="s">
        <v>6360</v>
      </c>
      <c r="D7141" s="313" t="s">
        <v>18382</v>
      </c>
      <c r="E7141" s="313" t="str">
        <f>CONCATENATE(SUM('Раздел 3'!V183:V183),"=",SUM('Раздел 3'!L183:L183),"+",SUM('Раздел 3'!R183:R183),"+",SUM('Раздел 3'!T183:T183),"+",SUM('Раздел 3'!U183:U183))</f>
        <v>0=0+0+0+0</v>
      </c>
    </row>
    <row r="7142" spans="1:5" ht="30" hidden="1" customHeight="1">
      <c r="A7142" s="311" t="str">
        <f>IF((SUM('Раздел 3'!V184:V184)=SUM('Раздел 3'!L184:L184)+SUM('Раздел 3'!R184:R184)+SUM('Раздел 3'!T184:T184)+SUM('Раздел 3'!U184:U184)),"","Неверно!")</f>
        <v/>
      </c>
      <c r="B7142" s="312" t="s">
        <v>24566</v>
      </c>
      <c r="C7142" s="313" t="s">
        <v>6361</v>
      </c>
      <c r="D7142" s="313" t="s">
        <v>18382</v>
      </c>
      <c r="E7142" s="313" t="str">
        <f>CONCATENATE(SUM('Раздел 3'!V184:V184),"=",SUM('Раздел 3'!L184:L184),"+",SUM('Раздел 3'!R184:R184),"+",SUM('Раздел 3'!T184:T184),"+",SUM('Раздел 3'!U184:U184))</f>
        <v>0=0+0+0+0</v>
      </c>
    </row>
    <row r="7143" spans="1:5" ht="30" hidden="1" customHeight="1">
      <c r="A7143" s="311" t="str">
        <f>IF((SUM('Раздел 3'!V185:V185)=SUM('Раздел 3'!L185:L185)+SUM('Раздел 3'!R185:R185)+SUM('Раздел 3'!T185:T185)+SUM('Раздел 3'!U185:U185)),"","Неверно!")</f>
        <v/>
      </c>
      <c r="B7143" s="312" t="s">
        <v>24566</v>
      </c>
      <c r="C7143" s="313" t="s">
        <v>6362</v>
      </c>
      <c r="D7143" s="313" t="s">
        <v>18382</v>
      </c>
      <c r="E7143" s="313" t="str">
        <f>CONCATENATE(SUM('Раздел 3'!V185:V185),"=",SUM('Раздел 3'!L185:L185),"+",SUM('Раздел 3'!R185:R185),"+",SUM('Раздел 3'!T185:T185),"+",SUM('Раздел 3'!U185:U185))</f>
        <v>0=0+0+0+0</v>
      </c>
    </row>
    <row r="7144" spans="1:5" ht="30" hidden="1" customHeight="1">
      <c r="A7144" s="311" t="str">
        <f>IF((SUM('Раздел 3'!V186:V186)=SUM('Раздел 3'!L186:L186)+SUM('Раздел 3'!R186:R186)+SUM('Раздел 3'!T186:T186)+SUM('Раздел 3'!U186:U186)),"","Неверно!")</f>
        <v/>
      </c>
      <c r="B7144" s="312" t="s">
        <v>24566</v>
      </c>
      <c r="C7144" s="313" t="s">
        <v>6363</v>
      </c>
      <c r="D7144" s="313" t="s">
        <v>18382</v>
      </c>
      <c r="E7144" s="313" t="str">
        <f>CONCATENATE(SUM('Раздел 3'!V186:V186),"=",SUM('Раздел 3'!L186:L186),"+",SUM('Раздел 3'!R186:R186),"+",SUM('Раздел 3'!T186:T186),"+",SUM('Раздел 3'!U186:U186))</f>
        <v>39=39+0+0+0</v>
      </c>
    </row>
    <row r="7145" spans="1:5" ht="30" hidden="1" customHeight="1">
      <c r="A7145" s="311" t="str">
        <f>IF((SUM('Раздел 3'!V187:V187)=SUM('Раздел 3'!L187:L187)+SUM('Раздел 3'!R187:R187)+SUM('Раздел 3'!T187:T187)+SUM('Раздел 3'!U187:U187)),"","Неверно!")</f>
        <v/>
      </c>
      <c r="B7145" s="312" t="s">
        <v>24566</v>
      </c>
      <c r="C7145" s="313" t="s">
        <v>6364</v>
      </c>
      <c r="D7145" s="313" t="s">
        <v>18382</v>
      </c>
      <c r="E7145" s="313" t="str">
        <f>CONCATENATE(SUM('Раздел 3'!V187:V187),"=",SUM('Раздел 3'!L187:L187),"+",SUM('Раздел 3'!R187:R187),"+",SUM('Раздел 3'!T187:T187),"+",SUM('Раздел 3'!U187:U187))</f>
        <v>4=4+0+0+0</v>
      </c>
    </row>
    <row r="7146" spans="1:5" ht="30" hidden="1" customHeight="1">
      <c r="A7146" s="311" t="str">
        <f>IF((SUM('Раздел 3'!V188:V188)=SUM('Раздел 3'!L188:L188)+SUM('Раздел 3'!R188:R188)+SUM('Раздел 3'!T188:T188)+SUM('Раздел 3'!U188:U188)),"","Неверно!")</f>
        <v/>
      </c>
      <c r="B7146" s="312" t="s">
        <v>24566</v>
      </c>
      <c r="C7146" s="313" t="s">
        <v>6365</v>
      </c>
      <c r="D7146" s="313" t="s">
        <v>18382</v>
      </c>
      <c r="E7146" s="313" t="str">
        <f>CONCATENATE(SUM('Раздел 3'!V188:V188),"=",SUM('Раздел 3'!L188:L188),"+",SUM('Раздел 3'!R188:R188),"+",SUM('Раздел 3'!T188:T188),"+",SUM('Раздел 3'!U188:U188))</f>
        <v>0=0+0+0+0</v>
      </c>
    </row>
    <row r="7147" spans="1:5" ht="30" hidden="1" customHeight="1">
      <c r="A7147" s="311" t="str">
        <f>IF((SUM('Раздел 3'!V189:V189)=SUM('Раздел 3'!L189:L189)+SUM('Раздел 3'!R189:R189)+SUM('Раздел 3'!T189:T189)+SUM('Раздел 3'!U189:U189)),"","Неверно!")</f>
        <v/>
      </c>
      <c r="B7147" s="312" t="s">
        <v>24566</v>
      </c>
      <c r="C7147" s="313" t="s">
        <v>6366</v>
      </c>
      <c r="D7147" s="313" t="s">
        <v>18382</v>
      </c>
      <c r="E7147" s="313" t="str">
        <f>CONCATENATE(SUM('Раздел 3'!V189:V189),"=",SUM('Раздел 3'!L189:L189),"+",SUM('Раздел 3'!R189:R189),"+",SUM('Раздел 3'!T189:T189),"+",SUM('Раздел 3'!U189:U189))</f>
        <v>43=43+0+0+0</v>
      </c>
    </row>
    <row r="7148" spans="1:5" ht="30" hidden="1" customHeight="1">
      <c r="A7148" s="311" t="str">
        <f>IF((SUM('Раздел 3'!V28:V28)=SUM('Раздел 3'!L28:L28)+SUM('Раздел 3'!R28:R28)+SUM('Раздел 3'!T28:T28)+SUM('Раздел 3'!U28:U28)),"","Неверно!")</f>
        <v/>
      </c>
      <c r="B7148" s="312" t="s">
        <v>24566</v>
      </c>
      <c r="C7148" s="313" t="s">
        <v>6367</v>
      </c>
      <c r="D7148" s="313" t="s">
        <v>18382</v>
      </c>
      <c r="E7148" s="313" t="str">
        <f>CONCATENATE(SUM('Раздел 3'!V28:V28),"=",SUM('Раздел 3'!L28:L28),"+",SUM('Раздел 3'!R28:R28),"+",SUM('Раздел 3'!T28:T28),"+",SUM('Раздел 3'!U28:U28))</f>
        <v>0=0+0+0+0</v>
      </c>
    </row>
    <row r="7149" spans="1:5" ht="30" hidden="1" customHeight="1">
      <c r="A7149" s="311" t="str">
        <f>IF((SUM('Раздел 3'!V190:V190)=SUM('Раздел 3'!L190:L190)+SUM('Раздел 3'!R190:R190)+SUM('Раздел 3'!T190:T190)+SUM('Раздел 3'!U190:U190)),"","Неверно!")</f>
        <v/>
      </c>
      <c r="B7149" s="312" t="s">
        <v>24566</v>
      </c>
      <c r="C7149" s="313" t="s">
        <v>6368</v>
      </c>
      <c r="D7149" s="313" t="s">
        <v>18382</v>
      </c>
      <c r="E7149" s="313" t="str">
        <f>CONCATENATE(SUM('Раздел 3'!V190:V190),"=",SUM('Раздел 3'!L190:L190),"+",SUM('Раздел 3'!R190:R190),"+",SUM('Раздел 3'!T190:T190),"+",SUM('Раздел 3'!U190:U190))</f>
        <v>0=0+0+0+0</v>
      </c>
    </row>
    <row r="7150" spans="1:5" ht="30" hidden="1" customHeight="1">
      <c r="A7150" s="311" t="str">
        <f>IF((SUM('Раздел 3'!V191:V191)=SUM('Раздел 3'!L191:L191)+SUM('Раздел 3'!R191:R191)+SUM('Раздел 3'!T191:T191)+SUM('Раздел 3'!U191:U191)),"","Неверно!")</f>
        <v/>
      </c>
      <c r="B7150" s="312" t="s">
        <v>24566</v>
      </c>
      <c r="C7150" s="313" t="s">
        <v>6369</v>
      </c>
      <c r="D7150" s="313" t="s">
        <v>18382</v>
      </c>
      <c r="E7150" s="313" t="str">
        <f>CONCATENATE(SUM('Раздел 3'!V191:V191),"=",SUM('Раздел 3'!L191:L191),"+",SUM('Раздел 3'!R191:R191),"+",SUM('Раздел 3'!T191:T191),"+",SUM('Раздел 3'!U191:U191))</f>
        <v>1=1+0+0+0</v>
      </c>
    </row>
    <row r="7151" spans="1:5" ht="30" hidden="1" customHeight="1">
      <c r="A7151" s="311" t="str">
        <f>IF((SUM('Раздел 3'!V192:V192)=SUM('Раздел 3'!L192:L192)+SUM('Раздел 3'!R192:R192)+SUM('Раздел 3'!T192:T192)+SUM('Раздел 3'!U192:U192)),"","Неверно!")</f>
        <v/>
      </c>
      <c r="B7151" s="312" t="s">
        <v>24566</v>
      </c>
      <c r="C7151" s="313" t="s">
        <v>6370</v>
      </c>
      <c r="D7151" s="313" t="s">
        <v>18382</v>
      </c>
      <c r="E7151" s="313" t="str">
        <f>CONCATENATE(SUM('Раздел 3'!V192:V192),"=",SUM('Раздел 3'!L192:L192),"+",SUM('Раздел 3'!R192:R192),"+",SUM('Раздел 3'!T192:T192),"+",SUM('Раздел 3'!U192:U192))</f>
        <v>2=1+0+0+1</v>
      </c>
    </row>
    <row r="7152" spans="1:5" ht="30" hidden="1" customHeight="1">
      <c r="A7152" s="311" t="str">
        <f>IF((SUM('Раздел 3'!V193:V193)=SUM('Раздел 3'!L193:L193)+SUM('Раздел 3'!R193:R193)+SUM('Раздел 3'!T193:T193)+SUM('Раздел 3'!U193:U193)),"","Неверно!")</f>
        <v/>
      </c>
      <c r="B7152" s="312" t="s">
        <v>24566</v>
      </c>
      <c r="C7152" s="313" t="s">
        <v>6371</v>
      </c>
      <c r="D7152" s="313" t="s">
        <v>18382</v>
      </c>
      <c r="E7152" s="313" t="str">
        <f>CONCATENATE(SUM('Раздел 3'!V193:V193),"=",SUM('Раздел 3'!L193:L193),"+",SUM('Раздел 3'!R193:R193),"+",SUM('Раздел 3'!T193:T193),"+",SUM('Раздел 3'!U193:U193))</f>
        <v>1=0+1+0+0</v>
      </c>
    </row>
    <row r="7153" spans="1:5" ht="30" hidden="1" customHeight="1">
      <c r="A7153" s="311" t="str">
        <f>IF((SUM('Раздел 3'!V194:V194)=SUM('Раздел 3'!L194:L194)+SUM('Раздел 3'!R194:R194)+SUM('Раздел 3'!T194:T194)+SUM('Раздел 3'!U194:U194)),"","Неверно!")</f>
        <v/>
      </c>
      <c r="B7153" s="312" t="s">
        <v>24566</v>
      </c>
      <c r="C7153" s="313" t="s">
        <v>6372</v>
      </c>
      <c r="D7153" s="313" t="s">
        <v>18382</v>
      </c>
      <c r="E7153" s="313" t="str">
        <f>CONCATENATE(SUM('Раздел 3'!V194:V194),"=",SUM('Раздел 3'!L194:L194),"+",SUM('Раздел 3'!R194:R194),"+",SUM('Раздел 3'!T194:T194),"+",SUM('Раздел 3'!U194:U194))</f>
        <v>0=0+0+0+0</v>
      </c>
    </row>
    <row r="7154" spans="1:5" ht="30" hidden="1" customHeight="1">
      <c r="A7154" s="311" t="str">
        <f>IF((SUM('Раздел 3'!V195:V195)=SUM('Раздел 3'!L195:L195)+SUM('Раздел 3'!R195:R195)+SUM('Раздел 3'!T195:T195)+SUM('Раздел 3'!U195:U195)),"","Неверно!")</f>
        <v/>
      </c>
      <c r="B7154" s="312" t="s">
        <v>24566</v>
      </c>
      <c r="C7154" s="313" t="s">
        <v>6373</v>
      </c>
      <c r="D7154" s="313" t="s">
        <v>18382</v>
      </c>
      <c r="E7154" s="313" t="str">
        <f>CONCATENATE(SUM('Раздел 3'!V195:V195),"=",SUM('Раздел 3'!L195:L195),"+",SUM('Раздел 3'!R195:R195),"+",SUM('Раздел 3'!T195:T195),"+",SUM('Раздел 3'!U195:U195))</f>
        <v>0=0+0+0+0</v>
      </c>
    </row>
    <row r="7155" spans="1:5" ht="30" hidden="1" customHeight="1">
      <c r="A7155" s="311" t="str">
        <f>IF((SUM('Раздел 3'!V196:V196)=SUM('Раздел 3'!L196:L196)+SUM('Раздел 3'!R196:R196)+SUM('Раздел 3'!T196:T196)+SUM('Раздел 3'!U196:U196)),"","Неверно!")</f>
        <v/>
      </c>
      <c r="B7155" s="312" t="s">
        <v>24566</v>
      </c>
      <c r="C7155" s="313" t="s">
        <v>6374</v>
      </c>
      <c r="D7155" s="313" t="s">
        <v>18382</v>
      </c>
      <c r="E7155" s="313" t="str">
        <f>CONCATENATE(SUM('Раздел 3'!V196:V196),"=",SUM('Раздел 3'!L196:L196),"+",SUM('Раздел 3'!R196:R196),"+",SUM('Раздел 3'!T196:T196),"+",SUM('Раздел 3'!U196:U196))</f>
        <v>4=2+1+0+1</v>
      </c>
    </row>
    <row r="7156" spans="1:5" ht="30" hidden="1" customHeight="1">
      <c r="A7156" s="311" t="str">
        <f>IF((SUM('Раздел 3'!V197:V197)=SUM('Раздел 3'!L197:L197)+SUM('Раздел 3'!R197:R197)+SUM('Раздел 3'!T197:T197)+SUM('Раздел 3'!U197:U197)),"","Неверно!")</f>
        <v/>
      </c>
      <c r="B7156" s="312" t="s">
        <v>24566</v>
      </c>
      <c r="C7156" s="313" t="s">
        <v>6375</v>
      </c>
      <c r="D7156" s="313" t="s">
        <v>18382</v>
      </c>
      <c r="E7156" s="313" t="str">
        <f>CONCATENATE(SUM('Раздел 3'!V197:V197),"=",SUM('Раздел 3'!L197:L197),"+",SUM('Раздел 3'!R197:R197),"+",SUM('Раздел 3'!T197:T197),"+",SUM('Раздел 3'!U197:U197))</f>
        <v>0=0+0+0+0</v>
      </c>
    </row>
    <row r="7157" spans="1:5" ht="30" hidden="1" customHeight="1">
      <c r="A7157" s="311" t="str">
        <f>IF((SUM('Раздел 3'!V198:V198)=SUM('Раздел 3'!L198:L198)+SUM('Раздел 3'!R198:R198)+SUM('Раздел 3'!T198:T198)+SUM('Раздел 3'!U198:U198)),"","Неверно!")</f>
        <v/>
      </c>
      <c r="B7157" s="312" t="s">
        <v>24566</v>
      </c>
      <c r="C7157" s="313" t="s">
        <v>6376</v>
      </c>
      <c r="D7157" s="313" t="s">
        <v>18382</v>
      </c>
      <c r="E7157" s="313" t="str">
        <f>CONCATENATE(SUM('Раздел 3'!V198:V198),"=",SUM('Раздел 3'!L198:L198),"+",SUM('Раздел 3'!R198:R198),"+",SUM('Раздел 3'!T198:T198),"+",SUM('Раздел 3'!U198:U198))</f>
        <v>0=0+0+0+0</v>
      </c>
    </row>
    <row r="7158" spans="1:5" ht="30" hidden="1" customHeight="1">
      <c r="A7158" s="311" t="str">
        <f>IF((SUM('Раздел 3'!V199:V199)=SUM('Раздел 3'!L199:L199)+SUM('Раздел 3'!R199:R199)+SUM('Раздел 3'!T199:T199)+SUM('Раздел 3'!U199:U199)),"","Неверно!")</f>
        <v/>
      </c>
      <c r="B7158" s="312" t="s">
        <v>24566</v>
      </c>
      <c r="C7158" s="313" t="s">
        <v>6377</v>
      </c>
      <c r="D7158" s="313" t="s">
        <v>18382</v>
      </c>
      <c r="E7158" s="313" t="str">
        <f>CONCATENATE(SUM('Раздел 3'!V199:V199),"=",SUM('Раздел 3'!L199:L199),"+",SUM('Раздел 3'!R199:R199),"+",SUM('Раздел 3'!T199:T199),"+",SUM('Раздел 3'!U199:U199))</f>
        <v>0=0+0+0+0</v>
      </c>
    </row>
    <row r="7159" spans="1:5" ht="30" hidden="1" customHeight="1">
      <c r="A7159" s="311" t="str">
        <f>IF((SUM('Раздел 3'!V29:V29)=SUM('Раздел 3'!L29:L29)+SUM('Раздел 3'!R29:R29)+SUM('Раздел 3'!T29:T29)+SUM('Раздел 3'!U29:U29)),"","Неверно!")</f>
        <v/>
      </c>
      <c r="B7159" s="312" t="s">
        <v>24566</v>
      </c>
      <c r="C7159" s="313" t="s">
        <v>6378</v>
      </c>
      <c r="D7159" s="313" t="s">
        <v>18382</v>
      </c>
      <c r="E7159" s="313" t="str">
        <f>CONCATENATE(SUM('Раздел 3'!V29:V29),"=",SUM('Раздел 3'!L29:L29),"+",SUM('Раздел 3'!R29:R29),"+",SUM('Раздел 3'!T29:T29),"+",SUM('Раздел 3'!U29:U29))</f>
        <v>0=0+0+0+0</v>
      </c>
    </row>
    <row r="7160" spans="1:5" ht="30" hidden="1" customHeight="1">
      <c r="A7160" s="311" t="str">
        <f>IF((SUM('Раздел 3'!V200:V200)=SUM('Раздел 3'!L200:L200)+SUM('Раздел 3'!R200:R200)+SUM('Раздел 3'!T200:T200)+SUM('Раздел 3'!U200:U200)),"","Неверно!")</f>
        <v/>
      </c>
      <c r="B7160" s="312" t="s">
        <v>24566</v>
      </c>
      <c r="C7160" s="313" t="s">
        <v>6379</v>
      </c>
      <c r="D7160" s="313" t="s">
        <v>18382</v>
      </c>
      <c r="E7160" s="313" t="str">
        <f>CONCATENATE(SUM('Раздел 3'!V200:V200),"=",SUM('Раздел 3'!L200:L200),"+",SUM('Раздел 3'!R200:R200),"+",SUM('Раздел 3'!T200:T200),"+",SUM('Раздел 3'!U200:U200))</f>
        <v>0=0+0+0+0</v>
      </c>
    </row>
    <row r="7161" spans="1:5" ht="30" hidden="1" customHeight="1">
      <c r="A7161" s="311" t="str">
        <f>IF((SUM('Раздел 3'!V201:V201)=SUM('Раздел 3'!L201:L201)+SUM('Раздел 3'!R201:R201)+SUM('Раздел 3'!T201:T201)+SUM('Раздел 3'!U201:U201)),"","Неверно!")</f>
        <v/>
      </c>
      <c r="B7161" s="312" t="s">
        <v>24566</v>
      </c>
      <c r="C7161" s="313" t="s">
        <v>6380</v>
      </c>
      <c r="D7161" s="313" t="s">
        <v>18382</v>
      </c>
      <c r="E7161" s="313" t="str">
        <f>CONCATENATE(SUM('Раздел 3'!V201:V201),"=",SUM('Раздел 3'!L201:L201),"+",SUM('Раздел 3'!R201:R201),"+",SUM('Раздел 3'!T201:T201),"+",SUM('Раздел 3'!U201:U201))</f>
        <v>0=0+0+0+0</v>
      </c>
    </row>
    <row r="7162" spans="1:5" ht="30" hidden="1" customHeight="1">
      <c r="A7162" s="311" t="str">
        <f>IF((SUM('Раздел 3'!V202:V202)=SUM('Раздел 3'!L202:L202)+SUM('Раздел 3'!R202:R202)+SUM('Раздел 3'!T202:T202)+SUM('Раздел 3'!U202:U202)),"","Неверно!")</f>
        <v/>
      </c>
      <c r="B7162" s="312" t="s">
        <v>24566</v>
      </c>
      <c r="C7162" s="313" t="s">
        <v>6381</v>
      </c>
      <c r="D7162" s="313" t="s">
        <v>18382</v>
      </c>
      <c r="E7162" s="313" t="str">
        <f>CONCATENATE(SUM('Раздел 3'!V202:V202),"=",SUM('Раздел 3'!L202:L202),"+",SUM('Раздел 3'!R202:R202),"+",SUM('Раздел 3'!T202:T202),"+",SUM('Раздел 3'!U202:U202))</f>
        <v>0=0+0+0+0</v>
      </c>
    </row>
    <row r="7163" spans="1:5" ht="30" hidden="1" customHeight="1">
      <c r="A7163" s="311" t="str">
        <f>IF((SUM('Раздел 3'!V203:V203)=SUM('Раздел 3'!L203:L203)+SUM('Раздел 3'!R203:R203)+SUM('Раздел 3'!T203:T203)+SUM('Раздел 3'!U203:U203)),"","Неверно!")</f>
        <v/>
      </c>
      <c r="B7163" s="312" t="s">
        <v>24566</v>
      </c>
      <c r="C7163" s="313" t="s">
        <v>6382</v>
      </c>
      <c r="D7163" s="313" t="s">
        <v>18382</v>
      </c>
      <c r="E7163" s="313" t="str">
        <f>CONCATENATE(SUM('Раздел 3'!V203:V203),"=",SUM('Раздел 3'!L203:L203),"+",SUM('Раздел 3'!R203:R203),"+",SUM('Раздел 3'!T203:T203),"+",SUM('Раздел 3'!U203:U203))</f>
        <v>0=0+0+0+0</v>
      </c>
    </row>
    <row r="7164" spans="1:5" ht="30" hidden="1" customHeight="1">
      <c r="A7164" s="311" t="str">
        <f>IF((SUM('Раздел 3'!V204:V204)=SUM('Раздел 3'!L204:L204)+SUM('Раздел 3'!R204:R204)+SUM('Раздел 3'!T204:T204)+SUM('Раздел 3'!U204:U204)),"","Неверно!")</f>
        <v/>
      </c>
      <c r="B7164" s="312" t="s">
        <v>24566</v>
      </c>
      <c r="C7164" s="313" t="s">
        <v>6383</v>
      </c>
      <c r="D7164" s="313" t="s">
        <v>18382</v>
      </c>
      <c r="E7164" s="313" t="str">
        <f>CONCATENATE(SUM('Раздел 3'!V204:V204),"=",SUM('Раздел 3'!L204:L204),"+",SUM('Раздел 3'!R204:R204),"+",SUM('Раздел 3'!T204:T204),"+",SUM('Раздел 3'!U204:U204))</f>
        <v>0=0+0+0+0</v>
      </c>
    </row>
    <row r="7165" spans="1:5" ht="30" hidden="1" customHeight="1">
      <c r="A7165" s="311" t="str">
        <f>IF((SUM('Раздел 3'!V205:V205)=SUM('Раздел 3'!L205:L205)+SUM('Раздел 3'!R205:R205)+SUM('Раздел 3'!T205:T205)+SUM('Раздел 3'!U205:U205)),"","Неверно!")</f>
        <v/>
      </c>
      <c r="B7165" s="312" t="s">
        <v>24566</v>
      </c>
      <c r="C7165" s="313" t="s">
        <v>6384</v>
      </c>
      <c r="D7165" s="313" t="s">
        <v>18382</v>
      </c>
      <c r="E7165" s="313" t="str">
        <f>CONCATENATE(SUM('Раздел 3'!V205:V205),"=",SUM('Раздел 3'!L205:L205),"+",SUM('Раздел 3'!R205:R205),"+",SUM('Раздел 3'!T205:T205),"+",SUM('Раздел 3'!U205:U205))</f>
        <v>0=0+0+0+0</v>
      </c>
    </row>
    <row r="7166" spans="1:5" ht="30" hidden="1" customHeight="1">
      <c r="A7166" s="311" t="str">
        <f>IF((SUM('Раздел 3'!V206:V206)=SUM('Раздел 3'!L206:L206)+SUM('Раздел 3'!R206:R206)+SUM('Раздел 3'!T206:T206)+SUM('Раздел 3'!U206:U206)),"","Неверно!")</f>
        <v/>
      </c>
      <c r="B7166" s="312" t="s">
        <v>24566</v>
      </c>
      <c r="C7166" s="313" t="s">
        <v>6385</v>
      </c>
      <c r="D7166" s="313" t="s">
        <v>18382</v>
      </c>
      <c r="E7166" s="313" t="str">
        <f>CONCATENATE(SUM('Раздел 3'!V206:V206),"=",SUM('Раздел 3'!L206:L206),"+",SUM('Раздел 3'!R206:R206),"+",SUM('Раздел 3'!T206:T206),"+",SUM('Раздел 3'!U206:U206))</f>
        <v>0=0+0+0+0</v>
      </c>
    </row>
    <row r="7167" spans="1:5" ht="30" hidden="1" customHeight="1">
      <c r="A7167" s="311" t="str">
        <f>IF((SUM('Раздел 3'!V207:V207)=SUM('Раздел 3'!L207:L207)+SUM('Раздел 3'!R207:R207)+SUM('Раздел 3'!T207:T207)+SUM('Раздел 3'!U207:U207)),"","Неверно!")</f>
        <v/>
      </c>
      <c r="B7167" s="312" t="s">
        <v>24566</v>
      </c>
      <c r="C7167" s="313" t="s">
        <v>6386</v>
      </c>
      <c r="D7167" s="313" t="s">
        <v>18382</v>
      </c>
      <c r="E7167" s="313" t="str">
        <f>CONCATENATE(SUM('Раздел 3'!V207:V207),"=",SUM('Раздел 3'!L207:L207),"+",SUM('Раздел 3'!R207:R207),"+",SUM('Раздел 3'!T207:T207),"+",SUM('Раздел 3'!U207:U207))</f>
        <v>0=0+0+0+0</v>
      </c>
    </row>
    <row r="7168" spans="1:5" ht="30" hidden="1" customHeight="1">
      <c r="A7168" s="311" t="str">
        <f>IF((SUM('Раздел 3'!V208:V208)=SUM('Раздел 3'!L208:L208)+SUM('Раздел 3'!R208:R208)+SUM('Раздел 3'!T208:T208)+SUM('Раздел 3'!U208:U208)),"","Неверно!")</f>
        <v/>
      </c>
      <c r="B7168" s="312" t="s">
        <v>24566</v>
      </c>
      <c r="C7168" s="313" t="s">
        <v>6387</v>
      </c>
      <c r="D7168" s="313" t="s">
        <v>18382</v>
      </c>
      <c r="E7168" s="313" t="str">
        <f>CONCATENATE(SUM('Раздел 3'!V208:V208),"=",SUM('Раздел 3'!L208:L208),"+",SUM('Раздел 3'!R208:R208),"+",SUM('Раздел 3'!T208:T208),"+",SUM('Раздел 3'!U208:U208))</f>
        <v>3=3+0+0+0</v>
      </c>
    </row>
    <row r="7169" spans="1:5" ht="30" hidden="1" customHeight="1">
      <c r="A7169" s="311" t="str">
        <f>IF((SUM('Раздел 3'!V209:V209)=SUM('Раздел 3'!L209:L209)+SUM('Раздел 3'!R209:R209)+SUM('Раздел 3'!T209:T209)+SUM('Раздел 3'!U209:U209)),"","Неверно!")</f>
        <v/>
      </c>
      <c r="B7169" s="312" t="s">
        <v>24566</v>
      </c>
      <c r="C7169" s="313" t="s">
        <v>6388</v>
      </c>
      <c r="D7169" s="313" t="s">
        <v>18382</v>
      </c>
      <c r="E7169" s="313" t="str">
        <f>CONCATENATE(SUM('Раздел 3'!V209:V209),"=",SUM('Раздел 3'!L209:L209),"+",SUM('Раздел 3'!R209:R209),"+",SUM('Раздел 3'!T209:T209),"+",SUM('Раздел 3'!U209:U209))</f>
        <v>0=0+0+0+0</v>
      </c>
    </row>
    <row r="7170" spans="1:5" ht="30" hidden="1" customHeight="1">
      <c r="A7170" s="311" t="str">
        <f>IF((SUM('Раздел 3'!V12:V12)=SUM('Раздел 3'!L12:L12)+SUM('Раздел 3'!R12:R12)+SUM('Раздел 3'!T12:T12)+SUM('Раздел 3'!U12:U12)),"","Неверно!")</f>
        <v/>
      </c>
      <c r="B7170" s="312" t="s">
        <v>24566</v>
      </c>
      <c r="C7170" s="313" t="s">
        <v>6389</v>
      </c>
      <c r="D7170" s="313" t="s">
        <v>18382</v>
      </c>
      <c r="E7170" s="313" t="str">
        <f>CONCATENATE(SUM('Раздел 3'!V12:V12),"=",SUM('Раздел 3'!L12:L12),"+",SUM('Раздел 3'!R12:R12),"+",SUM('Раздел 3'!T12:T12),"+",SUM('Раздел 3'!U12:U12))</f>
        <v>0=0+0+0+0</v>
      </c>
    </row>
    <row r="7171" spans="1:5" ht="30" hidden="1" customHeight="1">
      <c r="A7171" s="311" t="str">
        <f>IF((SUM('Раздел 3'!V30:V30)=SUM('Раздел 3'!L30:L30)+SUM('Раздел 3'!R30:R30)+SUM('Раздел 3'!T30:T30)+SUM('Раздел 3'!U30:U30)),"","Неверно!")</f>
        <v/>
      </c>
      <c r="B7171" s="312" t="s">
        <v>24566</v>
      </c>
      <c r="C7171" s="313" t="s">
        <v>6390</v>
      </c>
      <c r="D7171" s="313" t="s">
        <v>18382</v>
      </c>
      <c r="E7171" s="313" t="str">
        <f>CONCATENATE(SUM('Раздел 3'!V30:V30),"=",SUM('Раздел 3'!L30:L30),"+",SUM('Раздел 3'!R30:R30),"+",SUM('Раздел 3'!T30:T30),"+",SUM('Раздел 3'!U30:U30))</f>
        <v>2=2+0+0+0</v>
      </c>
    </row>
    <row r="7172" spans="1:5" ht="30" hidden="1" customHeight="1">
      <c r="A7172" s="311" t="str">
        <f>IF((SUM('Раздел 3'!V210:V210)=SUM('Раздел 3'!L210:L210)+SUM('Раздел 3'!R210:R210)+SUM('Раздел 3'!T210:T210)+SUM('Раздел 3'!U210:U210)),"","Неверно!")</f>
        <v/>
      </c>
      <c r="B7172" s="312" t="s">
        <v>24566</v>
      </c>
      <c r="C7172" s="313" t="s">
        <v>6391</v>
      </c>
      <c r="D7172" s="313" t="s">
        <v>18382</v>
      </c>
      <c r="E7172" s="313" t="str">
        <f>CONCATENATE(SUM('Раздел 3'!V210:V210),"=",SUM('Раздел 3'!L210:L210),"+",SUM('Раздел 3'!R210:R210),"+",SUM('Раздел 3'!T210:T210),"+",SUM('Раздел 3'!U210:U210))</f>
        <v>0=0+0+0+0</v>
      </c>
    </row>
    <row r="7173" spans="1:5" ht="30" hidden="1" customHeight="1">
      <c r="A7173" s="311" t="str">
        <f>IF((SUM('Раздел 3'!V211:V211)=SUM('Раздел 3'!L211:L211)+SUM('Раздел 3'!R211:R211)+SUM('Раздел 3'!T211:T211)+SUM('Раздел 3'!U211:U211)),"","Неверно!")</f>
        <v/>
      </c>
      <c r="B7173" s="312" t="s">
        <v>24566</v>
      </c>
      <c r="C7173" s="313" t="s">
        <v>6392</v>
      </c>
      <c r="D7173" s="313" t="s">
        <v>18382</v>
      </c>
      <c r="E7173" s="313" t="str">
        <f>CONCATENATE(SUM('Раздел 3'!V211:V211),"=",SUM('Раздел 3'!L211:L211),"+",SUM('Раздел 3'!R211:R211),"+",SUM('Раздел 3'!T211:T211),"+",SUM('Раздел 3'!U211:U211))</f>
        <v>0=0+0+0+0</v>
      </c>
    </row>
    <row r="7174" spans="1:5" ht="30" hidden="1" customHeight="1">
      <c r="A7174" s="311" t="str">
        <f>IF((SUM('Раздел 3'!V212:V212)=SUM('Раздел 3'!L212:L212)+SUM('Раздел 3'!R212:R212)+SUM('Раздел 3'!T212:T212)+SUM('Раздел 3'!U212:U212)),"","Неверно!")</f>
        <v/>
      </c>
      <c r="B7174" s="312" t="s">
        <v>24566</v>
      </c>
      <c r="C7174" s="313" t="s">
        <v>6393</v>
      </c>
      <c r="D7174" s="313" t="s">
        <v>18382</v>
      </c>
      <c r="E7174" s="313" t="str">
        <f>CONCATENATE(SUM('Раздел 3'!V212:V212),"=",SUM('Раздел 3'!L212:L212),"+",SUM('Раздел 3'!R212:R212),"+",SUM('Раздел 3'!T212:T212),"+",SUM('Раздел 3'!U212:U212))</f>
        <v>0=0+0+0+0</v>
      </c>
    </row>
    <row r="7175" spans="1:5" ht="30" hidden="1" customHeight="1">
      <c r="A7175" s="311" t="str">
        <f>IF((SUM('Раздел 3'!V213:V213)=SUM('Раздел 3'!L213:L213)+SUM('Раздел 3'!R213:R213)+SUM('Раздел 3'!T213:T213)+SUM('Раздел 3'!U213:U213)),"","Неверно!")</f>
        <v/>
      </c>
      <c r="B7175" s="312" t="s">
        <v>24566</v>
      </c>
      <c r="C7175" s="313" t="s">
        <v>6394</v>
      </c>
      <c r="D7175" s="313" t="s">
        <v>18382</v>
      </c>
      <c r="E7175" s="313" t="str">
        <f>CONCATENATE(SUM('Раздел 3'!V213:V213),"=",SUM('Раздел 3'!L213:L213),"+",SUM('Раздел 3'!R213:R213),"+",SUM('Раздел 3'!T213:T213),"+",SUM('Раздел 3'!U213:U213))</f>
        <v>0=0+0+0+0</v>
      </c>
    </row>
    <row r="7176" spans="1:5" ht="30" hidden="1" customHeight="1">
      <c r="A7176" s="311" t="str">
        <f>IF((SUM('Раздел 3'!V214:V214)=SUM('Раздел 3'!L214:L214)+SUM('Раздел 3'!R214:R214)+SUM('Раздел 3'!T214:T214)+SUM('Раздел 3'!U214:U214)),"","Неверно!")</f>
        <v/>
      </c>
      <c r="B7176" s="312" t="s">
        <v>24566</v>
      </c>
      <c r="C7176" s="313" t="s">
        <v>6395</v>
      </c>
      <c r="D7176" s="313" t="s">
        <v>18382</v>
      </c>
      <c r="E7176" s="313" t="str">
        <f>CONCATENATE(SUM('Раздел 3'!V214:V214),"=",SUM('Раздел 3'!L214:L214),"+",SUM('Раздел 3'!R214:R214),"+",SUM('Раздел 3'!T214:T214),"+",SUM('Раздел 3'!U214:U214))</f>
        <v>3=3+0+0+0</v>
      </c>
    </row>
    <row r="7177" spans="1:5" ht="30" hidden="1" customHeight="1">
      <c r="A7177" s="311" t="str">
        <f>IF((SUM('Раздел 3'!V215:V215)=SUM('Раздел 3'!L215:L215)+SUM('Раздел 3'!R215:R215)+SUM('Раздел 3'!T215:T215)+SUM('Раздел 3'!U215:U215)),"","Неверно!")</f>
        <v/>
      </c>
      <c r="B7177" s="312" t="s">
        <v>24566</v>
      </c>
      <c r="C7177" s="313" t="s">
        <v>6396</v>
      </c>
      <c r="D7177" s="313" t="s">
        <v>18382</v>
      </c>
      <c r="E7177" s="313" t="str">
        <f>CONCATENATE(SUM('Раздел 3'!V215:V215),"=",SUM('Раздел 3'!L215:L215),"+",SUM('Раздел 3'!R215:R215),"+",SUM('Раздел 3'!T215:T215),"+",SUM('Раздел 3'!U215:U215))</f>
        <v>0=0+0+0+0</v>
      </c>
    </row>
    <row r="7178" spans="1:5" ht="30" hidden="1" customHeight="1">
      <c r="A7178" s="311" t="str">
        <f>IF((SUM('Раздел 3'!V216:V216)=SUM('Раздел 3'!L216:L216)+SUM('Раздел 3'!R216:R216)+SUM('Раздел 3'!T216:T216)+SUM('Раздел 3'!U216:U216)),"","Неверно!")</f>
        <v/>
      </c>
      <c r="B7178" s="312" t="s">
        <v>24566</v>
      </c>
      <c r="C7178" s="313" t="s">
        <v>6397</v>
      </c>
      <c r="D7178" s="313" t="s">
        <v>18382</v>
      </c>
      <c r="E7178" s="313" t="str">
        <f>CONCATENATE(SUM('Раздел 3'!V216:V216),"=",SUM('Раздел 3'!L216:L216),"+",SUM('Раздел 3'!R216:R216),"+",SUM('Раздел 3'!T216:T216),"+",SUM('Раздел 3'!U216:U216))</f>
        <v>0=0+0+0+0</v>
      </c>
    </row>
    <row r="7179" spans="1:5" ht="30" hidden="1" customHeight="1">
      <c r="A7179" s="311" t="str">
        <f>IF((SUM('Раздел 3'!V217:V217)=SUM('Раздел 3'!L217:L217)+SUM('Раздел 3'!R217:R217)+SUM('Раздел 3'!T217:T217)+SUM('Раздел 3'!U217:U217)),"","Неверно!")</f>
        <v/>
      </c>
      <c r="B7179" s="312" t="s">
        <v>24566</v>
      </c>
      <c r="C7179" s="313" t="s">
        <v>6398</v>
      </c>
      <c r="D7179" s="313" t="s">
        <v>18382</v>
      </c>
      <c r="E7179" s="313" t="str">
        <f>CONCATENATE(SUM('Раздел 3'!V217:V217),"=",SUM('Раздел 3'!L217:L217),"+",SUM('Раздел 3'!R217:R217),"+",SUM('Раздел 3'!T217:T217),"+",SUM('Раздел 3'!U217:U217))</f>
        <v>25=25+0+0+0</v>
      </c>
    </row>
    <row r="7180" spans="1:5" ht="30" hidden="1" customHeight="1">
      <c r="A7180" s="311" t="str">
        <f>IF((SUM('Раздел 3'!V218:V218)=SUM('Раздел 3'!L218:L218)+SUM('Раздел 3'!R218:R218)+SUM('Раздел 3'!T218:T218)+SUM('Раздел 3'!U218:U218)),"","Неверно!")</f>
        <v/>
      </c>
      <c r="B7180" s="312" t="s">
        <v>24566</v>
      </c>
      <c r="C7180" s="313" t="s">
        <v>6399</v>
      </c>
      <c r="D7180" s="313" t="s">
        <v>18382</v>
      </c>
      <c r="E7180" s="313" t="str">
        <f>CONCATENATE(SUM('Раздел 3'!V218:V218),"=",SUM('Раздел 3'!L218:L218),"+",SUM('Раздел 3'!R218:R218),"+",SUM('Раздел 3'!T218:T218),"+",SUM('Раздел 3'!U218:U218))</f>
        <v>0=0+0+0+0</v>
      </c>
    </row>
    <row r="7181" spans="1:5" ht="30" hidden="1" customHeight="1">
      <c r="A7181" s="311" t="str">
        <f>IF((SUM('Раздел 3'!V219:V219)=SUM('Раздел 3'!L219:L219)+SUM('Раздел 3'!R219:R219)+SUM('Раздел 3'!T219:T219)+SUM('Раздел 3'!U219:U219)),"","Неверно!")</f>
        <v/>
      </c>
      <c r="B7181" s="312" t="s">
        <v>24566</v>
      </c>
      <c r="C7181" s="313" t="s">
        <v>6400</v>
      </c>
      <c r="D7181" s="313" t="s">
        <v>18382</v>
      </c>
      <c r="E7181" s="313" t="str">
        <f>CONCATENATE(SUM('Раздел 3'!V219:V219),"=",SUM('Раздел 3'!L219:L219),"+",SUM('Раздел 3'!R219:R219),"+",SUM('Раздел 3'!T219:T219),"+",SUM('Раздел 3'!U219:U219))</f>
        <v>0=0+0+0+0</v>
      </c>
    </row>
    <row r="7182" spans="1:5" ht="30" hidden="1" customHeight="1">
      <c r="A7182" s="311" t="str">
        <f>IF((SUM('Раздел 3'!V31:V31)=SUM('Раздел 3'!L31:L31)+SUM('Раздел 3'!R31:R31)+SUM('Раздел 3'!T31:T31)+SUM('Раздел 3'!U31:U31)),"","Неверно!")</f>
        <v/>
      </c>
      <c r="B7182" s="312" t="s">
        <v>24566</v>
      </c>
      <c r="C7182" s="313" t="s">
        <v>6401</v>
      </c>
      <c r="D7182" s="313" t="s">
        <v>18382</v>
      </c>
      <c r="E7182" s="313" t="str">
        <f>CONCATENATE(SUM('Раздел 3'!V31:V31),"=",SUM('Раздел 3'!L31:L31),"+",SUM('Раздел 3'!R31:R31),"+",SUM('Раздел 3'!T31:T31),"+",SUM('Раздел 3'!U31:U31))</f>
        <v>0=0+0+0+0</v>
      </c>
    </row>
    <row r="7183" spans="1:5" ht="30" hidden="1" customHeight="1">
      <c r="A7183" s="311" t="str">
        <f>IF((SUM('Раздел 3'!V220:V220)=SUM('Раздел 3'!L220:L220)+SUM('Раздел 3'!R220:R220)+SUM('Раздел 3'!T220:T220)+SUM('Раздел 3'!U220:U220)),"","Неверно!")</f>
        <v/>
      </c>
      <c r="B7183" s="312" t="s">
        <v>24566</v>
      </c>
      <c r="C7183" s="313" t="s">
        <v>6402</v>
      </c>
      <c r="D7183" s="313" t="s">
        <v>18382</v>
      </c>
      <c r="E7183" s="313" t="str">
        <f>CONCATENATE(SUM('Раздел 3'!V220:V220),"=",SUM('Раздел 3'!L220:L220),"+",SUM('Раздел 3'!R220:R220),"+",SUM('Раздел 3'!T220:T220),"+",SUM('Раздел 3'!U220:U220))</f>
        <v>0=0+0+0+0</v>
      </c>
    </row>
    <row r="7184" spans="1:5" ht="30" hidden="1" customHeight="1">
      <c r="A7184" s="311" t="str">
        <f>IF((SUM('Раздел 3'!V221:V221)=SUM('Раздел 3'!L221:L221)+SUM('Раздел 3'!R221:R221)+SUM('Раздел 3'!T221:T221)+SUM('Раздел 3'!U221:U221)),"","Неверно!")</f>
        <v/>
      </c>
      <c r="B7184" s="312" t="s">
        <v>24566</v>
      </c>
      <c r="C7184" s="313" t="s">
        <v>6403</v>
      </c>
      <c r="D7184" s="313" t="s">
        <v>18382</v>
      </c>
      <c r="E7184" s="313" t="str">
        <f>CONCATENATE(SUM('Раздел 3'!V221:V221),"=",SUM('Раздел 3'!L221:L221),"+",SUM('Раздел 3'!R221:R221),"+",SUM('Раздел 3'!T221:T221),"+",SUM('Раздел 3'!U221:U221))</f>
        <v>1=1+0+0+0</v>
      </c>
    </row>
    <row r="7185" spans="1:5" ht="30" hidden="1" customHeight="1">
      <c r="A7185" s="311" t="str">
        <f>IF((SUM('Раздел 3'!V222:V222)=SUM('Раздел 3'!L222:L222)+SUM('Раздел 3'!R222:R222)+SUM('Раздел 3'!T222:T222)+SUM('Раздел 3'!U222:U222)),"","Неверно!")</f>
        <v/>
      </c>
      <c r="B7185" s="312" t="s">
        <v>24566</v>
      </c>
      <c r="C7185" s="313" t="s">
        <v>6404</v>
      </c>
      <c r="D7185" s="313" t="s">
        <v>18382</v>
      </c>
      <c r="E7185" s="313" t="str">
        <f>CONCATENATE(SUM('Раздел 3'!V222:V222),"=",SUM('Раздел 3'!L222:L222),"+",SUM('Раздел 3'!R222:R222),"+",SUM('Раздел 3'!T222:T222),"+",SUM('Раздел 3'!U222:U222))</f>
        <v>0=0+0+0+0</v>
      </c>
    </row>
    <row r="7186" spans="1:5" ht="30" hidden="1" customHeight="1">
      <c r="A7186" s="311" t="str">
        <f>IF((SUM('Раздел 3'!V223:V223)=SUM('Раздел 3'!L223:L223)+SUM('Раздел 3'!R223:R223)+SUM('Раздел 3'!T223:T223)+SUM('Раздел 3'!U223:U223)),"","Неверно!")</f>
        <v/>
      </c>
      <c r="B7186" s="312" t="s">
        <v>24566</v>
      </c>
      <c r="C7186" s="313" t="s">
        <v>6405</v>
      </c>
      <c r="D7186" s="313" t="s">
        <v>18382</v>
      </c>
      <c r="E7186" s="313" t="str">
        <f>CONCATENATE(SUM('Раздел 3'!V223:V223),"=",SUM('Раздел 3'!L223:L223),"+",SUM('Раздел 3'!R223:R223),"+",SUM('Раздел 3'!T223:T223),"+",SUM('Раздел 3'!U223:U223))</f>
        <v>0=0+0+0+0</v>
      </c>
    </row>
    <row r="7187" spans="1:5" ht="30" hidden="1" customHeight="1">
      <c r="A7187" s="311" t="str">
        <f>IF((SUM('Раздел 3'!V224:V224)=SUM('Раздел 3'!L224:L224)+SUM('Раздел 3'!R224:R224)+SUM('Раздел 3'!T224:T224)+SUM('Раздел 3'!U224:U224)),"","Неверно!")</f>
        <v/>
      </c>
      <c r="B7187" s="312" t="s">
        <v>24566</v>
      </c>
      <c r="C7187" s="313" t="s">
        <v>6406</v>
      </c>
      <c r="D7187" s="313" t="s">
        <v>18382</v>
      </c>
      <c r="E7187" s="313" t="str">
        <f>CONCATENATE(SUM('Раздел 3'!V224:V224),"=",SUM('Раздел 3'!L224:L224),"+",SUM('Раздел 3'!R224:R224),"+",SUM('Раздел 3'!T224:T224),"+",SUM('Раздел 3'!U224:U224))</f>
        <v>1=1+0+0+0</v>
      </c>
    </row>
    <row r="7188" spans="1:5" ht="30" hidden="1" customHeight="1">
      <c r="A7188" s="311" t="str">
        <f>IF((SUM('Раздел 3'!V225:V225)=SUM('Раздел 3'!L225:L225)+SUM('Раздел 3'!R225:R225)+SUM('Раздел 3'!T225:T225)+SUM('Раздел 3'!U225:U225)),"","Неверно!")</f>
        <v/>
      </c>
      <c r="B7188" s="312" t="s">
        <v>24566</v>
      </c>
      <c r="C7188" s="313" t="s">
        <v>6407</v>
      </c>
      <c r="D7188" s="313" t="s">
        <v>18382</v>
      </c>
      <c r="E7188" s="313" t="str">
        <f>CONCATENATE(SUM('Раздел 3'!V225:V225),"=",SUM('Раздел 3'!L225:L225),"+",SUM('Раздел 3'!R225:R225),"+",SUM('Раздел 3'!T225:T225),"+",SUM('Раздел 3'!U225:U225))</f>
        <v>0=0+0+0+0</v>
      </c>
    </row>
    <row r="7189" spans="1:5" ht="30" hidden="1" customHeight="1">
      <c r="A7189" s="311" t="str">
        <f>IF((SUM('Раздел 3'!V226:V226)=SUM('Раздел 3'!L226:L226)+SUM('Раздел 3'!R226:R226)+SUM('Раздел 3'!T226:T226)+SUM('Раздел 3'!U226:U226)),"","Неверно!")</f>
        <v/>
      </c>
      <c r="B7189" s="312" t="s">
        <v>24566</v>
      </c>
      <c r="C7189" s="313" t="s">
        <v>6408</v>
      </c>
      <c r="D7189" s="313" t="s">
        <v>18382</v>
      </c>
      <c r="E7189" s="313" t="str">
        <f>CONCATENATE(SUM('Раздел 3'!V226:V226),"=",SUM('Раздел 3'!L226:L226),"+",SUM('Раздел 3'!R226:R226),"+",SUM('Раздел 3'!T226:T226),"+",SUM('Раздел 3'!U226:U226))</f>
        <v>0=0+0+0+0</v>
      </c>
    </row>
    <row r="7190" spans="1:5" ht="30" hidden="1" customHeight="1">
      <c r="A7190" s="311" t="str">
        <f>IF((SUM('Раздел 3'!V227:V227)=SUM('Раздел 3'!L227:L227)+SUM('Раздел 3'!R227:R227)+SUM('Раздел 3'!T227:T227)+SUM('Раздел 3'!U227:U227)),"","Неверно!")</f>
        <v/>
      </c>
      <c r="B7190" s="312" t="s">
        <v>24566</v>
      </c>
      <c r="C7190" s="313" t="s">
        <v>6409</v>
      </c>
      <c r="D7190" s="313" t="s">
        <v>18382</v>
      </c>
      <c r="E7190" s="313" t="str">
        <f>CONCATENATE(SUM('Раздел 3'!V227:V227),"=",SUM('Раздел 3'!L227:L227),"+",SUM('Раздел 3'!R227:R227),"+",SUM('Раздел 3'!T227:T227),"+",SUM('Раздел 3'!U227:U227))</f>
        <v>0=0+0+0+0</v>
      </c>
    </row>
    <row r="7191" spans="1:5" ht="30" hidden="1" customHeight="1">
      <c r="A7191" s="311" t="str">
        <f>IF((SUM('Раздел 3'!V228:V228)=SUM('Раздел 3'!L228:L228)+SUM('Раздел 3'!R228:R228)+SUM('Раздел 3'!T228:T228)+SUM('Раздел 3'!U228:U228)),"","Неверно!")</f>
        <v/>
      </c>
      <c r="B7191" s="312" t="s">
        <v>24566</v>
      </c>
      <c r="C7191" s="313" t="s">
        <v>6410</v>
      </c>
      <c r="D7191" s="313" t="s">
        <v>18382</v>
      </c>
      <c r="E7191" s="313" t="str">
        <f>CONCATENATE(SUM('Раздел 3'!V228:V228),"=",SUM('Раздел 3'!L228:L228),"+",SUM('Раздел 3'!R228:R228),"+",SUM('Раздел 3'!T228:T228),"+",SUM('Раздел 3'!U228:U228))</f>
        <v>0=0+0+0+0</v>
      </c>
    </row>
    <row r="7192" spans="1:5" ht="30" hidden="1" customHeight="1">
      <c r="A7192" s="311" t="str">
        <f>IF((SUM('Раздел 3'!V229:V229)=SUM('Раздел 3'!L229:L229)+SUM('Раздел 3'!R229:R229)+SUM('Раздел 3'!T229:T229)+SUM('Раздел 3'!U229:U229)),"","Неверно!")</f>
        <v/>
      </c>
      <c r="B7192" s="312" t="s">
        <v>24566</v>
      </c>
      <c r="C7192" s="313" t="s">
        <v>6411</v>
      </c>
      <c r="D7192" s="313" t="s">
        <v>18382</v>
      </c>
      <c r="E7192" s="313" t="str">
        <f>CONCATENATE(SUM('Раздел 3'!V229:V229),"=",SUM('Раздел 3'!L229:L229),"+",SUM('Раздел 3'!R229:R229),"+",SUM('Раздел 3'!T229:T229),"+",SUM('Раздел 3'!U229:U229))</f>
        <v>0=0+0+0+0</v>
      </c>
    </row>
    <row r="7193" spans="1:5" ht="30" hidden="1" customHeight="1">
      <c r="A7193" s="311" t="str">
        <f>IF((SUM('Раздел 3'!V32:V32)=SUM('Раздел 3'!L32:L32)+SUM('Раздел 3'!R32:R32)+SUM('Раздел 3'!T32:T32)+SUM('Раздел 3'!U32:U32)),"","Неверно!")</f>
        <v/>
      </c>
      <c r="B7193" s="312" t="s">
        <v>24566</v>
      </c>
      <c r="C7193" s="313" t="s">
        <v>6412</v>
      </c>
      <c r="D7193" s="313" t="s">
        <v>18382</v>
      </c>
      <c r="E7193" s="313" t="str">
        <f>CONCATENATE(SUM('Раздел 3'!V32:V32),"=",SUM('Раздел 3'!L32:L32),"+",SUM('Раздел 3'!R32:R32),"+",SUM('Раздел 3'!T32:T32),"+",SUM('Раздел 3'!U32:U32))</f>
        <v>3=3+0+0+0</v>
      </c>
    </row>
    <row r="7194" spans="1:5" ht="30" hidden="1" customHeight="1">
      <c r="A7194" s="311" t="str">
        <f>IF((SUM('Раздел 3'!V230:V230)=SUM('Раздел 3'!L230:L230)+SUM('Раздел 3'!R230:R230)+SUM('Раздел 3'!T230:T230)+SUM('Раздел 3'!U230:U230)),"","Неверно!")</f>
        <v/>
      </c>
      <c r="B7194" s="312" t="s">
        <v>24566</v>
      </c>
      <c r="C7194" s="313" t="s">
        <v>6413</v>
      </c>
      <c r="D7194" s="313" t="s">
        <v>18382</v>
      </c>
      <c r="E7194" s="313" t="str">
        <f>CONCATENATE(SUM('Раздел 3'!V230:V230),"=",SUM('Раздел 3'!L230:L230),"+",SUM('Раздел 3'!R230:R230),"+",SUM('Раздел 3'!T230:T230),"+",SUM('Раздел 3'!U230:U230))</f>
        <v>0=0+0+0+0</v>
      </c>
    </row>
    <row r="7195" spans="1:5" ht="30" hidden="1" customHeight="1">
      <c r="A7195" s="311" t="str">
        <f>IF((SUM('Раздел 3'!V231:V231)=SUM('Раздел 3'!L231:L231)+SUM('Раздел 3'!R231:R231)+SUM('Раздел 3'!T231:T231)+SUM('Раздел 3'!U231:U231)),"","Неверно!")</f>
        <v/>
      </c>
      <c r="B7195" s="312" t="s">
        <v>24566</v>
      </c>
      <c r="C7195" s="313" t="s">
        <v>6414</v>
      </c>
      <c r="D7195" s="313" t="s">
        <v>18382</v>
      </c>
      <c r="E7195" s="313" t="str">
        <f>CONCATENATE(SUM('Раздел 3'!V231:V231),"=",SUM('Раздел 3'!L231:L231),"+",SUM('Раздел 3'!R231:R231),"+",SUM('Раздел 3'!T231:T231),"+",SUM('Раздел 3'!U231:U231))</f>
        <v>26=22+4+0+0</v>
      </c>
    </row>
    <row r="7196" spans="1:5" ht="30" hidden="1" customHeight="1">
      <c r="A7196" s="311" t="str">
        <f>IF((SUM('Раздел 3'!V232:V232)=SUM('Раздел 3'!L232:L232)+SUM('Раздел 3'!R232:R232)+SUM('Раздел 3'!T232:T232)+SUM('Раздел 3'!U232:U232)),"","Неверно!")</f>
        <v/>
      </c>
      <c r="B7196" s="312" t="s">
        <v>24566</v>
      </c>
      <c r="C7196" s="313" t="s">
        <v>6415</v>
      </c>
      <c r="D7196" s="313" t="s">
        <v>18382</v>
      </c>
      <c r="E7196" s="313" t="str">
        <f>CONCATENATE(SUM('Раздел 3'!V232:V232),"=",SUM('Раздел 3'!L232:L232),"+",SUM('Раздел 3'!R232:R232),"+",SUM('Раздел 3'!T232:T232),"+",SUM('Раздел 3'!U232:U232))</f>
        <v>0=0+0+0+0</v>
      </c>
    </row>
    <row r="7197" spans="1:5" ht="30" hidden="1" customHeight="1">
      <c r="A7197" s="311" t="str">
        <f>IF((SUM('Раздел 3'!V233:V233)=SUM('Раздел 3'!L233:L233)+SUM('Раздел 3'!R233:R233)+SUM('Раздел 3'!T233:T233)+SUM('Раздел 3'!U233:U233)),"","Неверно!")</f>
        <v/>
      </c>
      <c r="B7197" s="312" t="s">
        <v>24566</v>
      </c>
      <c r="C7197" s="313" t="s">
        <v>6416</v>
      </c>
      <c r="D7197" s="313" t="s">
        <v>18382</v>
      </c>
      <c r="E7197" s="313" t="str">
        <f>CONCATENATE(SUM('Раздел 3'!V233:V233),"=",SUM('Раздел 3'!L233:L233),"+",SUM('Раздел 3'!R233:R233),"+",SUM('Раздел 3'!T233:T233),"+",SUM('Раздел 3'!U233:U233))</f>
        <v>0=0+0+0+0</v>
      </c>
    </row>
    <row r="7198" spans="1:5" ht="30" hidden="1" customHeight="1">
      <c r="A7198" s="311" t="str">
        <f>IF((SUM('Раздел 3'!V234:V234)=SUM('Раздел 3'!L234:L234)+SUM('Раздел 3'!R234:R234)+SUM('Раздел 3'!T234:T234)+SUM('Раздел 3'!U234:U234)),"","Неверно!")</f>
        <v/>
      </c>
      <c r="B7198" s="312" t="s">
        <v>24566</v>
      </c>
      <c r="C7198" s="313" t="s">
        <v>6417</v>
      </c>
      <c r="D7198" s="313" t="s">
        <v>18382</v>
      </c>
      <c r="E7198" s="313" t="str">
        <f>CONCATENATE(SUM('Раздел 3'!V234:V234),"=",SUM('Раздел 3'!L234:L234),"+",SUM('Раздел 3'!R234:R234),"+",SUM('Раздел 3'!T234:T234),"+",SUM('Раздел 3'!U234:U234))</f>
        <v>0=0+0+0+0</v>
      </c>
    </row>
    <row r="7199" spans="1:5" ht="30" hidden="1" customHeight="1">
      <c r="A7199" s="311" t="str">
        <f>IF((SUM('Раздел 3'!V235:V235)=SUM('Раздел 3'!L235:L235)+SUM('Раздел 3'!R235:R235)+SUM('Раздел 3'!T235:T235)+SUM('Раздел 3'!U235:U235)),"","Неверно!")</f>
        <v/>
      </c>
      <c r="B7199" s="312" t="s">
        <v>24566</v>
      </c>
      <c r="C7199" s="313" t="s">
        <v>6418</v>
      </c>
      <c r="D7199" s="313" t="s">
        <v>18382</v>
      </c>
      <c r="E7199" s="313" t="str">
        <f>CONCATENATE(SUM('Раздел 3'!V235:V235),"=",SUM('Раздел 3'!L235:L235),"+",SUM('Раздел 3'!R235:R235),"+",SUM('Раздел 3'!T235:T235),"+",SUM('Раздел 3'!U235:U235))</f>
        <v>0=0+0+0+0</v>
      </c>
    </row>
    <row r="7200" spans="1:5" ht="30" hidden="1" customHeight="1">
      <c r="A7200" s="311" t="str">
        <f>IF((SUM('Раздел 3'!V236:V236)=SUM('Раздел 3'!L236:L236)+SUM('Раздел 3'!R236:R236)+SUM('Раздел 3'!T236:T236)+SUM('Раздел 3'!U236:U236)),"","Неверно!")</f>
        <v/>
      </c>
      <c r="B7200" s="312" t="s">
        <v>24566</v>
      </c>
      <c r="C7200" s="313" t="s">
        <v>6419</v>
      </c>
      <c r="D7200" s="313" t="s">
        <v>18382</v>
      </c>
      <c r="E7200" s="313" t="str">
        <f>CONCATENATE(SUM('Раздел 3'!V236:V236),"=",SUM('Раздел 3'!L236:L236),"+",SUM('Раздел 3'!R236:R236),"+",SUM('Раздел 3'!T236:T236),"+",SUM('Раздел 3'!U236:U236))</f>
        <v>0=0+0+0+0</v>
      </c>
    </row>
    <row r="7201" spans="1:5" ht="30" hidden="1" customHeight="1">
      <c r="A7201" s="311" t="str">
        <f>IF((SUM('Раздел 3'!V237:V237)=SUM('Раздел 3'!L237:L237)+SUM('Раздел 3'!R237:R237)+SUM('Раздел 3'!T237:T237)+SUM('Раздел 3'!U237:U237)),"","Неверно!")</f>
        <v/>
      </c>
      <c r="B7201" s="312" t="s">
        <v>24566</v>
      </c>
      <c r="C7201" s="313" t="s">
        <v>6420</v>
      </c>
      <c r="D7201" s="313" t="s">
        <v>18382</v>
      </c>
      <c r="E7201" s="313" t="str">
        <f>CONCATENATE(SUM('Раздел 3'!V237:V237),"=",SUM('Раздел 3'!L237:L237),"+",SUM('Раздел 3'!R237:R237),"+",SUM('Раздел 3'!T237:T237),"+",SUM('Раздел 3'!U237:U237))</f>
        <v>0=0+0+0+0</v>
      </c>
    </row>
    <row r="7202" spans="1:5" ht="30" hidden="1" customHeight="1">
      <c r="A7202" s="311" t="str">
        <f>IF((SUM('Раздел 3'!V238:V238)=SUM('Раздел 3'!L238:L238)+SUM('Раздел 3'!R238:R238)+SUM('Раздел 3'!T238:T238)+SUM('Раздел 3'!U238:U238)),"","Неверно!")</f>
        <v/>
      </c>
      <c r="B7202" s="312" t="s">
        <v>24566</v>
      </c>
      <c r="C7202" s="313" t="s">
        <v>6421</v>
      </c>
      <c r="D7202" s="313" t="s">
        <v>18382</v>
      </c>
      <c r="E7202" s="313" t="str">
        <f>CONCATENATE(SUM('Раздел 3'!V238:V238),"=",SUM('Раздел 3'!L238:L238),"+",SUM('Раздел 3'!R238:R238),"+",SUM('Раздел 3'!T238:T238),"+",SUM('Раздел 3'!U238:U238))</f>
        <v>0=0+0+0+0</v>
      </c>
    </row>
    <row r="7203" spans="1:5" ht="30" hidden="1" customHeight="1">
      <c r="A7203" s="311" t="str">
        <f>IF((SUM('Раздел 3'!V239:V239)=SUM('Раздел 3'!L239:L239)+SUM('Раздел 3'!R239:R239)+SUM('Раздел 3'!T239:T239)+SUM('Раздел 3'!U239:U239)),"","Неверно!")</f>
        <v/>
      </c>
      <c r="B7203" s="312" t="s">
        <v>24566</v>
      </c>
      <c r="C7203" s="313" t="s">
        <v>6422</v>
      </c>
      <c r="D7203" s="313" t="s">
        <v>18382</v>
      </c>
      <c r="E7203" s="313" t="str">
        <f>CONCATENATE(SUM('Раздел 3'!V239:V239),"=",SUM('Раздел 3'!L239:L239),"+",SUM('Раздел 3'!R239:R239),"+",SUM('Раздел 3'!T239:T239),"+",SUM('Раздел 3'!U239:U239))</f>
        <v>0=0+0+0+0</v>
      </c>
    </row>
    <row r="7204" spans="1:5" ht="30" hidden="1" customHeight="1">
      <c r="A7204" s="311" t="str">
        <f>IF((SUM('Раздел 3'!V33:V33)=SUM('Раздел 3'!L33:L33)+SUM('Раздел 3'!R33:R33)+SUM('Раздел 3'!T33:T33)+SUM('Раздел 3'!U33:U33)),"","Неверно!")</f>
        <v/>
      </c>
      <c r="B7204" s="312" t="s">
        <v>24566</v>
      </c>
      <c r="C7204" s="313" t="s">
        <v>6423</v>
      </c>
      <c r="D7204" s="313" t="s">
        <v>18382</v>
      </c>
      <c r="E7204" s="313" t="str">
        <f>CONCATENATE(SUM('Раздел 3'!V33:V33),"=",SUM('Раздел 3'!L33:L33),"+",SUM('Раздел 3'!R33:R33),"+",SUM('Раздел 3'!T33:T33),"+",SUM('Раздел 3'!U33:U33))</f>
        <v>0=0+0+0+0</v>
      </c>
    </row>
    <row r="7205" spans="1:5" ht="30" hidden="1" customHeight="1">
      <c r="A7205" s="311" t="str">
        <f>IF((SUM('Раздел 3'!V240:V240)=SUM('Раздел 3'!L240:L240)+SUM('Раздел 3'!R240:R240)+SUM('Раздел 3'!T240:T240)+SUM('Раздел 3'!U240:U240)),"","Неверно!")</f>
        <v/>
      </c>
      <c r="B7205" s="312" t="s">
        <v>24566</v>
      </c>
      <c r="C7205" s="313" t="s">
        <v>6424</v>
      </c>
      <c r="D7205" s="313" t="s">
        <v>18382</v>
      </c>
      <c r="E7205" s="313" t="str">
        <f>CONCATENATE(SUM('Раздел 3'!V240:V240),"=",SUM('Раздел 3'!L240:L240),"+",SUM('Раздел 3'!R240:R240),"+",SUM('Раздел 3'!T240:T240),"+",SUM('Раздел 3'!U240:U240))</f>
        <v>0=0+0+0+0</v>
      </c>
    </row>
    <row r="7206" spans="1:5" ht="30" hidden="1" customHeight="1">
      <c r="A7206" s="311" t="str">
        <f>IF((SUM('Раздел 3'!V241:V241)=SUM('Раздел 3'!L241:L241)+SUM('Раздел 3'!R241:R241)+SUM('Раздел 3'!T241:T241)+SUM('Раздел 3'!U241:U241)),"","Неверно!")</f>
        <v/>
      </c>
      <c r="B7206" s="312" t="s">
        <v>24566</v>
      </c>
      <c r="C7206" s="313" t="s">
        <v>6425</v>
      </c>
      <c r="D7206" s="313" t="s">
        <v>18382</v>
      </c>
      <c r="E7206" s="313" t="str">
        <f>CONCATENATE(SUM('Раздел 3'!V241:V241),"=",SUM('Раздел 3'!L241:L241),"+",SUM('Раздел 3'!R241:R241),"+",SUM('Раздел 3'!T241:T241),"+",SUM('Раздел 3'!U241:U241))</f>
        <v>0=0+0+0+0</v>
      </c>
    </row>
    <row r="7207" spans="1:5" ht="30" hidden="1" customHeight="1">
      <c r="A7207" s="311" t="str">
        <f>IF((SUM('Раздел 3'!V242:V242)=SUM('Раздел 3'!L242:L242)+SUM('Раздел 3'!R242:R242)+SUM('Раздел 3'!T242:T242)+SUM('Раздел 3'!U242:U242)),"","Неверно!")</f>
        <v/>
      </c>
      <c r="B7207" s="312" t="s">
        <v>24566</v>
      </c>
      <c r="C7207" s="313" t="s">
        <v>6426</v>
      </c>
      <c r="D7207" s="313" t="s">
        <v>18382</v>
      </c>
      <c r="E7207" s="313" t="str">
        <f>CONCATENATE(SUM('Раздел 3'!V242:V242),"=",SUM('Раздел 3'!L242:L242),"+",SUM('Раздел 3'!R242:R242),"+",SUM('Раздел 3'!T242:T242),"+",SUM('Раздел 3'!U242:U242))</f>
        <v>0=0+0+0+0</v>
      </c>
    </row>
    <row r="7208" spans="1:5" ht="30" hidden="1" customHeight="1">
      <c r="A7208" s="311" t="str">
        <f>IF((SUM('Раздел 3'!V243:V243)=SUM('Раздел 3'!L243:L243)+SUM('Раздел 3'!R243:R243)+SUM('Раздел 3'!T243:T243)+SUM('Раздел 3'!U243:U243)),"","Неверно!")</f>
        <v/>
      </c>
      <c r="B7208" s="312" t="s">
        <v>24566</v>
      </c>
      <c r="C7208" s="313" t="s">
        <v>6427</v>
      </c>
      <c r="D7208" s="313" t="s">
        <v>18382</v>
      </c>
      <c r="E7208" s="313" t="str">
        <f>CONCATENATE(SUM('Раздел 3'!V243:V243),"=",SUM('Раздел 3'!L243:L243),"+",SUM('Раздел 3'!R243:R243),"+",SUM('Раздел 3'!T243:T243),"+",SUM('Раздел 3'!U243:U243))</f>
        <v>0=0+0+0+0</v>
      </c>
    </row>
    <row r="7209" spans="1:5" ht="30" hidden="1" customHeight="1">
      <c r="A7209" s="311" t="str">
        <f>IF((SUM('Раздел 3'!V244:V244)=SUM('Раздел 3'!L244:L244)+SUM('Раздел 3'!R244:R244)+SUM('Раздел 3'!T244:T244)+SUM('Раздел 3'!U244:U244)),"","Неверно!")</f>
        <v/>
      </c>
      <c r="B7209" s="312" t="s">
        <v>24566</v>
      </c>
      <c r="C7209" s="313" t="s">
        <v>6428</v>
      </c>
      <c r="D7209" s="313" t="s">
        <v>18382</v>
      </c>
      <c r="E7209" s="313" t="str">
        <f>CONCATENATE(SUM('Раздел 3'!V244:V244),"=",SUM('Раздел 3'!L244:L244),"+",SUM('Раздел 3'!R244:R244),"+",SUM('Раздел 3'!T244:T244),"+",SUM('Раздел 3'!U244:U244))</f>
        <v>0=0+0+0+0</v>
      </c>
    </row>
    <row r="7210" spans="1:5" ht="30" hidden="1" customHeight="1">
      <c r="A7210" s="311" t="str">
        <f>IF((SUM('Раздел 3'!V245:V245)=SUM('Раздел 3'!L245:L245)+SUM('Раздел 3'!R245:R245)+SUM('Раздел 3'!T245:T245)+SUM('Раздел 3'!U245:U245)),"","Неверно!")</f>
        <v/>
      </c>
      <c r="B7210" s="312" t="s">
        <v>24566</v>
      </c>
      <c r="C7210" s="313" t="s">
        <v>6429</v>
      </c>
      <c r="D7210" s="313" t="s">
        <v>18382</v>
      </c>
      <c r="E7210" s="313" t="str">
        <f>CONCATENATE(SUM('Раздел 3'!V245:V245),"=",SUM('Раздел 3'!L245:L245),"+",SUM('Раздел 3'!R245:R245),"+",SUM('Раздел 3'!T245:T245),"+",SUM('Раздел 3'!U245:U245))</f>
        <v>56=55+0+0+1</v>
      </c>
    </row>
    <row r="7211" spans="1:5" ht="30" hidden="1" customHeight="1">
      <c r="A7211" s="311" t="str">
        <f>IF((SUM('Раздел 3'!V246:V246)=SUM('Раздел 3'!L246:L246)+SUM('Раздел 3'!R246:R246)+SUM('Раздел 3'!T246:T246)+SUM('Раздел 3'!U246:U246)),"","Неверно!")</f>
        <v/>
      </c>
      <c r="B7211" s="312" t="s">
        <v>24566</v>
      </c>
      <c r="C7211" s="313" t="s">
        <v>6430</v>
      </c>
      <c r="D7211" s="313" t="s">
        <v>18382</v>
      </c>
      <c r="E7211" s="313" t="str">
        <f>CONCATENATE(SUM('Раздел 3'!V246:V246),"=",SUM('Раздел 3'!L246:L246),"+",SUM('Раздел 3'!R246:R246),"+",SUM('Раздел 3'!T246:T246),"+",SUM('Раздел 3'!U246:U246))</f>
        <v>1=1+0+0+0</v>
      </c>
    </row>
    <row r="7212" spans="1:5" ht="30" hidden="1" customHeight="1">
      <c r="A7212" s="311" t="str">
        <f>IF((SUM('Раздел 3'!V247:V247)=SUM('Раздел 3'!L247:L247)+SUM('Раздел 3'!R247:R247)+SUM('Раздел 3'!T247:T247)+SUM('Раздел 3'!U247:U247)),"","Неверно!")</f>
        <v/>
      </c>
      <c r="B7212" s="312" t="s">
        <v>24566</v>
      </c>
      <c r="C7212" s="313" t="s">
        <v>6431</v>
      </c>
      <c r="D7212" s="313" t="s">
        <v>18382</v>
      </c>
      <c r="E7212" s="313" t="str">
        <f>CONCATENATE(SUM('Раздел 3'!V247:V247),"=",SUM('Раздел 3'!L247:L247),"+",SUM('Раздел 3'!R247:R247),"+",SUM('Раздел 3'!T247:T247),"+",SUM('Раздел 3'!U247:U247))</f>
        <v>0=0+0+0+0</v>
      </c>
    </row>
    <row r="7213" spans="1:5" ht="30" hidden="1" customHeight="1">
      <c r="A7213" s="311" t="str">
        <f>IF((SUM('Раздел 3'!V248:V248)=SUM('Раздел 3'!L248:L248)+SUM('Раздел 3'!R248:R248)+SUM('Раздел 3'!T248:T248)+SUM('Раздел 3'!U248:U248)),"","Неверно!")</f>
        <v/>
      </c>
      <c r="B7213" s="312" t="s">
        <v>24566</v>
      </c>
      <c r="C7213" s="313" t="s">
        <v>6432</v>
      </c>
      <c r="D7213" s="313" t="s">
        <v>18382</v>
      </c>
      <c r="E7213" s="313" t="str">
        <f>CONCATENATE(SUM('Раздел 3'!V248:V248),"=",SUM('Раздел 3'!L248:L248),"+",SUM('Раздел 3'!R248:R248),"+",SUM('Раздел 3'!T248:T248),"+",SUM('Раздел 3'!U248:U248))</f>
        <v>0=0+0+0+0</v>
      </c>
    </row>
    <row r="7214" spans="1:5" ht="30" hidden="1" customHeight="1">
      <c r="A7214" s="311" t="str">
        <f>IF((SUM('Раздел 3'!V249:V249)=SUM('Раздел 3'!L249:L249)+SUM('Раздел 3'!R249:R249)+SUM('Раздел 3'!T249:T249)+SUM('Раздел 3'!U249:U249)),"","Неверно!")</f>
        <v/>
      </c>
      <c r="B7214" s="312" t="s">
        <v>24566</v>
      </c>
      <c r="C7214" s="313" t="s">
        <v>6433</v>
      </c>
      <c r="D7214" s="313" t="s">
        <v>18382</v>
      </c>
      <c r="E7214" s="313" t="str">
        <f>CONCATENATE(SUM('Раздел 3'!V249:V249),"=",SUM('Раздел 3'!L249:L249),"+",SUM('Раздел 3'!R249:R249),"+",SUM('Раздел 3'!T249:T249),"+",SUM('Раздел 3'!U249:U249))</f>
        <v>0=0+0+0+0</v>
      </c>
    </row>
    <row r="7215" spans="1:5" ht="30" hidden="1" customHeight="1">
      <c r="A7215" s="311" t="str">
        <f>IF((SUM('Раздел 3'!V34:V34)=SUM('Раздел 3'!L34:L34)+SUM('Раздел 3'!R34:R34)+SUM('Раздел 3'!T34:T34)+SUM('Раздел 3'!U34:U34)),"","Неверно!")</f>
        <v/>
      </c>
      <c r="B7215" s="312" t="s">
        <v>24566</v>
      </c>
      <c r="C7215" s="313" t="s">
        <v>6434</v>
      </c>
      <c r="D7215" s="313" t="s">
        <v>18382</v>
      </c>
      <c r="E7215" s="313" t="str">
        <f>CONCATENATE(SUM('Раздел 3'!V34:V34),"=",SUM('Раздел 3'!L34:L34),"+",SUM('Раздел 3'!R34:R34),"+",SUM('Раздел 3'!T34:T34),"+",SUM('Раздел 3'!U34:U34))</f>
        <v>2=2+0+0+0</v>
      </c>
    </row>
    <row r="7216" spans="1:5" ht="30" hidden="1" customHeight="1">
      <c r="A7216" s="311" t="str">
        <f>IF((SUM('Раздел 3'!V250:V250)=SUM('Раздел 3'!L250:L250)+SUM('Раздел 3'!R250:R250)+SUM('Раздел 3'!T250:T250)+SUM('Раздел 3'!U250:U250)),"","Неверно!")</f>
        <v/>
      </c>
      <c r="B7216" s="312" t="s">
        <v>24566</v>
      </c>
      <c r="C7216" s="313" t="s">
        <v>6435</v>
      </c>
      <c r="D7216" s="313" t="s">
        <v>18382</v>
      </c>
      <c r="E7216" s="313" t="str">
        <f>CONCATENATE(SUM('Раздел 3'!V250:V250),"=",SUM('Раздел 3'!L250:L250),"+",SUM('Раздел 3'!R250:R250),"+",SUM('Раздел 3'!T250:T250),"+",SUM('Раздел 3'!U250:U250))</f>
        <v>1=1+0+0+0</v>
      </c>
    </row>
    <row r="7217" spans="1:5" ht="30" hidden="1" customHeight="1">
      <c r="A7217" s="311" t="str">
        <f>IF((SUM('Раздел 3'!V251:V251)=SUM('Раздел 3'!L251:L251)+SUM('Раздел 3'!R251:R251)+SUM('Раздел 3'!T251:T251)+SUM('Раздел 3'!U251:U251)),"","Неверно!")</f>
        <v/>
      </c>
      <c r="B7217" s="312" t="s">
        <v>24566</v>
      </c>
      <c r="C7217" s="313" t="s">
        <v>6436</v>
      </c>
      <c r="D7217" s="313" t="s">
        <v>18382</v>
      </c>
      <c r="E7217" s="313" t="str">
        <f>CONCATENATE(SUM('Раздел 3'!V251:V251),"=",SUM('Раздел 3'!L251:L251),"+",SUM('Раздел 3'!R251:R251),"+",SUM('Раздел 3'!T251:T251),"+",SUM('Раздел 3'!U251:U251))</f>
        <v>14=14+0+0+0</v>
      </c>
    </row>
    <row r="7218" spans="1:5" ht="30" hidden="1" customHeight="1">
      <c r="A7218" s="311" t="str">
        <f>IF((SUM('Раздел 3'!V252:V252)=SUM('Раздел 3'!L252:L252)+SUM('Раздел 3'!R252:R252)+SUM('Раздел 3'!T252:T252)+SUM('Раздел 3'!U252:U252)),"","Неверно!")</f>
        <v/>
      </c>
      <c r="B7218" s="312" t="s">
        <v>24566</v>
      </c>
      <c r="C7218" s="313" t="s">
        <v>6437</v>
      </c>
      <c r="D7218" s="313" t="s">
        <v>18382</v>
      </c>
      <c r="E7218" s="313" t="str">
        <f>CONCATENATE(SUM('Раздел 3'!V252:V252),"=",SUM('Раздел 3'!L252:L252),"+",SUM('Раздел 3'!R252:R252),"+",SUM('Раздел 3'!T252:T252),"+",SUM('Раздел 3'!U252:U252))</f>
        <v>13=12+0+0+1</v>
      </c>
    </row>
    <row r="7219" spans="1:5" ht="30" hidden="1" customHeight="1">
      <c r="A7219" s="311" t="str">
        <f>IF((SUM('Раздел 3'!V253:V253)=SUM('Раздел 3'!L253:L253)+SUM('Раздел 3'!R253:R253)+SUM('Раздел 3'!T253:T253)+SUM('Раздел 3'!U253:U253)),"","Неверно!")</f>
        <v/>
      </c>
      <c r="B7219" s="312" t="s">
        <v>24566</v>
      </c>
      <c r="C7219" s="313" t="s">
        <v>6438</v>
      </c>
      <c r="D7219" s="313" t="s">
        <v>18382</v>
      </c>
      <c r="E7219" s="313" t="str">
        <f>CONCATENATE(SUM('Раздел 3'!V253:V253),"=",SUM('Раздел 3'!L253:L253),"+",SUM('Раздел 3'!R253:R253),"+",SUM('Раздел 3'!T253:T253),"+",SUM('Раздел 3'!U253:U253))</f>
        <v>42=42+0+0+0</v>
      </c>
    </row>
    <row r="7220" spans="1:5" ht="30" hidden="1" customHeight="1">
      <c r="A7220" s="311" t="str">
        <f>IF((SUM('Раздел 3'!V254:V254)=SUM('Раздел 3'!L254:L254)+SUM('Раздел 3'!R254:R254)+SUM('Раздел 3'!T254:T254)+SUM('Раздел 3'!U254:U254)),"","Неверно!")</f>
        <v/>
      </c>
      <c r="B7220" s="312" t="s">
        <v>24566</v>
      </c>
      <c r="C7220" s="313" t="s">
        <v>6439</v>
      </c>
      <c r="D7220" s="313" t="s">
        <v>18382</v>
      </c>
      <c r="E7220" s="313" t="str">
        <f>CONCATENATE(SUM('Раздел 3'!V254:V254),"=",SUM('Раздел 3'!L254:L254),"+",SUM('Раздел 3'!R254:R254),"+",SUM('Раздел 3'!T254:T254),"+",SUM('Раздел 3'!U254:U254))</f>
        <v>0=0+0+0+0</v>
      </c>
    </row>
    <row r="7221" spans="1:5" ht="30" hidden="1" customHeight="1">
      <c r="A7221" s="311" t="str">
        <f>IF((SUM('Раздел 3'!V255:V255)=SUM('Раздел 3'!L255:L255)+SUM('Раздел 3'!R255:R255)+SUM('Раздел 3'!T255:T255)+SUM('Раздел 3'!U255:U255)),"","Неверно!")</f>
        <v/>
      </c>
      <c r="B7221" s="312" t="s">
        <v>24566</v>
      </c>
      <c r="C7221" s="313" t="s">
        <v>6440</v>
      </c>
      <c r="D7221" s="313" t="s">
        <v>18382</v>
      </c>
      <c r="E7221" s="313" t="str">
        <f>CONCATENATE(SUM('Раздел 3'!V255:V255),"=",SUM('Раздел 3'!L255:L255),"+",SUM('Раздел 3'!R255:R255),"+",SUM('Раздел 3'!T255:T255),"+",SUM('Раздел 3'!U255:U255))</f>
        <v>6=5+1+0+0</v>
      </c>
    </row>
    <row r="7222" spans="1:5" ht="30" hidden="1" customHeight="1">
      <c r="A7222" s="311" t="str">
        <f>IF((SUM('Раздел 3'!V256:V256)=SUM('Раздел 3'!L256:L256)+SUM('Раздел 3'!R256:R256)+SUM('Раздел 3'!T256:T256)+SUM('Раздел 3'!U256:U256)),"","Неверно!")</f>
        <v/>
      </c>
      <c r="B7222" s="312" t="s">
        <v>24566</v>
      </c>
      <c r="C7222" s="313" t="s">
        <v>6441</v>
      </c>
      <c r="D7222" s="313" t="s">
        <v>18382</v>
      </c>
      <c r="E7222" s="313" t="str">
        <f>CONCATENATE(SUM('Раздел 3'!V256:V256),"=",SUM('Раздел 3'!L256:L256),"+",SUM('Раздел 3'!R256:R256),"+",SUM('Раздел 3'!T256:T256),"+",SUM('Раздел 3'!U256:U256))</f>
        <v>1=1+0+0+0</v>
      </c>
    </row>
    <row r="7223" spans="1:5" ht="30" hidden="1" customHeight="1">
      <c r="A7223" s="311" t="str">
        <f>IF((SUM('Раздел 3'!V257:V257)=SUM('Раздел 3'!L257:L257)+SUM('Раздел 3'!R257:R257)+SUM('Раздел 3'!T257:T257)+SUM('Раздел 3'!U257:U257)),"","Неверно!")</f>
        <v/>
      </c>
      <c r="B7223" s="312" t="s">
        <v>24566</v>
      </c>
      <c r="C7223" s="313" t="s">
        <v>6442</v>
      </c>
      <c r="D7223" s="313" t="s">
        <v>18382</v>
      </c>
      <c r="E7223" s="313" t="str">
        <f>CONCATENATE(SUM('Раздел 3'!V257:V257),"=",SUM('Раздел 3'!L257:L257),"+",SUM('Раздел 3'!R257:R257),"+",SUM('Раздел 3'!T257:T257),"+",SUM('Раздел 3'!U257:U257))</f>
        <v>15=15+0+0+0</v>
      </c>
    </row>
    <row r="7224" spans="1:5" ht="30" hidden="1" customHeight="1">
      <c r="A7224" s="311" t="str">
        <f>IF((SUM('Раздел 3'!V258:V258)=SUM('Раздел 3'!L258:L258)+SUM('Раздел 3'!R258:R258)+SUM('Раздел 3'!T258:T258)+SUM('Раздел 3'!U258:U258)),"","Неверно!")</f>
        <v/>
      </c>
      <c r="B7224" s="312" t="s">
        <v>24566</v>
      </c>
      <c r="C7224" s="313" t="s">
        <v>6443</v>
      </c>
      <c r="D7224" s="313" t="s">
        <v>18382</v>
      </c>
      <c r="E7224" s="313" t="str">
        <f>CONCATENATE(SUM('Раздел 3'!V258:V258),"=",SUM('Раздел 3'!L258:L258),"+",SUM('Раздел 3'!R258:R258),"+",SUM('Раздел 3'!T258:T258),"+",SUM('Раздел 3'!U258:U258))</f>
        <v>0=0+0+0+0</v>
      </c>
    </row>
    <row r="7225" spans="1:5" ht="30" hidden="1" customHeight="1">
      <c r="A7225" s="311" t="str">
        <f>IF((SUM('Раздел 3'!V259:V259)=SUM('Раздел 3'!L259:L259)+SUM('Раздел 3'!R259:R259)+SUM('Раздел 3'!T259:T259)+SUM('Раздел 3'!U259:U259)),"","Неверно!")</f>
        <v/>
      </c>
      <c r="B7225" s="312" t="s">
        <v>24566</v>
      </c>
      <c r="C7225" s="313" t="s">
        <v>6444</v>
      </c>
      <c r="D7225" s="313" t="s">
        <v>18382</v>
      </c>
      <c r="E7225" s="313" t="str">
        <f>CONCATENATE(SUM('Раздел 3'!V259:V259),"=",SUM('Раздел 3'!L259:L259),"+",SUM('Раздел 3'!R259:R259),"+",SUM('Раздел 3'!T259:T259),"+",SUM('Раздел 3'!U259:U259))</f>
        <v>0=0+0+0+0</v>
      </c>
    </row>
    <row r="7226" spans="1:5" ht="30" hidden="1" customHeight="1">
      <c r="A7226" s="311" t="str">
        <f>IF((SUM('Раздел 3'!V35:V35)=SUM('Раздел 3'!L35:L35)+SUM('Раздел 3'!R35:R35)+SUM('Раздел 3'!T35:T35)+SUM('Раздел 3'!U35:U35)),"","Неверно!")</f>
        <v/>
      </c>
      <c r="B7226" s="312" t="s">
        <v>24566</v>
      </c>
      <c r="C7226" s="313" t="s">
        <v>6445</v>
      </c>
      <c r="D7226" s="313" t="s">
        <v>18382</v>
      </c>
      <c r="E7226" s="313" t="str">
        <f>CONCATENATE(SUM('Раздел 3'!V35:V35),"=",SUM('Раздел 3'!L35:L35),"+",SUM('Раздел 3'!R35:R35),"+",SUM('Раздел 3'!T35:T35),"+",SUM('Раздел 3'!U35:U35))</f>
        <v>1=1+0+0+0</v>
      </c>
    </row>
    <row r="7227" spans="1:5" ht="30" hidden="1" customHeight="1">
      <c r="A7227" s="311" t="str">
        <f>IF((SUM('Раздел 3'!V260:V260)=SUM('Раздел 3'!L260:L260)+SUM('Раздел 3'!R260:R260)+SUM('Раздел 3'!T260:T260)+SUM('Раздел 3'!U260:U260)),"","Неверно!")</f>
        <v/>
      </c>
      <c r="B7227" s="312" t="s">
        <v>24566</v>
      </c>
      <c r="C7227" s="313" t="s">
        <v>6446</v>
      </c>
      <c r="D7227" s="313" t="s">
        <v>18382</v>
      </c>
      <c r="E7227" s="313" t="str">
        <f>CONCATENATE(SUM('Раздел 3'!V260:V260),"=",SUM('Раздел 3'!L260:L260),"+",SUM('Раздел 3'!R260:R260),"+",SUM('Раздел 3'!T260:T260),"+",SUM('Раздел 3'!U260:U260))</f>
        <v>8=6+2+0+0</v>
      </c>
    </row>
    <row r="7228" spans="1:5" ht="30" hidden="1" customHeight="1">
      <c r="A7228" s="311" t="str">
        <f>IF((SUM('Раздел 3'!V261:V261)=SUM('Раздел 3'!L261:L261)+SUM('Раздел 3'!R261:R261)+SUM('Раздел 3'!T261:T261)+SUM('Раздел 3'!U261:U261)),"","Неверно!")</f>
        <v/>
      </c>
      <c r="B7228" s="312" t="s">
        <v>24566</v>
      </c>
      <c r="C7228" s="313" t="s">
        <v>6447</v>
      </c>
      <c r="D7228" s="313" t="s">
        <v>18382</v>
      </c>
      <c r="E7228" s="313" t="str">
        <f>CONCATENATE(SUM('Раздел 3'!V261:V261),"=",SUM('Раздел 3'!L261:L261),"+",SUM('Раздел 3'!R261:R261),"+",SUM('Раздел 3'!T261:T261),"+",SUM('Раздел 3'!U261:U261))</f>
        <v>12=12+0+0+0</v>
      </c>
    </row>
    <row r="7229" spans="1:5" ht="30" hidden="1" customHeight="1">
      <c r="A7229" s="311" t="str">
        <f>IF((SUM('Раздел 3'!V262:V262)=SUM('Раздел 3'!L262:L262)+SUM('Раздел 3'!R262:R262)+SUM('Раздел 3'!T262:T262)+SUM('Раздел 3'!U262:U262)),"","Неверно!")</f>
        <v/>
      </c>
      <c r="B7229" s="312" t="s">
        <v>24566</v>
      </c>
      <c r="C7229" s="313" t="s">
        <v>6448</v>
      </c>
      <c r="D7229" s="313" t="s">
        <v>18382</v>
      </c>
      <c r="E7229" s="313" t="str">
        <f>CONCATENATE(SUM('Раздел 3'!V262:V262),"=",SUM('Раздел 3'!L262:L262),"+",SUM('Раздел 3'!R262:R262),"+",SUM('Раздел 3'!T262:T262),"+",SUM('Раздел 3'!U262:U262))</f>
        <v>1=0+1+0+0</v>
      </c>
    </row>
    <row r="7230" spans="1:5" ht="30" hidden="1" customHeight="1">
      <c r="A7230" s="311" t="str">
        <f>IF((SUM('Раздел 3'!V263:V263)=SUM('Раздел 3'!L263:L263)+SUM('Раздел 3'!R263:R263)+SUM('Раздел 3'!T263:T263)+SUM('Раздел 3'!U263:U263)),"","Неверно!")</f>
        <v/>
      </c>
      <c r="B7230" s="312" t="s">
        <v>24566</v>
      </c>
      <c r="C7230" s="313" t="s">
        <v>6449</v>
      </c>
      <c r="D7230" s="313" t="s">
        <v>18382</v>
      </c>
      <c r="E7230" s="313" t="str">
        <f>CONCATENATE(SUM('Раздел 3'!V263:V263),"=",SUM('Раздел 3'!L263:L263),"+",SUM('Раздел 3'!R263:R263),"+",SUM('Раздел 3'!T263:T263),"+",SUM('Раздел 3'!U263:U263))</f>
        <v>0=0+0+0+0</v>
      </c>
    </row>
    <row r="7231" spans="1:5" ht="30" hidden="1" customHeight="1">
      <c r="A7231" s="311" t="str">
        <f>IF((SUM('Раздел 3'!V264:V264)=SUM('Раздел 3'!L264:L264)+SUM('Раздел 3'!R264:R264)+SUM('Раздел 3'!T264:T264)+SUM('Раздел 3'!U264:U264)),"","Неверно!")</f>
        <v/>
      </c>
      <c r="B7231" s="312" t="s">
        <v>24566</v>
      </c>
      <c r="C7231" s="313" t="s">
        <v>6450</v>
      </c>
      <c r="D7231" s="313" t="s">
        <v>18382</v>
      </c>
      <c r="E7231" s="313" t="str">
        <f>CONCATENATE(SUM('Раздел 3'!V264:V264),"=",SUM('Раздел 3'!L264:L264),"+",SUM('Раздел 3'!R264:R264),"+",SUM('Раздел 3'!T264:T264),"+",SUM('Раздел 3'!U264:U264))</f>
        <v>0=0+0+0+0</v>
      </c>
    </row>
    <row r="7232" spans="1:5" ht="30" hidden="1" customHeight="1">
      <c r="A7232" s="311" t="str">
        <f>IF((SUM('Раздел 3'!V265:V265)=SUM('Раздел 3'!L265:L265)+SUM('Раздел 3'!R265:R265)+SUM('Раздел 3'!T265:T265)+SUM('Раздел 3'!U265:U265)),"","Неверно!")</f>
        <v/>
      </c>
      <c r="B7232" s="312" t="s">
        <v>24566</v>
      </c>
      <c r="C7232" s="313" t="s">
        <v>6451</v>
      </c>
      <c r="D7232" s="313" t="s">
        <v>18382</v>
      </c>
      <c r="E7232" s="313" t="str">
        <f>CONCATENATE(SUM('Раздел 3'!V265:V265),"=",SUM('Раздел 3'!L265:L265),"+",SUM('Раздел 3'!R265:R265),"+",SUM('Раздел 3'!T265:T265),"+",SUM('Раздел 3'!U265:U265))</f>
        <v>0=0+0+0+0</v>
      </c>
    </row>
    <row r="7233" spans="1:5" ht="30" hidden="1" customHeight="1">
      <c r="A7233" s="311" t="str">
        <f>IF((SUM('Раздел 3'!V266:V266)=SUM('Раздел 3'!L266:L266)+SUM('Раздел 3'!R266:R266)+SUM('Раздел 3'!T266:T266)+SUM('Раздел 3'!U266:U266)),"","Неверно!")</f>
        <v/>
      </c>
      <c r="B7233" s="312" t="s">
        <v>24566</v>
      </c>
      <c r="C7233" s="313" t="s">
        <v>6452</v>
      </c>
      <c r="D7233" s="313" t="s">
        <v>18382</v>
      </c>
      <c r="E7233" s="313" t="str">
        <f>CONCATENATE(SUM('Раздел 3'!V266:V266),"=",SUM('Раздел 3'!L266:L266),"+",SUM('Раздел 3'!R266:R266),"+",SUM('Раздел 3'!T266:T266),"+",SUM('Раздел 3'!U266:U266))</f>
        <v>0=0+0+0+0</v>
      </c>
    </row>
    <row r="7234" spans="1:5" ht="30" hidden="1" customHeight="1">
      <c r="A7234" s="311" t="str">
        <f>IF((SUM('Раздел 3'!V267:V267)=SUM('Раздел 3'!L267:L267)+SUM('Раздел 3'!R267:R267)+SUM('Раздел 3'!T267:T267)+SUM('Раздел 3'!U267:U267)),"","Неверно!")</f>
        <v/>
      </c>
      <c r="B7234" s="312" t="s">
        <v>24566</v>
      </c>
      <c r="C7234" s="313" t="s">
        <v>6453</v>
      </c>
      <c r="D7234" s="313" t="s">
        <v>18382</v>
      </c>
      <c r="E7234" s="313" t="str">
        <f>CONCATENATE(SUM('Раздел 3'!V267:V267),"=",SUM('Раздел 3'!L267:L267),"+",SUM('Раздел 3'!R267:R267),"+",SUM('Раздел 3'!T267:T267),"+",SUM('Раздел 3'!U267:U267))</f>
        <v>0=0+0+0+0</v>
      </c>
    </row>
    <row r="7235" spans="1:5" ht="30" hidden="1" customHeight="1">
      <c r="A7235" s="311" t="str">
        <f>IF((SUM('Раздел 3'!V268:V268)=SUM('Раздел 3'!L268:L268)+SUM('Раздел 3'!R268:R268)+SUM('Раздел 3'!T268:T268)+SUM('Раздел 3'!U268:U268)),"","Неверно!")</f>
        <v/>
      </c>
      <c r="B7235" s="312" t="s">
        <v>24566</v>
      </c>
      <c r="C7235" s="313" t="s">
        <v>6454</v>
      </c>
      <c r="D7235" s="313" t="s">
        <v>18382</v>
      </c>
      <c r="E7235" s="313" t="str">
        <f>CONCATENATE(SUM('Раздел 3'!V268:V268),"=",SUM('Раздел 3'!L268:L268),"+",SUM('Раздел 3'!R268:R268),"+",SUM('Раздел 3'!T268:T268),"+",SUM('Раздел 3'!U268:U268))</f>
        <v>0=0+0+0+0</v>
      </c>
    </row>
    <row r="7236" spans="1:5" ht="30" hidden="1" customHeight="1">
      <c r="A7236" s="311" t="str">
        <f>IF((SUM('Раздел 3'!V269:V269)=SUM('Раздел 3'!L269:L269)+SUM('Раздел 3'!R269:R269)+SUM('Раздел 3'!T269:T269)+SUM('Раздел 3'!U269:U269)),"","Неверно!")</f>
        <v/>
      </c>
      <c r="B7236" s="312" t="s">
        <v>24566</v>
      </c>
      <c r="C7236" s="313" t="s">
        <v>6455</v>
      </c>
      <c r="D7236" s="313" t="s">
        <v>18382</v>
      </c>
      <c r="E7236" s="313" t="str">
        <f>CONCATENATE(SUM('Раздел 3'!V269:V269),"=",SUM('Раздел 3'!L269:L269),"+",SUM('Раздел 3'!R269:R269),"+",SUM('Раздел 3'!T269:T269),"+",SUM('Раздел 3'!U269:U269))</f>
        <v>0=0+0+0+0</v>
      </c>
    </row>
    <row r="7237" spans="1:5" ht="30" hidden="1" customHeight="1">
      <c r="A7237" s="311" t="str">
        <f>IF((SUM('Раздел 3'!V36:V36)=SUM('Раздел 3'!L36:L36)+SUM('Раздел 3'!R36:R36)+SUM('Раздел 3'!T36:T36)+SUM('Раздел 3'!U36:U36)),"","Неверно!")</f>
        <v/>
      </c>
      <c r="B7237" s="312" t="s">
        <v>24566</v>
      </c>
      <c r="C7237" s="313" t="s">
        <v>6456</v>
      </c>
      <c r="D7237" s="313" t="s">
        <v>18382</v>
      </c>
      <c r="E7237" s="313" t="str">
        <f>CONCATENATE(SUM('Раздел 3'!V36:V36),"=",SUM('Раздел 3'!L36:L36),"+",SUM('Раздел 3'!R36:R36),"+",SUM('Раздел 3'!T36:T36),"+",SUM('Раздел 3'!U36:U36))</f>
        <v>1=1+0+0+0</v>
      </c>
    </row>
    <row r="7238" spans="1:5" ht="30" hidden="1" customHeight="1">
      <c r="A7238" s="311" t="str">
        <f>IF((SUM('Раздел 3'!V270:V270)=SUM('Раздел 3'!L270:L270)+SUM('Раздел 3'!R270:R270)+SUM('Раздел 3'!T270:T270)+SUM('Раздел 3'!U270:U270)),"","Неверно!")</f>
        <v/>
      </c>
      <c r="B7238" s="312" t="s">
        <v>24566</v>
      </c>
      <c r="C7238" s="313" t="s">
        <v>6457</v>
      </c>
      <c r="D7238" s="313" t="s">
        <v>18382</v>
      </c>
      <c r="E7238" s="313" t="str">
        <f>CONCATENATE(SUM('Раздел 3'!V270:V270),"=",SUM('Раздел 3'!L270:L270),"+",SUM('Раздел 3'!R270:R270),"+",SUM('Раздел 3'!T270:T270),"+",SUM('Раздел 3'!U270:U270))</f>
        <v>1=0+1+0+0</v>
      </c>
    </row>
    <row r="7239" spans="1:5" ht="30" hidden="1" customHeight="1">
      <c r="A7239" s="311" t="str">
        <f>IF((SUM('Раздел 3'!V271:V271)=SUM('Раздел 3'!L271:L271)+SUM('Раздел 3'!R271:R271)+SUM('Раздел 3'!T271:T271)+SUM('Раздел 3'!U271:U271)),"","Неверно!")</f>
        <v/>
      </c>
      <c r="B7239" s="312" t="s">
        <v>24566</v>
      </c>
      <c r="C7239" s="313" t="s">
        <v>6458</v>
      </c>
      <c r="D7239" s="313" t="s">
        <v>18382</v>
      </c>
      <c r="E7239" s="313" t="str">
        <f>CONCATENATE(SUM('Раздел 3'!V271:V271),"=",SUM('Раздел 3'!L271:L271),"+",SUM('Раздел 3'!R271:R271),"+",SUM('Раздел 3'!T271:T271),"+",SUM('Раздел 3'!U271:U271))</f>
        <v>1=1+0+0+0</v>
      </c>
    </row>
    <row r="7240" spans="1:5" ht="30" hidden="1" customHeight="1">
      <c r="A7240" s="311" t="str">
        <f>IF((SUM('Раздел 3'!V272:V272)=SUM('Раздел 3'!L272:L272)+SUM('Раздел 3'!R272:R272)+SUM('Раздел 3'!T272:T272)+SUM('Раздел 3'!U272:U272)),"","Неверно!")</f>
        <v/>
      </c>
      <c r="B7240" s="312" t="s">
        <v>24566</v>
      </c>
      <c r="C7240" s="313" t="s">
        <v>6459</v>
      </c>
      <c r="D7240" s="313" t="s">
        <v>18382</v>
      </c>
      <c r="E7240" s="313" t="str">
        <f>CONCATENATE(SUM('Раздел 3'!V272:V272),"=",SUM('Раздел 3'!L272:L272),"+",SUM('Раздел 3'!R272:R272),"+",SUM('Раздел 3'!T272:T272),"+",SUM('Раздел 3'!U272:U272))</f>
        <v>0=0+0+0+0</v>
      </c>
    </row>
    <row r="7241" spans="1:5" ht="30" hidden="1" customHeight="1">
      <c r="A7241" s="311" t="str">
        <f>IF((SUM('Раздел 3'!V273:V273)=SUM('Раздел 3'!L273:L273)+SUM('Раздел 3'!R273:R273)+SUM('Раздел 3'!T273:T273)+SUM('Раздел 3'!U273:U273)),"","Неверно!")</f>
        <v/>
      </c>
      <c r="B7241" s="312" t="s">
        <v>24566</v>
      </c>
      <c r="C7241" s="313" t="s">
        <v>6460</v>
      </c>
      <c r="D7241" s="313" t="s">
        <v>18382</v>
      </c>
      <c r="E7241" s="313" t="str">
        <f>CONCATENATE(SUM('Раздел 3'!V273:V273),"=",SUM('Раздел 3'!L273:L273),"+",SUM('Раздел 3'!R273:R273),"+",SUM('Раздел 3'!T273:T273),"+",SUM('Раздел 3'!U273:U273))</f>
        <v>0=0+0+0+0</v>
      </c>
    </row>
    <row r="7242" spans="1:5" ht="30" hidden="1" customHeight="1">
      <c r="A7242" s="311" t="str">
        <f>IF((SUM('Раздел 3'!V274:V274)=SUM('Раздел 3'!L274:L274)+SUM('Раздел 3'!R274:R274)+SUM('Раздел 3'!T274:T274)+SUM('Раздел 3'!U274:U274)),"","Неверно!")</f>
        <v/>
      </c>
      <c r="B7242" s="312" t="s">
        <v>24566</v>
      </c>
      <c r="C7242" s="313" t="s">
        <v>6461</v>
      </c>
      <c r="D7242" s="313" t="s">
        <v>18382</v>
      </c>
      <c r="E7242" s="313" t="str">
        <f>CONCATENATE(SUM('Раздел 3'!V274:V274),"=",SUM('Раздел 3'!L274:L274),"+",SUM('Раздел 3'!R274:R274),"+",SUM('Раздел 3'!T274:T274),"+",SUM('Раздел 3'!U274:U274))</f>
        <v>1=1+0+0+0</v>
      </c>
    </row>
    <row r="7243" spans="1:5" ht="30" hidden="1" customHeight="1">
      <c r="A7243" s="311" t="str">
        <f>IF((SUM('Раздел 3'!V275:V275)=SUM('Раздел 3'!L275:L275)+SUM('Раздел 3'!R275:R275)+SUM('Раздел 3'!T275:T275)+SUM('Раздел 3'!U275:U275)),"","Неверно!")</f>
        <v/>
      </c>
      <c r="B7243" s="312" t="s">
        <v>24566</v>
      </c>
      <c r="C7243" s="313" t="s">
        <v>6462</v>
      </c>
      <c r="D7243" s="313" t="s">
        <v>18382</v>
      </c>
      <c r="E7243" s="313" t="str">
        <f>CONCATENATE(SUM('Раздел 3'!V275:V275),"=",SUM('Раздел 3'!L275:L275),"+",SUM('Раздел 3'!R275:R275),"+",SUM('Раздел 3'!T275:T275),"+",SUM('Раздел 3'!U275:U275))</f>
        <v>0=0+0+0+0</v>
      </c>
    </row>
    <row r="7244" spans="1:5" ht="30" hidden="1" customHeight="1">
      <c r="A7244" s="311" t="str">
        <f>IF((SUM('Раздел 3'!V276:V276)=SUM('Раздел 3'!L276:L276)+SUM('Раздел 3'!R276:R276)+SUM('Раздел 3'!T276:T276)+SUM('Раздел 3'!U276:U276)),"","Неверно!")</f>
        <v/>
      </c>
      <c r="B7244" s="312" t="s">
        <v>24566</v>
      </c>
      <c r="C7244" s="313" t="s">
        <v>6463</v>
      </c>
      <c r="D7244" s="313" t="s">
        <v>18382</v>
      </c>
      <c r="E7244" s="313" t="str">
        <f>CONCATENATE(SUM('Раздел 3'!V276:V276),"=",SUM('Раздел 3'!L276:L276),"+",SUM('Раздел 3'!R276:R276),"+",SUM('Раздел 3'!T276:T276),"+",SUM('Раздел 3'!U276:U276))</f>
        <v>1=1+0+0+0</v>
      </c>
    </row>
    <row r="7245" spans="1:5" ht="30" hidden="1" customHeight="1">
      <c r="A7245" s="311" t="str">
        <f>IF((SUM('Раздел 3'!V277:V277)=SUM('Раздел 3'!L277:L277)+SUM('Раздел 3'!R277:R277)+SUM('Раздел 3'!T277:T277)+SUM('Раздел 3'!U277:U277)),"","Неверно!")</f>
        <v/>
      </c>
      <c r="B7245" s="312" t="s">
        <v>24566</v>
      </c>
      <c r="C7245" s="313" t="s">
        <v>6464</v>
      </c>
      <c r="D7245" s="313" t="s">
        <v>18382</v>
      </c>
      <c r="E7245" s="313" t="str">
        <f>CONCATENATE(SUM('Раздел 3'!V277:V277),"=",SUM('Раздел 3'!L277:L277),"+",SUM('Раздел 3'!R277:R277),"+",SUM('Раздел 3'!T277:T277),"+",SUM('Раздел 3'!U277:U277))</f>
        <v>0=0+0+0+0</v>
      </c>
    </row>
    <row r="7246" spans="1:5" ht="30" hidden="1" customHeight="1">
      <c r="A7246" s="311" t="str">
        <f>IF((SUM('Раздел 3'!V278:V278)=SUM('Раздел 3'!L278:L278)+SUM('Раздел 3'!R278:R278)+SUM('Раздел 3'!T278:T278)+SUM('Раздел 3'!U278:U278)),"","Неверно!")</f>
        <v/>
      </c>
      <c r="B7246" s="312" t="s">
        <v>24566</v>
      </c>
      <c r="C7246" s="313" t="s">
        <v>6465</v>
      </c>
      <c r="D7246" s="313" t="s">
        <v>18382</v>
      </c>
      <c r="E7246" s="313" t="str">
        <f>CONCATENATE(SUM('Раздел 3'!V278:V278),"=",SUM('Раздел 3'!L278:L278),"+",SUM('Раздел 3'!R278:R278),"+",SUM('Раздел 3'!T278:T278),"+",SUM('Раздел 3'!U278:U278))</f>
        <v>0=0+0+0+0</v>
      </c>
    </row>
    <row r="7247" spans="1:5" ht="30" hidden="1" customHeight="1">
      <c r="A7247" s="311" t="str">
        <f>IF((SUM('Раздел 3'!V279:V279)=SUM('Раздел 3'!L279:L279)+SUM('Раздел 3'!R279:R279)+SUM('Раздел 3'!T279:T279)+SUM('Раздел 3'!U279:U279)),"","Неверно!")</f>
        <v/>
      </c>
      <c r="B7247" s="312" t="s">
        <v>24566</v>
      </c>
      <c r="C7247" s="313" t="s">
        <v>6466</v>
      </c>
      <c r="D7247" s="313" t="s">
        <v>18382</v>
      </c>
      <c r="E7247" s="313" t="str">
        <f>CONCATENATE(SUM('Раздел 3'!V279:V279),"=",SUM('Раздел 3'!L279:L279),"+",SUM('Раздел 3'!R279:R279),"+",SUM('Раздел 3'!T279:T279),"+",SUM('Раздел 3'!U279:U279))</f>
        <v>0=0+0+0+0</v>
      </c>
    </row>
    <row r="7248" spans="1:5" ht="30" hidden="1" customHeight="1">
      <c r="A7248" s="311" t="str">
        <f>IF((SUM('Раздел 3'!V37:V37)=SUM('Раздел 3'!L37:L37)+SUM('Раздел 3'!R37:R37)+SUM('Раздел 3'!T37:T37)+SUM('Раздел 3'!U37:U37)),"","Неверно!")</f>
        <v/>
      </c>
      <c r="B7248" s="312" t="s">
        <v>24566</v>
      </c>
      <c r="C7248" s="313" t="s">
        <v>6467</v>
      </c>
      <c r="D7248" s="313" t="s">
        <v>18382</v>
      </c>
      <c r="E7248" s="313" t="str">
        <f>CONCATENATE(SUM('Раздел 3'!V37:V37),"=",SUM('Раздел 3'!L37:L37),"+",SUM('Раздел 3'!R37:R37),"+",SUM('Раздел 3'!T37:T37),"+",SUM('Раздел 3'!U37:U37))</f>
        <v>6=3+3+0+0</v>
      </c>
    </row>
    <row r="7249" spans="1:5" ht="30" hidden="1" customHeight="1">
      <c r="A7249" s="311" t="str">
        <f>IF((SUM('Раздел 3'!V280:V280)=SUM('Раздел 3'!L280:L280)+SUM('Раздел 3'!R280:R280)+SUM('Раздел 3'!T280:T280)+SUM('Раздел 3'!U280:U280)),"","Неверно!")</f>
        <v/>
      </c>
      <c r="B7249" s="312" t="s">
        <v>24566</v>
      </c>
      <c r="C7249" s="313" t="s">
        <v>6468</v>
      </c>
      <c r="D7249" s="313" t="s">
        <v>18382</v>
      </c>
      <c r="E7249" s="313" t="str">
        <f>CONCATENATE(SUM('Раздел 3'!V280:V280),"=",SUM('Раздел 3'!L280:L280),"+",SUM('Раздел 3'!R280:R280),"+",SUM('Раздел 3'!T280:T280),"+",SUM('Раздел 3'!U280:U280))</f>
        <v>0=0+0+0+0</v>
      </c>
    </row>
    <row r="7250" spans="1:5" ht="30" hidden="1" customHeight="1">
      <c r="A7250" s="311" t="str">
        <f>IF((SUM('Раздел 3'!V281:V281)=SUM('Раздел 3'!L281:L281)+SUM('Раздел 3'!R281:R281)+SUM('Раздел 3'!T281:T281)+SUM('Раздел 3'!U281:U281)),"","Неверно!")</f>
        <v/>
      </c>
      <c r="B7250" s="312" t="s">
        <v>24566</v>
      </c>
      <c r="C7250" s="313" t="s">
        <v>6469</v>
      </c>
      <c r="D7250" s="313" t="s">
        <v>18382</v>
      </c>
      <c r="E7250" s="313" t="str">
        <f>CONCATENATE(SUM('Раздел 3'!V281:V281),"=",SUM('Раздел 3'!L281:L281),"+",SUM('Раздел 3'!R281:R281),"+",SUM('Раздел 3'!T281:T281),"+",SUM('Раздел 3'!U281:U281))</f>
        <v>0=0+0+0+0</v>
      </c>
    </row>
    <row r="7251" spans="1:5" ht="30" hidden="1" customHeight="1">
      <c r="A7251" s="311" t="str">
        <f>IF((SUM('Раздел 3'!V282:V282)=SUM('Раздел 3'!L282:L282)+SUM('Раздел 3'!R282:R282)+SUM('Раздел 3'!T282:T282)+SUM('Раздел 3'!U282:U282)),"","Неверно!")</f>
        <v/>
      </c>
      <c r="B7251" s="312" t="s">
        <v>24566</v>
      </c>
      <c r="C7251" s="313" t="s">
        <v>6470</v>
      </c>
      <c r="D7251" s="313" t="s">
        <v>18382</v>
      </c>
      <c r="E7251" s="313" t="str">
        <f>CONCATENATE(SUM('Раздел 3'!V282:V282),"=",SUM('Раздел 3'!L282:L282),"+",SUM('Раздел 3'!R282:R282),"+",SUM('Раздел 3'!T282:T282),"+",SUM('Раздел 3'!U282:U282))</f>
        <v>0=0+0+0+0</v>
      </c>
    </row>
    <row r="7252" spans="1:5" ht="30" hidden="1" customHeight="1">
      <c r="A7252" s="311" t="str">
        <f>IF((SUM('Раздел 3'!V283:V283)=SUM('Раздел 3'!L283:L283)+SUM('Раздел 3'!R283:R283)+SUM('Раздел 3'!T283:T283)+SUM('Раздел 3'!U283:U283)),"","Неверно!")</f>
        <v/>
      </c>
      <c r="B7252" s="312" t="s">
        <v>24566</v>
      </c>
      <c r="C7252" s="313" t="s">
        <v>6471</v>
      </c>
      <c r="D7252" s="313" t="s">
        <v>18382</v>
      </c>
      <c r="E7252" s="313" t="str">
        <f>CONCATENATE(SUM('Раздел 3'!V283:V283),"=",SUM('Раздел 3'!L283:L283),"+",SUM('Раздел 3'!R283:R283),"+",SUM('Раздел 3'!T283:T283),"+",SUM('Раздел 3'!U283:U283))</f>
        <v>0=0+0+0+0</v>
      </c>
    </row>
    <row r="7253" spans="1:5" ht="30" hidden="1" customHeight="1">
      <c r="A7253" s="311" t="str">
        <f>IF((SUM('Раздел 3'!V284:V284)=SUM('Раздел 3'!L284:L284)+SUM('Раздел 3'!R284:R284)+SUM('Раздел 3'!T284:T284)+SUM('Раздел 3'!U284:U284)),"","Неверно!")</f>
        <v/>
      </c>
      <c r="B7253" s="312" t="s">
        <v>24566</v>
      </c>
      <c r="C7253" s="313" t="s">
        <v>6472</v>
      </c>
      <c r="D7253" s="313" t="s">
        <v>18382</v>
      </c>
      <c r="E7253" s="313" t="str">
        <f>CONCATENATE(SUM('Раздел 3'!V284:V284),"=",SUM('Раздел 3'!L284:L284),"+",SUM('Раздел 3'!R284:R284),"+",SUM('Раздел 3'!T284:T284),"+",SUM('Раздел 3'!U284:U284))</f>
        <v>0=0+0+0+0</v>
      </c>
    </row>
    <row r="7254" spans="1:5" ht="30" hidden="1" customHeight="1">
      <c r="A7254" s="311" t="str">
        <f>IF((SUM('Раздел 3'!V285:V285)=SUM('Раздел 3'!L285:L285)+SUM('Раздел 3'!R285:R285)+SUM('Раздел 3'!T285:T285)+SUM('Раздел 3'!U285:U285)),"","Неверно!")</f>
        <v/>
      </c>
      <c r="B7254" s="312" t="s">
        <v>24566</v>
      </c>
      <c r="C7254" s="313" t="s">
        <v>6473</v>
      </c>
      <c r="D7254" s="313" t="s">
        <v>18382</v>
      </c>
      <c r="E7254" s="313" t="str">
        <f>CONCATENATE(SUM('Раздел 3'!V285:V285),"=",SUM('Раздел 3'!L285:L285),"+",SUM('Раздел 3'!R285:R285),"+",SUM('Раздел 3'!T285:T285),"+",SUM('Раздел 3'!U285:U285))</f>
        <v>0=0+0+0+0</v>
      </c>
    </row>
    <row r="7255" spans="1:5" ht="30" hidden="1" customHeight="1">
      <c r="A7255" s="311" t="str">
        <f>IF((SUM('Раздел 3'!V286:V286)=SUM('Раздел 3'!L286:L286)+SUM('Раздел 3'!R286:R286)+SUM('Раздел 3'!T286:T286)+SUM('Раздел 3'!U286:U286)),"","Неверно!")</f>
        <v/>
      </c>
      <c r="B7255" s="312" t="s">
        <v>24566</v>
      </c>
      <c r="C7255" s="313" t="s">
        <v>6474</v>
      </c>
      <c r="D7255" s="313" t="s">
        <v>18382</v>
      </c>
      <c r="E7255" s="313" t="str">
        <f>CONCATENATE(SUM('Раздел 3'!V286:V286),"=",SUM('Раздел 3'!L286:L286),"+",SUM('Раздел 3'!R286:R286),"+",SUM('Раздел 3'!T286:T286),"+",SUM('Раздел 3'!U286:U286))</f>
        <v>0=0+0+0+0</v>
      </c>
    </row>
    <row r="7256" spans="1:5" ht="30" hidden="1" customHeight="1">
      <c r="A7256" s="311" t="str">
        <f>IF((SUM('Раздел 3'!V287:V287)=SUM('Раздел 3'!L287:L287)+SUM('Раздел 3'!R287:R287)+SUM('Раздел 3'!T287:T287)+SUM('Раздел 3'!U287:U287)),"","Неверно!")</f>
        <v/>
      </c>
      <c r="B7256" s="312" t="s">
        <v>24566</v>
      </c>
      <c r="C7256" s="313" t="s">
        <v>6475</v>
      </c>
      <c r="D7256" s="313" t="s">
        <v>18382</v>
      </c>
      <c r="E7256" s="313" t="str">
        <f>CONCATENATE(SUM('Раздел 3'!V287:V287),"=",SUM('Раздел 3'!L287:L287),"+",SUM('Раздел 3'!R287:R287),"+",SUM('Раздел 3'!T287:T287),"+",SUM('Раздел 3'!U287:U287))</f>
        <v>0=0+0+0+0</v>
      </c>
    </row>
    <row r="7257" spans="1:5" ht="30" hidden="1" customHeight="1">
      <c r="A7257" s="311" t="str">
        <f>IF((SUM('Раздел 3'!V288:V288)=SUM('Раздел 3'!L288:L288)+SUM('Раздел 3'!R288:R288)+SUM('Раздел 3'!T288:T288)+SUM('Раздел 3'!U288:U288)),"","Неверно!")</f>
        <v/>
      </c>
      <c r="B7257" s="312" t="s">
        <v>24566</v>
      </c>
      <c r="C7257" s="313" t="s">
        <v>6476</v>
      </c>
      <c r="D7257" s="313" t="s">
        <v>18382</v>
      </c>
      <c r="E7257" s="313" t="str">
        <f>CONCATENATE(SUM('Раздел 3'!V288:V288),"=",SUM('Раздел 3'!L288:L288),"+",SUM('Раздел 3'!R288:R288),"+",SUM('Раздел 3'!T288:T288),"+",SUM('Раздел 3'!U288:U288))</f>
        <v>0=0+0+0+0</v>
      </c>
    </row>
    <row r="7258" spans="1:5" ht="30" hidden="1" customHeight="1">
      <c r="A7258" s="311" t="str">
        <f>IF((SUM('Раздел 3'!V289:V289)=SUM('Раздел 3'!L289:L289)+SUM('Раздел 3'!R289:R289)+SUM('Раздел 3'!T289:T289)+SUM('Раздел 3'!U289:U289)),"","Неверно!")</f>
        <v/>
      </c>
      <c r="B7258" s="312" t="s">
        <v>24566</v>
      </c>
      <c r="C7258" s="313" t="s">
        <v>6477</v>
      </c>
      <c r="D7258" s="313" t="s">
        <v>18382</v>
      </c>
      <c r="E7258" s="313" t="str">
        <f>CONCATENATE(SUM('Раздел 3'!V289:V289),"=",SUM('Раздел 3'!L289:L289),"+",SUM('Раздел 3'!R289:R289),"+",SUM('Раздел 3'!T289:T289),"+",SUM('Раздел 3'!U289:U289))</f>
        <v>0=0+0+0+0</v>
      </c>
    </row>
    <row r="7259" spans="1:5" ht="30" hidden="1" customHeight="1">
      <c r="A7259" s="311" t="str">
        <f>IF((SUM('Раздел 3'!V38:V38)=SUM('Раздел 3'!L38:L38)+SUM('Раздел 3'!R38:R38)+SUM('Раздел 3'!T38:T38)+SUM('Раздел 3'!U38:U38)),"","Неверно!")</f>
        <v/>
      </c>
      <c r="B7259" s="312" t="s">
        <v>24566</v>
      </c>
      <c r="C7259" s="313" t="s">
        <v>6478</v>
      </c>
      <c r="D7259" s="313" t="s">
        <v>18382</v>
      </c>
      <c r="E7259" s="313" t="str">
        <f>CONCATENATE(SUM('Раздел 3'!V38:V38),"=",SUM('Раздел 3'!L38:L38),"+",SUM('Раздел 3'!R38:R38),"+",SUM('Раздел 3'!T38:T38),"+",SUM('Раздел 3'!U38:U38))</f>
        <v>0=0+0+0+0</v>
      </c>
    </row>
    <row r="7260" spans="1:5" ht="30" hidden="1" customHeight="1">
      <c r="A7260" s="311" t="str">
        <f>IF((SUM('Раздел 3'!V290:V290)=SUM('Раздел 3'!L290:L290)+SUM('Раздел 3'!R290:R290)+SUM('Раздел 3'!T290:T290)+SUM('Раздел 3'!U290:U290)),"","Неверно!")</f>
        <v/>
      </c>
      <c r="B7260" s="312" t="s">
        <v>24566</v>
      </c>
      <c r="C7260" s="313" t="s">
        <v>6479</v>
      </c>
      <c r="D7260" s="313" t="s">
        <v>18382</v>
      </c>
      <c r="E7260" s="313" t="str">
        <f>CONCATENATE(SUM('Раздел 3'!V290:V290),"=",SUM('Раздел 3'!L290:L290),"+",SUM('Раздел 3'!R290:R290),"+",SUM('Раздел 3'!T290:T290),"+",SUM('Раздел 3'!U290:U290))</f>
        <v>0=0+0+0+0</v>
      </c>
    </row>
    <row r="7261" spans="1:5" ht="30" hidden="1" customHeight="1">
      <c r="A7261" s="311" t="str">
        <f>IF((SUM('Раздел 3'!V291:V291)=SUM('Раздел 3'!L291:L291)+SUM('Раздел 3'!R291:R291)+SUM('Раздел 3'!T291:T291)+SUM('Раздел 3'!U291:U291)),"","Неверно!")</f>
        <v/>
      </c>
      <c r="B7261" s="312" t="s">
        <v>24566</v>
      </c>
      <c r="C7261" s="313" t="s">
        <v>6480</v>
      </c>
      <c r="D7261" s="313" t="s">
        <v>18382</v>
      </c>
      <c r="E7261" s="313" t="str">
        <f>CONCATENATE(SUM('Раздел 3'!V291:V291),"=",SUM('Раздел 3'!L291:L291),"+",SUM('Раздел 3'!R291:R291),"+",SUM('Раздел 3'!T291:T291),"+",SUM('Раздел 3'!U291:U291))</f>
        <v>0=0+0+0+0</v>
      </c>
    </row>
    <row r="7262" spans="1:5" ht="30" hidden="1" customHeight="1">
      <c r="A7262" s="311" t="str">
        <f>IF((SUM('Раздел 3'!V292:V292)=SUM('Раздел 3'!L292:L292)+SUM('Раздел 3'!R292:R292)+SUM('Раздел 3'!T292:T292)+SUM('Раздел 3'!U292:U292)),"","Неверно!")</f>
        <v/>
      </c>
      <c r="B7262" s="312" t="s">
        <v>24566</v>
      </c>
      <c r="C7262" s="313" t="s">
        <v>6481</v>
      </c>
      <c r="D7262" s="313" t="s">
        <v>18382</v>
      </c>
      <c r="E7262" s="313" t="str">
        <f>CONCATENATE(SUM('Раздел 3'!V292:V292),"=",SUM('Раздел 3'!L292:L292),"+",SUM('Раздел 3'!R292:R292),"+",SUM('Раздел 3'!T292:T292),"+",SUM('Раздел 3'!U292:U292))</f>
        <v>0=0+0+0+0</v>
      </c>
    </row>
    <row r="7263" spans="1:5" ht="30" hidden="1" customHeight="1">
      <c r="A7263" s="311" t="str">
        <f>IF((SUM('Раздел 3'!V293:V293)=SUM('Раздел 3'!L293:L293)+SUM('Раздел 3'!R293:R293)+SUM('Раздел 3'!T293:T293)+SUM('Раздел 3'!U293:U293)),"","Неверно!")</f>
        <v/>
      </c>
      <c r="B7263" s="312" t="s">
        <v>24566</v>
      </c>
      <c r="C7263" s="313" t="s">
        <v>6482</v>
      </c>
      <c r="D7263" s="313" t="s">
        <v>18382</v>
      </c>
      <c r="E7263" s="313" t="str">
        <f>CONCATENATE(SUM('Раздел 3'!V293:V293),"=",SUM('Раздел 3'!L293:L293),"+",SUM('Раздел 3'!R293:R293),"+",SUM('Раздел 3'!T293:T293),"+",SUM('Раздел 3'!U293:U293))</f>
        <v>0=0+0+0+0</v>
      </c>
    </row>
    <row r="7264" spans="1:5" ht="30" hidden="1" customHeight="1">
      <c r="A7264" s="311" t="str">
        <f>IF((SUM('Раздел 3'!V294:V294)=SUM('Раздел 3'!L294:L294)+SUM('Раздел 3'!R294:R294)+SUM('Раздел 3'!T294:T294)+SUM('Раздел 3'!U294:U294)),"","Неверно!")</f>
        <v/>
      </c>
      <c r="B7264" s="312" t="s">
        <v>24566</v>
      </c>
      <c r="C7264" s="313" t="s">
        <v>6483</v>
      </c>
      <c r="D7264" s="313" t="s">
        <v>18382</v>
      </c>
      <c r="E7264" s="313" t="str">
        <f>CONCATENATE(SUM('Раздел 3'!V294:V294),"=",SUM('Раздел 3'!L294:L294),"+",SUM('Раздел 3'!R294:R294),"+",SUM('Раздел 3'!T294:T294),"+",SUM('Раздел 3'!U294:U294))</f>
        <v>0=0+0+0+0</v>
      </c>
    </row>
    <row r="7265" spans="1:5" ht="30" hidden="1" customHeight="1">
      <c r="A7265" s="311" t="str">
        <f>IF((SUM('Раздел 3'!V295:V295)=SUM('Раздел 3'!L295:L295)+SUM('Раздел 3'!R295:R295)+SUM('Раздел 3'!T295:T295)+SUM('Раздел 3'!U295:U295)),"","Неверно!")</f>
        <v/>
      </c>
      <c r="B7265" s="312" t="s">
        <v>24566</v>
      </c>
      <c r="C7265" s="313" t="s">
        <v>6484</v>
      </c>
      <c r="D7265" s="313" t="s">
        <v>18382</v>
      </c>
      <c r="E7265" s="313" t="str">
        <f>CONCATENATE(SUM('Раздел 3'!V295:V295),"=",SUM('Раздел 3'!L295:L295),"+",SUM('Раздел 3'!R295:R295),"+",SUM('Раздел 3'!T295:T295),"+",SUM('Раздел 3'!U295:U295))</f>
        <v>0=0+0+0+0</v>
      </c>
    </row>
    <row r="7266" spans="1:5" ht="30" hidden="1" customHeight="1">
      <c r="A7266" s="311" t="str">
        <f>IF((SUM('Раздел 3'!V296:V296)=SUM('Раздел 3'!L296:L296)+SUM('Раздел 3'!R296:R296)+SUM('Раздел 3'!T296:T296)+SUM('Раздел 3'!U296:U296)),"","Неверно!")</f>
        <v/>
      </c>
      <c r="B7266" s="312" t="s">
        <v>24566</v>
      </c>
      <c r="C7266" s="313" t="s">
        <v>6485</v>
      </c>
      <c r="D7266" s="313" t="s">
        <v>18382</v>
      </c>
      <c r="E7266" s="313" t="str">
        <f>CONCATENATE(SUM('Раздел 3'!V296:V296),"=",SUM('Раздел 3'!L296:L296),"+",SUM('Раздел 3'!R296:R296),"+",SUM('Раздел 3'!T296:T296),"+",SUM('Раздел 3'!U296:U296))</f>
        <v>0=0+0+0+0</v>
      </c>
    </row>
    <row r="7267" spans="1:5" ht="30" hidden="1" customHeight="1">
      <c r="A7267" s="311" t="str">
        <f>IF((SUM('Раздел 3'!V297:V297)=SUM('Раздел 3'!L297:L297)+SUM('Раздел 3'!R297:R297)+SUM('Раздел 3'!T297:T297)+SUM('Раздел 3'!U297:U297)),"","Неверно!")</f>
        <v/>
      </c>
      <c r="B7267" s="312" t="s">
        <v>24566</v>
      </c>
      <c r="C7267" s="313" t="s">
        <v>6486</v>
      </c>
      <c r="D7267" s="313" t="s">
        <v>18382</v>
      </c>
      <c r="E7267" s="313" t="str">
        <f>CONCATENATE(SUM('Раздел 3'!V297:V297),"=",SUM('Раздел 3'!L297:L297),"+",SUM('Раздел 3'!R297:R297),"+",SUM('Раздел 3'!T297:T297),"+",SUM('Раздел 3'!U297:U297))</f>
        <v>0=0+0+0+0</v>
      </c>
    </row>
    <row r="7268" spans="1:5" ht="30" hidden="1" customHeight="1">
      <c r="A7268" s="311" t="str">
        <f>IF((SUM('Раздел 3'!V298:V298)=SUM('Раздел 3'!L298:L298)+SUM('Раздел 3'!R298:R298)+SUM('Раздел 3'!T298:T298)+SUM('Раздел 3'!U298:U298)),"","Неверно!")</f>
        <v/>
      </c>
      <c r="B7268" s="312" t="s">
        <v>24566</v>
      </c>
      <c r="C7268" s="313" t="s">
        <v>6487</v>
      </c>
      <c r="D7268" s="313" t="s">
        <v>18382</v>
      </c>
      <c r="E7268" s="313" t="str">
        <f>CONCATENATE(SUM('Раздел 3'!V298:V298),"=",SUM('Раздел 3'!L298:L298),"+",SUM('Раздел 3'!R298:R298),"+",SUM('Раздел 3'!T298:T298),"+",SUM('Раздел 3'!U298:U298))</f>
        <v>0=0+0+0+0</v>
      </c>
    </row>
    <row r="7269" spans="1:5" ht="30" hidden="1" customHeight="1">
      <c r="A7269" s="311" t="str">
        <f>IF((SUM('Раздел 3'!V299:V299)=SUM('Раздел 3'!L299:L299)+SUM('Раздел 3'!R299:R299)+SUM('Раздел 3'!T299:T299)+SUM('Раздел 3'!U299:U299)),"","Неверно!")</f>
        <v/>
      </c>
      <c r="B7269" s="312" t="s">
        <v>24566</v>
      </c>
      <c r="C7269" s="313" t="s">
        <v>6488</v>
      </c>
      <c r="D7269" s="313" t="s">
        <v>18382</v>
      </c>
      <c r="E7269" s="313" t="str">
        <f>CONCATENATE(SUM('Раздел 3'!V299:V299),"=",SUM('Раздел 3'!L299:L299),"+",SUM('Раздел 3'!R299:R299),"+",SUM('Раздел 3'!T299:T299),"+",SUM('Раздел 3'!U299:U299))</f>
        <v>0=0+0+0+0</v>
      </c>
    </row>
    <row r="7270" spans="1:5" ht="30" hidden="1" customHeight="1">
      <c r="A7270" s="311" t="str">
        <f>IF((SUM('Раздел 3'!V39:V39)=SUM('Раздел 3'!L39:L39)+SUM('Раздел 3'!R39:R39)+SUM('Раздел 3'!T39:T39)+SUM('Раздел 3'!U39:U39)),"","Неверно!")</f>
        <v/>
      </c>
      <c r="B7270" s="312" t="s">
        <v>24566</v>
      </c>
      <c r="C7270" s="313" t="s">
        <v>6489</v>
      </c>
      <c r="D7270" s="313" t="s">
        <v>18382</v>
      </c>
      <c r="E7270" s="313" t="str">
        <f>CONCATENATE(SUM('Раздел 3'!V39:V39),"=",SUM('Раздел 3'!L39:L39),"+",SUM('Раздел 3'!R39:R39),"+",SUM('Раздел 3'!T39:T39),"+",SUM('Раздел 3'!U39:U39))</f>
        <v>0=0+0+0+0</v>
      </c>
    </row>
    <row r="7271" spans="1:5" ht="30" hidden="1" customHeight="1">
      <c r="A7271" s="311" t="str">
        <f>IF((SUM('Раздел 3'!V300:V300)=SUM('Раздел 3'!L300:L300)+SUM('Раздел 3'!R300:R300)+SUM('Раздел 3'!T300:T300)+SUM('Раздел 3'!U300:U300)),"","Неверно!")</f>
        <v/>
      </c>
      <c r="B7271" s="312" t="s">
        <v>24566</v>
      </c>
      <c r="C7271" s="313" t="s">
        <v>6490</v>
      </c>
      <c r="D7271" s="313" t="s">
        <v>18382</v>
      </c>
      <c r="E7271" s="313" t="str">
        <f>CONCATENATE(SUM('Раздел 3'!V300:V300),"=",SUM('Раздел 3'!L300:L300),"+",SUM('Раздел 3'!R300:R300),"+",SUM('Раздел 3'!T300:T300),"+",SUM('Раздел 3'!U300:U300))</f>
        <v>0=0+0+0+0</v>
      </c>
    </row>
    <row r="7272" spans="1:5" ht="30" hidden="1" customHeight="1">
      <c r="A7272" s="311" t="str">
        <f>IF((SUM('Раздел 3'!V301:V301)=SUM('Раздел 3'!L301:L301)+SUM('Раздел 3'!R301:R301)+SUM('Раздел 3'!T301:T301)+SUM('Раздел 3'!U301:U301)),"","Неверно!")</f>
        <v/>
      </c>
      <c r="B7272" s="312" t="s">
        <v>24566</v>
      </c>
      <c r="C7272" s="313" t="s">
        <v>6491</v>
      </c>
      <c r="D7272" s="313" t="s">
        <v>18382</v>
      </c>
      <c r="E7272" s="313" t="str">
        <f>CONCATENATE(SUM('Раздел 3'!V301:V301),"=",SUM('Раздел 3'!L301:L301),"+",SUM('Раздел 3'!R301:R301),"+",SUM('Раздел 3'!T301:T301),"+",SUM('Раздел 3'!U301:U301))</f>
        <v>1=1+0+0+0</v>
      </c>
    </row>
    <row r="7273" spans="1:5" ht="30" hidden="1" customHeight="1">
      <c r="A7273" s="311" t="str">
        <f>IF((SUM('Раздел 3'!V302:V302)=SUM('Раздел 3'!L302:L302)+SUM('Раздел 3'!R302:R302)+SUM('Раздел 3'!T302:T302)+SUM('Раздел 3'!U302:U302)),"","Неверно!")</f>
        <v/>
      </c>
      <c r="B7273" s="312" t="s">
        <v>24566</v>
      </c>
      <c r="C7273" s="313" t="s">
        <v>6492</v>
      </c>
      <c r="D7273" s="313" t="s">
        <v>18382</v>
      </c>
      <c r="E7273" s="313" t="str">
        <f>CONCATENATE(SUM('Раздел 3'!V302:V302),"=",SUM('Раздел 3'!L302:L302),"+",SUM('Раздел 3'!R302:R302),"+",SUM('Раздел 3'!T302:T302),"+",SUM('Раздел 3'!U302:U302))</f>
        <v>0=0+0+0+0</v>
      </c>
    </row>
    <row r="7274" spans="1:5" ht="30" hidden="1" customHeight="1">
      <c r="A7274" s="311" t="str">
        <f>IF((SUM('Раздел 3'!V303:V303)=SUM('Раздел 3'!L303:L303)+SUM('Раздел 3'!R303:R303)+SUM('Раздел 3'!T303:T303)+SUM('Раздел 3'!U303:U303)),"","Неверно!")</f>
        <v/>
      </c>
      <c r="B7274" s="312" t="s">
        <v>24566</v>
      </c>
      <c r="C7274" s="313" t="s">
        <v>6493</v>
      </c>
      <c r="D7274" s="313" t="s">
        <v>18382</v>
      </c>
      <c r="E7274" s="313" t="str">
        <f>CONCATENATE(SUM('Раздел 3'!V303:V303),"=",SUM('Раздел 3'!L303:L303),"+",SUM('Раздел 3'!R303:R303),"+",SUM('Раздел 3'!T303:T303),"+",SUM('Раздел 3'!U303:U303))</f>
        <v>0=0+0+0+0</v>
      </c>
    </row>
    <row r="7275" spans="1:5" ht="30" hidden="1" customHeight="1">
      <c r="A7275" s="311" t="str">
        <f>IF((SUM('Раздел 3'!V304:V304)=SUM('Раздел 3'!L304:L304)+SUM('Раздел 3'!R304:R304)+SUM('Раздел 3'!T304:T304)+SUM('Раздел 3'!U304:U304)),"","Неверно!")</f>
        <v/>
      </c>
      <c r="B7275" s="312" t="s">
        <v>24566</v>
      </c>
      <c r="C7275" s="313" t="s">
        <v>6494</v>
      </c>
      <c r="D7275" s="313" t="s">
        <v>18382</v>
      </c>
      <c r="E7275" s="313" t="str">
        <f>CONCATENATE(SUM('Раздел 3'!V304:V304),"=",SUM('Раздел 3'!L304:L304),"+",SUM('Раздел 3'!R304:R304),"+",SUM('Раздел 3'!T304:T304),"+",SUM('Раздел 3'!U304:U304))</f>
        <v>0=0+0+0+0</v>
      </c>
    </row>
    <row r="7276" spans="1:5" ht="30" hidden="1" customHeight="1">
      <c r="A7276" s="311" t="str">
        <f>IF((SUM('Раздел 3'!V305:V305)=SUM('Раздел 3'!L305:L305)+SUM('Раздел 3'!R305:R305)+SUM('Раздел 3'!T305:T305)+SUM('Раздел 3'!U305:U305)),"","Неверно!")</f>
        <v/>
      </c>
      <c r="B7276" s="312" t="s">
        <v>24566</v>
      </c>
      <c r="C7276" s="313" t="s">
        <v>6495</v>
      </c>
      <c r="D7276" s="313" t="s">
        <v>18382</v>
      </c>
      <c r="E7276" s="313" t="str">
        <f>CONCATENATE(SUM('Раздел 3'!V305:V305),"=",SUM('Раздел 3'!L305:L305),"+",SUM('Раздел 3'!R305:R305),"+",SUM('Раздел 3'!T305:T305),"+",SUM('Раздел 3'!U305:U305))</f>
        <v>0=0+0+0+0</v>
      </c>
    </row>
    <row r="7277" spans="1:5" ht="30" hidden="1" customHeight="1">
      <c r="A7277" s="311" t="str">
        <f>IF((SUM('Раздел 3'!V306:V306)=SUM('Раздел 3'!L306:L306)+SUM('Раздел 3'!R306:R306)+SUM('Раздел 3'!T306:T306)+SUM('Раздел 3'!U306:U306)),"","Неверно!")</f>
        <v/>
      </c>
      <c r="B7277" s="312" t="s">
        <v>24566</v>
      </c>
      <c r="C7277" s="313" t="s">
        <v>6496</v>
      </c>
      <c r="D7277" s="313" t="s">
        <v>18382</v>
      </c>
      <c r="E7277" s="313" t="str">
        <f>CONCATENATE(SUM('Раздел 3'!V306:V306),"=",SUM('Раздел 3'!L306:L306),"+",SUM('Раздел 3'!R306:R306),"+",SUM('Раздел 3'!T306:T306),"+",SUM('Раздел 3'!U306:U306))</f>
        <v>0=0+0+0+0</v>
      </c>
    </row>
    <row r="7278" spans="1:5" ht="30" hidden="1" customHeight="1">
      <c r="A7278" s="311" t="str">
        <f>IF((SUM('Раздел 3'!V307:V307)=SUM('Раздел 3'!L307:L307)+SUM('Раздел 3'!R307:R307)+SUM('Раздел 3'!T307:T307)+SUM('Раздел 3'!U307:U307)),"","Неверно!")</f>
        <v/>
      </c>
      <c r="B7278" s="312" t="s">
        <v>24566</v>
      </c>
      <c r="C7278" s="313" t="s">
        <v>6497</v>
      </c>
      <c r="D7278" s="313" t="s">
        <v>18382</v>
      </c>
      <c r="E7278" s="313" t="str">
        <f>CONCATENATE(SUM('Раздел 3'!V307:V307),"=",SUM('Раздел 3'!L307:L307),"+",SUM('Раздел 3'!R307:R307),"+",SUM('Раздел 3'!T307:T307),"+",SUM('Раздел 3'!U307:U307))</f>
        <v>0=0+0+0+0</v>
      </c>
    </row>
    <row r="7279" spans="1:5" ht="30" hidden="1" customHeight="1">
      <c r="A7279" s="311" t="str">
        <f>IF((SUM('Раздел 3'!V308:V308)=SUM('Раздел 3'!L308:L308)+SUM('Раздел 3'!R308:R308)+SUM('Раздел 3'!T308:T308)+SUM('Раздел 3'!U308:U308)),"","Неверно!")</f>
        <v/>
      </c>
      <c r="B7279" s="312" t="s">
        <v>24566</v>
      </c>
      <c r="C7279" s="313" t="s">
        <v>6498</v>
      </c>
      <c r="D7279" s="313" t="s">
        <v>18382</v>
      </c>
      <c r="E7279" s="313" t="str">
        <f>CONCATENATE(SUM('Раздел 3'!V308:V308),"=",SUM('Раздел 3'!L308:L308),"+",SUM('Раздел 3'!R308:R308),"+",SUM('Раздел 3'!T308:T308),"+",SUM('Раздел 3'!U308:U308))</f>
        <v>0=0+0+0+0</v>
      </c>
    </row>
    <row r="7280" spans="1:5" ht="30" hidden="1" customHeight="1">
      <c r="A7280" s="311" t="str">
        <f>IF((SUM('Раздел 3'!V309:V309)=SUM('Раздел 3'!L309:L309)+SUM('Раздел 3'!R309:R309)+SUM('Раздел 3'!T309:T309)+SUM('Раздел 3'!U309:U309)),"","Неверно!")</f>
        <v/>
      </c>
      <c r="B7280" s="312" t="s">
        <v>24566</v>
      </c>
      <c r="C7280" s="313" t="s">
        <v>6499</v>
      </c>
      <c r="D7280" s="313" t="s">
        <v>18382</v>
      </c>
      <c r="E7280" s="313" t="str">
        <f>CONCATENATE(SUM('Раздел 3'!V309:V309),"=",SUM('Раздел 3'!L309:L309),"+",SUM('Раздел 3'!R309:R309),"+",SUM('Раздел 3'!T309:T309),"+",SUM('Раздел 3'!U309:U309))</f>
        <v>0=0+0+0+0</v>
      </c>
    </row>
    <row r="7281" spans="1:5" ht="30" hidden="1" customHeight="1">
      <c r="A7281" s="311" t="str">
        <f>IF((SUM('Раздел 3'!V13:V13)=SUM('Раздел 3'!L13:L13)+SUM('Раздел 3'!R13:R13)+SUM('Раздел 3'!T13:T13)+SUM('Раздел 3'!U13:U13)),"","Неверно!")</f>
        <v/>
      </c>
      <c r="B7281" s="312" t="s">
        <v>24566</v>
      </c>
      <c r="C7281" s="313" t="s">
        <v>6500</v>
      </c>
      <c r="D7281" s="313" t="s">
        <v>18382</v>
      </c>
      <c r="E7281" s="313" t="str">
        <f>CONCATENATE(SUM('Раздел 3'!V13:V13),"=",SUM('Раздел 3'!L13:L13),"+",SUM('Раздел 3'!R13:R13),"+",SUM('Раздел 3'!T13:T13),"+",SUM('Раздел 3'!U13:U13))</f>
        <v>0=0+0+0+0</v>
      </c>
    </row>
    <row r="7282" spans="1:5" ht="30" hidden="1" customHeight="1">
      <c r="A7282" s="311" t="str">
        <f>IF((SUM('Раздел 3'!V40:V40)=SUM('Раздел 3'!L40:L40)+SUM('Раздел 3'!R40:R40)+SUM('Раздел 3'!T40:T40)+SUM('Раздел 3'!U40:U40)),"","Неверно!")</f>
        <v/>
      </c>
      <c r="B7282" s="312" t="s">
        <v>24566</v>
      </c>
      <c r="C7282" s="313" t="s">
        <v>6501</v>
      </c>
      <c r="D7282" s="313" t="s">
        <v>18382</v>
      </c>
      <c r="E7282" s="313" t="str">
        <f>CONCATENATE(SUM('Раздел 3'!V40:V40),"=",SUM('Раздел 3'!L40:L40),"+",SUM('Раздел 3'!R40:R40),"+",SUM('Раздел 3'!T40:T40),"+",SUM('Раздел 3'!U40:U40))</f>
        <v>0=0+0+0+0</v>
      </c>
    </row>
    <row r="7283" spans="1:5" ht="30" hidden="1" customHeight="1">
      <c r="A7283" s="311" t="str">
        <f>IF((SUM('Раздел 3'!V310:V310)=SUM('Раздел 3'!L310:L310)+SUM('Раздел 3'!R310:R310)+SUM('Раздел 3'!T310:T310)+SUM('Раздел 3'!U310:U310)),"","Неверно!")</f>
        <v/>
      </c>
      <c r="B7283" s="312" t="s">
        <v>24566</v>
      </c>
      <c r="C7283" s="313" t="s">
        <v>6502</v>
      </c>
      <c r="D7283" s="313" t="s">
        <v>18382</v>
      </c>
      <c r="E7283" s="313" t="str">
        <f>CONCATENATE(SUM('Раздел 3'!V310:V310),"=",SUM('Раздел 3'!L310:L310),"+",SUM('Раздел 3'!R310:R310),"+",SUM('Раздел 3'!T310:T310),"+",SUM('Раздел 3'!U310:U310))</f>
        <v>0=0+0+0+0</v>
      </c>
    </row>
    <row r="7284" spans="1:5" ht="30" hidden="1" customHeight="1">
      <c r="A7284" s="311" t="str">
        <f>IF((SUM('Раздел 3'!V311:V311)=SUM('Раздел 3'!L311:L311)+SUM('Раздел 3'!R311:R311)+SUM('Раздел 3'!T311:T311)+SUM('Раздел 3'!U311:U311)),"","Неверно!")</f>
        <v/>
      </c>
      <c r="B7284" s="312" t="s">
        <v>24566</v>
      </c>
      <c r="C7284" s="313" t="s">
        <v>6503</v>
      </c>
      <c r="D7284" s="313" t="s">
        <v>18382</v>
      </c>
      <c r="E7284" s="313" t="str">
        <f>CONCATENATE(SUM('Раздел 3'!V311:V311),"=",SUM('Раздел 3'!L311:L311),"+",SUM('Раздел 3'!R311:R311),"+",SUM('Раздел 3'!T311:T311),"+",SUM('Раздел 3'!U311:U311))</f>
        <v>0=0+0+0+0</v>
      </c>
    </row>
    <row r="7285" spans="1:5" ht="30" hidden="1" customHeight="1">
      <c r="A7285" s="311" t="str">
        <f>IF((SUM('Раздел 3'!V312:V312)=SUM('Раздел 3'!L312:L312)+SUM('Раздел 3'!R312:R312)+SUM('Раздел 3'!T312:T312)+SUM('Раздел 3'!U312:U312)),"","Неверно!")</f>
        <v/>
      </c>
      <c r="B7285" s="312" t="s">
        <v>24566</v>
      </c>
      <c r="C7285" s="313" t="s">
        <v>6504</v>
      </c>
      <c r="D7285" s="313" t="s">
        <v>18382</v>
      </c>
      <c r="E7285" s="313" t="str">
        <f>CONCATENATE(SUM('Раздел 3'!V312:V312),"=",SUM('Раздел 3'!L312:L312),"+",SUM('Раздел 3'!R312:R312),"+",SUM('Раздел 3'!T312:T312),"+",SUM('Раздел 3'!U312:U312))</f>
        <v>0=0+0+0+0</v>
      </c>
    </row>
    <row r="7286" spans="1:5" ht="30" hidden="1" customHeight="1">
      <c r="A7286" s="311" t="str">
        <f>IF((SUM('Раздел 3'!V313:V313)=SUM('Раздел 3'!L313:L313)+SUM('Раздел 3'!R313:R313)+SUM('Раздел 3'!T313:T313)+SUM('Раздел 3'!U313:U313)),"","Неверно!")</f>
        <v/>
      </c>
      <c r="B7286" s="312" t="s">
        <v>24566</v>
      </c>
      <c r="C7286" s="313" t="s">
        <v>6505</v>
      </c>
      <c r="D7286" s="313" t="s">
        <v>18382</v>
      </c>
      <c r="E7286" s="313" t="str">
        <f>CONCATENATE(SUM('Раздел 3'!V313:V313),"=",SUM('Раздел 3'!L313:L313),"+",SUM('Раздел 3'!R313:R313),"+",SUM('Раздел 3'!T313:T313),"+",SUM('Раздел 3'!U313:U313))</f>
        <v>0=0+0+0+0</v>
      </c>
    </row>
    <row r="7287" spans="1:5" ht="30" hidden="1" customHeight="1">
      <c r="A7287" s="311" t="str">
        <f>IF((SUM('Раздел 3'!V314:V314)=SUM('Раздел 3'!L314:L314)+SUM('Раздел 3'!R314:R314)+SUM('Раздел 3'!T314:T314)+SUM('Раздел 3'!U314:U314)),"","Неверно!")</f>
        <v/>
      </c>
      <c r="B7287" s="312" t="s">
        <v>24566</v>
      </c>
      <c r="C7287" s="313" t="s">
        <v>6506</v>
      </c>
      <c r="D7287" s="313" t="s">
        <v>18382</v>
      </c>
      <c r="E7287" s="313" t="str">
        <f>CONCATENATE(SUM('Раздел 3'!V314:V314),"=",SUM('Раздел 3'!L314:L314),"+",SUM('Раздел 3'!R314:R314),"+",SUM('Раздел 3'!T314:T314),"+",SUM('Раздел 3'!U314:U314))</f>
        <v>0=0+0+0+0</v>
      </c>
    </row>
    <row r="7288" spans="1:5" ht="30" hidden="1" customHeight="1">
      <c r="A7288" s="311" t="str">
        <f>IF((SUM('Раздел 3'!V315:V315)=SUM('Раздел 3'!L315:L315)+SUM('Раздел 3'!R315:R315)+SUM('Раздел 3'!T315:T315)+SUM('Раздел 3'!U315:U315)),"","Неверно!")</f>
        <v/>
      </c>
      <c r="B7288" s="312" t="s">
        <v>24566</v>
      </c>
      <c r="C7288" s="313" t="s">
        <v>6507</v>
      </c>
      <c r="D7288" s="313" t="s">
        <v>18382</v>
      </c>
      <c r="E7288" s="313" t="str">
        <f>CONCATENATE(SUM('Раздел 3'!V315:V315),"=",SUM('Раздел 3'!L315:L315),"+",SUM('Раздел 3'!R315:R315),"+",SUM('Раздел 3'!T315:T315),"+",SUM('Раздел 3'!U315:U315))</f>
        <v>0=0+0+0+0</v>
      </c>
    </row>
    <row r="7289" spans="1:5" ht="30" hidden="1" customHeight="1">
      <c r="A7289" s="311" t="str">
        <f>IF((SUM('Раздел 3'!V316:V316)=SUM('Раздел 3'!L316:L316)+SUM('Раздел 3'!R316:R316)+SUM('Раздел 3'!T316:T316)+SUM('Раздел 3'!U316:U316)),"","Неверно!")</f>
        <v/>
      </c>
      <c r="B7289" s="312" t="s">
        <v>24566</v>
      </c>
      <c r="C7289" s="313" t="s">
        <v>6508</v>
      </c>
      <c r="D7289" s="313" t="s">
        <v>18382</v>
      </c>
      <c r="E7289" s="313" t="str">
        <f>CONCATENATE(SUM('Раздел 3'!V316:V316),"=",SUM('Раздел 3'!L316:L316),"+",SUM('Раздел 3'!R316:R316),"+",SUM('Раздел 3'!T316:T316),"+",SUM('Раздел 3'!U316:U316))</f>
        <v>0=0+0+0+0</v>
      </c>
    </row>
    <row r="7290" spans="1:5" ht="30" hidden="1" customHeight="1">
      <c r="A7290" s="311" t="str">
        <f>IF((SUM('Раздел 3'!V317:V317)=SUM('Раздел 3'!L317:L317)+SUM('Раздел 3'!R317:R317)+SUM('Раздел 3'!T317:T317)+SUM('Раздел 3'!U317:U317)),"","Неверно!")</f>
        <v/>
      </c>
      <c r="B7290" s="312" t="s">
        <v>24566</v>
      </c>
      <c r="C7290" s="313" t="s">
        <v>6509</v>
      </c>
      <c r="D7290" s="313" t="s">
        <v>18382</v>
      </c>
      <c r="E7290" s="313" t="str">
        <f>CONCATENATE(SUM('Раздел 3'!V317:V317),"=",SUM('Раздел 3'!L317:L317),"+",SUM('Раздел 3'!R317:R317),"+",SUM('Раздел 3'!T317:T317),"+",SUM('Раздел 3'!U317:U317))</f>
        <v>0=0+0+0+0</v>
      </c>
    </row>
    <row r="7291" spans="1:5" ht="30" hidden="1" customHeight="1">
      <c r="A7291" s="311" t="str">
        <f>IF((SUM('Раздел 3'!V318:V318)=SUM('Раздел 3'!L318:L318)+SUM('Раздел 3'!R318:R318)+SUM('Раздел 3'!T318:T318)+SUM('Раздел 3'!U318:U318)),"","Неверно!")</f>
        <v/>
      </c>
      <c r="B7291" s="312" t="s">
        <v>24566</v>
      </c>
      <c r="C7291" s="313" t="s">
        <v>6510</v>
      </c>
      <c r="D7291" s="313" t="s">
        <v>18382</v>
      </c>
      <c r="E7291" s="313" t="str">
        <f>CONCATENATE(SUM('Раздел 3'!V318:V318),"=",SUM('Раздел 3'!L318:L318),"+",SUM('Раздел 3'!R318:R318),"+",SUM('Раздел 3'!T318:T318),"+",SUM('Раздел 3'!U318:U318))</f>
        <v>0=0+0+0+0</v>
      </c>
    </row>
    <row r="7292" spans="1:5" ht="30" hidden="1" customHeight="1">
      <c r="A7292" s="311" t="str">
        <f>IF((SUM('Раздел 3'!V319:V319)=SUM('Раздел 3'!L319:L319)+SUM('Раздел 3'!R319:R319)+SUM('Раздел 3'!T319:T319)+SUM('Раздел 3'!U319:U319)),"","Неверно!")</f>
        <v/>
      </c>
      <c r="B7292" s="312" t="s">
        <v>24566</v>
      </c>
      <c r="C7292" s="313" t="s">
        <v>6511</v>
      </c>
      <c r="D7292" s="313" t="s">
        <v>18382</v>
      </c>
      <c r="E7292" s="313" t="str">
        <f>CONCATENATE(SUM('Раздел 3'!V319:V319),"=",SUM('Раздел 3'!L319:L319),"+",SUM('Раздел 3'!R319:R319),"+",SUM('Раздел 3'!T319:T319),"+",SUM('Раздел 3'!U319:U319))</f>
        <v>0=0+0+0+0</v>
      </c>
    </row>
    <row r="7293" spans="1:5" ht="30" hidden="1" customHeight="1">
      <c r="A7293" s="311" t="str">
        <f>IF((SUM('Раздел 3'!V41:V41)=SUM('Раздел 3'!L41:L41)+SUM('Раздел 3'!R41:R41)+SUM('Раздел 3'!T41:T41)+SUM('Раздел 3'!U41:U41)),"","Неверно!")</f>
        <v/>
      </c>
      <c r="B7293" s="312" t="s">
        <v>24566</v>
      </c>
      <c r="C7293" s="313" t="s">
        <v>6512</v>
      </c>
      <c r="D7293" s="313" t="s">
        <v>18382</v>
      </c>
      <c r="E7293" s="313" t="str">
        <f>CONCATENATE(SUM('Раздел 3'!V41:V41),"=",SUM('Раздел 3'!L41:L41),"+",SUM('Раздел 3'!R41:R41),"+",SUM('Раздел 3'!T41:T41),"+",SUM('Раздел 3'!U41:U41))</f>
        <v>0=0+0+0+0</v>
      </c>
    </row>
    <row r="7294" spans="1:5" ht="30" hidden="1" customHeight="1">
      <c r="A7294" s="311" t="str">
        <f>IF((SUM('Раздел 3'!V320:V320)=SUM('Раздел 3'!L320:L320)+SUM('Раздел 3'!R320:R320)+SUM('Раздел 3'!T320:T320)+SUM('Раздел 3'!U320:U320)),"","Неверно!")</f>
        <v/>
      </c>
      <c r="B7294" s="312" t="s">
        <v>24566</v>
      </c>
      <c r="C7294" s="313" t="s">
        <v>6513</v>
      </c>
      <c r="D7294" s="313" t="s">
        <v>18382</v>
      </c>
      <c r="E7294" s="313" t="str">
        <f>CONCATENATE(SUM('Раздел 3'!V320:V320),"=",SUM('Раздел 3'!L320:L320),"+",SUM('Раздел 3'!R320:R320),"+",SUM('Раздел 3'!T320:T320),"+",SUM('Раздел 3'!U320:U320))</f>
        <v>0=0+0+0+0</v>
      </c>
    </row>
    <row r="7295" spans="1:5" ht="30" hidden="1" customHeight="1">
      <c r="A7295" s="311" t="str">
        <f>IF((SUM('Раздел 3'!V321:V321)=SUM('Раздел 3'!L321:L321)+SUM('Раздел 3'!R321:R321)+SUM('Раздел 3'!T321:T321)+SUM('Раздел 3'!U321:U321)),"","Неверно!")</f>
        <v/>
      </c>
      <c r="B7295" s="312" t="s">
        <v>24566</v>
      </c>
      <c r="C7295" s="313" t="s">
        <v>6514</v>
      </c>
      <c r="D7295" s="313" t="s">
        <v>18382</v>
      </c>
      <c r="E7295" s="313" t="str">
        <f>CONCATENATE(SUM('Раздел 3'!V321:V321),"=",SUM('Раздел 3'!L321:L321),"+",SUM('Раздел 3'!R321:R321),"+",SUM('Раздел 3'!T321:T321),"+",SUM('Раздел 3'!U321:U321))</f>
        <v>0=0+0+0+0</v>
      </c>
    </row>
    <row r="7296" spans="1:5" ht="30" hidden="1" customHeight="1">
      <c r="A7296" s="311" t="str">
        <f>IF((SUM('Раздел 3'!V322:V322)=SUM('Раздел 3'!L322:L322)+SUM('Раздел 3'!R322:R322)+SUM('Раздел 3'!T322:T322)+SUM('Раздел 3'!U322:U322)),"","Неверно!")</f>
        <v/>
      </c>
      <c r="B7296" s="312" t="s">
        <v>24566</v>
      </c>
      <c r="C7296" s="313" t="s">
        <v>6515</v>
      </c>
      <c r="D7296" s="313" t="s">
        <v>18382</v>
      </c>
      <c r="E7296" s="313" t="str">
        <f>CONCATENATE(SUM('Раздел 3'!V322:V322),"=",SUM('Раздел 3'!L322:L322),"+",SUM('Раздел 3'!R322:R322),"+",SUM('Раздел 3'!T322:T322),"+",SUM('Раздел 3'!U322:U322))</f>
        <v>0=0+0+0+0</v>
      </c>
    </row>
    <row r="7297" spans="1:5" ht="30" hidden="1" customHeight="1">
      <c r="A7297" s="311" t="str">
        <f>IF((SUM('Раздел 3'!V323:V323)=SUM('Раздел 3'!L323:L323)+SUM('Раздел 3'!R323:R323)+SUM('Раздел 3'!T323:T323)+SUM('Раздел 3'!U323:U323)),"","Неверно!")</f>
        <v/>
      </c>
      <c r="B7297" s="312" t="s">
        <v>24566</v>
      </c>
      <c r="C7297" s="313" t="s">
        <v>19962</v>
      </c>
      <c r="D7297" s="313" t="s">
        <v>18382</v>
      </c>
      <c r="E7297" s="313" t="str">
        <f>CONCATENATE(SUM('Раздел 3'!V323:V323),"=",SUM('Раздел 3'!L323:L323),"+",SUM('Раздел 3'!R323:R323),"+",SUM('Раздел 3'!T323:T323),"+",SUM('Раздел 3'!U323:U323))</f>
        <v>0=0+0+0+0</v>
      </c>
    </row>
    <row r="7298" spans="1:5" ht="30" hidden="1" customHeight="1">
      <c r="A7298" s="311" t="str">
        <f>IF((SUM('Раздел 3'!V324:V324)=SUM('Раздел 3'!L324:L324)+SUM('Раздел 3'!R324:R324)+SUM('Раздел 3'!T324:T324)+SUM('Раздел 3'!U324:U324)),"","Неверно!")</f>
        <v/>
      </c>
      <c r="B7298" s="312" t="s">
        <v>24566</v>
      </c>
      <c r="C7298" s="313" t="s">
        <v>19963</v>
      </c>
      <c r="D7298" s="313" t="s">
        <v>18382</v>
      </c>
      <c r="E7298" s="313" t="str">
        <f>CONCATENATE(SUM('Раздел 3'!V324:V324),"=",SUM('Раздел 3'!L324:L324),"+",SUM('Раздел 3'!R324:R324),"+",SUM('Раздел 3'!T324:T324),"+",SUM('Раздел 3'!U324:U324))</f>
        <v>0=0+0+0+0</v>
      </c>
    </row>
    <row r="7299" spans="1:5" ht="30" hidden="1" customHeight="1">
      <c r="A7299" s="311" t="str">
        <f>IF((SUM('Раздел 3'!V325:V325)=SUM('Раздел 3'!L325:L325)+SUM('Раздел 3'!R325:R325)+SUM('Раздел 3'!T325:T325)+SUM('Раздел 3'!U325:U325)),"","Неверно!")</f>
        <v/>
      </c>
      <c r="B7299" s="312" t="s">
        <v>24566</v>
      </c>
      <c r="C7299" s="313" t="s">
        <v>19964</v>
      </c>
      <c r="D7299" s="313" t="s">
        <v>18382</v>
      </c>
      <c r="E7299" s="313" t="str">
        <f>CONCATENATE(SUM('Раздел 3'!V325:V325),"=",SUM('Раздел 3'!L325:L325),"+",SUM('Раздел 3'!R325:R325),"+",SUM('Раздел 3'!T325:T325),"+",SUM('Раздел 3'!U325:U325))</f>
        <v>1=1+0+0+0</v>
      </c>
    </row>
    <row r="7300" spans="1:5" ht="30" hidden="1" customHeight="1">
      <c r="A7300" s="311" t="str">
        <f>IF((SUM('Раздел 3'!V326:V326)=SUM('Раздел 3'!L326:L326)+SUM('Раздел 3'!R326:R326)+SUM('Раздел 3'!T326:T326)+SUM('Раздел 3'!U326:U326)),"","Неверно!")</f>
        <v/>
      </c>
      <c r="B7300" s="312" t="s">
        <v>24566</v>
      </c>
      <c r="C7300" s="313" t="s">
        <v>19965</v>
      </c>
      <c r="D7300" s="313" t="s">
        <v>18382</v>
      </c>
      <c r="E7300" s="313" t="str">
        <f>CONCATENATE(SUM('Раздел 3'!V326:V326),"=",SUM('Раздел 3'!L326:L326),"+",SUM('Раздел 3'!R326:R326),"+",SUM('Раздел 3'!T326:T326),"+",SUM('Раздел 3'!U326:U326))</f>
        <v>0=0+0+0+0</v>
      </c>
    </row>
    <row r="7301" spans="1:5" ht="30" hidden="1" customHeight="1">
      <c r="A7301" s="311" t="str">
        <f>IF((SUM('Раздел 3'!V327:V327)=SUM('Раздел 3'!L327:L327)+SUM('Раздел 3'!R327:R327)+SUM('Раздел 3'!T327:T327)+SUM('Раздел 3'!U327:U327)),"","Неверно!")</f>
        <v/>
      </c>
      <c r="B7301" s="312" t="s">
        <v>24566</v>
      </c>
      <c r="C7301" s="313" t="s">
        <v>19966</v>
      </c>
      <c r="D7301" s="313" t="s">
        <v>18382</v>
      </c>
      <c r="E7301" s="313" t="str">
        <f>CONCATENATE(SUM('Раздел 3'!V327:V327),"=",SUM('Раздел 3'!L327:L327),"+",SUM('Раздел 3'!R327:R327),"+",SUM('Раздел 3'!T327:T327),"+",SUM('Раздел 3'!U327:U327))</f>
        <v>0=0+0+0+0</v>
      </c>
    </row>
    <row r="7302" spans="1:5" ht="30" hidden="1" customHeight="1">
      <c r="A7302" s="311" t="str">
        <f>IF((SUM('Раздел 3'!V328:V328)=SUM('Раздел 3'!L328:L328)+SUM('Раздел 3'!R328:R328)+SUM('Раздел 3'!T328:T328)+SUM('Раздел 3'!U328:U328)),"","Неверно!")</f>
        <v/>
      </c>
      <c r="B7302" s="312" t="s">
        <v>24566</v>
      </c>
      <c r="C7302" s="313" t="s">
        <v>19967</v>
      </c>
      <c r="D7302" s="313" t="s">
        <v>18382</v>
      </c>
      <c r="E7302" s="313" t="str">
        <f>CONCATENATE(SUM('Раздел 3'!V328:V328),"=",SUM('Раздел 3'!L328:L328),"+",SUM('Раздел 3'!R328:R328),"+",SUM('Раздел 3'!T328:T328),"+",SUM('Раздел 3'!U328:U328))</f>
        <v>1=1+0+0+0</v>
      </c>
    </row>
    <row r="7303" spans="1:5" ht="30" hidden="1" customHeight="1">
      <c r="A7303" s="311" t="str">
        <f>IF((SUM('Раздел 3'!V42:V42)=SUM('Раздел 3'!L42:L42)+SUM('Раздел 3'!R42:R42)+SUM('Раздел 3'!T42:T42)+SUM('Раздел 3'!U42:U42)),"","Неверно!")</f>
        <v/>
      </c>
      <c r="B7303" s="312" t="s">
        <v>24566</v>
      </c>
      <c r="C7303" s="313" t="s">
        <v>6516</v>
      </c>
      <c r="D7303" s="313" t="s">
        <v>18382</v>
      </c>
      <c r="E7303" s="313" t="str">
        <f>CONCATENATE(SUM('Раздел 3'!V42:V42),"=",SUM('Раздел 3'!L42:L42),"+",SUM('Раздел 3'!R42:R42),"+",SUM('Раздел 3'!T42:T42),"+",SUM('Раздел 3'!U42:U42))</f>
        <v>0=0+0+0+0</v>
      </c>
    </row>
    <row r="7304" spans="1:5" ht="30" hidden="1" customHeight="1">
      <c r="A7304" s="311" t="str">
        <f>IF((SUM('Раздел 3'!V43:V43)=SUM('Раздел 3'!L43:L43)+SUM('Раздел 3'!R43:R43)+SUM('Раздел 3'!T43:T43)+SUM('Раздел 3'!U43:U43)),"","Неверно!")</f>
        <v/>
      </c>
      <c r="B7304" s="312" t="s">
        <v>24566</v>
      </c>
      <c r="C7304" s="313" t="s">
        <v>6517</v>
      </c>
      <c r="D7304" s="313" t="s">
        <v>18382</v>
      </c>
      <c r="E7304" s="313" t="str">
        <f>CONCATENATE(SUM('Раздел 3'!V43:V43),"=",SUM('Раздел 3'!L43:L43),"+",SUM('Раздел 3'!R43:R43),"+",SUM('Раздел 3'!T43:T43),"+",SUM('Раздел 3'!U43:U43))</f>
        <v>0=0+0+0+0</v>
      </c>
    </row>
    <row r="7305" spans="1:5" ht="30" hidden="1" customHeight="1">
      <c r="A7305" s="311" t="str">
        <f>IF((SUM('Раздел 3'!V44:V44)=SUM('Раздел 3'!L44:L44)+SUM('Раздел 3'!R44:R44)+SUM('Раздел 3'!T44:T44)+SUM('Раздел 3'!U44:U44)),"","Неверно!")</f>
        <v/>
      </c>
      <c r="B7305" s="312" t="s">
        <v>24566</v>
      </c>
      <c r="C7305" s="313" t="s">
        <v>6518</v>
      </c>
      <c r="D7305" s="313" t="s">
        <v>18382</v>
      </c>
      <c r="E7305" s="313" t="str">
        <f>CONCATENATE(SUM('Раздел 3'!V44:V44),"=",SUM('Раздел 3'!L44:L44),"+",SUM('Раздел 3'!R44:R44),"+",SUM('Раздел 3'!T44:T44),"+",SUM('Раздел 3'!U44:U44))</f>
        <v>0=0+0+0+0</v>
      </c>
    </row>
    <row r="7306" spans="1:5" ht="30" hidden="1" customHeight="1">
      <c r="A7306" s="311" t="str">
        <f>IF((SUM('Раздел 3'!V45:V45)=SUM('Раздел 3'!L45:L45)+SUM('Раздел 3'!R45:R45)+SUM('Раздел 3'!T45:T45)+SUM('Раздел 3'!U45:U45)),"","Неверно!")</f>
        <v/>
      </c>
      <c r="B7306" s="312" t="s">
        <v>24566</v>
      </c>
      <c r="C7306" s="313" t="s">
        <v>6519</v>
      </c>
      <c r="D7306" s="313" t="s">
        <v>18382</v>
      </c>
      <c r="E7306" s="313" t="str">
        <f>CONCATENATE(SUM('Раздел 3'!V45:V45),"=",SUM('Раздел 3'!L45:L45),"+",SUM('Раздел 3'!R45:R45),"+",SUM('Раздел 3'!T45:T45),"+",SUM('Раздел 3'!U45:U45))</f>
        <v>0=0+0+0+0</v>
      </c>
    </row>
    <row r="7307" spans="1:5" ht="30" hidden="1" customHeight="1">
      <c r="A7307" s="311" t="str">
        <f>IF((SUM('Раздел 3'!V46:V46)=SUM('Раздел 3'!L46:L46)+SUM('Раздел 3'!R46:R46)+SUM('Раздел 3'!T46:T46)+SUM('Раздел 3'!U46:U46)),"","Неверно!")</f>
        <v/>
      </c>
      <c r="B7307" s="312" t="s">
        <v>24566</v>
      </c>
      <c r="C7307" s="313" t="s">
        <v>6520</v>
      </c>
      <c r="D7307" s="313" t="s">
        <v>18382</v>
      </c>
      <c r="E7307" s="313" t="str">
        <f>CONCATENATE(SUM('Раздел 3'!V46:V46),"=",SUM('Раздел 3'!L46:L46),"+",SUM('Раздел 3'!R46:R46),"+",SUM('Раздел 3'!T46:T46),"+",SUM('Раздел 3'!U46:U46))</f>
        <v>0=0+0+0+0</v>
      </c>
    </row>
    <row r="7308" spans="1:5" ht="30" hidden="1" customHeight="1">
      <c r="A7308" s="311" t="str">
        <f>IF((SUM('Раздел 3'!V47:V47)=SUM('Раздел 3'!L47:L47)+SUM('Раздел 3'!R47:R47)+SUM('Раздел 3'!T47:T47)+SUM('Раздел 3'!U47:U47)),"","Неверно!")</f>
        <v/>
      </c>
      <c r="B7308" s="312" t="s">
        <v>24566</v>
      </c>
      <c r="C7308" s="313" t="s">
        <v>6521</v>
      </c>
      <c r="D7308" s="313" t="s">
        <v>18382</v>
      </c>
      <c r="E7308" s="313" t="str">
        <f>CONCATENATE(SUM('Раздел 3'!V47:V47),"=",SUM('Раздел 3'!L47:L47),"+",SUM('Раздел 3'!R47:R47),"+",SUM('Раздел 3'!T47:T47),"+",SUM('Раздел 3'!U47:U47))</f>
        <v>0=0+0+0+0</v>
      </c>
    </row>
    <row r="7309" spans="1:5" ht="30" hidden="1" customHeight="1">
      <c r="A7309" s="311" t="str">
        <f>IF((SUM('Раздел 3'!V48:V48)=SUM('Раздел 3'!L48:L48)+SUM('Раздел 3'!R48:R48)+SUM('Раздел 3'!T48:T48)+SUM('Раздел 3'!U48:U48)),"","Неверно!")</f>
        <v/>
      </c>
      <c r="B7309" s="312" t="s">
        <v>24566</v>
      </c>
      <c r="C7309" s="313" t="s">
        <v>6522</v>
      </c>
      <c r="D7309" s="313" t="s">
        <v>18382</v>
      </c>
      <c r="E7309" s="313" t="str">
        <f>CONCATENATE(SUM('Раздел 3'!V48:V48),"=",SUM('Раздел 3'!L48:L48),"+",SUM('Раздел 3'!R48:R48),"+",SUM('Раздел 3'!T48:T48),"+",SUM('Раздел 3'!U48:U48))</f>
        <v>0=0+0+0+0</v>
      </c>
    </row>
    <row r="7310" spans="1:5" ht="30" hidden="1" customHeight="1">
      <c r="A7310" s="311" t="str">
        <f>IF((SUM('Раздел 3'!V49:V49)=SUM('Раздел 3'!L49:L49)+SUM('Раздел 3'!R49:R49)+SUM('Раздел 3'!T49:T49)+SUM('Раздел 3'!U49:U49)),"","Неверно!")</f>
        <v/>
      </c>
      <c r="B7310" s="312" t="s">
        <v>24566</v>
      </c>
      <c r="C7310" s="313" t="s">
        <v>6523</v>
      </c>
      <c r="D7310" s="313" t="s">
        <v>18382</v>
      </c>
      <c r="E7310" s="313" t="str">
        <f>CONCATENATE(SUM('Раздел 3'!V49:V49),"=",SUM('Раздел 3'!L49:L49),"+",SUM('Раздел 3'!R49:R49),"+",SUM('Раздел 3'!T49:T49),"+",SUM('Раздел 3'!U49:U49))</f>
        <v>0=0+0+0+0</v>
      </c>
    </row>
    <row r="7311" spans="1:5" ht="30" hidden="1" customHeight="1">
      <c r="A7311" s="311" t="str">
        <f>IF((SUM('Раздел 3'!V14:V14)=SUM('Раздел 3'!L14:L14)+SUM('Раздел 3'!R14:R14)+SUM('Раздел 3'!T14:T14)+SUM('Раздел 3'!U14:U14)),"","Неверно!")</f>
        <v/>
      </c>
      <c r="B7311" s="312" t="s">
        <v>24566</v>
      </c>
      <c r="C7311" s="313" t="s">
        <v>6524</v>
      </c>
      <c r="D7311" s="313" t="s">
        <v>18382</v>
      </c>
      <c r="E7311" s="313" t="str">
        <f>CONCATENATE(SUM('Раздел 3'!V14:V14),"=",SUM('Раздел 3'!L14:L14),"+",SUM('Раздел 3'!R14:R14),"+",SUM('Раздел 3'!T14:T14),"+",SUM('Раздел 3'!U14:U14))</f>
        <v>0=0+0+0+0</v>
      </c>
    </row>
    <row r="7312" spans="1:5" ht="30" hidden="1" customHeight="1">
      <c r="A7312" s="311" t="str">
        <f>IF((SUM('Раздел 3'!V50:V50)=SUM('Раздел 3'!L50:L50)+SUM('Раздел 3'!R50:R50)+SUM('Раздел 3'!T50:T50)+SUM('Раздел 3'!U50:U50)),"","Неверно!")</f>
        <v/>
      </c>
      <c r="B7312" s="312" t="s">
        <v>24566</v>
      </c>
      <c r="C7312" s="313" t="s">
        <v>6525</v>
      </c>
      <c r="D7312" s="313" t="s">
        <v>18382</v>
      </c>
      <c r="E7312" s="313" t="str">
        <f>CONCATENATE(SUM('Раздел 3'!V50:V50),"=",SUM('Раздел 3'!L50:L50),"+",SUM('Раздел 3'!R50:R50),"+",SUM('Раздел 3'!T50:T50),"+",SUM('Раздел 3'!U50:U50))</f>
        <v>0=0+0+0+0</v>
      </c>
    </row>
    <row r="7313" spans="1:5" ht="30" hidden="1" customHeight="1">
      <c r="A7313" s="311" t="str">
        <f>IF((SUM('Раздел 3'!V51:V51)=SUM('Раздел 3'!L51:L51)+SUM('Раздел 3'!R51:R51)+SUM('Раздел 3'!T51:T51)+SUM('Раздел 3'!U51:U51)),"","Неверно!")</f>
        <v/>
      </c>
      <c r="B7313" s="312" t="s">
        <v>24566</v>
      </c>
      <c r="C7313" s="313" t="s">
        <v>6526</v>
      </c>
      <c r="D7313" s="313" t="s">
        <v>18382</v>
      </c>
      <c r="E7313" s="313" t="str">
        <f>CONCATENATE(SUM('Раздел 3'!V51:V51),"=",SUM('Раздел 3'!L51:L51),"+",SUM('Раздел 3'!R51:R51),"+",SUM('Раздел 3'!T51:T51),"+",SUM('Раздел 3'!U51:U51))</f>
        <v>0=0+0+0+0</v>
      </c>
    </row>
    <row r="7314" spans="1:5" ht="30" hidden="1" customHeight="1">
      <c r="A7314" s="311" t="str">
        <f>IF((SUM('Раздел 3'!V52:V52)=SUM('Раздел 3'!L52:L52)+SUM('Раздел 3'!R52:R52)+SUM('Раздел 3'!T52:T52)+SUM('Раздел 3'!U52:U52)),"","Неверно!")</f>
        <v/>
      </c>
      <c r="B7314" s="312" t="s">
        <v>24566</v>
      </c>
      <c r="C7314" s="313" t="s">
        <v>6527</v>
      </c>
      <c r="D7314" s="313" t="s">
        <v>18382</v>
      </c>
      <c r="E7314" s="313" t="str">
        <f>CONCATENATE(SUM('Раздел 3'!V52:V52),"=",SUM('Раздел 3'!L52:L52),"+",SUM('Раздел 3'!R52:R52),"+",SUM('Раздел 3'!T52:T52),"+",SUM('Раздел 3'!U52:U52))</f>
        <v>0=0+0+0+0</v>
      </c>
    </row>
    <row r="7315" spans="1:5" ht="30" hidden="1" customHeight="1">
      <c r="A7315" s="311" t="str">
        <f>IF((SUM('Раздел 3'!V53:V53)=SUM('Раздел 3'!L53:L53)+SUM('Раздел 3'!R53:R53)+SUM('Раздел 3'!T53:T53)+SUM('Раздел 3'!U53:U53)),"","Неверно!")</f>
        <v/>
      </c>
      <c r="B7315" s="312" t="s">
        <v>24566</v>
      </c>
      <c r="C7315" s="313" t="s">
        <v>6528</v>
      </c>
      <c r="D7315" s="313" t="s">
        <v>18382</v>
      </c>
      <c r="E7315" s="313" t="str">
        <f>CONCATENATE(SUM('Раздел 3'!V53:V53),"=",SUM('Раздел 3'!L53:L53),"+",SUM('Раздел 3'!R53:R53),"+",SUM('Раздел 3'!T53:T53),"+",SUM('Раздел 3'!U53:U53))</f>
        <v>0=0+0+0+0</v>
      </c>
    </row>
    <row r="7316" spans="1:5" ht="30" hidden="1" customHeight="1">
      <c r="A7316" s="311" t="str">
        <f>IF((SUM('Раздел 3'!V54:V54)=SUM('Раздел 3'!L54:L54)+SUM('Раздел 3'!R54:R54)+SUM('Раздел 3'!T54:T54)+SUM('Раздел 3'!U54:U54)),"","Неверно!")</f>
        <v/>
      </c>
      <c r="B7316" s="312" t="s">
        <v>24566</v>
      </c>
      <c r="C7316" s="313" t="s">
        <v>6529</v>
      </c>
      <c r="D7316" s="313" t="s">
        <v>18382</v>
      </c>
      <c r="E7316" s="313" t="str">
        <f>CONCATENATE(SUM('Раздел 3'!V54:V54),"=",SUM('Раздел 3'!L54:L54),"+",SUM('Раздел 3'!R54:R54),"+",SUM('Раздел 3'!T54:T54),"+",SUM('Раздел 3'!U54:U54))</f>
        <v>0=0+0+0+0</v>
      </c>
    </row>
    <row r="7317" spans="1:5" ht="30" hidden="1" customHeight="1">
      <c r="A7317" s="311" t="str">
        <f>IF((SUM('Раздел 3'!V55:V55)=SUM('Раздел 3'!L55:L55)+SUM('Раздел 3'!R55:R55)+SUM('Раздел 3'!T55:T55)+SUM('Раздел 3'!U55:U55)),"","Неверно!")</f>
        <v/>
      </c>
      <c r="B7317" s="312" t="s">
        <v>24566</v>
      </c>
      <c r="C7317" s="313" t="s">
        <v>6530</v>
      </c>
      <c r="D7317" s="313" t="s">
        <v>18382</v>
      </c>
      <c r="E7317" s="313" t="str">
        <f>CONCATENATE(SUM('Раздел 3'!V55:V55),"=",SUM('Раздел 3'!L55:L55),"+",SUM('Раздел 3'!R55:R55),"+",SUM('Раздел 3'!T55:T55),"+",SUM('Раздел 3'!U55:U55))</f>
        <v>15=12+3+0+0</v>
      </c>
    </row>
    <row r="7318" spans="1:5" ht="30" hidden="1" customHeight="1">
      <c r="A7318" s="311" t="str">
        <f>IF((SUM('Раздел 3'!V56:V56)=SUM('Раздел 3'!L56:L56)+SUM('Раздел 3'!R56:R56)+SUM('Раздел 3'!T56:T56)+SUM('Раздел 3'!U56:U56)),"","Неверно!")</f>
        <v/>
      </c>
      <c r="B7318" s="312" t="s">
        <v>24566</v>
      </c>
      <c r="C7318" s="313" t="s">
        <v>6531</v>
      </c>
      <c r="D7318" s="313" t="s">
        <v>18382</v>
      </c>
      <c r="E7318" s="313" t="str">
        <f>CONCATENATE(SUM('Раздел 3'!V56:V56),"=",SUM('Раздел 3'!L56:L56),"+",SUM('Раздел 3'!R56:R56),"+",SUM('Раздел 3'!T56:T56),"+",SUM('Раздел 3'!U56:U56))</f>
        <v>0=0+0+0+0</v>
      </c>
    </row>
    <row r="7319" spans="1:5" ht="30" hidden="1" customHeight="1">
      <c r="A7319" s="311" t="str">
        <f>IF((SUM('Раздел 3'!V57:V57)=SUM('Раздел 3'!L57:L57)+SUM('Раздел 3'!R57:R57)+SUM('Раздел 3'!T57:T57)+SUM('Раздел 3'!U57:U57)),"","Неверно!")</f>
        <v/>
      </c>
      <c r="B7319" s="312" t="s">
        <v>24566</v>
      </c>
      <c r="C7319" s="313" t="s">
        <v>6532</v>
      </c>
      <c r="D7319" s="313" t="s">
        <v>18382</v>
      </c>
      <c r="E7319" s="313" t="str">
        <f>CONCATENATE(SUM('Раздел 3'!V57:V57),"=",SUM('Раздел 3'!L57:L57),"+",SUM('Раздел 3'!R57:R57),"+",SUM('Раздел 3'!T57:T57),"+",SUM('Раздел 3'!U57:U57))</f>
        <v>0=0+0+0+0</v>
      </c>
    </row>
    <row r="7320" spans="1:5" ht="30" hidden="1" customHeight="1">
      <c r="A7320" s="311" t="str">
        <f>IF((SUM('Раздел 3'!V58:V58)=SUM('Раздел 3'!L58:L58)+SUM('Раздел 3'!R58:R58)+SUM('Раздел 3'!T58:T58)+SUM('Раздел 3'!U58:U58)),"","Неверно!")</f>
        <v/>
      </c>
      <c r="B7320" s="312" t="s">
        <v>24566</v>
      </c>
      <c r="C7320" s="313" t="s">
        <v>6533</v>
      </c>
      <c r="D7320" s="313" t="s">
        <v>18382</v>
      </c>
      <c r="E7320" s="313" t="str">
        <f>CONCATENATE(SUM('Раздел 3'!V58:V58),"=",SUM('Раздел 3'!L58:L58),"+",SUM('Раздел 3'!R58:R58),"+",SUM('Раздел 3'!T58:T58),"+",SUM('Раздел 3'!U58:U58))</f>
        <v>1=1+0+0+0</v>
      </c>
    </row>
    <row r="7321" spans="1:5" ht="30" hidden="1" customHeight="1">
      <c r="A7321" s="311" t="str">
        <f>IF((SUM('Раздел 3'!V59:V59)=SUM('Раздел 3'!L59:L59)+SUM('Раздел 3'!R59:R59)+SUM('Раздел 3'!T59:T59)+SUM('Раздел 3'!U59:U59)),"","Неверно!")</f>
        <v/>
      </c>
      <c r="B7321" s="312" t="s">
        <v>24566</v>
      </c>
      <c r="C7321" s="313" t="s">
        <v>6534</v>
      </c>
      <c r="D7321" s="313" t="s">
        <v>18382</v>
      </c>
      <c r="E7321" s="313" t="str">
        <f>CONCATENATE(SUM('Раздел 3'!V59:V59),"=",SUM('Раздел 3'!L59:L59),"+",SUM('Раздел 3'!R59:R59),"+",SUM('Раздел 3'!T59:T59),"+",SUM('Раздел 3'!U59:U59))</f>
        <v>0=0+0+0+0</v>
      </c>
    </row>
    <row r="7322" spans="1:5" ht="30" hidden="1" customHeight="1">
      <c r="A7322" s="311" t="str">
        <f>IF((SUM('Раздел 3'!V15:V15)=SUM('Раздел 3'!L15:L15)+SUM('Раздел 3'!R15:R15)+SUM('Раздел 3'!T15:T15)+SUM('Раздел 3'!U15:U15)),"","Неверно!")</f>
        <v/>
      </c>
      <c r="B7322" s="312" t="s">
        <v>24566</v>
      </c>
      <c r="C7322" s="313" t="s">
        <v>6535</v>
      </c>
      <c r="D7322" s="313" t="s">
        <v>18382</v>
      </c>
      <c r="E7322" s="313" t="str">
        <f>CONCATENATE(SUM('Раздел 3'!V15:V15),"=",SUM('Раздел 3'!L15:L15),"+",SUM('Раздел 3'!R15:R15),"+",SUM('Раздел 3'!T15:T15),"+",SUM('Раздел 3'!U15:U15))</f>
        <v>0=0+0+0+0</v>
      </c>
    </row>
    <row r="7323" spans="1:5" ht="30" hidden="1" customHeight="1">
      <c r="A7323" s="311" t="str">
        <f>IF((SUM('Раздел 3'!V60:V60)=SUM('Раздел 3'!L60:L60)+SUM('Раздел 3'!R60:R60)+SUM('Раздел 3'!T60:T60)+SUM('Раздел 3'!U60:U60)),"","Неверно!")</f>
        <v/>
      </c>
      <c r="B7323" s="312" t="s">
        <v>24566</v>
      </c>
      <c r="C7323" s="313" t="s">
        <v>6536</v>
      </c>
      <c r="D7323" s="313" t="s">
        <v>18382</v>
      </c>
      <c r="E7323" s="313" t="str">
        <f>CONCATENATE(SUM('Раздел 3'!V60:V60),"=",SUM('Раздел 3'!L60:L60),"+",SUM('Раздел 3'!R60:R60),"+",SUM('Раздел 3'!T60:T60),"+",SUM('Раздел 3'!U60:U60))</f>
        <v>0=0+0+0+0</v>
      </c>
    </row>
    <row r="7324" spans="1:5" ht="30" hidden="1" customHeight="1">
      <c r="A7324" s="311" t="str">
        <f>IF((SUM('Раздел 3'!V61:V61)=SUM('Раздел 3'!L61:L61)+SUM('Раздел 3'!R61:R61)+SUM('Раздел 3'!T61:T61)+SUM('Раздел 3'!U61:U61)),"","Неверно!")</f>
        <v/>
      </c>
      <c r="B7324" s="312" t="s">
        <v>24566</v>
      </c>
      <c r="C7324" s="313" t="s">
        <v>6537</v>
      </c>
      <c r="D7324" s="313" t="s">
        <v>18382</v>
      </c>
      <c r="E7324" s="313" t="str">
        <f>CONCATENATE(SUM('Раздел 3'!V61:V61),"=",SUM('Раздел 3'!L61:L61),"+",SUM('Раздел 3'!R61:R61),"+",SUM('Раздел 3'!T61:T61),"+",SUM('Раздел 3'!U61:U61))</f>
        <v>0=0+0+0+0</v>
      </c>
    </row>
    <row r="7325" spans="1:5" ht="30" hidden="1" customHeight="1">
      <c r="A7325" s="311" t="str">
        <f>IF((SUM('Раздел 3'!V62:V62)=SUM('Раздел 3'!L62:L62)+SUM('Раздел 3'!R62:R62)+SUM('Раздел 3'!T62:T62)+SUM('Раздел 3'!U62:U62)),"","Неверно!")</f>
        <v/>
      </c>
      <c r="B7325" s="312" t="s">
        <v>24566</v>
      </c>
      <c r="C7325" s="313" t="s">
        <v>6538</v>
      </c>
      <c r="D7325" s="313" t="s">
        <v>18382</v>
      </c>
      <c r="E7325" s="313" t="str">
        <f>CONCATENATE(SUM('Раздел 3'!V62:V62),"=",SUM('Раздел 3'!L62:L62),"+",SUM('Раздел 3'!R62:R62),"+",SUM('Раздел 3'!T62:T62),"+",SUM('Раздел 3'!U62:U62))</f>
        <v>0=0+0+0+0</v>
      </c>
    </row>
    <row r="7326" spans="1:5" ht="30" hidden="1" customHeight="1">
      <c r="A7326" s="311" t="str">
        <f>IF((SUM('Раздел 3'!V63:V63)=SUM('Раздел 3'!L63:L63)+SUM('Раздел 3'!R63:R63)+SUM('Раздел 3'!T63:T63)+SUM('Раздел 3'!U63:U63)),"","Неверно!")</f>
        <v/>
      </c>
      <c r="B7326" s="312" t="s">
        <v>24566</v>
      </c>
      <c r="C7326" s="313" t="s">
        <v>6539</v>
      </c>
      <c r="D7326" s="313" t="s">
        <v>18382</v>
      </c>
      <c r="E7326" s="313" t="str">
        <f>CONCATENATE(SUM('Раздел 3'!V63:V63),"=",SUM('Раздел 3'!L63:L63),"+",SUM('Раздел 3'!R63:R63),"+",SUM('Раздел 3'!T63:T63),"+",SUM('Раздел 3'!U63:U63))</f>
        <v>0=0+0+0+0</v>
      </c>
    </row>
    <row r="7327" spans="1:5" ht="30" hidden="1" customHeight="1">
      <c r="A7327" s="311" t="str">
        <f>IF((SUM('Раздел 3'!V64:V64)=SUM('Раздел 3'!L64:L64)+SUM('Раздел 3'!R64:R64)+SUM('Раздел 3'!T64:T64)+SUM('Раздел 3'!U64:U64)),"","Неверно!")</f>
        <v/>
      </c>
      <c r="B7327" s="312" t="s">
        <v>24566</v>
      </c>
      <c r="C7327" s="313" t="s">
        <v>6540</v>
      </c>
      <c r="D7327" s="313" t="s">
        <v>18382</v>
      </c>
      <c r="E7327" s="313" t="str">
        <f>CONCATENATE(SUM('Раздел 3'!V64:V64),"=",SUM('Раздел 3'!L64:L64),"+",SUM('Раздел 3'!R64:R64),"+",SUM('Раздел 3'!T64:T64),"+",SUM('Раздел 3'!U64:U64))</f>
        <v>0=0+0+0+0</v>
      </c>
    </row>
    <row r="7328" spans="1:5" ht="30" hidden="1" customHeight="1">
      <c r="A7328" s="311" t="str">
        <f>IF((SUM('Раздел 3'!V65:V65)=SUM('Раздел 3'!L65:L65)+SUM('Раздел 3'!R65:R65)+SUM('Раздел 3'!T65:T65)+SUM('Раздел 3'!U65:U65)),"","Неверно!")</f>
        <v/>
      </c>
      <c r="B7328" s="312" t="s">
        <v>24566</v>
      </c>
      <c r="C7328" s="313" t="s">
        <v>6541</v>
      </c>
      <c r="D7328" s="313" t="s">
        <v>18382</v>
      </c>
      <c r="E7328" s="313" t="str">
        <f>CONCATENATE(SUM('Раздел 3'!V65:V65),"=",SUM('Раздел 3'!L65:L65),"+",SUM('Раздел 3'!R65:R65),"+",SUM('Раздел 3'!T65:T65),"+",SUM('Раздел 3'!U65:U65))</f>
        <v>0=0+0+0+0</v>
      </c>
    </row>
    <row r="7329" spans="1:5" ht="30" hidden="1" customHeight="1">
      <c r="A7329" s="311" t="str">
        <f>IF((SUM('Раздел 3'!V66:V66)=SUM('Раздел 3'!L66:L66)+SUM('Раздел 3'!R66:R66)+SUM('Раздел 3'!T66:T66)+SUM('Раздел 3'!U66:U66)),"","Неверно!")</f>
        <v/>
      </c>
      <c r="B7329" s="312" t="s">
        <v>24566</v>
      </c>
      <c r="C7329" s="313" t="s">
        <v>6542</v>
      </c>
      <c r="D7329" s="313" t="s">
        <v>18382</v>
      </c>
      <c r="E7329" s="313" t="str">
        <f>CONCATENATE(SUM('Раздел 3'!V66:V66),"=",SUM('Раздел 3'!L66:L66),"+",SUM('Раздел 3'!R66:R66),"+",SUM('Раздел 3'!T66:T66),"+",SUM('Раздел 3'!U66:U66))</f>
        <v>0=0+0+0+0</v>
      </c>
    </row>
    <row r="7330" spans="1:5" ht="30" hidden="1" customHeight="1">
      <c r="A7330" s="311" t="str">
        <f>IF((SUM('Раздел 3'!V67:V67)=SUM('Раздел 3'!L67:L67)+SUM('Раздел 3'!R67:R67)+SUM('Раздел 3'!T67:T67)+SUM('Раздел 3'!U67:U67)),"","Неверно!")</f>
        <v/>
      </c>
      <c r="B7330" s="312" t="s">
        <v>24566</v>
      </c>
      <c r="C7330" s="313" t="s">
        <v>6543</v>
      </c>
      <c r="D7330" s="313" t="s">
        <v>18382</v>
      </c>
      <c r="E7330" s="313" t="str">
        <f>CONCATENATE(SUM('Раздел 3'!V67:V67),"=",SUM('Раздел 3'!L67:L67),"+",SUM('Раздел 3'!R67:R67),"+",SUM('Раздел 3'!T67:T67),"+",SUM('Раздел 3'!U67:U67))</f>
        <v>0=0+0+0+0</v>
      </c>
    </row>
    <row r="7331" spans="1:5" ht="30" hidden="1" customHeight="1">
      <c r="A7331" s="311" t="str">
        <f>IF((SUM('Раздел 3'!V68:V68)=SUM('Раздел 3'!L68:L68)+SUM('Раздел 3'!R68:R68)+SUM('Раздел 3'!T68:T68)+SUM('Раздел 3'!U68:U68)),"","Неверно!")</f>
        <v/>
      </c>
      <c r="B7331" s="312" t="s">
        <v>24566</v>
      </c>
      <c r="C7331" s="313" t="s">
        <v>6544</v>
      </c>
      <c r="D7331" s="313" t="s">
        <v>18382</v>
      </c>
      <c r="E7331" s="313" t="str">
        <f>CONCATENATE(SUM('Раздел 3'!V68:V68),"=",SUM('Раздел 3'!L68:L68),"+",SUM('Раздел 3'!R68:R68),"+",SUM('Раздел 3'!T68:T68),"+",SUM('Раздел 3'!U68:U68))</f>
        <v>0=0+0+0+0</v>
      </c>
    </row>
    <row r="7332" spans="1:5" ht="30" hidden="1" customHeight="1">
      <c r="A7332" s="311" t="str">
        <f>IF((SUM('Раздел 3'!V69:V69)=SUM('Раздел 3'!L69:L69)+SUM('Раздел 3'!R69:R69)+SUM('Раздел 3'!T69:T69)+SUM('Раздел 3'!U69:U69)),"","Неверно!")</f>
        <v/>
      </c>
      <c r="B7332" s="312" t="s">
        <v>24566</v>
      </c>
      <c r="C7332" s="313" t="s">
        <v>6545</v>
      </c>
      <c r="D7332" s="313" t="s">
        <v>18382</v>
      </c>
      <c r="E7332" s="313" t="str">
        <f>CONCATENATE(SUM('Раздел 3'!V69:V69),"=",SUM('Раздел 3'!L69:L69),"+",SUM('Раздел 3'!R69:R69),"+",SUM('Раздел 3'!T69:T69),"+",SUM('Раздел 3'!U69:U69))</f>
        <v>0=0+0+0+0</v>
      </c>
    </row>
    <row r="7333" spans="1:5" ht="30" hidden="1" customHeight="1">
      <c r="A7333" s="311" t="str">
        <f>IF((SUM('Раздел 3'!V16:V16)=SUM('Раздел 3'!L16:L16)+SUM('Раздел 3'!R16:R16)+SUM('Раздел 3'!T16:T16)+SUM('Раздел 3'!U16:U16)),"","Неверно!")</f>
        <v/>
      </c>
      <c r="B7333" s="312" t="s">
        <v>24566</v>
      </c>
      <c r="C7333" s="313" t="s">
        <v>6546</v>
      </c>
      <c r="D7333" s="313" t="s">
        <v>18382</v>
      </c>
      <c r="E7333" s="313" t="str">
        <f>CONCATENATE(SUM('Раздел 3'!V16:V16),"=",SUM('Раздел 3'!L16:L16),"+",SUM('Раздел 3'!R16:R16),"+",SUM('Раздел 3'!T16:T16),"+",SUM('Раздел 3'!U16:U16))</f>
        <v>0=0+0+0+0</v>
      </c>
    </row>
    <row r="7334" spans="1:5" ht="30" hidden="1" customHeight="1">
      <c r="A7334" s="311" t="str">
        <f>IF((SUM('Раздел 3'!V70:V70)=SUM('Раздел 3'!L70:L70)+SUM('Раздел 3'!R70:R70)+SUM('Раздел 3'!T70:T70)+SUM('Раздел 3'!U70:U70)),"","Неверно!")</f>
        <v/>
      </c>
      <c r="B7334" s="312" t="s">
        <v>24566</v>
      </c>
      <c r="C7334" s="313" t="s">
        <v>6547</v>
      </c>
      <c r="D7334" s="313" t="s">
        <v>18382</v>
      </c>
      <c r="E7334" s="313" t="str">
        <f>CONCATENATE(SUM('Раздел 3'!V70:V70),"=",SUM('Раздел 3'!L70:L70),"+",SUM('Раздел 3'!R70:R70),"+",SUM('Раздел 3'!T70:T70),"+",SUM('Раздел 3'!U70:U70))</f>
        <v>0=0+0+0+0</v>
      </c>
    </row>
    <row r="7335" spans="1:5" ht="30" hidden="1" customHeight="1">
      <c r="A7335" s="311" t="str">
        <f>IF((SUM('Раздел 3'!V71:V71)=SUM('Раздел 3'!L71:L71)+SUM('Раздел 3'!R71:R71)+SUM('Раздел 3'!T71:T71)+SUM('Раздел 3'!U71:U71)),"","Неверно!")</f>
        <v/>
      </c>
      <c r="B7335" s="312" t="s">
        <v>24566</v>
      </c>
      <c r="C7335" s="313" t="s">
        <v>6548</v>
      </c>
      <c r="D7335" s="313" t="s">
        <v>18382</v>
      </c>
      <c r="E7335" s="313" t="str">
        <f>CONCATENATE(SUM('Раздел 3'!V71:V71),"=",SUM('Раздел 3'!L71:L71),"+",SUM('Раздел 3'!R71:R71),"+",SUM('Раздел 3'!T71:T71),"+",SUM('Раздел 3'!U71:U71))</f>
        <v>0=0+0+0+0</v>
      </c>
    </row>
    <row r="7336" spans="1:5" ht="30" hidden="1" customHeight="1">
      <c r="A7336" s="311" t="str">
        <f>IF((SUM('Раздел 3'!V72:V72)=SUM('Раздел 3'!L72:L72)+SUM('Раздел 3'!R72:R72)+SUM('Раздел 3'!T72:T72)+SUM('Раздел 3'!U72:U72)),"","Неверно!")</f>
        <v/>
      </c>
      <c r="B7336" s="312" t="s">
        <v>24566</v>
      </c>
      <c r="C7336" s="313" t="s">
        <v>6549</v>
      </c>
      <c r="D7336" s="313" t="s">
        <v>18382</v>
      </c>
      <c r="E7336" s="313" t="str">
        <f>CONCATENATE(SUM('Раздел 3'!V72:V72),"=",SUM('Раздел 3'!L72:L72),"+",SUM('Раздел 3'!R72:R72),"+",SUM('Раздел 3'!T72:T72),"+",SUM('Раздел 3'!U72:U72))</f>
        <v>0=0+0+0+0</v>
      </c>
    </row>
    <row r="7337" spans="1:5" ht="30" hidden="1" customHeight="1">
      <c r="A7337" s="311" t="str">
        <f>IF((SUM('Раздел 3'!V73:V73)=SUM('Раздел 3'!L73:L73)+SUM('Раздел 3'!R73:R73)+SUM('Раздел 3'!T73:T73)+SUM('Раздел 3'!U73:U73)),"","Неверно!")</f>
        <v/>
      </c>
      <c r="B7337" s="312" t="s">
        <v>24566</v>
      </c>
      <c r="C7337" s="313" t="s">
        <v>6550</v>
      </c>
      <c r="D7337" s="313" t="s">
        <v>18382</v>
      </c>
      <c r="E7337" s="313" t="str">
        <f>CONCATENATE(SUM('Раздел 3'!V73:V73),"=",SUM('Раздел 3'!L73:L73),"+",SUM('Раздел 3'!R73:R73),"+",SUM('Раздел 3'!T73:T73),"+",SUM('Раздел 3'!U73:U73))</f>
        <v>0=0+0+0+0</v>
      </c>
    </row>
    <row r="7338" spans="1:5" ht="30" hidden="1" customHeight="1">
      <c r="A7338" s="311" t="str">
        <f>IF((SUM('Раздел 3'!V74:V74)=SUM('Раздел 3'!L74:L74)+SUM('Раздел 3'!R74:R74)+SUM('Раздел 3'!T74:T74)+SUM('Раздел 3'!U74:U74)),"","Неверно!")</f>
        <v/>
      </c>
      <c r="B7338" s="312" t="s">
        <v>24566</v>
      </c>
      <c r="C7338" s="313" t="s">
        <v>6551</v>
      </c>
      <c r="D7338" s="313" t="s">
        <v>18382</v>
      </c>
      <c r="E7338" s="313" t="str">
        <f>CONCATENATE(SUM('Раздел 3'!V74:V74),"=",SUM('Раздел 3'!L74:L74),"+",SUM('Раздел 3'!R74:R74),"+",SUM('Раздел 3'!T74:T74),"+",SUM('Раздел 3'!U74:U74))</f>
        <v>0=0+0+0+0</v>
      </c>
    </row>
    <row r="7339" spans="1:5" ht="30" hidden="1" customHeight="1">
      <c r="A7339" s="311" t="str">
        <f>IF((SUM('Раздел 3'!V75:V75)=SUM('Раздел 3'!L75:L75)+SUM('Раздел 3'!R75:R75)+SUM('Раздел 3'!T75:T75)+SUM('Раздел 3'!U75:U75)),"","Неверно!")</f>
        <v/>
      </c>
      <c r="B7339" s="312" t="s">
        <v>24566</v>
      </c>
      <c r="C7339" s="313" t="s">
        <v>6552</v>
      </c>
      <c r="D7339" s="313" t="s">
        <v>18382</v>
      </c>
      <c r="E7339" s="313" t="str">
        <f>CONCATENATE(SUM('Раздел 3'!V75:V75),"=",SUM('Раздел 3'!L75:L75),"+",SUM('Раздел 3'!R75:R75),"+",SUM('Раздел 3'!T75:T75),"+",SUM('Раздел 3'!U75:U75))</f>
        <v>0=0+0+0+0</v>
      </c>
    </row>
    <row r="7340" spans="1:5" ht="30" hidden="1" customHeight="1">
      <c r="A7340" s="311" t="str">
        <f>IF((SUM('Раздел 3'!V76:V76)=SUM('Раздел 3'!L76:L76)+SUM('Раздел 3'!R76:R76)+SUM('Раздел 3'!T76:T76)+SUM('Раздел 3'!U76:U76)),"","Неверно!")</f>
        <v/>
      </c>
      <c r="B7340" s="312" t="s">
        <v>24566</v>
      </c>
      <c r="C7340" s="313" t="s">
        <v>6553</v>
      </c>
      <c r="D7340" s="313" t="s">
        <v>18382</v>
      </c>
      <c r="E7340" s="313" t="str">
        <f>CONCATENATE(SUM('Раздел 3'!V76:V76),"=",SUM('Раздел 3'!L76:L76),"+",SUM('Раздел 3'!R76:R76),"+",SUM('Раздел 3'!T76:T76),"+",SUM('Раздел 3'!U76:U76))</f>
        <v>0=0+0+0+0</v>
      </c>
    </row>
    <row r="7341" spans="1:5" ht="30" hidden="1" customHeight="1">
      <c r="A7341" s="311" t="str">
        <f>IF((SUM('Раздел 3'!V77:V77)=SUM('Раздел 3'!L77:L77)+SUM('Раздел 3'!R77:R77)+SUM('Раздел 3'!T77:T77)+SUM('Раздел 3'!U77:U77)),"","Неверно!")</f>
        <v/>
      </c>
      <c r="B7341" s="312" t="s">
        <v>24566</v>
      </c>
      <c r="C7341" s="313" t="s">
        <v>6554</v>
      </c>
      <c r="D7341" s="313" t="s">
        <v>18382</v>
      </c>
      <c r="E7341" s="313" t="str">
        <f>CONCATENATE(SUM('Раздел 3'!V77:V77),"=",SUM('Раздел 3'!L77:L77),"+",SUM('Раздел 3'!R77:R77),"+",SUM('Раздел 3'!T77:T77),"+",SUM('Раздел 3'!U77:U77))</f>
        <v>0=0+0+0+0</v>
      </c>
    </row>
    <row r="7342" spans="1:5" ht="30" hidden="1" customHeight="1">
      <c r="A7342" s="311" t="str">
        <f>IF((SUM('Раздел 3'!V78:V78)=SUM('Раздел 3'!L78:L78)+SUM('Раздел 3'!R78:R78)+SUM('Раздел 3'!T78:T78)+SUM('Раздел 3'!U78:U78)),"","Неверно!")</f>
        <v/>
      </c>
      <c r="B7342" s="312" t="s">
        <v>24566</v>
      </c>
      <c r="C7342" s="313" t="s">
        <v>6555</v>
      </c>
      <c r="D7342" s="313" t="s">
        <v>18382</v>
      </c>
      <c r="E7342" s="313" t="str">
        <f>CONCATENATE(SUM('Раздел 3'!V78:V78),"=",SUM('Раздел 3'!L78:L78),"+",SUM('Раздел 3'!R78:R78),"+",SUM('Раздел 3'!T78:T78),"+",SUM('Раздел 3'!U78:U78))</f>
        <v>0=0+0+0+0</v>
      </c>
    </row>
    <row r="7343" spans="1:5" ht="30" hidden="1" customHeight="1">
      <c r="A7343" s="311" t="str">
        <f>IF((SUM('Раздел 3'!V79:V79)=SUM('Раздел 3'!L79:L79)+SUM('Раздел 3'!R79:R79)+SUM('Раздел 3'!T79:T79)+SUM('Раздел 3'!U79:U79)),"","Неверно!")</f>
        <v/>
      </c>
      <c r="B7343" s="312" t="s">
        <v>24566</v>
      </c>
      <c r="C7343" s="313" t="s">
        <v>6556</v>
      </c>
      <c r="D7343" s="313" t="s">
        <v>18382</v>
      </c>
      <c r="E7343" s="313" t="str">
        <f>CONCATENATE(SUM('Раздел 3'!V79:V79),"=",SUM('Раздел 3'!L79:L79),"+",SUM('Раздел 3'!R79:R79),"+",SUM('Раздел 3'!T79:T79),"+",SUM('Раздел 3'!U79:U79))</f>
        <v>0=0+0+0+0</v>
      </c>
    </row>
    <row r="7344" spans="1:5" ht="30" hidden="1" customHeight="1">
      <c r="A7344" s="311" t="str">
        <f>IF((SUM('Раздел 3'!V17:V17)=SUM('Раздел 3'!L17:L17)+SUM('Раздел 3'!R17:R17)+SUM('Раздел 3'!T17:T17)+SUM('Раздел 3'!U17:U17)),"","Неверно!")</f>
        <v/>
      </c>
      <c r="B7344" s="312" t="s">
        <v>24566</v>
      </c>
      <c r="C7344" s="313" t="s">
        <v>6557</v>
      </c>
      <c r="D7344" s="313" t="s">
        <v>18382</v>
      </c>
      <c r="E7344" s="313" t="str">
        <f>CONCATENATE(SUM('Раздел 3'!V17:V17),"=",SUM('Раздел 3'!L17:L17),"+",SUM('Раздел 3'!R17:R17),"+",SUM('Раздел 3'!T17:T17),"+",SUM('Раздел 3'!U17:U17))</f>
        <v>0=0+0+0+0</v>
      </c>
    </row>
    <row r="7345" spans="1:5" ht="30" hidden="1" customHeight="1">
      <c r="A7345" s="311" t="str">
        <f>IF((SUM('Раздел 3'!V80:V80)=SUM('Раздел 3'!L80:L80)+SUM('Раздел 3'!R80:R80)+SUM('Раздел 3'!T80:T80)+SUM('Раздел 3'!U80:U80)),"","Неверно!")</f>
        <v/>
      </c>
      <c r="B7345" s="312" t="s">
        <v>24566</v>
      </c>
      <c r="C7345" s="313" t="s">
        <v>6558</v>
      </c>
      <c r="D7345" s="313" t="s">
        <v>18382</v>
      </c>
      <c r="E7345" s="313" t="str">
        <f>CONCATENATE(SUM('Раздел 3'!V80:V80),"=",SUM('Раздел 3'!L80:L80),"+",SUM('Раздел 3'!R80:R80),"+",SUM('Раздел 3'!T80:T80),"+",SUM('Раздел 3'!U80:U80))</f>
        <v>0=0+0+0+0</v>
      </c>
    </row>
    <row r="7346" spans="1:5" ht="30" hidden="1" customHeight="1">
      <c r="A7346" s="311" t="str">
        <f>IF((SUM('Раздел 3'!V81:V81)=SUM('Раздел 3'!L81:L81)+SUM('Раздел 3'!R81:R81)+SUM('Раздел 3'!T81:T81)+SUM('Раздел 3'!U81:U81)),"","Неверно!")</f>
        <v/>
      </c>
      <c r="B7346" s="312" t="s">
        <v>24566</v>
      </c>
      <c r="C7346" s="313" t="s">
        <v>6559</v>
      </c>
      <c r="D7346" s="313" t="s">
        <v>18382</v>
      </c>
      <c r="E7346" s="313" t="str">
        <f>CONCATENATE(SUM('Раздел 3'!V81:V81),"=",SUM('Раздел 3'!L81:L81),"+",SUM('Раздел 3'!R81:R81),"+",SUM('Раздел 3'!T81:T81),"+",SUM('Раздел 3'!U81:U81))</f>
        <v>0=0+0+0+0</v>
      </c>
    </row>
    <row r="7347" spans="1:5" ht="30" hidden="1" customHeight="1">
      <c r="A7347" s="311" t="str">
        <f>IF((SUM('Раздел 3'!V82:V82)=SUM('Раздел 3'!L82:L82)+SUM('Раздел 3'!R82:R82)+SUM('Раздел 3'!T82:T82)+SUM('Раздел 3'!U82:U82)),"","Неверно!")</f>
        <v/>
      </c>
      <c r="B7347" s="312" t="s">
        <v>24566</v>
      </c>
      <c r="C7347" s="313" t="s">
        <v>6560</v>
      </c>
      <c r="D7347" s="313" t="s">
        <v>18382</v>
      </c>
      <c r="E7347" s="313" t="str">
        <f>CONCATENATE(SUM('Раздел 3'!V82:V82),"=",SUM('Раздел 3'!L82:L82),"+",SUM('Раздел 3'!R82:R82),"+",SUM('Раздел 3'!T82:T82),"+",SUM('Раздел 3'!U82:U82))</f>
        <v>0=0+0+0+0</v>
      </c>
    </row>
    <row r="7348" spans="1:5" ht="30" hidden="1" customHeight="1">
      <c r="A7348" s="311" t="str">
        <f>IF((SUM('Раздел 3'!V83:V83)=SUM('Раздел 3'!L83:L83)+SUM('Раздел 3'!R83:R83)+SUM('Раздел 3'!T83:T83)+SUM('Раздел 3'!U83:U83)),"","Неверно!")</f>
        <v/>
      </c>
      <c r="B7348" s="312" t="s">
        <v>24566</v>
      </c>
      <c r="C7348" s="313" t="s">
        <v>6561</v>
      </c>
      <c r="D7348" s="313" t="s">
        <v>18382</v>
      </c>
      <c r="E7348" s="313" t="str">
        <f>CONCATENATE(SUM('Раздел 3'!V83:V83),"=",SUM('Раздел 3'!L83:L83),"+",SUM('Раздел 3'!R83:R83),"+",SUM('Раздел 3'!T83:T83),"+",SUM('Раздел 3'!U83:U83))</f>
        <v>0=0+0+0+0</v>
      </c>
    </row>
    <row r="7349" spans="1:5" ht="30" hidden="1" customHeight="1">
      <c r="A7349" s="311" t="str">
        <f>IF((SUM('Раздел 3'!V84:V84)=SUM('Раздел 3'!L84:L84)+SUM('Раздел 3'!R84:R84)+SUM('Раздел 3'!T84:T84)+SUM('Раздел 3'!U84:U84)),"","Неверно!")</f>
        <v/>
      </c>
      <c r="B7349" s="312" t="s">
        <v>24566</v>
      </c>
      <c r="C7349" s="313" t="s">
        <v>6562</v>
      </c>
      <c r="D7349" s="313" t="s">
        <v>18382</v>
      </c>
      <c r="E7349" s="313" t="str">
        <f>CONCATENATE(SUM('Раздел 3'!V84:V84),"=",SUM('Раздел 3'!L84:L84),"+",SUM('Раздел 3'!R84:R84),"+",SUM('Раздел 3'!T84:T84),"+",SUM('Раздел 3'!U84:U84))</f>
        <v>0=0+0+0+0</v>
      </c>
    </row>
    <row r="7350" spans="1:5" ht="30" hidden="1" customHeight="1">
      <c r="A7350" s="311" t="str">
        <f>IF((SUM('Раздел 3'!V85:V85)=SUM('Раздел 3'!L85:L85)+SUM('Раздел 3'!R85:R85)+SUM('Раздел 3'!T85:T85)+SUM('Раздел 3'!U85:U85)),"","Неверно!")</f>
        <v/>
      </c>
      <c r="B7350" s="312" t="s">
        <v>24566</v>
      </c>
      <c r="C7350" s="313" t="s">
        <v>6563</v>
      </c>
      <c r="D7350" s="313" t="s">
        <v>18382</v>
      </c>
      <c r="E7350" s="313" t="str">
        <f>CONCATENATE(SUM('Раздел 3'!V85:V85),"=",SUM('Раздел 3'!L85:L85),"+",SUM('Раздел 3'!R85:R85),"+",SUM('Раздел 3'!T85:T85),"+",SUM('Раздел 3'!U85:U85))</f>
        <v>0=0+0+0+0</v>
      </c>
    </row>
    <row r="7351" spans="1:5" ht="30" hidden="1" customHeight="1">
      <c r="A7351" s="311" t="str">
        <f>IF((SUM('Раздел 3'!V86:V86)=SUM('Раздел 3'!L86:L86)+SUM('Раздел 3'!R86:R86)+SUM('Раздел 3'!T86:T86)+SUM('Раздел 3'!U86:U86)),"","Неверно!")</f>
        <v/>
      </c>
      <c r="B7351" s="312" t="s">
        <v>24566</v>
      </c>
      <c r="C7351" s="313" t="s">
        <v>6564</v>
      </c>
      <c r="D7351" s="313" t="s">
        <v>18382</v>
      </c>
      <c r="E7351" s="313" t="str">
        <f>CONCATENATE(SUM('Раздел 3'!V86:V86),"=",SUM('Раздел 3'!L86:L86),"+",SUM('Раздел 3'!R86:R86),"+",SUM('Раздел 3'!T86:T86),"+",SUM('Раздел 3'!U86:U86))</f>
        <v>0=0+0+0+0</v>
      </c>
    </row>
    <row r="7352" spans="1:5" ht="30" hidden="1" customHeight="1">
      <c r="A7352" s="311" t="str">
        <f>IF((SUM('Раздел 3'!V87:V87)=SUM('Раздел 3'!L87:L87)+SUM('Раздел 3'!R87:R87)+SUM('Раздел 3'!T87:T87)+SUM('Раздел 3'!U87:U87)),"","Неверно!")</f>
        <v/>
      </c>
      <c r="B7352" s="312" t="s">
        <v>24566</v>
      </c>
      <c r="C7352" s="313" t="s">
        <v>6565</v>
      </c>
      <c r="D7352" s="313" t="s">
        <v>18382</v>
      </c>
      <c r="E7352" s="313" t="str">
        <f>CONCATENATE(SUM('Раздел 3'!V87:V87),"=",SUM('Раздел 3'!L87:L87),"+",SUM('Раздел 3'!R87:R87),"+",SUM('Раздел 3'!T87:T87),"+",SUM('Раздел 3'!U87:U87))</f>
        <v>0=0+0+0+0</v>
      </c>
    </row>
    <row r="7353" spans="1:5" ht="30" hidden="1" customHeight="1">
      <c r="A7353" s="311" t="str">
        <f>IF((SUM('Раздел 3'!V88:V88)=SUM('Раздел 3'!L88:L88)+SUM('Раздел 3'!R88:R88)+SUM('Раздел 3'!T88:T88)+SUM('Раздел 3'!U88:U88)),"","Неверно!")</f>
        <v/>
      </c>
      <c r="B7353" s="312" t="s">
        <v>24566</v>
      </c>
      <c r="C7353" s="313" t="s">
        <v>6566</v>
      </c>
      <c r="D7353" s="313" t="s">
        <v>18382</v>
      </c>
      <c r="E7353" s="313" t="str">
        <f>CONCATENATE(SUM('Раздел 3'!V88:V88),"=",SUM('Раздел 3'!L88:L88),"+",SUM('Раздел 3'!R88:R88),"+",SUM('Раздел 3'!T88:T88),"+",SUM('Раздел 3'!U88:U88))</f>
        <v>0=0+0+0+0</v>
      </c>
    </row>
    <row r="7354" spans="1:5" ht="30" hidden="1" customHeight="1">
      <c r="A7354" s="311" t="str">
        <f>IF((SUM('Раздел 3'!V89:V89)=SUM('Раздел 3'!L89:L89)+SUM('Раздел 3'!R89:R89)+SUM('Раздел 3'!T89:T89)+SUM('Раздел 3'!U89:U89)),"","Неверно!")</f>
        <v/>
      </c>
      <c r="B7354" s="312" t="s">
        <v>24566</v>
      </c>
      <c r="C7354" s="313" t="s">
        <v>6567</v>
      </c>
      <c r="D7354" s="313" t="s">
        <v>18382</v>
      </c>
      <c r="E7354" s="313" t="str">
        <f>CONCATENATE(SUM('Раздел 3'!V89:V89),"=",SUM('Раздел 3'!L89:L89),"+",SUM('Раздел 3'!R89:R89),"+",SUM('Раздел 3'!T89:T89),"+",SUM('Раздел 3'!U89:U89))</f>
        <v>0=0+0+0+0</v>
      </c>
    </row>
    <row r="7355" spans="1:5" ht="30" hidden="1" customHeight="1">
      <c r="A7355" s="311" t="str">
        <f>IF((SUM('Раздел 3'!V18:V18)=SUM('Раздел 3'!L18:L18)+SUM('Раздел 3'!R18:R18)+SUM('Раздел 3'!T18:T18)+SUM('Раздел 3'!U18:U18)),"","Неверно!")</f>
        <v/>
      </c>
      <c r="B7355" s="312" t="s">
        <v>24566</v>
      </c>
      <c r="C7355" s="313" t="s">
        <v>6568</v>
      </c>
      <c r="D7355" s="313" t="s">
        <v>18382</v>
      </c>
      <c r="E7355" s="313" t="str">
        <f>CONCATENATE(SUM('Раздел 3'!V18:V18),"=",SUM('Раздел 3'!L18:L18),"+",SUM('Раздел 3'!R18:R18),"+",SUM('Раздел 3'!T18:T18),"+",SUM('Раздел 3'!U18:U18))</f>
        <v>0=0+0+0+0</v>
      </c>
    </row>
    <row r="7356" spans="1:5" ht="30" hidden="1" customHeight="1">
      <c r="A7356" s="311" t="str">
        <f>IF((SUM('Раздел 3'!V90:V90)=SUM('Раздел 3'!L90:L90)+SUM('Раздел 3'!R90:R90)+SUM('Раздел 3'!T90:T90)+SUM('Раздел 3'!U90:U90)),"","Неверно!")</f>
        <v/>
      </c>
      <c r="B7356" s="312" t="s">
        <v>24566</v>
      </c>
      <c r="C7356" s="313" t="s">
        <v>6569</v>
      </c>
      <c r="D7356" s="313" t="s">
        <v>18382</v>
      </c>
      <c r="E7356" s="313" t="str">
        <f>CONCATENATE(SUM('Раздел 3'!V90:V90),"=",SUM('Раздел 3'!L90:L90),"+",SUM('Раздел 3'!R90:R90),"+",SUM('Раздел 3'!T90:T90),"+",SUM('Раздел 3'!U90:U90))</f>
        <v>0=0+0+0+0</v>
      </c>
    </row>
    <row r="7357" spans="1:5" ht="30" hidden="1" customHeight="1">
      <c r="A7357" s="311" t="str">
        <f>IF((SUM('Раздел 3'!V91:V91)=SUM('Раздел 3'!L91:L91)+SUM('Раздел 3'!R91:R91)+SUM('Раздел 3'!T91:T91)+SUM('Раздел 3'!U91:U91)),"","Неверно!")</f>
        <v/>
      </c>
      <c r="B7357" s="312" t="s">
        <v>24566</v>
      </c>
      <c r="C7357" s="313" t="s">
        <v>6570</v>
      </c>
      <c r="D7357" s="313" t="s">
        <v>18382</v>
      </c>
      <c r="E7357" s="313" t="str">
        <f>CONCATENATE(SUM('Раздел 3'!V91:V91),"=",SUM('Раздел 3'!L91:L91),"+",SUM('Раздел 3'!R91:R91),"+",SUM('Раздел 3'!T91:T91),"+",SUM('Раздел 3'!U91:U91))</f>
        <v>0=0+0+0+0</v>
      </c>
    </row>
    <row r="7358" spans="1:5" ht="30" hidden="1" customHeight="1">
      <c r="A7358" s="311" t="str">
        <f>IF((SUM('Раздел 3'!V92:V92)=SUM('Раздел 3'!L92:L92)+SUM('Раздел 3'!R92:R92)+SUM('Раздел 3'!T92:T92)+SUM('Раздел 3'!U92:U92)),"","Неверно!")</f>
        <v/>
      </c>
      <c r="B7358" s="312" t="s">
        <v>24566</v>
      </c>
      <c r="C7358" s="313" t="s">
        <v>6571</v>
      </c>
      <c r="D7358" s="313" t="s">
        <v>18382</v>
      </c>
      <c r="E7358" s="313" t="str">
        <f>CONCATENATE(SUM('Раздел 3'!V92:V92),"=",SUM('Раздел 3'!L92:L92),"+",SUM('Раздел 3'!R92:R92),"+",SUM('Раздел 3'!T92:T92),"+",SUM('Раздел 3'!U92:U92))</f>
        <v>0=0+0+0+0</v>
      </c>
    </row>
    <row r="7359" spans="1:5" ht="30" hidden="1" customHeight="1">
      <c r="A7359" s="311" t="str">
        <f>IF((SUM('Раздел 3'!V93:V93)=SUM('Раздел 3'!L93:L93)+SUM('Раздел 3'!R93:R93)+SUM('Раздел 3'!T93:T93)+SUM('Раздел 3'!U93:U93)),"","Неверно!")</f>
        <v/>
      </c>
      <c r="B7359" s="312" t="s">
        <v>24566</v>
      </c>
      <c r="C7359" s="313" t="s">
        <v>6572</v>
      </c>
      <c r="D7359" s="313" t="s">
        <v>18382</v>
      </c>
      <c r="E7359" s="313" t="str">
        <f>CONCATENATE(SUM('Раздел 3'!V93:V93),"=",SUM('Раздел 3'!L93:L93),"+",SUM('Раздел 3'!R93:R93),"+",SUM('Раздел 3'!T93:T93),"+",SUM('Раздел 3'!U93:U93))</f>
        <v>0=0+0+0+0</v>
      </c>
    </row>
    <row r="7360" spans="1:5" ht="30" hidden="1" customHeight="1">
      <c r="A7360" s="311" t="str">
        <f>IF((SUM('Раздел 3'!V94:V94)=SUM('Раздел 3'!L94:L94)+SUM('Раздел 3'!R94:R94)+SUM('Раздел 3'!T94:T94)+SUM('Раздел 3'!U94:U94)),"","Неверно!")</f>
        <v/>
      </c>
      <c r="B7360" s="312" t="s">
        <v>24566</v>
      </c>
      <c r="C7360" s="313" t="s">
        <v>6573</v>
      </c>
      <c r="D7360" s="313" t="s">
        <v>18382</v>
      </c>
      <c r="E7360" s="313" t="str">
        <f>CONCATENATE(SUM('Раздел 3'!V94:V94),"=",SUM('Раздел 3'!L94:L94),"+",SUM('Раздел 3'!R94:R94),"+",SUM('Раздел 3'!T94:T94),"+",SUM('Раздел 3'!U94:U94))</f>
        <v>0=0+0+0+0</v>
      </c>
    </row>
    <row r="7361" spans="1:5" ht="30" hidden="1" customHeight="1">
      <c r="A7361" s="311" t="str">
        <f>IF((SUM('Раздел 3'!V95:V95)=SUM('Раздел 3'!L95:L95)+SUM('Раздел 3'!R95:R95)+SUM('Раздел 3'!T95:T95)+SUM('Раздел 3'!U95:U95)),"","Неверно!")</f>
        <v/>
      </c>
      <c r="B7361" s="312" t="s">
        <v>24566</v>
      </c>
      <c r="C7361" s="313" t="s">
        <v>6574</v>
      </c>
      <c r="D7361" s="313" t="s">
        <v>18382</v>
      </c>
      <c r="E7361" s="313" t="str">
        <f>CONCATENATE(SUM('Раздел 3'!V95:V95),"=",SUM('Раздел 3'!L95:L95),"+",SUM('Раздел 3'!R95:R95),"+",SUM('Раздел 3'!T95:T95),"+",SUM('Раздел 3'!U95:U95))</f>
        <v>0=0+0+0+0</v>
      </c>
    </row>
    <row r="7362" spans="1:5" ht="30" hidden="1" customHeight="1">
      <c r="A7362" s="311" t="str">
        <f>IF((SUM('Раздел 3'!V96:V96)=SUM('Раздел 3'!L96:L96)+SUM('Раздел 3'!R96:R96)+SUM('Раздел 3'!T96:T96)+SUM('Раздел 3'!U96:U96)),"","Неверно!")</f>
        <v/>
      </c>
      <c r="B7362" s="312" t="s">
        <v>24566</v>
      </c>
      <c r="C7362" s="313" t="s">
        <v>6575</v>
      </c>
      <c r="D7362" s="313" t="s">
        <v>18382</v>
      </c>
      <c r="E7362" s="313" t="str">
        <f>CONCATENATE(SUM('Раздел 3'!V96:V96),"=",SUM('Раздел 3'!L96:L96),"+",SUM('Раздел 3'!R96:R96),"+",SUM('Раздел 3'!T96:T96),"+",SUM('Раздел 3'!U96:U96))</f>
        <v>0=0+0+0+0</v>
      </c>
    </row>
    <row r="7363" spans="1:5" ht="30" hidden="1" customHeight="1">
      <c r="A7363" s="311" t="str">
        <f>IF((SUM('Раздел 3'!V97:V97)=SUM('Раздел 3'!L97:L97)+SUM('Раздел 3'!R97:R97)+SUM('Раздел 3'!T97:T97)+SUM('Раздел 3'!U97:U97)),"","Неверно!")</f>
        <v/>
      </c>
      <c r="B7363" s="312" t="s">
        <v>24566</v>
      </c>
      <c r="C7363" s="313" t="s">
        <v>6576</v>
      </c>
      <c r="D7363" s="313" t="s">
        <v>18382</v>
      </c>
      <c r="E7363" s="313" t="str">
        <f>CONCATENATE(SUM('Раздел 3'!V97:V97),"=",SUM('Раздел 3'!L97:L97),"+",SUM('Раздел 3'!R97:R97),"+",SUM('Раздел 3'!T97:T97),"+",SUM('Раздел 3'!U97:U97))</f>
        <v>0=0+0+0+0</v>
      </c>
    </row>
    <row r="7364" spans="1:5" ht="30" hidden="1" customHeight="1">
      <c r="A7364" s="311" t="str">
        <f>IF((SUM('Раздел 3'!V98:V98)=SUM('Раздел 3'!L98:L98)+SUM('Раздел 3'!R98:R98)+SUM('Раздел 3'!T98:T98)+SUM('Раздел 3'!U98:U98)),"","Неверно!")</f>
        <v/>
      </c>
      <c r="B7364" s="312" t="s">
        <v>24566</v>
      </c>
      <c r="C7364" s="313" t="s">
        <v>6577</v>
      </c>
      <c r="D7364" s="313" t="s">
        <v>18382</v>
      </c>
      <c r="E7364" s="313" t="str">
        <f>CONCATENATE(SUM('Раздел 3'!V98:V98),"=",SUM('Раздел 3'!L98:L98),"+",SUM('Раздел 3'!R98:R98),"+",SUM('Раздел 3'!T98:T98),"+",SUM('Раздел 3'!U98:U98))</f>
        <v>0=0+0+0+0</v>
      </c>
    </row>
    <row r="7365" spans="1:5" ht="30" hidden="1" customHeight="1">
      <c r="A7365" s="311" t="str">
        <f>IF((SUM('Раздел 3'!V99:V99)=SUM('Раздел 3'!L99:L99)+SUM('Раздел 3'!R99:R99)+SUM('Раздел 3'!T99:T99)+SUM('Раздел 3'!U99:U99)),"","Неверно!")</f>
        <v/>
      </c>
      <c r="B7365" s="312" t="s">
        <v>24566</v>
      </c>
      <c r="C7365" s="313" t="s">
        <v>6578</v>
      </c>
      <c r="D7365" s="313" t="s">
        <v>18382</v>
      </c>
      <c r="E7365" s="313" t="str">
        <f>CONCATENATE(SUM('Раздел 3'!V99:V99),"=",SUM('Раздел 3'!L99:L99),"+",SUM('Раздел 3'!R99:R99),"+",SUM('Раздел 3'!T99:T99),"+",SUM('Раздел 3'!U99:U99))</f>
        <v>0=0+0+0+0</v>
      </c>
    </row>
    <row r="7366" spans="1:5" ht="30" hidden="1" customHeight="1">
      <c r="A7366" s="311" t="str">
        <f>IF((SUM('Раздел 3'!V19:V19)=SUM('Раздел 3'!L19:L19)+SUM('Раздел 3'!R19:R19)+SUM('Раздел 3'!T19:T19)+SUM('Раздел 3'!U19:U19)),"","Неверно!")</f>
        <v/>
      </c>
      <c r="B7366" s="312" t="s">
        <v>24566</v>
      </c>
      <c r="C7366" s="313" t="s">
        <v>6579</v>
      </c>
      <c r="D7366" s="313" t="s">
        <v>18382</v>
      </c>
      <c r="E7366" s="313" t="str">
        <f>CONCATENATE(SUM('Раздел 3'!V19:V19),"=",SUM('Раздел 3'!L19:L19),"+",SUM('Раздел 3'!R19:R19),"+",SUM('Раздел 3'!T19:T19),"+",SUM('Раздел 3'!U19:U19))</f>
        <v>0=0+0+0+0</v>
      </c>
    </row>
    <row r="7367" spans="1:5" ht="30" hidden="1" customHeight="1">
      <c r="A7367" s="311" t="str">
        <f>IF((SUM('Раздел 3'!V100:V100)=SUM('Раздел 3'!L100:L100)+SUM('Раздел 3'!R100:R100)+SUM('Раздел 3'!T100:T100)+SUM('Раздел 3'!U100:U100)),"","Неверно!")</f>
        <v/>
      </c>
      <c r="B7367" s="312" t="s">
        <v>24566</v>
      </c>
      <c r="C7367" s="313" t="s">
        <v>6580</v>
      </c>
      <c r="D7367" s="313" t="s">
        <v>18382</v>
      </c>
      <c r="E7367" s="313" t="str">
        <f>CONCATENATE(SUM('Раздел 3'!V100:V100),"=",SUM('Раздел 3'!L100:L100),"+",SUM('Раздел 3'!R100:R100),"+",SUM('Раздел 3'!T100:T100),"+",SUM('Раздел 3'!U100:U100))</f>
        <v>0=0+0+0+0</v>
      </c>
    </row>
    <row r="7368" spans="1:5" ht="30" hidden="1" customHeight="1">
      <c r="A7368" s="311" t="str">
        <f>IF((SUM('Раздел 3'!V101:V101)=SUM('Раздел 3'!L101:L101)+SUM('Раздел 3'!R101:R101)+SUM('Раздел 3'!T101:T101)+SUM('Раздел 3'!U101:U101)),"","Неверно!")</f>
        <v/>
      </c>
      <c r="B7368" s="312" t="s">
        <v>24566</v>
      </c>
      <c r="C7368" s="313" t="s">
        <v>6581</v>
      </c>
      <c r="D7368" s="313" t="s">
        <v>18382</v>
      </c>
      <c r="E7368" s="313" t="str">
        <f>CONCATENATE(SUM('Раздел 3'!V101:V101),"=",SUM('Раздел 3'!L101:L101),"+",SUM('Раздел 3'!R101:R101),"+",SUM('Раздел 3'!T101:T101),"+",SUM('Раздел 3'!U101:U101))</f>
        <v>0=0+0+0+0</v>
      </c>
    </row>
    <row r="7369" spans="1:5" ht="30" hidden="1" customHeight="1">
      <c r="A7369" s="311" t="str">
        <f>IF((SUM('Раздел 3'!V102:V102)=SUM('Раздел 3'!L102:L102)+SUM('Раздел 3'!R102:R102)+SUM('Раздел 3'!T102:T102)+SUM('Раздел 3'!U102:U102)),"","Неверно!")</f>
        <v/>
      </c>
      <c r="B7369" s="312" t="s">
        <v>24566</v>
      </c>
      <c r="C7369" s="313" t="s">
        <v>6582</v>
      </c>
      <c r="D7369" s="313" t="s">
        <v>18382</v>
      </c>
      <c r="E7369" s="313" t="str">
        <f>CONCATENATE(SUM('Раздел 3'!V102:V102),"=",SUM('Раздел 3'!L102:L102),"+",SUM('Раздел 3'!R102:R102),"+",SUM('Раздел 3'!T102:T102),"+",SUM('Раздел 3'!U102:U102))</f>
        <v>0=0+0+0+0</v>
      </c>
    </row>
    <row r="7370" spans="1:5" ht="30" hidden="1" customHeight="1">
      <c r="A7370" s="311" t="str">
        <f>IF((SUM('Раздел 3'!V103:V103)=SUM('Раздел 3'!L103:L103)+SUM('Раздел 3'!R103:R103)+SUM('Раздел 3'!T103:T103)+SUM('Раздел 3'!U103:U103)),"","Неверно!")</f>
        <v/>
      </c>
      <c r="B7370" s="312" t="s">
        <v>24566</v>
      </c>
      <c r="C7370" s="313" t="s">
        <v>6583</v>
      </c>
      <c r="D7370" s="313" t="s">
        <v>18382</v>
      </c>
      <c r="E7370" s="313" t="str">
        <f>CONCATENATE(SUM('Раздел 3'!V103:V103),"=",SUM('Раздел 3'!L103:L103),"+",SUM('Раздел 3'!R103:R103),"+",SUM('Раздел 3'!T103:T103),"+",SUM('Раздел 3'!U103:U103))</f>
        <v>0=0+0+0+0</v>
      </c>
    </row>
    <row r="7371" spans="1:5" ht="30" hidden="1" customHeight="1">
      <c r="A7371" s="311" t="str">
        <f>IF((SUM('Раздел 3'!V104:V104)=SUM('Раздел 3'!L104:L104)+SUM('Раздел 3'!R104:R104)+SUM('Раздел 3'!T104:T104)+SUM('Раздел 3'!U104:U104)),"","Неверно!")</f>
        <v/>
      </c>
      <c r="B7371" s="312" t="s">
        <v>24566</v>
      </c>
      <c r="C7371" s="313" t="s">
        <v>6584</v>
      </c>
      <c r="D7371" s="313" t="s">
        <v>18382</v>
      </c>
      <c r="E7371" s="313" t="str">
        <f>CONCATENATE(SUM('Раздел 3'!V104:V104),"=",SUM('Раздел 3'!L104:L104),"+",SUM('Раздел 3'!R104:R104),"+",SUM('Раздел 3'!T104:T104),"+",SUM('Раздел 3'!U104:U104))</f>
        <v>0=0+0+0+0</v>
      </c>
    </row>
    <row r="7372" spans="1:5" ht="30" hidden="1" customHeight="1">
      <c r="A7372" s="311" t="str">
        <f>IF((SUM('Раздел 3'!V105:V105)=SUM('Раздел 3'!L105:L105)+SUM('Раздел 3'!R105:R105)+SUM('Раздел 3'!T105:T105)+SUM('Раздел 3'!U105:U105)),"","Неверно!")</f>
        <v/>
      </c>
      <c r="B7372" s="312" t="s">
        <v>24566</v>
      </c>
      <c r="C7372" s="313" t="s">
        <v>6585</v>
      </c>
      <c r="D7372" s="313" t="s">
        <v>18382</v>
      </c>
      <c r="E7372" s="313" t="str">
        <f>CONCATENATE(SUM('Раздел 3'!V105:V105),"=",SUM('Раздел 3'!L105:L105),"+",SUM('Раздел 3'!R105:R105),"+",SUM('Раздел 3'!T105:T105),"+",SUM('Раздел 3'!U105:U105))</f>
        <v>0=0+0+0+0</v>
      </c>
    </row>
    <row r="7373" spans="1:5" ht="30" hidden="1" customHeight="1">
      <c r="A7373" s="311" t="str">
        <f>IF((SUM('Раздел 3'!V106:V106)=SUM('Раздел 3'!L106:L106)+SUM('Раздел 3'!R106:R106)+SUM('Раздел 3'!T106:T106)+SUM('Раздел 3'!U106:U106)),"","Неверно!")</f>
        <v/>
      </c>
      <c r="B7373" s="312" t="s">
        <v>24566</v>
      </c>
      <c r="C7373" s="313" t="s">
        <v>6586</v>
      </c>
      <c r="D7373" s="313" t="s">
        <v>18382</v>
      </c>
      <c r="E7373" s="313" t="str">
        <f>CONCATENATE(SUM('Раздел 3'!V106:V106),"=",SUM('Раздел 3'!L106:L106),"+",SUM('Раздел 3'!R106:R106),"+",SUM('Раздел 3'!T106:T106),"+",SUM('Раздел 3'!U106:U106))</f>
        <v>0=0+0+0+0</v>
      </c>
    </row>
    <row r="7374" spans="1:5" ht="30" hidden="1" customHeight="1">
      <c r="A7374" s="311" t="str">
        <f>IF((SUM('Раздел 3'!V107:V107)=SUM('Раздел 3'!L107:L107)+SUM('Раздел 3'!R107:R107)+SUM('Раздел 3'!T107:T107)+SUM('Раздел 3'!U107:U107)),"","Неверно!")</f>
        <v/>
      </c>
      <c r="B7374" s="312" t="s">
        <v>24566</v>
      </c>
      <c r="C7374" s="313" t="s">
        <v>6587</v>
      </c>
      <c r="D7374" s="313" t="s">
        <v>18382</v>
      </c>
      <c r="E7374" s="313" t="str">
        <f>CONCATENATE(SUM('Раздел 3'!V107:V107),"=",SUM('Раздел 3'!L107:L107),"+",SUM('Раздел 3'!R107:R107),"+",SUM('Раздел 3'!T107:T107),"+",SUM('Раздел 3'!U107:U107))</f>
        <v>0=0+0+0+0</v>
      </c>
    </row>
    <row r="7375" spans="1:5" ht="30" hidden="1" customHeight="1">
      <c r="A7375" s="311" t="str">
        <f>IF((SUM('Раздел 3'!V108:V108)=SUM('Раздел 3'!L108:L108)+SUM('Раздел 3'!R108:R108)+SUM('Раздел 3'!T108:T108)+SUM('Раздел 3'!U108:U108)),"","Неверно!")</f>
        <v/>
      </c>
      <c r="B7375" s="312" t="s">
        <v>24566</v>
      </c>
      <c r="C7375" s="313" t="s">
        <v>6588</v>
      </c>
      <c r="D7375" s="313" t="s">
        <v>18382</v>
      </c>
      <c r="E7375" s="313" t="str">
        <f>CONCATENATE(SUM('Раздел 3'!V108:V108),"=",SUM('Раздел 3'!L108:L108),"+",SUM('Раздел 3'!R108:R108),"+",SUM('Раздел 3'!T108:T108),"+",SUM('Раздел 3'!U108:U108))</f>
        <v>0=0+0+0+0</v>
      </c>
    </row>
    <row r="7376" spans="1:5" ht="30" hidden="1" customHeight="1">
      <c r="A7376" s="311" t="str">
        <f>IF((SUM('Раздел 3'!V109:V109)=SUM('Раздел 3'!L109:L109)+SUM('Раздел 3'!R109:R109)+SUM('Раздел 3'!T109:T109)+SUM('Раздел 3'!U109:U109)),"","Неверно!")</f>
        <v/>
      </c>
      <c r="B7376" s="312" t="s">
        <v>24566</v>
      </c>
      <c r="C7376" s="313" t="s">
        <v>6589</v>
      </c>
      <c r="D7376" s="313" t="s">
        <v>18382</v>
      </c>
      <c r="E7376" s="313" t="str">
        <f>CONCATENATE(SUM('Раздел 3'!V109:V109),"=",SUM('Раздел 3'!L109:L109),"+",SUM('Раздел 3'!R109:R109),"+",SUM('Раздел 3'!T109:T109),"+",SUM('Раздел 3'!U109:U109))</f>
        <v>0=0+0+0+0</v>
      </c>
    </row>
    <row r="7377" spans="1:5" ht="30" hidden="1" customHeight="1">
      <c r="A7377" s="311" t="str">
        <f>IF((SUM('Раздел 3'!G11:G11)&gt;=SUM('Раздел 3'!H11:H11)),"","Неверно!")</f>
        <v/>
      </c>
      <c r="B7377" s="312" t="s">
        <v>24567</v>
      </c>
      <c r="C7377" s="313" t="s">
        <v>17145</v>
      </c>
      <c r="D7377" s="313" t="s">
        <v>18381</v>
      </c>
      <c r="E7377" s="313" t="str">
        <f>CONCATENATE(SUM('Раздел 3'!G11:G11),"&gt;=",SUM('Раздел 3'!H11:H11))</f>
        <v>83&gt;=54</v>
      </c>
    </row>
    <row r="7378" spans="1:5" ht="30" hidden="1" customHeight="1">
      <c r="A7378" s="311" t="str">
        <f>IF((SUM('Раздел 3'!G20:G20)&gt;=SUM('Раздел 3'!H20:H20)),"","Неверно!")</f>
        <v/>
      </c>
      <c r="B7378" s="312" t="s">
        <v>24567</v>
      </c>
      <c r="C7378" s="313" t="s">
        <v>17146</v>
      </c>
      <c r="D7378" s="313" t="s">
        <v>18381</v>
      </c>
      <c r="E7378" s="313" t="str">
        <f>CONCATENATE(SUM('Раздел 3'!G20:G20),"&gt;=",SUM('Раздел 3'!H20:H20))</f>
        <v>0&gt;=0</v>
      </c>
    </row>
    <row r="7379" spans="1:5" ht="30" hidden="1" customHeight="1">
      <c r="A7379" s="311" t="str">
        <f>IF((SUM('Раздел 3'!G110:G110)&gt;=SUM('Раздел 3'!H110:H110)),"","Неверно!")</f>
        <v/>
      </c>
      <c r="B7379" s="312" t="s">
        <v>24567</v>
      </c>
      <c r="C7379" s="313" t="s">
        <v>17147</v>
      </c>
      <c r="D7379" s="313" t="s">
        <v>18381</v>
      </c>
      <c r="E7379" s="313" t="str">
        <f>CONCATENATE(SUM('Раздел 3'!G110:G110),"&gt;=",SUM('Раздел 3'!H110:H110))</f>
        <v>0&gt;=0</v>
      </c>
    </row>
    <row r="7380" spans="1:5" ht="30" hidden="1" customHeight="1">
      <c r="A7380" s="311" t="str">
        <f>IF((SUM('Раздел 3'!G111:G111)&gt;=SUM('Раздел 3'!H111:H111)),"","Неверно!")</f>
        <v/>
      </c>
      <c r="B7380" s="312" t="s">
        <v>24567</v>
      </c>
      <c r="C7380" s="313" t="s">
        <v>17148</v>
      </c>
      <c r="D7380" s="313" t="s">
        <v>18381</v>
      </c>
      <c r="E7380" s="313" t="str">
        <f>CONCATENATE(SUM('Раздел 3'!G111:G111),"&gt;=",SUM('Раздел 3'!H111:H111))</f>
        <v>0&gt;=0</v>
      </c>
    </row>
    <row r="7381" spans="1:5" ht="30" hidden="1" customHeight="1">
      <c r="A7381" s="311" t="str">
        <f>IF((SUM('Раздел 3'!G112:G112)&gt;=SUM('Раздел 3'!H112:H112)),"","Неверно!")</f>
        <v/>
      </c>
      <c r="B7381" s="312" t="s">
        <v>24567</v>
      </c>
      <c r="C7381" s="313" t="s">
        <v>17149</v>
      </c>
      <c r="D7381" s="313" t="s">
        <v>18381</v>
      </c>
      <c r="E7381" s="313" t="str">
        <f>CONCATENATE(SUM('Раздел 3'!G112:G112),"&gt;=",SUM('Раздел 3'!H112:H112))</f>
        <v>0&gt;=0</v>
      </c>
    </row>
    <row r="7382" spans="1:5" ht="30" hidden="1" customHeight="1">
      <c r="A7382" s="311" t="str">
        <f>IF((SUM('Раздел 3'!G113:G113)&gt;=SUM('Раздел 3'!H113:H113)),"","Неверно!")</f>
        <v/>
      </c>
      <c r="B7382" s="312" t="s">
        <v>24567</v>
      </c>
      <c r="C7382" s="313" t="s">
        <v>17150</v>
      </c>
      <c r="D7382" s="313" t="s">
        <v>18381</v>
      </c>
      <c r="E7382" s="313" t="str">
        <f>CONCATENATE(SUM('Раздел 3'!G113:G113),"&gt;=",SUM('Раздел 3'!H113:H113))</f>
        <v>0&gt;=0</v>
      </c>
    </row>
    <row r="7383" spans="1:5" ht="30" hidden="1" customHeight="1">
      <c r="A7383" s="311" t="str">
        <f>IF((SUM('Раздел 3'!G114:G114)&gt;=SUM('Раздел 3'!H114:H114)),"","Неверно!")</f>
        <v/>
      </c>
      <c r="B7383" s="312" t="s">
        <v>24567</v>
      </c>
      <c r="C7383" s="313" t="s">
        <v>17151</v>
      </c>
      <c r="D7383" s="313" t="s">
        <v>18381</v>
      </c>
      <c r="E7383" s="313" t="str">
        <f>CONCATENATE(SUM('Раздел 3'!G114:G114),"&gt;=",SUM('Раздел 3'!H114:H114))</f>
        <v>0&gt;=0</v>
      </c>
    </row>
    <row r="7384" spans="1:5" ht="30" hidden="1" customHeight="1">
      <c r="A7384" s="311" t="str">
        <f>IF((SUM('Раздел 3'!G115:G115)&gt;=SUM('Раздел 3'!H115:H115)),"","Неверно!")</f>
        <v/>
      </c>
      <c r="B7384" s="312" t="s">
        <v>24567</v>
      </c>
      <c r="C7384" s="313" t="s">
        <v>17152</v>
      </c>
      <c r="D7384" s="313" t="s">
        <v>18381</v>
      </c>
      <c r="E7384" s="313" t="str">
        <f>CONCATENATE(SUM('Раздел 3'!G115:G115),"&gt;=",SUM('Раздел 3'!H115:H115))</f>
        <v>0&gt;=0</v>
      </c>
    </row>
    <row r="7385" spans="1:5" ht="30" hidden="1" customHeight="1">
      <c r="A7385" s="311" t="str">
        <f>IF((SUM('Раздел 3'!G116:G116)&gt;=SUM('Раздел 3'!H116:H116)),"","Неверно!")</f>
        <v/>
      </c>
      <c r="B7385" s="312" t="s">
        <v>24567</v>
      </c>
      <c r="C7385" s="313" t="s">
        <v>17153</v>
      </c>
      <c r="D7385" s="313" t="s">
        <v>18381</v>
      </c>
      <c r="E7385" s="313" t="str">
        <f>CONCATENATE(SUM('Раздел 3'!G116:G116),"&gt;=",SUM('Раздел 3'!H116:H116))</f>
        <v>0&gt;=0</v>
      </c>
    </row>
    <row r="7386" spans="1:5" ht="30" hidden="1" customHeight="1">
      <c r="A7386" s="311" t="str">
        <f>IF((SUM('Раздел 3'!G117:G117)&gt;=SUM('Раздел 3'!H117:H117)),"","Неверно!")</f>
        <v/>
      </c>
      <c r="B7386" s="312" t="s">
        <v>24567</v>
      </c>
      <c r="C7386" s="313" t="s">
        <v>17154</v>
      </c>
      <c r="D7386" s="313" t="s">
        <v>18381</v>
      </c>
      <c r="E7386" s="313" t="str">
        <f>CONCATENATE(SUM('Раздел 3'!G117:G117),"&gt;=",SUM('Раздел 3'!H117:H117))</f>
        <v>0&gt;=0</v>
      </c>
    </row>
    <row r="7387" spans="1:5" ht="30" hidden="1" customHeight="1">
      <c r="A7387" s="311" t="str">
        <f>IF((SUM('Раздел 3'!G118:G118)&gt;=SUM('Раздел 3'!H118:H118)),"","Неверно!")</f>
        <v/>
      </c>
      <c r="B7387" s="312" t="s">
        <v>24567</v>
      </c>
      <c r="C7387" s="313" t="s">
        <v>17155</v>
      </c>
      <c r="D7387" s="313" t="s">
        <v>18381</v>
      </c>
      <c r="E7387" s="313" t="str">
        <f>CONCATENATE(SUM('Раздел 3'!G118:G118),"&gt;=",SUM('Раздел 3'!H118:H118))</f>
        <v>0&gt;=0</v>
      </c>
    </row>
    <row r="7388" spans="1:5" ht="30" hidden="1" customHeight="1">
      <c r="A7388" s="311" t="str">
        <f>IF((SUM('Раздел 3'!G119:G119)&gt;=SUM('Раздел 3'!H119:H119)),"","Неверно!")</f>
        <v/>
      </c>
      <c r="B7388" s="312" t="s">
        <v>24567</v>
      </c>
      <c r="C7388" s="313" t="s">
        <v>17156</v>
      </c>
      <c r="D7388" s="313" t="s">
        <v>18381</v>
      </c>
      <c r="E7388" s="313" t="str">
        <f>CONCATENATE(SUM('Раздел 3'!G119:G119),"&gt;=",SUM('Раздел 3'!H119:H119))</f>
        <v>0&gt;=0</v>
      </c>
    </row>
    <row r="7389" spans="1:5" ht="30" hidden="1" customHeight="1">
      <c r="A7389" s="311" t="str">
        <f>IF((SUM('Раздел 3'!G21:G21)&gt;=SUM('Раздел 3'!H21:H21)),"","Неверно!")</f>
        <v/>
      </c>
      <c r="B7389" s="312" t="s">
        <v>24567</v>
      </c>
      <c r="C7389" s="313" t="s">
        <v>17157</v>
      </c>
      <c r="D7389" s="313" t="s">
        <v>18381</v>
      </c>
      <c r="E7389" s="313" t="str">
        <f>CONCATENATE(SUM('Раздел 3'!G21:G21),"&gt;=",SUM('Раздел 3'!H21:H21))</f>
        <v>0&gt;=0</v>
      </c>
    </row>
    <row r="7390" spans="1:5" ht="30" hidden="1" customHeight="1">
      <c r="A7390" s="311" t="str">
        <f>IF((SUM('Раздел 3'!G120:G120)&gt;=SUM('Раздел 3'!H120:H120)),"","Неверно!")</f>
        <v/>
      </c>
      <c r="B7390" s="312" t="s">
        <v>24567</v>
      </c>
      <c r="C7390" s="313" t="s">
        <v>17158</v>
      </c>
      <c r="D7390" s="313" t="s">
        <v>18381</v>
      </c>
      <c r="E7390" s="313" t="str">
        <f>CONCATENATE(SUM('Раздел 3'!G120:G120),"&gt;=",SUM('Раздел 3'!H120:H120))</f>
        <v>0&gt;=0</v>
      </c>
    </row>
    <row r="7391" spans="1:5" ht="30" hidden="1" customHeight="1">
      <c r="A7391" s="311" t="str">
        <f>IF((SUM('Раздел 3'!G121:G121)&gt;=SUM('Раздел 3'!H121:H121)),"","Неверно!")</f>
        <v/>
      </c>
      <c r="B7391" s="312" t="s">
        <v>24567</v>
      </c>
      <c r="C7391" s="313" t="s">
        <v>17159</v>
      </c>
      <c r="D7391" s="313" t="s">
        <v>18381</v>
      </c>
      <c r="E7391" s="313" t="str">
        <f>CONCATENATE(SUM('Раздел 3'!G121:G121),"&gt;=",SUM('Раздел 3'!H121:H121))</f>
        <v>0&gt;=0</v>
      </c>
    </row>
    <row r="7392" spans="1:5" ht="30" hidden="1" customHeight="1">
      <c r="A7392" s="311" t="str">
        <f>IF((SUM('Раздел 3'!G122:G122)&gt;=SUM('Раздел 3'!H122:H122)),"","Неверно!")</f>
        <v/>
      </c>
      <c r="B7392" s="312" t="s">
        <v>24567</v>
      </c>
      <c r="C7392" s="313" t="s">
        <v>17160</v>
      </c>
      <c r="D7392" s="313" t="s">
        <v>18381</v>
      </c>
      <c r="E7392" s="313" t="str">
        <f>CONCATENATE(SUM('Раздел 3'!G122:G122),"&gt;=",SUM('Раздел 3'!H122:H122))</f>
        <v>0&gt;=0</v>
      </c>
    </row>
    <row r="7393" spans="1:5" ht="30" hidden="1" customHeight="1">
      <c r="A7393" s="311" t="str">
        <f>IF((SUM('Раздел 3'!G123:G123)&gt;=SUM('Раздел 3'!H123:H123)),"","Неверно!")</f>
        <v/>
      </c>
      <c r="B7393" s="312" t="s">
        <v>24567</v>
      </c>
      <c r="C7393" s="313" t="s">
        <v>17161</v>
      </c>
      <c r="D7393" s="313" t="s">
        <v>18381</v>
      </c>
      <c r="E7393" s="313" t="str">
        <f>CONCATENATE(SUM('Раздел 3'!G123:G123),"&gt;=",SUM('Раздел 3'!H123:H123))</f>
        <v>0&gt;=0</v>
      </c>
    </row>
    <row r="7394" spans="1:5" ht="30" hidden="1" customHeight="1">
      <c r="A7394" s="311" t="str">
        <f>IF((SUM('Раздел 3'!G124:G124)&gt;=SUM('Раздел 3'!H124:H124)),"","Неверно!")</f>
        <v/>
      </c>
      <c r="B7394" s="312" t="s">
        <v>24567</v>
      </c>
      <c r="C7394" s="313" t="s">
        <v>17162</v>
      </c>
      <c r="D7394" s="313" t="s">
        <v>18381</v>
      </c>
      <c r="E7394" s="313" t="str">
        <f>CONCATENATE(SUM('Раздел 3'!G124:G124),"&gt;=",SUM('Раздел 3'!H124:H124))</f>
        <v>0&gt;=0</v>
      </c>
    </row>
    <row r="7395" spans="1:5" ht="30" hidden="1" customHeight="1">
      <c r="A7395" s="311" t="str">
        <f>IF((SUM('Раздел 3'!G125:G125)&gt;=SUM('Раздел 3'!H125:H125)),"","Неверно!")</f>
        <v/>
      </c>
      <c r="B7395" s="312" t="s">
        <v>24567</v>
      </c>
      <c r="C7395" s="313" t="s">
        <v>17163</v>
      </c>
      <c r="D7395" s="313" t="s">
        <v>18381</v>
      </c>
      <c r="E7395" s="313" t="str">
        <f>CONCATENATE(SUM('Раздел 3'!G125:G125),"&gt;=",SUM('Раздел 3'!H125:H125))</f>
        <v>0&gt;=0</v>
      </c>
    </row>
    <row r="7396" spans="1:5" ht="30" hidden="1" customHeight="1">
      <c r="A7396" s="311" t="str">
        <f>IF((SUM('Раздел 3'!G126:G126)&gt;=SUM('Раздел 3'!H126:H126)),"","Неверно!")</f>
        <v/>
      </c>
      <c r="B7396" s="312" t="s">
        <v>24567</v>
      </c>
      <c r="C7396" s="313" t="s">
        <v>17164</v>
      </c>
      <c r="D7396" s="313" t="s">
        <v>18381</v>
      </c>
      <c r="E7396" s="313" t="str">
        <f>CONCATENATE(SUM('Раздел 3'!G126:G126),"&gt;=",SUM('Раздел 3'!H126:H126))</f>
        <v>0&gt;=0</v>
      </c>
    </row>
    <row r="7397" spans="1:5" ht="30" hidden="1" customHeight="1">
      <c r="A7397" s="311" t="str">
        <f>IF((SUM('Раздел 3'!G127:G127)&gt;=SUM('Раздел 3'!H127:H127)),"","Неверно!")</f>
        <v/>
      </c>
      <c r="B7397" s="312" t="s">
        <v>24567</v>
      </c>
      <c r="C7397" s="313" t="s">
        <v>17165</v>
      </c>
      <c r="D7397" s="313" t="s">
        <v>18381</v>
      </c>
      <c r="E7397" s="313" t="str">
        <f>CONCATENATE(SUM('Раздел 3'!G127:G127),"&gt;=",SUM('Раздел 3'!H127:H127))</f>
        <v>0&gt;=0</v>
      </c>
    </row>
    <row r="7398" spans="1:5" ht="30" hidden="1" customHeight="1">
      <c r="A7398" s="311" t="str">
        <f>IF((SUM('Раздел 3'!G128:G128)&gt;=SUM('Раздел 3'!H128:H128)),"","Неверно!")</f>
        <v/>
      </c>
      <c r="B7398" s="312" t="s">
        <v>24567</v>
      </c>
      <c r="C7398" s="313" t="s">
        <v>17166</v>
      </c>
      <c r="D7398" s="313" t="s">
        <v>18381</v>
      </c>
      <c r="E7398" s="313" t="str">
        <f>CONCATENATE(SUM('Раздел 3'!G128:G128),"&gt;=",SUM('Раздел 3'!H128:H128))</f>
        <v>0&gt;=0</v>
      </c>
    </row>
    <row r="7399" spans="1:5" ht="30" hidden="1" customHeight="1">
      <c r="A7399" s="311" t="str">
        <f>IF((SUM('Раздел 3'!G129:G129)&gt;=SUM('Раздел 3'!H129:H129)),"","Неверно!")</f>
        <v/>
      </c>
      <c r="B7399" s="312" t="s">
        <v>24567</v>
      </c>
      <c r="C7399" s="313" t="s">
        <v>17167</v>
      </c>
      <c r="D7399" s="313" t="s">
        <v>18381</v>
      </c>
      <c r="E7399" s="313" t="str">
        <f>CONCATENATE(SUM('Раздел 3'!G129:G129),"&gt;=",SUM('Раздел 3'!H129:H129))</f>
        <v>0&gt;=0</v>
      </c>
    </row>
    <row r="7400" spans="1:5" ht="30" hidden="1" customHeight="1">
      <c r="A7400" s="311" t="str">
        <f>IF((SUM('Раздел 3'!G22:G22)&gt;=SUM('Раздел 3'!H22:H22)),"","Неверно!")</f>
        <v/>
      </c>
      <c r="B7400" s="312" t="s">
        <v>24567</v>
      </c>
      <c r="C7400" s="313" t="s">
        <v>17168</v>
      </c>
      <c r="D7400" s="313" t="s">
        <v>18381</v>
      </c>
      <c r="E7400" s="313" t="str">
        <f>CONCATENATE(SUM('Раздел 3'!G22:G22),"&gt;=",SUM('Раздел 3'!H22:H22))</f>
        <v>0&gt;=0</v>
      </c>
    </row>
    <row r="7401" spans="1:5" ht="30" hidden="1" customHeight="1">
      <c r="A7401" s="311" t="str">
        <f>IF((SUM('Раздел 3'!G130:G130)&gt;=SUM('Раздел 3'!H130:H130)),"","Неверно!")</f>
        <v/>
      </c>
      <c r="B7401" s="312" t="s">
        <v>24567</v>
      </c>
      <c r="C7401" s="313" t="s">
        <v>17169</v>
      </c>
      <c r="D7401" s="313" t="s">
        <v>18381</v>
      </c>
      <c r="E7401" s="313" t="str">
        <f>CONCATENATE(SUM('Раздел 3'!G130:G130),"&gt;=",SUM('Раздел 3'!H130:H130))</f>
        <v>0&gt;=0</v>
      </c>
    </row>
    <row r="7402" spans="1:5" ht="30" hidden="1" customHeight="1">
      <c r="A7402" s="311" t="str">
        <f>IF((SUM('Раздел 3'!G131:G131)&gt;=SUM('Раздел 3'!H131:H131)),"","Неверно!")</f>
        <v/>
      </c>
      <c r="B7402" s="312" t="s">
        <v>24567</v>
      </c>
      <c r="C7402" s="313" t="s">
        <v>17170</v>
      </c>
      <c r="D7402" s="313" t="s">
        <v>18381</v>
      </c>
      <c r="E7402" s="313" t="str">
        <f>CONCATENATE(SUM('Раздел 3'!G131:G131),"&gt;=",SUM('Раздел 3'!H131:H131))</f>
        <v>0&gt;=0</v>
      </c>
    </row>
    <row r="7403" spans="1:5" ht="30" hidden="1" customHeight="1">
      <c r="A7403" s="311" t="str">
        <f>IF((SUM('Раздел 3'!G132:G132)&gt;=SUM('Раздел 3'!H132:H132)),"","Неверно!")</f>
        <v/>
      </c>
      <c r="B7403" s="312" t="s">
        <v>24567</v>
      </c>
      <c r="C7403" s="313" t="s">
        <v>17171</v>
      </c>
      <c r="D7403" s="313" t="s">
        <v>18381</v>
      </c>
      <c r="E7403" s="313" t="str">
        <f>CONCATENATE(SUM('Раздел 3'!G132:G132),"&gt;=",SUM('Раздел 3'!H132:H132))</f>
        <v>0&gt;=0</v>
      </c>
    </row>
    <row r="7404" spans="1:5" ht="30" hidden="1" customHeight="1">
      <c r="A7404" s="311" t="str">
        <f>IF((SUM('Раздел 3'!G133:G133)&gt;=SUM('Раздел 3'!H133:H133)),"","Неверно!")</f>
        <v/>
      </c>
      <c r="B7404" s="312" t="s">
        <v>24567</v>
      </c>
      <c r="C7404" s="313" t="s">
        <v>17172</v>
      </c>
      <c r="D7404" s="313" t="s">
        <v>18381</v>
      </c>
      <c r="E7404" s="313" t="str">
        <f>CONCATENATE(SUM('Раздел 3'!G133:G133),"&gt;=",SUM('Раздел 3'!H133:H133))</f>
        <v>0&gt;=0</v>
      </c>
    </row>
    <row r="7405" spans="1:5" ht="30" hidden="1" customHeight="1">
      <c r="A7405" s="311" t="str">
        <f>IF((SUM('Раздел 3'!G134:G134)&gt;=SUM('Раздел 3'!H134:H134)),"","Неверно!")</f>
        <v/>
      </c>
      <c r="B7405" s="312" t="s">
        <v>24567</v>
      </c>
      <c r="C7405" s="313" t="s">
        <v>17173</v>
      </c>
      <c r="D7405" s="313" t="s">
        <v>18381</v>
      </c>
      <c r="E7405" s="313" t="str">
        <f>CONCATENATE(SUM('Раздел 3'!G134:G134),"&gt;=",SUM('Раздел 3'!H134:H134))</f>
        <v>0&gt;=0</v>
      </c>
    </row>
    <row r="7406" spans="1:5" ht="30" hidden="1" customHeight="1">
      <c r="A7406" s="311" t="str">
        <f>IF((SUM('Раздел 3'!G135:G135)&gt;=SUM('Раздел 3'!H135:H135)),"","Неверно!")</f>
        <v/>
      </c>
      <c r="B7406" s="312" t="s">
        <v>24567</v>
      </c>
      <c r="C7406" s="313" t="s">
        <v>17174</v>
      </c>
      <c r="D7406" s="313" t="s">
        <v>18381</v>
      </c>
      <c r="E7406" s="313" t="str">
        <f>CONCATENATE(SUM('Раздел 3'!G135:G135),"&gt;=",SUM('Раздел 3'!H135:H135))</f>
        <v>0&gt;=0</v>
      </c>
    </row>
    <row r="7407" spans="1:5" ht="30" hidden="1" customHeight="1">
      <c r="A7407" s="311" t="str">
        <f>IF((SUM('Раздел 3'!G136:G136)&gt;=SUM('Раздел 3'!H136:H136)),"","Неверно!")</f>
        <v/>
      </c>
      <c r="B7407" s="312" t="s">
        <v>24567</v>
      </c>
      <c r="C7407" s="313" t="s">
        <v>17175</v>
      </c>
      <c r="D7407" s="313" t="s">
        <v>18381</v>
      </c>
      <c r="E7407" s="313" t="str">
        <f>CONCATENATE(SUM('Раздел 3'!G136:G136),"&gt;=",SUM('Раздел 3'!H136:H136))</f>
        <v>0&gt;=0</v>
      </c>
    </row>
    <row r="7408" spans="1:5" ht="30" hidden="1" customHeight="1">
      <c r="A7408" s="311" t="str">
        <f>IF((SUM('Раздел 3'!G137:G137)&gt;=SUM('Раздел 3'!H137:H137)),"","Неверно!")</f>
        <v/>
      </c>
      <c r="B7408" s="312" t="s">
        <v>24567</v>
      </c>
      <c r="C7408" s="313" t="s">
        <v>17176</v>
      </c>
      <c r="D7408" s="313" t="s">
        <v>18381</v>
      </c>
      <c r="E7408" s="313" t="str">
        <f>CONCATENATE(SUM('Раздел 3'!G137:G137),"&gt;=",SUM('Раздел 3'!H137:H137))</f>
        <v>0&gt;=0</v>
      </c>
    </row>
    <row r="7409" spans="1:5" ht="30" hidden="1" customHeight="1">
      <c r="A7409" s="311" t="str">
        <f>IF((SUM('Раздел 3'!G138:G138)&gt;=SUM('Раздел 3'!H138:H138)),"","Неверно!")</f>
        <v/>
      </c>
      <c r="B7409" s="312" t="s">
        <v>24567</v>
      </c>
      <c r="C7409" s="313" t="s">
        <v>17177</v>
      </c>
      <c r="D7409" s="313" t="s">
        <v>18381</v>
      </c>
      <c r="E7409" s="313" t="str">
        <f>CONCATENATE(SUM('Раздел 3'!G138:G138),"&gt;=",SUM('Раздел 3'!H138:H138))</f>
        <v>0&gt;=0</v>
      </c>
    </row>
    <row r="7410" spans="1:5" ht="30" hidden="1" customHeight="1">
      <c r="A7410" s="311" t="str">
        <f>IF((SUM('Раздел 3'!G139:G139)&gt;=SUM('Раздел 3'!H139:H139)),"","Неверно!")</f>
        <v/>
      </c>
      <c r="B7410" s="312" t="s">
        <v>24567</v>
      </c>
      <c r="C7410" s="313" t="s">
        <v>17178</v>
      </c>
      <c r="D7410" s="313" t="s">
        <v>18381</v>
      </c>
      <c r="E7410" s="313" t="str">
        <f>CONCATENATE(SUM('Раздел 3'!G139:G139),"&gt;=",SUM('Раздел 3'!H139:H139))</f>
        <v>0&gt;=0</v>
      </c>
    </row>
    <row r="7411" spans="1:5" ht="30" hidden="1" customHeight="1">
      <c r="A7411" s="311" t="str">
        <f>IF((SUM('Раздел 3'!G23:G23)&gt;=SUM('Раздел 3'!H23:H23)),"","Неверно!")</f>
        <v/>
      </c>
      <c r="B7411" s="312" t="s">
        <v>24567</v>
      </c>
      <c r="C7411" s="313" t="s">
        <v>17179</v>
      </c>
      <c r="D7411" s="313" t="s">
        <v>18381</v>
      </c>
      <c r="E7411" s="313" t="str">
        <f>CONCATENATE(SUM('Раздел 3'!G23:G23),"&gt;=",SUM('Раздел 3'!H23:H23))</f>
        <v>0&gt;=0</v>
      </c>
    </row>
    <row r="7412" spans="1:5" ht="30" hidden="1" customHeight="1">
      <c r="A7412" s="311" t="str">
        <f>IF((SUM('Раздел 3'!G140:G140)&gt;=SUM('Раздел 3'!H140:H140)),"","Неверно!")</f>
        <v/>
      </c>
      <c r="B7412" s="312" t="s">
        <v>24567</v>
      </c>
      <c r="C7412" s="313" t="s">
        <v>17180</v>
      </c>
      <c r="D7412" s="313" t="s">
        <v>18381</v>
      </c>
      <c r="E7412" s="313" t="str">
        <f>CONCATENATE(SUM('Раздел 3'!G140:G140),"&gt;=",SUM('Раздел 3'!H140:H140))</f>
        <v>0&gt;=0</v>
      </c>
    </row>
    <row r="7413" spans="1:5" ht="30" hidden="1" customHeight="1">
      <c r="A7413" s="311" t="str">
        <f>IF((SUM('Раздел 3'!G141:G141)&gt;=SUM('Раздел 3'!H141:H141)),"","Неверно!")</f>
        <v/>
      </c>
      <c r="B7413" s="312" t="s">
        <v>24567</v>
      </c>
      <c r="C7413" s="313" t="s">
        <v>17181</v>
      </c>
      <c r="D7413" s="313" t="s">
        <v>18381</v>
      </c>
      <c r="E7413" s="313" t="str">
        <f>CONCATENATE(SUM('Раздел 3'!G141:G141),"&gt;=",SUM('Раздел 3'!H141:H141))</f>
        <v>0&gt;=0</v>
      </c>
    </row>
    <row r="7414" spans="1:5" ht="30" hidden="1" customHeight="1">
      <c r="A7414" s="311" t="str">
        <f>IF((SUM('Раздел 3'!G142:G142)&gt;=SUM('Раздел 3'!H142:H142)),"","Неверно!")</f>
        <v/>
      </c>
      <c r="B7414" s="312" t="s">
        <v>24567</v>
      </c>
      <c r="C7414" s="313" t="s">
        <v>17182</v>
      </c>
      <c r="D7414" s="313" t="s">
        <v>18381</v>
      </c>
      <c r="E7414" s="313" t="str">
        <f>CONCATENATE(SUM('Раздел 3'!G142:G142),"&gt;=",SUM('Раздел 3'!H142:H142))</f>
        <v>0&gt;=0</v>
      </c>
    </row>
    <row r="7415" spans="1:5" ht="30" hidden="1" customHeight="1">
      <c r="A7415" s="311" t="str">
        <f>IF((SUM('Раздел 3'!G143:G143)&gt;=SUM('Раздел 3'!H143:H143)),"","Неверно!")</f>
        <v/>
      </c>
      <c r="B7415" s="312" t="s">
        <v>24567</v>
      </c>
      <c r="C7415" s="313" t="s">
        <v>17183</v>
      </c>
      <c r="D7415" s="313" t="s">
        <v>18381</v>
      </c>
      <c r="E7415" s="313" t="str">
        <f>CONCATENATE(SUM('Раздел 3'!G143:G143),"&gt;=",SUM('Раздел 3'!H143:H143))</f>
        <v>0&gt;=0</v>
      </c>
    </row>
    <row r="7416" spans="1:5" ht="30" hidden="1" customHeight="1">
      <c r="A7416" s="311" t="str">
        <f>IF((SUM('Раздел 3'!G144:G144)&gt;=SUM('Раздел 3'!H144:H144)),"","Неверно!")</f>
        <v/>
      </c>
      <c r="B7416" s="312" t="s">
        <v>24567</v>
      </c>
      <c r="C7416" s="313" t="s">
        <v>17184</v>
      </c>
      <c r="D7416" s="313" t="s">
        <v>18381</v>
      </c>
      <c r="E7416" s="313" t="str">
        <f>CONCATENATE(SUM('Раздел 3'!G144:G144),"&gt;=",SUM('Раздел 3'!H144:H144))</f>
        <v>0&gt;=0</v>
      </c>
    </row>
    <row r="7417" spans="1:5" ht="30" hidden="1" customHeight="1">
      <c r="A7417" s="311" t="str">
        <f>IF((SUM('Раздел 3'!G145:G145)&gt;=SUM('Раздел 3'!H145:H145)),"","Неверно!")</f>
        <v/>
      </c>
      <c r="B7417" s="312" t="s">
        <v>24567</v>
      </c>
      <c r="C7417" s="313" t="s">
        <v>17185</v>
      </c>
      <c r="D7417" s="313" t="s">
        <v>18381</v>
      </c>
      <c r="E7417" s="313" t="str">
        <f>CONCATENATE(SUM('Раздел 3'!G145:G145),"&gt;=",SUM('Раздел 3'!H145:H145))</f>
        <v>0&gt;=0</v>
      </c>
    </row>
    <row r="7418" spans="1:5" ht="30" hidden="1" customHeight="1">
      <c r="A7418" s="311" t="str">
        <f>IF((SUM('Раздел 3'!G146:G146)&gt;=SUM('Раздел 3'!H146:H146)),"","Неверно!")</f>
        <v/>
      </c>
      <c r="B7418" s="312" t="s">
        <v>24567</v>
      </c>
      <c r="C7418" s="313" t="s">
        <v>17186</v>
      </c>
      <c r="D7418" s="313" t="s">
        <v>18381</v>
      </c>
      <c r="E7418" s="313" t="str">
        <f>CONCATENATE(SUM('Раздел 3'!G146:G146),"&gt;=",SUM('Раздел 3'!H146:H146))</f>
        <v>0&gt;=0</v>
      </c>
    </row>
    <row r="7419" spans="1:5" ht="30" hidden="1" customHeight="1">
      <c r="A7419" s="311" t="str">
        <f>IF((SUM('Раздел 3'!G147:G147)&gt;=SUM('Раздел 3'!H147:H147)),"","Неверно!")</f>
        <v/>
      </c>
      <c r="B7419" s="312" t="s">
        <v>24567</v>
      </c>
      <c r="C7419" s="313" t="s">
        <v>17187</v>
      </c>
      <c r="D7419" s="313" t="s">
        <v>18381</v>
      </c>
      <c r="E7419" s="313" t="str">
        <f>CONCATENATE(SUM('Раздел 3'!G147:G147),"&gt;=",SUM('Раздел 3'!H147:H147))</f>
        <v>0&gt;=0</v>
      </c>
    </row>
    <row r="7420" spans="1:5" ht="30" hidden="1" customHeight="1">
      <c r="A7420" s="311" t="str">
        <f>IF((SUM('Раздел 3'!G148:G148)&gt;=SUM('Раздел 3'!H148:H148)),"","Неверно!")</f>
        <v/>
      </c>
      <c r="B7420" s="312" t="s">
        <v>24567</v>
      </c>
      <c r="C7420" s="313" t="s">
        <v>17188</v>
      </c>
      <c r="D7420" s="313" t="s">
        <v>18381</v>
      </c>
      <c r="E7420" s="313" t="str">
        <f>CONCATENATE(SUM('Раздел 3'!G148:G148),"&gt;=",SUM('Раздел 3'!H148:H148))</f>
        <v>0&gt;=0</v>
      </c>
    </row>
    <row r="7421" spans="1:5" ht="30" hidden="1" customHeight="1">
      <c r="A7421" s="311" t="str">
        <f>IF((SUM('Раздел 3'!G149:G149)&gt;=SUM('Раздел 3'!H149:H149)),"","Неверно!")</f>
        <v/>
      </c>
      <c r="B7421" s="312" t="s">
        <v>24567</v>
      </c>
      <c r="C7421" s="313" t="s">
        <v>17189</v>
      </c>
      <c r="D7421" s="313" t="s">
        <v>18381</v>
      </c>
      <c r="E7421" s="313" t="str">
        <f>CONCATENATE(SUM('Раздел 3'!G149:G149),"&gt;=",SUM('Раздел 3'!H149:H149))</f>
        <v>0&gt;=0</v>
      </c>
    </row>
    <row r="7422" spans="1:5" ht="30" hidden="1" customHeight="1">
      <c r="A7422" s="311" t="str">
        <f>IF((SUM('Раздел 3'!G24:G24)&gt;=SUM('Раздел 3'!H24:H24)),"","Неверно!")</f>
        <v/>
      </c>
      <c r="B7422" s="312" t="s">
        <v>24567</v>
      </c>
      <c r="C7422" s="313" t="s">
        <v>17190</v>
      </c>
      <c r="D7422" s="313" t="s">
        <v>18381</v>
      </c>
      <c r="E7422" s="313" t="str">
        <f>CONCATENATE(SUM('Раздел 3'!G24:G24),"&gt;=",SUM('Раздел 3'!H24:H24))</f>
        <v>0&gt;=0</v>
      </c>
    </row>
    <row r="7423" spans="1:5" ht="30" hidden="1" customHeight="1">
      <c r="A7423" s="311" t="str">
        <f>IF((SUM('Раздел 3'!G150:G150)&gt;=SUM('Раздел 3'!H150:H150)),"","Неверно!")</f>
        <v/>
      </c>
      <c r="B7423" s="312" t="s">
        <v>24567</v>
      </c>
      <c r="C7423" s="313" t="s">
        <v>17191</v>
      </c>
      <c r="D7423" s="313" t="s">
        <v>18381</v>
      </c>
      <c r="E7423" s="313" t="str">
        <f>CONCATENATE(SUM('Раздел 3'!G150:G150),"&gt;=",SUM('Раздел 3'!H150:H150))</f>
        <v>0&gt;=0</v>
      </c>
    </row>
    <row r="7424" spans="1:5" ht="30" hidden="1" customHeight="1">
      <c r="A7424" s="311" t="str">
        <f>IF((SUM('Раздел 3'!G151:G151)&gt;=SUM('Раздел 3'!H151:H151)),"","Неверно!")</f>
        <v/>
      </c>
      <c r="B7424" s="312" t="s">
        <v>24567</v>
      </c>
      <c r="C7424" s="313" t="s">
        <v>17192</v>
      </c>
      <c r="D7424" s="313" t="s">
        <v>18381</v>
      </c>
      <c r="E7424" s="313" t="str">
        <f>CONCATENATE(SUM('Раздел 3'!G151:G151),"&gt;=",SUM('Раздел 3'!H151:H151))</f>
        <v>0&gt;=0</v>
      </c>
    </row>
    <row r="7425" spans="1:5" ht="30" hidden="1" customHeight="1">
      <c r="A7425" s="311" t="str">
        <f>IF((SUM('Раздел 3'!G152:G152)&gt;=SUM('Раздел 3'!H152:H152)),"","Неверно!")</f>
        <v/>
      </c>
      <c r="B7425" s="312" t="s">
        <v>24567</v>
      </c>
      <c r="C7425" s="313" t="s">
        <v>17193</v>
      </c>
      <c r="D7425" s="313" t="s">
        <v>18381</v>
      </c>
      <c r="E7425" s="313" t="str">
        <f>CONCATENATE(SUM('Раздел 3'!G152:G152),"&gt;=",SUM('Раздел 3'!H152:H152))</f>
        <v>0&gt;=0</v>
      </c>
    </row>
    <row r="7426" spans="1:5" ht="30" hidden="1" customHeight="1">
      <c r="A7426" s="311" t="str">
        <f>IF((SUM('Раздел 3'!G153:G153)&gt;=SUM('Раздел 3'!H153:H153)),"","Неверно!")</f>
        <v/>
      </c>
      <c r="B7426" s="312" t="s">
        <v>24567</v>
      </c>
      <c r="C7426" s="313" t="s">
        <v>17194</v>
      </c>
      <c r="D7426" s="313" t="s">
        <v>18381</v>
      </c>
      <c r="E7426" s="313" t="str">
        <f>CONCATENATE(SUM('Раздел 3'!G153:G153),"&gt;=",SUM('Раздел 3'!H153:H153))</f>
        <v>0&gt;=0</v>
      </c>
    </row>
    <row r="7427" spans="1:5" ht="30" hidden="1" customHeight="1">
      <c r="A7427" s="311" t="str">
        <f>IF((SUM('Раздел 3'!G154:G154)&gt;=SUM('Раздел 3'!H154:H154)),"","Неверно!")</f>
        <v/>
      </c>
      <c r="B7427" s="312" t="s">
        <v>24567</v>
      </c>
      <c r="C7427" s="313" t="s">
        <v>17195</v>
      </c>
      <c r="D7427" s="313" t="s">
        <v>18381</v>
      </c>
      <c r="E7427" s="313" t="str">
        <f>CONCATENATE(SUM('Раздел 3'!G154:G154),"&gt;=",SUM('Раздел 3'!H154:H154))</f>
        <v>0&gt;=0</v>
      </c>
    </row>
    <row r="7428" spans="1:5" ht="30" hidden="1" customHeight="1">
      <c r="A7428" s="311" t="str">
        <f>IF((SUM('Раздел 3'!G155:G155)&gt;=SUM('Раздел 3'!H155:H155)),"","Неверно!")</f>
        <v/>
      </c>
      <c r="B7428" s="312" t="s">
        <v>24567</v>
      </c>
      <c r="C7428" s="313" t="s">
        <v>17196</v>
      </c>
      <c r="D7428" s="313" t="s">
        <v>18381</v>
      </c>
      <c r="E7428" s="313" t="str">
        <f>CONCATENATE(SUM('Раздел 3'!G155:G155),"&gt;=",SUM('Раздел 3'!H155:H155))</f>
        <v>0&gt;=0</v>
      </c>
    </row>
    <row r="7429" spans="1:5" ht="30" hidden="1" customHeight="1">
      <c r="A7429" s="311" t="str">
        <f>IF((SUM('Раздел 3'!G156:G156)&gt;=SUM('Раздел 3'!H156:H156)),"","Неверно!")</f>
        <v/>
      </c>
      <c r="B7429" s="312" t="s">
        <v>24567</v>
      </c>
      <c r="C7429" s="313" t="s">
        <v>17197</v>
      </c>
      <c r="D7429" s="313" t="s">
        <v>18381</v>
      </c>
      <c r="E7429" s="313" t="str">
        <f>CONCATENATE(SUM('Раздел 3'!G156:G156),"&gt;=",SUM('Раздел 3'!H156:H156))</f>
        <v>0&gt;=0</v>
      </c>
    </row>
    <row r="7430" spans="1:5" ht="30" hidden="1" customHeight="1">
      <c r="A7430" s="311" t="str">
        <f>IF((SUM('Раздел 3'!G157:G157)&gt;=SUM('Раздел 3'!H157:H157)),"","Неверно!")</f>
        <v/>
      </c>
      <c r="B7430" s="312" t="s">
        <v>24567</v>
      </c>
      <c r="C7430" s="313" t="s">
        <v>17198</v>
      </c>
      <c r="D7430" s="313" t="s">
        <v>18381</v>
      </c>
      <c r="E7430" s="313" t="str">
        <f>CONCATENATE(SUM('Раздел 3'!G157:G157),"&gt;=",SUM('Раздел 3'!H157:H157))</f>
        <v>0&gt;=0</v>
      </c>
    </row>
    <row r="7431" spans="1:5" ht="30" hidden="1" customHeight="1">
      <c r="A7431" s="311" t="str">
        <f>IF((SUM('Раздел 3'!G158:G158)&gt;=SUM('Раздел 3'!H158:H158)),"","Неверно!")</f>
        <v/>
      </c>
      <c r="B7431" s="312" t="s">
        <v>24567</v>
      </c>
      <c r="C7431" s="313" t="s">
        <v>17199</v>
      </c>
      <c r="D7431" s="313" t="s">
        <v>18381</v>
      </c>
      <c r="E7431" s="313" t="str">
        <f>CONCATENATE(SUM('Раздел 3'!G158:G158),"&gt;=",SUM('Раздел 3'!H158:H158))</f>
        <v>0&gt;=0</v>
      </c>
    </row>
    <row r="7432" spans="1:5" ht="30" hidden="1" customHeight="1">
      <c r="A7432" s="311" t="str">
        <f>IF((SUM('Раздел 3'!G159:G159)&gt;=SUM('Раздел 3'!H159:H159)),"","Неверно!")</f>
        <v/>
      </c>
      <c r="B7432" s="312" t="s">
        <v>24567</v>
      </c>
      <c r="C7432" s="313" t="s">
        <v>17200</v>
      </c>
      <c r="D7432" s="313" t="s">
        <v>18381</v>
      </c>
      <c r="E7432" s="313" t="str">
        <f>CONCATENATE(SUM('Раздел 3'!G159:G159),"&gt;=",SUM('Раздел 3'!H159:H159))</f>
        <v>0&gt;=0</v>
      </c>
    </row>
    <row r="7433" spans="1:5" ht="30" hidden="1" customHeight="1">
      <c r="A7433" s="311" t="str">
        <f>IF((SUM('Раздел 3'!G25:G25)&gt;=SUM('Раздел 3'!H25:H25)),"","Неверно!")</f>
        <v/>
      </c>
      <c r="B7433" s="312" t="s">
        <v>24567</v>
      </c>
      <c r="C7433" s="313" t="s">
        <v>17201</v>
      </c>
      <c r="D7433" s="313" t="s">
        <v>18381</v>
      </c>
      <c r="E7433" s="313" t="str">
        <f>CONCATENATE(SUM('Раздел 3'!G25:G25),"&gt;=",SUM('Раздел 3'!H25:H25))</f>
        <v>0&gt;=0</v>
      </c>
    </row>
    <row r="7434" spans="1:5" ht="30" hidden="1" customHeight="1">
      <c r="A7434" s="311" t="str">
        <f>IF((SUM('Раздел 3'!G160:G160)&gt;=SUM('Раздел 3'!H160:H160)),"","Неверно!")</f>
        <v/>
      </c>
      <c r="B7434" s="312" t="s">
        <v>24567</v>
      </c>
      <c r="C7434" s="313" t="s">
        <v>17202</v>
      </c>
      <c r="D7434" s="313" t="s">
        <v>18381</v>
      </c>
      <c r="E7434" s="313" t="str">
        <f>CONCATENATE(SUM('Раздел 3'!G160:G160),"&gt;=",SUM('Раздел 3'!H160:H160))</f>
        <v>0&gt;=0</v>
      </c>
    </row>
    <row r="7435" spans="1:5" ht="30" hidden="1" customHeight="1">
      <c r="A7435" s="311" t="str">
        <f>IF((SUM('Раздел 3'!G161:G161)&gt;=SUM('Раздел 3'!H161:H161)),"","Неверно!")</f>
        <v/>
      </c>
      <c r="B7435" s="312" t="s">
        <v>24567</v>
      </c>
      <c r="C7435" s="313" t="s">
        <v>17203</v>
      </c>
      <c r="D7435" s="313" t="s">
        <v>18381</v>
      </c>
      <c r="E7435" s="313" t="str">
        <f>CONCATENATE(SUM('Раздел 3'!G161:G161),"&gt;=",SUM('Раздел 3'!H161:H161))</f>
        <v>0&gt;=0</v>
      </c>
    </row>
    <row r="7436" spans="1:5" ht="30" hidden="1" customHeight="1">
      <c r="A7436" s="311" t="str">
        <f>IF((SUM('Раздел 3'!G162:G162)&gt;=SUM('Раздел 3'!H162:H162)),"","Неверно!")</f>
        <v/>
      </c>
      <c r="B7436" s="312" t="s">
        <v>24567</v>
      </c>
      <c r="C7436" s="313" t="s">
        <v>17204</v>
      </c>
      <c r="D7436" s="313" t="s">
        <v>18381</v>
      </c>
      <c r="E7436" s="313" t="str">
        <f>CONCATENATE(SUM('Раздел 3'!G162:G162),"&gt;=",SUM('Раздел 3'!H162:H162))</f>
        <v>0&gt;=0</v>
      </c>
    </row>
    <row r="7437" spans="1:5" ht="30" hidden="1" customHeight="1">
      <c r="A7437" s="311" t="str">
        <f>IF((SUM('Раздел 3'!G163:G163)&gt;=SUM('Раздел 3'!H163:H163)),"","Неверно!")</f>
        <v/>
      </c>
      <c r="B7437" s="312" t="s">
        <v>24567</v>
      </c>
      <c r="C7437" s="313" t="s">
        <v>17205</v>
      </c>
      <c r="D7437" s="313" t="s">
        <v>18381</v>
      </c>
      <c r="E7437" s="313" t="str">
        <f>CONCATENATE(SUM('Раздел 3'!G163:G163),"&gt;=",SUM('Раздел 3'!H163:H163))</f>
        <v>0&gt;=0</v>
      </c>
    </row>
    <row r="7438" spans="1:5" ht="30" hidden="1" customHeight="1">
      <c r="A7438" s="311" t="str">
        <f>IF((SUM('Раздел 3'!G164:G164)&gt;=SUM('Раздел 3'!H164:H164)),"","Неверно!")</f>
        <v/>
      </c>
      <c r="B7438" s="312" t="s">
        <v>24567</v>
      </c>
      <c r="C7438" s="313" t="s">
        <v>17206</v>
      </c>
      <c r="D7438" s="313" t="s">
        <v>18381</v>
      </c>
      <c r="E7438" s="313" t="str">
        <f>CONCATENATE(SUM('Раздел 3'!G164:G164),"&gt;=",SUM('Раздел 3'!H164:H164))</f>
        <v>0&gt;=0</v>
      </c>
    </row>
    <row r="7439" spans="1:5" ht="30" hidden="1" customHeight="1">
      <c r="A7439" s="311" t="str">
        <f>IF((SUM('Раздел 3'!G165:G165)&gt;=SUM('Раздел 3'!H165:H165)),"","Неверно!")</f>
        <v/>
      </c>
      <c r="B7439" s="312" t="s">
        <v>24567</v>
      </c>
      <c r="C7439" s="313" t="s">
        <v>17207</v>
      </c>
      <c r="D7439" s="313" t="s">
        <v>18381</v>
      </c>
      <c r="E7439" s="313" t="str">
        <f>CONCATENATE(SUM('Раздел 3'!G165:G165),"&gt;=",SUM('Раздел 3'!H165:H165))</f>
        <v>0&gt;=0</v>
      </c>
    </row>
    <row r="7440" spans="1:5" ht="30" hidden="1" customHeight="1">
      <c r="A7440" s="311" t="str">
        <f>IF((SUM('Раздел 3'!G166:G166)&gt;=SUM('Раздел 3'!H166:H166)),"","Неверно!")</f>
        <v/>
      </c>
      <c r="B7440" s="312" t="s">
        <v>24567</v>
      </c>
      <c r="C7440" s="313" t="s">
        <v>17208</v>
      </c>
      <c r="D7440" s="313" t="s">
        <v>18381</v>
      </c>
      <c r="E7440" s="313" t="str">
        <f>CONCATENATE(SUM('Раздел 3'!G166:G166),"&gt;=",SUM('Раздел 3'!H166:H166))</f>
        <v>0&gt;=0</v>
      </c>
    </row>
    <row r="7441" spans="1:5" ht="30" hidden="1" customHeight="1">
      <c r="A7441" s="311" t="str">
        <f>IF((SUM('Раздел 3'!G167:G167)&gt;=SUM('Раздел 3'!H167:H167)),"","Неверно!")</f>
        <v/>
      </c>
      <c r="B7441" s="312" t="s">
        <v>24567</v>
      </c>
      <c r="C7441" s="313" t="s">
        <v>17209</v>
      </c>
      <c r="D7441" s="313" t="s">
        <v>18381</v>
      </c>
      <c r="E7441" s="313" t="str">
        <f>CONCATENATE(SUM('Раздел 3'!G167:G167),"&gt;=",SUM('Раздел 3'!H167:H167))</f>
        <v>0&gt;=0</v>
      </c>
    </row>
    <row r="7442" spans="1:5" ht="30" hidden="1" customHeight="1">
      <c r="A7442" s="311" t="str">
        <f>IF((SUM('Раздел 3'!G168:G168)&gt;=SUM('Раздел 3'!H168:H168)),"","Неверно!")</f>
        <v/>
      </c>
      <c r="B7442" s="312" t="s">
        <v>24567</v>
      </c>
      <c r="C7442" s="313" t="s">
        <v>17210</v>
      </c>
      <c r="D7442" s="313" t="s">
        <v>18381</v>
      </c>
      <c r="E7442" s="313" t="str">
        <f>CONCATENATE(SUM('Раздел 3'!G168:G168),"&gt;=",SUM('Раздел 3'!H168:H168))</f>
        <v>0&gt;=0</v>
      </c>
    </row>
    <row r="7443" spans="1:5" ht="30" hidden="1" customHeight="1">
      <c r="A7443" s="311" t="str">
        <f>IF((SUM('Раздел 3'!G169:G169)&gt;=SUM('Раздел 3'!H169:H169)),"","Неверно!")</f>
        <v/>
      </c>
      <c r="B7443" s="312" t="s">
        <v>24567</v>
      </c>
      <c r="C7443" s="313" t="s">
        <v>17211</v>
      </c>
      <c r="D7443" s="313" t="s">
        <v>18381</v>
      </c>
      <c r="E7443" s="313" t="str">
        <f>CONCATENATE(SUM('Раздел 3'!G169:G169),"&gt;=",SUM('Раздел 3'!H169:H169))</f>
        <v>0&gt;=0</v>
      </c>
    </row>
    <row r="7444" spans="1:5" ht="30" hidden="1" customHeight="1">
      <c r="A7444" s="311" t="str">
        <f>IF((SUM('Раздел 3'!G26:G26)&gt;=SUM('Раздел 3'!H26:H26)),"","Неверно!")</f>
        <v/>
      </c>
      <c r="B7444" s="312" t="s">
        <v>24567</v>
      </c>
      <c r="C7444" s="313" t="s">
        <v>17212</v>
      </c>
      <c r="D7444" s="313" t="s">
        <v>18381</v>
      </c>
      <c r="E7444" s="313" t="str">
        <f>CONCATENATE(SUM('Раздел 3'!G26:G26),"&gt;=",SUM('Раздел 3'!H26:H26))</f>
        <v>0&gt;=0</v>
      </c>
    </row>
    <row r="7445" spans="1:5" ht="30" hidden="1" customHeight="1">
      <c r="A7445" s="311" t="str">
        <f>IF((SUM('Раздел 3'!G170:G170)&gt;=SUM('Раздел 3'!H170:H170)),"","Неверно!")</f>
        <v/>
      </c>
      <c r="B7445" s="312" t="s">
        <v>24567</v>
      </c>
      <c r="C7445" s="313" t="s">
        <v>17213</v>
      </c>
      <c r="D7445" s="313" t="s">
        <v>18381</v>
      </c>
      <c r="E7445" s="313" t="str">
        <f>CONCATENATE(SUM('Раздел 3'!G170:G170),"&gt;=",SUM('Раздел 3'!H170:H170))</f>
        <v>2&gt;=2</v>
      </c>
    </row>
    <row r="7446" spans="1:5" ht="30" hidden="1" customHeight="1">
      <c r="A7446" s="311" t="str">
        <f>IF((SUM('Раздел 3'!G171:G171)&gt;=SUM('Раздел 3'!H171:H171)),"","Неверно!")</f>
        <v/>
      </c>
      <c r="B7446" s="312" t="s">
        <v>24567</v>
      </c>
      <c r="C7446" s="313" t="s">
        <v>17214</v>
      </c>
      <c r="D7446" s="313" t="s">
        <v>18381</v>
      </c>
      <c r="E7446" s="313" t="str">
        <f>CONCATENATE(SUM('Раздел 3'!G171:G171),"&gt;=",SUM('Раздел 3'!H171:H171))</f>
        <v>0&gt;=0</v>
      </c>
    </row>
    <row r="7447" spans="1:5" ht="30" hidden="1" customHeight="1">
      <c r="A7447" s="311" t="str">
        <f>IF((SUM('Раздел 3'!G172:G172)&gt;=SUM('Раздел 3'!H172:H172)),"","Неверно!")</f>
        <v/>
      </c>
      <c r="B7447" s="312" t="s">
        <v>24567</v>
      </c>
      <c r="C7447" s="313" t="s">
        <v>17215</v>
      </c>
      <c r="D7447" s="313" t="s">
        <v>18381</v>
      </c>
      <c r="E7447" s="313" t="str">
        <f>CONCATENATE(SUM('Раздел 3'!G172:G172),"&gt;=",SUM('Раздел 3'!H172:H172))</f>
        <v>0&gt;=0</v>
      </c>
    </row>
    <row r="7448" spans="1:5" ht="30" hidden="1" customHeight="1">
      <c r="A7448" s="311" t="str">
        <f>IF((SUM('Раздел 3'!G173:G173)&gt;=SUM('Раздел 3'!H173:H173)),"","Неверно!")</f>
        <v/>
      </c>
      <c r="B7448" s="312" t="s">
        <v>24567</v>
      </c>
      <c r="C7448" s="313" t="s">
        <v>17216</v>
      </c>
      <c r="D7448" s="313" t="s">
        <v>18381</v>
      </c>
      <c r="E7448" s="313" t="str">
        <f>CONCATENATE(SUM('Раздел 3'!G173:G173),"&gt;=",SUM('Раздел 3'!H173:H173))</f>
        <v>0&gt;=0</v>
      </c>
    </row>
    <row r="7449" spans="1:5" ht="30" hidden="1" customHeight="1">
      <c r="A7449" s="311" t="str">
        <f>IF((SUM('Раздел 3'!G174:G174)&gt;=SUM('Раздел 3'!H174:H174)),"","Неверно!")</f>
        <v/>
      </c>
      <c r="B7449" s="312" t="s">
        <v>24567</v>
      </c>
      <c r="C7449" s="313" t="s">
        <v>17217</v>
      </c>
      <c r="D7449" s="313" t="s">
        <v>18381</v>
      </c>
      <c r="E7449" s="313" t="str">
        <f>CONCATENATE(SUM('Раздел 3'!G174:G174),"&gt;=",SUM('Раздел 3'!H174:H174))</f>
        <v>0&gt;=0</v>
      </c>
    </row>
    <row r="7450" spans="1:5" ht="30" hidden="1" customHeight="1">
      <c r="A7450" s="311" t="str">
        <f>IF((SUM('Раздел 3'!G175:G175)&gt;=SUM('Раздел 3'!H175:H175)),"","Неверно!")</f>
        <v/>
      </c>
      <c r="B7450" s="312" t="s">
        <v>24567</v>
      </c>
      <c r="C7450" s="313" t="s">
        <v>17218</v>
      </c>
      <c r="D7450" s="313" t="s">
        <v>18381</v>
      </c>
      <c r="E7450" s="313" t="str">
        <f>CONCATENATE(SUM('Раздел 3'!G175:G175),"&gt;=",SUM('Раздел 3'!H175:H175))</f>
        <v>0&gt;=0</v>
      </c>
    </row>
    <row r="7451" spans="1:5" ht="30" hidden="1" customHeight="1">
      <c r="A7451" s="311" t="str">
        <f>IF((SUM('Раздел 3'!G176:G176)&gt;=SUM('Раздел 3'!H176:H176)),"","Неверно!")</f>
        <v/>
      </c>
      <c r="B7451" s="312" t="s">
        <v>24567</v>
      </c>
      <c r="C7451" s="313" t="s">
        <v>17219</v>
      </c>
      <c r="D7451" s="313" t="s">
        <v>18381</v>
      </c>
      <c r="E7451" s="313" t="str">
        <f>CONCATENATE(SUM('Раздел 3'!G176:G176),"&gt;=",SUM('Раздел 3'!H176:H176))</f>
        <v>0&gt;=0</v>
      </c>
    </row>
    <row r="7452" spans="1:5" ht="30" hidden="1" customHeight="1">
      <c r="A7452" s="311" t="str">
        <f>IF((SUM('Раздел 3'!G177:G177)&gt;=SUM('Раздел 3'!H177:H177)),"","Неверно!")</f>
        <v/>
      </c>
      <c r="B7452" s="312" t="s">
        <v>24567</v>
      </c>
      <c r="C7452" s="313" t="s">
        <v>17220</v>
      </c>
      <c r="D7452" s="313" t="s">
        <v>18381</v>
      </c>
      <c r="E7452" s="313" t="str">
        <f>CONCATENATE(SUM('Раздел 3'!G177:G177),"&gt;=",SUM('Раздел 3'!H177:H177))</f>
        <v>0&gt;=0</v>
      </c>
    </row>
    <row r="7453" spans="1:5" ht="30" hidden="1" customHeight="1">
      <c r="A7453" s="311" t="str">
        <f>IF((SUM('Раздел 3'!G178:G178)&gt;=SUM('Раздел 3'!H178:H178)),"","Неверно!")</f>
        <v/>
      </c>
      <c r="B7453" s="312" t="s">
        <v>24567</v>
      </c>
      <c r="C7453" s="313" t="s">
        <v>17221</v>
      </c>
      <c r="D7453" s="313" t="s">
        <v>18381</v>
      </c>
      <c r="E7453" s="313" t="str">
        <f>CONCATENATE(SUM('Раздел 3'!G178:G178),"&gt;=",SUM('Раздел 3'!H178:H178))</f>
        <v>0&gt;=0</v>
      </c>
    </row>
    <row r="7454" spans="1:5" ht="30" hidden="1" customHeight="1">
      <c r="A7454" s="311" t="str">
        <f>IF((SUM('Раздел 3'!G179:G179)&gt;=SUM('Раздел 3'!H179:H179)),"","Неверно!")</f>
        <v/>
      </c>
      <c r="B7454" s="312" t="s">
        <v>24567</v>
      </c>
      <c r="C7454" s="313" t="s">
        <v>17222</v>
      </c>
      <c r="D7454" s="313" t="s">
        <v>18381</v>
      </c>
      <c r="E7454" s="313" t="str">
        <f>CONCATENATE(SUM('Раздел 3'!G179:G179),"&gt;=",SUM('Раздел 3'!H179:H179))</f>
        <v>0&gt;=0</v>
      </c>
    </row>
    <row r="7455" spans="1:5" ht="30" hidden="1" customHeight="1">
      <c r="A7455" s="311" t="str">
        <f>IF((SUM('Раздел 3'!G27:G27)&gt;=SUM('Раздел 3'!H27:H27)),"","Неверно!")</f>
        <v/>
      </c>
      <c r="B7455" s="312" t="s">
        <v>24567</v>
      </c>
      <c r="C7455" s="313" t="s">
        <v>17223</v>
      </c>
      <c r="D7455" s="313" t="s">
        <v>18381</v>
      </c>
      <c r="E7455" s="313" t="str">
        <f>CONCATENATE(SUM('Раздел 3'!G27:G27),"&gt;=",SUM('Раздел 3'!H27:H27))</f>
        <v>0&gt;=0</v>
      </c>
    </row>
    <row r="7456" spans="1:5" ht="30" hidden="1" customHeight="1">
      <c r="A7456" s="311" t="str">
        <f>IF((SUM('Раздел 3'!G180:G180)&gt;=SUM('Раздел 3'!H180:H180)),"","Неверно!")</f>
        <v/>
      </c>
      <c r="B7456" s="312" t="s">
        <v>24567</v>
      </c>
      <c r="C7456" s="313" t="s">
        <v>17224</v>
      </c>
      <c r="D7456" s="313" t="s">
        <v>18381</v>
      </c>
      <c r="E7456" s="313" t="str">
        <f>CONCATENATE(SUM('Раздел 3'!G180:G180),"&gt;=",SUM('Раздел 3'!H180:H180))</f>
        <v>2&gt;=2</v>
      </c>
    </row>
    <row r="7457" spans="1:5" ht="30" hidden="1" customHeight="1">
      <c r="A7457" s="311" t="str">
        <f>IF((SUM('Раздел 3'!G181:G181)&gt;=SUM('Раздел 3'!H181:H181)),"","Неверно!")</f>
        <v/>
      </c>
      <c r="B7457" s="312" t="s">
        <v>24567</v>
      </c>
      <c r="C7457" s="313" t="s">
        <v>17225</v>
      </c>
      <c r="D7457" s="313" t="s">
        <v>18381</v>
      </c>
      <c r="E7457" s="313" t="str">
        <f>CONCATENATE(SUM('Раздел 3'!G181:G181),"&gt;=",SUM('Раздел 3'!H181:H181))</f>
        <v>0&gt;=0</v>
      </c>
    </row>
    <row r="7458" spans="1:5" ht="30" hidden="1" customHeight="1">
      <c r="A7458" s="311" t="str">
        <f>IF((SUM('Раздел 3'!G182:G182)&gt;=SUM('Раздел 3'!H182:H182)),"","Неверно!")</f>
        <v/>
      </c>
      <c r="B7458" s="312" t="s">
        <v>24567</v>
      </c>
      <c r="C7458" s="313" t="s">
        <v>17226</v>
      </c>
      <c r="D7458" s="313" t="s">
        <v>18381</v>
      </c>
      <c r="E7458" s="313" t="str">
        <f>CONCATENATE(SUM('Раздел 3'!G182:G182),"&gt;=",SUM('Раздел 3'!H182:H182))</f>
        <v>0&gt;=0</v>
      </c>
    </row>
    <row r="7459" spans="1:5" ht="30" hidden="1" customHeight="1">
      <c r="A7459" s="311" t="str">
        <f>IF((SUM('Раздел 3'!G183:G183)&gt;=SUM('Раздел 3'!H183:H183)),"","Неверно!")</f>
        <v/>
      </c>
      <c r="B7459" s="312" t="s">
        <v>24567</v>
      </c>
      <c r="C7459" s="313" t="s">
        <v>17227</v>
      </c>
      <c r="D7459" s="313" t="s">
        <v>18381</v>
      </c>
      <c r="E7459" s="313" t="str">
        <f>CONCATENATE(SUM('Раздел 3'!G183:G183),"&gt;=",SUM('Раздел 3'!H183:H183))</f>
        <v>0&gt;=0</v>
      </c>
    </row>
    <row r="7460" spans="1:5" ht="30" hidden="1" customHeight="1">
      <c r="A7460" s="311" t="str">
        <f>IF((SUM('Раздел 3'!G184:G184)&gt;=SUM('Раздел 3'!H184:H184)),"","Неверно!")</f>
        <v/>
      </c>
      <c r="B7460" s="312" t="s">
        <v>24567</v>
      </c>
      <c r="C7460" s="313" t="s">
        <v>17228</v>
      </c>
      <c r="D7460" s="313" t="s">
        <v>18381</v>
      </c>
      <c r="E7460" s="313" t="str">
        <f>CONCATENATE(SUM('Раздел 3'!G184:G184),"&gt;=",SUM('Раздел 3'!H184:H184))</f>
        <v>0&gt;=0</v>
      </c>
    </row>
    <row r="7461" spans="1:5" ht="30" hidden="1" customHeight="1">
      <c r="A7461" s="311" t="str">
        <f>IF((SUM('Раздел 3'!G185:G185)&gt;=SUM('Раздел 3'!H185:H185)),"","Неверно!")</f>
        <v/>
      </c>
      <c r="B7461" s="312" t="s">
        <v>24567</v>
      </c>
      <c r="C7461" s="313" t="s">
        <v>17229</v>
      </c>
      <c r="D7461" s="313" t="s">
        <v>18381</v>
      </c>
      <c r="E7461" s="313" t="str">
        <f>CONCATENATE(SUM('Раздел 3'!G185:G185),"&gt;=",SUM('Раздел 3'!H185:H185))</f>
        <v>0&gt;=0</v>
      </c>
    </row>
    <row r="7462" spans="1:5" ht="30" hidden="1" customHeight="1">
      <c r="A7462" s="311" t="str">
        <f>IF((SUM('Раздел 3'!G186:G186)&gt;=SUM('Раздел 3'!H186:H186)),"","Неверно!")</f>
        <v/>
      </c>
      <c r="B7462" s="312" t="s">
        <v>24567</v>
      </c>
      <c r="C7462" s="313" t="s">
        <v>17230</v>
      </c>
      <c r="D7462" s="313" t="s">
        <v>18381</v>
      </c>
      <c r="E7462" s="313" t="str">
        <f>CONCATENATE(SUM('Раздел 3'!G186:G186),"&gt;=",SUM('Раздел 3'!H186:H186))</f>
        <v>39&gt;=39</v>
      </c>
    </row>
    <row r="7463" spans="1:5" ht="30" hidden="1" customHeight="1">
      <c r="A7463" s="311" t="str">
        <f>IF((SUM('Раздел 3'!G187:G187)&gt;=SUM('Раздел 3'!H187:H187)),"","Неверно!")</f>
        <v/>
      </c>
      <c r="B7463" s="312" t="s">
        <v>24567</v>
      </c>
      <c r="C7463" s="313" t="s">
        <v>17231</v>
      </c>
      <c r="D7463" s="313" t="s">
        <v>18381</v>
      </c>
      <c r="E7463" s="313" t="str">
        <f>CONCATENATE(SUM('Раздел 3'!G187:G187),"&gt;=",SUM('Раздел 3'!H187:H187))</f>
        <v>4&gt;=4</v>
      </c>
    </row>
    <row r="7464" spans="1:5" ht="30" hidden="1" customHeight="1">
      <c r="A7464" s="311" t="str">
        <f>IF((SUM('Раздел 3'!G188:G188)&gt;=SUM('Раздел 3'!H188:H188)),"","Неверно!")</f>
        <v/>
      </c>
      <c r="B7464" s="312" t="s">
        <v>24567</v>
      </c>
      <c r="C7464" s="313" t="s">
        <v>17232</v>
      </c>
      <c r="D7464" s="313" t="s">
        <v>18381</v>
      </c>
      <c r="E7464" s="313" t="str">
        <f>CONCATENATE(SUM('Раздел 3'!G188:G188),"&gt;=",SUM('Раздел 3'!H188:H188))</f>
        <v>0&gt;=0</v>
      </c>
    </row>
    <row r="7465" spans="1:5" ht="30" hidden="1" customHeight="1">
      <c r="A7465" s="311" t="str">
        <f>IF((SUM('Раздел 3'!G189:G189)&gt;=SUM('Раздел 3'!H189:H189)),"","Неверно!")</f>
        <v/>
      </c>
      <c r="B7465" s="312" t="s">
        <v>24567</v>
      </c>
      <c r="C7465" s="313" t="s">
        <v>17233</v>
      </c>
      <c r="D7465" s="313" t="s">
        <v>18381</v>
      </c>
      <c r="E7465" s="313" t="str">
        <f>CONCATENATE(SUM('Раздел 3'!G189:G189),"&gt;=",SUM('Раздел 3'!H189:H189))</f>
        <v>43&gt;=43</v>
      </c>
    </row>
    <row r="7466" spans="1:5" ht="30" hidden="1" customHeight="1">
      <c r="A7466" s="311" t="str">
        <f>IF((SUM('Раздел 3'!G28:G28)&gt;=SUM('Раздел 3'!H28:H28)),"","Неверно!")</f>
        <v/>
      </c>
      <c r="B7466" s="312" t="s">
        <v>24567</v>
      </c>
      <c r="C7466" s="313" t="s">
        <v>17234</v>
      </c>
      <c r="D7466" s="313" t="s">
        <v>18381</v>
      </c>
      <c r="E7466" s="313" t="str">
        <f>CONCATENATE(SUM('Раздел 3'!G28:G28),"&gt;=",SUM('Раздел 3'!H28:H28))</f>
        <v>0&gt;=0</v>
      </c>
    </row>
    <row r="7467" spans="1:5" ht="30" hidden="1" customHeight="1">
      <c r="A7467" s="311" t="str">
        <f>IF((SUM('Раздел 3'!G190:G190)&gt;=SUM('Раздел 3'!H190:H190)),"","Неверно!")</f>
        <v/>
      </c>
      <c r="B7467" s="312" t="s">
        <v>24567</v>
      </c>
      <c r="C7467" s="313" t="s">
        <v>17235</v>
      </c>
      <c r="D7467" s="313" t="s">
        <v>18381</v>
      </c>
      <c r="E7467" s="313" t="str">
        <f>CONCATENATE(SUM('Раздел 3'!G190:G190),"&gt;=",SUM('Раздел 3'!H190:H190))</f>
        <v>0&gt;=0</v>
      </c>
    </row>
    <row r="7468" spans="1:5" ht="30" hidden="1" customHeight="1">
      <c r="A7468" s="311" t="str">
        <f>IF((SUM('Раздел 3'!G191:G191)&gt;=SUM('Раздел 3'!H191:H191)),"","Неверно!")</f>
        <v/>
      </c>
      <c r="B7468" s="312" t="s">
        <v>24567</v>
      </c>
      <c r="C7468" s="313" t="s">
        <v>17236</v>
      </c>
      <c r="D7468" s="313" t="s">
        <v>18381</v>
      </c>
      <c r="E7468" s="313" t="str">
        <f>CONCATENATE(SUM('Раздел 3'!G191:G191),"&gt;=",SUM('Раздел 3'!H191:H191))</f>
        <v>1&gt;=1</v>
      </c>
    </row>
    <row r="7469" spans="1:5" ht="30" hidden="1" customHeight="1">
      <c r="A7469" s="311" t="str">
        <f>IF((SUM('Раздел 3'!G192:G192)&gt;=SUM('Раздел 3'!H192:H192)),"","Неверно!")</f>
        <v/>
      </c>
      <c r="B7469" s="312" t="s">
        <v>24567</v>
      </c>
      <c r="C7469" s="313" t="s">
        <v>17237</v>
      </c>
      <c r="D7469" s="313" t="s">
        <v>18381</v>
      </c>
      <c r="E7469" s="313" t="str">
        <f>CONCATENATE(SUM('Раздел 3'!G192:G192),"&gt;=",SUM('Раздел 3'!H192:H192))</f>
        <v>3&gt;=3</v>
      </c>
    </row>
    <row r="7470" spans="1:5" ht="30" hidden="1" customHeight="1">
      <c r="A7470" s="311" t="str">
        <f>IF((SUM('Раздел 3'!G193:G193)&gt;=SUM('Раздел 3'!H193:H193)),"","Неверно!")</f>
        <v/>
      </c>
      <c r="B7470" s="312" t="s">
        <v>24567</v>
      </c>
      <c r="C7470" s="313" t="s">
        <v>17238</v>
      </c>
      <c r="D7470" s="313" t="s">
        <v>18381</v>
      </c>
      <c r="E7470" s="313" t="str">
        <f>CONCATENATE(SUM('Раздел 3'!G193:G193),"&gt;=",SUM('Раздел 3'!H193:H193))</f>
        <v>1&gt;=0</v>
      </c>
    </row>
    <row r="7471" spans="1:5" ht="30" hidden="1" customHeight="1">
      <c r="A7471" s="311" t="str">
        <f>IF((SUM('Раздел 3'!G194:G194)&gt;=SUM('Раздел 3'!H194:H194)),"","Неверно!")</f>
        <v/>
      </c>
      <c r="B7471" s="312" t="s">
        <v>24567</v>
      </c>
      <c r="C7471" s="313" t="s">
        <v>17239</v>
      </c>
      <c r="D7471" s="313" t="s">
        <v>18381</v>
      </c>
      <c r="E7471" s="313" t="str">
        <f>CONCATENATE(SUM('Раздел 3'!G194:G194),"&gt;=",SUM('Раздел 3'!H194:H194))</f>
        <v>0&gt;=0</v>
      </c>
    </row>
    <row r="7472" spans="1:5" ht="30" hidden="1" customHeight="1">
      <c r="A7472" s="311" t="str">
        <f>IF((SUM('Раздел 3'!G195:G195)&gt;=SUM('Раздел 3'!H195:H195)),"","Неверно!")</f>
        <v/>
      </c>
      <c r="B7472" s="312" t="s">
        <v>24567</v>
      </c>
      <c r="C7472" s="313" t="s">
        <v>17240</v>
      </c>
      <c r="D7472" s="313" t="s">
        <v>18381</v>
      </c>
      <c r="E7472" s="313" t="str">
        <f>CONCATENATE(SUM('Раздел 3'!G195:G195),"&gt;=",SUM('Раздел 3'!H195:H195))</f>
        <v>0&gt;=0</v>
      </c>
    </row>
    <row r="7473" spans="1:5" ht="30" hidden="1" customHeight="1">
      <c r="A7473" s="311" t="str">
        <f>IF((SUM('Раздел 3'!G196:G196)&gt;=SUM('Раздел 3'!H196:H196)),"","Неверно!")</f>
        <v/>
      </c>
      <c r="B7473" s="312" t="s">
        <v>24567</v>
      </c>
      <c r="C7473" s="313" t="s">
        <v>17241</v>
      </c>
      <c r="D7473" s="313" t="s">
        <v>18381</v>
      </c>
      <c r="E7473" s="313" t="str">
        <f>CONCATENATE(SUM('Раздел 3'!G196:G196),"&gt;=",SUM('Раздел 3'!H196:H196))</f>
        <v>5&gt;=4</v>
      </c>
    </row>
    <row r="7474" spans="1:5" ht="30" hidden="1" customHeight="1">
      <c r="A7474" s="311" t="str">
        <f>IF((SUM('Раздел 3'!G197:G197)&gt;=SUM('Раздел 3'!H197:H197)),"","Неверно!")</f>
        <v/>
      </c>
      <c r="B7474" s="312" t="s">
        <v>24567</v>
      </c>
      <c r="C7474" s="313" t="s">
        <v>17242</v>
      </c>
      <c r="D7474" s="313" t="s">
        <v>18381</v>
      </c>
      <c r="E7474" s="313" t="str">
        <f>CONCATENATE(SUM('Раздел 3'!G197:G197),"&gt;=",SUM('Раздел 3'!H197:H197))</f>
        <v>0&gt;=0</v>
      </c>
    </row>
    <row r="7475" spans="1:5" ht="30" hidden="1" customHeight="1">
      <c r="A7475" s="311" t="str">
        <f>IF((SUM('Раздел 3'!G198:G198)&gt;=SUM('Раздел 3'!H198:H198)),"","Неверно!")</f>
        <v/>
      </c>
      <c r="B7475" s="312" t="s">
        <v>24567</v>
      </c>
      <c r="C7475" s="313" t="s">
        <v>17243</v>
      </c>
      <c r="D7475" s="313" t="s">
        <v>18381</v>
      </c>
      <c r="E7475" s="313" t="str">
        <f>CONCATENATE(SUM('Раздел 3'!G198:G198),"&gt;=",SUM('Раздел 3'!H198:H198))</f>
        <v>0&gt;=0</v>
      </c>
    </row>
    <row r="7476" spans="1:5" ht="30" hidden="1" customHeight="1">
      <c r="A7476" s="311" t="str">
        <f>IF((SUM('Раздел 3'!G199:G199)&gt;=SUM('Раздел 3'!H199:H199)),"","Неверно!")</f>
        <v/>
      </c>
      <c r="B7476" s="312" t="s">
        <v>24567</v>
      </c>
      <c r="C7476" s="313" t="s">
        <v>17244</v>
      </c>
      <c r="D7476" s="313" t="s">
        <v>18381</v>
      </c>
      <c r="E7476" s="313" t="str">
        <f>CONCATENATE(SUM('Раздел 3'!G199:G199),"&gt;=",SUM('Раздел 3'!H199:H199))</f>
        <v>0&gt;=0</v>
      </c>
    </row>
    <row r="7477" spans="1:5" ht="30" hidden="1" customHeight="1">
      <c r="A7477" s="311" t="str">
        <f>IF((SUM('Раздел 3'!G29:G29)&gt;=SUM('Раздел 3'!H29:H29)),"","Неверно!")</f>
        <v/>
      </c>
      <c r="B7477" s="312" t="s">
        <v>24567</v>
      </c>
      <c r="C7477" s="313" t="s">
        <v>17245</v>
      </c>
      <c r="D7477" s="313" t="s">
        <v>18381</v>
      </c>
      <c r="E7477" s="313" t="str">
        <f>CONCATENATE(SUM('Раздел 3'!G29:G29),"&gt;=",SUM('Раздел 3'!H29:H29))</f>
        <v>0&gt;=0</v>
      </c>
    </row>
    <row r="7478" spans="1:5" ht="30" hidden="1" customHeight="1">
      <c r="A7478" s="311" t="str">
        <f>IF((SUM('Раздел 3'!G200:G200)&gt;=SUM('Раздел 3'!H200:H200)),"","Неверно!")</f>
        <v/>
      </c>
      <c r="B7478" s="312" t="s">
        <v>24567</v>
      </c>
      <c r="C7478" s="313" t="s">
        <v>17246</v>
      </c>
      <c r="D7478" s="313" t="s">
        <v>18381</v>
      </c>
      <c r="E7478" s="313" t="str">
        <f>CONCATENATE(SUM('Раздел 3'!G200:G200),"&gt;=",SUM('Раздел 3'!H200:H200))</f>
        <v>0&gt;=0</v>
      </c>
    </row>
    <row r="7479" spans="1:5" ht="30" hidden="1" customHeight="1">
      <c r="A7479" s="311" t="str">
        <f>IF((SUM('Раздел 3'!G201:G201)&gt;=SUM('Раздел 3'!H201:H201)),"","Неверно!")</f>
        <v/>
      </c>
      <c r="B7479" s="312" t="s">
        <v>24567</v>
      </c>
      <c r="C7479" s="313" t="s">
        <v>17247</v>
      </c>
      <c r="D7479" s="313" t="s">
        <v>18381</v>
      </c>
      <c r="E7479" s="313" t="str">
        <f>CONCATENATE(SUM('Раздел 3'!G201:G201),"&gt;=",SUM('Раздел 3'!H201:H201))</f>
        <v>0&gt;=0</v>
      </c>
    </row>
    <row r="7480" spans="1:5" ht="30" hidden="1" customHeight="1">
      <c r="A7480" s="311" t="str">
        <f>IF((SUM('Раздел 3'!G202:G202)&gt;=SUM('Раздел 3'!H202:H202)),"","Неверно!")</f>
        <v/>
      </c>
      <c r="B7480" s="312" t="s">
        <v>24567</v>
      </c>
      <c r="C7480" s="313" t="s">
        <v>17248</v>
      </c>
      <c r="D7480" s="313" t="s">
        <v>18381</v>
      </c>
      <c r="E7480" s="313" t="str">
        <f>CONCATENATE(SUM('Раздел 3'!G202:G202),"&gt;=",SUM('Раздел 3'!H202:H202))</f>
        <v>0&gt;=0</v>
      </c>
    </row>
    <row r="7481" spans="1:5" ht="30" hidden="1" customHeight="1">
      <c r="A7481" s="311" t="str">
        <f>IF((SUM('Раздел 3'!G203:G203)&gt;=SUM('Раздел 3'!H203:H203)),"","Неверно!")</f>
        <v/>
      </c>
      <c r="B7481" s="312" t="s">
        <v>24567</v>
      </c>
      <c r="C7481" s="313" t="s">
        <v>17249</v>
      </c>
      <c r="D7481" s="313" t="s">
        <v>18381</v>
      </c>
      <c r="E7481" s="313" t="str">
        <f>CONCATENATE(SUM('Раздел 3'!G203:G203),"&gt;=",SUM('Раздел 3'!H203:H203))</f>
        <v>0&gt;=0</v>
      </c>
    </row>
    <row r="7482" spans="1:5" ht="30" hidden="1" customHeight="1">
      <c r="A7482" s="311" t="str">
        <f>IF((SUM('Раздел 3'!G204:G204)&gt;=SUM('Раздел 3'!H204:H204)),"","Неверно!")</f>
        <v/>
      </c>
      <c r="B7482" s="312" t="s">
        <v>24567</v>
      </c>
      <c r="C7482" s="313" t="s">
        <v>17250</v>
      </c>
      <c r="D7482" s="313" t="s">
        <v>18381</v>
      </c>
      <c r="E7482" s="313" t="str">
        <f>CONCATENATE(SUM('Раздел 3'!G204:G204),"&gt;=",SUM('Раздел 3'!H204:H204))</f>
        <v>0&gt;=0</v>
      </c>
    </row>
    <row r="7483" spans="1:5" ht="30" hidden="1" customHeight="1">
      <c r="A7483" s="311" t="str">
        <f>IF((SUM('Раздел 3'!G205:G205)&gt;=SUM('Раздел 3'!H205:H205)),"","Неверно!")</f>
        <v/>
      </c>
      <c r="B7483" s="312" t="s">
        <v>24567</v>
      </c>
      <c r="C7483" s="313" t="s">
        <v>17251</v>
      </c>
      <c r="D7483" s="313" t="s">
        <v>18381</v>
      </c>
      <c r="E7483" s="313" t="str">
        <f>CONCATENATE(SUM('Раздел 3'!G205:G205),"&gt;=",SUM('Раздел 3'!H205:H205))</f>
        <v>0&gt;=0</v>
      </c>
    </row>
    <row r="7484" spans="1:5" ht="30" hidden="1" customHeight="1">
      <c r="A7484" s="311" t="str">
        <f>IF((SUM('Раздел 3'!G206:G206)&gt;=SUM('Раздел 3'!H206:H206)),"","Неверно!")</f>
        <v/>
      </c>
      <c r="B7484" s="312" t="s">
        <v>24567</v>
      </c>
      <c r="C7484" s="313" t="s">
        <v>17252</v>
      </c>
      <c r="D7484" s="313" t="s">
        <v>18381</v>
      </c>
      <c r="E7484" s="313" t="str">
        <f>CONCATENATE(SUM('Раздел 3'!G206:G206),"&gt;=",SUM('Раздел 3'!H206:H206))</f>
        <v>0&gt;=0</v>
      </c>
    </row>
    <row r="7485" spans="1:5" ht="30" hidden="1" customHeight="1">
      <c r="A7485" s="311" t="str">
        <f>IF((SUM('Раздел 3'!G207:G207)&gt;=SUM('Раздел 3'!H207:H207)),"","Неверно!")</f>
        <v/>
      </c>
      <c r="B7485" s="312" t="s">
        <v>24567</v>
      </c>
      <c r="C7485" s="313" t="s">
        <v>17253</v>
      </c>
      <c r="D7485" s="313" t="s">
        <v>18381</v>
      </c>
      <c r="E7485" s="313" t="str">
        <f>CONCATENATE(SUM('Раздел 3'!G207:G207),"&gt;=",SUM('Раздел 3'!H207:H207))</f>
        <v>0&gt;=0</v>
      </c>
    </row>
    <row r="7486" spans="1:5" ht="30" hidden="1" customHeight="1">
      <c r="A7486" s="311" t="str">
        <f>IF((SUM('Раздел 3'!G208:G208)&gt;=SUM('Раздел 3'!H208:H208)),"","Неверно!")</f>
        <v/>
      </c>
      <c r="B7486" s="312" t="s">
        <v>24567</v>
      </c>
      <c r="C7486" s="313" t="s">
        <v>17254</v>
      </c>
      <c r="D7486" s="313" t="s">
        <v>18381</v>
      </c>
      <c r="E7486" s="313" t="str">
        <f>CONCATENATE(SUM('Раздел 3'!G208:G208),"&gt;=",SUM('Раздел 3'!H208:H208))</f>
        <v>2&gt;=2</v>
      </c>
    </row>
    <row r="7487" spans="1:5" ht="30" hidden="1" customHeight="1">
      <c r="A7487" s="311" t="str">
        <f>IF((SUM('Раздел 3'!G209:G209)&gt;=SUM('Раздел 3'!H209:H209)),"","Неверно!")</f>
        <v/>
      </c>
      <c r="B7487" s="312" t="s">
        <v>24567</v>
      </c>
      <c r="C7487" s="313" t="s">
        <v>17255</v>
      </c>
      <c r="D7487" s="313" t="s">
        <v>18381</v>
      </c>
      <c r="E7487" s="313" t="str">
        <f>CONCATENATE(SUM('Раздел 3'!G209:G209),"&gt;=",SUM('Раздел 3'!H209:H209))</f>
        <v>0&gt;=0</v>
      </c>
    </row>
    <row r="7488" spans="1:5" ht="30" hidden="1" customHeight="1">
      <c r="A7488" s="311" t="str">
        <f>IF((SUM('Раздел 3'!G12:G12)&gt;=SUM('Раздел 3'!H12:H12)),"","Неверно!")</f>
        <v/>
      </c>
      <c r="B7488" s="312" t="s">
        <v>24567</v>
      </c>
      <c r="C7488" s="313" t="s">
        <v>17256</v>
      </c>
      <c r="D7488" s="313" t="s">
        <v>18381</v>
      </c>
      <c r="E7488" s="313" t="str">
        <f>CONCATENATE(SUM('Раздел 3'!G12:G12),"&gt;=",SUM('Раздел 3'!H12:H12))</f>
        <v>0&gt;=0</v>
      </c>
    </row>
    <row r="7489" spans="1:5" ht="30" hidden="1" customHeight="1">
      <c r="A7489" s="311" t="str">
        <f>IF((SUM('Раздел 3'!G30:G30)&gt;=SUM('Раздел 3'!H30:H30)),"","Неверно!")</f>
        <v/>
      </c>
      <c r="B7489" s="312" t="s">
        <v>24567</v>
      </c>
      <c r="C7489" s="313" t="s">
        <v>17257</v>
      </c>
      <c r="D7489" s="313" t="s">
        <v>18381</v>
      </c>
      <c r="E7489" s="313" t="str">
        <f>CONCATENATE(SUM('Раздел 3'!G30:G30),"&gt;=",SUM('Раздел 3'!H30:H30))</f>
        <v>3&gt;=0</v>
      </c>
    </row>
    <row r="7490" spans="1:5" ht="30" hidden="1" customHeight="1">
      <c r="A7490" s="311" t="str">
        <f>IF((SUM('Раздел 3'!G210:G210)&gt;=SUM('Раздел 3'!H210:H210)),"","Неверно!")</f>
        <v/>
      </c>
      <c r="B7490" s="312" t="s">
        <v>24567</v>
      </c>
      <c r="C7490" s="313" t="s">
        <v>17258</v>
      </c>
      <c r="D7490" s="313" t="s">
        <v>18381</v>
      </c>
      <c r="E7490" s="313" t="str">
        <f>CONCATENATE(SUM('Раздел 3'!G210:G210),"&gt;=",SUM('Раздел 3'!H210:H210))</f>
        <v>0&gt;=0</v>
      </c>
    </row>
    <row r="7491" spans="1:5" ht="30" hidden="1" customHeight="1">
      <c r="A7491" s="311" t="str">
        <f>IF((SUM('Раздел 3'!G211:G211)&gt;=SUM('Раздел 3'!H211:H211)),"","Неверно!")</f>
        <v/>
      </c>
      <c r="B7491" s="312" t="s">
        <v>24567</v>
      </c>
      <c r="C7491" s="313" t="s">
        <v>17259</v>
      </c>
      <c r="D7491" s="313" t="s">
        <v>18381</v>
      </c>
      <c r="E7491" s="313" t="str">
        <f>CONCATENATE(SUM('Раздел 3'!G211:G211),"&gt;=",SUM('Раздел 3'!H211:H211))</f>
        <v>0&gt;=0</v>
      </c>
    </row>
    <row r="7492" spans="1:5" ht="30" hidden="1" customHeight="1">
      <c r="A7492" s="311" t="str">
        <f>IF((SUM('Раздел 3'!G212:G212)&gt;=SUM('Раздел 3'!H212:H212)),"","Неверно!")</f>
        <v/>
      </c>
      <c r="B7492" s="312" t="s">
        <v>24567</v>
      </c>
      <c r="C7492" s="313" t="s">
        <v>17260</v>
      </c>
      <c r="D7492" s="313" t="s">
        <v>18381</v>
      </c>
      <c r="E7492" s="313" t="str">
        <f>CONCATENATE(SUM('Раздел 3'!G212:G212),"&gt;=",SUM('Раздел 3'!H212:H212))</f>
        <v>0&gt;=0</v>
      </c>
    </row>
    <row r="7493" spans="1:5" ht="30" hidden="1" customHeight="1">
      <c r="A7493" s="311" t="str">
        <f>IF((SUM('Раздел 3'!G213:G213)&gt;=SUM('Раздел 3'!H213:H213)),"","Неверно!")</f>
        <v/>
      </c>
      <c r="B7493" s="312" t="s">
        <v>24567</v>
      </c>
      <c r="C7493" s="313" t="s">
        <v>17261</v>
      </c>
      <c r="D7493" s="313" t="s">
        <v>18381</v>
      </c>
      <c r="E7493" s="313" t="str">
        <f>CONCATENATE(SUM('Раздел 3'!G213:G213),"&gt;=",SUM('Раздел 3'!H213:H213))</f>
        <v>0&gt;=0</v>
      </c>
    </row>
    <row r="7494" spans="1:5" ht="30" hidden="1" customHeight="1">
      <c r="A7494" s="311" t="str">
        <f>IF((SUM('Раздел 3'!G214:G214)&gt;=SUM('Раздел 3'!H214:H214)),"","Неверно!")</f>
        <v/>
      </c>
      <c r="B7494" s="312" t="s">
        <v>24567</v>
      </c>
      <c r="C7494" s="313" t="s">
        <v>17262</v>
      </c>
      <c r="D7494" s="313" t="s">
        <v>18381</v>
      </c>
      <c r="E7494" s="313" t="str">
        <f>CONCATENATE(SUM('Раздел 3'!G214:G214),"&gt;=",SUM('Раздел 3'!H214:H214))</f>
        <v>2&gt;=2</v>
      </c>
    </row>
    <row r="7495" spans="1:5" ht="30" hidden="1" customHeight="1">
      <c r="A7495" s="311" t="str">
        <f>IF((SUM('Раздел 3'!G215:G215)&gt;=SUM('Раздел 3'!H215:H215)),"","Неверно!")</f>
        <v/>
      </c>
      <c r="B7495" s="312" t="s">
        <v>24567</v>
      </c>
      <c r="C7495" s="313" t="s">
        <v>17263</v>
      </c>
      <c r="D7495" s="313" t="s">
        <v>18381</v>
      </c>
      <c r="E7495" s="313" t="str">
        <f>CONCATENATE(SUM('Раздел 3'!G215:G215),"&gt;=",SUM('Раздел 3'!H215:H215))</f>
        <v>0&gt;=0</v>
      </c>
    </row>
    <row r="7496" spans="1:5" ht="30" hidden="1" customHeight="1">
      <c r="A7496" s="311" t="str">
        <f>IF((SUM('Раздел 3'!G216:G216)&gt;=SUM('Раздел 3'!H216:H216)),"","Неверно!")</f>
        <v/>
      </c>
      <c r="B7496" s="312" t="s">
        <v>24567</v>
      </c>
      <c r="C7496" s="313" t="s">
        <v>17264</v>
      </c>
      <c r="D7496" s="313" t="s">
        <v>18381</v>
      </c>
      <c r="E7496" s="313" t="str">
        <f>CONCATENATE(SUM('Раздел 3'!G216:G216),"&gt;=",SUM('Раздел 3'!H216:H216))</f>
        <v>0&gt;=0</v>
      </c>
    </row>
    <row r="7497" spans="1:5" ht="30" hidden="1" customHeight="1">
      <c r="A7497" s="311" t="str">
        <f>IF((SUM('Раздел 3'!G217:G217)&gt;=SUM('Раздел 3'!H217:H217)),"","Неверно!")</f>
        <v/>
      </c>
      <c r="B7497" s="312" t="s">
        <v>24567</v>
      </c>
      <c r="C7497" s="313" t="s">
        <v>17265</v>
      </c>
      <c r="D7497" s="313" t="s">
        <v>18381</v>
      </c>
      <c r="E7497" s="313" t="str">
        <f>CONCATENATE(SUM('Раздел 3'!G217:G217),"&gt;=",SUM('Раздел 3'!H217:H217))</f>
        <v>16&gt;=3</v>
      </c>
    </row>
    <row r="7498" spans="1:5" ht="30" hidden="1" customHeight="1">
      <c r="A7498" s="311" t="str">
        <f>IF((SUM('Раздел 3'!G218:G218)&gt;=SUM('Раздел 3'!H218:H218)),"","Неверно!")</f>
        <v/>
      </c>
      <c r="B7498" s="312" t="s">
        <v>24567</v>
      </c>
      <c r="C7498" s="313" t="s">
        <v>17266</v>
      </c>
      <c r="D7498" s="313" t="s">
        <v>18381</v>
      </c>
      <c r="E7498" s="313" t="str">
        <f>CONCATENATE(SUM('Раздел 3'!G218:G218),"&gt;=",SUM('Раздел 3'!H218:H218))</f>
        <v>0&gt;=0</v>
      </c>
    </row>
    <row r="7499" spans="1:5" ht="30" hidden="1" customHeight="1">
      <c r="A7499" s="311" t="str">
        <f>IF((SUM('Раздел 3'!G219:G219)&gt;=SUM('Раздел 3'!H219:H219)),"","Неверно!")</f>
        <v/>
      </c>
      <c r="B7499" s="312" t="s">
        <v>24567</v>
      </c>
      <c r="C7499" s="313" t="s">
        <v>17267</v>
      </c>
      <c r="D7499" s="313" t="s">
        <v>18381</v>
      </c>
      <c r="E7499" s="313" t="str">
        <f>CONCATENATE(SUM('Раздел 3'!G219:G219),"&gt;=",SUM('Раздел 3'!H219:H219))</f>
        <v>0&gt;=0</v>
      </c>
    </row>
    <row r="7500" spans="1:5" ht="30" hidden="1" customHeight="1">
      <c r="A7500" s="311" t="str">
        <f>IF((SUM('Раздел 3'!G31:G31)&gt;=SUM('Раздел 3'!H31:H31)),"","Неверно!")</f>
        <v/>
      </c>
      <c r="B7500" s="312" t="s">
        <v>24567</v>
      </c>
      <c r="C7500" s="313" t="s">
        <v>17268</v>
      </c>
      <c r="D7500" s="313" t="s">
        <v>18381</v>
      </c>
      <c r="E7500" s="313" t="str">
        <f>CONCATENATE(SUM('Раздел 3'!G31:G31),"&gt;=",SUM('Раздел 3'!H31:H31))</f>
        <v>0&gt;=0</v>
      </c>
    </row>
    <row r="7501" spans="1:5" ht="30" hidden="1" customHeight="1">
      <c r="A7501" s="311" t="str">
        <f>IF((SUM('Раздел 3'!G220:G220)&gt;=SUM('Раздел 3'!H220:H220)),"","Неверно!")</f>
        <v/>
      </c>
      <c r="B7501" s="312" t="s">
        <v>24567</v>
      </c>
      <c r="C7501" s="313" t="s">
        <v>17269</v>
      </c>
      <c r="D7501" s="313" t="s">
        <v>18381</v>
      </c>
      <c r="E7501" s="313" t="str">
        <f>CONCATENATE(SUM('Раздел 3'!G220:G220),"&gt;=",SUM('Раздел 3'!H220:H220))</f>
        <v>0&gt;=0</v>
      </c>
    </row>
    <row r="7502" spans="1:5" ht="30" hidden="1" customHeight="1">
      <c r="A7502" s="311" t="str">
        <f>IF((SUM('Раздел 3'!G221:G221)&gt;=SUM('Раздел 3'!H221:H221)),"","Неверно!")</f>
        <v/>
      </c>
      <c r="B7502" s="312" t="s">
        <v>24567</v>
      </c>
      <c r="C7502" s="313" t="s">
        <v>17270</v>
      </c>
      <c r="D7502" s="313" t="s">
        <v>18381</v>
      </c>
      <c r="E7502" s="313" t="str">
        <f>CONCATENATE(SUM('Раздел 3'!G221:G221),"&gt;=",SUM('Раздел 3'!H221:H221))</f>
        <v>1&gt;=1</v>
      </c>
    </row>
    <row r="7503" spans="1:5" ht="30" hidden="1" customHeight="1">
      <c r="A7503" s="311" t="str">
        <f>IF((SUM('Раздел 3'!G222:G222)&gt;=SUM('Раздел 3'!H222:H222)),"","Неверно!")</f>
        <v/>
      </c>
      <c r="B7503" s="312" t="s">
        <v>24567</v>
      </c>
      <c r="C7503" s="313" t="s">
        <v>17271</v>
      </c>
      <c r="D7503" s="313" t="s">
        <v>18381</v>
      </c>
      <c r="E7503" s="313" t="str">
        <f>CONCATENATE(SUM('Раздел 3'!G222:G222),"&gt;=",SUM('Раздел 3'!H222:H222))</f>
        <v>0&gt;=0</v>
      </c>
    </row>
    <row r="7504" spans="1:5" ht="30" hidden="1" customHeight="1">
      <c r="A7504" s="311" t="str">
        <f>IF((SUM('Раздел 3'!G223:G223)&gt;=SUM('Раздел 3'!H223:H223)),"","Неверно!")</f>
        <v/>
      </c>
      <c r="B7504" s="312" t="s">
        <v>24567</v>
      </c>
      <c r="C7504" s="313" t="s">
        <v>17272</v>
      </c>
      <c r="D7504" s="313" t="s">
        <v>18381</v>
      </c>
      <c r="E7504" s="313" t="str">
        <f>CONCATENATE(SUM('Раздел 3'!G223:G223),"&gt;=",SUM('Раздел 3'!H223:H223))</f>
        <v>0&gt;=0</v>
      </c>
    </row>
    <row r="7505" spans="1:5" ht="30" hidden="1" customHeight="1">
      <c r="A7505" s="311" t="str">
        <f>IF((SUM('Раздел 3'!G224:G224)&gt;=SUM('Раздел 3'!H224:H224)),"","Неверно!")</f>
        <v/>
      </c>
      <c r="B7505" s="312" t="s">
        <v>24567</v>
      </c>
      <c r="C7505" s="313" t="s">
        <v>17273</v>
      </c>
      <c r="D7505" s="313" t="s">
        <v>18381</v>
      </c>
      <c r="E7505" s="313" t="str">
        <f>CONCATENATE(SUM('Раздел 3'!G224:G224),"&gt;=",SUM('Раздел 3'!H224:H224))</f>
        <v>3&gt;=0</v>
      </c>
    </row>
    <row r="7506" spans="1:5" ht="30" hidden="1" customHeight="1">
      <c r="A7506" s="311" t="str">
        <f>IF((SUM('Раздел 3'!G225:G225)&gt;=SUM('Раздел 3'!H225:H225)),"","Неверно!")</f>
        <v/>
      </c>
      <c r="B7506" s="312" t="s">
        <v>24567</v>
      </c>
      <c r="C7506" s="313" t="s">
        <v>17274</v>
      </c>
      <c r="D7506" s="313" t="s">
        <v>18381</v>
      </c>
      <c r="E7506" s="313" t="str">
        <f>CONCATENATE(SUM('Раздел 3'!G225:G225),"&gt;=",SUM('Раздел 3'!H225:H225))</f>
        <v>0&gt;=0</v>
      </c>
    </row>
    <row r="7507" spans="1:5" ht="30" hidden="1" customHeight="1">
      <c r="A7507" s="311" t="str">
        <f>IF((SUM('Раздел 3'!G226:G226)&gt;=SUM('Раздел 3'!H226:H226)),"","Неверно!")</f>
        <v/>
      </c>
      <c r="B7507" s="312" t="s">
        <v>24567</v>
      </c>
      <c r="C7507" s="313" t="s">
        <v>17275</v>
      </c>
      <c r="D7507" s="313" t="s">
        <v>18381</v>
      </c>
      <c r="E7507" s="313" t="str">
        <f>CONCATENATE(SUM('Раздел 3'!G226:G226),"&gt;=",SUM('Раздел 3'!H226:H226))</f>
        <v>0&gt;=0</v>
      </c>
    </row>
    <row r="7508" spans="1:5" ht="30" hidden="1" customHeight="1">
      <c r="A7508" s="311" t="str">
        <f>IF((SUM('Раздел 3'!G227:G227)&gt;=SUM('Раздел 3'!H227:H227)),"","Неверно!")</f>
        <v/>
      </c>
      <c r="B7508" s="312" t="s">
        <v>24567</v>
      </c>
      <c r="C7508" s="313" t="s">
        <v>17276</v>
      </c>
      <c r="D7508" s="313" t="s">
        <v>18381</v>
      </c>
      <c r="E7508" s="313" t="str">
        <f>CONCATENATE(SUM('Раздел 3'!G227:G227),"&gt;=",SUM('Раздел 3'!H227:H227))</f>
        <v>0&gt;=0</v>
      </c>
    </row>
    <row r="7509" spans="1:5" ht="30" hidden="1" customHeight="1">
      <c r="A7509" s="311" t="str">
        <f>IF((SUM('Раздел 3'!G228:G228)&gt;=SUM('Раздел 3'!H228:H228)),"","Неверно!")</f>
        <v/>
      </c>
      <c r="B7509" s="312" t="s">
        <v>24567</v>
      </c>
      <c r="C7509" s="313" t="s">
        <v>17277</v>
      </c>
      <c r="D7509" s="313" t="s">
        <v>18381</v>
      </c>
      <c r="E7509" s="313" t="str">
        <f>CONCATENATE(SUM('Раздел 3'!G228:G228),"&gt;=",SUM('Раздел 3'!H228:H228))</f>
        <v>0&gt;=0</v>
      </c>
    </row>
    <row r="7510" spans="1:5" ht="30" hidden="1" customHeight="1">
      <c r="A7510" s="311" t="str">
        <f>IF((SUM('Раздел 3'!G229:G229)&gt;=SUM('Раздел 3'!H229:H229)),"","Неверно!")</f>
        <v/>
      </c>
      <c r="B7510" s="312" t="s">
        <v>24567</v>
      </c>
      <c r="C7510" s="313" t="s">
        <v>17278</v>
      </c>
      <c r="D7510" s="313" t="s">
        <v>18381</v>
      </c>
      <c r="E7510" s="313" t="str">
        <f>CONCATENATE(SUM('Раздел 3'!G229:G229),"&gt;=",SUM('Раздел 3'!H229:H229))</f>
        <v>0&gt;=0</v>
      </c>
    </row>
    <row r="7511" spans="1:5" ht="30" hidden="1" customHeight="1">
      <c r="A7511" s="311" t="str">
        <f>IF((SUM('Раздел 3'!G32:G32)&gt;=SUM('Раздел 3'!H32:H32)),"","Неверно!")</f>
        <v/>
      </c>
      <c r="B7511" s="312" t="s">
        <v>24567</v>
      </c>
      <c r="C7511" s="313" t="s">
        <v>17279</v>
      </c>
      <c r="D7511" s="313" t="s">
        <v>18381</v>
      </c>
      <c r="E7511" s="313" t="str">
        <f>CONCATENATE(SUM('Раздел 3'!G32:G32),"&gt;=",SUM('Раздел 3'!H32:H32))</f>
        <v>2&gt;=0</v>
      </c>
    </row>
    <row r="7512" spans="1:5" ht="30" hidden="1" customHeight="1">
      <c r="A7512" s="311" t="str">
        <f>IF((SUM('Раздел 3'!G230:G230)&gt;=SUM('Раздел 3'!H230:H230)),"","Неверно!")</f>
        <v/>
      </c>
      <c r="B7512" s="312" t="s">
        <v>24567</v>
      </c>
      <c r="C7512" s="313" t="s">
        <v>17280</v>
      </c>
      <c r="D7512" s="313" t="s">
        <v>18381</v>
      </c>
      <c r="E7512" s="313" t="str">
        <f>CONCATENATE(SUM('Раздел 3'!G230:G230),"&gt;=",SUM('Раздел 3'!H230:H230))</f>
        <v>0&gt;=0</v>
      </c>
    </row>
    <row r="7513" spans="1:5" ht="30" hidden="1" customHeight="1">
      <c r="A7513" s="311" t="str">
        <f>IF((SUM('Раздел 3'!G231:G231)&gt;=SUM('Раздел 3'!H231:H231)),"","Неверно!")</f>
        <v/>
      </c>
      <c r="B7513" s="312" t="s">
        <v>24567</v>
      </c>
      <c r="C7513" s="313" t="s">
        <v>17281</v>
      </c>
      <c r="D7513" s="313" t="s">
        <v>18381</v>
      </c>
      <c r="E7513" s="313" t="str">
        <f>CONCATENATE(SUM('Раздел 3'!G231:G231),"&gt;=",SUM('Раздел 3'!H231:H231))</f>
        <v>18&gt;=0</v>
      </c>
    </row>
    <row r="7514" spans="1:5" ht="30" hidden="1" customHeight="1">
      <c r="A7514" s="311" t="str">
        <f>IF((SUM('Раздел 3'!G232:G232)&gt;=SUM('Раздел 3'!H232:H232)),"","Неверно!")</f>
        <v/>
      </c>
      <c r="B7514" s="312" t="s">
        <v>24567</v>
      </c>
      <c r="C7514" s="313" t="s">
        <v>17282</v>
      </c>
      <c r="D7514" s="313" t="s">
        <v>18381</v>
      </c>
      <c r="E7514" s="313" t="str">
        <f>CONCATENATE(SUM('Раздел 3'!G232:G232),"&gt;=",SUM('Раздел 3'!H232:H232))</f>
        <v>0&gt;=0</v>
      </c>
    </row>
    <row r="7515" spans="1:5" ht="30" hidden="1" customHeight="1">
      <c r="A7515" s="311" t="str">
        <f>IF((SUM('Раздел 3'!G233:G233)&gt;=SUM('Раздел 3'!H233:H233)),"","Неверно!")</f>
        <v/>
      </c>
      <c r="B7515" s="312" t="s">
        <v>24567</v>
      </c>
      <c r="C7515" s="313" t="s">
        <v>17283</v>
      </c>
      <c r="D7515" s="313" t="s">
        <v>18381</v>
      </c>
      <c r="E7515" s="313" t="str">
        <f>CONCATENATE(SUM('Раздел 3'!G233:G233),"&gt;=",SUM('Раздел 3'!H233:H233))</f>
        <v>0&gt;=0</v>
      </c>
    </row>
    <row r="7516" spans="1:5" ht="30" hidden="1" customHeight="1">
      <c r="A7516" s="311" t="str">
        <f>IF((SUM('Раздел 3'!G234:G234)&gt;=SUM('Раздел 3'!H234:H234)),"","Неверно!")</f>
        <v/>
      </c>
      <c r="B7516" s="312" t="s">
        <v>24567</v>
      </c>
      <c r="C7516" s="313" t="s">
        <v>17284</v>
      </c>
      <c r="D7516" s="313" t="s">
        <v>18381</v>
      </c>
      <c r="E7516" s="313" t="str">
        <f>CONCATENATE(SUM('Раздел 3'!G234:G234),"&gt;=",SUM('Раздел 3'!H234:H234))</f>
        <v>0&gt;=0</v>
      </c>
    </row>
    <row r="7517" spans="1:5" ht="30" hidden="1" customHeight="1">
      <c r="A7517" s="311" t="str">
        <f>IF((SUM('Раздел 3'!G235:G235)&gt;=SUM('Раздел 3'!H235:H235)),"","Неверно!")</f>
        <v/>
      </c>
      <c r="B7517" s="312" t="s">
        <v>24567</v>
      </c>
      <c r="C7517" s="313" t="s">
        <v>17285</v>
      </c>
      <c r="D7517" s="313" t="s">
        <v>18381</v>
      </c>
      <c r="E7517" s="313" t="str">
        <f>CONCATENATE(SUM('Раздел 3'!G235:G235),"&gt;=",SUM('Раздел 3'!H235:H235))</f>
        <v>0&gt;=0</v>
      </c>
    </row>
    <row r="7518" spans="1:5" ht="30" hidden="1" customHeight="1">
      <c r="A7518" s="311" t="str">
        <f>IF((SUM('Раздел 3'!G236:G236)&gt;=SUM('Раздел 3'!H236:H236)),"","Неверно!")</f>
        <v/>
      </c>
      <c r="B7518" s="312" t="s">
        <v>24567</v>
      </c>
      <c r="C7518" s="313" t="s">
        <v>17286</v>
      </c>
      <c r="D7518" s="313" t="s">
        <v>18381</v>
      </c>
      <c r="E7518" s="313" t="str">
        <f>CONCATENATE(SUM('Раздел 3'!G236:G236),"&gt;=",SUM('Раздел 3'!H236:H236))</f>
        <v>0&gt;=0</v>
      </c>
    </row>
    <row r="7519" spans="1:5" ht="30" hidden="1" customHeight="1">
      <c r="A7519" s="311" t="str">
        <f>IF((SUM('Раздел 3'!G237:G237)&gt;=SUM('Раздел 3'!H237:H237)),"","Неверно!")</f>
        <v/>
      </c>
      <c r="B7519" s="312" t="s">
        <v>24567</v>
      </c>
      <c r="C7519" s="313" t="s">
        <v>17287</v>
      </c>
      <c r="D7519" s="313" t="s">
        <v>18381</v>
      </c>
      <c r="E7519" s="313" t="str">
        <f>CONCATENATE(SUM('Раздел 3'!G237:G237),"&gt;=",SUM('Раздел 3'!H237:H237))</f>
        <v>0&gt;=0</v>
      </c>
    </row>
    <row r="7520" spans="1:5" ht="30" hidden="1" customHeight="1">
      <c r="A7520" s="311" t="str">
        <f>IF((SUM('Раздел 3'!G238:G238)&gt;=SUM('Раздел 3'!H238:H238)),"","Неверно!")</f>
        <v/>
      </c>
      <c r="B7520" s="312" t="s">
        <v>24567</v>
      </c>
      <c r="C7520" s="313" t="s">
        <v>17288</v>
      </c>
      <c r="D7520" s="313" t="s">
        <v>18381</v>
      </c>
      <c r="E7520" s="313" t="str">
        <f>CONCATENATE(SUM('Раздел 3'!G238:G238),"&gt;=",SUM('Раздел 3'!H238:H238))</f>
        <v>0&gt;=0</v>
      </c>
    </row>
    <row r="7521" spans="1:5" ht="30" hidden="1" customHeight="1">
      <c r="A7521" s="311" t="str">
        <f>IF((SUM('Раздел 3'!G239:G239)&gt;=SUM('Раздел 3'!H239:H239)),"","Неверно!")</f>
        <v/>
      </c>
      <c r="B7521" s="312" t="s">
        <v>24567</v>
      </c>
      <c r="C7521" s="313" t="s">
        <v>17289</v>
      </c>
      <c r="D7521" s="313" t="s">
        <v>18381</v>
      </c>
      <c r="E7521" s="313" t="str">
        <f>CONCATENATE(SUM('Раздел 3'!G239:G239),"&gt;=",SUM('Раздел 3'!H239:H239))</f>
        <v>0&gt;=0</v>
      </c>
    </row>
    <row r="7522" spans="1:5" ht="30" hidden="1" customHeight="1">
      <c r="A7522" s="311" t="str">
        <f>IF((SUM('Раздел 3'!G33:G33)&gt;=SUM('Раздел 3'!H33:H33)),"","Неверно!")</f>
        <v/>
      </c>
      <c r="B7522" s="312" t="s">
        <v>24567</v>
      </c>
      <c r="C7522" s="313" t="s">
        <v>17290</v>
      </c>
      <c r="D7522" s="313" t="s">
        <v>18381</v>
      </c>
      <c r="E7522" s="313" t="str">
        <f>CONCATENATE(SUM('Раздел 3'!G33:G33),"&gt;=",SUM('Раздел 3'!H33:H33))</f>
        <v>0&gt;=0</v>
      </c>
    </row>
    <row r="7523" spans="1:5" ht="30" hidden="1" customHeight="1">
      <c r="A7523" s="311" t="str">
        <f>IF((SUM('Раздел 3'!G240:G240)&gt;=SUM('Раздел 3'!H240:H240)),"","Неверно!")</f>
        <v/>
      </c>
      <c r="B7523" s="312" t="s">
        <v>24567</v>
      </c>
      <c r="C7523" s="313" t="s">
        <v>17291</v>
      </c>
      <c r="D7523" s="313" t="s">
        <v>18381</v>
      </c>
      <c r="E7523" s="313" t="str">
        <f>CONCATENATE(SUM('Раздел 3'!G240:G240),"&gt;=",SUM('Раздел 3'!H240:H240))</f>
        <v>0&gt;=0</v>
      </c>
    </row>
    <row r="7524" spans="1:5" ht="30" hidden="1" customHeight="1">
      <c r="A7524" s="311" t="str">
        <f>IF((SUM('Раздел 3'!G241:G241)&gt;=SUM('Раздел 3'!H241:H241)),"","Неверно!")</f>
        <v/>
      </c>
      <c r="B7524" s="312" t="s">
        <v>24567</v>
      </c>
      <c r="C7524" s="313" t="s">
        <v>17292</v>
      </c>
      <c r="D7524" s="313" t="s">
        <v>18381</v>
      </c>
      <c r="E7524" s="313" t="str">
        <f>CONCATENATE(SUM('Раздел 3'!G241:G241),"&gt;=",SUM('Раздел 3'!H241:H241))</f>
        <v>0&gt;=0</v>
      </c>
    </row>
    <row r="7525" spans="1:5" ht="30" hidden="1" customHeight="1">
      <c r="A7525" s="311" t="str">
        <f>IF((SUM('Раздел 3'!G242:G242)&gt;=SUM('Раздел 3'!H242:H242)),"","Неверно!")</f>
        <v/>
      </c>
      <c r="B7525" s="312" t="s">
        <v>24567</v>
      </c>
      <c r="C7525" s="313" t="s">
        <v>17293</v>
      </c>
      <c r="D7525" s="313" t="s">
        <v>18381</v>
      </c>
      <c r="E7525" s="313" t="str">
        <f>CONCATENATE(SUM('Раздел 3'!G242:G242),"&gt;=",SUM('Раздел 3'!H242:H242))</f>
        <v>0&gt;=0</v>
      </c>
    </row>
    <row r="7526" spans="1:5" ht="30" hidden="1" customHeight="1">
      <c r="A7526" s="311" t="str">
        <f>IF((SUM('Раздел 3'!G243:G243)&gt;=SUM('Раздел 3'!H243:H243)),"","Неверно!")</f>
        <v/>
      </c>
      <c r="B7526" s="312" t="s">
        <v>24567</v>
      </c>
      <c r="C7526" s="313" t="s">
        <v>17294</v>
      </c>
      <c r="D7526" s="313" t="s">
        <v>18381</v>
      </c>
      <c r="E7526" s="313" t="str">
        <f>CONCATENATE(SUM('Раздел 3'!G243:G243),"&gt;=",SUM('Раздел 3'!H243:H243))</f>
        <v>0&gt;=0</v>
      </c>
    </row>
    <row r="7527" spans="1:5" ht="30" hidden="1" customHeight="1">
      <c r="A7527" s="311" t="str">
        <f>IF((SUM('Раздел 3'!G244:G244)&gt;=SUM('Раздел 3'!H244:H244)),"","Неверно!")</f>
        <v/>
      </c>
      <c r="B7527" s="312" t="s">
        <v>24567</v>
      </c>
      <c r="C7527" s="313" t="s">
        <v>17295</v>
      </c>
      <c r="D7527" s="313" t="s">
        <v>18381</v>
      </c>
      <c r="E7527" s="313" t="str">
        <f>CONCATENATE(SUM('Раздел 3'!G244:G244),"&gt;=",SUM('Раздел 3'!H244:H244))</f>
        <v>0&gt;=0</v>
      </c>
    </row>
    <row r="7528" spans="1:5" ht="30" hidden="1" customHeight="1">
      <c r="A7528" s="311" t="str">
        <f>IF((SUM('Раздел 3'!G245:G245)&gt;=SUM('Раздел 3'!H245:H245)),"","Неверно!")</f>
        <v/>
      </c>
      <c r="B7528" s="312" t="s">
        <v>24567</v>
      </c>
      <c r="C7528" s="313" t="s">
        <v>17296</v>
      </c>
      <c r="D7528" s="313" t="s">
        <v>18381</v>
      </c>
      <c r="E7528" s="313" t="str">
        <f>CONCATENATE(SUM('Раздел 3'!G245:G245),"&gt;=",SUM('Раздел 3'!H245:H245))</f>
        <v>50&gt;=50</v>
      </c>
    </row>
    <row r="7529" spans="1:5" ht="30" hidden="1" customHeight="1">
      <c r="A7529" s="311" t="str">
        <f>IF((SUM('Раздел 3'!G246:G246)&gt;=SUM('Раздел 3'!H246:H246)),"","Неверно!")</f>
        <v/>
      </c>
      <c r="B7529" s="312" t="s">
        <v>24567</v>
      </c>
      <c r="C7529" s="313" t="s">
        <v>17297</v>
      </c>
      <c r="D7529" s="313" t="s">
        <v>18381</v>
      </c>
      <c r="E7529" s="313" t="str">
        <f>CONCATENATE(SUM('Раздел 3'!G246:G246),"&gt;=",SUM('Раздел 3'!H246:H246))</f>
        <v>1&gt;=1</v>
      </c>
    </row>
    <row r="7530" spans="1:5" ht="30" hidden="1" customHeight="1">
      <c r="A7530" s="311" t="str">
        <f>IF((SUM('Раздел 3'!G247:G247)&gt;=SUM('Раздел 3'!H247:H247)),"","Неверно!")</f>
        <v/>
      </c>
      <c r="B7530" s="312" t="s">
        <v>24567</v>
      </c>
      <c r="C7530" s="313" t="s">
        <v>17298</v>
      </c>
      <c r="D7530" s="313" t="s">
        <v>18381</v>
      </c>
      <c r="E7530" s="313" t="str">
        <f>CONCATENATE(SUM('Раздел 3'!G247:G247),"&gt;=",SUM('Раздел 3'!H247:H247))</f>
        <v>0&gt;=0</v>
      </c>
    </row>
    <row r="7531" spans="1:5" ht="30" hidden="1" customHeight="1">
      <c r="A7531" s="311" t="str">
        <f>IF((SUM('Раздел 3'!G248:G248)&gt;=SUM('Раздел 3'!H248:H248)),"","Неверно!")</f>
        <v/>
      </c>
      <c r="B7531" s="312" t="s">
        <v>24567</v>
      </c>
      <c r="C7531" s="313" t="s">
        <v>17299</v>
      </c>
      <c r="D7531" s="313" t="s">
        <v>18381</v>
      </c>
      <c r="E7531" s="313" t="str">
        <f>CONCATENATE(SUM('Раздел 3'!G248:G248),"&gt;=",SUM('Раздел 3'!H248:H248))</f>
        <v>0&gt;=0</v>
      </c>
    </row>
    <row r="7532" spans="1:5" ht="30" hidden="1" customHeight="1">
      <c r="A7532" s="311" t="str">
        <f>IF((SUM('Раздел 3'!G249:G249)&gt;=SUM('Раздел 3'!H249:H249)),"","Неверно!")</f>
        <v/>
      </c>
      <c r="B7532" s="312" t="s">
        <v>24567</v>
      </c>
      <c r="C7532" s="313" t="s">
        <v>17300</v>
      </c>
      <c r="D7532" s="313" t="s">
        <v>18381</v>
      </c>
      <c r="E7532" s="313" t="str">
        <f>CONCATENATE(SUM('Раздел 3'!G249:G249),"&gt;=",SUM('Раздел 3'!H249:H249))</f>
        <v>0&gt;=0</v>
      </c>
    </row>
    <row r="7533" spans="1:5" ht="30" hidden="1" customHeight="1">
      <c r="A7533" s="311" t="str">
        <f>IF((SUM('Раздел 3'!G34:G34)&gt;=SUM('Раздел 3'!H34:H34)),"","Неверно!")</f>
        <v/>
      </c>
      <c r="B7533" s="312" t="s">
        <v>24567</v>
      </c>
      <c r="C7533" s="313" t="s">
        <v>17301</v>
      </c>
      <c r="D7533" s="313" t="s">
        <v>18381</v>
      </c>
      <c r="E7533" s="313" t="str">
        <f>CONCATENATE(SUM('Раздел 3'!G34:G34),"&gt;=",SUM('Раздел 3'!H34:H34))</f>
        <v>1&gt;=0</v>
      </c>
    </row>
    <row r="7534" spans="1:5" ht="30" hidden="1" customHeight="1">
      <c r="A7534" s="311" t="str">
        <f>IF((SUM('Раздел 3'!G250:G250)&gt;=SUM('Раздел 3'!H250:H250)),"","Неверно!")</f>
        <v/>
      </c>
      <c r="B7534" s="312" t="s">
        <v>24567</v>
      </c>
      <c r="C7534" s="313" t="s">
        <v>17302</v>
      </c>
      <c r="D7534" s="313" t="s">
        <v>18381</v>
      </c>
      <c r="E7534" s="313" t="str">
        <f>CONCATENATE(SUM('Раздел 3'!G250:G250),"&gt;=",SUM('Раздел 3'!H250:H250))</f>
        <v>1&gt;=1</v>
      </c>
    </row>
    <row r="7535" spans="1:5" ht="30" hidden="1" customHeight="1">
      <c r="A7535" s="311" t="str">
        <f>IF((SUM('Раздел 3'!G251:G251)&gt;=SUM('Раздел 3'!H251:H251)),"","Неверно!")</f>
        <v/>
      </c>
      <c r="B7535" s="312" t="s">
        <v>24567</v>
      </c>
      <c r="C7535" s="313" t="s">
        <v>17303</v>
      </c>
      <c r="D7535" s="313" t="s">
        <v>18381</v>
      </c>
      <c r="E7535" s="313" t="str">
        <f>CONCATENATE(SUM('Раздел 3'!G251:G251),"&gt;=",SUM('Раздел 3'!H251:H251))</f>
        <v>12&gt;=2</v>
      </c>
    </row>
    <row r="7536" spans="1:5" ht="30" hidden="1" customHeight="1">
      <c r="A7536" s="311" t="str">
        <f>IF((SUM('Раздел 3'!G252:G252)&gt;=SUM('Раздел 3'!H252:H252)),"","Неверно!")</f>
        <v/>
      </c>
      <c r="B7536" s="312" t="s">
        <v>24567</v>
      </c>
      <c r="C7536" s="313" t="s">
        <v>17304</v>
      </c>
      <c r="D7536" s="313" t="s">
        <v>18381</v>
      </c>
      <c r="E7536" s="313" t="str">
        <f>CONCATENATE(SUM('Раздел 3'!G252:G252),"&gt;=",SUM('Раздел 3'!H252:H252))</f>
        <v>10&gt;=8</v>
      </c>
    </row>
    <row r="7537" spans="1:5" ht="30" hidden="1" customHeight="1">
      <c r="A7537" s="311" t="str">
        <f>IF((SUM('Раздел 3'!G253:G253)&gt;=SUM('Раздел 3'!H253:H253)),"","Неверно!")</f>
        <v/>
      </c>
      <c r="B7537" s="312" t="s">
        <v>24567</v>
      </c>
      <c r="C7537" s="313" t="s">
        <v>17305</v>
      </c>
      <c r="D7537" s="313" t="s">
        <v>18381</v>
      </c>
      <c r="E7537" s="313" t="str">
        <f>CONCATENATE(SUM('Раздел 3'!G253:G253),"&gt;=",SUM('Раздел 3'!H253:H253))</f>
        <v>42&gt;=42</v>
      </c>
    </row>
    <row r="7538" spans="1:5" ht="30" hidden="1" customHeight="1">
      <c r="A7538" s="311" t="str">
        <f>IF((SUM('Раздел 3'!G254:G254)&gt;=SUM('Раздел 3'!H254:H254)),"","Неверно!")</f>
        <v/>
      </c>
      <c r="B7538" s="312" t="s">
        <v>24567</v>
      </c>
      <c r="C7538" s="313" t="s">
        <v>17306</v>
      </c>
      <c r="D7538" s="313" t="s">
        <v>18381</v>
      </c>
      <c r="E7538" s="313" t="str">
        <f>CONCATENATE(SUM('Раздел 3'!G254:G254),"&gt;=",SUM('Раздел 3'!H254:H254))</f>
        <v>0&gt;=0</v>
      </c>
    </row>
    <row r="7539" spans="1:5" ht="30" hidden="1" customHeight="1">
      <c r="A7539" s="311" t="str">
        <f>IF((SUM('Раздел 3'!G255:G255)&gt;=SUM('Раздел 3'!H255:H255)),"","Неверно!")</f>
        <v/>
      </c>
      <c r="B7539" s="312" t="s">
        <v>24567</v>
      </c>
      <c r="C7539" s="313" t="s">
        <v>17307</v>
      </c>
      <c r="D7539" s="313" t="s">
        <v>18381</v>
      </c>
      <c r="E7539" s="313" t="str">
        <f>CONCATENATE(SUM('Раздел 3'!G255:G255),"&gt;=",SUM('Раздел 3'!H255:H255))</f>
        <v>5&gt;=0</v>
      </c>
    </row>
    <row r="7540" spans="1:5" ht="30" hidden="1" customHeight="1">
      <c r="A7540" s="311" t="str">
        <f>IF((SUM('Раздел 3'!G256:G256)&gt;=SUM('Раздел 3'!H256:H256)),"","Неверно!")</f>
        <v/>
      </c>
      <c r="B7540" s="312" t="s">
        <v>24567</v>
      </c>
      <c r="C7540" s="313" t="s">
        <v>17308</v>
      </c>
      <c r="D7540" s="313" t="s">
        <v>18381</v>
      </c>
      <c r="E7540" s="313" t="str">
        <f>CONCATENATE(SUM('Раздел 3'!G256:G256),"&gt;=",SUM('Раздел 3'!H256:H256))</f>
        <v>1&gt;=0</v>
      </c>
    </row>
    <row r="7541" spans="1:5" ht="30" hidden="1" customHeight="1">
      <c r="A7541" s="311" t="str">
        <f>IF((SUM('Раздел 3'!G257:G257)&gt;=SUM('Раздел 3'!H257:H257)),"","Неверно!")</f>
        <v/>
      </c>
      <c r="B7541" s="312" t="s">
        <v>24567</v>
      </c>
      <c r="C7541" s="313" t="s">
        <v>17309</v>
      </c>
      <c r="D7541" s="313" t="s">
        <v>18381</v>
      </c>
      <c r="E7541" s="313" t="str">
        <f>CONCATENATE(SUM('Раздел 3'!G257:G257),"&gt;=",SUM('Раздел 3'!H257:H257))</f>
        <v>11&gt;=2</v>
      </c>
    </row>
    <row r="7542" spans="1:5" ht="30" hidden="1" customHeight="1">
      <c r="A7542" s="311" t="str">
        <f>IF((SUM('Раздел 3'!G258:G258)&gt;=SUM('Раздел 3'!H258:H258)),"","Неверно!")</f>
        <v/>
      </c>
      <c r="B7542" s="312" t="s">
        <v>24567</v>
      </c>
      <c r="C7542" s="313" t="s">
        <v>17310</v>
      </c>
      <c r="D7542" s="313" t="s">
        <v>18381</v>
      </c>
      <c r="E7542" s="313" t="str">
        <f>CONCATENATE(SUM('Раздел 3'!G258:G258),"&gt;=",SUM('Раздел 3'!H258:H258))</f>
        <v>0&gt;=0</v>
      </c>
    </row>
    <row r="7543" spans="1:5" ht="30" hidden="1" customHeight="1">
      <c r="A7543" s="311" t="str">
        <f>IF((SUM('Раздел 3'!G259:G259)&gt;=SUM('Раздел 3'!H259:H259)),"","Неверно!")</f>
        <v/>
      </c>
      <c r="B7543" s="312" t="s">
        <v>24567</v>
      </c>
      <c r="C7543" s="313" t="s">
        <v>17311</v>
      </c>
      <c r="D7543" s="313" t="s">
        <v>18381</v>
      </c>
      <c r="E7543" s="313" t="str">
        <f>CONCATENATE(SUM('Раздел 3'!G259:G259),"&gt;=",SUM('Раздел 3'!H259:H259))</f>
        <v>0&gt;=0</v>
      </c>
    </row>
    <row r="7544" spans="1:5" ht="30" hidden="1" customHeight="1">
      <c r="A7544" s="311" t="str">
        <f>IF((SUM('Раздел 3'!G35:G35)&gt;=SUM('Раздел 3'!H35:H35)),"","Неверно!")</f>
        <v/>
      </c>
      <c r="B7544" s="312" t="s">
        <v>24567</v>
      </c>
      <c r="C7544" s="313" t="s">
        <v>17312</v>
      </c>
      <c r="D7544" s="313" t="s">
        <v>18381</v>
      </c>
      <c r="E7544" s="313" t="str">
        <f>CONCATENATE(SUM('Раздел 3'!G35:G35),"&gt;=",SUM('Раздел 3'!H35:H35))</f>
        <v>1&gt;=0</v>
      </c>
    </row>
    <row r="7545" spans="1:5" ht="30" hidden="1" customHeight="1">
      <c r="A7545" s="311" t="str">
        <f>IF((SUM('Раздел 3'!G260:G260)&gt;=SUM('Раздел 3'!H260:H260)),"","Неверно!")</f>
        <v/>
      </c>
      <c r="B7545" s="312" t="s">
        <v>24567</v>
      </c>
      <c r="C7545" s="313" t="s">
        <v>17313</v>
      </c>
      <c r="D7545" s="313" t="s">
        <v>18381</v>
      </c>
      <c r="E7545" s="313" t="str">
        <f>CONCATENATE(SUM('Раздел 3'!G260:G260),"&gt;=",SUM('Раздел 3'!H260:H260))</f>
        <v>8&gt;=0</v>
      </c>
    </row>
    <row r="7546" spans="1:5" ht="30" hidden="1" customHeight="1">
      <c r="A7546" s="311" t="str">
        <f>IF((SUM('Раздел 3'!G261:G261)&gt;=SUM('Раздел 3'!H261:H261)),"","Неверно!")</f>
        <v/>
      </c>
      <c r="B7546" s="312" t="s">
        <v>24567</v>
      </c>
      <c r="C7546" s="313" t="s">
        <v>17314</v>
      </c>
      <c r="D7546" s="313" t="s">
        <v>18381</v>
      </c>
      <c r="E7546" s="313" t="str">
        <f>CONCATENATE(SUM('Раздел 3'!G261:G261),"&gt;=",SUM('Раздел 3'!H261:H261))</f>
        <v>4&gt;=2</v>
      </c>
    </row>
    <row r="7547" spans="1:5" ht="30" hidden="1" customHeight="1">
      <c r="A7547" s="311" t="str">
        <f>IF((SUM('Раздел 3'!G262:G262)&gt;=SUM('Раздел 3'!H262:H262)),"","Неверно!")</f>
        <v/>
      </c>
      <c r="B7547" s="312" t="s">
        <v>24567</v>
      </c>
      <c r="C7547" s="313" t="s">
        <v>17315</v>
      </c>
      <c r="D7547" s="313" t="s">
        <v>18381</v>
      </c>
      <c r="E7547" s="313" t="str">
        <f>CONCATENATE(SUM('Раздел 3'!G262:G262),"&gt;=",SUM('Раздел 3'!H262:H262))</f>
        <v>1&gt;=0</v>
      </c>
    </row>
    <row r="7548" spans="1:5" ht="30" hidden="1" customHeight="1">
      <c r="A7548" s="311" t="str">
        <f>IF((SUM('Раздел 3'!G263:G263)&gt;=SUM('Раздел 3'!H263:H263)),"","Неверно!")</f>
        <v/>
      </c>
      <c r="B7548" s="312" t="s">
        <v>24567</v>
      </c>
      <c r="C7548" s="313" t="s">
        <v>17316</v>
      </c>
      <c r="D7548" s="313" t="s">
        <v>18381</v>
      </c>
      <c r="E7548" s="313" t="str">
        <f>CONCATENATE(SUM('Раздел 3'!G263:G263),"&gt;=",SUM('Раздел 3'!H263:H263))</f>
        <v>0&gt;=0</v>
      </c>
    </row>
    <row r="7549" spans="1:5" ht="30" hidden="1" customHeight="1">
      <c r="A7549" s="311" t="str">
        <f>IF((SUM('Раздел 3'!G264:G264)&gt;=SUM('Раздел 3'!H264:H264)),"","Неверно!")</f>
        <v/>
      </c>
      <c r="B7549" s="312" t="s">
        <v>24567</v>
      </c>
      <c r="C7549" s="313" t="s">
        <v>17317</v>
      </c>
      <c r="D7549" s="313" t="s">
        <v>18381</v>
      </c>
      <c r="E7549" s="313" t="str">
        <f>CONCATENATE(SUM('Раздел 3'!G264:G264),"&gt;=",SUM('Раздел 3'!H264:H264))</f>
        <v>0&gt;=0</v>
      </c>
    </row>
    <row r="7550" spans="1:5" ht="30" hidden="1" customHeight="1">
      <c r="A7550" s="311" t="str">
        <f>IF((SUM('Раздел 3'!G265:G265)&gt;=SUM('Раздел 3'!H265:H265)),"","Неверно!")</f>
        <v/>
      </c>
      <c r="B7550" s="312" t="s">
        <v>24567</v>
      </c>
      <c r="C7550" s="313" t="s">
        <v>17318</v>
      </c>
      <c r="D7550" s="313" t="s">
        <v>18381</v>
      </c>
      <c r="E7550" s="313" t="str">
        <f>CONCATENATE(SUM('Раздел 3'!G265:G265),"&gt;=",SUM('Раздел 3'!H265:H265))</f>
        <v>0&gt;=0</v>
      </c>
    </row>
    <row r="7551" spans="1:5" ht="30" hidden="1" customHeight="1">
      <c r="A7551" s="311" t="str">
        <f>IF((SUM('Раздел 3'!G266:G266)&gt;=SUM('Раздел 3'!H266:H266)),"","Неверно!")</f>
        <v/>
      </c>
      <c r="B7551" s="312" t="s">
        <v>24567</v>
      </c>
      <c r="C7551" s="313" t="s">
        <v>17319</v>
      </c>
      <c r="D7551" s="313" t="s">
        <v>18381</v>
      </c>
      <c r="E7551" s="313" t="str">
        <f>CONCATENATE(SUM('Раздел 3'!G266:G266),"&gt;=",SUM('Раздел 3'!H266:H266))</f>
        <v>0&gt;=0</v>
      </c>
    </row>
    <row r="7552" spans="1:5" ht="30" hidden="1" customHeight="1">
      <c r="A7552" s="311" t="str">
        <f>IF((SUM('Раздел 3'!G267:G267)&gt;=SUM('Раздел 3'!H267:H267)),"","Неверно!")</f>
        <v/>
      </c>
      <c r="B7552" s="312" t="s">
        <v>24567</v>
      </c>
      <c r="C7552" s="313" t="s">
        <v>17320</v>
      </c>
      <c r="D7552" s="313" t="s">
        <v>18381</v>
      </c>
      <c r="E7552" s="313" t="str">
        <f>CONCATENATE(SUM('Раздел 3'!G267:G267),"&gt;=",SUM('Раздел 3'!H267:H267))</f>
        <v>0&gt;=0</v>
      </c>
    </row>
    <row r="7553" spans="1:5" ht="30" hidden="1" customHeight="1">
      <c r="A7553" s="311" t="str">
        <f>IF((SUM('Раздел 3'!G268:G268)&gt;=SUM('Раздел 3'!H268:H268)),"","Неверно!")</f>
        <v/>
      </c>
      <c r="B7553" s="312" t="s">
        <v>24567</v>
      </c>
      <c r="C7553" s="313" t="s">
        <v>17321</v>
      </c>
      <c r="D7553" s="313" t="s">
        <v>18381</v>
      </c>
      <c r="E7553" s="313" t="str">
        <f>CONCATENATE(SUM('Раздел 3'!G268:G268),"&gt;=",SUM('Раздел 3'!H268:H268))</f>
        <v>0&gt;=0</v>
      </c>
    </row>
    <row r="7554" spans="1:5" ht="30" hidden="1" customHeight="1">
      <c r="A7554" s="311" t="str">
        <f>IF((SUM('Раздел 3'!G269:G269)&gt;=SUM('Раздел 3'!H269:H269)),"","Неверно!")</f>
        <v/>
      </c>
      <c r="B7554" s="312" t="s">
        <v>24567</v>
      </c>
      <c r="C7554" s="313" t="s">
        <v>17322</v>
      </c>
      <c r="D7554" s="313" t="s">
        <v>18381</v>
      </c>
      <c r="E7554" s="313" t="str">
        <f>CONCATENATE(SUM('Раздел 3'!G269:G269),"&gt;=",SUM('Раздел 3'!H269:H269))</f>
        <v>0&gt;=0</v>
      </c>
    </row>
    <row r="7555" spans="1:5" ht="30" hidden="1" customHeight="1">
      <c r="A7555" s="311" t="str">
        <f>IF((SUM('Раздел 3'!G36:G36)&gt;=SUM('Раздел 3'!H36:H36)),"","Неверно!")</f>
        <v/>
      </c>
      <c r="B7555" s="312" t="s">
        <v>24567</v>
      </c>
      <c r="C7555" s="313" t="s">
        <v>17323</v>
      </c>
      <c r="D7555" s="313" t="s">
        <v>18381</v>
      </c>
      <c r="E7555" s="313" t="str">
        <f>CONCATENATE(SUM('Раздел 3'!G36:G36),"&gt;=",SUM('Раздел 3'!H36:H36))</f>
        <v>1&gt;=0</v>
      </c>
    </row>
    <row r="7556" spans="1:5" ht="30" hidden="1" customHeight="1">
      <c r="A7556" s="311" t="str">
        <f>IF((SUM('Раздел 3'!G270:G270)&gt;=SUM('Раздел 3'!H270:H270)),"","Неверно!")</f>
        <v/>
      </c>
      <c r="B7556" s="312" t="s">
        <v>24567</v>
      </c>
      <c r="C7556" s="313" t="s">
        <v>17324</v>
      </c>
      <c r="D7556" s="313" t="s">
        <v>18381</v>
      </c>
      <c r="E7556" s="313" t="str">
        <f>CONCATENATE(SUM('Раздел 3'!G270:G270),"&gt;=",SUM('Раздел 3'!H270:H270))</f>
        <v>1&gt;=0</v>
      </c>
    </row>
    <row r="7557" spans="1:5" ht="30" hidden="1" customHeight="1">
      <c r="A7557" s="311" t="str">
        <f>IF((SUM('Раздел 3'!G271:G271)&gt;=SUM('Раздел 3'!H271:H271)),"","Неверно!")</f>
        <v/>
      </c>
      <c r="B7557" s="312" t="s">
        <v>24567</v>
      </c>
      <c r="C7557" s="313" t="s">
        <v>17325</v>
      </c>
      <c r="D7557" s="313" t="s">
        <v>18381</v>
      </c>
      <c r="E7557" s="313" t="str">
        <f>CONCATENATE(SUM('Раздел 3'!G271:G271),"&gt;=",SUM('Раздел 3'!H271:H271))</f>
        <v>0&gt;=0</v>
      </c>
    </row>
    <row r="7558" spans="1:5" ht="30" hidden="1" customHeight="1">
      <c r="A7558" s="311" t="str">
        <f>IF((SUM('Раздел 3'!G272:G272)&gt;=SUM('Раздел 3'!H272:H272)),"","Неверно!")</f>
        <v/>
      </c>
      <c r="B7558" s="312" t="s">
        <v>24567</v>
      </c>
      <c r="C7558" s="313" t="s">
        <v>17326</v>
      </c>
      <c r="D7558" s="313" t="s">
        <v>18381</v>
      </c>
      <c r="E7558" s="313" t="str">
        <f>CONCATENATE(SUM('Раздел 3'!G272:G272),"&gt;=",SUM('Раздел 3'!H272:H272))</f>
        <v>0&gt;=0</v>
      </c>
    </row>
    <row r="7559" spans="1:5" ht="30" hidden="1" customHeight="1">
      <c r="A7559" s="311" t="str">
        <f>IF((SUM('Раздел 3'!G273:G273)&gt;=SUM('Раздел 3'!H273:H273)),"","Неверно!")</f>
        <v/>
      </c>
      <c r="B7559" s="312" t="s">
        <v>24567</v>
      </c>
      <c r="C7559" s="313" t="s">
        <v>17327</v>
      </c>
      <c r="D7559" s="313" t="s">
        <v>18381</v>
      </c>
      <c r="E7559" s="313" t="str">
        <f>CONCATENATE(SUM('Раздел 3'!G273:G273),"&gt;=",SUM('Раздел 3'!H273:H273))</f>
        <v>0&gt;=0</v>
      </c>
    </row>
    <row r="7560" spans="1:5" ht="30" hidden="1" customHeight="1">
      <c r="A7560" s="311" t="str">
        <f>IF((SUM('Раздел 3'!G274:G274)&gt;=SUM('Раздел 3'!H274:H274)),"","Неверно!")</f>
        <v/>
      </c>
      <c r="B7560" s="312" t="s">
        <v>24567</v>
      </c>
      <c r="C7560" s="313" t="s">
        <v>17328</v>
      </c>
      <c r="D7560" s="313" t="s">
        <v>18381</v>
      </c>
      <c r="E7560" s="313" t="str">
        <f>CONCATENATE(SUM('Раздел 3'!G274:G274),"&gt;=",SUM('Раздел 3'!H274:H274))</f>
        <v>1&gt;=0</v>
      </c>
    </row>
    <row r="7561" spans="1:5" ht="30" hidden="1" customHeight="1">
      <c r="A7561" s="311" t="str">
        <f>IF((SUM('Раздел 3'!G275:G275)&gt;=SUM('Раздел 3'!H275:H275)),"","Неверно!")</f>
        <v/>
      </c>
      <c r="B7561" s="312" t="s">
        <v>24567</v>
      </c>
      <c r="C7561" s="313" t="s">
        <v>17329</v>
      </c>
      <c r="D7561" s="313" t="s">
        <v>18381</v>
      </c>
      <c r="E7561" s="313" t="str">
        <f>CONCATENATE(SUM('Раздел 3'!G275:G275),"&gt;=",SUM('Раздел 3'!H275:H275))</f>
        <v>0&gt;=0</v>
      </c>
    </row>
    <row r="7562" spans="1:5" ht="30" hidden="1" customHeight="1">
      <c r="A7562" s="311" t="str">
        <f>IF((SUM('Раздел 3'!G276:G276)&gt;=SUM('Раздел 3'!H276:H276)),"","Неверно!")</f>
        <v/>
      </c>
      <c r="B7562" s="312" t="s">
        <v>24567</v>
      </c>
      <c r="C7562" s="313" t="s">
        <v>17330</v>
      </c>
      <c r="D7562" s="313" t="s">
        <v>18381</v>
      </c>
      <c r="E7562" s="313" t="str">
        <f>CONCATENATE(SUM('Раздел 3'!G276:G276),"&gt;=",SUM('Раздел 3'!H276:H276))</f>
        <v>1&gt;=0</v>
      </c>
    </row>
    <row r="7563" spans="1:5" ht="30" hidden="1" customHeight="1">
      <c r="A7563" s="311" t="str">
        <f>IF((SUM('Раздел 3'!G277:G277)&gt;=SUM('Раздел 3'!H277:H277)),"","Неверно!")</f>
        <v/>
      </c>
      <c r="B7563" s="312" t="s">
        <v>24567</v>
      </c>
      <c r="C7563" s="313" t="s">
        <v>17331</v>
      </c>
      <c r="D7563" s="313" t="s">
        <v>18381</v>
      </c>
      <c r="E7563" s="313" t="str">
        <f>CONCATENATE(SUM('Раздел 3'!G277:G277),"&gt;=",SUM('Раздел 3'!H277:H277))</f>
        <v>0&gt;=0</v>
      </c>
    </row>
    <row r="7564" spans="1:5" ht="30" hidden="1" customHeight="1">
      <c r="A7564" s="311" t="str">
        <f>IF((SUM('Раздел 3'!G278:G278)&gt;=SUM('Раздел 3'!H278:H278)),"","Неверно!")</f>
        <v/>
      </c>
      <c r="B7564" s="312" t="s">
        <v>24567</v>
      </c>
      <c r="C7564" s="313" t="s">
        <v>17332</v>
      </c>
      <c r="D7564" s="313" t="s">
        <v>18381</v>
      </c>
      <c r="E7564" s="313" t="str">
        <f>CONCATENATE(SUM('Раздел 3'!G278:G278),"&gt;=",SUM('Раздел 3'!H278:H278))</f>
        <v>0&gt;=0</v>
      </c>
    </row>
    <row r="7565" spans="1:5" ht="30" hidden="1" customHeight="1">
      <c r="A7565" s="311" t="str">
        <f>IF((SUM('Раздел 3'!G279:G279)&gt;=SUM('Раздел 3'!H279:H279)),"","Неверно!")</f>
        <v/>
      </c>
      <c r="B7565" s="312" t="s">
        <v>24567</v>
      </c>
      <c r="C7565" s="313" t="s">
        <v>17333</v>
      </c>
      <c r="D7565" s="313" t="s">
        <v>18381</v>
      </c>
      <c r="E7565" s="313" t="str">
        <f>CONCATENATE(SUM('Раздел 3'!G279:G279),"&gt;=",SUM('Раздел 3'!H279:H279))</f>
        <v>0&gt;=0</v>
      </c>
    </row>
    <row r="7566" spans="1:5" ht="30" hidden="1" customHeight="1">
      <c r="A7566" s="311" t="str">
        <f>IF((SUM('Раздел 3'!G37:G37)&gt;=SUM('Раздел 3'!H37:H37)),"","Неверно!")</f>
        <v/>
      </c>
      <c r="B7566" s="312" t="s">
        <v>24567</v>
      </c>
      <c r="C7566" s="313" t="s">
        <v>17334</v>
      </c>
      <c r="D7566" s="313" t="s">
        <v>18381</v>
      </c>
      <c r="E7566" s="313" t="str">
        <f>CONCATENATE(SUM('Раздел 3'!G37:G37),"&gt;=",SUM('Раздел 3'!H37:H37))</f>
        <v>7&gt;=0</v>
      </c>
    </row>
    <row r="7567" spans="1:5" ht="30" hidden="1" customHeight="1">
      <c r="A7567" s="311" t="str">
        <f>IF((SUM('Раздел 3'!G280:G280)&gt;=SUM('Раздел 3'!H280:H280)),"","Неверно!")</f>
        <v/>
      </c>
      <c r="B7567" s="312" t="s">
        <v>24567</v>
      </c>
      <c r="C7567" s="313" t="s">
        <v>17335</v>
      </c>
      <c r="D7567" s="313" t="s">
        <v>18381</v>
      </c>
      <c r="E7567" s="313" t="str">
        <f>CONCATENATE(SUM('Раздел 3'!G280:G280),"&gt;=",SUM('Раздел 3'!H280:H280))</f>
        <v>0&gt;=0</v>
      </c>
    </row>
    <row r="7568" spans="1:5" ht="30" hidden="1" customHeight="1">
      <c r="A7568" s="311" t="str">
        <f>IF((SUM('Раздел 3'!G281:G281)&gt;=SUM('Раздел 3'!H281:H281)),"","Неверно!")</f>
        <v/>
      </c>
      <c r="B7568" s="312" t="s">
        <v>24567</v>
      </c>
      <c r="C7568" s="313" t="s">
        <v>17336</v>
      </c>
      <c r="D7568" s="313" t="s">
        <v>18381</v>
      </c>
      <c r="E7568" s="313" t="str">
        <f>CONCATENATE(SUM('Раздел 3'!G281:G281),"&gt;=",SUM('Раздел 3'!H281:H281))</f>
        <v>0&gt;=0</v>
      </c>
    </row>
    <row r="7569" spans="1:5" ht="30" hidden="1" customHeight="1">
      <c r="A7569" s="311" t="str">
        <f>IF((SUM('Раздел 3'!G282:G282)&gt;=SUM('Раздел 3'!H282:H282)),"","Неверно!")</f>
        <v/>
      </c>
      <c r="B7569" s="312" t="s">
        <v>24567</v>
      </c>
      <c r="C7569" s="313" t="s">
        <v>17337</v>
      </c>
      <c r="D7569" s="313" t="s">
        <v>18381</v>
      </c>
      <c r="E7569" s="313" t="str">
        <f>CONCATENATE(SUM('Раздел 3'!G282:G282),"&gt;=",SUM('Раздел 3'!H282:H282))</f>
        <v>0&gt;=0</v>
      </c>
    </row>
    <row r="7570" spans="1:5" ht="30" hidden="1" customHeight="1">
      <c r="A7570" s="311" t="str">
        <f>IF((SUM('Раздел 3'!G283:G283)&gt;=SUM('Раздел 3'!H283:H283)),"","Неверно!")</f>
        <v/>
      </c>
      <c r="B7570" s="312" t="s">
        <v>24567</v>
      </c>
      <c r="C7570" s="313" t="s">
        <v>17338</v>
      </c>
      <c r="D7570" s="313" t="s">
        <v>18381</v>
      </c>
      <c r="E7570" s="313" t="str">
        <f>CONCATENATE(SUM('Раздел 3'!G283:G283),"&gt;=",SUM('Раздел 3'!H283:H283))</f>
        <v>0&gt;=0</v>
      </c>
    </row>
    <row r="7571" spans="1:5" ht="30" hidden="1" customHeight="1">
      <c r="A7571" s="311" t="str">
        <f>IF((SUM('Раздел 3'!G284:G284)&gt;=SUM('Раздел 3'!H284:H284)),"","Неверно!")</f>
        <v/>
      </c>
      <c r="B7571" s="312" t="s">
        <v>24567</v>
      </c>
      <c r="C7571" s="313" t="s">
        <v>17339</v>
      </c>
      <c r="D7571" s="313" t="s">
        <v>18381</v>
      </c>
      <c r="E7571" s="313" t="str">
        <f>CONCATENATE(SUM('Раздел 3'!G284:G284),"&gt;=",SUM('Раздел 3'!H284:H284))</f>
        <v>0&gt;=0</v>
      </c>
    </row>
    <row r="7572" spans="1:5" ht="30" hidden="1" customHeight="1">
      <c r="A7572" s="311" t="str">
        <f>IF((SUM('Раздел 3'!G285:G285)&gt;=SUM('Раздел 3'!H285:H285)),"","Неверно!")</f>
        <v/>
      </c>
      <c r="B7572" s="312" t="s">
        <v>24567</v>
      </c>
      <c r="C7572" s="313" t="s">
        <v>17340</v>
      </c>
      <c r="D7572" s="313" t="s">
        <v>18381</v>
      </c>
      <c r="E7572" s="313" t="str">
        <f>CONCATENATE(SUM('Раздел 3'!G285:G285),"&gt;=",SUM('Раздел 3'!H285:H285))</f>
        <v>0&gt;=0</v>
      </c>
    </row>
    <row r="7573" spans="1:5" ht="30" hidden="1" customHeight="1">
      <c r="A7573" s="311" t="str">
        <f>IF((SUM('Раздел 3'!G286:G286)&gt;=SUM('Раздел 3'!H286:H286)),"","Неверно!")</f>
        <v/>
      </c>
      <c r="B7573" s="312" t="s">
        <v>24567</v>
      </c>
      <c r="C7573" s="313" t="s">
        <v>17341</v>
      </c>
      <c r="D7573" s="313" t="s">
        <v>18381</v>
      </c>
      <c r="E7573" s="313" t="str">
        <f>CONCATENATE(SUM('Раздел 3'!G286:G286),"&gt;=",SUM('Раздел 3'!H286:H286))</f>
        <v>0&gt;=0</v>
      </c>
    </row>
    <row r="7574" spans="1:5" ht="30" hidden="1" customHeight="1">
      <c r="A7574" s="311" t="str">
        <f>IF((SUM('Раздел 3'!G287:G287)&gt;=SUM('Раздел 3'!H287:H287)),"","Неверно!")</f>
        <v/>
      </c>
      <c r="B7574" s="312" t="s">
        <v>24567</v>
      </c>
      <c r="C7574" s="313" t="s">
        <v>17342</v>
      </c>
      <c r="D7574" s="313" t="s">
        <v>18381</v>
      </c>
      <c r="E7574" s="313" t="str">
        <f>CONCATENATE(SUM('Раздел 3'!G287:G287),"&gt;=",SUM('Раздел 3'!H287:H287))</f>
        <v>0&gt;=0</v>
      </c>
    </row>
    <row r="7575" spans="1:5" ht="30" hidden="1" customHeight="1">
      <c r="A7575" s="311" t="str">
        <f>IF((SUM('Раздел 3'!G288:G288)&gt;=SUM('Раздел 3'!H288:H288)),"","Неверно!")</f>
        <v/>
      </c>
      <c r="B7575" s="312" t="s">
        <v>24567</v>
      </c>
      <c r="C7575" s="313" t="s">
        <v>17343</v>
      </c>
      <c r="D7575" s="313" t="s">
        <v>18381</v>
      </c>
      <c r="E7575" s="313" t="str">
        <f>CONCATENATE(SUM('Раздел 3'!G288:G288),"&gt;=",SUM('Раздел 3'!H288:H288))</f>
        <v>0&gt;=0</v>
      </c>
    </row>
    <row r="7576" spans="1:5" ht="30" hidden="1" customHeight="1">
      <c r="A7576" s="311" t="str">
        <f>IF((SUM('Раздел 3'!G289:G289)&gt;=SUM('Раздел 3'!H289:H289)),"","Неверно!")</f>
        <v/>
      </c>
      <c r="B7576" s="312" t="s">
        <v>24567</v>
      </c>
      <c r="C7576" s="313" t="s">
        <v>17344</v>
      </c>
      <c r="D7576" s="313" t="s">
        <v>18381</v>
      </c>
      <c r="E7576" s="313" t="str">
        <f>CONCATENATE(SUM('Раздел 3'!G289:G289),"&gt;=",SUM('Раздел 3'!H289:H289))</f>
        <v>0&gt;=0</v>
      </c>
    </row>
    <row r="7577" spans="1:5" ht="30" hidden="1" customHeight="1">
      <c r="A7577" s="311" t="str">
        <f>IF((SUM('Раздел 3'!G38:G38)&gt;=SUM('Раздел 3'!H38:H38)),"","Неверно!")</f>
        <v/>
      </c>
      <c r="B7577" s="312" t="s">
        <v>24567</v>
      </c>
      <c r="C7577" s="313" t="s">
        <v>17345</v>
      </c>
      <c r="D7577" s="313" t="s">
        <v>18381</v>
      </c>
      <c r="E7577" s="313" t="str">
        <f>CONCATENATE(SUM('Раздел 3'!G38:G38),"&gt;=",SUM('Раздел 3'!H38:H38))</f>
        <v>1&gt;=0</v>
      </c>
    </row>
    <row r="7578" spans="1:5" ht="30" hidden="1" customHeight="1">
      <c r="A7578" s="311" t="str">
        <f>IF((SUM('Раздел 3'!G290:G290)&gt;=SUM('Раздел 3'!H290:H290)),"","Неверно!")</f>
        <v/>
      </c>
      <c r="B7578" s="312" t="s">
        <v>24567</v>
      </c>
      <c r="C7578" s="313" t="s">
        <v>17346</v>
      </c>
      <c r="D7578" s="313" t="s">
        <v>18381</v>
      </c>
      <c r="E7578" s="313" t="str">
        <f>CONCATENATE(SUM('Раздел 3'!G290:G290),"&gt;=",SUM('Раздел 3'!H290:H290))</f>
        <v>0&gt;=0</v>
      </c>
    </row>
    <row r="7579" spans="1:5" ht="30" hidden="1" customHeight="1">
      <c r="A7579" s="311" t="str">
        <f>IF((SUM('Раздел 3'!G291:G291)&gt;=SUM('Раздел 3'!H291:H291)),"","Неверно!")</f>
        <v/>
      </c>
      <c r="B7579" s="312" t="s">
        <v>24567</v>
      </c>
      <c r="C7579" s="313" t="s">
        <v>17347</v>
      </c>
      <c r="D7579" s="313" t="s">
        <v>18381</v>
      </c>
      <c r="E7579" s="313" t="str">
        <f>CONCATENATE(SUM('Раздел 3'!G291:G291),"&gt;=",SUM('Раздел 3'!H291:H291))</f>
        <v>0&gt;=0</v>
      </c>
    </row>
    <row r="7580" spans="1:5" ht="30" hidden="1" customHeight="1">
      <c r="A7580" s="311" t="str">
        <f>IF((SUM('Раздел 3'!G292:G292)&gt;=SUM('Раздел 3'!H292:H292)),"","Неверно!")</f>
        <v/>
      </c>
      <c r="B7580" s="312" t="s">
        <v>24567</v>
      </c>
      <c r="C7580" s="313" t="s">
        <v>17348</v>
      </c>
      <c r="D7580" s="313" t="s">
        <v>18381</v>
      </c>
      <c r="E7580" s="313" t="str">
        <f>CONCATENATE(SUM('Раздел 3'!G292:G292),"&gt;=",SUM('Раздел 3'!H292:H292))</f>
        <v>0&gt;=0</v>
      </c>
    </row>
    <row r="7581" spans="1:5" ht="30" hidden="1" customHeight="1">
      <c r="A7581" s="311" t="str">
        <f>IF((SUM('Раздел 3'!G293:G293)&gt;=SUM('Раздел 3'!H293:H293)),"","Неверно!")</f>
        <v/>
      </c>
      <c r="B7581" s="312" t="s">
        <v>24567</v>
      </c>
      <c r="C7581" s="313" t="s">
        <v>17349</v>
      </c>
      <c r="D7581" s="313" t="s">
        <v>18381</v>
      </c>
      <c r="E7581" s="313" t="str">
        <f>CONCATENATE(SUM('Раздел 3'!G293:G293),"&gt;=",SUM('Раздел 3'!H293:H293))</f>
        <v>0&gt;=0</v>
      </c>
    </row>
    <row r="7582" spans="1:5" ht="30" hidden="1" customHeight="1">
      <c r="A7582" s="311" t="str">
        <f>IF((SUM('Раздел 3'!G294:G294)&gt;=SUM('Раздел 3'!H294:H294)),"","Неверно!")</f>
        <v/>
      </c>
      <c r="B7582" s="312" t="s">
        <v>24567</v>
      </c>
      <c r="C7582" s="313" t="s">
        <v>17350</v>
      </c>
      <c r="D7582" s="313" t="s">
        <v>18381</v>
      </c>
      <c r="E7582" s="313" t="str">
        <f>CONCATENATE(SUM('Раздел 3'!G294:G294),"&gt;=",SUM('Раздел 3'!H294:H294))</f>
        <v>0&gt;=0</v>
      </c>
    </row>
    <row r="7583" spans="1:5" ht="30" hidden="1" customHeight="1">
      <c r="A7583" s="311" t="str">
        <f>IF((SUM('Раздел 3'!G295:G295)&gt;=SUM('Раздел 3'!H295:H295)),"","Неверно!")</f>
        <v/>
      </c>
      <c r="B7583" s="312" t="s">
        <v>24567</v>
      </c>
      <c r="C7583" s="313" t="s">
        <v>17351</v>
      </c>
      <c r="D7583" s="313" t="s">
        <v>18381</v>
      </c>
      <c r="E7583" s="313" t="str">
        <f>CONCATENATE(SUM('Раздел 3'!G295:G295),"&gt;=",SUM('Раздел 3'!H295:H295))</f>
        <v>0&gt;=0</v>
      </c>
    </row>
    <row r="7584" spans="1:5" ht="30" hidden="1" customHeight="1">
      <c r="A7584" s="311" t="str">
        <f>IF((SUM('Раздел 3'!G296:G296)&gt;=SUM('Раздел 3'!H296:H296)),"","Неверно!")</f>
        <v/>
      </c>
      <c r="B7584" s="312" t="s">
        <v>24567</v>
      </c>
      <c r="C7584" s="313" t="s">
        <v>17352</v>
      </c>
      <c r="D7584" s="313" t="s">
        <v>18381</v>
      </c>
      <c r="E7584" s="313" t="str">
        <f>CONCATENATE(SUM('Раздел 3'!G296:G296),"&gt;=",SUM('Раздел 3'!H296:H296))</f>
        <v>0&gt;=0</v>
      </c>
    </row>
    <row r="7585" spans="1:5" ht="30" hidden="1" customHeight="1">
      <c r="A7585" s="311" t="str">
        <f>IF((SUM('Раздел 3'!G297:G297)&gt;=SUM('Раздел 3'!H297:H297)),"","Неверно!")</f>
        <v/>
      </c>
      <c r="B7585" s="312" t="s">
        <v>24567</v>
      </c>
      <c r="C7585" s="313" t="s">
        <v>17353</v>
      </c>
      <c r="D7585" s="313" t="s">
        <v>18381</v>
      </c>
      <c r="E7585" s="313" t="str">
        <f>CONCATENATE(SUM('Раздел 3'!G297:G297),"&gt;=",SUM('Раздел 3'!H297:H297))</f>
        <v>0&gt;=0</v>
      </c>
    </row>
    <row r="7586" spans="1:5" ht="30" hidden="1" customHeight="1">
      <c r="A7586" s="311" t="str">
        <f>IF((SUM('Раздел 3'!G298:G298)&gt;=SUM('Раздел 3'!H298:H298)),"","Неверно!")</f>
        <v/>
      </c>
      <c r="B7586" s="312" t="s">
        <v>24567</v>
      </c>
      <c r="C7586" s="313" t="s">
        <v>17354</v>
      </c>
      <c r="D7586" s="313" t="s">
        <v>18381</v>
      </c>
      <c r="E7586" s="313" t="str">
        <f>CONCATENATE(SUM('Раздел 3'!G298:G298),"&gt;=",SUM('Раздел 3'!H298:H298))</f>
        <v>0&gt;=0</v>
      </c>
    </row>
    <row r="7587" spans="1:5" ht="30" hidden="1" customHeight="1">
      <c r="A7587" s="311" t="str">
        <f>IF((SUM('Раздел 3'!G299:G299)&gt;=SUM('Раздел 3'!H299:H299)),"","Неверно!")</f>
        <v/>
      </c>
      <c r="B7587" s="312" t="s">
        <v>24567</v>
      </c>
      <c r="C7587" s="313" t="s">
        <v>17355</v>
      </c>
      <c r="D7587" s="313" t="s">
        <v>18381</v>
      </c>
      <c r="E7587" s="313" t="str">
        <f>CONCATENATE(SUM('Раздел 3'!G299:G299),"&gt;=",SUM('Раздел 3'!H299:H299))</f>
        <v>0&gt;=0</v>
      </c>
    </row>
    <row r="7588" spans="1:5" ht="30" hidden="1" customHeight="1">
      <c r="A7588" s="311" t="str">
        <f>IF((SUM('Раздел 3'!G39:G39)&gt;=SUM('Раздел 3'!H39:H39)),"","Неверно!")</f>
        <v/>
      </c>
      <c r="B7588" s="312" t="s">
        <v>24567</v>
      </c>
      <c r="C7588" s="313" t="s">
        <v>17356</v>
      </c>
      <c r="D7588" s="313" t="s">
        <v>18381</v>
      </c>
      <c r="E7588" s="313" t="str">
        <f>CONCATENATE(SUM('Раздел 3'!G39:G39),"&gt;=",SUM('Раздел 3'!H39:H39))</f>
        <v>0&gt;=0</v>
      </c>
    </row>
    <row r="7589" spans="1:5" ht="30" hidden="1" customHeight="1">
      <c r="A7589" s="311" t="str">
        <f>IF((SUM('Раздел 3'!G300:G300)&gt;=SUM('Раздел 3'!H300:H300)),"","Неверно!")</f>
        <v/>
      </c>
      <c r="B7589" s="312" t="s">
        <v>24567</v>
      </c>
      <c r="C7589" s="313" t="s">
        <v>17357</v>
      </c>
      <c r="D7589" s="313" t="s">
        <v>18381</v>
      </c>
      <c r="E7589" s="313" t="str">
        <f>CONCATENATE(SUM('Раздел 3'!G300:G300),"&gt;=",SUM('Раздел 3'!H300:H300))</f>
        <v>0&gt;=0</v>
      </c>
    </row>
    <row r="7590" spans="1:5" ht="30" hidden="1" customHeight="1">
      <c r="A7590" s="311" t="str">
        <f>IF((SUM('Раздел 3'!G301:G301)&gt;=SUM('Раздел 3'!H301:H301)),"","Неверно!")</f>
        <v/>
      </c>
      <c r="B7590" s="312" t="s">
        <v>24567</v>
      </c>
      <c r="C7590" s="313" t="s">
        <v>17358</v>
      </c>
      <c r="D7590" s="313" t="s">
        <v>18381</v>
      </c>
      <c r="E7590" s="313" t="str">
        <f>CONCATENATE(SUM('Раздел 3'!G301:G301),"&gt;=",SUM('Раздел 3'!H301:H301))</f>
        <v>1&gt;=0</v>
      </c>
    </row>
    <row r="7591" spans="1:5" ht="30" hidden="1" customHeight="1">
      <c r="A7591" s="311" t="str">
        <f>IF((SUM('Раздел 3'!G302:G302)&gt;=SUM('Раздел 3'!H302:H302)),"","Неверно!")</f>
        <v/>
      </c>
      <c r="B7591" s="312" t="s">
        <v>24567</v>
      </c>
      <c r="C7591" s="313" t="s">
        <v>17359</v>
      </c>
      <c r="D7591" s="313" t="s">
        <v>18381</v>
      </c>
      <c r="E7591" s="313" t="str">
        <f>CONCATENATE(SUM('Раздел 3'!G302:G302),"&gt;=",SUM('Раздел 3'!H302:H302))</f>
        <v>0&gt;=0</v>
      </c>
    </row>
    <row r="7592" spans="1:5" ht="30" hidden="1" customHeight="1">
      <c r="A7592" s="311" t="str">
        <f>IF((SUM('Раздел 3'!G303:G303)&gt;=SUM('Раздел 3'!H303:H303)),"","Неверно!")</f>
        <v/>
      </c>
      <c r="B7592" s="312" t="s">
        <v>24567</v>
      </c>
      <c r="C7592" s="313" t="s">
        <v>17360</v>
      </c>
      <c r="D7592" s="313" t="s">
        <v>18381</v>
      </c>
      <c r="E7592" s="313" t="str">
        <f>CONCATENATE(SUM('Раздел 3'!G303:G303),"&gt;=",SUM('Раздел 3'!H303:H303))</f>
        <v>0&gt;=0</v>
      </c>
    </row>
    <row r="7593" spans="1:5" ht="30" hidden="1" customHeight="1">
      <c r="A7593" s="311" t="str">
        <f>IF((SUM('Раздел 3'!G304:G304)&gt;=SUM('Раздел 3'!H304:H304)),"","Неверно!")</f>
        <v/>
      </c>
      <c r="B7593" s="312" t="s">
        <v>24567</v>
      </c>
      <c r="C7593" s="313" t="s">
        <v>17361</v>
      </c>
      <c r="D7593" s="313" t="s">
        <v>18381</v>
      </c>
      <c r="E7593" s="313" t="str">
        <f>CONCATENATE(SUM('Раздел 3'!G304:G304),"&gt;=",SUM('Раздел 3'!H304:H304))</f>
        <v>0&gt;=0</v>
      </c>
    </row>
    <row r="7594" spans="1:5" ht="30" hidden="1" customHeight="1">
      <c r="A7594" s="311" t="str">
        <f>IF((SUM('Раздел 3'!G305:G305)&gt;=SUM('Раздел 3'!H305:H305)),"","Неверно!")</f>
        <v/>
      </c>
      <c r="B7594" s="312" t="s">
        <v>24567</v>
      </c>
      <c r="C7594" s="313" t="s">
        <v>17362</v>
      </c>
      <c r="D7594" s="313" t="s">
        <v>18381</v>
      </c>
      <c r="E7594" s="313" t="str">
        <f>CONCATENATE(SUM('Раздел 3'!G305:G305),"&gt;=",SUM('Раздел 3'!H305:H305))</f>
        <v>0&gt;=0</v>
      </c>
    </row>
    <row r="7595" spans="1:5" ht="30" hidden="1" customHeight="1">
      <c r="A7595" s="311" t="str">
        <f>IF((SUM('Раздел 3'!G306:G306)&gt;=SUM('Раздел 3'!H306:H306)),"","Неверно!")</f>
        <v/>
      </c>
      <c r="B7595" s="312" t="s">
        <v>24567</v>
      </c>
      <c r="C7595" s="313" t="s">
        <v>17363</v>
      </c>
      <c r="D7595" s="313" t="s">
        <v>18381</v>
      </c>
      <c r="E7595" s="313" t="str">
        <f>CONCATENATE(SUM('Раздел 3'!G306:G306),"&gt;=",SUM('Раздел 3'!H306:H306))</f>
        <v>0&gt;=0</v>
      </c>
    </row>
    <row r="7596" spans="1:5" ht="30" hidden="1" customHeight="1">
      <c r="A7596" s="311" t="str">
        <f>IF((SUM('Раздел 3'!G307:G307)&gt;=SUM('Раздел 3'!H307:H307)),"","Неверно!")</f>
        <v/>
      </c>
      <c r="B7596" s="312" t="s">
        <v>24567</v>
      </c>
      <c r="C7596" s="313" t="s">
        <v>17364</v>
      </c>
      <c r="D7596" s="313" t="s">
        <v>18381</v>
      </c>
      <c r="E7596" s="313" t="str">
        <f>CONCATENATE(SUM('Раздел 3'!G307:G307),"&gt;=",SUM('Раздел 3'!H307:H307))</f>
        <v>0&gt;=0</v>
      </c>
    </row>
    <row r="7597" spans="1:5" ht="30" hidden="1" customHeight="1">
      <c r="A7597" s="311" t="str">
        <f>IF((SUM('Раздел 3'!G308:G308)&gt;=SUM('Раздел 3'!H308:H308)),"","Неверно!")</f>
        <v/>
      </c>
      <c r="B7597" s="312" t="s">
        <v>24567</v>
      </c>
      <c r="C7597" s="313" t="s">
        <v>17365</v>
      </c>
      <c r="D7597" s="313" t="s">
        <v>18381</v>
      </c>
      <c r="E7597" s="313" t="str">
        <f>CONCATENATE(SUM('Раздел 3'!G308:G308),"&gt;=",SUM('Раздел 3'!H308:H308))</f>
        <v>0&gt;=0</v>
      </c>
    </row>
    <row r="7598" spans="1:5" ht="30" hidden="1" customHeight="1">
      <c r="A7598" s="311" t="str">
        <f>IF((SUM('Раздел 3'!G309:G309)&gt;=SUM('Раздел 3'!H309:H309)),"","Неверно!")</f>
        <v/>
      </c>
      <c r="B7598" s="312" t="s">
        <v>24567</v>
      </c>
      <c r="C7598" s="313" t="s">
        <v>17366</v>
      </c>
      <c r="D7598" s="313" t="s">
        <v>18381</v>
      </c>
      <c r="E7598" s="313" t="str">
        <f>CONCATENATE(SUM('Раздел 3'!G309:G309),"&gt;=",SUM('Раздел 3'!H309:H309))</f>
        <v>0&gt;=0</v>
      </c>
    </row>
    <row r="7599" spans="1:5" ht="30" hidden="1" customHeight="1">
      <c r="A7599" s="311" t="str">
        <f>IF((SUM('Раздел 3'!G13:G13)&gt;=SUM('Раздел 3'!H13:H13)),"","Неверно!")</f>
        <v/>
      </c>
      <c r="B7599" s="312" t="s">
        <v>24567</v>
      </c>
      <c r="C7599" s="313" t="s">
        <v>17367</v>
      </c>
      <c r="D7599" s="313" t="s">
        <v>18381</v>
      </c>
      <c r="E7599" s="313" t="str">
        <f>CONCATENATE(SUM('Раздел 3'!G13:G13),"&gt;=",SUM('Раздел 3'!H13:H13))</f>
        <v>0&gt;=0</v>
      </c>
    </row>
    <row r="7600" spans="1:5" ht="30" hidden="1" customHeight="1">
      <c r="A7600" s="311" t="str">
        <f>IF((SUM('Раздел 3'!G40:G40)&gt;=SUM('Раздел 3'!H40:H40)),"","Неверно!")</f>
        <v/>
      </c>
      <c r="B7600" s="312" t="s">
        <v>24567</v>
      </c>
      <c r="C7600" s="313" t="s">
        <v>17368</v>
      </c>
      <c r="D7600" s="313" t="s">
        <v>18381</v>
      </c>
      <c r="E7600" s="313" t="str">
        <f>CONCATENATE(SUM('Раздел 3'!G40:G40),"&gt;=",SUM('Раздел 3'!H40:H40))</f>
        <v>0&gt;=0</v>
      </c>
    </row>
    <row r="7601" spans="1:5" ht="30" hidden="1" customHeight="1">
      <c r="A7601" s="311" t="str">
        <f>IF((SUM('Раздел 3'!G310:G310)&gt;=SUM('Раздел 3'!H310:H310)),"","Неверно!")</f>
        <v/>
      </c>
      <c r="B7601" s="312" t="s">
        <v>24567</v>
      </c>
      <c r="C7601" s="313" t="s">
        <v>17369</v>
      </c>
      <c r="D7601" s="313" t="s">
        <v>18381</v>
      </c>
      <c r="E7601" s="313" t="str">
        <f>CONCATENATE(SUM('Раздел 3'!G310:G310),"&gt;=",SUM('Раздел 3'!H310:H310))</f>
        <v>0&gt;=0</v>
      </c>
    </row>
    <row r="7602" spans="1:5" ht="30" hidden="1" customHeight="1">
      <c r="A7602" s="311" t="str">
        <f>IF((SUM('Раздел 3'!G311:G311)&gt;=SUM('Раздел 3'!H311:H311)),"","Неверно!")</f>
        <v/>
      </c>
      <c r="B7602" s="312" t="s">
        <v>24567</v>
      </c>
      <c r="C7602" s="313" t="s">
        <v>17370</v>
      </c>
      <c r="D7602" s="313" t="s">
        <v>18381</v>
      </c>
      <c r="E7602" s="313" t="str">
        <f>CONCATENATE(SUM('Раздел 3'!G311:G311),"&gt;=",SUM('Раздел 3'!H311:H311))</f>
        <v>0&gt;=0</v>
      </c>
    </row>
    <row r="7603" spans="1:5" ht="30" hidden="1" customHeight="1">
      <c r="A7603" s="311" t="str">
        <f>IF((SUM('Раздел 3'!G312:G312)&gt;=SUM('Раздел 3'!H312:H312)),"","Неверно!")</f>
        <v/>
      </c>
      <c r="B7603" s="312" t="s">
        <v>24567</v>
      </c>
      <c r="C7603" s="313" t="s">
        <v>17371</v>
      </c>
      <c r="D7603" s="313" t="s">
        <v>18381</v>
      </c>
      <c r="E7603" s="313" t="str">
        <f>CONCATENATE(SUM('Раздел 3'!G312:G312),"&gt;=",SUM('Раздел 3'!H312:H312))</f>
        <v>0&gt;=0</v>
      </c>
    </row>
    <row r="7604" spans="1:5" ht="30" hidden="1" customHeight="1">
      <c r="A7604" s="311" t="str">
        <f>IF((SUM('Раздел 3'!G313:G313)&gt;=SUM('Раздел 3'!H313:H313)),"","Неверно!")</f>
        <v/>
      </c>
      <c r="B7604" s="312" t="s">
        <v>24567</v>
      </c>
      <c r="C7604" s="313" t="s">
        <v>17372</v>
      </c>
      <c r="D7604" s="313" t="s">
        <v>18381</v>
      </c>
      <c r="E7604" s="313" t="str">
        <f>CONCATENATE(SUM('Раздел 3'!G313:G313),"&gt;=",SUM('Раздел 3'!H313:H313))</f>
        <v>0&gt;=0</v>
      </c>
    </row>
    <row r="7605" spans="1:5" ht="30" hidden="1" customHeight="1">
      <c r="A7605" s="311" t="str">
        <f>IF((SUM('Раздел 3'!G314:G314)&gt;=SUM('Раздел 3'!H314:H314)),"","Неверно!")</f>
        <v/>
      </c>
      <c r="B7605" s="312" t="s">
        <v>24567</v>
      </c>
      <c r="C7605" s="313" t="s">
        <v>17373</v>
      </c>
      <c r="D7605" s="313" t="s">
        <v>18381</v>
      </c>
      <c r="E7605" s="313" t="str">
        <f>CONCATENATE(SUM('Раздел 3'!G314:G314),"&gt;=",SUM('Раздел 3'!H314:H314))</f>
        <v>0&gt;=0</v>
      </c>
    </row>
    <row r="7606" spans="1:5" ht="30" hidden="1" customHeight="1">
      <c r="A7606" s="311" t="str">
        <f>IF((SUM('Раздел 3'!G315:G315)&gt;=SUM('Раздел 3'!H315:H315)),"","Неверно!")</f>
        <v/>
      </c>
      <c r="B7606" s="312" t="s">
        <v>24567</v>
      </c>
      <c r="C7606" s="313" t="s">
        <v>17374</v>
      </c>
      <c r="D7606" s="313" t="s">
        <v>18381</v>
      </c>
      <c r="E7606" s="313" t="str">
        <f>CONCATENATE(SUM('Раздел 3'!G315:G315),"&gt;=",SUM('Раздел 3'!H315:H315))</f>
        <v>0&gt;=0</v>
      </c>
    </row>
    <row r="7607" spans="1:5" ht="30" hidden="1" customHeight="1">
      <c r="A7607" s="311" t="str">
        <f>IF((SUM('Раздел 3'!G316:G316)&gt;=SUM('Раздел 3'!H316:H316)),"","Неверно!")</f>
        <v/>
      </c>
      <c r="B7607" s="312" t="s">
        <v>24567</v>
      </c>
      <c r="C7607" s="313" t="s">
        <v>17375</v>
      </c>
      <c r="D7607" s="313" t="s">
        <v>18381</v>
      </c>
      <c r="E7607" s="313" t="str">
        <f>CONCATENATE(SUM('Раздел 3'!G316:G316),"&gt;=",SUM('Раздел 3'!H316:H316))</f>
        <v>0&gt;=0</v>
      </c>
    </row>
    <row r="7608" spans="1:5" ht="30" hidden="1" customHeight="1">
      <c r="A7608" s="311" t="str">
        <f>IF((SUM('Раздел 3'!G317:G317)&gt;=SUM('Раздел 3'!H317:H317)),"","Неверно!")</f>
        <v/>
      </c>
      <c r="B7608" s="312" t="s">
        <v>24567</v>
      </c>
      <c r="C7608" s="313" t="s">
        <v>17376</v>
      </c>
      <c r="D7608" s="313" t="s">
        <v>18381</v>
      </c>
      <c r="E7608" s="313" t="str">
        <f>CONCATENATE(SUM('Раздел 3'!G317:G317),"&gt;=",SUM('Раздел 3'!H317:H317))</f>
        <v>0&gt;=0</v>
      </c>
    </row>
    <row r="7609" spans="1:5" ht="30" hidden="1" customHeight="1">
      <c r="A7609" s="311" t="str">
        <f>IF((SUM('Раздел 3'!G318:G318)&gt;=SUM('Раздел 3'!H318:H318)),"","Неверно!")</f>
        <v/>
      </c>
      <c r="B7609" s="312" t="s">
        <v>24567</v>
      </c>
      <c r="C7609" s="313" t="s">
        <v>17377</v>
      </c>
      <c r="D7609" s="313" t="s">
        <v>18381</v>
      </c>
      <c r="E7609" s="313" t="str">
        <f>CONCATENATE(SUM('Раздел 3'!G318:G318),"&gt;=",SUM('Раздел 3'!H318:H318))</f>
        <v>0&gt;=0</v>
      </c>
    </row>
    <row r="7610" spans="1:5" ht="30" hidden="1" customHeight="1">
      <c r="A7610" s="311" t="str">
        <f>IF((SUM('Раздел 3'!G319:G319)&gt;=SUM('Раздел 3'!H319:H319)),"","Неверно!")</f>
        <v/>
      </c>
      <c r="B7610" s="312" t="s">
        <v>24567</v>
      </c>
      <c r="C7610" s="313" t="s">
        <v>17378</v>
      </c>
      <c r="D7610" s="313" t="s">
        <v>18381</v>
      </c>
      <c r="E7610" s="313" t="str">
        <f>CONCATENATE(SUM('Раздел 3'!G319:G319),"&gt;=",SUM('Раздел 3'!H319:H319))</f>
        <v>0&gt;=0</v>
      </c>
    </row>
    <row r="7611" spans="1:5" ht="30" hidden="1" customHeight="1">
      <c r="A7611" s="311" t="str">
        <f>IF((SUM('Раздел 3'!G41:G41)&gt;=SUM('Раздел 3'!H41:H41)),"","Неверно!")</f>
        <v/>
      </c>
      <c r="B7611" s="312" t="s">
        <v>24567</v>
      </c>
      <c r="C7611" s="313" t="s">
        <v>17379</v>
      </c>
      <c r="D7611" s="313" t="s">
        <v>18381</v>
      </c>
      <c r="E7611" s="313" t="str">
        <f>CONCATENATE(SUM('Раздел 3'!G41:G41),"&gt;=",SUM('Раздел 3'!H41:H41))</f>
        <v>0&gt;=0</v>
      </c>
    </row>
    <row r="7612" spans="1:5" ht="30" hidden="1" customHeight="1">
      <c r="A7612" s="311" t="str">
        <f>IF((SUM('Раздел 3'!G320:G320)&gt;=SUM('Раздел 3'!H320:H320)),"","Неверно!")</f>
        <v/>
      </c>
      <c r="B7612" s="312" t="s">
        <v>24567</v>
      </c>
      <c r="C7612" s="313" t="s">
        <v>17380</v>
      </c>
      <c r="D7612" s="313" t="s">
        <v>18381</v>
      </c>
      <c r="E7612" s="313" t="str">
        <f>CONCATENATE(SUM('Раздел 3'!G320:G320),"&gt;=",SUM('Раздел 3'!H320:H320))</f>
        <v>0&gt;=0</v>
      </c>
    </row>
    <row r="7613" spans="1:5" ht="30" hidden="1" customHeight="1">
      <c r="A7613" s="311" t="str">
        <f>IF((SUM('Раздел 3'!G321:G321)&gt;=SUM('Раздел 3'!H321:H321)),"","Неверно!")</f>
        <v/>
      </c>
      <c r="B7613" s="312" t="s">
        <v>24567</v>
      </c>
      <c r="C7613" s="313" t="s">
        <v>17381</v>
      </c>
      <c r="D7613" s="313" t="s">
        <v>18381</v>
      </c>
      <c r="E7613" s="313" t="str">
        <f>CONCATENATE(SUM('Раздел 3'!G321:G321),"&gt;=",SUM('Раздел 3'!H321:H321))</f>
        <v>0&gt;=0</v>
      </c>
    </row>
    <row r="7614" spans="1:5" ht="30" hidden="1" customHeight="1">
      <c r="A7614" s="311" t="str">
        <f>IF((SUM('Раздел 3'!G322:G322)&gt;=SUM('Раздел 3'!H322:H322)),"","Неверно!")</f>
        <v/>
      </c>
      <c r="B7614" s="312" t="s">
        <v>24567</v>
      </c>
      <c r="C7614" s="313" t="s">
        <v>17382</v>
      </c>
      <c r="D7614" s="313" t="s">
        <v>18381</v>
      </c>
      <c r="E7614" s="313" t="str">
        <f>CONCATENATE(SUM('Раздел 3'!G322:G322),"&gt;=",SUM('Раздел 3'!H322:H322))</f>
        <v>0&gt;=0</v>
      </c>
    </row>
    <row r="7615" spans="1:5" ht="30" hidden="1" customHeight="1">
      <c r="A7615" s="311" t="str">
        <f>IF((SUM('Раздел 3'!G323:G323)&gt;=SUM('Раздел 3'!H323:H323)),"","Неверно!")</f>
        <v/>
      </c>
      <c r="B7615" s="312" t="s">
        <v>24567</v>
      </c>
      <c r="C7615" s="313" t="s">
        <v>19968</v>
      </c>
      <c r="D7615" s="313" t="s">
        <v>18381</v>
      </c>
      <c r="E7615" s="313" t="str">
        <f>CONCATENATE(SUM('Раздел 3'!G323:G323),"&gt;=",SUM('Раздел 3'!H323:H323))</f>
        <v>0&gt;=0</v>
      </c>
    </row>
    <row r="7616" spans="1:5" ht="30" hidden="1" customHeight="1">
      <c r="A7616" s="311" t="str">
        <f>IF((SUM('Раздел 3'!G324:G324)&gt;=SUM('Раздел 3'!H324:H324)),"","Неверно!")</f>
        <v/>
      </c>
      <c r="B7616" s="312" t="s">
        <v>24567</v>
      </c>
      <c r="C7616" s="313" t="s">
        <v>19969</v>
      </c>
      <c r="D7616" s="313" t="s">
        <v>18381</v>
      </c>
      <c r="E7616" s="313" t="str">
        <f>CONCATENATE(SUM('Раздел 3'!G324:G324),"&gt;=",SUM('Раздел 3'!H324:H324))</f>
        <v>0&gt;=0</v>
      </c>
    </row>
    <row r="7617" spans="1:5" ht="30" hidden="1" customHeight="1">
      <c r="A7617" s="311" t="str">
        <f>IF((SUM('Раздел 3'!G325:G325)&gt;=SUM('Раздел 3'!H325:H325)),"","Неверно!")</f>
        <v/>
      </c>
      <c r="B7617" s="312" t="s">
        <v>24567</v>
      </c>
      <c r="C7617" s="313" t="s">
        <v>19970</v>
      </c>
      <c r="D7617" s="313" t="s">
        <v>18381</v>
      </c>
      <c r="E7617" s="313" t="str">
        <f>CONCATENATE(SUM('Раздел 3'!G325:G325),"&gt;=",SUM('Раздел 3'!H325:H325))</f>
        <v>1&gt;=0</v>
      </c>
    </row>
    <row r="7618" spans="1:5" ht="30" hidden="1" customHeight="1">
      <c r="A7618" s="311" t="str">
        <f>IF((SUM('Раздел 3'!G326:G326)&gt;=SUM('Раздел 3'!H326:H326)),"","Неверно!")</f>
        <v/>
      </c>
      <c r="B7618" s="312" t="s">
        <v>24567</v>
      </c>
      <c r="C7618" s="313" t="s">
        <v>19971</v>
      </c>
      <c r="D7618" s="313" t="s">
        <v>18381</v>
      </c>
      <c r="E7618" s="313" t="str">
        <f>CONCATENATE(SUM('Раздел 3'!G326:G326),"&gt;=",SUM('Раздел 3'!H326:H326))</f>
        <v>0&gt;=0</v>
      </c>
    </row>
    <row r="7619" spans="1:5" ht="30" hidden="1" customHeight="1">
      <c r="A7619" s="311" t="str">
        <f>IF((SUM('Раздел 3'!G327:G327)&gt;=SUM('Раздел 3'!H327:H327)),"","Неверно!")</f>
        <v/>
      </c>
      <c r="B7619" s="312" t="s">
        <v>24567</v>
      </c>
      <c r="C7619" s="313" t="s">
        <v>19972</v>
      </c>
      <c r="D7619" s="313" t="s">
        <v>18381</v>
      </c>
      <c r="E7619" s="313" t="str">
        <f>CONCATENATE(SUM('Раздел 3'!G327:G327),"&gt;=",SUM('Раздел 3'!H327:H327))</f>
        <v>0&gt;=0</v>
      </c>
    </row>
    <row r="7620" spans="1:5" ht="30" hidden="1" customHeight="1">
      <c r="A7620" s="311" t="str">
        <f>IF((SUM('Раздел 3'!G328:G328)&gt;=SUM('Раздел 3'!H328:H328)),"","Неверно!")</f>
        <v/>
      </c>
      <c r="B7620" s="312" t="s">
        <v>24567</v>
      </c>
      <c r="C7620" s="313" t="s">
        <v>19973</v>
      </c>
      <c r="D7620" s="313" t="s">
        <v>18381</v>
      </c>
      <c r="E7620" s="313" t="str">
        <f>CONCATENATE(SUM('Раздел 3'!G328:G328),"&gt;=",SUM('Раздел 3'!H328:H328))</f>
        <v>1&gt;=0</v>
      </c>
    </row>
    <row r="7621" spans="1:5" ht="30" hidden="1" customHeight="1">
      <c r="A7621" s="311" t="str">
        <f>IF((SUM('Раздел 3'!G42:G42)&gt;=SUM('Раздел 3'!H42:H42)),"","Неверно!")</f>
        <v/>
      </c>
      <c r="B7621" s="312" t="s">
        <v>24567</v>
      </c>
      <c r="C7621" s="313" t="s">
        <v>17383</v>
      </c>
      <c r="D7621" s="313" t="s">
        <v>18381</v>
      </c>
      <c r="E7621" s="313" t="str">
        <f>CONCATENATE(SUM('Раздел 3'!G42:G42),"&gt;=",SUM('Раздел 3'!H42:H42))</f>
        <v>0&gt;=0</v>
      </c>
    </row>
    <row r="7622" spans="1:5" ht="30" hidden="1" customHeight="1">
      <c r="A7622" s="311" t="str">
        <f>IF((SUM('Раздел 3'!G43:G43)&gt;=SUM('Раздел 3'!H43:H43)),"","Неверно!")</f>
        <v/>
      </c>
      <c r="B7622" s="312" t="s">
        <v>24567</v>
      </c>
      <c r="C7622" s="313" t="s">
        <v>17384</v>
      </c>
      <c r="D7622" s="313" t="s">
        <v>18381</v>
      </c>
      <c r="E7622" s="313" t="str">
        <f>CONCATENATE(SUM('Раздел 3'!G43:G43),"&gt;=",SUM('Раздел 3'!H43:H43))</f>
        <v>0&gt;=0</v>
      </c>
    </row>
    <row r="7623" spans="1:5" ht="30" hidden="1" customHeight="1">
      <c r="A7623" s="311" t="str">
        <f>IF((SUM('Раздел 3'!G44:G44)&gt;=SUM('Раздел 3'!H44:H44)),"","Неверно!")</f>
        <v/>
      </c>
      <c r="B7623" s="312" t="s">
        <v>24567</v>
      </c>
      <c r="C7623" s="313" t="s">
        <v>17385</v>
      </c>
      <c r="D7623" s="313" t="s">
        <v>18381</v>
      </c>
      <c r="E7623" s="313" t="str">
        <f>CONCATENATE(SUM('Раздел 3'!G44:G44),"&gt;=",SUM('Раздел 3'!H44:H44))</f>
        <v>0&gt;=0</v>
      </c>
    </row>
    <row r="7624" spans="1:5" ht="30" hidden="1" customHeight="1">
      <c r="A7624" s="311" t="str">
        <f>IF((SUM('Раздел 3'!G45:G45)&gt;=SUM('Раздел 3'!H45:H45)),"","Неверно!")</f>
        <v/>
      </c>
      <c r="B7624" s="312" t="s">
        <v>24567</v>
      </c>
      <c r="C7624" s="313" t="s">
        <v>17386</v>
      </c>
      <c r="D7624" s="313" t="s">
        <v>18381</v>
      </c>
      <c r="E7624" s="313" t="str">
        <f>CONCATENATE(SUM('Раздел 3'!G45:G45),"&gt;=",SUM('Раздел 3'!H45:H45))</f>
        <v>0&gt;=0</v>
      </c>
    </row>
    <row r="7625" spans="1:5" ht="30" hidden="1" customHeight="1">
      <c r="A7625" s="311" t="str">
        <f>IF((SUM('Раздел 3'!G46:G46)&gt;=SUM('Раздел 3'!H46:H46)),"","Неверно!")</f>
        <v/>
      </c>
      <c r="B7625" s="312" t="s">
        <v>24567</v>
      </c>
      <c r="C7625" s="313" t="s">
        <v>17387</v>
      </c>
      <c r="D7625" s="313" t="s">
        <v>18381</v>
      </c>
      <c r="E7625" s="313" t="str">
        <f>CONCATENATE(SUM('Раздел 3'!G46:G46),"&gt;=",SUM('Раздел 3'!H46:H46))</f>
        <v>0&gt;=0</v>
      </c>
    </row>
    <row r="7626" spans="1:5" ht="30" hidden="1" customHeight="1">
      <c r="A7626" s="311" t="str">
        <f>IF((SUM('Раздел 3'!G47:G47)&gt;=SUM('Раздел 3'!H47:H47)),"","Неверно!")</f>
        <v/>
      </c>
      <c r="B7626" s="312" t="s">
        <v>24567</v>
      </c>
      <c r="C7626" s="313" t="s">
        <v>17388</v>
      </c>
      <c r="D7626" s="313" t="s">
        <v>18381</v>
      </c>
      <c r="E7626" s="313" t="str">
        <f>CONCATENATE(SUM('Раздел 3'!G47:G47),"&gt;=",SUM('Раздел 3'!H47:H47))</f>
        <v>0&gt;=0</v>
      </c>
    </row>
    <row r="7627" spans="1:5" ht="30" hidden="1" customHeight="1">
      <c r="A7627" s="311" t="str">
        <f>IF((SUM('Раздел 3'!G48:G48)&gt;=SUM('Раздел 3'!H48:H48)),"","Неверно!")</f>
        <v/>
      </c>
      <c r="B7627" s="312" t="s">
        <v>24567</v>
      </c>
      <c r="C7627" s="313" t="s">
        <v>17389</v>
      </c>
      <c r="D7627" s="313" t="s">
        <v>18381</v>
      </c>
      <c r="E7627" s="313" t="str">
        <f>CONCATENATE(SUM('Раздел 3'!G48:G48),"&gt;=",SUM('Раздел 3'!H48:H48))</f>
        <v>0&gt;=0</v>
      </c>
    </row>
    <row r="7628" spans="1:5" ht="30" hidden="1" customHeight="1">
      <c r="A7628" s="311" t="str">
        <f>IF((SUM('Раздел 3'!G49:G49)&gt;=SUM('Раздел 3'!H49:H49)),"","Неверно!")</f>
        <v/>
      </c>
      <c r="B7628" s="312" t="s">
        <v>24567</v>
      </c>
      <c r="C7628" s="313" t="s">
        <v>17390</v>
      </c>
      <c r="D7628" s="313" t="s">
        <v>18381</v>
      </c>
      <c r="E7628" s="313" t="str">
        <f>CONCATENATE(SUM('Раздел 3'!G49:G49),"&gt;=",SUM('Раздел 3'!H49:H49))</f>
        <v>0&gt;=0</v>
      </c>
    </row>
    <row r="7629" spans="1:5" ht="30" hidden="1" customHeight="1">
      <c r="A7629" s="311" t="str">
        <f>IF((SUM('Раздел 3'!G14:G14)&gt;=SUM('Раздел 3'!H14:H14)),"","Неверно!")</f>
        <v/>
      </c>
      <c r="B7629" s="312" t="s">
        <v>24567</v>
      </c>
      <c r="C7629" s="313" t="s">
        <v>17391</v>
      </c>
      <c r="D7629" s="313" t="s">
        <v>18381</v>
      </c>
      <c r="E7629" s="313" t="str">
        <f>CONCATENATE(SUM('Раздел 3'!G14:G14),"&gt;=",SUM('Раздел 3'!H14:H14))</f>
        <v>0&gt;=0</v>
      </c>
    </row>
    <row r="7630" spans="1:5" ht="30" hidden="1" customHeight="1">
      <c r="A7630" s="311" t="str">
        <f>IF((SUM('Раздел 3'!G50:G50)&gt;=SUM('Раздел 3'!H50:H50)),"","Неверно!")</f>
        <v/>
      </c>
      <c r="B7630" s="312" t="s">
        <v>24567</v>
      </c>
      <c r="C7630" s="313" t="s">
        <v>17392</v>
      </c>
      <c r="D7630" s="313" t="s">
        <v>18381</v>
      </c>
      <c r="E7630" s="313" t="str">
        <f>CONCATENATE(SUM('Раздел 3'!G50:G50),"&gt;=",SUM('Раздел 3'!H50:H50))</f>
        <v>0&gt;=0</v>
      </c>
    </row>
    <row r="7631" spans="1:5" ht="30" hidden="1" customHeight="1">
      <c r="A7631" s="311" t="str">
        <f>IF((SUM('Раздел 3'!G51:G51)&gt;=SUM('Раздел 3'!H51:H51)),"","Неверно!")</f>
        <v/>
      </c>
      <c r="B7631" s="312" t="s">
        <v>24567</v>
      </c>
      <c r="C7631" s="313" t="s">
        <v>17393</v>
      </c>
      <c r="D7631" s="313" t="s">
        <v>18381</v>
      </c>
      <c r="E7631" s="313" t="str">
        <f>CONCATENATE(SUM('Раздел 3'!G51:G51),"&gt;=",SUM('Раздел 3'!H51:H51))</f>
        <v>0&gt;=0</v>
      </c>
    </row>
    <row r="7632" spans="1:5" ht="30" hidden="1" customHeight="1">
      <c r="A7632" s="311" t="str">
        <f>IF((SUM('Раздел 3'!G52:G52)&gt;=SUM('Раздел 3'!H52:H52)),"","Неверно!")</f>
        <v/>
      </c>
      <c r="B7632" s="312" t="s">
        <v>24567</v>
      </c>
      <c r="C7632" s="313" t="s">
        <v>17394</v>
      </c>
      <c r="D7632" s="313" t="s">
        <v>18381</v>
      </c>
      <c r="E7632" s="313" t="str">
        <f>CONCATENATE(SUM('Раздел 3'!G52:G52),"&gt;=",SUM('Раздел 3'!H52:H52))</f>
        <v>0&gt;=0</v>
      </c>
    </row>
    <row r="7633" spans="1:5" ht="30" hidden="1" customHeight="1">
      <c r="A7633" s="311" t="str">
        <f>IF((SUM('Раздел 3'!G53:G53)&gt;=SUM('Раздел 3'!H53:H53)),"","Неверно!")</f>
        <v/>
      </c>
      <c r="B7633" s="312" t="s">
        <v>24567</v>
      </c>
      <c r="C7633" s="313" t="s">
        <v>17395</v>
      </c>
      <c r="D7633" s="313" t="s">
        <v>18381</v>
      </c>
      <c r="E7633" s="313" t="str">
        <f>CONCATENATE(SUM('Раздел 3'!G53:G53),"&gt;=",SUM('Раздел 3'!H53:H53))</f>
        <v>0&gt;=0</v>
      </c>
    </row>
    <row r="7634" spans="1:5" ht="30" hidden="1" customHeight="1">
      <c r="A7634" s="311" t="str">
        <f>IF((SUM('Раздел 3'!G54:G54)&gt;=SUM('Раздел 3'!H54:H54)),"","Неверно!")</f>
        <v/>
      </c>
      <c r="B7634" s="312" t="s">
        <v>24567</v>
      </c>
      <c r="C7634" s="313" t="s">
        <v>17396</v>
      </c>
      <c r="D7634" s="313" t="s">
        <v>18381</v>
      </c>
      <c r="E7634" s="313" t="str">
        <f>CONCATENATE(SUM('Раздел 3'!G54:G54),"&gt;=",SUM('Раздел 3'!H54:H54))</f>
        <v>0&gt;=0</v>
      </c>
    </row>
    <row r="7635" spans="1:5" ht="30" hidden="1" customHeight="1">
      <c r="A7635" s="311" t="str">
        <f>IF((SUM('Раздел 3'!G55:G55)&gt;=SUM('Раздел 3'!H55:H55)),"","Неверно!")</f>
        <v/>
      </c>
      <c r="B7635" s="312" t="s">
        <v>24567</v>
      </c>
      <c r="C7635" s="313" t="s">
        <v>17397</v>
      </c>
      <c r="D7635" s="313" t="s">
        <v>18381</v>
      </c>
      <c r="E7635" s="313" t="str">
        <f>CONCATENATE(SUM('Раздел 3'!G55:G55),"&gt;=",SUM('Раздел 3'!H55:H55))</f>
        <v>15&gt;=0</v>
      </c>
    </row>
    <row r="7636" spans="1:5" ht="30" hidden="1" customHeight="1">
      <c r="A7636" s="311" t="str">
        <f>IF((SUM('Раздел 3'!G56:G56)&gt;=SUM('Раздел 3'!H56:H56)),"","Неверно!")</f>
        <v/>
      </c>
      <c r="B7636" s="312" t="s">
        <v>24567</v>
      </c>
      <c r="C7636" s="313" t="s">
        <v>17398</v>
      </c>
      <c r="D7636" s="313" t="s">
        <v>18381</v>
      </c>
      <c r="E7636" s="313" t="str">
        <f>CONCATENATE(SUM('Раздел 3'!G56:G56),"&gt;=",SUM('Раздел 3'!H56:H56))</f>
        <v>0&gt;=0</v>
      </c>
    </row>
    <row r="7637" spans="1:5" ht="30" hidden="1" customHeight="1">
      <c r="A7637" s="311" t="str">
        <f>IF((SUM('Раздел 3'!G57:G57)&gt;=SUM('Раздел 3'!H57:H57)),"","Неверно!")</f>
        <v/>
      </c>
      <c r="B7637" s="312" t="s">
        <v>24567</v>
      </c>
      <c r="C7637" s="313" t="s">
        <v>17399</v>
      </c>
      <c r="D7637" s="313" t="s">
        <v>18381</v>
      </c>
      <c r="E7637" s="313" t="str">
        <f>CONCATENATE(SUM('Раздел 3'!G57:G57),"&gt;=",SUM('Раздел 3'!H57:H57))</f>
        <v>0&gt;=0</v>
      </c>
    </row>
    <row r="7638" spans="1:5" ht="30" hidden="1" customHeight="1">
      <c r="A7638" s="311" t="str">
        <f>IF((SUM('Раздел 3'!G58:G58)&gt;=SUM('Раздел 3'!H58:H58)),"","Неверно!")</f>
        <v/>
      </c>
      <c r="B7638" s="312" t="s">
        <v>24567</v>
      </c>
      <c r="C7638" s="313" t="s">
        <v>17400</v>
      </c>
      <c r="D7638" s="313" t="s">
        <v>18381</v>
      </c>
      <c r="E7638" s="313" t="str">
        <f>CONCATENATE(SUM('Раздел 3'!G58:G58),"&gt;=",SUM('Раздел 3'!H58:H58))</f>
        <v>2&gt;=0</v>
      </c>
    </row>
    <row r="7639" spans="1:5" ht="30" hidden="1" customHeight="1">
      <c r="A7639" s="311" t="str">
        <f>IF((SUM('Раздел 3'!G59:G59)&gt;=SUM('Раздел 3'!H59:H59)),"","Неверно!")</f>
        <v/>
      </c>
      <c r="B7639" s="312" t="s">
        <v>24567</v>
      </c>
      <c r="C7639" s="313" t="s">
        <v>17401</v>
      </c>
      <c r="D7639" s="313" t="s">
        <v>18381</v>
      </c>
      <c r="E7639" s="313" t="str">
        <f>CONCATENATE(SUM('Раздел 3'!G59:G59),"&gt;=",SUM('Раздел 3'!H59:H59))</f>
        <v>0&gt;=0</v>
      </c>
    </row>
    <row r="7640" spans="1:5" ht="30" hidden="1" customHeight="1">
      <c r="A7640" s="311" t="str">
        <f>IF((SUM('Раздел 3'!G15:G15)&gt;=SUM('Раздел 3'!H15:H15)),"","Неверно!")</f>
        <v/>
      </c>
      <c r="B7640" s="312" t="s">
        <v>24567</v>
      </c>
      <c r="C7640" s="313" t="s">
        <v>17402</v>
      </c>
      <c r="D7640" s="313" t="s">
        <v>18381</v>
      </c>
      <c r="E7640" s="313" t="str">
        <f>CONCATENATE(SUM('Раздел 3'!G15:G15),"&gt;=",SUM('Раздел 3'!H15:H15))</f>
        <v>0&gt;=0</v>
      </c>
    </row>
    <row r="7641" spans="1:5" ht="30" hidden="1" customHeight="1">
      <c r="A7641" s="311" t="str">
        <f>IF((SUM('Раздел 3'!G60:G60)&gt;=SUM('Раздел 3'!H60:H60)),"","Неверно!")</f>
        <v/>
      </c>
      <c r="B7641" s="312" t="s">
        <v>24567</v>
      </c>
      <c r="C7641" s="313" t="s">
        <v>17403</v>
      </c>
      <c r="D7641" s="313" t="s">
        <v>18381</v>
      </c>
      <c r="E7641" s="313" t="str">
        <f>CONCATENATE(SUM('Раздел 3'!G60:G60),"&gt;=",SUM('Раздел 3'!H60:H60))</f>
        <v>0&gt;=0</v>
      </c>
    </row>
    <row r="7642" spans="1:5" ht="30" hidden="1" customHeight="1">
      <c r="A7642" s="311" t="str">
        <f>IF((SUM('Раздел 3'!G61:G61)&gt;=SUM('Раздел 3'!H61:H61)),"","Неверно!")</f>
        <v/>
      </c>
      <c r="B7642" s="312" t="s">
        <v>24567</v>
      </c>
      <c r="C7642" s="313" t="s">
        <v>17404</v>
      </c>
      <c r="D7642" s="313" t="s">
        <v>18381</v>
      </c>
      <c r="E7642" s="313" t="str">
        <f>CONCATENATE(SUM('Раздел 3'!G61:G61),"&gt;=",SUM('Раздел 3'!H61:H61))</f>
        <v>0&gt;=0</v>
      </c>
    </row>
    <row r="7643" spans="1:5" ht="30" hidden="1" customHeight="1">
      <c r="A7643" s="311" t="str">
        <f>IF((SUM('Раздел 3'!G62:G62)&gt;=SUM('Раздел 3'!H62:H62)),"","Неверно!")</f>
        <v/>
      </c>
      <c r="B7643" s="312" t="s">
        <v>24567</v>
      </c>
      <c r="C7643" s="313" t="s">
        <v>17405</v>
      </c>
      <c r="D7643" s="313" t="s">
        <v>18381</v>
      </c>
      <c r="E7643" s="313" t="str">
        <f>CONCATENATE(SUM('Раздел 3'!G62:G62),"&gt;=",SUM('Раздел 3'!H62:H62))</f>
        <v>0&gt;=0</v>
      </c>
    </row>
    <row r="7644" spans="1:5" ht="30" hidden="1" customHeight="1">
      <c r="A7644" s="311" t="str">
        <f>IF((SUM('Раздел 3'!G63:G63)&gt;=SUM('Раздел 3'!H63:H63)),"","Неверно!")</f>
        <v/>
      </c>
      <c r="B7644" s="312" t="s">
        <v>24567</v>
      </c>
      <c r="C7644" s="313" t="s">
        <v>17406</v>
      </c>
      <c r="D7644" s="313" t="s">
        <v>18381</v>
      </c>
      <c r="E7644" s="313" t="str">
        <f>CONCATENATE(SUM('Раздел 3'!G63:G63),"&gt;=",SUM('Раздел 3'!H63:H63))</f>
        <v>0&gt;=0</v>
      </c>
    </row>
    <row r="7645" spans="1:5" ht="30" hidden="1" customHeight="1">
      <c r="A7645" s="311" t="str">
        <f>IF((SUM('Раздел 3'!G64:G64)&gt;=SUM('Раздел 3'!H64:H64)),"","Неверно!")</f>
        <v/>
      </c>
      <c r="B7645" s="312" t="s">
        <v>24567</v>
      </c>
      <c r="C7645" s="313" t="s">
        <v>17407</v>
      </c>
      <c r="D7645" s="313" t="s">
        <v>18381</v>
      </c>
      <c r="E7645" s="313" t="str">
        <f>CONCATENATE(SUM('Раздел 3'!G64:G64),"&gt;=",SUM('Раздел 3'!H64:H64))</f>
        <v>0&gt;=0</v>
      </c>
    </row>
    <row r="7646" spans="1:5" ht="30" hidden="1" customHeight="1">
      <c r="A7646" s="311" t="str">
        <f>IF((SUM('Раздел 3'!G65:G65)&gt;=SUM('Раздел 3'!H65:H65)),"","Неверно!")</f>
        <v/>
      </c>
      <c r="B7646" s="312" t="s">
        <v>24567</v>
      </c>
      <c r="C7646" s="313" t="s">
        <v>17408</v>
      </c>
      <c r="D7646" s="313" t="s">
        <v>18381</v>
      </c>
      <c r="E7646" s="313" t="str">
        <f>CONCATENATE(SUM('Раздел 3'!G65:G65),"&gt;=",SUM('Раздел 3'!H65:H65))</f>
        <v>0&gt;=0</v>
      </c>
    </row>
    <row r="7647" spans="1:5" ht="30" hidden="1" customHeight="1">
      <c r="A7647" s="311" t="str">
        <f>IF((SUM('Раздел 3'!G66:G66)&gt;=SUM('Раздел 3'!H66:H66)),"","Неверно!")</f>
        <v/>
      </c>
      <c r="B7647" s="312" t="s">
        <v>24567</v>
      </c>
      <c r="C7647" s="313" t="s">
        <v>17409</v>
      </c>
      <c r="D7647" s="313" t="s">
        <v>18381</v>
      </c>
      <c r="E7647" s="313" t="str">
        <f>CONCATENATE(SUM('Раздел 3'!G66:G66),"&gt;=",SUM('Раздел 3'!H66:H66))</f>
        <v>0&gt;=0</v>
      </c>
    </row>
    <row r="7648" spans="1:5" ht="30" hidden="1" customHeight="1">
      <c r="A7648" s="311" t="str">
        <f>IF((SUM('Раздел 3'!G67:G67)&gt;=SUM('Раздел 3'!H67:H67)),"","Неверно!")</f>
        <v/>
      </c>
      <c r="B7648" s="312" t="s">
        <v>24567</v>
      </c>
      <c r="C7648" s="313" t="s">
        <v>17410</v>
      </c>
      <c r="D7648" s="313" t="s">
        <v>18381</v>
      </c>
      <c r="E7648" s="313" t="str">
        <f>CONCATENATE(SUM('Раздел 3'!G67:G67),"&gt;=",SUM('Раздел 3'!H67:H67))</f>
        <v>0&gt;=0</v>
      </c>
    </row>
    <row r="7649" spans="1:5" ht="30" hidden="1" customHeight="1">
      <c r="A7649" s="311" t="str">
        <f>IF((SUM('Раздел 3'!G68:G68)&gt;=SUM('Раздел 3'!H68:H68)),"","Неверно!")</f>
        <v/>
      </c>
      <c r="B7649" s="312" t="s">
        <v>24567</v>
      </c>
      <c r="C7649" s="313" t="s">
        <v>17411</v>
      </c>
      <c r="D7649" s="313" t="s">
        <v>18381</v>
      </c>
      <c r="E7649" s="313" t="str">
        <f>CONCATENATE(SUM('Раздел 3'!G68:G68),"&gt;=",SUM('Раздел 3'!H68:H68))</f>
        <v>0&gt;=0</v>
      </c>
    </row>
    <row r="7650" spans="1:5" ht="30" hidden="1" customHeight="1">
      <c r="A7650" s="311" t="str">
        <f>IF((SUM('Раздел 3'!G69:G69)&gt;=SUM('Раздел 3'!H69:H69)),"","Неверно!")</f>
        <v/>
      </c>
      <c r="B7650" s="312" t="s">
        <v>24567</v>
      </c>
      <c r="C7650" s="313" t="s">
        <v>17412</v>
      </c>
      <c r="D7650" s="313" t="s">
        <v>18381</v>
      </c>
      <c r="E7650" s="313" t="str">
        <f>CONCATENATE(SUM('Раздел 3'!G69:G69),"&gt;=",SUM('Раздел 3'!H69:H69))</f>
        <v>0&gt;=0</v>
      </c>
    </row>
    <row r="7651" spans="1:5" ht="30" hidden="1" customHeight="1">
      <c r="A7651" s="311" t="str">
        <f>IF((SUM('Раздел 3'!G16:G16)&gt;=SUM('Раздел 3'!H16:H16)),"","Неверно!")</f>
        <v/>
      </c>
      <c r="B7651" s="312" t="s">
        <v>24567</v>
      </c>
      <c r="C7651" s="313" t="s">
        <v>17413</v>
      </c>
      <c r="D7651" s="313" t="s">
        <v>18381</v>
      </c>
      <c r="E7651" s="313" t="str">
        <f>CONCATENATE(SUM('Раздел 3'!G16:G16),"&gt;=",SUM('Раздел 3'!H16:H16))</f>
        <v>0&gt;=0</v>
      </c>
    </row>
    <row r="7652" spans="1:5" ht="30" hidden="1" customHeight="1">
      <c r="A7652" s="311" t="str">
        <f>IF((SUM('Раздел 3'!G70:G70)&gt;=SUM('Раздел 3'!H70:H70)),"","Неверно!")</f>
        <v/>
      </c>
      <c r="B7652" s="312" t="s">
        <v>24567</v>
      </c>
      <c r="C7652" s="313" t="s">
        <v>17414</v>
      </c>
      <c r="D7652" s="313" t="s">
        <v>18381</v>
      </c>
      <c r="E7652" s="313" t="str">
        <f>CONCATENATE(SUM('Раздел 3'!G70:G70),"&gt;=",SUM('Раздел 3'!H70:H70))</f>
        <v>0&gt;=0</v>
      </c>
    </row>
    <row r="7653" spans="1:5" ht="30" hidden="1" customHeight="1">
      <c r="A7653" s="311" t="str">
        <f>IF((SUM('Раздел 3'!G71:G71)&gt;=SUM('Раздел 3'!H71:H71)),"","Неверно!")</f>
        <v/>
      </c>
      <c r="B7653" s="312" t="s">
        <v>24567</v>
      </c>
      <c r="C7653" s="313" t="s">
        <v>17415</v>
      </c>
      <c r="D7653" s="313" t="s">
        <v>18381</v>
      </c>
      <c r="E7653" s="313" t="str">
        <f>CONCATENATE(SUM('Раздел 3'!G71:G71),"&gt;=",SUM('Раздел 3'!H71:H71))</f>
        <v>0&gt;=0</v>
      </c>
    </row>
    <row r="7654" spans="1:5" ht="30" hidden="1" customHeight="1">
      <c r="A7654" s="311" t="str">
        <f>IF((SUM('Раздел 3'!G72:G72)&gt;=SUM('Раздел 3'!H72:H72)),"","Неверно!")</f>
        <v/>
      </c>
      <c r="B7654" s="312" t="s">
        <v>24567</v>
      </c>
      <c r="C7654" s="313" t="s">
        <v>17416</v>
      </c>
      <c r="D7654" s="313" t="s">
        <v>18381</v>
      </c>
      <c r="E7654" s="313" t="str">
        <f>CONCATENATE(SUM('Раздел 3'!G72:G72),"&gt;=",SUM('Раздел 3'!H72:H72))</f>
        <v>0&gt;=0</v>
      </c>
    </row>
    <row r="7655" spans="1:5" ht="30" hidden="1" customHeight="1">
      <c r="A7655" s="311" t="str">
        <f>IF((SUM('Раздел 3'!G73:G73)&gt;=SUM('Раздел 3'!H73:H73)),"","Неверно!")</f>
        <v/>
      </c>
      <c r="B7655" s="312" t="s">
        <v>24567</v>
      </c>
      <c r="C7655" s="313" t="s">
        <v>17417</v>
      </c>
      <c r="D7655" s="313" t="s">
        <v>18381</v>
      </c>
      <c r="E7655" s="313" t="str">
        <f>CONCATENATE(SUM('Раздел 3'!G73:G73),"&gt;=",SUM('Раздел 3'!H73:H73))</f>
        <v>0&gt;=0</v>
      </c>
    </row>
    <row r="7656" spans="1:5" ht="30" hidden="1" customHeight="1">
      <c r="A7656" s="311" t="str">
        <f>IF((SUM('Раздел 3'!G74:G74)&gt;=SUM('Раздел 3'!H74:H74)),"","Неверно!")</f>
        <v/>
      </c>
      <c r="B7656" s="312" t="s">
        <v>24567</v>
      </c>
      <c r="C7656" s="313" t="s">
        <v>17418</v>
      </c>
      <c r="D7656" s="313" t="s">
        <v>18381</v>
      </c>
      <c r="E7656" s="313" t="str">
        <f>CONCATENATE(SUM('Раздел 3'!G74:G74),"&gt;=",SUM('Раздел 3'!H74:H74))</f>
        <v>0&gt;=0</v>
      </c>
    </row>
    <row r="7657" spans="1:5" ht="30" hidden="1" customHeight="1">
      <c r="A7657" s="311" t="str">
        <f>IF((SUM('Раздел 3'!G75:G75)&gt;=SUM('Раздел 3'!H75:H75)),"","Неверно!")</f>
        <v/>
      </c>
      <c r="B7657" s="312" t="s">
        <v>24567</v>
      </c>
      <c r="C7657" s="313" t="s">
        <v>17419</v>
      </c>
      <c r="D7657" s="313" t="s">
        <v>18381</v>
      </c>
      <c r="E7657" s="313" t="str">
        <f>CONCATENATE(SUM('Раздел 3'!G75:G75),"&gt;=",SUM('Раздел 3'!H75:H75))</f>
        <v>0&gt;=0</v>
      </c>
    </row>
    <row r="7658" spans="1:5" ht="30" hidden="1" customHeight="1">
      <c r="A7658" s="311" t="str">
        <f>IF((SUM('Раздел 3'!G76:G76)&gt;=SUM('Раздел 3'!H76:H76)),"","Неверно!")</f>
        <v/>
      </c>
      <c r="B7658" s="312" t="s">
        <v>24567</v>
      </c>
      <c r="C7658" s="313" t="s">
        <v>17420</v>
      </c>
      <c r="D7658" s="313" t="s">
        <v>18381</v>
      </c>
      <c r="E7658" s="313" t="str">
        <f>CONCATENATE(SUM('Раздел 3'!G76:G76),"&gt;=",SUM('Раздел 3'!H76:H76))</f>
        <v>0&gt;=0</v>
      </c>
    </row>
    <row r="7659" spans="1:5" ht="30" hidden="1" customHeight="1">
      <c r="A7659" s="311" t="str">
        <f>IF((SUM('Раздел 3'!G77:G77)&gt;=SUM('Раздел 3'!H77:H77)),"","Неверно!")</f>
        <v/>
      </c>
      <c r="B7659" s="312" t="s">
        <v>24567</v>
      </c>
      <c r="C7659" s="313" t="s">
        <v>17421</v>
      </c>
      <c r="D7659" s="313" t="s">
        <v>18381</v>
      </c>
      <c r="E7659" s="313" t="str">
        <f>CONCATENATE(SUM('Раздел 3'!G77:G77),"&gt;=",SUM('Раздел 3'!H77:H77))</f>
        <v>0&gt;=0</v>
      </c>
    </row>
    <row r="7660" spans="1:5" ht="30" hidden="1" customHeight="1">
      <c r="A7660" s="311" t="str">
        <f>IF((SUM('Раздел 3'!G78:G78)&gt;=SUM('Раздел 3'!H78:H78)),"","Неверно!")</f>
        <v/>
      </c>
      <c r="B7660" s="312" t="s">
        <v>24567</v>
      </c>
      <c r="C7660" s="313" t="s">
        <v>17422</v>
      </c>
      <c r="D7660" s="313" t="s">
        <v>18381</v>
      </c>
      <c r="E7660" s="313" t="str">
        <f>CONCATENATE(SUM('Раздел 3'!G78:G78),"&gt;=",SUM('Раздел 3'!H78:H78))</f>
        <v>0&gt;=0</v>
      </c>
    </row>
    <row r="7661" spans="1:5" ht="30" hidden="1" customHeight="1">
      <c r="A7661" s="311" t="str">
        <f>IF((SUM('Раздел 3'!G79:G79)&gt;=SUM('Раздел 3'!H79:H79)),"","Неверно!")</f>
        <v/>
      </c>
      <c r="B7661" s="312" t="s">
        <v>24567</v>
      </c>
      <c r="C7661" s="313" t="s">
        <v>17423</v>
      </c>
      <c r="D7661" s="313" t="s">
        <v>18381</v>
      </c>
      <c r="E7661" s="313" t="str">
        <f>CONCATENATE(SUM('Раздел 3'!G79:G79),"&gt;=",SUM('Раздел 3'!H79:H79))</f>
        <v>0&gt;=0</v>
      </c>
    </row>
    <row r="7662" spans="1:5" ht="30" hidden="1" customHeight="1">
      <c r="A7662" s="311" t="str">
        <f>IF((SUM('Раздел 3'!G17:G17)&gt;=SUM('Раздел 3'!H17:H17)),"","Неверно!")</f>
        <v/>
      </c>
      <c r="B7662" s="312" t="s">
        <v>24567</v>
      </c>
      <c r="C7662" s="313" t="s">
        <v>17424</v>
      </c>
      <c r="D7662" s="313" t="s">
        <v>18381</v>
      </c>
      <c r="E7662" s="313" t="str">
        <f>CONCATENATE(SUM('Раздел 3'!G17:G17),"&gt;=",SUM('Раздел 3'!H17:H17))</f>
        <v>0&gt;=0</v>
      </c>
    </row>
    <row r="7663" spans="1:5" ht="30" hidden="1" customHeight="1">
      <c r="A7663" s="311" t="str">
        <f>IF((SUM('Раздел 3'!G80:G80)&gt;=SUM('Раздел 3'!H80:H80)),"","Неверно!")</f>
        <v/>
      </c>
      <c r="B7663" s="312" t="s">
        <v>24567</v>
      </c>
      <c r="C7663" s="313" t="s">
        <v>17425</v>
      </c>
      <c r="D7663" s="313" t="s">
        <v>18381</v>
      </c>
      <c r="E7663" s="313" t="str">
        <f>CONCATENATE(SUM('Раздел 3'!G80:G80),"&gt;=",SUM('Раздел 3'!H80:H80))</f>
        <v>0&gt;=0</v>
      </c>
    </row>
    <row r="7664" spans="1:5" ht="30" hidden="1" customHeight="1">
      <c r="A7664" s="311" t="str">
        <f>IF((SUM('Раздел 3'!G81:G81)&gt;=SUM('Раздел 3'!H81:H81)),"","Неверно!")</f>
        <v/>
      </c>
      <c r="B7664" s="312" t="s">
        <v>24567</v>
      </c>
      <c r="C7664" s="313" t="s">
        <v>17426</v>
      </c>
      <c r="D7664" s="313" t="s">
        <v>18381</v>
      </c>
      <c r="E7664" s="313" t="str">
        <f>CONCATENATE(SUM('Раздел 3'!G81:G81),"&gt;=",SUM('Раздел 3'!H81:H81))</f>
        <v>0&gt;=0</v>
      </c>
    </row>
    <row r="7665" spans="1:5" ht="30" hidden="1" customHeight="1">
      <c r="A7665" s="311" t="str">
        <f>IF((SUM('Раздел 3'!G82:G82)&gt;=SUM('Раздел 3'!H82:H82)),"","Неверно!")</f>
        <v/>
      </c>
      <c r="B7665" s="312" t="s">
        <v>24567</v>
      </c>
      <c r="C7665" s="313" t="s">
        <v>17427</v>
      </c>
      <c r="D7665" s="313" t="s">
        <v>18381</v>
      </c>
      <c r="E7665" s="313" t="str">
        <f>CONCATENATE(SUM('Раздел 3'!G82:G82),"&gt;=",SUM('Раздел 3'!H82:H82))</f>
        <v>0&gt;=0</v>
      </c>
    </row>
    <row r="7666" spans="1:5" ht="30" hidden="1" customHeight="1">
      <c r="A7666" s="311" t="str">
        <f>IF((SUM('Раздел 3'!G83:G83)&gt;=SUM('Раздел 3'!H83:H83)),"","Неверно!")</f>
        <v/>
      </c>
      <c r="B7666" s="312" t="s">
        <v>24567</v>
      </c>
      <c r="C7666" s="313" t="s">
        <v>17428</v>
      </c>
      <c r="D7666" s="313" t="s">
        <v>18381</v>
      </c>
      <c r="E7666" s="313" t="str">
        <f>CONCATENATE(SUM('Раздел 3'!G83:G83),"&gt;=",SUM('Раздел 3'!H83:H83))</f>
        <v>0&gt;=0</v>
      </c>
    </row>
    <row r="7667" spans="1:5" ht="30" hidden="1" customHeight="1">
      <c r="A7667" s="311" t="str">
        <f>IF((SUM('Раздел 3'!G84:G84)&gt;=SUM('Раздел 3'!H84:H84)),"","Неверно!")</f>
        <v/>
      </c>
      <c r="B7667" s="312" t="s">
        <v>24567</v>
      </c>
      <c r="C7667" s="313" t="s">
        <v>17429</v>
      </c>
      <c r="D7667" s="313" t="s">
        <v>18381</v>
      </c>
      <c r="E7667" s="313" t="str">
        <f>CONCATENATE(SUM('Раздел 3'!G84:G84),"&gt;=",SUM('Раздел 3'!H84:H84))</f>
        <v>0&gt;=0</v>
      </c>
    </row>
    <row r="7668" spans="1:5" ht="30" hidden="1" customHeight="1">
      <c r="A7668" s="311" t="str">
        <f>IF((SUM('Раздел 3'!G85:G85)&gt;=SUM('Раздел 3'!H85:H85)),"","Неверно!")</f>
        <v/>
      </c>
      <c r="B7668" s="312" t="s">
        <v>24567</v>
      </c>
      <c r="C7668" s="313" t="s">
        <v>17430</v>
      </c>
      <c r="D7668" s="313" t="s">
        <v>18381</v>
      </c>
      <c r="E7668" s="313" t="str">
        <f>CONCATENATE(SUM('Раздел 3'!G85:G85),"&gt;=",SUM('Раздел 3'!H85:H85))</f>
        <v>0&gt;=0</v>
      </c>
    </row>
    <row r="7669" spans="1:5" ht="30" hidden="1" customHeight="1">
      <c r="A7669" s="311" t="str">
        <f>IF((SUM('Раздел 3'!G86:G86)&gt;=SUM('Раздел 3'!H86:H86)),"","Неверно!")</f>
        <v/>
      </c>
      <c r="B7669" s="312" t="s">
        <v>24567</v>
      </c>
      <c r="C7669" s="313" t="s">
        <v>17431</v>
      </c>
      <c r="D7669" s="313" t="s">
        <v>18381</v>
      </c>
      <c r="E7669" s="313" t="str">
        <f>CONCATENATE(SUM('Раздел 3'!G86:G86),"&gt;=",SUM('Раздел 3'!H86:H86))</f>
        <v>0&gt;=0</v>
      </c>
    </row>
    <row r="7670" spans="1:5" ht="30" hidden="1" customHeight="1">
      <c r="A7670" s="311" t="str">
        <f>IF((SUM('Раздел 3'!G87:G87)&gt;=SUM('Раздел 3'!H87:H87)),"","Неверно!")</f>
        <v/>
      </c>
      <c r="B7670" s="312" t="s">
        <v>24567</v>
      </c>
      <c r="C7670" s="313" t="s">
        <v>17432</v>
      </c>
      <c r="D7670" s="313" t="s">
        <v>18381</v>
      </c>
      <c r="E7670" s="313" t="str">
        <f>CONCATENATE(SUM('Раздел 3'!G87:G87),"&gt;=",SUM('Раздел 3'!H87:H87))</f>
        <v>0&gt;=0</v>
      </c>
    </row>
    <row r="7671" spans="1:5" ht="30" hidden="1" customHeight="1">
      <c r="A7671" s="311" t="str">
        <f>IF((SUM('Раздел 3'!G88:G88)&gt;=SUM('Раздел 3'!H88:H88)),"","Неверно!")</f>
        <v/>
      </c>
      <c r="B7671" s="312" t="s">
        <v>24567</v>
      </c>
      <c r="C7671" s="313" t="s">
        <v>17433</v>
      </c>
      <c r="D7671" s="313" t="s">
        <v>18381</v>
      </c>
      <c r="E7671" s="313" t="str">
        <f>CONCATENATE(SUM('Раздел 3'!G88:G88),"&gt;=",SUM('Раздел 3'!H88:H88))</f>
        <v>0&gt;=0</v>
      </c>
    </row>
    <row r="7672" spans="1:5" ht="30" hidden="1" customHeight="1">
      <c r="A7672" s="311" t="str">
        <f>IF((SUM('Раздел 3'!G89:G89)&gt;=SUM('Раздел 3'!H89:H89)),"","Неверно!")</f>
        <v/>
      </c>
      <c r="B7672" s="312" t="s">
        <v>24567</v>
      </c>
      <c r="C7672" s="313" t="s">
        <v>17434</v>
      </c>
      <c r="D7672" s="313" t="s">
        <v>18381</v>
      </c>
      <c r="E7672" s="313" t="str">
        <f>CONCATENATE(SUM('Раздел 3'!G89:G89),"&gt;=",SUM('Раздел 3'!H89:H89))</f>
        <v>0&gt;=0</v>
      </c>
    </row>
    <row r="7673" spans="1:5" ht="30" hidden="1" customHeight="1">
      <c r="A7673" s="311" t="str">
        <f>IF((SUM('Раздел 3'!G18:G18)&gt;=SUM('Раздел 3'!H18:H18)),"","Неверно!")</f>
        <v/>
      </c>
      <c r="B7673" s="312" t="s">
        <v>24567</v>
      </c>
      <c r="C7673" s="313" t="s">
        <v>17435</v>
      </c>
      <c r="D7673" s="313" t="s">
        <v>18381</v>
      </c>
      <c r="E7673" s="313" t="str">
        <f>CONCATENATE(SUM('Раздел 3'!G18:G18),"&gt;=",SUM('Раздел 3'!H18:H18))</f>
        <v>0&gt;=0</v>
      </c>
    </row>
    <row r="7674" spans="1:5" ht="30" hidden="1" customHeight="1">
      <c r="A7674" s="311" t="str">
        <f>IF((SUM('Раздел 3'!G90:G90)&gt;=SUM('Раздел 3'!H90:H90)),"","Неверно!")</f>
        <v/>
      </c>
      <c r="B7674" s="312" t="s">
        <v>24567</v>
      </c>
      <c r="C7674" s="313" t="s">
        <v>17436</v>
      </c>
      <c r="D7674" s="313" t="s">
        <v>18381</v>
      </c>
      <c r="E7674" s="313" t="str">
        <f>CONCATENATE(SUM('Раздел 3'!G90:G90),"&gt;=",SUM('Раздел 3'!H90:H90))</f>
        <v>0&gt;=0</v>
      </c>
    </row>
    <row r="7675" spans="1:5" ht="30" hidden="1" customHeight="1">
      <c r="A7675" s="311" t="str">
        <f>IF((SUM('Раздел 3'!G91:G91)&gt;=SUM('Раздел 3'!H91:H91)),"","Неверно!")</f>
        <v/>
      </c>
      <c r="B7675" s="312" t="s">
        <v>24567</v>
      </c>
      <c r="C7675" s="313" t="s">
        <v>17437</v>
      </c>
      <c r="D7675" s="313" t="s">
        <v>18381</v>
      </c>
      <c r="E7675" s="313" t="str">
        <f>CONCATENATE(SUM('Раздел 3'!G91:G91),"&gt;=",SUM('Раздел 3'!H91:H91))</f>
        <v>0&gt;=0</v>
      </c>
    </row>
    <row r="7676" spans="1:5" ht="30" hidden="1" customHeight="1">
      <c r="A7676" s="311" t="str">
        <f>IF((SUM('Раздел 3'!G92:G92)&gt;=SUM('Раздел 3'!H92:H92)),"","Неверно!")</f>
        <v/>
      </c>
      <c r="B7676" s="312" t="s">
        <v>24567</v>
      </c>
      <c r="C7676" s="313" t="s">
        <v>17438</v>
      </c>
      <c r="D7676" s="313" t="s">
        <v>18381</v>
      </c>
      <c r="E7676" s="313" t="str">
        <f>CONCATENATE(SUM('Раздел 3'!G92:G92),"&gt;=",SUM('Раздел 3'!H92:H92))</f>
        <v>0&gt;=0</v>
      </c>
    </row>
    <row r="7677" spans="1:5" ht="30" hidden="1" customHeight="1">
      <c r="A7677" s="311" t="str">
        <f>IF((SUM('Раздел 3'!G93:G93)&gt;=SUM('Раздел 3'!H93:H93)),"","Неверно!")</f>
        <v/>
      </c>
      <c r="B7677" s="312" t="s">
        <v>24567</v>
      </c>
      <c r="C7677" s="313" t="s">
        <v>17439</v>
      </c>
      <c r="D7677" s="313" t="s">
        <v>18381</v>
      </c>
      <c r="E7677" s="313" t="str">
        <f>CONCATENATE(SUM('Раздел 3'!G93:G93),"&gt;=",SUM('Раздел 3'!H93:H93))</f>
        <v>0&gt;=0</v>
      </c>
    </row>
    <row r="7678" spans="1:5" ht="30" hidden="1" customHeight="1">
      <c r="A7678" s="311" t="str">
        <f>IF((SUM('Раздел 3'!G94:G94)&gt;=SUM('Раздел 3'!H94:H94)),"","Неверно!")</f>
        <v/>
      </c>
      <c r="B7678" s="312" t="s">
        <v>24567</v>
      </c>
      <c r="C7678" s="313" t="s">
        <v>17440</v>
      </c>
      <c r="D7678" s="313" t="s">
        <v>18381</v>
      </c>
      <c r="E7678" s="313" t="str">
        <f>CONCATENATE(SUM('Раздел 3'!G94:G94),"&gt;=",SUM('Раздел 3'!H94:H94))</f>
        <v>0&gt;=0</v>
      </c>
    </row>
    <row r="7679" spans="1:5" ht="30" hidden="1" customHeight="1">
      <c r="A7679" s="311" t="str">
        <f>IF((SUM('Раздел 3'!G95:G95)&gt;=SUM('Раздел 3'!H95:H95)),"","Неверно!")</f>
        <v/>
      </c>
      <c r="B7679" s="312" t="s">
        <v>24567</v>
      </c>
      <c r="C7679" s="313" t="s">
        <v>17441</v>
      </c>
      <c r="D7679" s="313" t="s">
        <v>18381</v>
      </c>
      <c r="E7679" s="313" t="str">
        <f>CONCATENATE(SUM('Раздел 3'!G95:G95),"&gt;=",SUM('Раздел 3'!H95:H95))</f>
        <v>0&gt;=0</v>
      </c>
    </row>
    <row r="7680" spans="1:5" ht="30" hidden="1" customHeight="1">
      <c r="A7680" s="311" t="str">
        <f>IF((SUM('Раздел 3'!G96:G96)&gt;=SUM('Раздел 3'!H96:H96)),"","Неверно!")</f>
        <v/>
      </c>
      <c r="B7680" s="312" t="s">
        <v>24567</v>
      </c>
      <c r="C7680" s="313" t="s">
        <v>17442</v>
      </c>
      <c r="D7680" s="313" t="s">
        <v>18381</v>
      </c>
      <c r="E7680" s="313" t="str">
        <f>CONCATENATE(SUM('Раздел 3'!G96:G96),"&gt;=",SUM('Раздел 3'!H96:H96))</f>
        <v>0&gt;=0</v>
      </c>
    </row>
    <row r="7681" spans="1:5" ht="30" hidden="1" customHeight="1">
      <c r="A7681" s="311" t="str">
        <f>IF((SUM('Раздел 3'!G97:G97)&gt;=SUM('Раздел 3'!H97:H97)),"","Неверно!")</f>
        <v/>
      </c>
      <c r="B7681" s="312" t="s">
        <v>24567</v>
      </c>
      <c r="C7681" s="313" t="s">
        <v>17443</v>
      </c>
      <c r="D7681" s="313" t="s">
        <v>18381</v>
      </c>
      <c r="E7681" s="313" t="str">
        <f>CONCATENATE(SUM('Раздел 3'!G97:G97),"&gt;=",SUM('Раздел 3'!H97:H97))</f>
        <v>0&gt;=0</v>
      </c>
    </row>
    <row r="7682" spans="1:5" ht="30" hidden="1" customHeight="1">
      <c r="A7682" s="311" t="str">
        <f>IF((SUM('Раздел 3'!G98:G98)&gt;=SUM('Раздел 3'!H98:H98)),"","Неверно!")</f>
        <v/>
      </c>
      <c r="B7682" s="312" t="s">
        <v>24567</v>
      </c>
      <c r="C7682" s="313" t="s">
        <v>17444</v>
      </c>
      <c r="D7682" s="313" t="s">
        <v>18381</v>
      </c>
      <c r="E7682" s="313" t="str">
        <f>CONCATENATE(SUM('Раздел 3'!G98:G98),"&gt;=",SUM('Раздел 3'!H98:H98))</f>
        <v>0&gt;=0</v>
      </c>
    </row>
    <row r="7683" spans="1:5" ht="30" hidden="1" customHeight="1">
      <c r="A7683" s="311" t="str">
        <f>IF((SUM('Раздел 3'!G99:G99)&gt;=SUM('Раздел 3'!H99:H99)),"","Неверно!")</f>
        <v/>
      </c>
      <c r="B7683" s="312" t="s">
        <v>24567</v>
      </c>
      <c r="C7683" s="313" t="s">
        <v>17445</v>
      </c>
      <c r="D7683" s="313" t="s">
        <v>18381</v>
      </c>
      <c r="E7683" s="313" t="str">
        <f>CONCATENATE(SUM('Раздел 3'!G99:G99),"&gt;=",SUM('Раздел 3'!H99:H99))</f>
        <v>0&gt;=0</v>
      </c>
    </row>
    <row r="7684" spans="1:5" ht="30" hidden="1" customHeight="1">
      <c r="A7684" s="311" t="str">
        <f>IF((SUM('Раздел 3'!G19:G19)&gt;=SUM('Раздел 3'!H19:H19)),"","Неверно!")</f>
        <v/>
      </c>
      <c r="B7684" s="312" t="s">
        <v>24567</v>
      </c>
      <c r="C7684" s="313" t="s">
        <v>17446</v>
      </c>
      <c r="D7684" s="313" t="s">
        <v>18381</v>
      </c>
      <c r="E7684" s="313" t="str">
        <f>CONCATENATE(SUM('Раздел 3'!G19:G19),"&gt;=",SUM('Раздел 3'!H19:H19))</f>
        <v>0&gt;=0</v>
      </c>
    </row>
    <row r="7685" spans="1:5" ht="30" hidden="1" customHeight="1">
      <c r="A7685" s="311" t="str">
        <f>IF((SUM('Раздел 3'!G100:G100)&gt;=SUM('Раздел 3'!H100:H100)),"","Неверно!")</f>
        <v/>
      </c>
      <c r="B7685" s="312" t="s">
        <v>24567</v>
      </c>
      <c r="C7685" s="313" t="s">
        <v>17447</v>
      </c>
      <c r="D7685" s="313" t="s">
        <v>18381</v>
      </c>
      <c r="E7685" s="313" t="str">
        <f>CONCATENATE(SUM('Раздел 3'!G100:G100),"&gt;=",SUM('Раздел 3'!H100:H100))</f>
        <v>0&gt;=0</v>
      </c>
    </row>
    <row r="7686" spans="1:5" ht="30" hidden="1" customHeight="1">
      <c r="A7686" s="311" t="str">
        <f>IF((SUM('Раздел 3'!G101:G101)&gt;=SUM('Раздел 3'!H101:H101)),"","Неверно!")</f>
        <v/>
      </c>
      <c r="B7686" s="312" t="s">
        <v>24567</v>
      </c>
      <c r="C7686" s="313" t="s">
        <v>17448</v>
      </c>
      <c r="D7686" s="313" t="s">
        <v>18381</v>
      </c>
      <c r="E7686" s="313" t="str">
        <f>CONCATENATE(SUM('Раздел 3'!G101:G101),"&gt;=",SUM('Раздел 3'!H101:H101))</f>
        <v>0&gt;=0</v>
      </c>
    </row>
    <row r="7687" spans="1:5" ht="30" hidden="1" customHeight="1">
      <c r="A7687" s="311" t="str">
        <f>IF((SUM('Раздел 3'!G102:G102)&gt;=SUM('Раздел 3'!H102:H102)),"","Неверно!")</f>
        <v/>
      </c>
      <c r="B7687" s="312" t="s">
        <v>24567</v>
      </c>
      <c r="C7687" s="313" t="s">
        <v>17449</v>
      </c>
      <c r="D7687" s="313" t="s">
        <v>18381</v>
      </c>
      <c r="E7687" s="313" t="str">
        <f>CONCATENATE(SUM('Раздел 3'!G102:G102),"&gt;=",SUM('Раздел 3'!H102:H102))</f>
        <v>0&gt;=0</v>
      </c>
    </row>
    <row r="7688" spans="1:5" ht="30" hidden="1" customHeight="1">
      <c r="A7688" s="311" t="str">
        <f>IF((SUM('Раздел 3'!G103:G103)&gt;=SUM('Раздел 3'!H103:H103)),"","Неверно!")</f>
        <v/>
      </c>
      <c r="B7688" s="312" t="s">
        <v>24567</v>
      </c>
      <c r="C7688" s="313" t="s">
        <v>17450</v>
      </c>
      <c r="D7688" s="313" t="s">
        <v>18381</v>
      </c>
      <c r="E7688" s="313" t="str">
        <f>CONCATENATE(SUM('Раздел 3'!G103:G103),"&gt;=",SUM('Раздел 3'!H103:H103))</f>
        <v>0&gt;=0</v>
      </c>
    </row>
    <row r="7689" spans="1:5" ht="30" hidden="1" customHeight="1">
      <c r="A7689" s="311" t="str">
        <f>IF((SUM('Раздел 3'!G104:G104)&gt;=SUM('Раздел 3'!H104:H104)),"","Неверно!")</f>
        <v/>
      </c>
      <c r="B7689" s="312" t="s">
        <v>24567</v>
      </c>
      <c r="C7689" s="313" t="s">
        <v>17451</v>
      </c>
      <c r="D7689" s="313" t="s">
        <v>18381</v>
      </c>
      <c r="E7689" s="313" t="str">
        <f>CONCATENATE(SUM('Раздел 3'!G104:G104),"&gt;=",SUM('Раздел 3'!H104:H104))</f>
        <v>0&gt;=0</v>
      </c>
    </row>
    <row r="7690" spans="1:5" ht="30" hidden="1" customHeight="1">
      <c r="A7690" s="311" t="str">
        <f>IF((SUM('Раздел 3'!G105:G105)&gt;=SUM('Раздел 3'!H105:H105)),"","Неверно!")</f>
        <v/>
      </c>
      <c r="B7690" s="312" t="s">
        <v>24567</v>
      </c>
      <c r="C7690" s="313" t="s">
        <v>17452</v>
      </c>
      <c r="D7690" s="313" t="s">
        <v>18381</v>
      </c>
      <c r="E7690" s="313" t="str">
        <f>CONCATENATE(SUM('Раздел 3'!G105:G105),"&gt;=",SUM('Раздел 3'!H105:H105))</f>
        <v>0&gt;=0</v>
      </c>
    </row>
    <row r="7691" spans="1:5" ht="30" hidden="1" customHeight="1">
      <c r="A7691" s="311" t="str">
        <f>IF((SUM('Раздел 3'!G106:G106)&gt;=SUM('Раздел 3'!H106:H106)),"","Неверно!")</f>
        <v/>
      </c>
      <c r="B7691" s="312" t="s">
        <v>24567</v>
      </c>
      <c r="C7691" s="313" t="s">
        <v>17453</v>
      </c>
      <c r="D7691" s="313" t="s">
        <v>18381</v>
      </c>
      <c r="E7691" s="313" t="str">
        <f>CONCATENATE(SUM('Раздел 3'!G106:G106),"&gt;=",SUM('Раздел 3'!H106:H106))</f>
        <v>0&gt;=0</v>
      </c>
    </row>
    <row r="7692" spans="1:5" ht="30" hidden="1" customHeight="1">
      <c r="A7692" s="311" t="str">
        <f>IF((SUM('Раздел 3'!G107:G107)&gt;=SUM('Раздел 3'!H107:H107)),"","Неверно!")</f>
        <v/>
      </c>
      <c r="B7692" s="312" t="s">
        <v>24567</v>
      </c>
      <c r="C7692" s="313" t="s">
        <v>17454</v>
      </c>
      <c r="D7692" s="313" t="s">
        <v>18381</v>
      </c>
      <c r="E7692" s="313" t="str">
        <f>CONCATENATE(SUM('Раздел 3'!G107:G107),"&gt;=",SUM('Раздел 3'!H107:H107))</f>
        <v>0&gt;=0</v>
      </c>
    </row>
    <row r="7693" spans="1:5" ht="30" hidden="1" customHeight="1">
      <c r="A7693" s="311" t="str">
        <f>IF((SUM('Раздел 3'!G108:G108)&gt;=SUM('Раздел 3'!H108:H108)),"","Неверно!")</f>
        <v/>
      </c>
      <c r="B7693" s="312" t="s">
        <v>24567</v>
      </c>
      <c r="C7693" s="313" t="s">
        <v>17455</v>
      </c>
      <c r="D7693" s="313" t="s">
        <v>18381</v>
      </c>
      <c r="E7693" s="313" t="str">
        <f>CONCATENATE(SUM('Раздел 3'!G108:G108),"&gt;=",SUM('Раздел 3'!H108:H108))</f>
        <v>0&gt;=0</v>
      </c>
    </row>
    <row r="7694" spans="1:5" ht="30" hidden="1" customHeight="1">
      <c r="A7694" s="311" t="str">
        <f>IF((SUM('Раздел 3'!G109:G109)&gt;=SUM('Раздел 3'!H109:H109)),"","Неверно!")</f>
        <v/>
      </c>
      <c r="B7694" s="312" t="s">
        <v>24567</v>
      </c>
      <c r="C7694" s="313" t="s">
        <v>17456</v>
      </c>
      <c r="D7694" s="313" t="s">
        <v>18381</v>
      </c>
      <c r="E7694" s="313" t="str">
        <f>CONCATENATE(SUM('Раздел 3'!G109:G109),"&gt;=",SUM('Раздел 3'!H109:H109))</f>
        <v>0&gt;=0</v>
      </c>
    </row>
    <row r="7695" spans="1:5" ht="30" hidden="1" customHeight="1">
      <c r="A7695" s="311" t="str">
        <f>IF((SUM('Раздел 3'!L11:L11)&gt;=SUM('Раздел 3'!M11:M11)),"","Неверно!")</f>
        <v/>
      </c>
      <c r="B7695" s="312" t="s">
        <v>24568</v>
      </c>
      <c r="C7695" s="313" t="s">
        <v>5966</v>
      </c>
      <c r="D7695" s="313" t="s">
        <v>18380</v>
      </c>
      <c r="E7695" s="313" t="str">
        <f>CONCATENATE(SUM('Раздел 3'!L11:L11),"&gt;=",SUM('Раздел 3'!M11:M11))</f>
        <v>93&gt;=85</v>
      </c>
    </row>
    <row r="7696" spans="1:5" ht="30" hidden="1" customHeight="1">
      <c r="A7696" s="311" t="str">
        <f>IF((SUM('Раздел 3'!L20:L20)&gt;=SUM('Раздел 3'!M20:M20)),"","Неверно!")</f>
        <v/>
      </c>
      <c r="B7696" s="312" t="s">
        <v>24568</v>
      </c>
      <c r="C7696" s="313" t="s">
        <v>5967</v>
      </c>
      <c r="D7696" s="313" t="s">
        <v>18380</v>
      </c>
      <c r="E7696" s="313" t="str">
        <f>CONCATENATE(SUM('Раздел 3'!L20:L20),"&gt;=",SUM('Раздел 3'!M20:M20))</f>
        <v>0&gt;=0</v>
      </c>
    </row>
    <row r="7697" spans="1:5" ht="30" hidden="1" customHeight="1">
      <c r="A7697" s="311" t="str">
        <f>IF((SUM('Раздел 3'!L110:L110)&gt;=SUM('Раздел 3'!M110:M110)),"","Неверно!")</f>
        <v/>
      </c>
      <c r="B7697" s="312" t="s">
        <v>24568</v>
      </c>
      <c r="C7697" s="313" t="s">
        <v>5968</v>
      </c>
      <c r="D7697" s="313" t="s">
        <v>18380</v>
      </c>
      <c r="E7697" s="313" t="str">
        <f>CONCATENATE(SUM('Раздел 3'!L110:L110),"&gt;=",SUM('Раздел 3'!M110:M110))</f>
        <v>0&gt;=0</v>
      </c>
    </row>
    <row r="7698" spans="1:5" ht="30" hidden="1" customHeight="1">
      <c r="A7698" s="311" t="str">
        <f>IF((SUM('Раздел 3'!L111:L111)&gt;=SUM('Раздел 3'!M111:M111)),"","Неверно!")</f>
        <v/>
      </c>
      <c r="B7698" s="312" t="s">
        <v>24568</v>
      </c>
      <c r="C7698" s="313" t="s">
        <v>5969</v>
      </c>
      <c r="D7698" s="313" t="s">
        <v>18380</v>
      </c>
      <c r="E7698" s="313" t="str">
        <f>CONCATENATE(SUM('Раздел 3'!L111:L111),"&gt;=",SUM('Раздел 3'!M111:M111))</f>
        <v>0&gt;=0</v>
      </c>
    </row>
    <row r="7699" spans="1:5" ht="30" hidden="1" customHeight="1">
      <c r="A7699" s="311" t="str">
        <f>IF((SUM('Раздел 3'!L112:L112)&gt;=SUM('Раздел 3'!M112:M112)),"","Неверно!")</f>
        <v/>
      </c>
      <c r="B7699" s="312" t="s">
        <v>24568</v>
      </c>
      <c r="C7699" s="313" t="s">
        <v>5970</v>
      </c>
      <c r="D7699" s="313" t="s">
        <v>18380</v>
      </c>
      <c r="E7699" s="313" t="str">
        <f>CONCATENATE(SUM('Раздел 3'!L112:L112),"&gt;=",SUM('Раздел 3'!M112:M112))</f>
        <v>0&gt;=0</v>
      </c>
    </row>
    <row r="7700" spans="1:5" ht="30" hidden="1" customHeight="1">
      <c r="A7700" s="311" t="str">
        <f>IF((SUM('Раздел 3'!L113:L113)&gt;=SUM('Раздел 3'!M113:M113)),"","Неверно!")</f>
        <v/>
      </c>
      <c r="B7700" s="312" t="s">
        <v>24568</v>
      </c>
      <c r="C7700" s="313" t="s">
        <v>5971</v>
      </c>
      <c r="D7700" s="313" t="s">
        <v>18380</v>
      </c>
      <c r="E7700" s="313" t="str">
        <f>CONCATENATE(SUM('Раздел 3'!L113:L113),"&gt;=",SUM('Раздел 3'!M113:M113))</f>
        <v>0&gt;=0</v>
      </c>
    </row>
    <row r="7701" spans="1:5" ht="30" hidden="1" customHeight="1">
      <c r="A7701" s="311" t="str">
        <f>IF((SUM('Раздел 3'!L114:L114)&gt;=SUM('Раздел 3'!M114:M114)),"","Неверно!")</f>
        <v/>
      </c>
      <c r="B7701" s="312" t="s">
        <v>24568</v>
      </c>
      <c r="C7701" s="313" t="s">
        <v>5972</v>
      </c>
      <c r="D7701" s="313" t="s">
        <v>18380</v>
      </c>
      <c r="E7701" s="313" t="str">
        <f>CONCATENATE(SUM('Раздел 3'!L114:L114),"&gt;=",SUM('Раздел 3'!M114:M114))</f>
        <v>0&gt;=0</v>
      </c>
    </row>
    <row r="7702" spans="1:5" ht="30" hidden="1" customHeight="1">
      <c r="A7702" s="311" t="str">
        <f>IF((SUM('Раздел 3'!L115:L115)&gt;=SUM('Раздел 3'!M115:M115)),"","Неверно!")</f>
        <v/>
      </c>
      <c r="B7702" s="312" t="s">
        <v>24568</v>
      </c>
      <c r="C7702" s="313" t="s">
        <v>5973</v>
      </c>
      <c r="D7702" s="313" t="s">
        <v>18380</v>
      </c>
      <c r="E7702" s="313" t="str">
        <f>CONCATENATE(SUM('Раздел 3'!L115:L115),"&gt;=",SUM('Раздел 3'!M115:M115))</f>
        <v>0&gt;=0</v>
      </c>
    </row>
    <row r="7703" spans="1:5" ht="30" hidden="1" customHeight="1">
      <c r="A7703" s="311" t="str">
        <f>IF((SUM('Раздел 3'!L116:L116)&gt;=SUM('Раздел 3'!M116:M116)),"","Неверно!")</f>
        <v/>
      </c>
      <c r="B7703" s="312" t="s">
        <v>24568</v>
      </c>
      <c r="C7703" s="313" t="s">
        <v>5974</v>
      </c>
      <c r="D7703" s="313" t="s">
        <v>18380</v>
      </c>
      <c r="E7703" s="313" t="str">
        <f>CONCATENATE(SUM('Раздел 3'!L116:L116),"&gt;=",SUM('Раздел 3'!M116:M116))</f>
        <v>0&gt;=0</v>
      </c>
    </row>
    <row r="7704" spans="1:5" ht="30" hidden="1" customHeight="1">
      <c r="A7704" s="311" t="str">
        <f>IF((SUM('Раздел 3'!L117:L117)&gt;=SUM('Раздел 3'!M117:M117)),"","Неверно!")</f>
        <v/>
      </c>
      <c r="B7704" s="312" t="s">
        <v>24568</v>
      </c>
      <c r="C7704" s="313" t="s">
        <v>5975</v>
      </c>
      <c r="D7704" s="313" t="s">
        <v>18380</v>
      </c>
      <c r="E7704" s="313" t="str">
        <f>CONCATENATE(SUM('Раздел 3'!L117:L117),"&gt;=",SUM('Раздел 3'!M117:M117))</f>
        <v>0&gt;=0</v>
      </c>
    </row>
    <row r="7705" spans="1:5" ht="30" hidden="1" customHeight="1">
      <c r="A7705" s="311" t="str">
        <f>IF((SUM('Раздел 3'!L118:L118)&gt;=SUM('Раздел 3'!M118:M118)),"","Неверно!")</f>
        <v/>
      </c>
      <c r="B7705" s="312" t="s">
        <v>24568</v>
      </c>
      <c r="C7705" s="313" t="s">
        <v>5976</v>
      </c>
      <c r="D7705" s="313" t="s">
        <v>18380</v>
      </c>
      <c r="E7705" s="313" t="str">
        <f>CONCATENATE(SUM('Раздел 3'!L118:L118),"&gt;=",SUM('Раздел 3'!M118:M118))</f>
        <v>0&gt;=0</v>
      </c>
    </row>
    <row r="7706" spans="1:5" ht="30" hidden="1" customHeight="1">
      <c r="A7706" s="311" t="str">
        <f>IF((SUM('Раздел 3'!L119:L119)&gt;=SUM('Раздел 3'!M119:M119)),"","Неверно!")</f>
        <v/>
      </c>
      <c r="B7706" s="312" t="s">
        <v>24568</v>
      </c>
      <c r="C7706" s="313" t="s">
        <v>5977</v>
      </c>
      <c r="D7706" s="313" t="s">
        <v>18380</v>
      </c>
      <c r="E7706" s="313" t="str">
        <f>CONCATENATE(SUM('Раздел 3'!L119:L119),"&gt;=",SUM('Раздел 3'!M119:M119))</f>
        <v>0&gt;=0</v>
      </c>
    </row>
    <row r="7707" spans="1:5" ht="30" hidden="1" customHeight="1">
      <c r="A7707" s="311" t="str">
        <f>IF((SUM('Раздел 3'!L21:L21)&gt;=SUM('Раздел 3'!M21:M21)),"","Неверно!")</f>
        <v/>
      </c>
      <c r="B7707" s="312" t="s">
        <v>24568</v>
      </c>
      <c r="C7707" s="313" t="s">
        <v>5978</v>
      </c>
      <c r="D7707" s="313" t="s">
        <v>18380</v>
      </c>
      <c r="E7707" s="313" t="str">
        <f>CONCATENATE(SUM('Раздел 3'!L21:L21),"&gt;=",SUM('Раздел 3'!M21:M21))</f>
        <v>0&gt;=0</v>
      </c>
    </row>
    <row r="7708" spans="1:5" ht="30" hidden="1" customHeight="1">
      <c r="A7708" s="311" t="str">
        <f>IF((SUM('Раздел 3'!L120:L120)&gt;=SUM('Раздел 3'!M120:M120)),"","Неверно!")</f>
        <v/>
      </c>
      <c r="B7708" s="312" t="s">
        <v>24568</v>
      </c>
      <c r="C7708" s="313" t="s">
        <v>5979</v>
      </c>
      <c r="D7708" s="313" t="s">
        <v>18380</v>
      </c>
      <c r="E7708" s="313" t="str">
        <f>CONCATENATE(SUM('Раздел 3'!L120:L120),"&gt;=",SUM('Раздел 3'!M120:M120))</f>
        <v>0&gt;=0</v>
      </c>
    </row>
    <row r="7709" spans="1:5" ht="30" hidden="1" customHeight="1">
      <c r="A7709" s="311" t="str">
        <f>IF((SUM('Раздел 3'!L121:L121)&gt;=SUM('Раздел 3'!M121:M121)),"","Неверно!")</f>
        <v/>
      </c>
      <c r="B7709" s="312" t="s">
        <v>24568</v>
      </c>
      <c r="C7709" s="313" t="s">
        <v>5980</v>
      </c>
      <c r="D7709" s="313" t="s">
        <v>18380</v>
      </c>
      <c r="E7709" s="313" t="str">
        <f>CONCATENATE(SUM('Раздел 3'!L121:L121),"&gt;=",SUM('Раздел 3'!M121:M121))</f>
        <v>0&gt;=0</v>
      </c>
    </row>
    <row r="7710" spans="1:5" ht="30" hidden="1" customHeight="1">
      <c r="A7710" s="311" t="str">
        <f>IF((SUM('Раздел 3'!L122:L122)&gt;=SUM('Раздел 3'!M122:M122)),"","Неверно!")</f>
        <v/>
      </c>
      <c r="B7710" s="312" t="s">
        <v>24568</v>
      </c>
      <c r="C7710" s="313" t="s">
        <v>5981</v>
      </c>
      <c r="D7710" s="313" t="s">
        <v>18380</v>
      </c>
      <c r="E7710" s="313" t="str">
        <f>CONCATENATE(SUM('Раздел 3'!L122:L122),"&gt;=",SUM('Раздел 3'!M122:M122))</f>
        <v>0&gt;=0</v>
      </c>
    </row>
    <row r="7711" spans="1:5" ht="30" hidden="1" customHeight="1">
      <c r="A7711" s="311" t="str">
        <f>IF((SUM('Раздел 3'!L123:L123)&gt;=SUM('Раздел 3'!M123:M123)),"","Неверно!")</f>
        <v/>
      </c>
      <c r="B7711" s="312" t="s">
        <v>24568</v>
      </c>
      <c r="C7711" s="313" t="s">
        <v>5982</v>
      </c>
      <c r="D7711" s="313" t="s">
        <v>18380</v>
      </c>
      <c r="E7711" s="313" t="str">
        <f>CONCATENATE(SUM('Раздел 3'!L123:L123),"&gt;=",SUM('Раздел 3'!M123:M123))</f>
        <v>0&gt;=0</v>
      </c>
    </row>
    <row r="7712" spans="1:5" ht="30" hidden="1" customHeight="1">
      <c r="A7712" s="311" t="str">
        <f>IF((SUM('Раздел 3'!L124:L124)&gt;=SUM('Раздел 3'!M124:M124)),"","Неверно!")</f>
        <v/>
      </c>
      <c r="B7712" s="312" t="s">
        <v>24568</v>
      </c>
      <c r="C7712" s="313" t="s">
        <v>5983</v>
      </c>
      <c r="D7712" s="313" t="s">
        <v>18380</v>
      </c>
      <c r="E7712" s="313" t="str">
        <f>CONCATENATE(SUM('Раздел 3'!L124:L124),"&gt;=",SUM('Раздел 3'!M124:M124))</f>
        <v>0&gt;=0</v>
      </c>
    </row>
    <row r="7713" spans="1:5" ht="30" hidden="1" customHeight="1">
      <c r="A7713" s="311" t="str">
        <f>IF((SUM('Раздел 3'!L125:L125)&gt;=SUM('Раздел 3'!M125:M125)),"","Неверно!")</f>
        <v/>
      </c>
      <c r="B7713" s="312" t="s">
        <v>24568</v>
      </c>
      <c r="C7713" s="313" t="s">
        <v>5984</v>
      </c>
      <c r="D7713" s="313" t="s">
        <v>18380</v>
      </c>
      <c r="E7713" s="313" t="str">
        <f>CONCATENATE(SUM('Раздел 3'!L125:L125),"&gt;=",SUM('Раздел 3'!M125:M125))</f>
        <v>0&gt;=0</v>
      </c>
    </row>
    <row r="7714" spans="1:5" ht="30" hidden="1" customHeight="1">
      <c r="A7714" s="311" t="str">
        <f>IF((SUM('Раздел 3'!L126:L126)&gt;=SUM('Раздел 3'!M126:M126)),"","Неверно!")</f>
        <v/>
      </c>
      <c r="B7714" s="312" t="s">
        <v>24568</v>
      </c>
      <c r="C7714" s="313" t="s">
        <v>5985</v>
      </c>
      <c r="D7714" s="313" t="s">
        <v>18380</v>
      </c>
      <c r="E7714" s="313" t="str">
        <f>CONCATENATE(SUM('Раздел 3'!L126:L126),"&gt;=",SUM('Раздел 3'!M126:M126))</f>
        <v>0&gt;=0</v>
      </c>
    </row>
    <row r="7715" spans="1:5" ht="30" hidden="1" customHeight="1">
      <c r="A7715" s="311" t="str">
        <f>IF((SUM('Раздел 3'!L127:L127)&gt;=SUM('Раздел 3'!M127:M127)),"","Неверно!")</f>
        <v/>
      </c>
      <c r="B7715" s="312" t="s">
        <v>24568</v>
      </c>
      <c r="C7715" s="313" t="s">
        <v>5986</v>
      </c>
      <c r="D7715" s="313" t="s">
        <v>18380</v>
      </c>
      <c r="E7715" s="313" t="str">
        <f>CONCATENATE(SUM('Раздел 3'!L127:L127),"&gt;=",SUM('Раздел 3'!M127:M127))</f>
        <v>0&gt;=0</v>
      </c>
    </row>
    <row r="7716" spans="1:5" ht="30" hidden="1" customHeight="1">
      <c r="A7716" s="311" t="str">
        <f>IF((SUM('Раздел 3'!L128:L128)&gt;=SUM('Раздел 3'!M128:M128)),"","Неверно!")</f>
        <v/>
      </c>
      <c r="B7716" s="312" t="s">
        <v>24568</v>
      </c>
      <c r="C7716" s="313" t="s">
        <v>5987</v>
      </c>
      <c r="D7716" s="313" t="s">
        <v>18380</v>
      </c>
      <c r="E7716" s="313" t="str">
        <f>CONCATENATE(SUM('Раздел 3'!L128:L128),"&gt;=",SUM('Раздел 3'!M128:M128))</f>
        <v>0&gt;=0</v>
      </c>
    </row>
    <row r="7717" spans="1:5" ht="30" hidden="1" customHeight="1">
      <c r="A7717" s="311" t="str">
        <f>IF((SUM('Раздел 3'!L129:L129)&gt;=SUM('Раздел 3'!M129:M129)),"","Неверно!")</f>
        <v/>
      </c>
      <c r="B7717" s="312" t="s">
        <v>24568</v>
      </c>
      <c r="C7717" s="313" t="s">
        <v>5988</v>
      </c>
      <c r="D7717" s="313" t="s">
        <v>18380</v>
      </c>
      <c r="E7717" s="313" t="str">
        <f>CONCATENATE(SUM('Раздел 3'!L129:L129),"&gt;=",SUM('Раздел 3'!M129:M129))</f>
        <v>0&gt;=0</v>
      </c>
    </row>
    <row r="7718" spans="1:5" ht="30" hidden="1" customHeight="1">
      <c r="A7718" s="311" t="str">
        <f>IF((SUM('Раздел 3'!L22:L22)&gt;=SUM('Раздел 3'!M22:M22)),"","Неверно!")</f>
        <v/>
      </c>
      <c r="B7718" s="312" t="s">
        <v>24568</v>
      </c>
      <c r="C7718" s="313" t="s">
        <v>5989</v>
      </c>
      <c r="D7718" s="313" t="s">
        <v>18380</v>
      </c>
      <c r="E7718" s="313" t="str">
        <f>CONCATENATE(SUM('Раздел 3'!L22:L22),"&gt;=",SUM('Раздел 3'!M22:M22))</f>
        <v>0&gt;=0</v>
      </c>
    </row>
    <row r="7719" spans="1:5" ht="30" hidden="1" customHeight="1">
      <c r="A7719" s="311" t="str">
        <f>IF((SUM('Раздел 3'!L130:L130)&gt;=SUM('Раздел 3'!M130:M130)),"","Неверно!")</f>
        <v/>
      </c>
      <c r="B7719" s="312" t="s">
        <v>24568</v>
      </c>
      <c r="C7719" s="313" t="s">
        <v>5990</v>
      </c>
      <c r="D7719" s="313" t="s">
        <v>18380</v>
      </c>
      <c r="E7719" s="313" t="str">
        <f>CONCATENATE(SUM('Раздел 3'!L130:L130),"&gt;=",SUM('Раздел 3'!M130:M130))</f>
        <v>0&gt;=0</v>
      </c>
    </row>
    <row r="7720" spans="1:5" ht="30" hidden="1" customHeight="1">
      <c r="A7720" s="311" t="str">
        <f>IF((SUM('Раздел 3'!L131:L131)&gt;=SUM('Раздел 3'!M131:M131)),"","Неверно!")</f>
        <v/>
      </c>
      <c r="B7720" s="312" t="s">
        <v>24568</v>
      </c>
      <c r="C7720" s="313" t="s">
        <v>5991</v>
      </c>
      <c r="D7720" s="313" t="s">
        <v>18380</v>
      </c>
      <c r="E7720" s="313" t="str">
        <f>CONCATENATE(SUM('Раздел 3'!L131:L131),"&gt;=",SUM('Раздел 3'!M131:M131))</f>
        <v>0&gt;=0</v>
      </c>
    </row>
    <row r="7721" spans="1:5" ht="30" hidden="1" customHeight="1">
      <c r="A7721" s="311" t="str">
        <f>IF((SUM('Раздел 3'!L132:L132)&gt;=SUM('Раздел 3'!M132:M132)),"","Неверно!")</f>
        <v/>
      </c>
      <c r="B7721" s="312" t="s">
        <v>24568</v>
      </c>
      <c r="C7721" s="313" t="s">
        <v>5992</v>
      </c>
      <c r="D7721" s="313" t="s">
        <v>18380</v>
      </c>
      <c r="E7721" s="313" t="str">
        <f>CONCATENATE(SUM('Раздел 3'!L132:L132),"&gt;=",SUM('Раздел 3'!M132:M132))</f>
        <v>0&gt;=0</v>
      </c>
    </row>
    <row r="7722" spans="1:5" ht="30" hidden="1" customHeight="1">
      <c r="A7722" s="311" t="str">
        <f>IF((SUM('Раздел 3'!L133:L133)&gt;=SUM('Раздел 3'!M133:M133)),"","Неверно!")</f>
        <v/>
      </c>
      <c r="B7722" s="312" t="s">
        <v>24568</v>
      </c>
      <c r="C7722" s="313" t="s">
        <v>5993</v>
      </c>
      <c r="D7722" s="313" t="s">
        <v>18380</v>
      </c>
      <c r="E7722" s="313" t="str">
        <f>CONCATENATE(SUM('Раздел 3'!L133:L133),"&gt;=",SUM('Раздел 3'!M133:M133))</f>
        <v>0&gt;=0</v>
      </c>
    </row>
    <row r="7723" spans="1:5" ht="30" hidden="1" customHeight="1">
      <c r="A7723" s="311" t="str">
        <f>IF((SUM('Раздел 3'!L134:L134)&gt;=SUM('Раздел 3'!M134:M134)),"","Неверно!")</f>
        <v/>
      </c>
      <c r="B7723" s="312" t="s">
        <v>24568</v>
      </c>
      <c r="C7723" s="313" t="s">
        <v>5994</v>
      </c>
      <c r="D7723" s="313" t="s">
        <v>18380</v>
      </c>
      <c r="E7723" s="313" t="str">
        <f>CONCATENATE(SUM('Раздел 3'!L134:L134),"&gt;=",SUM('Раздел 3'!M134:M134))</f>
        <v>0&gt;=0</v>
      </c>
    </row>
    <row r="7724" spans="1:5" ht="30" hidden="1" customHeight="1">
      <c r="A7724" s="311" t="str">
        <f>IF((SUM('Раздел 3'!L135:L135)&gt;=SUM('Раздел 3'!M135:M135)),"","Неверно!")</f>
        <v/>
      </c>
      <c r="B7724" s="312" t="s">
        <v>24568</v>
      </c>
      <c r="C7724" s="313" t="s">
        <v>5995</v>
      </c>
      <c r="D7724" s="313" t="s">
        <v>18380</v>
      </c>
      <c r="E7724" s="313" t="str">
        <f>CONCATENATE(SUM('Раздел 3'!L135:L135),"&gt;=",SUM('Раздел 3'!M135:M135))</f>
        <v>0&gt;=0</v>
      </c>
    </row>
    <row r="7725" spans="1:5" ht="30" hidden="1" customHeight="1">
      <c r="A7725" s="311" t="str">
        <f>IF((SUM('Раздел 3'!L136:L136)&gt;=SUM('Раздел 3'!M136:M136)),"","Неверно!")</f>
        <v/>
      </c>
      <c r="B7725" s="312" t="s">
        <v>24568</v>
      </c>
      <c r="C7725" s="313" t="s">
        <v>5996</v>
      </c>
      <c r="D7725" s="313" t="s">
        <v>18380</v>
      </c>
      <c r="E7725" s="313" t="str">
        <f>CONCATENATE(SUM('Раздел 3'!L136:L136),"&gt;=",SUM('Раздел 3'!M136:M136))</f>
        <v>0&gt;=0</v>
      </c>
    </row>
    <row r="7726" spans="1:5" ht="30" hidden="1" customHeight="1">
      <c r="A7726" s="311" t="str">
        <f>IF((SUM('Раздел 3'!L137:L137)&gt;=SUM('Раздел 3'!M137:M137)),"","Неверно!")</f>
        <v/>
      </c>
      <c r="B7726" s="312" t="s">
        <v>24568</v>
      </c>
      <c r="C7726" s="313" t="s">
        <v>5997</v>
      </c>
      <c r="D7726" s="313" t="s">
        <v>18380</v>
      </c>
      <c r="E7726" s="313" t="str">
        <f>CONCATENATE(SUM('Раздел 3'!L137:L137),"&gt;=",SUM('Раздел 3'!M137:M137))</f>
        <v>0&gt;=0</v>
      </c>
    </row>
    <row r="7727" spans="1:5" ht="30" hidden="1" customHeight="1">
      <c r="A7727" s="311" t="str">
        <f>IF((SUM('Раздел 3'!L138:L138)&gt;=SUM('Раздел 3'!M138:M138)),"","Неверно!")</f>
        <v/>
      </c>
      <c r="B7727" s="312" t="s">
        <v>24568</v>
      </c>
      <c r="C7727" s="313" t="s">
        <v>5998</v>
      </c>
      <c r="D7727" s="313" t="s">
        <v>18380</v>
      </c>
      <c r="E7727" s="313" t="str">
        <f>CONCATENATE(SUM('Раздел 3'!L138:L138),"&gt;=",SUM('Раздел 3'!M138:M138))</f>
        <v>0&gt;=0</v>
      </c>
    </row>
    <row r="7728" spans="1:5" ht="30" hidden="1" customHeight="1">
      <c r="A7728" s="311" t="str">
        <f>IF((SUM('Раздел 3'!L139:L139)&gt;=SUM('Раздел 3'!M139:M139)),"","Неверно!")</f>
        <v/>
      </c>
      <c r="B7728" s="312" t="s">
        <v>24568</v>
      </c>
      <c r="C7728" s="313" t="s">
        <v>5999</v>
      </c>
      <c r="D7728" s="313" t="s">
        <v>18380</v>
      </c>
      <c r="E7728" s="313" t="str">
        <f>CONCATENATE(SUM('Раздел 3'!L139:L139),"&gt;=",SUM('Раздел 3'!M139:M139))</f>
        <v>0&gt;=0</v>
      </c>
    </row>
    <row r="7729" spans="1:5" ht="30" hidden="1" customHeight="1">
      <c r="A7729" s="311" t="str">
        <f>IF((SUM('Раздел 3'!L23:L23)&gt;=SUM('Раздел 3'!M23:M23)),"","Неверно!")</f>
        <v/>
      </c>
      <c r="B7729" s="312" t="s">
        <v>24568</v>
      </c>
      <c r="C7729" s="313" t="s">
        <v>6000</v>
      </c>
      <c r="D7729" s="313" t="s">
        <v>18380</v>
      </c>
      <c r="E7729" s="313" t="str">
        <f>CONCATENATE(SUM('Раздел 3'!L23:L23),"&gt;=",SUM('Раздел 3'!M23:M23))</f>
        <v>0&gt;=0</v>
      </c>
    </row>
    <row r="7730" spans="1:5" ht="30" hidden="1" customHeight="1">
      <c r="A7730" s="311" t="str">
        <f>IF((SUM('Раздел 3'!L140:L140)&gt;=SUM('Раздел 3'!M140:M140)),"","Неверно!")</f>
        <v/>
      </c>
      <c r="B7730" s="312" t="s">
        <v>24568</v>
      </c>
      <c r="C7730" s="313" t="s">
        <v>6001</v>
      </c>
      <c r="D7730" s="313" t="s">
        <v>18380</v>
      </c>
      <c r="E7730" s="313" t="str">
        <f>CONCATENATE(SUM('Раздел 3'!L140:L140),"&gt;=",SUM('Раздел 3'!M140:M140))</f>
        <v>0&gt;=0</v>
      </c>
    </row>
    <row r="7731" spans="1:5" ht="30" hidden="1" customHeight="1">
      <c r="A7731" s="311" t="str">
        <f>IF((SUM('Раздел 3'!L141:L141)&gt;=SUM('Раздел 3'!M141:M141)),"","Неверно!")</f>
        <v/>
      </c>
      <c r="B7731" s="312" t="s">
        <v>24568</v>
      </c>
      <c r="C7731" s="313" t="s">
        <v>6002</v>
      </c>
      <c r="D7731" s="313" t="s">
        <v>18380</v>
      </c>
      <c r="E7731" s="313" t="str">
        <f>CONCATENATE(SUM('Раздел 3'!L141:L141),"&gt;=",SUM('Раздел 3'!M141:M141))</f>
        <v>0&gt;=0</v>
      </c>
    </row>
    <row r="7732" spans="1:5" ht="30" hidden="1" customHeight="1">
      <c r="A7732" s="311" t="str">
        <f>IF((SUM('Раздел 3'!L142:L142)&gt;=SUM('Раздел 3'!M142:M142)),"","Неверно!")</f>
        <v/>
      </c>
      <c r="B7732" s="312" t="s">
        <v>24568</v>
      </c>
      <c r="C7732" s="313" t="s">
        <v>6003</v>
      </c>
      <c r="D7732" s="313" t="s">
        <v>18380</v>
      </c>
      <c r="E7732" s="313" t="str">
        <f>CONCATENATE(SUM('Раздел 3'!L142:L142),"&gt;=",SUM('Раздел 3'!M142:M142))</f>
        <v>0&gt;=0</v>
      </c>
    </row>
    <row r="7733" spans="1:5" ht="30" hidden="1" customHeight="1">
      <c r="A7733" s="311" t="str">
        <f>IF((SUM('Раздел 3'!L143:L143)&gt;=SUM('Раздел 3'!M143:M143)),"","Неверно!")</f>
        <v/>
      </c>
      <c r="B7733" s="312" t="s">
        <v>24568</v>
      </c>
      <c r="C7733" s="313" t="s">
        <v>6004</v>
      </c>
      <c r="D7733" s="313" t="s">
        <v>18380</v>
      </c>
      <c r="E7733" s="313" t="str">
        <f>CONCATENATE(SUM('Раздел 3'!L143:L143),"&gt;=",SUM('Раздел 3'!M143:M143))</f>
        <v>0&gt;=0</v>
      </c>
    </row>
    <row r="7734" spans="1:5" ht="30" hidden="1" customHeight="1">
      <c r="A7734" s="311" t="str">
        <f>IF((SUM('Раздел 3'!L144:L144)&gt;=SUM('Раздел 3'!M144:M144)),"","Неверно!")</f>
        <v/>
      </c>
      <c r="B7734" s="312" t="s">
        <v>24568</v>
      </c>
      <c r="C7734" s="313" t="s">
        <v>6005</v>
      </c>
      <c r="D7734" s="313" t="s">
        <v>18380</v>
      </c>
      <c r="E7734" s="313" t="str">
        <f>CONCATENATE(SUM('Раздел 3'!L144:L144),"&gt;=",SUM('Раздел 3'!M144:M144))</f>
        <v>0&gt;=0</v>
      </c>
    </row>
    <row r="7735" spans="1:5" ht="30" hidden="1" customHeight="1">
      <c r="A7735" s="311" t="str">
        <f>IF((SUM('Раздел 3'!L145:L145)&gt;=SUM('Раздел 3'!M145:M145)),"","Неверно!")</f>
        <v/>
      </c>
      <c r="B7735" s="312" t="s">
        <v>24568</v>
      </c>
      <c r="C7735" s="313" t="s">
        <v>6006</v>
      </c>
      <c r="D7735" s="313" t="s">
        <v>18380</v>
      </c>
      <c r="E7735" s="313" t="str">
        <f>CONCATENATE(SUM('Раздел 3'!L145:L145),"&gt;=",SUM('Раздел 3'!M145:M145))</f>
        <v>0&gt;=0</v>
      </c>
    </row>
    <row r="7736" spans="1:5" ht="30" hidden="1" customHeight="1">
      <c r="A7736" s="311" t="str">
        <f>IF((SUM('Раздел 3'!L146:L146)&gt;=SUM('Раздел 3'!M146:M146)),"","Неверно!")</f>
        <v/>
      </c>
      <c r="B7736" s="312" t="s">
        <v>24568</v>
      </c>
      <c r="C7736" s="313" t="s">
        <v>6007</v>
      </c>
      <c r="D7736" s="313" t="s">
        <v>18380</v>
      </c>
      <c r="E7736" s="313" t="str">
        <f>CONCATENATE(SUM('Раздел 3'!L146:L146),"&gt;=",SUM('Раздел 3'!M146:M146))</f>
        <v>0&gt;=0</v>
      </c>
    </row>
    <row r="7737" spans="1:5" ht="30" hidden="1" customHeight="1">
      <c r="A7737" s="311" t="str">
        <f>IF((SUM('Раздел 3'!L147:L147)&gt;=SUM('Раздел 3'!M147:M147)),"","Неверно!")</f>
        <v/>
      </c>
      <c r="B7737" s="312" t="s">
        <v>24568</v>
      </c>
      <c r="C7737" s="313" t="s">
        <v>6008</v>
      </c>
      <c r="D7737" s="313" t="s">
        <v>18380</v>
      </c>
      <c r="E7737" s="313" t="str">
        <f>CONCATENATE(SUM('Раздел 3'!L147:L147),"&gt;=",SUM('Раздел 3'!M147:M147))</f>
        <v>0&gt;=0</v>
      </c>
    </row>
    <row r="7738" spans="1:5" ht="30" hidden="1" customHeight="1">
      <c r="A7738" s="311" t="str">
        <f>IF((SUM('Раздел 3'!L148:L148)&gt;=SUM('Раздел 3'!M148:M148)),"","Неверно!")</f>
        <v/>
      </c>
      <c r="B7738" s="312" t="s">
        <v>24568</v>
      </c>
      <c r="C7738" s="313" t="s">
        <v>6009</v>
      </c>
      <c r="D7738" s="313" t="s">
        <v>18380</v>
      </c>
      <c r="E7738" s="313" t="str">
        <f>CONCATENATE(SUM('Раздел 3'!L148:L148),"&gt;=",SUM('Раздел 3'!M148:M148))</f>
        <v>0&gt;=0</v>
      </c>
    </row>
    <row r="7739" spans="1:5" ht="30" hidden="1" customHeight="1">
      <c r="A7739" s="311" t="str">
        <f>IF((SUM('Раздел 3'!L149:L149)&gt;=SUM('Раздел 3'!M149:M149)),"","Неверно!")</f>
        <v/>
      </c>
      <c r="B7739" s="312" t="s">
        <v>24568</v>
      </c>
      <c r="C7739" s="313" t="s">
        <v>6010</v>
      </c>
      <c r="D7739" s="313" t="s">
        <v>18380</v>
      </c>
      <c r="E7739" s="313" t="str">
        <f>CONCATENATE(SUM('Раздел 3'!L149:L149),"&gt;=",SUM('Раздел 3'!M149:M149))</f>
        <v>0&gt;=0</v>
      </c>
    </row>
    <row r="7740" spans="1:5" ht="30" hidden="1" customHeight="1">
      <c r="A7740" s="311" t="str">
        <f>IF((SUM('Раздел 3'!L24:L24)&gt;=SUM('Раздел 3'!M24:M24)),"","Неверно!")</f>
        <v/>
      </c>
      <c r="B7740" s="312" t="s">
        <v>24568</v>
      </c>
      <c r="C7740" s="313" t="s">
        <v>6011</v>
      </c>
      <c r="D7740" s="313" t="s">
        <v>18380</v>
      </c>
      <c r="E7740" s="313" t="str">
        <f>CONCATENATE(SUM('Раздел 3'!L24:L24),"&gt;=",SUM('Раздел 3'!M24:M24))</f>
        <v>0&gt;=0</v>
      </c>
    </row>
    <row r="7741" spans="1:5" ht="30" hidden="1" customHeight="1">
      <c r="A7741" s="311" t="str">
        <f>IF((SUM('Раздел 3'!L150:L150)&gt;=SUM('Раздел 3'!M150:M150)),"","Неверно!")</f>
        <v/>
      </c>
      <c r="B7741" s="312" t="s">
        <v>24568</v>
      </c>
      <c r="C7741" s="313" t="s">
        <v>6012</v>
      </c>
      <c r="D7741" s="313" t="s">
        <v>18380</v>
      </c>
      <c r="E7741" s="313" t="str">
        <f>CONCATENATE(SUM('Раздел 3'!L150:L150),"&gt;=",SUM('Раздел 3'!M150:M150))</f>
        <v>0&gt;=0</v>
      </c>
    </row>
    <row r="7742" spans="1:5" ht="30" hidden="1" customHeight="1">
      <c r="A7742" s="311" t="str">
        <f>IF((SUM('Раздел 3'!L151:L151)&gt;=SUM('Раздел 3'!M151:M151)),"","Неверно!")</f>
        <v/>
      </c>
      <c r="B7742" s="312" t="s">
        <v>24568</v>
      </c>
      <c r="C7742" s="313" t="s">
        <v>6013</v>
      </c>
      <c r="D7742" s="313" t="s">
        <v>18380</v>
      </c>
      <c r="E7742" s="313" t="str">
        <f>CONCATENATE(SUM('Раздел 3'!L151:L151),"&gt;=",SUM('Раздел 3'!M151:M151))</f>
        <v>0&gt;=0</v>
      </c>
    </row>
    <row r="7743" spans="1:5" ht="30" hidden="1" customHeight="1">
      <c r="A7743" s="311" t="str">
        <f>IF((SUM('Раздел 3'!L152:L152)&gt;=SUM('Раздел 3'!M152:M152)),"","Неверно!")</f>
        <v/>
      </c>
      <c r="B7743" s="312" t="s">
        <v>24568</v>
      </c>
      <c r="C7743" s="313" t="s">
        <v>6014</v>
      </c>
      <c r="D7743" s="313" t="s">
        <v>18380</v>
      </c>
      <c r="E7743" s="313" t="str">
        <f>CONCATENATE(SUM('Раздел 3'!L152:L152),"&gt;=",SUM('Раздел 3'!M152:M152))</f>
        <v>0&gt;=0</v>
      </c>
    </row>
    <row r="7744" spans="1:5" ht="30" hidden="1" customHeight="1">
      <c r="A7744" s="311" t="str">
        <f>IF((SUM('Раздел 3'!L153:L153)&gt;=SUM('Раздел 3'!M153:M153)),"","Неверно!")</f>
        <v/>
      </c>
      <c r="B7744" s="312" t="s">
        <v>24568</v>
      </c>
      <c r="C7744" s="313" t="s">
        <v>6015</v>
      </c>
      <c r="D7744" s="313" t="s">
        <v>18380</v>
      </c>
      <c r="E7744" s="313" t="str">
        <f>CONCATENATE(SUM('Раздел 3'!L153:L153),"&gt;=",SUM('Раздел 3'!M153:M153))</f>
        <v>0&gt;=0</v>
      </c>
    </row>
    <row r="7745" spans="1:5" ht="30" hidden="1" customHeight="1">
      <c r="A7745" s="311" t="str">
        <f>IF((SUM('Раздел 3'!L154:L154)&gt;=SUM('Раздел 3'!M154:M154)),"","Неверно!")</f>
        <v/>
      </c>
      <c r="B7745" s="312" t="s">
        <v>24568</v>
      </c>
      <c r="C7745" s="313" t="s">
        <v>6016</v>
      </c>
      <c r="D7745" s="313" t="s">
        <v>18380</v>
      </c>
      <c r="E7745" s="313" t="str">
        <f>CONCATENATE(SUM('Раздел 3'!L154:L154),"&gt;=",SUM('Раздел 3'!M154:M154))</f>
        <v>0&gt;=0</v>
      </c>
    </row>
    <row r="7746" spans="1:5" ht="30" hidden="1" customHeight="1">
      <c r="A7746" s="311" t="str">
        <f>IF((SUM('Раздел 3'!L155:L155)&gt;=SUM('Раздел 3'!M155:M155)),"","Неверно!")</f>
        <v/>
      </c>
      <c r="B7746" s="312" t="s">
        <v>24568</v>
      </c>
      <c r="C7746" s="313" t="s">
        <v>6017</v>
      </c>
      <c r="D7746" s="313" t="s">
        <v>18380</v>
      </c>
      <c r="E7746" s="313" t="str">
        <f>CONCATENATE(SUM('Раздел 3'!L155:L155),"&gt;=",SUM('Раздел 3'!M155:M155))</f>
        <v>0&gt;=0</v>
      </c>
    </row>
    <row r="7747" spans="1:5" ht="30" hidden="1" customHeight="1">
      <c r="A7747" s="311" t="str">
        <f>IF((SUM('Раздел 3'!L156:L156)&gt;=SUM('Раздел 3'!M156:M156)),"","Неверно!")</f>
        <v/>
      </c>
      <c r="B7747" s="312" t="s">
        <v>24568</v>
      </c>
      <c r="C7747" s="313" t="s">
        <v>6018</v>
      </c>
      <c r="D7747" s="313" t="s">
        <v>18380</v>
      </c>
      <c r="E7747" s="313" t="str">
        <f>CONCATENATE(SUM('Раздел 3'!L156:L156),"&gt;=",SUM('Раздел 3'!M156:M156))</f>
        <v>0&gt;=0</v>
      </c>
    </row>
    <row r="7748" spans="1:5" ht="30" hidden="1" customHeight="1">
      <c r="A7748" s="311" t="str">
        <f>IF((SUM('Раздел 3'!L157:L157)&gt;=SUM('Раздел 3'!M157:M157)),"","Неверно!")</f>
        <v/>
      </c>
      <c r="B7748" s="312" t="s">
        <v>24568</v>
      </c>
      <c r="C7748" s="313" t="s">
        <v>6019</v>
      </c>
      <c r="D7748" s="313" t="s">
        <v>18380</v>
      </c>
      <c r="E7748" s="313" t="str">
        <f>CONCATENATE(SUM('Раздел 3'!L157:L157),"&gt;=",SUM('Раздел 3'!M157:M157))</f>
        <v>0&gt;=0</v>
      </c>
    </row>
    <row r="7749" spans="1:5" ht="30" hidden="1" customHeight="1">
      <c r="A7749" s="311" t="str">
        <f>IF((SUM('Раздел 3'!L158:L158)&gt;=SUM('Раздел 3'!M158:M158)),"","Неверно!")</f>
        <v/>
      </c>
      <c r="B7749" s="312" t="s">
        <v>24568</v>
      </c>
      <c r="C7749" s="313" t="s">
        <v>6020</v>
      </c>
      <c r="D7749" s="313" t="s">
        <v>18380</v>
      </c>
      <c r="E7749" s="313" t="str">
        <f>CONCATENATE(SUM('Раздел 3'!L158:L158),"&gt;=",SUM('Раздел 3'!M158:M158))</f>
        <v>0&gt;=0</v>
      </c>
    </row>
    <row r="7750" spans="1:5" ht="30" hidden="1" customHeight="1">
      <c r="A7750" s="311" t="str">
        <f>IF((SUM('Раздел 3'!L159:L159)&gt;=SUM('Раздел 3'!M159:M159)),"","Неверно!")</f>
        <v/>
      </c>
      <c r="B7750" s="312" t="s">
        <v>24568</v>
      </c>
      <c r="C7750" s="313" t="s">
        <v>6021</v>
      </c>
      <c r="D7750" s="313" t="s">
        <v>18380</v>
      </c>
      <c r="E7750" s="313" t="str">
        <f>CONCATENATE(SUM('Раздел 3'!L159:L159),"&gt;=",SUM('Раздел 3'!M159:M159))</f>
        <v>0&gt;=0</v>
      </c>
    </row>
    <row r="7751" spans="1:5" ht="30" hidden="1" customHeight="1">
      <c r="A7751" s="311" t="str">
        <f>IF((SUM('Раздел 3'!L25:L25)&gt;=SUM('Раздел 3'!M25:M25)),"","Неверно!")</f>
        <v/>
      </c>
      <c r="B7751" s="312" t="s">
        <v>24568</v>
      </c>
      <c r="C7751" s="313" t="s">
        <v>6022</v>
      </c>
      <c r="D7751" s="313" t="s">
        <v>18380</v>
      </c>
      <c r="E7751" s="313" t="str">
        <f>CONCATENATE(SUM('Раздел 3'!L25:L25),"&gt;=",SUM('Раздел 3'!M25:M25))</f>
        <v>0&gt;=0</v>
      </c>
    </row>
    <row r="7752" spans="1:5" ht="30" hidden="1" customHeight="1">
      <c r="A7752" s="311" t="str">
        <f>IF((SUM('Раздел 3'!L160:L160)&gt;=SUM('Раздел 3'!M160:M160)),"","Неверно!")</f>
        <v/>
      </c>
      <c r="B7752" s="312" t="s">
        <v>24568</v>
      </c>
      <c r="C7752" s="313" t="s">
        <v>6023</v>
      </c>
      <c r="D7752" s="313" t="s">
        <v>18380</v>
      </c>
      <c r="E7752" s="313" t="str">
        <f>CONCATENATE(SUM('Раздел 3'!L160:L160),"&gt;=",SUM('Раздел 3'!M160:M160))</f>
        <v>0&gt;=0</v>
      </c>
    </row>
    <row r="7753" spans="1:5" ht="30" hidden="1" customHeight="1">
      <c r="A7753" s="311" t="str">
        <f>IF((SUM('Раздел 3'!L161:L161)&gt;=SUM('Раздел 3'!M161:M161)),"","Неверно!")</f>
        <v/>
      </c>
      <c r="B7753" s="312" t="s">
        <v>24568</v>
      </c>
      <c r="C7753" s="313" t="s">
        <v>6024</v>
      </c>
      <c r="D7753" s="313" t="s">
        <v>18380</v>
      </c>
      <c r="E7753" s="313" t="str">
        <f>CONCATENATE(SUM('Раздел 3'!L161:L161),"&gt;=",SUM('Раздел 3'!M161:M161))</f>
        <v>0&gt;=0</v>
      </c>
    </row>
    <row r="7754" spans="1:5" ht="30" hidden="1" customHeight="1">
      <c r="A7754" s="311" t="str">
        <f>IF((SUM('Раздел 3'!L162:L162)&gt;=SUM('Раздел 3'!M162:M162)),"","Неверно!")</f>
        <v/>
      </c>
      <c r="B7754" s="312" t="s">
        <v>24568</v>
      </c>
      <c r="C7754" s="313" t="s">
        <v>6025</v>
      </c>
      <c r="D7754" s="313" t="s">
        <v>18380</v>
      </c>
      <c r="E7754" s="313" t="str">
        <f>CONCATENATE(SUM('Раздел 3'!L162:L162),"&gt;=",SUM('Раздел 3'!M162:M162))</f>
        <v>0&gt;=0</v>
      </c>
    </row>
    <row r="7755" spans="1:5" ht="30" hidden="1" customHeight="1">
      <c r="A7755" s="311" t="str">
        <f>IF((SUM('Раздел 3'!L163:L163)&gt;=SUM('Раздел 3'!M163:M163)),"","Неверно!")</f>
        <v/>
      </c>
      <c r="B7755" s="312" t="s">
        <v>24568</v>
      </c>
      <c r="C7755" s="313" t="s">
        <v>6026</v>
      </c>
      <c r="D7755" s="313" t="s">
        <v>18380</v>
      </c>
      <c r="E7755" s="313" t="str">
        <f>CONCATENATE(SUM('Раздел 3'!L163:L163),"&gt;=",SUM('Раздел 3'!M163:M163))</f>
        <v>0&gt;=0</v>
      </c>
    </row>
    <row r="7756" spans="1:5" ht="30" hidden="1" customHeight="1">
      <c r="A7756" s="311" t="str">
        <f>IF((SUM('Раздел 3'!L164:L164)&gt;=SUM('Раздел 3'!M164:M164)),"","Неверно!")</f>
        <v/>
      </c>
      <c r="B7756" s="312" t="s">
        <v>24568</v>
      </c>
      <c r="C7756" s="313" t="s">
        <v>6027</v>
      </c>
      <c r="D7756" s="313" t="s">
        <v>18380</v>
      </c>
      <c r="E7756" s="313" t="str">
        <f>CONCATENATE(SUM('Раздел 3'!L164:L164),"&gt;=",SUM('Раздел 3'!M164:M164))</f>
        <v>0&gt;=0</v>
      </c>
    </row>
    <row r="7757" spans="1:5" ht="30" hidden="1" customHeight="1">
      <c r="A7757" s="311" t="str">
        <f>IF((SUM('Раздел 3'!L165:L165)&gt;=SUM('Раздел 3'!M165:M165)),"","Неверно!")</f>
        <v/>
      </c>
      <c r="B7757" s="312" t="s">
        <v>24568</v>
      </c>
      <c r="C7757" s="313" t="s">
        <v>6028</v>
      </c>
      <c r="D7757" s="313" t="s">
        <v>18380</v>
      </c>
      <c r="E7757" s="313" t="str">
        <f>CONCATENATE(SUM('Раздел 3'!L165:L165),"&gt;=",SUM('Раздел 3'!M165:M165))</f>
        <v>0&gt;=0</v>
      </c>
    </row>
    <row r="7758" spans="1:5" ht="30" hidden="1" customHeight="1">
      <c r="A7758" s="311" t="str">
        <f>IF((SUM('Раздел 3'!L166:L166)&gt;=SUM('Раздел 3'!M166:M166)),"","Неверно!")</f>
        <v/>
      </c>
      <c r="B7758" s="312" t="s">
        <v>24568</v>
      </c>
      <c r="C7758" s="313" t="s">
        <v>6029</v>
      </c>
      <c r="D7758" s="313" t="s">
        <v>18380</v>
      </c>
      <c r="E7758" s="313" t="str">
        <f>CONCATENATE(SUM('Раздел 3'!L166:L166),"&gt;=",SUM('Раздел 3'!M166:M166))</f>
        <v>0&gt;=0</v>
      </c>
    </row>
    <row r="7759" spans="1:5" ht="30" hidden="1" customHeight="1">
      <c r="A7759" s="311" t="str">
        <f>IF((SUM('Раздел 3'!L167:L167)&gt;=SUM('Раздел 3'!M167:M167)),"","Неверно!")</f>
        <v/>
      </c>
      <c r="B7759" s="312" t="s">
        <v>24568</v>
      </c>
      <c r="C7759" s="313" t="s">
        <v>6030</v>
      </c>
      <c r="D7759" s="313" t="s">
        <v>18380</v>
      </c>
      <c r="E7759" s="313" t="str">
        <f>CONCATENATE(SUM('Раздел 3'!L167:L167),"&gt;=",SUM('Раздел 3'!M167:M167))</f>
        <v>0&gt;=0</v>
      </c>
    </row>
    <row r="7760" spans="1:5" ht="30" hidden="1" customHeight="1">
      <c r="A7760" s="311" t="str">
        <f>IF((SUM('Раздел 3'!L168:L168)&gt;=SUM('Раздел 3'!M168:M168)),"","Неверно!")</f>
        <v/>
      </c>
      <c r="B7760" s="312" t="s">
        <v>24568</v>
      </c>
      <c r="C7760" s="313" t="s">
        <v>6031</v>
      </c>
      <c r="D7760" s="313" t="s">
        <v>18380</v>
      </c>
      <c r="E7760" s="313" t="str">
        <f>CONCATENATE(SUM('Раздел 3'!L168:L168),"&gt;=",SUM('Раздел 3'!M168:M168))</f>
        <v>0&gt;=0</v>
      </c>
    </row>
    <row r="7761" spans="1:5" ht="30" hidden="1" customHeight="1">
      <c r="A7761" s="311" t="str">
        <f>IF((SUM('Раздел 3'!L169:L169)&gt;=SUM('Раздел 3'!M169:M169)),"","Неверно!")</f>
        <v/>
      </c>
      <c r="B7761" s="312" t="s">
        <v>24568</v>
      </c>
      <c r="C7761" s="313" t="s">
        <v>6032</v>
      </c>
      <c r="D7761" s="313" t="s">
        <v>18380</v>
      </c>
      <c r="E7761" s="313" t="str">
        <f>CONCATENATE(SUM('Раздел 3'!L169:L169),"&gt;=",SUM('Раздел 3'!M169:M169))</f>
        <v>0&gt;=0</v>
      </c>
    </row>
    <row r="7762" spans="1:5" ht="30" hidden="1" customHeight="1">
      <c r="A7762" s="311" t="str">
        <f>IF((SUM('Раздел 3'!L26:L26)&gt;=SUM('Раздел 3'!M26:M26)),"","Неверно!")</f>
        <v/>
      </c>
      <c r="B7762" s="312" t="s">
        <v>24568</v>
      </c>
      <c r="C7762" s="313" t="s">
        <v>6033</v>
      </c>
      <c r="D7762" s="313" t="s">
        <v>18380</v>
      </c>
      <c r="E7762" s="313" t="str">
        <f>CONCATENATE(SUM('Раздел 3'!L26:L26),"&gt;=",SUM('Раздел 3'!M26:M26))</f>
        <v>0&gt;=0</v>
      </c>
    </row>
    <row r="7763" spans="1:5" ht="30" hidden="1" customHeight="1">
      <c r="A7763" s="311" t="str">
        <f>IF((SUM('Раздел 3'!L170:L170)&gt;=SUM('Раздел 3'!M170:M170)),"","Неверно!")</f>
        <v/>
      </c>
      <c r="B7763" s="312" t="s">
        <v>24568</v>
      </c>
      <c r="C7763" s="313" t="s">
        <v>6034</v>
      </c>
      <c r="D7763" s="313" t="s">
        <v>18380</v>
      </c>
      <c r="E7763" s="313" t="str">
        <f>CONCATENATE(SUM('Раздел 3'!L170:L170),"&gt;=",SUM('Раздел 3'!M170:M170))</f>
        <v>8&gt;=8</v>
      </c>
    </row>
    <row r="7764" spans="1:5" ht="30" hidden="1" customHeight="1">
      <c r="A7764" s="311" t="str">
        <f>IF((SUM('Раздел 3'!L171:L171)&gt;=SUM('Раздел 3'!M171:M171)),"","Неверно!")</f>
        <v/>
      </c>
      <c r="B7764" s="312" t="s">
        <v>24568</v>
      </c>
      <c r="C7764" s="313" t="s">
        <v>6035</v>
      </c>
      <c r="D7764" s="313" t="s">
        <v>18380</v>
      </c>
      <c r="E7764" s="313" t="str">
        <f>CONCATENATE(SUM('Раздел 3'!L171:L171),"&gt;=",SUM('Раздел 3'!M171:M171))</f>
        <v>0&gt;=0</v>
      </c>
    </row>
    <row r="7765" spans="1:5" ht="30" hidden="1" customHeight="1">
      <c r="A7765" s="311" t="str">
        <f>IF((SUM('Раздел 3'!L172:L172)&gt;=SUM('Раздел 3'!M172:M172)),"","Неверно!")</f>
        <v/>
      </c>
      <c r="B7765" s="312" t="s">
        <v>24568</v>
      </c>
      <c r="C7765" s="313" t="s">
        <v>6036</v>
      </c>
      <c r="D7765" s="313" t="s">
        <v>18380</v>
      </c>
      <c r="E7765" s="313" t="str">
        <f>CONCATENATE(SUM('Раздел 3'!L172:L172),"&gt;=",SUM('Раздел 3'!M172:M172))</f>
        <v>0&gt;=0</v>
      </c>
    </row>
    <row r="7766" spans="1:5" ht="30" hidden="1" customHeight="1">
      <c r="A7766" s="311" t="str">
        <f>IF((SUM('Раздел 3'!L173:L173)&gt;=SUM('Раздел 3'!M173:M173)),"","Неверно!")</f>
        <v/>
      </c>
      <c r="B7766" s="312" t="s">
        <v>24568</v>
      </c>
      <c r="C7766" s="313" t="s">
        <v>6037</v>
      </c>
      <c r="D7766" s="313" t="s">
        <v>18380</v>
      </c>
      <c r="E7766" s="313" t="str">
        <f>CONCATENATE(SUM('Раздел 3'!L173:L173),"&gt;=",SUM('Раздел 3'!M173:M173))</f>
        <v>0&gt;=0</v>
      </c>
    </row>
    <row r="7767" spans="1:5" ht="30" hidden="1" customHeight="1">
      <c r="A7767" s="311" t="str">
        <f>IF((SUM('Раздел 3'!L174:L174)&gt;=SUM('Раздел 3'!M174:M174)),"","Неверно!")</f>
        <v/>
      </c>
      <c r="B7767" s="312" t="s">
        <v>24568</v>
      </c>
      <c r="C7767" s="313" t="s">
        <v>6038</v>
      </c>
      <c r="D7767" s="313" t="s">
        <v>18380</v>
      </c>
      <c r="E7767" s="313" t="str">
        <f>CONCATENATE(SUM('Раздел 3'!L174:L174),"&gt;=",SUM('Раздел 3'!M174:M174))</f>
        <v>0&gt;=0</v>
      </c>
    </row>
    <row r="7768" spans="1:5" ht="30" hidden="1" customHeight="1">
      <c r="A7768" s="311" t="str">
        <f>IF((SUM('Раздел 3'!L175:L175)&gt;=SUM('Раздел 3'!M175:M175)),"","Неверно!")</f>
        <v/>
      </c>
      <c r="B7768" s="312" t="s">
        <v>24568</v>
      </c>
      <c r="C7768" s="313" t="s">
        <v>6039</v>
      </c>
      <c r="D7768" s="313" t="s">
        <v>18380</v>
      </c>
      <c r="E7768" s="313" t="str">
        <f>CONCATENATE(SUM('Раздел 3'!L175:L175),"&gt;=",SUM('Раздел 3'!M175:M175))</f>
        <v>0&gt;=0</v>
      </c>
    </row>
    <row r="7769" spans="1:5" ht="30" hidden="1" customHeight="1">
      <c r="A7769" s="311" t="str">
        <f>IF((SUM('Раздел 3'!L176:L176)&gt;=SUM('Раздел 3'!M176:M176)),"","Неверно!")</f>
        <v/>
      </c>
      <c r="B7769" s="312" t="s">
        <v>24568</v>
      </c>
      <c r="C7769" s="313" t="s">
        <v>6040</v>
      </c>
      <c r="D7769" s="313" t="s">
        <v>18380</v>
      </c>
      <c r="E7769" s="313" t="str">
        <f>CONCATENATE(SUM('Раздел 3'!L176:L176),"&gt;=",SUM('Раздел 3'!M176:M176))</f>
        <v>0&gt;=0</v>
      </c>
    </row>
    <row r="7770" spans="1:5" ht="30" hidden="1" customHeight="1">
      <c r="A7770" s="311" t="str">
        <f>IF((SUM('Раздел 3'!L177:L177)&gt;=SUM('Раздел 3'!M177:M177)),"","Неверно!")</f>
        <v/>
      </c>
      <c r="B7770" s="312" t="s">
        <v>24568</v>
      </c>
      <c r="C7770" s="313" t="s">
        <v>6041</v>
      </c>
      <c r="D7770" s="313" t="s">
        <v>18380</v>
      </c>
      <c r="E7770" s="313" t="str">
        <f>CONCATENATE(SUM('Раздел 3'!L177:L177),"&gt;=",SUM('Раздел 3'!M177:M177))</f>
        <v>0&gt;=0</v>
      </c>
    </row>
    <row r="7771" spans="1:5" ht="30" hidden="1" customHeight="1">
      <c r="A7771" s="311" t="str">
        <f>IF((SUM('Раздел 3'!L178:L178)&gt;=SUM('Раздел 3'!M178:M178)),"","Неверно!")</f>
        <v/>
      </c>
      <c r="B7771" s="312" t="s">
        <v>24568</v>
      </c>
      <c r="C7771" s="313" t="s">
        <v>6042</v>
      </c>
      <c r="D7771" s="313" t="s">
        <v>18380</v>
      </c>
      <c r="E7771" s="313" t="str">
        <f>CONCATENATE(SUM('Раздел 3'!L178:L178),"&gt;=",SUM('Раздел 3'!M178:M178))</f>
        <v>0&gt;=0</v>
      </c>
    </row>
    <row r="7772" spans="1:5" ht="30" hidden="1" customHeight="1">
      <c r="A7772" s="311" t="str">
        <f>IF((SUM('Раздел 3'!L179:L179)&gt;=SUM('Раздел 3'!M179:M179)),"","Неверно!")</f>
        <v/>
      </c>
      <c r="B7772" s="312" t="s">
        <v>24568</v>
      </c>
      <c r="C7772" s="313" t="s">
        <v>6043</v>
      </c>
      <c r="D7772" s="313" t="s">
        <v>18380</v>
      </c>
      <c r="E7772" s="313" t="str">
        <f>CONCATENATE(SUM('Раздел 3'!L179:L179),"&gt;=",SUM('Раздел 3'!M179:M179))</f>
        <v>0&gt;=0</v>
      </c>
    </row>
    <row r="7773" spans="1:5" ht="30" hidden="1" customHeight="1">
      <c r="A7773" s="311" t="str">
        <f>IF((SUM('Раздел 3'!L27:L27)&gt;=SUM('Раздел 3'!M27:M27)),"","Неверно!")</f>
        <v/>
      </c>
      <c r="B7773" s="312" t="s">
        <v>24568</v>
      </c>
      <c r="C7773" s="313" t="s">
        <v>6044</v>
      </c>
      <c r="D7773" s="313" t="s">
        <v>18380</v>
      </c>
      <c r="E7773" s="313" t="str">
        <f>CONCATENATE(SUM('Раздел 3'!L27:L27),"&gt;=",SUM('Раздел 3'!M27:M27))</f>
        <v>0&gt;=0</v>
      </c>
    </row>
    <row r="7774" spans="1:5" ht="30" hidden="1" customHeight="1">
      <c r="A7774" s="311" t="str">
        <f>IF((SUM('Раздел 3'!L180:L180)&gt;=SUM('Раздел 3'!M180:M180)),"","Неверно!")</f>
        <v/>
      </c>
      <c r="B7774" s="312" t="s">
        <v>24568</v>
      </c>
      <c r="C7774" s="313" t="s">
        <v>6045</v>
      </c>
      <c r="D7774" s="313" t="s">
        <v>18380</v>
      </c>
      <c r="E7774" s="313" t="str">
        <f>CONCATENATE(SUM('Раздел 3'!L180:L180),"&gt;=",SUM('Раздел 3'!M180:M180))</f>
        <v>8&gt;=8</v>
      </c>
    </row>
    <row r="7775" spans="1:5" ht="30" hidden="1" customHeight="1">
      <c r="A7775" s="311" t="str">
        <f>IF((SUM('Раздел 3'!L181:L181)&gt;=SUM('Раздел 3'!M181:M181)),"","Неверно!")</f>
        <v/>
      </c>
      <c r="B7775" s="312" t="s">
        <v>24568</v>
      </c>
      <c r="C7775" s="313" t="s">
        <v>6046</v>
      </c>
      <c r="D7775" s="313" t="s">
        <v>18380</v>
      </c>
      <c r="E7775" s="313" t="str">
        <f>CONCATENATE(SUM('Раздел 3'!L181:L181),"&gt;=",SUM('Раздел 3'!M181:M181))</f>
        <v>0&gt;=0</v>
      </c>
    </row>
    <row r="7776" spans="1:5" ht="30" hidden="1" customHeight="1">
      <c r="A7776" s="311" t="str">
        <f>IF((SUM('Раздел 3'!L182:L182)&gt;=SUM('Раздел 3'!M182:M182)),"","Неверно!")</f>
        <v/>
      </c>
      <c r="B7776" s="312" t="s">
        <v>24568</v>
      </c>
      <c r="C7776" s="313" t="s">
        <v>6047</v>
      </c>
      <c r="D7776" s="313" t="s">
        <v>18380</v>
      </c>
      <c r="E7776" s="313" t="str">
        <f>CONCATENATE(SUM('Раздел 3'!L182:L182),"&gt;=",SUM('Раздел 3'!M182:M182))</f>
        <v>0&gt;=0</v>
      </c>
    </row>
    <row r="7777" spans="1:5" ht="30" hidden="1" customHeight="1">
      <c r="A7777" s="311" t="str">
        <f>IF((SUM('Раздел 3'!L183:L183)&gt;=SUM('Раздел 3'!M183:M183)),"","Неверно!")</f>
        <v/>
      </c>
      <c r="B7777" s="312" t="s">
        <v>24568</v>
      </c>
      <c r="C7777" s="313" t="s">
        <v>6048</v>
      </c>
      <c r="D7777" s="313" t="s">
        <v>18380</v>
      </c>
      <c r="E7777" s="313" t="str">
        <f>CONCATENATE(SUM('Раздел 3'!L183:L183),"&gt;=",SUM('Раздел 3'!M183:M183))</f>
        <v>0&gt;=0</v>
      </c>
    </row>
    <row r="7778" spans="1:5" ht="30" hidden="1" customHeight="1">
      <c r="A7778" s="311" t="str">
        <f>IF((SUM('Раздел 3'!L184:L184)&gt;=SUM('Раздел 3'!M184:M184)),"","Неверно!")</f>
        <v/>
      </c>
      <c r="B7778" s="312" t="s">
        <v>24568</v>
      </c>
      <c r="C7778" s="313" t="s">
        <v>6049</v>
      </c>
      <c r="D7778" s="313" t="s">
        <v>18380</v>
      </c>
      <c r="E7778" s="313" t="str">
        <f>CONCATENATE(SUM('Раздел 3'!L184:L184),"&gt;=",SUM('Раздел 3'!M184:M184))</f>
        <v>0&gt;=0</v>
      </c>
    </row>
    <row r="7779" spans="1:5" ht="30" hidden="1" customHeight="1">
      <c r="A7779" s="311" t="str">
        <f>IF((SUM('Раздел 3'!L185:L185)&gt;=SUM('Раздел 3'!M185:M185)),"","Неверно!")</f>
        <v/>
      </c>
      <c r="B7779" s="312" t="s">
        <v>24568</v>
      </c>
      <c r="C7779" s="313" t="s">
        <v>6050</v>
      </c>
      <c r="D7779" s="313" t="s">
        <v>18380</v>
      </c>
      <c r="E7779" s="313" t="str">
        <f>CONCATENATE(SUM('Раздел 3'!L185:L185),"&gt;=",SUM('Раздел 3'!M185:M185))</f>
        <v>0&gt;=0</v>
      </c>
    </row>
    <row r="7780" spans="1:5" ht="30" hidden="1" customHeight="1">
      <c r="A7780" s="311" t="str">
        <f>IF((SUM('Раздел 3'!L186:L186)&gt;=SUM('Раздел 3'!M186:M186)),"","Неверно!")</f>
        <v/>
      </c>
      <c r="B7780" s="312" t="s">
        <v>24568</v>
      </c>
      <c r="C7780" s="313" t="s">
        <v>6051</v>
      </c>
      <c r="D7780" s="313" t="s">
        <v>18380</v>
      </c>
      <c r="E7780" s="313" t="str">
        <f>CONCATENATE(SUM('Раздел 3'!L186:L186),"&gt;=",SUM('Раздел 3'!M186:M186))</f>
        <v>39&gt;=39</v>
      </c>
    </row>
    <row r="7781" spans="1:5" ht="30" hidden="1" customHeight="1">
      <c r="A7781" s="311" t="str">
        <f>IF((SUM('Раздел 3'!L187:L187)&gt;=SUM('Раздел 3'!M187:M187)),"","Неверно!")</f>
        <v/>
      </c>
      <c r="B7781" s="312" t="s">
        <v>24568</v>
      </c>
      <c r="C7781" s="313" t="s">
        <v>6052</v>
      </c>
      <c r="D7781" s="313" t="s">
        <v>18380</v>
      </c>
      <c r="E7781" s="313" t="str">
        <f>CONCATENATE(SUM('Раздел 3'!L187:L187),"&gt;=",SUM('Раздел 3'!M187:M187))</f>
        <v>4&gt;=4</v>
      </c>
    </row>
    <row r="7782" spans="1:5" ht="30" hidden="1" customHeight="1">
      <c r="A7782" s="311" t="str">
        <f>IF((SUM('Раздел 3'!L188:L188)&gt;=SUM('Раздел 3'!M188:M188)),"","Неверно!")</f>
        <v/>
      </c>
      <c r="B7782" s="312" t="s">
        <v>24568</v>
      </c>
      <c r="C7782" s="313" t="s">
        <v>6053</v>
      </c>
      <c r="D7782" s="313" t="s">
        <v>18380</v>
      </c>
      <c r="E7782" s="313" t="str">
        <f>CONCATENATE(SUM('Раздел 3'!L188:L188),"&gt;=",SUM('Раздел 3'!M188:M188))</f>
        <v>0&gt;=0</v>
      </c>
    </row>
    <row r="7783" spans="1:5" ht="30" hidden="1" customHeight="1">
      <c r="A7783" s="311" t="str">
        <f>IF((SUM('Раздел 3'!L189:L189)&gt;=SUM('Раздел 3'!M189:M189)),"","Неверно!")</f>
        <v/>
      </c>
      <c r="B7783" s="312" t="s">
        <v>24568</v>
      </c>
      <c r="C7783" s="313" t="s">
        <v>6054</v>
      </c>
      <c r="D7783" s="313" t="s">
        <v>18380</v>
      </c>
      <c r="E7783" s="313" t="str">
        <f>CONCATENATE(SUM('Раздел 3'!L189:L189),"&gt;=",SUM('Раздел 3'!M189:M189))</f>
        <v>43&gt;=43</v>
      </c>
    </row>
    <row r="7784" spans="1:5" ht="30" hidden="1" customHeight="1">
      <c r="A7784" s="311" t="str">
        <f>IF((SUM('Раздел 3'!L28:L28)&gt;=SUM('Раздел 3'!M28:M28)),"","Неверно!")</f>
        <v/>
      </c>
      <c r="B7784" s="312" t="s">
        <v>24568</v>
      </c>
      <c r="C7784" s="313" t="s">
        <v>6055</v>
      </c>
      <c r="D7784" s="313" t="s">
        <v>18380</v>
      </c>
      <c r="E7784" s="313" t="str">
        <f>CONCATENATE(SUM('Раздел 3'!L28:L28),"&gt;=",SUM('Раздел 3'!M28:M28))</f>
        <v>0&gt;=0</v>
      </c>
    </row>
    <row r="7785" spans="1:5" ht="30" hidden="1" customHeight="1">
      <c r="A7785" s="311" t="str">
        <f>IF((SUM('Раздел 3'!L190:L190)&gt;=SUM('Раздел 3'!M190:M190)),"","Неверно!")</f>
        <v/>
      </c>
      <c r="B7785" s="312" t="s">
        <v>24568</v>
      </c>
      <c r="C7785" s="313" t="s">
        <v>6056</v>
      </c>
      <c r="D7785" s="313" t="s">
        <v>18380</v>
      </c>
      <c r="E7785" s="313" t="str">
        <f>CONCATENATE(SUM('Раздел 3'!L190:L190),"&gt;=",SUM('Раздел 3'!M190:M190))</f>
        <v>0&gt;=0</v>
      </c>
    </row>
    <row r="7786" spans="1:5" ht="30" hidden="1" customHeight="1">
      <c r="A7786" s="311" t="str">
        <f>IF((SUM('Раздел 3'!L191:L191)&gt;=SUM('Раздел 3'!M191:M191)),"","Неверно!")</f>
        <v/>
      </c>
      <c r="B7786" s="312" t="s">
        <v>24568</v>
      </c>
      <c r="C7786" s="313" t="s">
        <v>6057</v>
      </c>
      <c r="D7786" s="313" t="s">
        <v>18380</v>
      </c>
      <c r="E7786" s="313" t="str">
        <f>CONCATENATE(SUM('Раздел 3'!L191:L191),"&gt;=",SUM('Раздел 3'!M191:M191))</f>
        <v>1&gt;=1</v>
      </c>
    </row>
    <row r="7787" spans="1:5" ht="30" hidden="1" customHeight="1">
      <c r="A7787" s="311" t="str">
        <f>IF((SUM('Раздел 3'!L192:L192)&gt;=SUM('Раздел 3'!M192:M192)),"","Неверно!")</f>
        <v/>
      </c>
      <c r="B7787" s="312" t="s">
        <v>24568</v>
      </c>
      <c r="C7787" s="313" t="s">
        <v>6058</v>
      </c>
      <c r="D7787" s="313" t="s">
        <v>18380</v>
      </c>
      <c r="E7787" s="313" t="str">
        <f>CONCATENATE(SUM('Раздел 3'!L192:L192),"&gt;=",SUM('Раздел 3'!M192:M192))</f>
        <v>1&gt;=1</v>
      </c>
    </row>
    <row r="7788" spans="1:5" ht="30" hidden="1" customHeight="1">
      <c r="A7788" s="311" t="str">
        <f>IF((SUM('Раздел 3'!L193:L193)&gt;=SUM('Раздел 3'!M193:M193)),"","Неверно!")</f>
        <v/>
      </c>
      <c r="B7788" s="312" t="s">
        <v>24568</v>
      </c>
      <c r="C7788" s="313" t="s">
        <v>6059</v>
      </c>
      <c r="D7788" s="313" t="s">
        <v>18380</v>
      </c>
      <c r="E7788" s="313" t="str">
        <f>CONCATENATE(SUM('Раздел 3'!L193:L193),"&gt;=",SUM('Раздел 3'!M193:M193))</f>
        <v>0&gt;=0</v>
      </c>
    </row>
    <row r="7789" spans="1:5" ht="30" hidden="1" customHeight="1">
      <c r="A7789" s="311" t="str">
        <f>IF((SUM('Раздел 3'!L194:L194)&gt;=SUM('Раздел 3'!M194:M194)),"","Неверно!")</f>
        <v/>
      </c>
      <c r="B7789" s="312" t="s">
        <v>24568</v>
      </c>
      <c r="C7789" s="313" t="s">
        <v>6060</v>
      </c>
      <c r="D7789" s="313" t="s">
        <v>18380</v>
      </c>
      <c r="E7789" s="313" t="str">
        <f>CONCATENATE(SUM('Раздел 3'!L194:L194),"&gt;=",SUM('Раздел 3'!M194:M194))</f>
        <v>0&gt;=0</v>
      </c>
    </row>
    <row r="7790" spans="1:5" ht="30" hidden="1" customHeight="1">
      <c r="A7790" s="311" t="str">
        <f>IF((SUM('Раздел 3'!L195:L195)&gt;=SUM('Раздел 3'!M195:M195)),"","Неверно!")</f>
        <v/>
      </c>
      <c r="B7790" s="312" t="s">
        <v>24568</v>
      </c>
      <c r="C7790" s="313" t="s">
        <v>6061</v>
      </c>
      <c r="D7790" s="313" t="s">
        <v>18380</v>
      </c>
      <c r="E7790" s="313" t="str">
        <f>CONCATENATE(SUM('Раздел 3'!L195:L195),"&gt;=",SUM('Раздел 3'!M195:M195))</f>
        <v>0&gt;=0</v>
      </c>
    </row>
    <row r="7791" spans="1:5" ht="30" hidden="1" customHeight="1">
      <c r="A7791" s="311" t="str">
        <f>IF((SUM('Раздел 3'!L196:L196)&gt;=SUM('Раздел 3'!M196:M196)),"","Неверно!")</f>
        <v/>
      </c>
      <c r="B7791" s="312" t="s">
        <v>24568</v>
      </c>
      <c r="C7791" s="313" t="s">
        <v>6062</v>
      </c>
      <c r="D7791" s="313" t="s">
        <v>18380</v>
      </c>
      <c r="E7791" s="313" t="str">
        <f>CONCATENATE(SUM('Раздел 3'!L196:L196),"&gt;=",SUM('Раздел 3'!M196:M196))</f>
        <v>2&gt;=2</v>
      </c>
    </row>
    <row r="7792" spans="1:5" ht="30" hidden="1" customHeight="1">
      <c r="A7792" s="311" t="str">
        <f>IF((SUM('Раздел 3'!L197:L197)&gt;=SUM('Раздел 3'!M197:M197)),"","Неверно!")</f>
        <v/>
      </c>
      <c r="B7792" s="312" t="s">
        <v>24568</v>
      </c>
      <c r="C7792" s="313" t="s">
        <v>6063</v>
      </c>
      <c r="D7792" s="313" t="s">
        <v>18380</v>
      </c>
      <c r="E7792" s="313" t="str">
        <f>CONCATENATE(SUM('Раздел 3'!L197:L197),"&gt;=",SUM('Раздел 3'!M197:M197))</f>
        <v>0&gt;=0</v>
      </c>
    </row>
    <row r="7793" spans="1:5" ht="30" hidden="1" customHeight="1">
      <c r="A7793" s="311" t="str">
        <f>IF((SUM('Раздел 3'!L198:L198)&gt;=SUM('Раздел 3'!M198:M198)),"","Неверно!")</f>
        <v/>
      </c>
      <c r="B7793" s="312" t="s">
        <v>24568</v>
      </c>
      <c r="C7793" s="313" t="s">
        <v>6064</v>
      </c>
      <c r="D7793" s="313" t="s">
        <v>18380</v>
      </c>
      <c r="E7793" s="313" t="str">
        <f>CONCATENATE(SUM('Раздел 3'!L198:L198),"&gt;=",SUM('Раздел 3'!M198:M198))</f>
        <v>0&gt;=0</v>
      </c>
    </row>
    <row r="7794" spans="1:5" ht="30" hidden="1" customHeight="1">
      <c r="A7794" s="311" t="str">
        <f>IF((SUM('Раздел 3'!L199:L199)&gt;=SUM('Раздел 3'!M199:M199)),"","Неверно!")</f>
        <v/>
      </c>
      <c r="B7794" s="312" t="s">
        <v>24568</v>
      </c>
      <c r="C7794" s="313" t="s">
        <v>6065</v>
      </c>
      <c r="D7794" s="313" t="s">
        <v>18380</v>
      </c>
      <c r="E7794" s="313" t="str">
        <f>CONCATENATE(SUM('Раздел 3'!L199:L199),"&gt;=",SUM('Раздел 3'!M199:M199))</f>
        <v>0&gt;=0</v>
      </c>
    </row>
    <row r="7795" spans="1:5" ht="30" hidden="1" customHeight="1">
      <c r="A7795" s="311" t="str">
        <f>IF((SUM('Раздел 3'!L29:L29)&gt;=SUM('Раздел 3'!M29:M29)),"","Неверно!")</f>
        <v/>
      </c>
      <c r="B7795" s="312" t="s">
        <v>24568</v>
      </c>
      <c r="C7795" s="313" t="s">
        <v>6066</v>
      </c>
      <c r="D7795" s="313" t="s">
        <v>18380</v>
      </c>
      <c r="E7795" s="313" t="str">
        <f>CONCATENATE(SUM('Раздел 3'!L29:L29),"&gt;=",SUM('Раздел 3'!M29:M29))</f>
        <v>0&gt;=0</v>
      </c>
    </row>
    <row r="7796" spans="1:5" ht="30" hidden="1" customHeight="1">
      <c r="A7796" s="311" t="str">
        <f>IF((SUM('Раздел 3'!L200:L200)&gt;=SUM('Раздел 3'!M200:M200)),"","Неверно!")</f>
        <v/>
      </c>
      <c r="B7796" s="312" t="s">
        <v>24568</v>
      </c>
      <c r="C7796" s="313" t="s">
        <v>6067</v>
      </c>
      <c r="D7796" s="313" t="s">
        <v>18380</v>
      </c>
      <c r="E7796" s="313" t="str">
        <f>CONCATENATE(SUM('Раздел 3'!L200:L200),"&gt;=",SUM('Раздел 3'!M200:M200))</f>
        <v>0&gt;=0</v>
      </c>
    </row>
    <row r="7797" spans="1:5" ht="30" hidden="1" customHeight="1">
      <c r="A7797" s="311" t="str">
        <f>IF((SUM('Раздел 3'!L201:L201)&gt;=SUM('Раздел 3'!M201:M201)),"","Неверно!")</f>
        <v/>
      </c>
      <c r="B7797" s="312" t="s">
        <v>24568</v>
      </c>
      <c r="C7797" s="313" t="s">
        <v>6068</v>
      </c>
      <c r="D7797" s="313" t="s">
        <v>18380</v>
      </c>
      <c r="E7797" s="313" t="str">
        <f>CONCATENATE(SUM('Раздел 3'!L201:L201),"&gt;=",SUM('Раздел 3'!M201:M201))</f>
        <v>0&gt;=0</v>
      </c>
    </row>
    <row r="7798" spans="1:5" ht="30" hidden="1" customHeight="1">
      <c r="A7798" s="311" t="str">
        <f>IF((SUM('Раздел 3'!L202:L202)&gt;=SUM('Раздел 3'!M202:M202)),"","Неверно!")</f>
        <v/>
      </c>
      <c r="B7798" s="312" t="s">
        <v>24568</v>
      </c>
      <c r="C7798" s="313" t="s">
        <v>6069</v>
      </c>
      <c r="D7798" s="313" t="s">
        <v>18380</v>
      </c>
      <c r="E7798" s="313" t="str">
        <f>CONCATENATE(SUM('Раздел 3'!L202:L202),"&gt;=",SUM('Раздел 3'!M202:M202))</f>
        <v>0&gt;=0</v>
      </c>
    </row>
    <row r="7799" spans="1:5" ht="30" hidden="1" customHeight="1">
      <c r="A7799" s="311" t="str">
        <f>IF((SUM('Раздел 3'!L203:L203)&gt;=SUM('Раздел 3'!M203:M203)),"","Неверно!")</f>
        <v/>
      </c>
      <c r="B7799" s="312" t="s">
        <v>24568</v>
      </c>
      <c r="C7799" s="313" t="s">
        <v>6070</v>
      </c>
      <c r="D7799" s="313" t="s">
        <v>18380</v>
      </c>
      <c r="E7799" s="313" t="str">
        <f>CONCATENATE(SUM('Раздел 3'!L203:L203),"&gt;=",SUM('Раздел 3'!M203:M203))</f>
        <v>0&gt;=0</v>
      </c>
    </row>
    <row r="7800" spans="1:5" ht="30" hidden="1" customHeight="1">
      <c r="A7800" s="311" t="str">
        <f>IF((SUM('Раздел 3'!L204:L204)&gt;=SUM('Раздел 3'!M204:M204)),"","Неверно!")</f>
        <v/>
      </c>
      <c r="B7800" s="312" t="s">
        <v>24568</v>
      </c>
      <c r="C7800" s="313" t="s">
        <v>6071</v>
      </c>
      <c r="D7800" s="313" t="s">
        <v>18380</v>
      </c>
      <c r="E7800" s="313" t="str">
        <f>CONCATENATE(SUM('Раздел 3'!L204:L204),"&gt;=",SUM('Раздел 3'!M204:M204))</f>
        <v>0&gt;=0</v>
      </c>
    </row>
    <row r="7801" spans="1:5" ht="30" hidden="1" customHeight="1">
      <c r="A7801" s="311" t="str">
        <f>IF((SUM('Раздел 3'!L205:L205)&gt;=SUM('Раздел 3'!M205:M205)),"","Неверно!")</f>
        <v/>
      </c>
      <c r="B7801" s="312" t="s">
        <v>24568</v>
      </c>
      <c r="C7801" s="313" t="s">
        <v>6072</v>
      </c>
      <c r="D7801" s="313" t="s">
        <v>18380</v>
      </c>
      <c r="E7801" s="313" t="str">
        <f>CONCATENATE(SUM('Раздел 3'!L205:L205),"&gt;=",SUM('Раздел 3'!M205:M205))</f>
        <v>0&gt;=0</v>
      </c>
    </row>
    <row r="7802" spans="1:5" ht="30" hidden="1" customHeight="1">
      <c r="A7802" s="311" t="str">
        <f>IF((SUM('Раздел 3'!L206:L206)&gt;=SUM('Раздел 3'!M206:M206)),"","Неверно!")</f>
        <v/>
      </c>
      <c r="B7802" s="312" t="s">
        <v>24568</v>
      </c>
      <c r="C7802" s="313" t="s">
        <v>6073</v>
      </c>
      <c r="D7802" s="313" t="s">
        <v>18380</v>
      </c>
      <c r="E7802" s="313" t="str">
        <f>CONCATENATE(SUM('Раздел 3'!L206:L206),"&gt;=",SUM('Раздел 3'!M206:M206))</f>
        <v>0&gt;=0</v>
      </c>
    </row>
    <row r="7803" spans="1:5" ht="30" hidden="1" customHeight="1">
      <c r="A7803" s="311" t="str">
        <f>IF((SUM('Раздел 3'!L207:L207)&gt;=SUM('Раздел 3'!M207:M207)),"","Неверно!")</f>
        <v/>
      </c>
      <c r="B7803" s="312" t="s">
        <v>24568</v>
      </c>
      <c r="C7803" s="313" t="s">
        <v>6074</v>
      </c>
      <c r="D7803" s="313" t="s">
        <v>18380</v>
      </c>
      <c r="E7803" s="313" t="str">
        <f>CONCATENATE(SUM('Раздел 3'!L207:L207),"&gt;=",SUM('Раздел 3'!M207:M207))</f>
        <v>0&gt;=0</v>
      </c>
    </row>
    <row r="7804" spans="1:5" ht="30" hidden="1" customHeight="1">
      <c r="A7804" s="311" t="str">
        <f>IF((SUM('Раздел 3'!L208:L208)&gt;=SUM('Раздел 3'!M208:M208)),"","Неверно!")</f>
        <v/>
      </c>
      <c r="B7804" s="312" t="s">
        <v>24568</v>
      </c>
      <c r="C7804" s="313" t="s">
        <v>6075</v>
      </c>
      <c r="D7804" s="313" t="s">
        <v>18380</v>
      </c>
      <c r="E7804" s="313" t="str">
        <f>CONCATENATE(SUM('Раздел 3'!L208:L208),"&gt;=",SUM('Раздел 3'!M208:M208))</f>
        <v>3&gt;=3</v>
      </c>
    </row>
    <row r="7805" spans="1:5" ht="30" hidden="1" customHeight="1">
      <c r="A7805" s="311" t="str">
        <f>IF((SUM('Раздел 3'!L209:L209)&gt;=SUM('Раздел 3'!M209:M209)),"","Неверно!")</f>
        <v/>
      </c>
      <c r="B7805" s="312" t="s">
        <v>24568</v>
      </c>
      <c r="C7805" s="313" t="s">
        <v>6076</v>
      </c>
      <c r="D7805" s="313" t="s">
        <v>18380</v>
      </c>
      <c r="E7805" s="313" t="str">
        <f>CONCATENATE(SUM('Раздел 3'!L209:L209),"&gt;=",SUM('Раздел 3'!M209:M209))</f>
        <v>0&gt;=0</v>
      </c>
    </row>
    <row r="7806" spans="1:5" ht="30" hidden="1" customHeight="1">
      <c r="A7806" s="311" t="str">
        <f>IF((SUM('Раздел 3'!L12:L12)&gt;=SUM('Раздел 3'!M12:M12)),"","Неверно!")</f>
        <v/>
      </c>
      <c r="B7806" s="312" t="s">
        <v>24568</v>
      </c>
      <c r="C7806" s="313" t="s">
        <v>6077</v>
      </c>
      <c r="D7806" s="313" t="s">
        <v>18380</v>
      </c>
      <c r="E7806" s="313" t="str">
        <f>CONCATENATE(SUM('Раздел 3'!L12:L12),"&gt;=",SUM('Раздел 3'!M12:M12))</f>
        <v>0&gt;=0</v>
      </c>
    </row>
    <row r="7807" spans="1:5" ht="30" hidden="1" customHeight="1">
      <c r="A7807" s="311" t="str">
        <f>IF((SUM('Раздел 3'!L30:L30)&gt;=SUM('Раздел 3'!M30:M30)),"","Неверно!")</f>
        <v/>
      </c>
      <c r="B7807" s="312" t="s">
        <v>24568</v>
      </c>
      <c r="C7807" s="313" t="s">
        <v>6078</v>
      </c>
      <c r="D7807" s="313" t="s">
        <v>18380</v>
      </c>
      <c r="E7807" s="313" t="str">
        <f>CONCATENATE(SUM('Раздел 3'!L30:L30),"&gt;=",SUM('Раздел 3'!M30:M30))</f>
        <v>2&gt;=1</v>
      </c>
    </row>
    <row r="7808" spans="1:5" ht="30" hidden="1" customHeight="1">
      <c r="A7808" s="311" t="str">
        <f>IF((SUM('Раздел 3'!L210:L210)&gt;=SUM('Раздел 3'!M210:M210)),"","Неверно!")</f>
        <v/>
      </c>
      <c r="B7808" s="312" t="s">
        <v>24568</v>
      </c>
      <c r="C7808" s="313" t="s">
        <v>6079</v>
      </c>
      <c r="D7808" s="313" t="s">
        <v>18380</v>
      </c>
      <c r="E7808" s="313" t="str">
        <f>CONCATENATE(SUM('Раздел 3'!L210:L210),"&gt;=",SUM('Раздел 3'!M210:M210))</f>
        <v>0&gt;=0</v>
      </c>
    </row>
    <row r="7809" spans="1:5" ht="30" hidden="1" customHeight="1">
      <c r="A7809" s="311" t="str">
        <f>IF((SUM('Раздел 3'!L211:L211)&gt;=SUM('Раздел 3'!M211:M211)),"","Неверно!")</f>
        <v/>
      </c>
      <c r="B7809" s="312" t="s">
        <v>24568</v>
      </c>
      <c r="C7809" s="313" t="s">
        <v>6080</v>
      </c>
      <c r="D7809" s="313" t="s">
        <v>18380</v>
      </c>
      <c r="E7809" s="313" t="str">
        <f>CONCATENATE(SUM('Раздел 3'!L211:L211),"&gt;=",SUM('Раздел 3'!M211:M211))</f>
        <v>0&gt;=0</v>
      </c>
    </row>
    <row r="7810" spans="1:5" ht="30" hidden="1" customHeight="1">
      <c r="A7810" s="311" t="str">
        <f>IF((SUM('Раздел 3'!L212:L212)&gt;=SUM('Раздел 3'!M212:M212)),"","Неверно!")</f>
        <v/>
      </c>
      <c r="B7810" s="312" t="s">
        <v>24568</v>
      </c>
      <c r="C7810" s="313" t="s">
        <v>6081</v>
      </c>
      <c r="D7810" s="313" t="s">
        <v>18380</v>
      </c>
      <c r="E7810" s="313" t="str">
        <f>CONCATENATE(SUM('Раздел 3'!L212:L212),"&gt;=",SUM('Раздел 3'!M212:M212))</f>
        <v>0&gt;=0</v>
      </c>
    </row>
    <row r="7811" spans="1:5" ht="30" hidden="1" customHeight="1">
      <c r="A7811" s="311" t="str">
        <f>IF((SUM('Раздел 3'!L213:L213)&gt;=SUM('Раздел 3'!M213:M213)),"","Неверно!")</f>
        <v/>
      </c>
      <c r="B7811" s="312" t="s">
        <v>24568</v>
      </c>
      <c r="C7811" s="313" t="s">
        <v>6082</v>
      </c>
      <c r="D7811" s="313" t="s">
        <v>18380</v>
      </c>
      <c r="E7811" s="313" t="str">
        <f>CONCATENATE(SUM('Раздел 3'!L213:L213),"&gt;=",SUM('Раздел 3'!M213:M213))</f>
        <v>0&gt;=0</v>
      </c>
    </row>
    <row r="7812" spans="1:5" ht="30" hidden="1" customHeight="1">
      <c r="A7812" s="311" t="str">
        <f>IF((SUM('Раздел 3'!L214:L214)&gt;=SUM('Раздел 3'!M214:M214)),"","Неверно!")</f>
        <v/>
      </c>
      <c r="B7812" s="312" t="s">
        <v>24568</v>
      </c>
      <c r="C7812" s="313" t="s">
        <v>6083</v>
      </c>
      <c r="D7812" s="313" t="s">
        <v>18380</v>
      </c>
      <c r="E7812" s="313" t="str">
        <f>CONCATENATE(SUM('Раздел 3'!L214:L214),"&gt;=",SUM('Раздел 3'!M214:M214))</f>
        <v>3&gt;=3</v>
      </c>
    </row>
    <row r="7813" spans="1:5" ht="30" hidden="1" customHeight="1">
      <c r="A7813" s="311" t="str">
        <f>IF((SUM('Раздел 3'!L215:L215)&gt;=SUM('Раздел 3'!M215:M215)),"","Неверно!")</f>
        <v/>
      </c>
      <c r="B7813" s="312" t="s">
        <v>24568</v>
      </c>
      <c r="C7813" s="313" t="s">
        <v>6084</v>
      </c>
      <c r="D7813" s="313" t="s">
        <v>18380</v>
      </c>
      <c r="E7813" s="313" t="str">
        <f>CONCATENATE(SUM('Раздел 3'!L215:L215),"&gt;=",SUM('Раздел 3'!M215:M215))</f>
        <v>0&gt;=0</v>
      </c>
    </row>
    <row r="7814" spans="1:5" ht="30" hidden="1" customHeight="1">
      <c r="A7814" s="311" t="str">
        <f>IF((SUM('Раздел 3'!L216:L216)&gt;=SUM('Раздел 3'!M216:M216)),"","Неверно!")</f>
        <v/>
      </c>
      <c r="B7814" s="312" t="s">
        <v>24568</v>
      </c>
      <c r="C7814" s="313" t="s">
        <v>6085</v>
      </c>
      <c r="D7814" s="313" t="s">
        <v>18380</v>
      </c>
      <c r="E7814" s="313" t="str">
        <f>CONCATENATE(SUM('Раздел 3'!L216:L216),"&gt;=",SUM('Раздел 3'!M216:M216))</f>
        <v>0&gt;=0</v>
      </c>
    </row>
    <row r="7815" spans="1:5" ht="30" hidden="1" customHeight="1">
      <c r="A7815" s="311" t="str">
        <f>IF((SUM('Раздел 3'!L217:L217)&gt;=SUM('Раздел 3'!M217:M217)),"","Неверно!")</f>
        <v/>
      </c>
      <c r="B7815" s="312" t="s">
        <v>24568</v>
      </c>
      <c r="C7815" s="313" t="s">
        <v>6086</v>
      </c>
      <c r="D7815" s="313" t="s">
        <v>18380</v>
      </c>
      <c r="E7815" s="313" t="str">
        <f>CONCATENATE(SUM('Раздел 3'!L217:L217),"&gt;=",SUM('Раздел 3'!M217:M217))</f>
        <v>25&gt;=24</v>
      </c>
    </row>
    <row r="7816" spans="1:5" ht="30" hidden="1" customHeight="1">
      <c r="A7816" s="311" t="str">
        <f>IF((SUM('Раздел 3'!L218:L218)&gt;=SUM('Раздел 3'!M218:M218)),"","Неверно!")</f>
        <v/>
      </c>
      <c r="B7816" s="312" t="s">
        <v>24568</v>
      </c>
      <c r="C7816" s="313" t="s">
        <v>6087</v>
      </c>
      <c r="D7816" s="313" t="s">
        <v>18380</v>
      </c>
      <c r="E7816" s="313" t="str">
        <f>CONCATENATE(SUM('Раздел 3'!L218:L218),"&gt;=",SUM('Раздел 3'!M218:M218))</f>
        <v>0&gt;=0</v>
      </c>
    </row>
    <row r="7817" spans="1:5" ht="30" hidden="1" customHeight="1">
      <c r="A7817" s="311" t="str">
        <f>IF((SUM('Раздел 3'!L219:L219)&gt;=SUM('Раздел 3'!M219:M219)),"","Неверно!")</f>
        <v/>
      </c>
      <c r="B7817" s="312" t="s">
        <v>24568</v>
      </c>
      <c r="C7817" s="313" t="s">
        <v>6088</v>
      </c>
      <c r="D7817" s="313" t="s">
        <v>18380</v>
      </c>
      <c r="E7817" s="313" t="str">
        <f>CONCATENATE(SUM('Раздел 3'!L219:L219),"&gt;=",SUM('Раздел 3'!M219:M219))</f>
        <v>0&gt;=0</v>
      </c>
    </row>
    <row r="7818" spans="1:5" ht="30" hidden="1" customHeight="1">
      <c r="A7818" s="311" t="str">
        <f>IF((SUM('Раздел 3'!L31:L31)&gt;=SUM('Раздел 3'!M31:M31)),"","Неверно!")</f>
        <v/>
      </c>
      <c r="B7818" s="312" t="s">
        <v>24568</v>
      </c>
      <c r="C7818" s="313" t="s">
        <v>6089</v>
      </c>
      <c r="D7818" s="313" t="s">
        <v>18380</v>
      </c>
      <c r="E7818" s="313" t="str">
        <f>CONCATENATE(SUM('Раздел 3'!L31:L31),"&gt;=",SUM('Раздел 3'!M31:M31))</f>
        <v>0&gt;=0</v>
      </c>
    </row>
    <row r="7819" spans="1:5" ht="30" hidden="1" customHeight="1">
      <c r="A7819" s="311" t="str">
        <f>IF((SUM('Раздел 3'!L220:L220)&gt;=SUM('Раздел 3'!M220:M220)),"","Неверно!")</f>
        <v/>
      </c>
      <c r="B7819" s="312" t="s">
        <v>24568</v>
      </c>
      <c r="C7819" s="313" t="s">
        <v>6090</v>
      </c>
      <c r="D7819" s="313" t="s">
        <v>18380</v>
      </c>
      <c r="E7819" s="313" t="str">
        <f>CONCATENATE(SUM('Раздел 3'!L220:L220),"&gt;=",SUM('Раздел 3'!M220:M220))</f>
        <v>0&gt;=0</v>
      </c>
    </row>
    <row r="7820" spans="1:5" ht="30" hidden="1" customHeight="1">
      <c r="A7820" s="311" t="str">
        <f>IF((SUM('Раздел 3'!L221:L221)&gt;=SUM('Раздел 3'!M221:M221)),"","Неверно!")</f>
        <v/>
      </c>
      <c r="B7820" s="312" t="s">
        <v>24568</v>
      </c>
      <c r="C7820" s="313" t="s">
        <v>6091</v>
      </c>
      <c r="D7820" s="313" t="s">
        <v>18380</v>
      </c>
      <c r="E7820" s="313" t="str">
        <f>CONCATENATE(SUM('Раздел 3'!L221:L221),"&gt;=",SUM('Раздел 3'!M221:M221))</f>
        <v>1&gt;=1</v>
      </c>
    </row>
    <row r="7821" spans="1:5" ht="30" hidden="1" customHeight="1">
      <c r="A7821" s="311" t="str">
        <f>IF((SUM('Раздел 3'!L222:L222)&gt;=SUM('Раздел 3'!M222:M222)),"","Неверно!")</f>
        <v/>
      </c>
      <c r="B7821" s="312" t="s">
        <v>24568</v>
      </c>
      <c r="C7821" s="313" t="s">
        <v>6092</v>
      </c>
      <c r="D7821" s="313" t="s">
        <v>18380</v>
      </c>
      <c r="E7821" s="313" t="str">
        <f>CONCATENATE(SUM('Раздел 3'!L222:L222),"&gt;=",SUM('Раздел 3'!M222:M222))</f>
        <v>0&gt;=0</v>
      </c>
    </row>
    <row r="7822" spans="1:5" ht="30" hidden="1" customHeight="1">
      <c r="A7822" s="311" t="str">
        <f>IF((SUM('Раздел 3'!L223:L223)&gt;=SUM('Раздел 3'!M223:M223)),"","Неверно!")</f>
        <v/>
      </c>
      <c r="B7822" s="312" t="s">
        <v>24568</v>
      </c>
      <c r="C7822" s="313" t="s">
        <v>6093</v>
      </c>
      <c r="D7822" s="313" t="s">
        <v>18380</v>
      </c>
      <c r="E7822" s="313" t="str">
        <f>CONCATENATE(SUM('Раздел 3'!L223:L223),"&gt;=",SUM('Раздел 3'!M223:M223))</f>
        <v>0&gt;=0</v>
      </c>
    </row>
    <row r="7823" spans="1:5" ht="30" hidden="1" customHeight="1">
      <c r="A7823" s="311" t="str">
        <f>IF((SUM('Раздел 3'!L224:L224)&gt;=SUM('Раздел 3'!M224:M224)),"","Неверно!")</f>
        <v/>
      </c>
      <c r="B7823" s="312" t="s">
        <v>24568</v>
      </c>
      <c r="C7823" s="313" t="s">
        <v>6094</v>
      </c>
      <c r="D7823" s="313" t="s">
        <v>18380</v>
      </c>
      <c r="E7823" s="313" t="str">
        <f>CONCATENATE(SUM('Раздел 3'!L224:L224),"&gt;=",SUM('Раздел 3'!M224:M224))</f>
        <v>1&gt;=1</v>
      </c>
    </row>
    <row r="7824" spans="1:5" ht="30" hidden="1" customHeight="1">
      <c r="A7824" s="311" t="str">
        <f>IF((SUM('Раздел 3'!L225:L225)&gt;=SUM('Раздел 3'!M225:M225)),"","Неверно!")</f>
        <v/>
      </c>
      <c r="B7824" s="312" t="s">
        <v>24568</v>
      </c>
      <c r="C7824" s="313" t="s">
        <v>6095</v>
      </c>
      <c r="D7824" s="313" t="s">
        <v>18380</v>
      </c>
      <c r="E7824" s="313" t="str">
        <f>CONCATENATE(SUM('Раздел 3'!L225:L225),"&gt;=",SUM('Раздел 3'!M225:M225))</f>
        <v>0&gt;=0</v>
      </c>
    </row>
    <row r="7825" spans="1:5" ht="30" hidden="1" customHeight="1">
      <c r="A7825" s="311" t="str">
        <f>IF((SUM('Раздел 3'!L226:L226)&gt;=SUM('Раздел 3'!M226:M226)),"","Неверно!")</f>
        <v/>
      </c>
      <c r="B7825" s="312" t="s">
        <v>24568</v>
      </c>
      <c r="C7825" s="313" t="s">
        <v>6096</v>
      </c>
      <c r="D7825" s="313" t="s">
        <v>18380</v>
      </c>
      <c r="E7825" s="313" t="str">
        <f>CONCATENATE(SUM('Раздел 3'!L226:L226),"&gt;=",SUM('Раздел 3'!M226:M226))</f>
        <v>0&gt;=0</v>
      </c>
    </row>
    <row r="7826" spans="1:5" ht="30" hidden="1" customHeight="1">
      <c r="A7826" s="311" t="str">
        <f>IF((SUM('Раздел 3'!L227:L227)&gt;=SUM('Раздел 3'!M227:M227)),"","Неверно!")</f>
        <v/>
      </c>
      <c r="B7826" s="312" t="s">
        <v>24568</v>
      </c>
      <c r="C7826" s="313" t="s">
        <v>6097</v>
      </c>
      <c r="D7826" s="313" t="s">
        <v>18380</v>
      </c>
      <c r="E7826" s="313" t="str">
        <f>CONCATENATE(SUM('Раздел 3'!L227:L227),"&gt;=",SUM('Раздел 3'!M227:M227))</f>
        <v>0&gt;=0</v>
      </c>
    </row>
    <row r="7827" spans="1:5" ht="30" hidden="1" customHeight="1">
      <c r="A7827" s="311" t="str">
        <f>IF((SUM('Раздел 3'!L228:L228)&gt;=SUM('Раздел 3'!M228:M228)),"","Неверно!")</f>
        <v/>
      </c>
      <c r="B7827" s="312" t="s">
        <v>24568</v>
      </c>
      <c r="C7827" s="313" t="s">
        <v>6098</v>
      </c>
      <c r="D7827" s="313" t="s">
        <v>18380</v>
      </c>
      <c r="E7827" s="313" t="str">
        <f>CONCATENATE(SUM('Раздел 3'!L228:L228),"&gt;=",SUM('Раздел 3'!M228:M228))</f>
        <v>0&gt;=0</v>
      </c>
    </row>
    <row r="7828" spans="1:5" ht="30" hidden="1" customHeight="1">
      <c r="A7828" s="311" t="str">
        <f>IF((SUM('Раздел 3'!L229:L229)&gt;=SUM('Раздел 3'!M229:M229)),"","Неверно!")</f>
        <v/>
      </c>
      <c r="B7828" s="312" t="s">
        <v>24568</v>
      </c>
      <c r="C7828" s="313" t="s">
        <v>6099</v>
      </c>
      <c r="D7828" s="313" t="s">
        <v>18380</v>
      </c>
      <c r="E7828" s="313" t="str">
        <f>CONCATENATE(SUM('Раздел 3'!L229:L229),"&gt;=",SUM('Раздел 3'!M229:M229))</f>
        <v>0&gt;=0</v>
      </c>
    </row>
    <row r="7829" spans="1:5" ht="30" hidden="1" customHeight="1">
      <c r="A7829" s="311" t="str">
        <f>IF((SUM('Раздел 3'!L32:L32)&gt;=SUM('Раздел 3'!M32:M32)),"","Неверно!")</f>
        <v/>
      </c>
      <c r="B7829" s="312" t="s">
        <v>24568</v>
      </c>
      <c r="C7829" s="313" t="s">
        <v>6100</v>
      </c>
      <c r="D7829" s="313" t="s">
        <v>18380</v>
      </c>
      <c r="E7829" s="313" t="str">
        <f>CONCATENATE(SUM('Раздел 3'!L32:L32),"&gt;=",SUM('Раздел 3'!M32:M32))</f>
        <v>3&gt;=3</v>
      </c>
    </row>
    <row r="7830" spans="1:5" ht="30" hidden="1" customHeight="1">
      <c r="A7830" s="311" t="str">
        <f>IF((SUM('Раздел 3'!L230:L230)&gt;=SUM('Раздел 3'!M230:M230)),"","Неверно!")</f>
        <v/>
      </c>
      <c r="B7830" s="312" t="s">
        <v>24568</v>
      </c>
      <c r="C7830" s="313" t="s">
        <v>6101</v>
      </c>
      <c r="D7830" s="313" t="s">
        <v>18380</v>
      </c>
      <c r="E7830" s="313" t="str">
        <f>CONCATENATE(SUM('Раздел 3'!L230:L230),"&gt;=",SUM('Раздел 3'!M230:M230))</f>
        <v>0&gt;=0</v>
      </c>
    </row>
    <row r="7831" spans="1:5" ht="30" hidden="1" customHeight="1">
      <c r="A7831" s="311" t="str">
        <f>IF((SUM('Раздел 3'!L231:L231)&gt;=SUM('Раздел 3'!M231:M231)),"","Неверно!")</f>
        <v/>
      </c>
      <c r="B7831" s="312" t="s">
        <v>24568</v>
      </c>
      <c r="C7831" s="313" t="s">
        <v>6102</v>
      </c>
      <c r="D7831" s="313" t="s">
        <v>18380</v>
      </c>
      <c r="E7831" s="313" t="str">
        <f>CONCATENATE(SUM('Раздел 3'!L231:L231),"&gt;=",SUM('Раздел 3'!M231:M231))</f>
        <v>22&gt;=15</v>
      </c>
    </row>
    <row r="7832" spans="1:5" ht="30" hidden="1" customHeight="1">
      <c r="A7832" s="311" t="str">
        <f>IF((SUM('Раздел 3'!L232:L232)&gt;=SUM('Раздел 3'!M232:M232)),"","Неверно!")</f>
        <v/>
      </c>
      <c r="B7832" s="312" t="s">
        <v>24568</v>
      </c>
      <c r="C7832" s="313" t="s">
        <v>6103</v>
      </c>
      <c r="D7832" s="313" t="s">
        <v>18380</v>
      </c>
      <c r="E7832" s="313" t="str">
        <f>CONCATENATE(SUM('Раздел 3'!L232:L232),"&gt;=",SUM('Раздел 3'!M232:M232))</f>
        <v>0&gt;=0</v>
      </c>
    </row>
    <row r="7833" spans="1:5" ht="30" hidden="1" customHeight="1">
      <c r="A7833" s="311" t="str">
        <f>IF((SUM('Раздел 3'!L233:L233)&gt;=SUM('Раздел 3'!M233:M233)),"","Неверно!")</f>
        <v/>
      </c>
      <c r="B7833" s="312" t="s">
        <v>24568</v>
      </c>
      <c r="C7833" s="313" t="s">
        <v>6104</v>
      </c>
      <c r="D7833" s="313" t="s">
        <v>18380</v>
      </c>
      <c r="E7833" s="313" t="str">
        <f>CONCATENATE(SUM('Раздел 3'!L233:L233),"&gt;=",SUM('Раздел 3'!M233:M233))</f>
        <v>0&gt;=0</v>
      </c>
    </row>
    <row r="7834" spans="1:5" ht="30" hidden="1" customHeight="1">
      <c r="A7834" s="311" t="str">
        <f>IF((SUM('Раздел 3'!L234:L234)&gt;=SUM('Раздел 3'!M234:M234)),"","Неверно!")</f>
        <v/>
      </c>
      <c r="B7834" s="312" t="s">
        <v>24568</v>
      </c>
      <c r="C7834" s="313" t="s">
        <v>6105</v>
      </c>
      <c r="D7834" s="313" t="s">
        <v>18380</v>
      </c>
      <c r="E7834" s="313" t="str">
        <f>CONCATENATE(SUM('Раздел 3'!L234:L234),"&gt;=",SUM('Раздел 3'!M234:M234))</f>
        <v>0&gt;=0</v>
      </c>
    </row>
    <row r="7835" spans="1:5" ht="30" hidden="1" customHeight="1">
      <c r="A7835" s="311" t="str">
        <f>IF((SUM('Раздел 3'!L235:L235)&gt;=SUM('Раздел 3'!M235:M235)),"","Неверно!")</f>
        <v/>
      </c>
      <c r="B7835" s="312" t="s">
        <v>24568</v>
      </c>
      <c r="C7835" s="313" t="s">
        <v>6106</v>
      </c>
      <c r="D7835" s="313" t="s">
        <v>18380</v>
      </c>
      <c r="E7835" s="313" t="str">
        <f>CONCATENATE(SUM('Раздел 3'!L235:L235),"&gt;=",SUM('Раздел 3'!M235:M235))</f>
        <v>0&gt;=0</v>
      </c>
    </row>
    <row r="7836" spans="1:5" ht="30" hidden="1" customHeight="1">
      <c r="A7836" s="311" t="str">
        <f>IF((SUM('Раздел 3'!L236:L236)&gt;=SUM('Раздел 3'!M236:M236)),"","Неверно!")</f>
        <v/>
      </c>
      <c r="B7836" s="312" t="s">
        <v>24568</v>
      </c>
      <c r="C7836" s="313" t="s">
        <v>6107</v>
      </c>
      <c r="D7836" s="313" t="s">
        <v>18380</v>
      </c>
      <c r="E7836" s="313" t="str">
        <f>CONCATENATE(SUM('Раздел 3'!L236:L236),"&gt;=",SUM('Раздел 3'!M236:M236))</f>
        <v>0&gt;=0</v>
      </c>
    </row>
    <row r="7837" spans="1:5" ht="30" hidden="1" customHeight="1">
      <c r="A7837" s="311" t="str">
        <f>IF((SUM('Раздел 3'!L237:L237)&gt;=SUM('Раздел 3'!M237:M237)),"","Неверно!")</f>
        <v/>
      </c>
      <c r="B7837" s="312" t="s">
        <v>24568</v>
      </c>
      <c r="C7837" s="313" t="s">
        <v>6108</v>
      </c>
      <c r="D7837" s="313" t="s">
        <v>18380</v>
      </c>
      <c r="E7837" s="313" t="str">
        <f>CONCATENATE(SUM('Раздел 3'!L237:L237),"&gt;=",SUM('Раздел 3'!M237:M237))</f>
        <v>0&gt;=0</v>
      </c>
    </row>
    <row r="7838" spans="1:5" ht="30" hidden="1" customHeight="1">
      <c r="A7838" s="311" t="str">
        <f>IF((SUM('Раздел 3'!L238:L238)&gt;=SUM('Раздел 3'!M238:M238)),"","Неверно!")</f>
        <v/>
      </c>
      <c r="B7838" s="312" t="s">
        <v>24568</v>
      </c>
      <c r="C7838" s="313" t="s">
        <v>6109</v>
      </c>
      <c r="D7838" s="313" t="s">
        <v>18380</v>
      </c>
      <c r="E7838" s="313" t="str">
        <f>CONCATENATE(SUM('Раздел 3'!L238:L238),"&gt;=",SUM('Раздел 3'!M238:M238))</f>
        <v>0&gt;=0</v>
      </c>
    </row>
    <row r="7839" spans="1:5" ht="30" hidden="1" customHeight="1">
      <c r="A7839" s="311" t="str">
        <f>IF((SUM('Раздел 3'!L239:L239)&gt;=SUM('Раздел 3'!M239:M239)),"","Неверно!")</f>
        <v/>
      </c>
      <c r="B7839" s="312" t="s">
        <v>24568</v>
      </c>
      <c r="C7839" s="313" t="s">
        <v>6110</v>
      </c>
      <c r="D7839" s="313" t="s">
        <v>18380</v>
      </c>
      <c r="E7839" s="313" t="str">
        <f>CONCATENATE(SUM('Раздел 3'!L239:L239),"&gt;=",SUM('Раздел 3'!M239:M239))</f>
        <v>0&gt;=0</v>
      </c>
    </row>
    <row r="7840" spans="1:5" ht="30" hidden="1" customHeight="1">
      <c r="A7840" s="311" t="str">
        <f>IF((SUM('Раздел 3'!L33:L33)&gt;=SUM('Раздел 3'!M33:M33)),"","Неверно!")</f>
        <v/>
      </c>
      <c r="B7840" s="312" t="s">
        <v>24568</v>
      </c>
      <c r="C7840" s="313" t="s">
        <v>6111</v>
      </c>
      <c r="D7840" s="313" t="s">
        <v>18380</v>
      </c>
      <c r="E7840" s="313" t="str">
        <f>CONCATENATE(SUM('Раздел 3'!L33:L33),"&gt;=",SUM('Раздел 3'!M33:M33))</f>
        <v>0&gt;=0</v>
      </c>
    </row>
    <row r="7841" spans="1:5" ht="30" hidden="1" customHeight="1">
      <c r="A7841" s="311" t="str">
        <f>IF((SUM('Раздел 3'!L240:L240)&gt;=SUM('Раздел 3'!M240:M240)),"","Неверно!")</f>
        <v/>
      </c>
      <c r="B7841" s="312" t="s">
        <v>24568</v>
      </c>
      <c r="C7841" s="313" t="s">
        <v>6112</v>
      </c>
      <c r="D7841" s="313" t="s">
        <v>18380</v>
      </c>
      <c r="E7841" s="313" t="str">
        <f>CONCATENATE(SUM('Раздел 3'!L240:L240),"&gt;=",SUM('Раздел 3'!M240:M240))</f>
        <v>0&gt;=0</v>
      </c>
    </row>
    <row r="7842" spans="1:5" ht="30" hidden="1" customHeight="1">
      <c r="A7842" s="311" t="str">
        <f>IF((SUM('Раздел 3'!L241:L241)&gt;=SUM('Раздел 3'!M241:M241)),"","Неверно!")</f>
        <v/>
      </c>
      <c r="B7842" s="312" t="s">
        <v>24568</v>
      </c>
      <c r="C7842" s="313" t="s">
        <v>6113</v>
      </c>
      <c r="D7842" s="313" t="s">
        <v>18380</v>
      </c>
      <c r="E7842" s="313" t="str">
        <f>CONCATENATE(SUM('Раздел 3'!L241:L241),"&gt;=",SUM('Раздел 3'!M241:M241))</f>
        <v>0&gt;=0</v>
      </c>
    </row>
    <row r="7843" spans="1:5" ht="30" hidden="1" customHeight="1">
      <c r="A7843" s="311" t="str">
        <f>IF((SUM('Раздел 3'!L242:L242)&gt;=SUM('Раздел 3'!M242:M242)),"","Неверно!")</f>
        <v/>
      </c>
      <c r="B7843" s="312" t="s">
        <v>24568</v>
      </c>
      <c r="C7843" s="313" t="s">
        <v>6114</v>
      </c>
      <c r="D7843" s="313" t="s">
        <v>18380</v>
      </c>
      <c r="E7843" s="313" t="str">
        <f>CONCATENATE(SUM('Раздел 3'!L242:L242),"&gt;=",SUM('Раздел 3'!M242:M242))</f>
        <v>0&gt;=0</v>
      </c>
    </row>
    <row r="7844" spans="1:5" ht="30" hidden="1" customHeight="1">
      <c r="A7844" s="311" t="str">
        <f>IF((SUM('Раздел 3'!L243:L243)&gt;=SUM('Раздел 3'!M243:M243)),"","Неверно!")</f>
        <v/>
      </c>
      <c r="B7844" s="312" t="s">
        <v>24568</v>
      </c>
      <c r="C7844" s="313" t="s">
        <v>6115</v>
      </c>
      <c r="D7844" s="313" t="s">
        <v>18380</v>
      </c>
      <c r="E7844" s="313" t="str">
        <f>CONCATENATE(SUM('Раздел 3'!L243:L243),"&gt;=",SUM('Раздел 3'!M243:M243))</f>
        <v>0&gt;=0</v>
      </c>
    </row>
    <row r="7845" spans="1:5" ht="30" hidden="1" customHeight="1">
      <c r="A7845" s="311" t="str">
        <f>IF((SUM('Раздел 3'!L244:L244)&gt;=SUM('Раздел 3'!M244:M244)),"","Неверно!")</f>
        <v/>
      </c>
      <c r="B7845" s="312" t="s">
        <v>24568</v>
      </c>
      <c r="C7845" s="313" t="s">
        <v>6116</v>
      </c>
      <c r="D7845" s="313" t="s">
        <v>18380</v>
      </c>
      <c r="E7845" s="313" t="str">
        <f>CONCATENATE(SUM('Раздел 3'!L244:L244),"&gt;=",SUM('Раздел 3'!M244:M244))</f>
        <v>0&gt;=0</v>
      </c>
    </row>
    <row r="7846" spans="1:5" ht="30" hidden="1" customHeight="1">
      <c r="A7846" s="311" t="str">
        <f>IF((SUM('Раздел 3'!L245:L245)&gt;=SUM('Раздел 3'!M245:M245)),"","Неверно!")</f>
        <v/>
      </c>
      <c r="B7846" s="312" t="s">
        <v>24568</v>
      </c>
      <c r="C7846" s="313" t="s">
        <v>6117</v>
      </c>
      <c r="D7846" s="313" t="s">
        <v>18380</v>
      </c>
      <c r="E7846" s="313" t="str">
        <f>CONCATENATE(SUM('Раздел 3'!L245:L245),"&gt;=",SUM('Раздел 3'!M245:M245))</f>
        <v>55&gt;=55</v>
      </c>
    </row>
    <row r="7847" spans="1:5" ht="30" hidden="1" customHeight="1">
      <c r="A7847" s="311" t="str">
        <f>IF((SUM('Раздел 3'!L246:L246)&gt;=SUM('Раздел 3'!M246:M246)),"","Неверно!")</f>
        <v/>
      </c>
      <c r="B7847" s="312" t="s">
        <v>24568</v>
      </c>
      <c r="C7847" s="313" t="s">
        <v>6118</v>
      </c>
      <c r="D7847" s="313" t="s">
        <v>18380</v>
      </c>
      <c r="E7847" s="313" t="str">
        <f>CONCATENATE(SUM('Раздел 3'!L246:L246),"&gt;=",SUM('Раздел 3'!M246:M246))</f>
        <v>1&gt;=1</v>
      </c>
    </row>
    <row r="7848" spans="1:5" ht="30" hidden="1" customHeight="1">
      <c r="A7848" s="311" t="str">
        <f>IF((SUM('Раздел 3'!L247:L247)&gt;=SUM('Раздел 3'!M247:M247)),"","Неверно!")</f>
        <v/>
      </c>
      <c r="B7848" s="312" t="s">
        <v>24568</v>
      </c>
      <c r="C7848" s="313" t="s">
        <v>6119</v>
      </c>
      <c r="D7848" s="313" t="s">
        <v>18380</v>
      </c>
      <c r="E7848" s="313" t="str">
        <f>CONCATENATE(SUM('Раздел 3'!L247:L247),"&gt;=",SUM('Раздел 3'!M247:M247))</f>
        <v>0&gt;=0</v>
      </c>
    </row>
    <row r="7849" spans="1:5" ht="30" hidden="1" customHeight="1">
      <c r="A7849" s="311" t="str">
        <f>IF((SUM('Раздел 3'!L248:L248)&gt;=SUM('Раздел 3'!M248:M248)),"","Неверно!")</f>
        <v/>
      </c>
      <c r="B7849" s="312" t="s">
        <v>24568</v>
      </c>
      <c r="C7849" s="313" t="s">
        <v>6120</v>
      </c>
      <c r="D7849" s="313" t="s">
        <v>18380</v>
      </c>
      <c r="E7849" s="313" t="str">
        <f>CONCATENATE(SUM('Раздел 3'!L248:L248),"&gt;=",SUM('Раздел 3'!M248:M248))</f>
        <v>0&gt;=0</v>
      </c>
    </row>
    <row r="7850" spans="1:5" ht="30" hidden="1" customHeight="1">
      <c r="A7850" s="311" t="str">
        <f>IF((SUM('Раздел 3'!L249:L249)&gt;=SUM('Раздел 3'!M249:M249)),"","Неверно!")</f>
        <v/>
      </c>
      <c r="B7850" s="312" t="s">
        <v>24568</v>
      </c>
      <c r="C7850" s="313" t="s">
        <v>6121</v>
      </c>
      <c r="D7850" s="313" t="s">
        <v>18380</v>
      </c>
      <c r="E7850" s="313" t="str">
        <f>CONCATENATE(SUM('Раздел 3'!L249:L249),"&gt;=",SUM('Раздел 3'!M249:M249))</f>
        <v>0&gt;=0</v>
      </c>
    </row>
    <row r="7851" spans="1:5" ht="30" hidden="1" customHeight="1">
      <c r="A7851" s="311" t="str">
        <f>IF((SUM('Раздел 3'!L34:L34)&gt;=SUM('Раздел 3'!M34:M34)),"","Неверно!")</f>
        <v/>
      </c>
      <c r="B7851" s="312" t="s">
        <v>24568</v>
      </c>
      <c r="C7851" s="313" t="s">
        <v>6122</v>
      </c>
      <c r="D7851" s="313" t="s">
        <v>18380</v>
      </c>
      <c r="E7851" s="313" t="str">
        <f>CONCATENATE(SUM('Раздел 3'!L34:L34),"&gt;=",SUM('Раздел 3'!M34:M34))</f>
        <v>2&gt;=1</v>
      </c>
    </row>
    <row r="7852" spans="1:5" ht="30" hidden="1" customHeight="1">
      <c r="A7852" s="311" t="str">
        <f>IF((SUM('Раздел 3'!L250:L250)&gt;=SUM('Раздел 3'!M250:M250)),"","Неверно!")</f>
        <v/>
      </c>
      <c r="B7852" s="312" t="s">
        <v>24568</v>
      </c>
      <c r="C7852" s="313" t="s">
        <v>6123</v>
      </c>
      <c r="D7852" s="313" t="s">
        <v>18380</v>
      </c>
      <c r="E7852" s="313" t="str">
        <f>CONCATENATE(SUM('Раздел 3'!L250:L250),"&gt;=",SUM('Раздел 3'!M250:M250))</f>
        <v>1&gt;=1</v>
      </c>
    </row>
    <row r="7853" spans="1:5" ht="30" hidden="1" customHeight="1">
      <c r="A7853" s="311" t="str">
        <f>IF((SUM('Раздел 3'!L251:L251)&gt;=SUM('Раздел 3'!M251:M251)),"","Неверно!")</f>
        <v/>
      </c>
      <c r="B7853" s="312" t="s">
        <v>24568</v>
      </c>
      <c r="C7853" s="313" t="s">
        <v>6124</v>
      </c>
      <c r="D7853" s="313" t="s">
        <v>18380</v>
      </c>
      <c r="E7853" s="313" t="str">
        <f>CONCATENATE(SUM('Раздел 3'!L251:L251),"&gt;=",SUM('Раздел 3'!M251:M251))</f>
        <v>14&gt;=13</v>
      </c>
    </row>
    <row r="7854" spans="1:5" ht="30" hidden="1" customHeight="1">
      <c r="A7854" s="311" t="str">
        <f>IF((SUM('Раздел 3'!L252:L252)&gt;=SUM('Раздел 3'!M252:M252)),"","Неверно!")</f>
        <v/>
      </c>
      <c r="B7854" s="312" t="s">
        <v>24568</v>
      </c>
      <c r="C7854" s="313" t="s">
        <v>6125</v>
      </c>
      <c r="D7854" s="313" t="s">
        <v>18380</v>
      </c>
      <c r="E7854" s="313" t="str">
        <f>CONCATENATE(SUM('Раздел 3'!L252:L252),"&gt;=",SUM('Раздел 3'!M252:M252))</f>
        <v>12&gt;=11</v>
      </c>
    </row>
    <row r="7855" spans="1:5" ht="30" hidden="1" customHeight="1">
      <c r="A7855" s="311" t="str">
        <f>IF((SUM('Раздел 3'!L253:L253)&gt;=SUM('Раздел 3'!M253:M253)),"","Неверно!")</f>
        <v/>
      </c>
      <c r="B7855" s="312" t="s">
        <v>24568</v>
      </c>
      <c r="C7855" s="313" t="s">
        <v>6126</v>
      </c>
      <c r="D7855" s="313" t="s">
        <v>18380</v>
      </c>
      <c r="E7855" s="313" t="str">
        <f>CONCATENATE(SUM('Раздел 3'!L253:L253),"&gt;=",SUM('Раздел 3'!M253:M253))</f>
        <v>42&gt;=42</v>
      </c>
    </row>
    <row r="7856" spans="1:5" ht="30" hidden="1" customHeight="1">
      <c r="A7856" s="311" t="str">
        <f>IF((SUM('Раздел 3'!L254:L254)&gt;=SUM('Раздел 3'!M254:M254)),"","Неверно!")</f>
        <v/>
      </c>
      <c r="B7856" s="312" t="s">
        <v>24568</v>
      </c>
      <c r="C7856" s="313" t="s">
        <v>6127</v>
      </c>
      <c r="D7856" s="313" t="s">
        <v>18380</v>
      </c>
      <c r="E7856" s="313" t="str">
        <f>CONCATENATE(SUM('Раздел 3'!L254:L254),"&gt;=",SUM('Раздел 3'!M254:M254))</f>
        <v>0&gt;=0</v>
      </c>
    </row>
    <row r="7857" spans="1:5" ht="30" hidden="1" customHeight="1">
      <c r="A7857" s="311" t="str">
        <f>IF((SUM('Раздел 3'!L255:L255)&gt;=SUM('Раздел 3'!M255:M255)),"","Неверно!")</f>
        <v/>
      </c>
      <c r="B7857" s="312" t="s">
        <v>24568</v>
      </c>
      <c r="C7857" s="313" t="s">
        <v>6128</v>
      </c>
      <c r="D7857" s="313" t="s">
        <v>18380</v>
      </c>
      <c r="E7857" s="313" t="str">
        <f>CONCATENATE(SUM('Раздел 3'!L255:L255),"&gt;=",SUM('Раздел 3'!M255:M255))</f>
        <v>5&gt;=3</v>
      </c>
    </row>
    <row r="7858" spans="1:5" ht="30" hidden="1" customHeight="1">
      <c r="A7858" s="311" t="str">
        <f>IF((SUM('Раздел 3'!L256:L256)&gt;=SUM('Раздел 3'!M256:M256)),"","Неверно!")</f>
        <v/>
      </c>
      <c r="B7858" s="312" t="s">
        <v>24568</v>
      </c>
      <c r="C7858" s="313" t="s">
        <v>6129</v>
      </c>
      <c r="D7858" s="313" t="s">
        <v>18380</v>
      </c>
      <c r="E7858" s="313" t="str">
        <f>CONCATENATE(SUM('Раздел 3'!L256:L256),"&gt;=",SUM('Раздел 3'!M256:M256))</f>
        <v>1&gt;=1</v>
      </c>
    </row>
    <row r="7859" spans="1:5" ht="30" hidden="1" customHeight="1">
      <c r="A7859" s="311" t="str">
        <f>IF((SUM('Раздел 3'!L257:L257)&gt;=SUM('Раздел 3'!M257:M257)),"","Неверно!")</f>
        <v/>
      </c>
      <c r="B7859" s="312" t="s">
        <v>24568</v>
      </c>
      <c r="C7859" s="313" t="s">
        <v>6130</v>
      </c>
      <c r="D7859" s="313" t="s">
        <v>18380</v>
      </c>
      <c r="E7859" s="313" t="str">
        <f>CONCATENATE(SUM('Раздел 3'!L257:L257),"&gt;=",SUM('Раздел 3'!M257:M257))</f>
        <v>15&gt;=14</v>
      </c>
    </row>
    <row r="7860" spans="1:5" ht="30" hidden="1" customHeight="1">
      <c r="A7860" s="311" t="str">
        <f>IF((SUM('Раздел 3'!L258:L258)&gt;=SUM('Раздел 3'!M258:M258)),"","Неверно!")</f>
        <v/>
      </c>
      <c r="B7860" s="312" t="s">
        <v>24568</v>
      </c>
      <c r="C7860" s="313" t="s">
        <v>6131</v>
      </c>
      <c r="D7860" s="313" t="s">
        <v>18380</v>
      </c>
      <c r="E7860" s="313" t="str">
        <f>CONCATENATE(SUM('Раздел 3'!L258:L258),"&gt;=",SUM('Раздел 3'!M258:M258))</f>
        <v>0&gt;=0</v>
      </c>
    </row>
    <row r="7861" spans="1:5" ht="30" hidden="1" customHeight="1">
      <c r="A7861" s="311" t="str">
        <f>IF((SUM('Раздел 3'!L259:L259)&gt;=SUM('Раздел 3'!M259:M259)),"","Неверно!")</f>
        <v/>
      </c>
      <c r="B7861" s="312" t="s">
        <v>24568</v>
      </c>
      <c r="C7861" s="313" t="s">
        <v>6132</v>
      </c>
      <c r="D7861" s="313" t="s">
        <v>18380</v>
      </c>
      <c r="E7861" s="313" t="str">
        <f>CONCATENATE(SUM('Раздел 3'!L259:L259),"&gt;=",SUM('Раздел 3'!M259:M259))</f>
        <v>0&gt;=0</v>
      </c>
    </row>
    <row r="7862" spans="1:5" ht="30" hidden="1" customHeight="1">
      <c r="A7862" s="311" t="str">
        <f>IF((SUM('Раздел 3'!L35:L35)&gt;=SUM('Раздел 3'!M35:M35)),"","Неверно!")</f>
        <v/>
      </c>
      <c r="B7862" s="312" t="s">
        <v>24568</v>
      </c>
      <c r="C7862" s="313" t="s">
        <v>6133</v>
      </c>
      <c r="D7862" s="313" t="s">
        <v>18380</v>
      </c>
      <c r="E7862" s="313" t="str">
        <f>CONCATENATE(SUM('Раздел 3'!L35:L35),"&gt;=",SUM('Раздел 3'!M35:M35))</f>
        <v>1&gt;=0</v>
      </c>
    </row>
    <row r="7863" spans="1:5" ht="30" hidden="1" customHeight="1">
      <c r="A7863" s="311" t="str">
        <f>IF((SUM('Раздел 3'!L260:L260)&gt;=SUM('Раздел 3'!M260:M260)),"","Неверно!")</f>
        <v/>
      </c>
      <c r="B7863" s="312" t="s">
        <v>24568</v>
      </c>
      <c r="C7863" s="313" t="s">
        <v>6134</v>
      </c>
      <c r="D7863" s="313" t="s">
        <v>18380</v>
      </c>
      <c r="E7863" s="313" t="str">
        <f>CONCATENATE(SUM('Раздел 3'!L260:L260),"&gt;=",SUM('Раздел 3'!M260:M260))</f>
        <v>6&gt;=3</v>
      </c>
    </row>
    <row r="7864" spans="1:5" ht="30" hidden="1" customHeight="1">
      <c r="A7864" s="311" t="str">
        <f>IF((SUM('Раздел 3'!L261:L261)&gt;=SUM('Раздел 3'!M261:M261)),"","Неверно!")</f>
        <v/>
      </c>
      <c r="B7864" s="312" t="s">
        <v>24568</v>
      </c>
      <c r="C7864" s="313" t="s">
        <v>6135</v>
      </c>
      <c r="D7864" s="313" t="s">
        <v>18380</v>
      </c>
      <c r="E7864" s="313" t="str">
        <f>CONCATENATE(SUM('Раздел 3'!L261:L261),"&gt;=",SUM('Раздел 3'!M261:M261))</f>
        <v>12&gt;=11</v>
      </c>
    </row>
    <row r="7865" spans="1:5" ht="30" hidden="1" customHeight="1">
      <c r="A7865" s="311" t="str">
        <f>IF((SUM('Раздел 3'!L262:L262)&gt;=SUM('Раздел 3'!M262:M262)),"","Неверно!")</f>
        <v/>
      </c>
      <c r="B7865" s="312" t="s">
        <v>24568</v>
      </c>
      <c r="C7865" s="313" t="s">
        <v>6136</v>
      </c>
      <c r="D7865" s="313" t="s">
        <v>18380</v>
      </c>
      <c r="E7865" s="313" t="str">
        <f>CONCATENATE(SUM('Раздел 3'!L262:L262),"&gt;=",SUM('Раздел 3'!M262:M262))</f>
        <v>0&gt;=0</v>
      </c>
    </row>
    <row r="7866" spans="1:5" ht="30" hidden="1" customHeight="1">
      <c r="A7866" s="311" t="str">
        <f>IF((SUM('Раздел 3'!L263:L263)&gt;=SUM('Раздел 3'!M263:M263)),"","Неверно!")</f>
        <v/>
      </c>
      <c r="B7866" s="312" t="s">
        <v>24568</v>
      </c>
      <c r="C7866" s="313" t="s">
        <v>6137</v>
      </c>
      <c r="D7866" s="313" t="s">
        <v>18380</v>
      </c>
      <c r="E7866" s="313" t="str">
        <f>CONCATENATE(SUM('Раздел 3'!L263:L263),"&gt;=",SUM('Раздел 3'!M263:M263))</f>
        <v>0&gt;=0</v>
      </c>
    </row>
    <row r="7867" spans="1:5" ht="30" hidden="1" customHeight="1">
      <c r="A7867" s="311" t="str">
        <f>IF((SUM('Раздел 3'!L264:L264)&gt;=SUM('Раздел 3'!M264:M264)),"","Неверно!")</f>
        <v/>
      </c>
      <c r="B7867" s="312" t="s">
        <v>24568</v>
      </c>
      <c r="C7867" s="313" t="s">
        <v>6138</v>
      </c>
      <c r="D7867" s="313" t="s">
        <v>18380</v>
      </c>
      <c r="E7867" s="313" t="str">
        <f>CONCATENATE(SUM('Раздел 3'!L264:L264),"&gt;=",SUM('Раздел 3'!M264:M264))</f>
        <v>0&gt;=0</v>
      </c>
    </row>
    <row r="7868" spans="1:5" ht="30" hidden="1" customHeight="1">
      <c r="A7868" s="311" t="str">
        <f>IF((SUM('Раздел 3'!L265:L265)&gt;=SUM('Раздел 3'!M265:M265)),"","Неверно!")</f>
        <v/>
      </c>
      <c r="B7868" s="312" t="s">
        <v>24568</v>
      </c>
      <c r="C7868" s="313" t="s">
        <v>6139</v>
      </c>
      <c r="D7868" s="313" t="s">
        <v>18380</v>
      </c>
      <c r="E7868" s="313" t="str">
        <f>CONCATENATE(SUM('Раздел 3'!L265:L265),"&gt;=",SUM('Раздел 3'!M265:M265))</f>
        <v>0&gt;=0</v>
      </c>
    </row>
    <row r="7869" spans="1:5" ht="30" hidden="1" customHeight="1">
      <c r="A7869" s="311" t="str">
        <f>IF((SUM('Раздел 3'!L266:L266)&gt;=SUM('Раздел 3'!M266:M266)),"","Неверно!")</f>
        <v/>
      </c>
      <c r="B7869" s="312" t="s">
        <v>24568</v>
      </c>
      <c r="C7869" s="313" t="s">
        <v>6140</v>
      </c>
      <c r="D7869" s="313" t="s">
        <v>18380</v>
      </c>
      <c r="E7869" s="313" t="str">
        <f>CONCATENATE(SUM('Раздел 3'!L266:L266),"&gt;=",SUM('Раздел 3'!M266:M266))</f>
        <v>0&gt;=0</v>
      </c>
    </row>
    <row r="7870" spans="1:5" ht="30" hidden="1" customHeight="1">
      <c r="A7870" s="311" t="str">
        <f>IF((SUM('Раздел 3'!L267:L267)&gt;=SUM('Раздел 3'!M267:M267)),"","Неверно!")</f>
        <v/>
      </c>
      <c r="B7870" s="312" t="s">
        <v>24568</v>
      </c>
      <c r="C7870" s="313" t="s">
        <v>6141</v>
      </c>
      <c r="D7870" s="313" t="s">
        <v>18380</v>
      </c>
      <c r="E7870" s="313" t="str">
        <f>CONCATENATE(SUM('Раздел 3'!L267:L267),"&gt;=",SUM('Раздел 3'!M267:M267))</f>
        <v>0&gt;=0</v>
      </c>
    </row>
    <row r="7871" spans="1:5" ht="30" hidden="1" customHeight="1">
      <c r="A7871" s="311" t="str">
        <f>IF((SUM('Раздел 3'!L268:L268)&gt;=SUM('Раздел 3'!M268:M268)),"","Неверно!")</f>
        <v/>
      </c>
      <c r="B7871" s="312" t="s">
        <v>24568</v>
      </c>
      <c r="C7871" s="313" t="s">
        <v>6142</v>
      </c>
      <c r="D7871" s="313" t="s">
        <v>18380</v>
      </c>
      <c r="E7871" s="313" t="str">
        <f>CONCATENATE(SUM('Раздел 3'!L268:L268),"&gt;=",SUM('Раздел 3'!M268:M268))</f>
        <v>0&gt;=0</v>
      </c>
    </row>
    <row r="7872" spans="1:5" ht="30" hidden="1" customHeight="1">
      <c r="A7872" s="311" t="str">
        <f>IF((SUM('Раздел 3'!L269:L269)&gt;=SUM('Раздел 3'!M269:M269)),"","Неверно!")</f>
        <v/>
      </c>
      <c r="B7872" s="312" t="s">
        <v>24568</v>
      </c>
      <c r="C7872" s="313" t="s">
        <v>6143</v>
      </c>
      <c r="D7872" s="313" t="s">
        <v>18380</v>
      </c>
      <c r="E7872" s="313" t="str">
        <f>CONCATENATE(SUM('Раздел 3'!L269:L269),"&gt;=",SUM('Раздел 3'!M269:M269))</f>
        <v>0&gt;=0</v>
      </c>
    </row>
    <row r="7873" spans="1:5" ht="30" hidden="1" customHeight="1">
      <c r="A7873" s="311" t="str">
        <f>IF((SUM('Раздел 3'!L36:L36)&gt;=SUM('Раздел 3'!M36:M36)),"","Неверно!")</f>
        <v/>
      </c>
      <c r="B7873" s="312" t="s">
        <v>24568</v>
      </c>
      <c r="C7873" s="313" t="s">
        <v>6144</v>
      </c>
      <c r="D7873" s="313" t="s">
        <v>18380</v>
      </c>
      <c r="E7873" s="313" t="str">
        <f>CONCATENATE(SUM('Раздел 3'!L36:L36),"&gt;=",SUM('Раздел 3'!M36:M36))</f>
        <v>1&gt;=0</v>
      </c>
    </row>
    <row r="7874" spans="1:5" ht="30" hidden="1" customHeight="1">
      <c r="A7874" s="311" t="str">
        <f>IF((SUM('Раздел 3'!L270:L270)&gt;=SUM('Раздел 3'!M270:M270)),"","Неверно!")</f>
        <v/>
      </c>
      <c r="B7874" s="312" t="s">
        <v>24568</v>
      </c>
      <c r="C7874" s="313" t="s">
        <v>6145</v>
      </c>
      <c r="D7874" s="313" t="s">
        <v>18380</v>
      </c>
      <c r="E7874" s="313" t="str">
        <f>CONCATENATE(SUM('Раздел 3'!L270:L270),"&gt;=",SUM('Раздел 3'!M270:M270))</f>
        <v>0&gt;=0</v>
      </c>
    </row>
    <row r="7875" spans="1:5" ht="30" hidden="1" customHeight="1">
      <c r="A7875" s="311" t="str">
        <f>IF((SUM('Раздел 3'!L271:L271)&gt;=SUM('Раздел 3'!M271:M271)),"","Неверно!")</f>
        <v/>
      </c>
      <c r="B7875" s="312" t="s">
        <v>24568</v>
      </c>
      <c r="C7875" s="313" t="s">
        <v>6146</v>
      </c>
      <c r="D7875" s="313" t="s">
        <v>18380</v>
      </c>
      <c r="E7875" s="313" t="str">
        <f>CONCATENATE(SUM('Раздел 3'!L271:L271),"&gt;=",SUM('Раздел 3'!M271:M271))</f>
        <v>1&gt;=1</v>
      </c>
    </row>
    <row r="7876" spans="1:5" ht="30" hidden="1" customHeight="1">
      <c r="A7876" s="311" t="str">
        <f>IF((SUM('Раздел 3'!L272:L272)&gt;=SUM('Раздел 3'!M272:M272)),"","Неверно!")</f>
        <v/>
      </c>
      <c r="B7876" s="312" t="s">
        <v>24568</v>
      </c>
      <c r="C7876" s="313" t="s">
        <v>6147</v>
      </c>
      <c r="D7876" s="313" t="s">
        <v>18380</v>
      </c>
      <c r="E7876" s="313" t="str">
        <f>CONCATENATE(SUM('Раздел 3'!L272:L272),"&gt;=",SUM('Раздел 3'!M272:M272))</f>
        <v>0&gt;=0</v>
      </c>
    </row>
    <row r="7877" spans="1:5" ht="30" hidden="1" customHeight="1">
      <c r="A7877" s="311" t="str">
        <f>IF((SUM('Раздел 3'!L273:L273)&gt;=SUM('Раздел 3'!M273:M273)),"","Неверно!")</f>
        <v/>
      </c>
      <c r="B7877" s="312" t="s">
        <v>24568</v>
      </c>
      <c r="C7877" s="313" t="s">
        <v>6148</v>
      </c>
      <c r="D7877" s="313" t="s">
        <v>18380</v>
      </c>
      <c r="E7877" s="313" t="str">
        <f>CONCATENATE(SUM('Раздел 3'!L273:L273),"&gt;=",SUM('Раздел 3'!M273:M273))</f>
        <v>0&gt;=0</v>
      </c>
    </row>
    <row r="7878" spans="1:5" ht="30" hidden="1" customHeight="1">
      <c r="A7878" s="311" t="str">
        <f>IF((SUM('Раздел 3'!L274:L274)&gt;=SUM('Раздел 3'!M274:M274)),"","Неверно!")</f>
        <v/>
      </c>
      <c r="B7878" s="312" t="s">
        <v>24568</v>
      </c>
      <c r="C7878" s="313" t="s">
        <v>6149</v>
      </c>
      <c r="D7878" s="313" t="s">
        <v>18380</v>
      </c>
      <c r="E7878" s="313" t="str">
        <f>CONCATENATE(SUM('Раздел 3'!L274:L274),"&gt;=",SUM('Раздел 3'!M274:M274))</f>
        <v>1&gt;=0</v>
      </c>
    </row>
    <row r="7879" spans="1:5" ht="30" hidden="1" customHeight="1">
      <c r="A7879" s="311" t="str">
        <f>IF((SUM('Раздел 3'!L275:L275)&gt;=SUM('Раздел 3'!M275:M275)),"","Неверно!")</f>
        <v/>
      </c>
      <c r="B7879" s="312" t="s">
        <v>24568</v>
      </c>
      <c r="C7879" s="313" t="s">
        <v>6150</v>
      </c>
      <c r="D7879" s="313" t="s">
        <v>18380</v>
      </c>
      <c r="E7879" s="313" t="str">
        <f>CONCATENATE(SUM('Раздел 3'!L275:L275),"&gt;=",SUM('Раздел 3'!M275:M275))</f>
        <v>0&gt;=0</v>
      </c>
    </row>
    <row r="7880" spans="1:5" ht="30" hidden="1" customHeight="1">
      <c r="A7880" s="311" t="str">
        <f>IF((SUM('Раздел 3'!L276:L276)&gt;=SUM('Раздел 3'!M276:M276)),"","Неверно!")</f>
        <v/>
      </c>
      <c r="B7880" s="312" t="s">
        <v>24568</v>
      </c>
      <c r="C7880" s="313" t="s">
        <v>6151</v>
      </c>
      <c r="D7880" s="313" t="s">
        <v>18380</v>
      </c>
      <c r="E7880" s="313" t="str">
        <f>CONCATENATE(SUM('Раздел 3'!L276:L276),"&gt;=",SUM('Раздел 3'!M276:M276))</f>
        <v>1&gt;=1</v>
      </c>
    </row>
    <row r="7881" spans="1:5" ht="30" hidden="1" customHeight="1">
      <c r="A7881" s="311" t="str">
        <f>IF((SUM('Раздел 3'!L277:L277)&gt;=SUM('Раздел 3'!M277:M277)),"","Неверно!")</f>
        <v/>
      </c>
      <c r="B7881" s="312" t="s">
        <v>24568</v>
      </c>
      <c r="C7881" s="313" t="s">
        <v>6152</v>
      </c>
      <c r="D7881" s="313" t="s">
        <v>18380</v>
      </c>
      <c r="E7881" s="313" t="str">
        <f>CONCATENATE(SUM('Раздел 3'!L277:L277),"&gt;=",SUM('Раздел 3'!M277:M277))</f>
        <v>0&gt;=0</v>
      </c>
    </row>
    <row r="7882" spans="1:5" ht="30" hidden="1" customHeight="1">
      <c r="A7882" s="311" t="str">
        <f>IF((SUM('Раздел 3'!L278:L278)&gt;=SUM('Раздел 3'!M278:M278)),"","Неверно!")</f>
        <v/>
      </c>
      <c r="B7882" s="312" t="s">
        <v>24568</v>
      </c>
      <c r="C7882" s="313" t="s">
        <v>6153</v>
      </c>
      <c r="D7882" s="313" t="s">
        <v>18380</v>
      </c>
      <c r="E7882" s="313" t="str">
        <f>CONCATENATE(SUM('Раздел 3'!L278:L278),"&gt;=",SUM('Раздел 3'!M278:M278))</f>
        <v>0&gt;=0</v>
      </c>
    </row>
    <row r="7883" spans="1:5" ht="30" hidden="1" customHeight="1">
      <c r="A7883" s="311" t="str">
        <f>IF((SUM('Раздел 3'!L279:L279)&gt;=SUM('Раздел 3'!M279:M279)),"","Неверно!")</f>
        <v/>
      </c>
      <c r="B7883" s="312" t="s">
        <v>24568</v>
      </c>
      <c r="C7883" s="313" t="s">
        <v>6154</v>
      </c>
      <c r="D7883" s="313" t="s">
        <v>18380</v>
      </c>
      <c r="E7883" s="313" t="str">
        <f>CONCATENATE(SUM('Раздел 3'!L279:L279),"&gt;=",SUM('Раздел 3'!M279:M279))</f>
        <v>0&gt;=0</v>
      </c>
    </row>
    <row r="7884" spans="1:5" ht="30" hidden="1" customHeight="1">
      <c r="A7884" s="311" t="str">
        <f>IF((SUM('Раздел 3'!L37:L37)&gt;=SUM('Раздел 3'!M37:M37)),"","Неверно!")</f>
        <v/>
      </c>
      <c r="B7884" s="312" t="s">
        <v>24568</v>
      </c>
      <c r="C7884" s="313" t="s">
        <v>6155</v>
      </c>
      <c r="D7884" s="313" t="s">
        <v>18380</v>
      </c>
      <c r="E7884" s="313" t="str">
        <f>CONCATENATE(SUM('Раздел 3'!L37:L37),"&gt;=",SUM('Раздел 3'!M37:M37))</f>
        <v>3&gt;=0</v>
      </c>
    </row>
    <row r="7885" spans="1:5" ht="30" hidden="1" customHeight="1">
      <c r="A7885" s="311" t="str">
        <f>IF((SUM('Раздел 3'!L280:L280)&gt;=SUM('Раздел 3'!M280:M280)),"","Неверно!")</f>
        <v/>
      </c>
      <c r="B7885" s="312" t="s">
        <v>24568</v>
      </c>
      <c r="C7885" s="313" t="s">
        <v>6156</v>
      </c>
      <c r="D7885" s="313" t="s">
        <v>18380</v>
      </c>
      <c r="E7885" s="313" t="str">
        <f>CONCATENATE(SUM('Раздел 3'!L280:L280),"&gt;=",SUM('Раздел 3'!M280:M280))</f>
        <v>0&gt;=0</v>
      </c>
    </row>
    <row r="7886" spans="1:5" ht="30" hidden="1" customHeight="1">
      <c r="A7886" s="311" t="str">
        <f>IF((SUM('Раздел 3'!L281:L281)&gt;=SUM('Раздел 3'!M281:M281)),"","Неверно!")</f>
        <v/>
      </c>
      <c r="B7886" s="312" t="s">
        <v>24568</v>
      </c>
      <c r="C7886" s="313" t="s">
        <v>6157</v>
      </c>
      <c r="D7886" s="313" t="s">
        <v>18380</v>
      </c>
      <c r="E7886" s="313" t="str">
        <f>CONCATENATE(SUM('Раздел 3'!L281:L281),"&gt;=",SUM('Раздел 3'!M281:M281))</f>
        <v>0&gt;=0</v>
      </c>
    </row>
    <row r="7887" spans="1:5" ht="30" hidden="1" customHeight="1">
      <c r="A7887" s="311" t="str">
        <f>IF((SUM('Раздел 3'!L282:L282)&gt;=SUM('Раздел 3'!M282:M282)),"","Неверно!")</f>
        <v/>
      </c>
      <c r="B7887" s="312" t="s">
        <v>24568</v>
      </c>
      <c r="C7887" s="313" t="s">
        <v>6158</v>
      </c>
      <c r="D7887" s="313" t="s">
        <v>18380</v>
      </c>
      <c r="E7887" s="313" t="str">
        <f>CONCATENATE(SUM('Раздел 3'!L282:L282),"&gt;=",SUM('Раздел 3'!M282:M282))</f>
        <v>0&gt;=0</v>
      </c>
    </row>
    <row r="7888" spans="1:5" ht="30" hidden="1" customHeight="1">
      <c r="A7888" s="311" t="str">
        <f>IF((SUM('Раздел 3'!L283:L283)&gt;=SUM('Раздел 3'!M283:M283)),"","Неверно!")</f>
        <v/>
      </c>
      <c r="B7888" s="312" t="s">
        <v>24568</v>
      </c>
      <c r="C7888" s="313" t="s">
        <v>6159</v>
      </c>
      <c r="D7888" s="313" t="s">
        <v>18380</v>
      </c>
      <c r="E7888" s="313" t="str">
        <f>CONCATENATE(SUM('Раздел 3'!L283:L283),"&gt;=",SUM('Раздел 3'!M283:M283))</f>
        <v>0&gt;=0</v>
      </c>
    </row>
    <row r="7889" spans="1:5" ht="30" hidden="1" customHeight="1">
      <c r="A7889" s="311" t="str">
        <f>IF((SUM('Раздел 3'!L284:L284)&gt;=SUM('Раздел 3'!M284:M284)),"","Неверно!")</f>
        <v/>
      </c>
      <c r="B7889" s="312" t="s">
        <v>24568</v>
      </c>
      <c r="C7889" s="313" t="s">
        <v>6160</v>
      </c>
      <c r="D7889" s="313" t="s">
        <v>18380</v>
      </c>
      <c r="E7889" s="313" t="str">
        <f>CONCATENATE(SUM('Раздел 3'!L284:L284),"&gt;=",SUM('Раздел 3'!M284:M284))</f>
        <v>0&gt;=0</v>
      </c>
    </row>
    <row r="7890" spans="1:5" ht="30" hidden="1" customHeight="1">
      <c r="A7890" s="311" t="str">
        <f>IF((SUM('Раздел 3'!L285:L285)&gt;=SUM('Раздел 3'!M285:M285)),"","Неверно!")</f>
        <v/>
      </c>
      <c r="B7890" s="312" t="s">
        <v>24568</v>
      </c>
      <c r="C7890" s="313" t="s">
        <v>6161</v>
      </c>
      <c r="D7890" s="313" t="s">
        <v>18380</v>
      </c>
      <c r="E7890" s="313" t="str">
        <f>CONCATENATE(SUM('Раздел 3'!L285:L285),"&gt;=",SUM('Раздел 3'!M285:M285))</f>
        <v>0&gt;=0</v>
      </c>
    </row>
    <row r="7891" spans="1:5" ht="30" hidden="1" customHeight="1">
      <c r="A7891" s="311" t="str">
        <f>IF((SUM('Раздел 3'!L286:L286)&gt;=SUM('Раздел 3'!M286:M286)),"","Неверно!")</f>
        <v/>
      </c>
      <c r="B7891" s="312" t="s">
        <v>24568</v>
      </c>
      <c r="C7891" s="313" t="s">
        <v>6162</v>
      </c>
      <c r="D7891" s="313" t="s">
        <v>18380</v>
      </c>
      <c r="E7891" s="313" t="str">
        <f>CONCATENATE(SUM('Раздел 3'!L286:L286),"&gt;=",SUM('Раздел 3'!M286:M286))</f>
        <v>0&gt;=0</v>
      </c>
    </row>
    <row r="7892" spans="1:5" ht="30" hidden="1" customHeight="1">
      <c r="A7892" s="311" t="str">
        <f>IF((SUM('Раздел 3'!L287:L287)&gt;=SUM('Раздел 3'!M287:M287)),"","Неверно!")</f>
        <v/>
      </c>
      <c r="B7892" s="312" t="s">
        <v>24568</v>
      </c>
      <c r="C7892" s="313" t="s">
        <v>6163</v>
      </c>
      <c r="D7892" s="313" t="s">
        <v>18380</v>
      </c>
      <c r="E7892" s="313" t="str">
        <f>CONCATENATE(SUM('Раздел 3'!L287:L287),"&gt;=",SUM('Раздел 3'!M287:M287))</f>
        <v>0&gt;=0</v>
      </c>
    </row>
    <row r="7893" spans="1:5" ht="30" hidden="1" customHeight="1">
      <c r="A7893" s="311" t="str">
        <f>IF((SUM('Раздел 3'!L288:L288)&gt;=SUM('Раздел 3'!M288:M288)),"","Неверно!")</f>
        <v/>
      </c>
      <c r="B7893" s="312" t="s">
        <v>24568</v>
      </c>
      <c r="C7893" s="313" t="s">
        <v>6164</v>
      </c>
      <c r="D7893" s="313" t="s">
        <v>18380</v>
      </c>
      <c r="E7893" s="313" t="str">
        <f>CONCATENATE(SUM('Раздел 3'!L288:L288),"&gt;=",SUM('Раздел 3'!M288:M288))</f>
        <v>0&gt;=0</v>
      </c>
    </row>
    <row r="7894" spans="1:5" ht="30" hidden="1" customHeight="1">
      <c r="A7894" s="311" t="str">
        <f>IF((SUM('Раздел 3'!L289:L289)&gt;=SUM('Раздел 3'!M289:M289)),"","Неверно!")</f>
        <v/>
      </c>
      <c r="B7894" s="312" t="s">
        <v>24568</v>
      </c>
      <c r="C7894" s="313" t="s">
        <v>6165</v>
      </c>
      <c r="D7894" s="313" t="s">
        <v>18380</v>
      </c>
      <c r="E7894" s="313" t="str">
        <f>CONCATENATE(SUM('Раздел 3'!L289:L289),"&gt;=",SUM('Раздел 3'!M289:M289))</f>
        <v>0&gt;=0</v>
      </c>
    </row>
    <row r="7895" spans="1:5" ht="30" hidden="1" customHeight="1">
      <c r="A7895" s="311" t="str">
        <f>IF((SUM('Раздел 3'!L38:L38)&gt;=SUM('Раздел 3'!M38:M38)),"","Неверно!")</f>
        <v/>
      </c>
      <c r="B7895" s="312" t="s">
        <v>24568</v>
      </c>
      <c r="C7895" s="313" t="s">
        <v>6166</v>
      </c>
      <c r="D7895" s="313" t="s">
        <v>18380</v>
      </c>
      <c r="E7895" s="313" t="str">
        <f>CONCATENATE(SUM('Раздел 3'!L38:L38),"&gt;=",SUM('Раздел 3'!M38:M38))</f>
        <v>0&gt;=0</v>
      </c>
    </row>
    <row r="7896" spans="1:5" ht="30" hidden="1" customHeight="1">
      <c r="A7896" s="311" t="str">
        <f>IF((SUM('Раздел 3'!L290:L290)&gt;=SUM('Раздел 3'!M290:M290)),"","Неверно!")</f>
        <v/>
      </c>
      <c r="B7896" s="312" t="s">
        <v>24568</v>
      </c>
      <c r="C7896" s="313" t="s">
        <v>6167</v>
      </c>
      <c r="D7896" s="313" t="s">
        <v>18380</v>
      </c>
      <c r="E7896" s="313" t="str">
        <f>CONCATENATE(SUM('Раздел 3'!L290:L290),"&gt;=",SUM('Раздел 3'!M290:M290))</f>
        <v>0&gt;=0</v>
      </c>
    </row>
    <row r="7897" spans="1:5" ht="30" hidden="1" customHeight="1">
      <c r="A7897" s="311" t="str">
        <f>IF((SUM('Раздел 3'!L291:L291)&gt;=SUM('Раздел 3'!M291:M291)),"","Неверно!")</f>
        <v/>
      </c>
      <c r="B7897" s="312" t="s">
        <v>24568</v>
      </c>
      <c r="C7897" s="313" t="s">
        <v>6168</v>
      </c>
      <c r="D7897" s="313" t="s">
        <v>18380</v>
      </c>
      <c r="E7897" s="313" t="str">
        <f>CONCATENATE(SUM('Раздел 3'!L291:L291),"&gt;=",SUM('Раздел 3'!M291:M291))</f>
        <v>0&gt;=0</v>
      </c>
    </row>
    <row r="7898" spans="1:5" ht="30" hidden="1" customHeight="1">
      <c r="A7898" s="311" t="str">
        <f>IF((SUM('Раздел 3'!L292:L292)&gt;=SUM('Раздел 3'!M292:M292)),"","Неверно!")</f>
        <v/>
      </c>
      <c r="B7898" s="312" t="s">
        <v>24568</v>
      </c>
      <c r="C7898" s="313" t="s">
        <v>6169</v>
      </c>
      <c r="D7898" s="313" t="s">
        <v>18380</v>
      </c>
      <c r="E7898" s="313" t="str">
        <f>CONCATENATE(SUM('Раздел 3'!L292:L292),"&gt;=",SUM('Раздел 3'!M292:M292))</f>
        <v>0&gt;=0</v>
      </c>
    </row>
    <row r="7899" spans="1:5" ht="30" hidden="1" customHeight="1">
      <c r="A7899" s="311" t="str">
        <f>IF((SUM('Раздел 3'!L293:L293)&gt;=SUM('Раздел 3'!M293:M293)),"","Неверно!")</f>
        <v/>
      </c>
      <c r="B7899" s="312" t="s">
        <v>24568</v>
      </c>
      <c r="C7899" s="313" t="s">
        <v>6170</v>
      </c>
      <c r="D7899" s="313" t="s">
        <v>18380</v>
      </c>
      <c r="E7899" s="313" t="str">
        <f>CONCATENATE(SUM('Раздел 3'!L293:L293),"&gt;=",SUM('Раздел 3'!M293:M293))</f>
        <v>0&gt;=0</v>
      </c>
    </row>
    <row r="7900" spans="1:5" ht="30" hidden="1" customHeight="1">
      <c r="A7900" s="311" t="str">
        <f>IF((SUM('Раздел 3'!L294:L294)&gt;=SUM('Раздел 3'!M294:M294)),"","Неверно!")</f>
        <v/>
      </c>
      <c r="B7900" s="312" t="s">
        <v>24568</v>
      </c>
      <c r="C7900" s="313" t="s">
        <v>6171</v>
      </c>
      <c r="D7900" s="313" t="s">
        <v>18380</v>
      </c>
      <c r="E7900" s="313" t="str">
        <f>CONCATENATE(SUM('Раздел 3'!L294:L294),"&gt;=",SUM('Раздел 3'!M294:M294))</f>
        <v>0&gt;=0</v>
      </c>
    </row>
    <row r="7901" spans="1:5" ht="30" hidden="1" customHeight="1">
      <c r="A7901" s="311" t="str">
        <f>IF((SUM('Раздел 3'!L295:L295)&gt;=SUM('Раздел 3'!M295:M295)),"","Неверно!")</f>
        <v/>
      </c>
      <c r="B7901" s="312" t="s">
        <v>24568</v>
      </c>
      <c r="C7901" s="313" t="s">
        <v>6172</v>
      </c>
      <c r="D7901" s="313" t="s">
        <v>18380</v>
      </c>
      <c r="E7901" s="313" t="str">
        <f>CONCATENATE(SUM('Раздел 3'!L295:L295),"&gt;=",SUM('Раздел 3'!M295:M295))</f>
        <v>0&gt;=0</v>
      </c>
    </row>
    <row r="7902" spans="1:5" ht="30" hidden="1" customHeight="1">
      <c r="A7902" s="311" t="str">
        <f>IF((SUM('Раздел 3'!L296:L296)&gt;=SUM('Раздел 3'!M296:M296)),"","Неверно!")</f>
        <v/>
      </c>
      <c r="B7902" s="312" t="s">
        <v>24568</v>
      </c>
      <c r="C7902" s="313" t="s">
        <v>6173</v>
      </c>
      <c r="D7902" s="313" t="s">
        <v>18380</v>
      </c>
      <c r="E7902" s="313" t="str">
        <f>CONCATENATE(SUM('Раздел 3'!L296:L296),"&gt;=",SUM('Раздел 3'!M296:M296))</f>
        <v>0&gt;=0</v>
      </c>
    </row>
    <row r="7903" spans="1:5" ht="30" hidden="1" customHeight="1">
      <c r="A7903" s="311" t="str">
        <f>IF((SUM('Раздел 3'!L297:L297)&gt;=SUM('Раздел 3'!M297:M297)),"","Неверно!")</f>
        <v/>
      </c>
      <c r="B7903" s="312" t="s">
        <v>24568</v>
      </c>
      <c r="C7903" s="313" t="s">
        <v>6174</v>
      </c>
      <c r="D7903" s="313" t="s">
        <v>18380</v>
      </c>
      <c r="E7903" s="313" t="str">
        <f>CONCATENATE(SUM('Раздел 3'!L297:L297),"&gt;=",SUM('Раздел 3'!M297:M297))</f>
        <v>0&gt;=0</v>
      </c>
    </row>
    <row r="7904" spans="1:5" ht="30" hidden="1" customHeight="1">
      <c r="A7904" s="311" t="str">
        <f>IF((SUM('Раздел 3'!L298:L298)&gt;=SUM('Раздел 3'!M298:M298)),"","Неверно!")</f>
        <v/>
      </c>
      <c r="B7904" s="312" t="s">
        <v>24568</v>
      </c>
      <c r="C7904" s="313" t="s">
        <v>6175</v>
      </c>
      <c r="D7904" s="313" t="s">
        <v>18380</v>
      </c>
      <c r="E7904" s="313" t="str">
        <f>CONCATENATE(SUM('Раздел 3'!L298:L298),"&gt;=",SUM('Раздел 3'!M298:M298))</f>
        <v>0&gt;=0</v>
      </c>
    </row>
    <row r="7905" spans="1:5" ht="30" hidden="1" customHeight="1">
      <c r="A7905" s="311" t="str">
        <f>IF((SUM('Раздел 3'!L299:L299)&gt;=SUM('Раздел 3'!M299:M299)),"","Неверно!")</f>
        <v/>
      </c>
      <c r="B7905" s="312" t="s">
        <v>24568</v>
      </c>
      <c r="C7905" s="313" t="s">
        <v>6176</v>
      </c>
      <c r="D7905" s="313" t="s">
        <v>18380</v>
      </c>
      <c r="E7905" s="313" t="str">
        <f>CONCATENATE(SUM('Раздел 3'!L299:L299),"&gt;=",SUM('Раздел 3'!M299:M299))</f>
        <v>0&gt;=0</v>
      </c>
    </row>
    <row r="7906" spans="1:5" ht="30" hidden="1" customHeight="1">
      <c r="A7906" s="311" t="str">
        <f>IF((SUM('Раздел 3'!L39:L39)&gt;=SUM('Раздел 3'!M39:M39)),"","Неверно!")</f>
        <v/>
      </c>
      <c r="B7906" s="312" t="s">
        <v>24568</v>
      </c>
      <c r="C7906" s="313" t="s">
        <v>6177</v>
      </c>
      <c r="D7906" s="313" t="s">
        <v>18380</v>
      </c>
      <c r="E7906" s="313" t="str">
        <f>CONCATENATE(SUM('Раздел 3'!L39:L39),"&gt;=",SUM('Раздел 3'!M39:M39))</f>
        <v>0&gt;=0</v>
      </c>
    </row>
    <row r="7907" spans="1:5" ht="30" hidden="1" customHeight="1">
      <c r="A7907" s="311" t="str">
        <f>IF((SUM('Раздел 3'!L300:L300)&gt;=SUM('Раздел 3'!M300:M300)),"","Неверно!")</f>
        <v/>
      </c>
      <c r="B7907" s="312" t="s">
        <v>24568</v>
      </c>
      <c r="C7907" s="313" t="s">
        <v>6178</v>
      </c>
      <c r="D7907" s="313" t="s">
        <v>18380</v>
      </c>
      <c r="E7907" s="313" t="str">
        <f>CONCATENATE(SUM('Раздел 3'!L300:L300),"&gt;=",SUM('Раздел 3'!M300:M300))</f>
        <v>0&gt;=0</v>
      </c>
    </row>
    <row r="7908" spans="1:5" ht="30" hidden="1" customHeight="1">
      <c r="A7908" s="311" t="str">
        <f>IF((SUM('Раздел 3'!L301:L301)&gt;=SUM('Раздел 3'!M301:M301)),"","Неверно!")</f>
        <v/>
      </c>
      <c r="B7908" s="312" t="s">
        <v>24568</v>
      </c>
      <c r="C7908" s="313" t="s">
        <v>6179</v>
      </c>
      <c r="D7908" s="313" t="s">
        <v>18380</v>
      </c>
      <c r="E7908" s="313" t="str">
        <f>CONCATENATE(SUM('Раздел 3'!L301:L301),"&gt;=",SUM('Раздел 3'!M301:M301))</f>
        <v>1&gt;=0</v>
      </c>
    </row>
    <row r="7909" spans="1:5" ht="30" hidden="1" customHeight="1">
      <c r="A7909" s="311" t="str">
        <f>IF((SUM('Раздел 3'!L302:L302)&gt;=SUM('Раздел 3'!M302:M302)),"","Неверно!")</f>
        <v/>
      </c>
      <c r="B7909" s="312" t="s">
        <v>24568</v>
      </c>
      <c r="C7909" s="313" t="s">
        <v>6180</v>
      </c>
      <c r="D7909" s="313" t="s">
        <v>18380</v>
      </c>
      <c r="E7909" s="313" t="str">
        <f>CONCATENATE(SUM('Раздел 3'!L302:L302),"&gt;=",SUM('Раздел 3'!M302:M302))</f>
        <v>0&gt;=0</v>
      </c>
    </row>
    <row r="7910" spans="1:5" ht="30" hidden="1" customHeight="1">
      <c r="A7910" s="311" t="str">
        <f>IF((SUM('Раздел 3'!L303:L303)&gt;=SUM('Раздел 3'!M303:M303)),"","Неверно!")</f>
        <v/>
      </c>
      <c r="B7910" s="312" t="s">
        <v>24568</v>
      </c>
      <c r="C7910" s="313" t="s">
        <v>6181</v>
      </c>
      <c r="D7910" s="313" t="s">
        <v>18380</v>
      </c>
      <c r="E7910" s="313" t="str">
        <f>CONCATENATE(SUM('Раздел 3'!L303:L303),"&gt;=",SUM('Раздел 3'!M303:M303))</f>
        <v>0&gt;=0</v>
      </c>
    </row>
    <row r="7911" spans="1:5" ht="30" hidden="1" customHeight="1">
      <c r="A7911" s="311" t="str">
        <f>IF((SUM('Раздел 3'!L304:L304)&gt;=SUM('Раздел 3'!M304:M304)),"","Неверно!")</f>
        <v/>
      </c>
      <c r="B7911" s="312" t="s">
        <v>24568</v>
      </c>
      <c r="C7911" s="313" t="s">
        <v>6182</v>
      </c>
      <c r="D7911" s="313" t="s">
        <v>18380</v>
      </c>
      <c r="E7911" s="313" t="str">
        <f>CONCATENATE(SUM('Раздел 3'!L304:L304),"&gt;=",SUM('Раздел 3'!M304:M304))</f>
        <v>0&gt;=0</v>
      </c>
    </row>
    <row r="7912" spans="1:5" ht="30" hidden="1" customHeight="1">
      <c r="A7912" s="311" t="str">
        <f>IF((SUM('Раздел 3'!L305:L305)&gt;=SUM('Раздел 3'!M305:M305)),"","Неверно!")</f>
        <v/>
      </c>
      <c r="B7912" s="312" t="s">
        <v>24568</v>
      </c>
      <c r="C7912" s="313" t="s">
        <v>6183</v>
      </c>
      <c r="D7912" s="313" t="s">
        <v>18380</v>
      </c>
      <c r="E7912" s="313" t="str">
        <f>CONCATENATE(SUM('Раздел 3'!L305:L305),"&gt;=",SUM('Раздел 3'!M305:M305))</f>
        <v>0&gt;=0</v>
      </c>
    </row>
    <row r="7913" spans="1:5" ht="30" hidden="1" customHeight="1">
      <c r="A7913" s="311" t="str">
        <f>IF((SUM('Раздел 3'!L306:L306)&gt;=SUM('Раздел 3'!M306:M306)),"","Неверно!")</f>
        <v/>
      </c>
      <c r="B7913" s="312" t="s">
        <v>24568</v>
      </c>
      <c r="C7913" s="313" t="s">
        <v>6184</v>
      </c>
      <c r="D7913" s="313" t="s">
        <v>18380</v>
      </c>
      <c r="E7913" s="313" t="str">
        <f>CONCATENATE(SUM('Раздел 3'!L306:L306),"&gt;=",SUM('Раздел 3'!M306:M306))</f>
        <v>0&gt;=0</v>
      </c>
    </row>
    <row r="7914" spans="1:5" ht="30" hidden="1" customHeight="1">
      <c r="A7914" s="311" t="str">
        <f>IF((SUM('Раздел 3'!L307:L307)&gt;=SUM('Раздел 3'!M307:M307)),"","Неверно!")</f>
        <v/>
      </c>
      <c r="B7914" s="312" t="s">
        <v>24568</v>
      </c>
      <c r="C7914" s="313" t="s">
        <v>6185</v>
      </c>
      <c r="D7914" s="313" t="s">
        <v>18380</v>
      </c>
      <c r="E7914" s="313" t="str">
        <f>CONCATENATE(SUM('Раздел 3'!L307:L307),"&gt;=",SUM('Раздел 3'!M307:M307))</f>
        <v>0&gt;=0</v>
      </c>
    </row>
    <row r="7915" spans="1:5" ht="30" hidden="1" customHeight="1">
      <c r="A7915" s="311" t="str">
        <f>IF((SUM('Раздел 3'!L308:L308)&gt;=SUM('Раздел 3'!M308:M308)),"","Неверно!")</f>
        <v/>
      </c>
      <c r="B7915" s="312" t="s">
        <v>24568</v>
      </c>
      <c r="C7915" s="313" t="s">
        <v>6186</v>
      </c>
      <c r="D7915" s="313" t="s">
        <v>18380</v>
      </c>
      <c r="E7915" s="313" t="str">
        <f>CONCATENATE(SUM('Раздел 3'!L308:L308),"&gt;=",SUM('Раздел 3'!M308:M308))</f>
        <v>0&gt;=0</v>
      </c>
    </row>
    <row r="7916" spans="1:5" ht="30" hidden="1" customHeight="1">
      <c r="A7916" s="311" t="str">
        <f>IF((SUM('Раздел 3'!L309:L309)&gt;=SUM('Раздел 3'!M309:M309)),"","Неверно!")</f>
        <v/>
      </c>
      <c r="B7916" s="312" t="s">
        <v>24568</v>
      </c>
      <c r="C7916" s="313" t="s">
        <v>6187</v>
      </c>
      <c r="D7916" s="313" t="s">
        <v>18380</v>
      </c>
      <c r="E7916" s="313" t="str">
        <f>CONCATENATE(SUM('Раздел 3'!L309:L309),"&gt;=",SUM('Раздел 3'!M309:M309))</f>
        <v>0&gt;=0</v>
      </c>
    </row>
    <row r="7917" spans="1:5" ht="30" hidden="1" customHeight="1">
      <c r="A7917" s="311" t="str">
        <f>IF((SUM('Раздел 3'!L13:L13)&gt;=SUM('Раздел 3'!M13:M13)),"","Неверно!")</f>
        <v/>
      </c>
      <c r="B7917" s="312" t="s">
        <v>24568</v>
      </c>
      <c r="C7917" s="313" t="s">
        <v>6188</v>
      </c>
      <c r="D7917" s="313" t="s">
        <v>18380</v>
      </c>
      <c r="E7917" s="313" t="str">
        <f>CONCATENATE(SUM('Раздел 3'!L13:L13),"&gt;=",SUM('Раздел 3'!M13:M13))</f>
        <v>0&gt;=0</v>
      </c>
    </row>
    <row r="7918" spans="1:5" ht="30" hidden="1" customHeight="1">
      <c r="A7918" s="311" t="str">
        <f>IF((SUM('Раздел 3'!L40:L40)&gt;=SUM('Раздел 3'!M40:M40)),"","Неверно!")</f>
        <v/>
      </c>
      <c r="B7918" s="312" t="s">
        <v>24568</v>
      </c>
      <c r="C7918" s="313" t="s">
        <v>6189</v>
      </c>
      <c r="D7918" s="313" t="s">
        <v>18380</v>
      </c>
      <c r="E7918" s="313" t="str">
        <f>CONCATENATE(SUM('Раздел 3'!L40:L40),"&gt;=",SUM('Раздел 3'!M40:M40))</f>
        <v>0&gt;=0</v>
      </c>
    </row>
    <row r="7919" spans="1:5" ht="30" hidden="1" customHeight="1">
      <c r="A7919" s="311" t="str">
        <f>IF((SUM('Раздел 3'!L310:L310)&gt;=SUM('Раздел 3'!M310:M310)),"","Неверно!")</f>
        <v/>
      </c>
      <c r="B7919" s="312" t="s">
        <v>24568</v>
      </c>
      <c r="C7919" s="313" t="s">
        <v>6190</v>
      </c>
      <c r="D7919" s="313" t="s">
        <v>18380</v>
      </c>
      <c r="E7919" s="313" t="str">
        <f>CONCATENATE(SUM('Раздел 3'!L310:L310),"&gt;=",SUM('Раздел 3'!M310:M310))</f>
        <v>0&gt;=0</v>
      </c>
    </row>
    <row r="7920" spans="1:5" ht="30" hidden="1" customHeight="1">
      <c r="A7920" s="311" t="str">
        <f>IF((SUM('Раздел 3'!L311:L311)&gt;=SUM('Раздел 3'!M311:M311)),"","Неверно!")</f>
        <v/>
      </c>
      <c r="B7920" s="312" t="s">
        <v>24568</v>
      </c>
      <c r="C7920" s="313" t="s">
        <v>6191</v>
      </c>
      <c r="D7920" s="313" t="s">
        <v>18380</v>
      </c>
      <c r="E7920" s="313" t="str">
        <f>CONCATENATE(SUM('Раздел 3'!L311:L311),"&gt;=",SUM('Раздел 3'!M311:M311))</f>
        <v>0&gt;=0</v>
      </c>
    </row>
    <row r="7921" spans="1:5" ht="30" hidden="1" customHeight="1">
      <c r="A7921" s="311" t="str">
        <f>IF((SUM('Раздел 3'!L312:L312)&gt;=SUM('Раздел 3'!M312:M312)),"","Неверно!")</f>
        <v/>
      </c>
      <c r="B7921" s="312" t="s">
        <v>24568</v>
      </c>
      <c r="C7921" s="313" t="s">
        <v>6192</v>
      </c>
      <c r="D7921" s="313" t="s">
        <v>18380</v>
      </c>
      <c r="E7921" s="313" t="str">
        <f>CONCATENATE(SUM('Раздел 3'!L312:L312),"&gt;=",SUM('Раздел 3'!M312:M312))</f>
        <v>0&gt;=0</v>
      </c>
    </row>
    <row r="7922" spans="1:5" ht="30" hidden="1" customHeight="1">
      <c r="A7922" s="311" t="str">
        <f>IF((SUM('Раздел 3'!L313:L313)&gt;=SUM('Раздел 3'!M313:M313)),"","Неверно!")</f>
        <v/>
      </c>
      <c r="B7922" s="312" t="s">
        <v>24568</v>
      </c>
      <c r="C7922" s="313" t="s">
        <v>6193</v>
      </c>
      <c r="D7922" s="313" t="s">
        <v>18380</v>
      </c>
      <c r="E7922" s="313" t="str">
        <f>CONCATENATE(SUM('Раздел 3'!L313:L313),"&gt;=",SUM('Раздел 3'!M313:M313))</f>
        <v>0&gt;=0</v>
      </c>
    </row>
    <row r="7923" spans="1:5" ht="30" hidden="1" customHeight="1">
      <c r="A7923" s="311" t="str">
        <f>IF((SUM('Раздел 3'!L314:L314)&gt;=SUM('Раздел 3'!M314:M314)),"","Неверно!")</f>
        <v/>
      </c>
      <c r="B7923" s="312" t="s">
        <v>24568</v>
      </c>
      <c r="C7923" s="313" t="s">
        <v>6194</v>
      </c>
      <c r="D7923" s="313" t="s">
        <v>18380</v>
      </c>
      <c r="E7923" s="313" t="str">
        <f>CONCATENATE(SUM('Раздел 3'!L314:L314),"&gt;=",SUM('Раздел 3'!M314:M314))</f>
        <v>0&gt;=0</v>
      </c>
    </row>
    <row r="7924" spans="1:5" ht="30" hidden="1" customHeight="1">
      <c r="A7924" s="311" t="str">
        <f>IF((SUM('Раздел 3'!L315:L315)&gt;=SUM('Раздел 3'!M315:M315)),"","Неверно!")</f>
        <v/>
      </c>
      <c r="B7924" s="312" t="s">
        <v>24568</v>
      </c>
      <c r="C7924" s="313" t="s">
        <v>6195</v>
      </c>
      <c r="D7924" s="313" t="s">
        <v>18380</v>
      </c>
      <c r="E7924" s="313" t="str">
        <f>CONCATENATE(SUM('Раздел 3'!L315:L315),"&gt;=",SUM('Раздел 3'!M315:M315))</f>
        <v>0&gt;=0</v>
      </c>
    </row>
    <row r="7925" spans="1:5" ht="30" hidden="1" customHeight="1">
      <c r="A7925" s="311" t="str">
        <f>IF((SUM('Раздел 3'!L316:L316)&gt;=SUM('Раздел 3'!M316:M316)),"","Неверно!")</f>
        <v/>
      </c>
      <c r="B7925" s="312" t="s">
        <v>24568</v>
      </c>
      <c r="C7925" s="313" t="s">
        <v>6196</v>
      </c>
      <c r="D7925" s="313" t="s">
        <v>18380</v>
      </c>
      <c r="E7925" s="313" t="str">
        <f>CONCATENATE(SUM('Раздел 3'!L316:L316),"&gt;=",SUM('Раздел 3'!M316:M316))</f>
        <v>0&gt;=0</v>
      </c>
    </row>
    <row r="7926" spans="1:5" ht="30" hidden="1" customHeight="1">
      <c r="A7926" s="311" t="str">
        <f>IF((SUM('Раздел 3'!L317:L317)&gt;=SUM('Раздел 3'!M317:M317)),"","Неверно!")</f>
        <v/>
      </c>
      <c r="B7926" s="312" t="s">
        <v>24568</v>
      </c>
      <c r="C7926" s="313" t="s">
        <v>6197</v>
      </c>
      <c r="D7926" s="313" t="s">
        <v>18380</v>
      </c>
      <c r="E7926" s="313" t="str">
        <f>CONCATENATE(SUM('Раздел 3'!L317:L317),"&gt;=",SUM('Раздел 3'!M317:M317))</f>
        <v>0&gt;=0</v>
      </c>
    </row>
    <row r="7927" spans="1:5" ht="30" hidden="1" customHeight="1">
      <c r="A7927" s="311" t="str">
        <f>IF((SUM('Раздел 3'!L318:L318)&gt;=SUM('Раздел 3'!M318:M318)),"","Неверно!")</f>
        <v/>
      </c>
      <c r="B7927" s="312" t="s">
        <v>24568</v>
      </c>
      <c r="C7927" s="313" t="s">
        <v>6198</v>
      </c>
      <c r="D7927" s="313" t="s">
        <v>18380</v>
      </c>
      <c r="E7927" s="313" t="str">
        <f>CONCATENATE(SUM('Раздел 3'!L318:L318),"&gt;=",SUM('Раздел 3'!M318:M318))</f>
        <v>0&gt;=0</v>
      </c>
    </row>
    <row r="7928" spans="1:5" ht="30" hidden="1" customHeight="1">
      <c r="A7928" s="311" t="str">
        <f>IF((SUM('Раздел 3'!L319:L319)&gt;=SUM('Раздел 3'!M319:M319)),"","Неверно!")</f>
        <v/>
      </c>
      <c r="B7928" s="312" t="s">
        <v>24568</v>
      </c>
      <c r="C7928" s="313" t="s">
        <v>6199</v>
      </c>
      <c r="D7928" s="313" t="s">
        <v>18380</v>
      </c>
      <c r="E7928" s="313" t="str">
        <f>CONCATENATE(SUM('Раздел 3'!L319:L319),"&gt;=",SUM('Раздел 3'!M319:M319))</f>
        <v>0&gt;=0</v>
      </c>
    </row>
    <row r="7929" spans="1:5" ht="30" hidden="1" customHeight="1">
      <c r="A7929" s="311" t="str">
        <f>IF((SUM('Раздел 3'!L41:L41)&gt;=SUM('Раздел 3'!M41:M41)),"","Неверно!")</f>
        <v/>
      </c>
      <c r="B7929" s="312" t="s">
        <v>24568</v>
      </c>
      <c r="C7929" s="313" t="s">
        <v>6200</v>
      </c>
      <c r="D7929" s="313" t="s">
        <v>18380</v>
      </c>
      <c r="E7929" s="313" t="str">
        <f>CONCATENATE(SUM('Раздел 3'!L41:L41),"&gt;=",SUM('Раздел 3'!M41:M41))</f>
        <v>0&gt;=0</v>
      </c>
    </row>
    <row r="7930" spans="1:5" ht="30" hidden="1" customHeight="1">
      <c r="A7930" s="311" t="str">
        <f>IF((SUM('Раздел 3'!L320:L320)&gt;=SUM('Раздел 3'!M320:M320)),"","Неверно!")</f>
        <v/>
      </c>
      <c r="B7930" s="312" t="s">
        <v>24568</v>
      </c>
      <c r="C7930" s="313" t="s">
        <v>6201</v>
      </c>
      <c r="D7930" s="313" t="s">
        <v>18380</v>
      </c>
      <c r="E7930" s="313" t="str">
        <f>CONCATENATE(SUM('Раздел 3'!L320:L320),"&gt;=",SUM('Раздел 3'!M320:M320))</f>
        <v>0&gt;=0</v>
      </c>
    </row>
    <row r="7931" spans="1:5" ht="30" hidden="1" customHeight="1">
      <c r="A7931" s="311" t="str">
        <f>IF((SUM('Раздел 3'!L321:L321)&gt;=SUM('Раздел 3'!M321:M321)),"","Неверно!")</f>
        <v/>
      </c>
      <c r="B7931" s="312" t="s">
        <v>24568</v>
      </c>
      <c r="C7931" s="313" t="s">
        <v>6202</v>
      </c>
      <c r="D7931" s="313" t="s">
        <v>18380</v>
      </c>
      <c r="E7931" s="313" t="str">
        <f>CONCATENATE(SUM('Раздел 3'!L321:L321),"&gt;=",SUM('Раздел 3'!M321:M321))</f>
        <v>0&gt;=0</v>
      </c>
    </row>
    <row r="7932" spans="1:5" ht="30" hidden="1" customHeight="1">
      <c r="A7932" s="311" t="str">
        <f>IF((SUM('Раздел 3'!L322:L322)&gt;=SUM('Раздел 3'!M322:M322)),"","Неверно!")</f>
        <v/>
      </c>
      <c r="B7932" s="312" t="s">
        <v>24568</v>
      </c>
      <c r="C7932" s="313" t="s">
        <v>6203</v>
      </c>
      <c r="D7932" s="313" t="s">
        <v>18380</v>
      </c>
      <c r="E7932" s="313" t="str">
        <f>CONCATENATE(SUM('Раздел 3'!L322:L322),"&gt;=",SUM('Раздел 3'!M322:M322))</f>
        <v>0&gt;=0</v>
      </c>
    </row>
    <row r="7933" spans="1:5" ht="30" hidden="1" customHeight="1">
      <c r="A7933" s="311" t="str">
        <f>IF((SUM('Раздел 3'!L323:L323)&gt;=SUM('Раздел 3'!M323:M323)),"","Неверно!")</f>
        <v/>
      </c>
      <c r="B7933" s="312" t="s">
        <v>24568</v>
      </c>
      <c r="C7933" s="313" t="s">
        <v>19974</v>
      </c>
      <c r="D7933" s="313" t="s">
        <v>18380</v>
      </c>
      <c r="E7933" s="313" t="str">
        <f>CONCATENATE(SUM('Раздел 3'!L323:L323),"&gt;=",SUM('Раздел 3'!M323:M323))</f>
        <v>0&gt;=0</v>
      </c>
    </row>
    <row r="7934" spans="1:5" ht="30" hidden="1" customHeight="1">
      <c r="A7934" s="311" t="str">
        <f>IF((SUM('Раздел 3'!L324:L324)&gt;=SUM('Раздел 3'!M324:M324)),"","Неверно!")</f>
        <v/>
      </c>
      <c r="B7934" s="312" t="s">
        <v>24568</v>
      </c>
      <c r="C7934" s="313" t="s">
        <v>19975</v>
      </c>
      <c r="D7934" s="313" t="s">
        <v>18380</v>
      </c>
      <c r="E7934" s="313" t="str">
        <f>CONCATENATE(SUM('Раздел 3'!L324:L324),"&gt;=",SUM('Раздел 3'!M324:M324))</f>
        <v>0&gt;=0</v>
      </c>
    </row>
    <row r="7935" spans="1:5" ht="30" hidden="1" customHeight="1">
      <c r="A7935" s="311" t="str">
        <f>IF((SUM('Раздел 3'!L325:L325)&gt;=SUM('Раздел 3'!M325:M325)),"","Неверно!")</f>
        <v/>
      </c>
      <c r="B7935" s="312" t="s">
        <v>24568</v>
      </c>
      <c r="C7935" s="313" t="s">
        <v>19976</v>
      </c>
      <c r="D7935" s="313" t="s">
        <v>18380</v>
      </c>
      <c r="E7935" s="313" t="str">
        <f>CONCATENATE(SUM('Раздел 3'!L325:L325),"&gt;=",SUM('Раздел 3'!M325:M325))</f>
        <v>1&gt;=1</v>
      </c>
    </row>
    <row r="7936" spans="1:5" ht="30" hidden="1" customHeight="1">
      <c r="A7936" s="311" t="str">
        <f>IF((SUM('Раздел 3'!L326:L326)&gt;=SUM('Раздел 3'!M326:M326)),"","Неверно!")</f>
        <v/>
      </c>
      <c r="B7936" s="312" t="s">
        <v>24568</v>
      </c>
      <c r="C7936" s="313" t="s">
        <v>19977</v>
      </c>
      <c r="D7936" s="313" t="s">
        <v>18380</v>
      </c>
      <c r="E7936" s="313" t="str">
        <f>CONCATENATE(SUM('Раздел 3'!L326:L326),"&gt;=",SUM('Раздел 3'!M326:M326))</f>
        <v>0&gt;=0</v>
      </c>
    </row>
    <row r="7937" spans="1:5" ht="30" hidden="1" customHeight="1">
      <c r="A7937" s="311" t="str">
        <f>IF((SUM('Раздел 3'!L327:L327)&gt;=SUM('Раздел 3'!M327:M327)),"","Неверно!")</f>
        <v/>
      </c>
      <c r="B7937" s="312" t="s">
        <v>24568</v>
      </c>
      <c r="C7937" s="313" t="s">
        <v>19978</v>
      </c>
      <c r="D7937" s="313" t="s">
        <v>18380</v>
      </c>
      <c r="E7937" s="313" t="str">
        <f>CONCATENATE(SUM('Раздел 3'!L327:L327),"&gt;=",SUM('Раздел 3'!M327:M327))</f>
        <v>0&gt;=0</v>
      </c>
    </row>
    <row r="7938" spans="1:5" ht="30" hidden="1" customHeight="1">
      <c r="A7938" s="311" t="str">
        <f>IF((SUM('Раздел 3'!L328:L328)&gt;=SUM('Раздел 3'!M328:M328)),"","Неверно!")</f>
        <v/>
      </c>
      <c r="B7938" s="312" t="s">
        <v>24568</v>
      </c>
      <c r="C7938" s="313" t="s">
        <v>19979</v>
      </c>
      <c r="D7938" s="313" t="s">
        <v>18380</v>
      </c>
      <c r="E7938" s="313" t="str">
        <f>CONCATENATE(SUM('Раздел 3'!L328:L328),"&gt;=",SUM('Раздел 3'!M328:M328))</f>
        <v>1&gt;=1</v>
      </c>
    </row>
    <row r="7939" spans="1:5" ht="30" hidden="1" customHeight="1">
      <c r="A7939" s="311" t="str">
        <f>IF((SUM('Раздел 3'!L42:L42)&gt;=SUM('Раздел 3'!M42:M42)),"","Неверно!")</f>
        <v/>
      </c>
      <c r="B7939" s="312" t="s">
        <v>24568</v>
      </c>
      <c r="C7939" s="313" t="s">
        <v>6204</v>
      </c>
      <c r="D7939" s="313" t="s">
        <v>18380</v>
      </c>
      <c r="E7939" s="313" t="str">
        <f>CONCATENATE(SUM('Раздел 3'!L42:L42),"&gt;=",SUM('Раздел 3'!M42:M42))</f>
        <v>0&gt;=0</v>
      </c>
    </row>
    <row r="7940" spans="1:5" ht="30" hidden="1" customHeight="1">
      <c r="A7940" s="311" t="str">
        <f>IF((SUM('Раздел 3'!L43:L43)&gt;=SUM('Раздел 3'!M43:M43)),"","Неверно!")</f>
        <v/>
      </c>
      <c r="B7940" s="312" t="s">
        <v>24568</v>
      </c>
      <c r="C7940" s="313" t="s">
        <v>6205</v>
      </c>
      <c r="D7940" s="313" t="s">
        <v>18380</v>
      </c>
      <c r="E7940" s="313" t="str">
        <f>CONCATENATE(SUM('Раздел 3'!L43:L43),"&gt;=",SUM('Раздел 3'!M43:M43))</f>
        <v>0&gt;=0</v>
      </c>
    </row>
    <row r="7941" spans="1:5" ht="30" hidden="1" customHeight="1">
      <c r="A7941" s="311" t="str">
        <f>IF((SUM('Раздел 3'!L44:L44)&gt;=SUM('Раздел 3'!M44:M44)),"","Неверно!")</f>
        <v/>
      </c>
      <c r="B7941" s="312" t="s">
        <v>24568</v>
      </c>
      <c r="C7941" s="313" t="s">
        <v>6206</v>
      </c>
      <c r="D7941" s="313" t="s">
        <v>18380</v>
      </c>
      <c r="E7941" s="313" t="str">
        <f>CONCATENATE(SUM('Раздел 3'!L44:L44),"&gt;=",SUM('Раздел 3'!M44:M44))</f>
        <v>0&gt;=0</v>
      </c>
    </row>
    <row r="7942" spans="1:5" ht="30" hidden="1" customHeight="1">
      <c r="A7942" s="311" t="str">
        <f>IF((SUM('Раздел 3'!L45:L45)&gt;=SUM('Раздел 3'!M45:M45)),"","Неверно!")</f>
        <v/>
      </c>
      <c r="B7942" s="312" t="s">
        <v>24568</v>
      </c>
      <c r="C7942" s="313" t="s">
        <v>6207</v>
      </c>
      <c r="D7942" s="313" t="s">
        <v>18380</v>
      </c>
      <c r="E7942" s="313" t="str">
        <f>CONCATENATE(SUM('Раздел 3'!L45:L45),"&gt;=",SUM('Раздел 3'!M45:M45))</f>
        <v>0&gt;=0</v>
      </c>
    </row>
    <row r="7943" spans="1:5" ht="30" hidden="1" customHeight="1">
      <c r="A7943" s="311" t="str">
        <f>IF((SUM('Раздел 3'!L46:L46)&gt;=SUM('Раздел 3'!M46:M46)),"","Неверно!")</f>
        <v/>
      </c>
      <c r="B7943" s="312" t="s">
        <v>24568</v>
      </c>
      <c r="C7943" s="313" t="s">
        <v>6208</v>
      </c>
      <c r="D7943" s="313" t="s">
        <v>18380</v>
      </c>
      <c r="E7943" s="313" t="str">
        <f>CONCATENATE(SUM('Раздел 3'!L46:L46),"&gt;=",SUM('Раздел 3'!M46:M46))</f>
        <v>0&gt;=0</v>
      </c>
    </row>
    <row r="7944" spans="1:5" ht="30" hidden="1" customHeight="1">
      <c r="A7944" s="311" t="str">
        <f>IF((SUM('Раздел 3'!L47:L47)&gt;=SUM('Раздел 3'!M47:M47)),"","Неверно!")</f>
        <v/>
      </c>
      <c r="B7944" s="312" t="s">
        <v>24568</v>
      </c>
      <c r="C7944" s="313" t="s">
        <v>6209</v>
      </c>
      <c r="D7944" s="313" t="s">
        <v>18380</v>
      </c>
      <c r="E7944" s="313" t="str">
        <f>CONCATENATE(SUM('Раздел 3'!L47:L47),"&gt;=",SUM('Раздел 3'!M47:M47))</f>
        <v>0&gt;=0</v>
      </c>
    </row>
    <row r="7945" spans="1:5" ht="30" hidden="1" customHeight="1">
      <c r="A7945" s="311" t="str">
        <f>IF((SUM('Раздел 3'!L48:L48)&gt;=SUM('Раздел 3'!M48:M48)),"","Неверно!")</f>
        <v/>
      </c>
      <c r="B7945" s="312" t="s">
        <v>24568</v>
      </c>
      <c r="C7945" s="313" t="s">
        <v>6210</v>
      </c>
      <c r="D7945" s="313" t="s">
        <v>18380</v>
      </c>
      <c r="E7945" s="313" t="str">
        <f>CONCATENATE(SUM('Раздел 3'!L48:L48),"&gt;=",SUM('Раздел 3'!M48:M48))</f>
        <v>0&gt;=0</v>
      </c>
    </row>
    <row r="7946" spans="1:5" ht="30" hidden="1" customHeight="1">
      <c r="A7946" s="311" t="str">
        <f>IF((SUM('Раздел 3'!L49:L49)&gt;=SUM('Раздел 3'!M49:M49)),"","Неверно!")</f>
        <v/>
      </c>
      <c r="B7946" s="312" t="s">
        <v>24568</v>
      </c>
      <c r="C7946" s="313" t="s">
        <v>6211</v>
      </c>
      <c r="D7946" s="313" t="s">
        <v>18380</v>
      </c>
      <c r="E7946" s="313" t="str">
        <f>CONCATENATE(SUM('Раздел 3'!L49:L49),"&gt;=",SUM('Раздел 3'!M49:M49))</f>
        <v>0&gt;=0</v>
      </c>
    </row>
    <row r="7947" spans="1:5" ht="30" hidden="1" customHeight="1">
      <c r="A7947" s="311" t="str">
        <f>IF((SUM('Раздел 3'!L14:L14)&gt;=SUM('Раздел 3'!M14:M14)),"","Неверно!")</f>
        <v/>
      </c>
      <c r="B7947" s="312" t="s">
        <v>24568</v>
      </c>
      <c r="C7947" s="313" t="s">
        <v>6212</v>
      </c>
      <c r="D7947" s="313" t="s">
        <v>18380</v>
      </c>
      <c r="E7947" s="313" t="str">
        <f>CONCATENATE(SUM('Раздел 3'!L14:L14),"&gt;=",SUM('Раздел 3'!M14:M14))</f>
        <v>0&gt;=0</v>
      </c>
    </row>
    <row r="7948" spans="1:5" ht="30" hidden="1" customHeight="1">
      <c r="A7948" s="311" t="str">
        <f>IF((SUM('Раздел 3'!L50:L50)&gt;=SUM('Раздел 3'!M50:M50)),"","Неверно!")</f>
        <v/>
      </c>
      <c r="B7948" s="312" t="s">
        <v>24568</v>
      </c>
      <c r="C7948" s="313" t="s">
        <v>6213</v>
      </c>
      <c r="D7948" s="313" t="s">
        <v>18380</v>
      </c>
      <c r="E7948" s="313" t="str">
        <f>CONCATENATE(SUM('Раздел 3'!L50:L50),"&gt;=",SUM('Раздел 3'!M50:M50))</f>
        <v>0&gt;=0</v>
      </c>
    </row>
    <row r="7949" spans="1:5" ht="30" hidden="1" customHeight="1">
      <c r="A7949" s="311" t="str">
        <f>IF((SUM('Раздел 3'!L51:L51)&gt;=SUM('Раздел 3'!M51:M51)),"","Неверно!")</f>
        <v/>
      </c>
      <c r="B7949" s="312" t="s">
        <v>24568</v>
      </c>
      <c r="C7949" s="313" t="s">
        <v>6214</v>
      </c>
      <c r="D7949" s="313" t="s">
        <v>18380</v>
      </c>
      <c r="E7949" s="313" t="str">
        <f>CONCATENATE(SUM('Раздел 3'!L51:L51),"&gt;=",SUM('Раздел 3'!M51:M51))</f>
        <v>0&gt;=0</v>
      </c>
    </row>
    <row r="7950" spans="1:5" ht="30" hidden="1" customHeight="1">
      <c r="A7950" s="311" t="str">
        <f>IF((SUM('Раздел 3'!L52:L52)&gt;=SUM('Раздел 3'!M52:M52)),"","Неверно!")</f>
        <v/>
      </c>
      <c r="B7950" s="312" t="s">
        <v>24568</v>
      </c>
      <c r="C7950" s="313" t="s">
        <v>6215</v>
      </c>
      <c r="D7950" s="313" t="s">
        <v>18380</v>
      </c>
      <c r="E7950" s="313" t="str">
        <f>CONCATENATE(SUM('Раздел 3'!L52:L52),"&gt;=",SUM('Раздел 3'!M52:M52))</f>
        <v>0&gt;=0</v>
      </c>
    </row>
    <row r="7951" spans="1:5" ht="30" hidden="1" customHeight="1">
      <c r="A7951" s="311" t="str">
        <f>IF((SUM('Раздел 3'!L53:L53)&gt;=SUM('Раздел 3'!M53:M53)),"","Неверно!")</f>
        <v/>
      </c>
      <c r="B7951" s="312" t="s">
        <v>24568</v>
      </c>
      <c r="C7951" s="313" t="s">
        <v>6216</v>
      </c>
      <c r="D7951" s="313" t="s">
        <v>18380</v>
      </c>
      <c r="E7951" s="313" t="str">
        <f>CONCATENATE(SUM('Раздел 3'!L53:L53),"&gt;=",SUM('Раздел 3'!M53:M53))</f>
        <v>0&gt;=0</v>
      </c>
    </row>
    <row r="7952" spans="1:5" ht="30" hidden="1" customHeight="1">
      <c r="A7952" s="311" t="str">
        <f>IF((SUM('Раздел 3'!L54:L54)&gt;=SUM('Раздел 3'!M54:M54)),"","Неверно!")</f>
        <v/>
      </c>
      <c r="B7952" s="312" t="s">
        <v>24568</v>
      </c>
      <c r="C7952" s="313" t="s">
        <v>6217</v>
      </c>
      <c r="D7952" s="313" t="s">
        <v>18380</v>
      </c>
      <c r="E7952" s="313" t="str">
        <f>CONCATENATE(SUM('Раздел 3'!L54:L54),"&gt;=",SUM('Раздел 3'!M54:M54))</f>
        <v>0&gt;=0</v>
      </c>
    </row>
    <row r="7953" spans="1:5" ht="30" hidden="1" customHeight="1">
      <c r="A7953" s="311" t="str">
        <f>IF((SUM('Раздел 3'!L55:L55)&gt;=SUM('Раздел 3'!M55:M55)),"","Неверно!")</f>
        <v/>
      </c>
      <c r="B7953" s="312" t="s">
        <v>24568</v>
      </c>
      <c r="C7953" s="313" t="s">
        <v>6218</v>
      </c>
      <c r="D7953" s="313" t="s">
        <v>18380</v>
      </c>
      <c r="E7953" s="313" t="str">
        <f>CONCATENATE(SUM('Раздел 3'!L55:L55),"&gt;=",SUM('Раздел 3'!M55:M55))</f>
        <v>12&gt;=5</v>
      </c>
    </row>
    <row r="7954" spans="1:5" ht="30" hidden="1" customHeight="1">
      <c r="A7954" s="311" t="str">
        <f>IF((SUM('Раздел 3'!L56:L56)&gt;=SUM('Раздел 3'!M56:M56)),"","Неверно!")</f>
        <v/>
      </c>
      <c r="B7954" s="312" t="s">
        <v>24568</v>
      </c>
      <c r="C7954" s="313" t="s">
        <v>6219</v>
      </c>
      <c r="D7954" s="313" t="s">
        <v>18380</v>
      </c>
      <c r="E7954" s="313" t="str">
        <f>CONCATENATE(SUM('Раздел 3'!L56:L56),"&gt;=",SUM('Раздел 3'!M56:M56))</f>
        <v>0&gt;=0</v>
      </c>
    </row>
    <row r="7955" spans="1:5" ht="30" hidden="1" customHeight="1">
      <c r="A7955" s="311" t="str">
        <f>IF((SUM('Раздел 3'!L57:L57)&gt;=SUM('Раздел 3'!M57:M57)),"","Неверно!")</f>
        <v/>
      </c>
      <c r="B7955" s="312" t="s">
        <v>24568</v>
      </c>
      <c r="C7955" s="313" t="s">
        <v>6220</v>
      </c>
      <c r="D7955" s="313" t="s">
        <v>18380</v>
      </c>
      <c r="E7955" s="313" t="str">
        <f>CONCATENATE(SUM('Раздел 3'!L57:L57),"&gt;=",SUM('Раздел 3'!M57:M57))</f>
        <v>0&gt;=0</v>
      </c>
    </row>
    <row r="7956" spans="1:5" ht="30" hidden="1" customHeight="1">
      <c r="A7956" s="311" t="str">
        <f>IF((SUM('Раздел 3'!L58:L58)&gt;=SUM('Раздел 3'!M58:M58)),"","Неверно!")</f>
        <v/>
      </c>
      <c r="B7956" s="312" t="s">
        <v>24568</v>
      </c>
      <c r="C7956" s="313" t="s">
        <v>6221</v>
      </c>
      <c r="D7956" s="313" t="s">
        <v>18380</v>
      </c>
      <c r="E7956" s="313" t="str">
        <f>CONCATENATE(SUM('Раздел 3'!L58:L58),"&gt;=",SUM('Раздел 3'!M58:M58))</f>
        <v>1&gt;=0</v>
      </c>
    </row>
    <row r="7957" spans="1:5" ht="30" hidden="1" customHeight="1">
      <c r="A7957" s="311" t="str">
        <f>IF((SUM('Раздел 3'!L59:L59)&gt;=SUM('Раздел 3'!M59:M59)),"","Неверно!")</f>
        <v/>
      </c>
      <c r="B7957" s="312" t="s">
        <v>24568</v>
      </c>
      <c r="C7957" s="313" t="s">
        <v>6222</v>
      </c>
      <c r="D7957" s="313" t="s">
        <v>18380</v>
      </c>
      <c r="E7957" s="313" t="str">
        <f>CONCATENATE(SUM('Раздел 3'!L59:L59),"&gt;=",SUM('Раздел 3'!M59:M59))</f>
        <v>0&gt;=0</v>
      </c>
    </row>
    <row r="7958" spans="1:5" ht="30" hidden="1" customHeight="1">
      <c r="A7958" s="311" t="str">
        <f>IF((SUM('Раздел 3'!L15:L15)&gt;=SUM('Раздел 3'!M15:M15)),"","Неверно!")</f>
        <v/>
      </c>
      <c r="B7958" s="312" t="s">
        <v>24568</v>
      </c>
      <c r="C7958" s="313" t="s">
        <v>6223</v>
      </c>
      <c r="D7958" s="313" t="s">
        <v>18380</v>
      </c>
      <c r="E7958" s="313" t="str">
        <f>CONCATENATE(SUM('Раздел 3'!L15:L15),"&gt;=",SUM('Раздел 3'!M15:M15))</f>
        <v>0&gt;=0</v>
      </c>
    </row>
    <row r="7959" spans="1:5" ht="30" hidden="1" customHeight="1">
      <c r="A7959" s="311" t="str">
        <f>IF((SUM('Раздел 3'!L60:L60)&gt;=SUM('Раздел 3'!M60:M60)),"","Неверно!")</f>
        <v/>
      </c>
      <c r="B7959" s="312" t="s">
        <v>24568</v>
      </c>
      <c r="C7959" s="313" t="s">
        <v>6224</v>
      </c>
      <c r="D7959" s="313" t="s">
        <v>18380</v>
      </c>
      <c r="E7959" s="313" t="str">
        <f>CONCATENATE(SUM('Раздел 3'!L60:L60),"&gt;=",SUM('Раздел 3'!M60:M60))</f>
        <v>0&gt;=0</v>
      </c>
    </row>
    <row r="7960" spans="1:5" ht="30" hidden="1" customHeight="1">
      <c r="A7960" s="311" t="str">
        <f>IF((SUM('Раздел 3'!L61:L61)&gt;=SUM('Раздел 3'!M61:M61)),"","Неверно!")</f>
        <v/>
      </c>
      <c r="B7960" s="312" t="s">
        <v>24568</v>
      </c>
      <c r="C7960" s="313" t="s">
        <v>6225</v>
      </c>
      <c r="D7960" s="313" t="s">
        <v>18380</v>
      </c>
      <c r="E7960" s="313" t="str">
        <f>CONCATENATE(SUM('Раздел 3'!L61:L61),"&gt;=",SUM('Раздел 3'!M61:M61))</f>
        <v>0&gt;=0</v>
      </c>
    </row>
    <row r="7961" spans="1:5" ht="30" hidden="1" customHeight="1">
      <c r="A7961" s="311" t="str">
        <f>IF((SUM('Раздел 3'!L62:L62)&gt;=SUM('Раздел 3'!M62:M62)),"","Неверно!")</f>
        <v/>
      </c>
      <c r="B7961" s="312" t="s">
        <v>24568</v>
      </c>
      <c r="C7961" s="313" t="s">
        <v>6226</v>
      </c>
      <c r="D7961" s="313" t="s">
        <v>18380</v>
      </c>
      <c r="E7961" s="313" t="str">
        <f>CONCATENATE(SUM('Раздел 3'!L62:L62),"&gt;=",SUM('Раздел 3'!M62:M62))</f>
        <v>0&gt;=0</v>
      </c>
    </row>
    <row r="7962" spans="1:5" ht="30" hidden="1" customHeight="1">
      <c r="A7962" s="311" t="str">
        <f>IF((SUM('Раздел 3'!L63:L63)&gt;=SUM('Раздел 3'!M63:M63)),"","Неверно!")</f>
        <v/>
      </c>
      <c r="B7962" s="312" t="s">
        <v>24568</v>
      </c>
      <c r="C7962" s="313" t="s">
        <v>6227</v>
      </c>
      <c r="D7962" s="313" t="s">
        <v>18380</v>
      </c>
      <c r="E7962" s="313" t="str">
        <f>CONCATENATE(SUM('Раздел 3'!L63:L63),"&gt;=",SUM('Раздел 3'!M63:M63))</f>
        <v>0&gt;=0</v>
      </c>
    </row>
    <row r="7963" spans="1:5" ht="30" hidden="1" customHeight="1">
      <c r="A7963" s="311" t="str">
        <f>IF((SUM('Раздел 3'!L64:L64)&gt;=SUM('Раздел 3'!M64:M64)),"","Неверно!")</f>
        <v/>
      </c>
      <c r="B7963" s="312" t="s">
        <v>24568</v>
      </c>
      <c r="C7963" s="313" t="s">
        <v>6228</v>
      </c>
      <c r="D7963" s="313" t="s">
        <v>18380</v>
      </c>
      <c r="E7963" s="313" t="str">
        <f>CONCATENATE(SUM('Раздел 3'!L64:L64),"&gt;=",SUM('Раздел 3'!M64:M64))</f>
        <v>0&gt;=0</v>
      </c>
    </row>
    <row r="7964" spans="1:5" ht="30" hidden="1" customHeight="1">
      <c r="A7964" s="311" t="str">
        <f>IF((SUM('Раздел 3'!L65:L65)&gt;=SUM('Раздел 3'!M65:M65)),"","Неверно!")</f>
        <v/>
      </c>
      <c r="B7964" s="312" t="s">
        <v>24568</v>
      </c>
      <c r="C7964" s="313" t="s">
        <v>6229</v>
      </c>
      <c r="D7964" s="313" t="s">
        <v>18380</v>
      </c>
      <c r="E7964" s="313" t="str">
        <f>CONCATENATE(SUM('Раздел 3'!L65:L65),"&gt;=",SUM('Раздел 3'!M65:M65))</f>
        <v>0&gt;=0</v>
      </c>
    </row>
    <row r="7965" spans="1:5" ht="30" hidden="1" customHeight="1">
      <c r="A7965" s="311" t="str">
        <f>IF((SUM('Раздел 3'!L66:L66)&gt;=SUM('Раздел 3'!M66:M66)),"","Неверно!")</f>
        <v/>
      </c>
      <c r="B7965" s="312" t="s">
        <v>24568</v>
      </c>
      <c r="C7965" s="313" t="s">
        <v>6230</v>
      </c>
      <c r="D7965" s="313" t="s">
        <v>18380</v>
      </c>
      <c r="E7965" s="313" t="str">
        <f>CONCATENATE(SUM('Раздел 3'!L66:L66),"&gt;=",SUM('Раздел 3'!M66:M66))</f>
        <v>0&gt;=0</v>
      </c>
    </row>
    <row r="7966" spans="1:5" ht="30" hidden="1" customHeight="1">
      <c r="A7966" s="311" t="str">
        <f>IF((SUM('Раздел 3'!L67:L67)&gt;=SUM('Раздел 3'!M67:M67)),"","Неверно!")</f>
        <v/>
      </c>
      <c r="B7966" s="312" t="s">
        <v>24568</v>
      </c>
      <c r="C7966" s="313" t="s">
        <v>6231</v>
      </c>
      <c r="D7966" s="313" t="s">
        <v>18380</v>
      </c>
      <c r="E7966" s="313" t="str">
        <f>CONCATENATE(SUM('Раздел 3'!L67:L67),"&gt;=",SUM('Раздел 3'!M67:M67))</f>
        <v>0&gt;=0</v>
      </c>
    </row>
    <row r="7967" spans="1:5" ht="30" hidden="1" customHeight="1">
      <c r="A7967" s="311" t="str">
        <f>IF((SUM('Раздел 3'!L68:L68)&gt;=SUM('Раздел 3'!M68:M68)),"","Неверно!")</f>
        <v/>
      </c>
      <c r="B7967" s="312" t="s">
        <v>24568</v>
      </c>
      <c r="C7967" s="313" t="s">
        <v>6232</v>
      </c>
      <c r="D7967" s="313" t="s">
        <v>18380</v>
      </c>
      <c r="E7967" s="313" t="str">
        <f>CONCATENATE(SUM('Раздел 3'!L68:L68),"&gt;=",SUM('Раздел 3'!M68:M68))</f>
        <v>0&gt;=0</v>
      </c>
    </row>
    <row r="7968" spans="1:5" ht="30" hidden="1" customHeight="1">
      <c r="A7968" s="311" t="str">
        <f>IF((SUM('Раздел 3'!L69:L69)&gt;=SUM('Раздел 3'!M69:M69)),"","Неверно!")</f>
        <v/>
      </c>
      <c r="B7968" s="312" t="s">
        <v>24568</v>
      </c>
      <c r="C7968" s="313" t="s">
        <v>6233</v>
      </c>
      <c r="D7968" s="313" t="s">
        <v>18380</v>
      </c>
      <c r="E7968" s="313" t="str">
        <f>CONCATENATE(SUM('Раздел 3'!L69:L69),"&gt;=",SUM('Раздел 3'!M69:M69))</f>
        <v>0&gt;=0</v>
      </c>
    </row>
    <row r="7969" spans="1:5" ht="30" hidden="1" customHeight="1">
      <c r="A7969" s="311" t="str">
        <f>IF((SUM('Раздел 3'!L16:L16)&gt;=SUM('Раздел 3'!M16:M16)),"","Неверно!")</f>
        <v/>
      </c>
      <c r="B7969" s="312" t="s">
        <v>24568</v>
      </c>
      <c r="C7969" s="313" t="s">
        <v>6234</v>
      </c>
      <c r="D7969" s="313" t="s">
        <v>18380</v>
      </c>
      <c r="E7969" s="313" t="str">
        <f>CONCATENATE(SUM('Раздел 3'!L16:L16),"&gt;=",SUM('Раздел 3'!M16:M16))</f>
        <v>0&gt;=0</v>
      </c>
    </row>
    <row r="7970" spans="1:5" ht="30" hidden="1" customHeight="1">
      <c r="A7970" s="311" t="str">
        <f>IF((SUM('Раздел 3'!L70:L70)&gt;=SUM('Раздел 3'!M70:M70)),"","Неверно!")</f>
        <v/>
      </c>
      <c r="B7970" s="312" t="s">
        <v>24568</v>
      </c>
      <c r="C7970" s="313" t="s">
        <v>6235</v>
      </c>
      <c r="D7970" s="313" t="s">
        <v>18380</v>
      </c>
      <c r="E7970" s="313" t="str">
        <f>CONCATENATE(SUM('Раздел 3'!L70:L70),"&gt;=",SUM('Раздел 3'!M70:M70))</f>
        <v>0&gt;=0</v>
      </c>
    </row>
    <row r="7971" spans="1:5" ht="30" hidden="1" customHeight="1">
      <c r="A7971" s="311" t="str">
        <f>IF((SUM('Раздел 3'!L71:L71)&gt;=SUM('Раздел 3'!M71:M71)),"","Неверно!")</f>
        <v/>
      </c>
      <c r="B7971" s="312" t="s">
        <v>24568</v>
      </c>
      <c r="C7971" s="313" t="s">
        <v>6236</v>
      </c>
      <c r="D7971" s="313" t="s">
        <v>18380</v>
      </c>
      <c r="E7971" s="313" t="str">
        <f>CONCATENATE(SUM('Раздел 3'!L71:L71),"&gt;=",SUM('Раздел 3'!M71:M71))</f>
        <v>0&gt;=0</v>
      </c>
    </row>
    <row r="7972" spans="1:5" ht="30" hidden="1" customHeight="1">
      <c r="A7972" s="311" t="str">
        <f>IF((SUM('Раздел 3'!L72:L72)&gt;=SUM('Раздел 3'!M72:M72)),"","Неверно!")</f>
        <v/>
      </c>
      <c r="B7972" s="312" t="s">
        <v>24568</v>
      </c>
      <c r="C7972" s="313" t="s">
        <v>6237</v>
      </c>
      <c r="D7972" s="313" t="s">
        <v>18380</v>
      </c>
      <c r="E7972" s="313" t="str">
        <f>CONCATENATE(SUM('Раздел 3'!L72:L72),"&gt;=",SUM('Раздел 3'!M72:M72))</f>
        <v>0&gt;=0</v>
      </c>
    </row>
    <row r="7973" spans="1:5" ht="30" hidden="1" customHeight="1">
      <c r="A7973" s="311" t="str">
        <f>IF((SUM('Раздел 3'!L73:L73)&gt;=SUM('Раздел 3'!M73:M73)),"","Неверно!")</f>
        <v/>
      </c>
      <c r="B7973" s="312" t="s">
        <v>24568</v>
      </c>
      <c r="C7973" s="313" t="s">
        <v>6238</v>
      </c>
      <c r="D7973" s="313" t="s">
        <v>18380</v>
      </c>
      <c r="E7973" s="313" t="str">
        <f>CONCATENATE(SUM('Раздел 3'!L73:L73),"&gt;=",SUM('Раздел 3'!M73:M73))</f>
        <v>0&gt;=0</v>
      </c>
    </row>
    <row r="7974" spans="1:5" ht="30" hidden="1" customHeight="1">
      <c r="A7974" s="311" t="str">
        <f>IF((SUM('Раздел 3'!L74:L74)&gt;=SUM('Раздел 3'!M74:M74)),"","Неверно!")</f>
        <v/>
      </c>
      <c r="B7974" s="312" t="s">
        <v>24568</v>
      </c>
      <c r="C7974" s="313" t="s">
        <v>6239</v>
      </c>
      <c r="D7974" s="313" t="s">
        <v>18380</v>
      </c>
      <c r="E7974" s="313" t="str">
        <f>CONCATENATE(SUM('Раздел 3'!L74:L74),"&gt;=",SUM('Раздел 3'!M74:M74))</f>
        <v>0&gt;=0</v>
      </c>
    </row>
    <row r="7975" spans="1:5" ht="30" hidden="1" customHeight="1">
      <c r="A7975" s="311" t="str">
        <f>IF((SUM('Раздел 3'!L75:L75)&gt;=SUM('Раздел 3'!M75:M75)),"","Неверно!")</f>
        <v/>
      </c>
      <c r="B7975" s="312" t="s">
        <v>24568</v>
      </c>
      <c r="C7975" s="313" t="s">
        <v>6240</v>
      </c>
      <c r="D7975" s="313" t="s">
        <v>18380</v>
      </c>
      <c r="E7975" s="313" t="str">
        <f>CONCATENATE(SUM('Раздел 3'!L75:L75),"&gt;=",SUM('Раздел 3'!M75:M75))</f>
        <v>0&gt;=0</v>
      </c>
    </row>
    <row r="7976" spans="1:5" ht="30" hidden="1" customHeight="1">
      <c r="A7976" s="311" t="str">
        <f>IF((SUM('Раздел 3'!L76:L76)&gt;=SUM('Раздел 3'!M76:M76)),"","Неверно!")</f>
        <v/>
      </c>
      <c r="B7976" s="312" t="s">
        <v>24568</v>
      </c>
      <c r="C7976" s="313" t="s">
        <v>6241</v>
      </c>
      <c r="D7976" s="313" t="s">
        <v>18380</v>
      </c>
      <c r="E7976" s="313" t="str">
        <f>CONCATENATE(SUM('Раздел 3'!L76:L76),"&gt;=",SUM('Раздел 3'!M76:M76))</f>
        <v>0&gt;=0</v>
      </c>
    </row>
    <row r="7977" spans="1:5" ht="30" hidden="1" customHeight="1">
      <c r="A7977" s="311" t="str">
        <f>IF((SUM('Раздел 3'!L77:L77)&gt;=SUM('Раздел 3'!M77:M77)),"","Неверно!")</f>
        <v/>
      </c>
      <c r="B7977" s="312" t="s">
        <v>24568</v>
      </c>
      <c r="C7977" s="313" t="s">
        <v>6242</v>
      </c>
      <c r="D7977" s="313" t="s">
        <v>18380</v>
      </c>
      <c r="E7977" s="313" t="str">
        <f>CONCATENATE(SUM('Раздел 3'!L77:L77),"&gt;=",SUM('Раздел 3'!M77:M77))</f>
        <v>0&gt;=0</v>
      </c>
    </row>
    <row r="7978" spans="1:5" ht="30" hidden="1" customHeight="1">
      <c r="A7978" s="311" t="str">
        <f>IF((SUM('Раздел 3'!L78:L78)&gt;=SUM('Раздел 3'!M78:M78)),"","Неверно!")</f>
        <v/>
      </c>
      <c r="B7978" s="312" t="s">
        <v>24568</v>
      </c>
      <c r="C7978" s="313" t="s">
        <v>6243</v>
      </c>
      <c r="D7978" s="313" t="s">
        <v>18380</v>
      </c>
      <c r="E7978" s="313" t="str">
        <f>CONCATENATE(SUM('Раздел 3'!L78:L78),"&gt;=",SUM('Раздел 3'!M78:M78))</f>
        <v>0&gt;=0</v>
      </c>
    </row>
    <row r="7979" spans="1:5" ht="30" hidden="1" customHeight="1">
      <c r="A7979" s="311" t="str">
        <f>IF((SUM('Раздел 3'!L79:L79)&gt;=SUM('Раздел 3'!M79:M79)),"","Неверно!")</f>
        <v/>
      </c>
      <c r="B7979" s="312" t="s">
        <v>24568</v>
      </c>
      <c r="C7979" s="313" t="s">
        <v>6244</v>
      </c>
      <c r="D7979" s="313" t="s">
        <v>18380</v>
      </c>
      <c r="E7979" s="313" t="str">
        <f>CONCATENATE(SUM('Раздел 3'!L79:L79),"&gt;=",SUM('Раздел 3'!M79:M79))</f>
        <v>0&gt;=0</v>
      </c>
    </row>
    <row r="7980" spans="1:5" ht="30" hidden="1" customHeight="1">
      <c r="A7980" s="311" t="str">
        <f>IF((SUM('Раздел 3'!L17:L17)&gt;=SUM('Раздел 3'!M17:M17)),"","Неверно!")</f>
        <v/>
      </c>
      <c r="B7980" s="312" t="s">
        <v>24568</v>
      </c>
      <c r="C7980" s="313" t="s">
        <v>6245</v>
      </c>
      <c r="D7980" s="313" t="s">
        <v>18380</v>
      </c>
      <c r="E7980" s="313" t="str">
        <f>CONCATENATE(SUM('Раздел 3'!L17:L17),"&gt;=",SUM('Раздел 3'!M17:M17))</f>
        <v>0&gt;=0</v>
      </c>
    </row>
    <row r="7981" spans="1:5" ht="30" hidden="1" customHeight="1">
      <c r="A7981" s="311" t="str">
        <f>IF((SUM('Раздел 3'!L80:L80)&gt;=SUM('Раздел 3'!M80:M80)),"","Неверно!")</f>
        <v/>
      </c>
      <c r="B7981" s="312" t="s">
        <v>24568</v>
      </c>
      <c r="C7981" s="313" t="s">
        <v>6246</v>
      </c>
      <c r="D7981" s="313" t="s">
        <v>18380</v>
      </c>
      <c r="E7981" s="313" t="str">
        <f>CONCATENATE(SUM('Раздел 3'!L80:L80),"&gt;=",SUM('Раздел 3'!M80:M80))</f>
        <v>0&gt;=0</v>
      </c>
    </row>
    <row r="7982" spans="1:5" ht="30" hidden="1" customHeight="1">
      <c r="A7982" s="311" t="str">
        <f>IF((SUM('Раздел 3'!L81:L81)&gt;=SUM('Раздел 3'!M81:M81)),"","Неверно!")</f>
        <v/>
      </c>
      <c r="B7982" s="312" t="s">
        <v>24568</v>
      </c>
      <c r="C7982" s="313" t="s">
        <v>6247</v>
      </c>
      <c r="D7982" s="313" t="s">
        <v>18380</v>
      </c>
      <c r="E7982" s="313" t="str">
        <f>CONCATENATE(SUM('Раздел 3'!L81:L81),"&gt;=",SUM('Раздел 3'!M81:M81))</f>
        <v>0&gt;=0</v>
      </c>
    </row>
    <row r="7983" spans="1:5" ht="30" hidden="1" customHeight="1">
      <c r="A7983" s="311" t="str">
        <f>IF((SUM('Раздел 3'!L82:L82)&gt;=SUM('Раздел 3'!M82:M82)),"","Неверно!")</f>
        <v/>
      </c>
      <c r="B7983" s="312" t="s">
        <v>24568</v>
      </c>
      <c r="C7983" s="313" t="s">
        <v>6248</v>
      </c>
      <c r="D7983" s="313" t="s">
        <v>18380</v>
      </c>
      <c r="E7983" s="313" t="str">
        <f>CONCATENATE(SUM('Раздел 3'!L82:L82),"&gt;=",SUM('Раздел 3'!M82:M82))</f>
        <v>0&gt;=0</v>
      </c>
    </row>
    <row r="7984" spans="1:5" ht="30" hidden="1" customHeight="1">
      <c r="A7984" s="311" t="str">
        <f>IF((SUM('Раздел 3'!L83:L83)&gt;=SUM('Раздел 3'!M83:M83)),"","Неверно!")</f>
        <v/>
      </c>
      <c r="B7984" s="312" t="s">
        <v>24568</v>
      </c>
      <c r="C7984" s="313" t="s">
        <v>6249</v>
      </c>
      <c r="D7984" s="313" t="s">
        <v>18380</v>
      </c>
      <c r="E7984" s="313" t="str">
        <f>CONCATENATE(SUM('Раздел 3'!L83:L83),"&gt;=",SUM('Раздел 3'!M83:M83))</f>
        <v>0&gt;=0</v>
      </c>
    </row>
    <row r="7985" spans="1:5" ht="30" hidden="1" customHeight="1">
      <c r="A7985" s="311" t="str">
        <f>IF((SUM('Раздел 3'!L84:L84)&gt;=SUM('Раздел 3'!M84:M84)),"","Неверно!")</f>
        <v/>
      </c>
      <c r="B7985" s="312" t="s">
        <v>24568</v>
      </c>
      <c r="C7985" s="313" t="s">
        <v>6250</v>
      </c>
      <c r="D7985" s="313" t="s">
        <v>18380</v>
      </c>
      <c r="E7985" s="313" t="str">
        <f>CONCATENATE(SUM('Раздел 3'!L84:L84),"&gt;=",SUM('Раздел 3'!M84:M84))</f>
        <v>0&gt;=0</v>
      </c>
    </row>
    <row r="7986" spans="1:5" ht="30" hidden="1" customHeight="1">
      <c r="A7986" s="311" t="str">
        <f>IF((SUM('Раздел 3'!L85:L85)&gt;=SUM('Раздел 3'!M85:M85)),"","Неверно!")</f>
        <v/>
      </c>
      <c r="B7986" s="312" t="s">
        <v>24568</v>
      </c>
      <c r="C7986" s="313" t="s">
        <v>6251</v>
      </c>
      <c r="D7986" s="313" t="s">
        <v>18380</v>
      </c>
      <c r="E7986" s="313" t="str">
        <f>CONCATENATE(SUM('Раздел 3'!L85:L85),"&gt;=",SUM('Раздел 3'!M85:M85))</f>
        <v>0&gt;=0</v>
      </c>
    </row>
    <row r="7987" spans="1:5" ht="30" hidden="1" customHeight="1">
      <c r="A7987" s="311" t="str">
        <f>IF((SUM('Раздел 3'!L86:L86)&gt;=SUM('Раздел 3'!M86:M86)),"","Неверно!")</f>
        <v/>
      </c>
      <c r="B7987" s="312" t="s">
        <v>24568</v>
      </c>
      <c r="C7987" s="313" t="s">
        <v>6252</v>
      </c>
      <c r="D7987" s="313" t="s">
        <v>18380</v>
      </c>
      <c r="E7987" s="313" t="str">
        <f>CONCATENATE(SUM('Раздел 3'!L86:L86),"&gt;=",SUM('Раздел 3'!M86:M86))</f>
        <v>0&gt;=0</v>
      </c>
    </row>
    <row r="7988" spans="1:5" ht="30" hidden="1" customHeight="1">
      <c r="A7988" s="311" t="str">
        <f>IF((SUM('Раздел 3'!L87:L87)&gt;=SUM('Раздел 3'!M87:M87)),"","Неверно!")</f>
        <v/>
      </c>
      <c r="B7988" s="312" t="s">
        <v>24568</v>
      </c>
      <c r="C7988" s="313" t="s">
        <v>6253</v>
      </c>
      <c r="D7988" s="313" t="s">
        <v>18380</v>
      </c>
      <c r="E7988" s="313" t="str">
        <f>CONCATENATE(SUM('Раздел 3'!L87:L87),"&gt;=",SUM('Раздел 3'!M87:M87))</f>
        <v>0&gt;=0</v>
      </c>
    </row>
    <row r="7989" spans="1:5" ht="30" hidden="1" customHeight="1">
      <c r="A7989" s="311" t="str">
        <f>IF((SUM('Раздел 3'!L88:L88)&gt;=SUM('Раздел 3'!M88:M88)),"","Неверно!")</f>
        <v/>
      </c>
      <c r="B7989" s="312" t="s">
        <v>24568</v>
      </c>
      <c r="C7989" s="313" t="s">
        <v>6254</v>
      </c>
      <c r="D7989" s="313" t="s">
        <v>18380</v>
      </c>
      <c r="E7989" s="313" t="str">
        <f>CONCATENATE(SUM('Раздел 3'!L88:L88),"&gt;=",SUM('Раздел 3'!M88:M88))</f>
        <v>0&gt;=0</v>
      </c>
    </row>
    <row r="7990" spans="1:5" ht="30" hidden="1" customHeight="1">
      <c r="A7990" s="311" t="str">
        <f>IF((SUM('Раздел 3'!L89:L89)&gt;=SUM('Раздел 3'!M89:M89)),"","Неверно!")</f>
        <v/>
      </c>
      <c r="B7990" s="312" t="s">
        <v>24568</v>
      </c>
      <c r="C7990" s="313" t="s">
        <v>6255</v>
      </c>
      <c r="D7990" s="313" t="s">
        <v>18380</v>
      </c>
      <c r="E7990" s="313" t="str">
        <f>CONCATENATE(SUM('Раздел 3'!L89:L89),"&gt;=",SUM('Раздел 3'!M89:M89))</f>
        <v>0&gt;=0</v>
      </c>
    </row>
    <row r="7991" spans="1:5" ht="30" hidden="1" customHeight="1">
      <c r="A7991" s="311" t="str">
        <f>IF((SUM('Раздел 3'!L18:L18)&gt;=SUM('Раздел 3'!M18:M18)),"","Неверно!")</f>
        <v/>
      </c>
      <c r="B7991" s="312" t="s">
        <v>24568</v>
      </c>
      <c r="C7991" s="313" t="s">
        <v>6256</v>
      </c>
      <c r="D7991" s="313" t="s">
        <v>18380</v>
      </c>
      <c r="E7991" s="313" t="str">
        <f>CONCATENATE(SUM('Раздел 3'!L18:L18),"&gt;=",SUM('Раздел 3'!M18:M18))</f>
        <v>0&gt;=0</v>
      </c>
    </row>
    <row r="7992" spans="1:5" ht="30" hidden="1" customHeight="1">
      <c r="A7992" s="311" t="str">
        <f>IF((SUM('Раздел 3'!L90:L90)&gt;=SUM('Раздел 3'!M90:M90)),"","Неверно!")</f>
        <v/>
      </c>
      <c r="B7992" s="312" t="s">
        <v>24568</v>
      </c>
      <c r="C7992" s="313" t="s">
        <v>6257</v>
      </c>
      <c r="D7992" s="313" t="s">
        <v>18380</v>
      </c>
      <c r="E7992" s="313" t="str">
        <f>CONCATENATE(SUM('Раздел 3'!L90:L90),"&gt;=",SUM('Раздел 3'!M90:M90))</f>
        <v>0&gt;=0</v>
      </c>
    </row>
    <row r="7993" spans="1:5" ht="30" hidden="1" customHeight="1">
      <c r="A7993" s="311" t="str">
        <f>IF((SUM('Раздел 3'!L91:L91)&gt;=SUM('Раздел 3'!M91:M91)),"","Неверно!")</f>
        <v/>
      </c>
      <c r="B7993" s="312" t="s">
        <v>24568</v>
      </c>
      <c r="C7993" s="313" t="s">
        <v>6258</v>
      </c>
      <c r="D7993" s="313" t="s">
        <v>18380</v>
      </c>
      <c r="E7993" s="313" t="str">
        <f>CONCATENATE(SUM('Раздел 3'!L91:L91),"&gt;=",SUM('Раздел 3'!M91:M91))</f>
        <v>0&gt;=0</v>
      </c>
    </row>
    <row r="7994" spans="1:5" ht="30" hidden="1" customHeight="1">
      <c r="A7994" s="311" t="str">
        <f>IF((SUM('Раздел 3'!L92:L92)&gt;=SUM('Раздел 3'!M92:M92)),"","Неверно!")</f>
        <v/>
      </c>
      <c r="B7994" s="312" t="s">
        <v>24568</v>
      </c>
      <c r="C7994" s="313" t="s">
        <v>6259</v>
      </c>
      <c r="D7994" s="313" t="s">
        <v>18380</v>
      </c>
      <c r="E7994" s="313" t="str">
        <f>CONCATENATE(SUM('Раздел 3'!L92:L92),"&gt;=",SUM('Раздел 3'!M92:M92))</f>
        <v>0&gt;=0</v>
      </c>
    </row>
    <row r="7995" spans="1:5" ht="30" hidden="1" customHeight="1">
      <c r="A7995" s="311" t="str">
        <f>IF((SUM('Раздел 3'!L93:L93)&gt;=SUM('Раздел 3'!M93:M93)),"","Неверно!")</f>
        <v/>
      </c>
      <c r="B7995" s="312" t="s">
        <v>24568</v>
      </c>
      <c r="C7995" s="313" t="s">
        <v>6260</v>
      </c>
      <c r="D7995" s="313" t="s">
        <v>18380</v>
      </c>
      <c r="E7995" s="313" t="str">
        <f>CONCATENATE(SUM('Раздел 3'!L93:L93),"&gt;=",SUM('Раздел 3'!M93:M93))</f>
        <v>0&gt;=0</v>
      </c>
    </row>
    <row r="7996" spans="1:5" ht="30" hidden="1" customHeight="1">
      <c r="A7996" s="311" t="str">
        <f>IF((SUM('Раздел 3'!L94:L94)&gt;=SUM('Раздел 3'!M94:M94)),"","Неверно!")</f>
        <v/>
      </c>
      <c r="B7996" s="312" t="s">
        <v>24568</v>
      </c>
      <c r="C7996" s="313" t="s">
        <v>6261</v>
      </c>
      <c r="D7996" s="313" t="s">
        <v>18380</v>
      </c>
      <c r="E7996" s="313" t="str">
        <f>CONCATENATE(SUM('Раздел 3'!L94:L94),"&gt;=",SUM('Раздел 3'!M94:M94))</f>
        <v>0&gt;=0</v>
      </c>
    </row>
    <row r="7997" spans="1:5" ht="30" hidden="1" customHeight="1">
      <c r="A7997" s="311" t="str">
        <f>IF((SUM('Раздел 3'!L95:L95)&gt;=SUM('Раздел 3'!M95:M95)),"","Неверно!")</f>
        <v/>
      </c>
      <c r="B7997" s="312" t="s">
        <v>24568</v>
      </c>
      <c r="C7997" s="313" t="s">
        <v>6262</v>
      </c>
      <c r="D7997" s="313" t="s">
        <v>18380</v>
      </c>
      <c r="E7997" s="313" t="str">
        <f>CONCATENATE(SUM('Раздел 3'!L95:L95),"&gt;=",SUM('Раздел 3'!M95:M95))</f>
        <v>0&gt;=0</v>
      </c>
    </row>
    <row r="7998" spans="1:5" ht="30" hidden="1" customHeight="1">
      <c r="A7998" s="311" t="str">
        <f>IF((SUM('Раздел 3'!L96:L96)&gt;=SUM('Раздел 3'!M96:M96)),"","Неверно!")</f>
        <v/>
      </c>
      <c r="B7998" s="312" t="s">
        <v>24568</v>
      </c>
      <c r="C7998" s="313" t="s">
        <v>6263</v>
      </c>
      <c r="D7998" s="313" t="s">
        <v>18380</v>
      </c>
      <c r="E7998" s="313" t="str">
        <f>CONCATENATE(SUM('Раздел 3'!L96:L96),"&gt;=",SUM('Раздел 3'!M96:M96))</f>
        <v>0&gt;=0</v>
      </c>
    </row>
    <row r="7999" spans="1:5" ht="30" hidden="1" customHeight="1">
      <c r="A7999" s="311" t="str">
        <f>IF((SUM('Раздел 3'!L97:L97)&gt;=SUM('Раздел 3'!M97:M97)),"","Неверно!")</f>
        <v/>
      </c>
      <c r="B7999" s="312" t="s">
        <v>24568</v>
      </c>
      <c r="C7999" s="313" t="s">
        <v>6264</v>
      </c>
      <c r="D7999" s="313" t="s">
        <v>18380</v>
      </c>
      <c r="E7999" s="313" t="str">
        <f>CONCATENATE(SUM('Раздел 3'!L97:L97),"&gt;=",SUM('Раздел 3'!M97:M97))</f>
        <v>0&gt;=0</v>
      </c>
    </row>
    <row r="8000" spans="1:5" ht="30" hidden="1" customHeight="1">
      <c r="A8000" s="311" t="str">
        <f>IF((SUM('Раздел 3'!L98:L98)&gt;=SUM('Раздел 3'!M98:M98)),"","Неверно!")</f>
        <v/>
      </c>
      <c r="B8000" s="312" t="s">
        <v>24568</v>
      </c>
      <c r="C8000" s="313" t="s">
        <v>6265</v>
      </c>
      <c r="D8000" s="313" t="s">
        <v>18380</v>
      </c>
      <c r="E8000" s="313" t="str">
        <f>CONCATENATE(SUM('Раздел 3'!L98:L98),"&gt;=",SUM('Раздел 3'!M98:M98))</f>
        <v>0&gt;=0</v>
      </c>
    </row>
    <row r="8001" spans="1:5" ht="30" hidden="1" customHeight="1">
      <c r="A8001" s="311" t="str">
        <f>IF((SUM('Раздел 3'!L99:L99)&gt;=SUM('Раздел 3'!M99:M99)),"","Неверно!")</f>
        <v/>
      </c>
      <c r="B8001" s="312" t="s">
        <v>24568</v>
      </c>
      <c r="C8001" s="313" t="s">
        <v>6266</v>
      </c>
      <c r="D8001" s="313" t="s">
        <v>18380</v>
      </c>
      <c r="E8001" s="313" t="str">
        <f>CONCATENATE(SUM('Раздел 3'!L99:L99),"&gt;=",SUM('Раздел 3'!M99:M99))</f>
        <v>0&gt;=0</v>
      </c>
    </row>
    <row r="8002" spans="1:5" ht="30" hidden="1" customHeight="1">
      <c r="A8002" s="311" t="str">
        <f>IF((SUM('Раздел 3'!L19:L19)&gt;=SUM('Раздел 3'!M19:M19)),"","Неверно!")</f>
        <v/>
      </c>
      <c r="B8002" s="312" t="s">
        <v>24568</v>
      </c>
      <c r="C8002" s="313" t="s">
        <v>6267</v>
      </c>
      <c r="D8002" s="313" t="s">
        <v>18380</v>
      </c>
      <c r="E8002" s="313" t="str">
        <f>CONCATENATE(SUM('Раздел 3'!L19:L19),"&gt;=",SUM('Раздел 3'!M19:M19))</f>
        <v>0&gt;=0</v>
      </c>
    </row>
    <row r="8003" spans="1:5" ht="30" hidden="1" customHeight="1">
      <c r="A8003" s="311" t="str">
        <f>IF((SUM('Раздел 3'!L100:L100)&gt;=SUM('Раздел 3'!M100:M100)),"","Неверно!")</f>
        <v/>
      </c>
      <c r="B8003" s="312" t="s">
        <v>24568</v>
      </c>
      <c r="C8003" s="313" t="s">
        <v>6268</v>
      </c>
      <c r="D8003" s="313" t="s">
        <v>18380</v>
      </c>
      <c r="E8003" s="313" t="str">
        <f>CONCATENATE(SUM('Раздел 3'!L100:L100),"&gt;=",SUM('Раздел 3'!M100:M100))</f>
        <v>0&gt;=0</v>
      </c>
    </row>
    <row r="8004" spans="1:5" ht="30" hidden="1" customHeight="1">
      <c r="A8004" s="311" t="str">
        <f>IF((SUM('Раздел 3'!L101:L101)&gt;=SUM('Раздел 3'!M101:M101)),"","Неверно!")</f>
        <v/>
      </c>
      <c r="B8004" s="312" t="s">
        <v>24568</v>
      </c>
      <c r="C8004" s="313" t="s">
        <v>6269</v>
      </c>
      <c r="D8004" s="313" t="s">
        <v>18380</v>
      </c>
      <c r="E8004" s="313" t="str">
        <f>CONCATENATE(SUM('Раздел 3'!L101:L101),"&gt;=",SUM('Раздел 3'!M101:M101))</f>
        <v>0&gt;=0</v>
      </c>
    </row>
    <row r="8005" spans="1:5" ht="30" hidden="1" customHeight="1">
      <c r="A8005" s="311" t="str">
        <f>IF((SUM('Раздел 3'!L102:L102)&gt;=SUM('Раздел 3'!M102:M102)),"","Неверно!")</f>
        <v/>
      </c>
      <c r="B8005" s="312" t="s">
        <v>24568</v>
      </c>
      <c r="C8005" s="313" t="s">
        <v>6270</v>
      </c>
      <c r="D8005" s="313" t="s">
        <v>18380</v>
      </c>
      <c r="E8005" s="313" t="str">
        <f>CONCATENATE(SUM('Раздел 3'!L102:L102),"&gt;=",SUM('Раздел 3'!M102:M102))</f>
        <v>0&gt;=0</v>
      </c>
    </row>
    <row r="8006" spans="1:5" ht="30" hidden="1" customHeight="1">
      <c r="A8006" s="311" t="str">
        <f>IF((SUM('Раздел 3'!L103:L103)&gt;=SUM('Раздел 3'!M103:M103)),"","Неверно!")</f>
        <v/>
      </c>
      <c r="B8006" s="312" t="s">
        <v>24568</v>
      </c>
      <c r="C8006" s="313" t="s">
        <v>6271</v>
      </c>
      <c r="D8006" s="313" t="s">
        <v>18380</v>
      </c>
      <c r="E8006" s="313" t="str">
        <f>CONCATENATE(SUM('Раздел 3'!L103:L103),"&gt;=",SUM('Раздел 3'!M103:M103))</f>
        <v>0&gt;=0</v>
      </c>
    </row>
    <row r="8007" spans="1:5" ht="30" hidden="1" customHeight="1">
      <c r="A8007" s="311" t="str">
        <f>IF((SUM('Раздел 3'!L104:L104)&gt;=SUM('Раздел 3'!M104:M104)),"","Неверно!")</f>
        <v/>
      </c>
      <c r="B8007" s="312" t="s">
        <v>24568</v>
      </c>
      <c r="C8007" s="313" t="s">
        <v>6272</v>
      </c>
      <c r="D8007" s="313" t="s">
        <v>18380</v>
      </c>
      <c r="E8007" s="313" t="str">
        <f>CONCATENATE(SUM('Раздел 3'!L104:L104),"&gt;=",SUM('Раздел 3'!M104:M104))</f>
        <v>0&gt;=0</v>
      </c>
    </row>
    <row r="8008" spans="1:5" ht="30" hidden="1" customHeight="1">
      <c r="A8008" s="311" t="str">
        <f>IF((SUM('Раздел 3'!L105:L105)&gt;=SUM('Раздел 3'!M105:M105)),"","Неверно!")</f>
        <v/>
      </c>
      <c r="B8008" s="312" t="s">
        <v>24568</v>
      </c>
      <c r="C8008" s="313" t="s">
        <v>6273</v>
      </c>
      <c r="D8008" s="313" t="s">
        <v>18380</v>
      </c>
      <c r="E8008" s="313" t="str">
        <f>CONCATENATE(SUM('Раздел 3'!L105:L105),"&gt;=",SUM('Раздел 3'!M105:M105))</f>
        <v>0&gt;=0</v>
      </c>
    </row>
    <row r="8009" spans="1:5" ht="30" hidden="1" customHeight="1">
      <c r="A8009" s="311" t="str">
        <f>IF((SUM('Раздел 3'!L106:L106)&gt;=SUM('Раздел 3'!M106:M106)),"","Неверно!")</f>
        <v/>
      </c>
      <c r="B8009" s="312" t="s">
        <v>24568</v>
      </c>
      <c r="C8009" s="313" t="s">
        <v>6274</v>
      </c>
      <c r="D8009" s="313" t="s">
        <v>18380</v>
      </c>
      <c r="E8009" s="313" t="str">
        <f>CONCATENATE(SUM('Раздел 3'!L106:L106),"&gt;=",SUM('Раздел 3'!M106:M106))</f>
        <v>0&gt;=0</v>
      </c>
    </row>
    <row r="8010" spans="1:5" ht="30" hidden="1" customHeight="1">
      <c r="A8010" s="311" t="str">
        <f>IF((SUM('Раздел 3'!L107:L107)&gt;=SUM('Раздел 3'!M107:M107)),"","Неверно!")</f>
        <v/>
      </c>
      <c r="B8010" s="312" t="s">
        <v>24568</v>
      </c>
      <c r="C8010" s="313" t="s">
        <v>6275</v>
      </c>
      <c r="D8010" s="313" t="s">
        <v>18380</v>
      </c>
      <c r="E8010" s="313" t="str">
        <f>CONCATENATE(SUM('Раздел 3'!L107:L107),"&gt;=",SUM('Раздел 3'!M107:M107))</f>
        <v>0&gt;=0</v>
      </c>
    </row>
    <row r="8011" spans="1:5" ht="30" hidden="1" customHeight="1">
      <c r="A8011" s="311" t="str">
        <f>IF((SUM('Раздел 3'!L108:L108)&gt;=SUM('Раздел 3'!M108:M108)),"","Неверно!")</f>
        <v/>
      </c>
      <c r="B8011" s="312" t="s">
        <v>24568</v>
      </c>
      <c r="C8011" s="313" t="s">
        <v>6276</v>
      </c>
      <c r="D8011" s="313" t="s">
        <v>18380</v>
      </c>
      <c r="E8011" s="313" t="str">
        <f>CONCATENATE(SUM('Раздел 3'!L108:L108),"&gt;=",SUM('Раздел 3'!M108:M108))</f>
        <v>0&gt;=0</v>
      </c>
    </row>
    <row r="8012" spans="1:5" ht="30" hidden="1" customHeight="1">
      <c r="A8012" s="311" t="str">
        <f>IF((SUM('Раздел 3'!L109:L109)&gt;=SUM('Раздел 3'!M109:M109)),"","Неверно!")</f>
        <v/>
      </c>
      <c r="B8012" s="312" t="s">
        <v>24568</v>
      </c>
      <c r="C8012" s="313" t="s">
        <v>6277</v>
      </c>
      <c r="D8012" s="313" t="s">
        <v>18380</v>
      </c>
      <c r="E8012" s="313" t="str">
        <f>CONCATENATE(SUM('Раздел 3'!L109:L109),"&gt;=",SUM('Раздел 3'!M109:M109))</f>
        <v>0&gt;=0</v>
      </c>
    </row>
    <row r="8013" spans="1:5" ht="30" hidden="1" customHeight="1">
      <c r="A8013" s="311" t="str">
        <f>IF((SUM('Раздел 3'!L11:L11)&gt;=SUM('Раздел 3'!P11:P11)),"","Неверно!")</f>
        <v/>
      </c>
      <c r="B8013" s="312" t="s">
        <v>24569</v>
      </c>
      <c r="C8013" s="313" t="s">
        <v>5654</v>
      </c>
      <c r="D8013" s="313" t="s">
        <v>18379</v>
      </c>
      <c r="E8013" s="313" t="str">
        <f>CONCATENATE(SUM('Раздел 3'!L11:L11),"&gt;=",SUM('Раздел 3'!P11:P11))</f>
        <v>93&gt;=0</v>
      </c>
    </row>
    <row r="8014" spans="1:5" ht="30" hidden="1" customHeight="1">
      <c r="A8014" s="311" t="str">
        <f>IF((SUM('Раздел 3'!L20:L20)&gt;=SUM('Раздел 3'!P20:P20)),"","Неверно!")</f>
        <v/>
      </c>
      <c r="B8014" s="312" t="s">
        <v>24569</v>
      </c>
      <c r="C8014" s="313" t="s">
        <v>5655</v>
      </c>
      <c r="D8014" s="313" t="s">
        <v>18379</v>
      </c>
      <c r="E8014" s="313" t="str">
        <f>CONCATENATE(SUM('Раздел 3'!L20:L20),"&gt;=",SUM('Раздел 3'!P20:P20))</f>
        <v>0&gt;=0</v>
      </c>
    </row>
    <row r="8015" spans="1:5" ht="30" hidden="1" customHeight="1">
      <c r="A8015" s="311" t="str">
        <f>IF((SUM('Раздел 3'!L110:L110)&gt;=SUM('Раздел 3'!P110:P110)),"","Неверно!")</f>
        <v/>
      </c>
      <c r="B8015" s="312" t="s">
        <v>24569</v>
      </c>
      <c r="C8015" s="313" t="s">
        <v>5656</v>
      </c>
      <c r="D8015" s="313" t="s">
        <v>18379</v>
      </c>
      <c r="E8015" s="313" t="str">
        <f>CONCATENATE(SUM('Раздел 3'!L110:L110),"&gt;=",SUM('Раздел 3'!P110:P110))</f>
        <v>0&gt;=0</v>
      </c>
    </row>
    <row r="8016" spans="1:5" ht="30" hidden="1" customHeight="1">
      <c r="A8016" s="311" t="str">
        <f>IF((SUM('Раздел 3'!L111:L111)&gt;=SUM('Раздел 3'!P111:P111)),"","Неверно!")</f>
        <v/>
      </c>
      <c r="B8016" s="312" t="s">
        <v>24569</v>
      </c>
      <c r="C8016" s="313" t="s">
        <v>5657</v>
      </c>
      <c r="D8016" s="313" t="s">
        <v>18379</v>
      </c>
      <c r="E8016" s="313" t="str">
        <f>CONCATENATE(SUM('Раздел 3'!L111:L111),"&gt;=",SUM('Раздел 3'!P111:P111))</f>
        <v>0&gt;=0</v>
      </c>
    </row>
    <row r="8017" spans="1:5" ht="30" hidden="1" customHeight="1">
      <c r="A8017" s="311" t="str">
        <f>IF((SUM('Раздел 3'!L112:L112)&gt;=SUM('Раздел 3'!P112:P112)),"","Неверно!")</f>
        <v/>
      </c>
      <c r="B8017" s="312" t="s">
        <v>24569</v>
      </c>
      <c r="C8017" s="313" t="s">
        <v>5658</v>
      </c>
      <c r="D8017" s="313" t="s">
        <v>18379</v>
      </c>
      <c r="E8017" s="313" t="str">
        <f>CONCATENATE(SUM('Раздел 3'!L112:L112),"&gt;=",SUM('Раздел 3'!P112:P112))</f>
        <v>0&gt;=0</v>
      </c>
    </row>
    <row r="8018" spans="1:5" ht="30" hidden="1" customHeight="1">
      <c r="A8018" s="311" t="str">
        <f>IF((SUM('Раздел 3'!L113:L113)&gt;=SUM('Раздел 3'!P113:P113)),"","Неверно!")</f>
        <v/>
      </c>
      <c r="B8018" s="312" t="s">
        <v>24569</v>
      </c>
      <c r="C8018" s="313" t="s">
        <v>5659</v>
      </c>
      <c r="D8018" s="313" t="s">
        <v>18379</v>
      </c>
      <c r="E8018" s="313" t="str">
        <f>CONCATENATE(SUM('Раздел 3'!L113:L113),"&gt;=",SUM('Раздел 3'!P113:P113))</f>
        <v>0&gt;=0</v>
      </c>
    </row>
    <row r="8019" spans="1:5" ht="30" hidden="1" customHeight="1">
      <c r="A8019" s="311" t="str">
        <f>IF((SUM('Раздел 3'!L114:L114)&gt;=SUM('Раздел 3'!P114:P114)),"","Неверно!")</f>
        <v/>
      </c>
      <c r="B8019" s="312" t="s">
        <v>24569</v>
      </c>
      <c r="C8019" s="313" t="s">
        <v>5660</v>
      </c>
      <c r="D8019" s="313" t="s">
        <v>18379</v>
      </c>
      <c r="E8019" s="313" t="str">
        <f>CONCATENATE(SUM('Раздел 3'!L114:L114),"&gt;=",SUM('Раздел 3'!P114:P114))</f>
        <v>0&gt;=0</v>
      </c>
    </row>
    <row r="8020" spans="1:5" ht="30" hidden="1" customHeight="1">
      <c r="A8020" s="311" t="str">
        <f>IF((SUM('Раздел 3'!L115:L115)&gt;=SUM('Раздел 3'!P115:P115)),"","Неверно!")</f>
        <v/>
      </c>
      <c r="B8020" s="312" t="s">
        <v>24569</v>
      </c>
      <c r="C8020" s="313" t="s">
        <v>5661</v>
      </c>
      <c r="D8020" s="313" t="s">
        <v>18379</v>
      </c>
      <c r="E8020" s="313" t="str">
        <f>CONCATENATE(SUM('Раздел 3'!L115:L115),"&gt;=",SUM('Раздел 3'!P115:P115))</f>
        <v>0&gt;=0</v>
      </c>
    </row>
    <row r="8021" spans="1:5" ht="30" hidden="1" customHeight="1">
      <c r="A8021" s="311" t="str">
        <f>IF((SUM('Раздел 3'!L116:L116)&gt;=SUM('Раздел 3'!P116:P116)),"","Неверно!")</f>
        <v/>
      </c>
      <c r="B8021" s="312" t="s">
        <v>24569</v>
      </c>
      <c r="C8021" s="313" t="s">
        <v>5662</v>
      </c>
      <c r="D8021" s="313" t="s">
        <v>18379</v>
      </c>
      <c r="E8021" s="313" t="str">
        <f>CONCATENATE(SUM('Раздел 3'!L116:L116),"&gt;=",SUM('Раздел 3'!P116:P116))</f>
        <v>0&gt;=0</v>
      </c>
    </row>
    <row r="8022" spans="1:5" ht="30" hidden="1" customHeight="1">
      <c r="A8022" s="311" t="str">
        <f>IF((SUM('Раздел 3'!L117:L117)&gt;=SUM('Раздел 3'!P117:P117)),"","Неверно!")</f>
        <v/>
      </c>
      <c r="B8022" s="312" t="s">
        <v>24569</v>
      </c>
      <c r="C8022" s="313" t="s">
        <v>5663</v>
      </c>
      <c r="D8022" s="313" t="s">
        <v>18379</v>
      </c>
      <c r="E8022" s="313" t="str">
        <f>CONCATENATE(SUM('Раздел 3'!L117:L117),"&gt;=",SUM('Раздел 3'!P117:P117))</f>
        <v>0&gt;=0</v>
      </c>
    </row>
    <row r="8023" spans="1:5" ht="30" hidden="1" customHeight="1">
      <c r="A8023" s="311" t="str">
        <f>IF((SUM('Раздел 3'!L118:L118)&gt;=SUM('Раздел 3'!P118:P118)),"","Неверно!")</f>
        <v/>
      </c>
      <c r="B8023" s="312" t="s">
        <v>24569</v>
      </c>
      <c r="C8023" s="313" t="s">
        <v>5664</v>
      </c>
      <c r="D8023" s="313" t="s">
        <v>18379</v>
      </c>
      <c r="E8023" s="313" t="str">
        <f>CONCATENATE(SUM('Раздел 3'!L118:L118),"&gt;=",SUM('Раздел 3'!P118:P118))</f>
        <v>0&gt;=0</v>
      </c>
    </row>
    <row r="8024" spans="1:5" ht="30" hidden="1" customHeight="1">
      <c r="A8024" s="311" t="str">
        <f>IF((SUM('Раздел 3'!L119:L119)&gt;=SUM('Раздел 3'!P119:P119)),"","Неверно!")</f>
        <v/>
      </c>
      <c r="B8024" s="312" t="s">
        <v>24569</v>
      </c>
      <c r="C8024" s="313" t="s">
        <v>5665</v>
      </c>
      <c r="D8024" s="313" t="s">
        <v>18379</v>
      </c>
      <c r="E8024" s="313" t="str">
        <f>CONCATENATE(SUM('Раздел 3'!L119:L119),"&gt;=",SUM('Раздел 3'!P119:P119))</f>
        <v>0&gt;=0</v>
      </c>
    </row>
    <row r="8025" spans="1:5" ht="30" hidden="1" customHeight="1">
      <c r="A8025" s="311" t="str">
        <f>IF((SUM('Раздел 3'!L21:L21)&gt;=SUM('Раздел 3'!P21:P21)),"","Неверно!")</f>
        <v/>
      </c>
      <c r="B8025" s="312" t="s">
        <v>24569</v>
      </c>
      <c r="C8025" s="313" t="s">
        <v>5666</v>
      </c>
      <c r="D8025" s="313" t="s">
        <v>18379</v>
      </c>
      <c r="E8025" s="313" t="str">
        <f>CONCATENATE(SUM('Раздел 3'!L21:L21),"&gt;=",SUM('Раздел 3'!P21:P21))</f>
        <v>0&gt;=0</v>
      </c>
    </row>
    <row r="8026" spans="1:5" ht="30" hidden="1" customHeight="1">
      <c r="A8026" s="311" t="str">
        <f>IF((SUM('Раздел 3'!L120:L120)&gt;=SUM('Раздел 3'!P120:P120)),"","Неверно!")</f>
        <v/>
      </c>
      <c r="B8026" s="312" t="s">
        <v>24569</v>
      </c>
      <c r="C8026" s="313" t="s">
        <v>5667</v>
      </c>
      <c r="D8026" s="313" t="s">
        <v>18379</v>
      </c>
      <c r="E8026" s="313" t="str">
        <f>CONCATENATE(SUM('Раздел 3'!L120:L120),"&gt;=",SUM('Раздел 3'!P120:P120))</f>
        <v>0&gt;=0</v>
      </c>
    </row>
    <row r="8027" spans="1:5" ht="30" hidden="1" customHeight="1">
      <c r="A8027" s="311" t="str">
        <f>IF((SUM('Раздел 3'!L121:L121)&gt;=SUM('Раздел 3'!P121:P121)),"","Неверно!")</f>
        <v/>
      </c>
      <c r="B8027" s="312" t="s">
        <v>24569</v>
      </c>
      <c r="C8027" s="313" t="s">
        <v>5668</v>
      </c>
      <c r="D8027" s="313" t="s">
        <v>18379</v>
      </c>
      <c r="E8027" s="313" t="str">
        <f>CONCATENATE(SUM('Раздел 3'!L121:L121),"&gt;=",SUM('Раздел 3'!P121:P121))</f>
        <v>0&gt;=0</v>
      </c>
    </row>
    <row r="8028" spans="1:5" ht="30" hidden="1" customHeight="1">
      <c r="A8028" s="311" t="str">
        <f>IF((SUM('Раздел 3'!L122:L122)&gt;=SUM('Раздел 3'!P122:P122)),"","Неверно!")</f>
        <v/>
      </c>
      <c r="B8028" s="312" t="s">
        <v>24569</v>
      </c>
      <c r="C8028" s="313" t="s">
        <v>5669</v>
      </c>
      <c r="D8028" s="313" t="s">
        <v>18379</v>
      </c>
      <c r="E8028" s="313" t="str">
        <f>CONCATENATE(SUM('Раздел 3'!L122:L122),"&gt;=",SUM('Раздел 3'!P122:P122))</f>
        <v>0&gt;=0</v>
      </c>
    </row>
    <row r="8029" spans="1:5" ht="30" hidden="1" customHeight="1">
      <c r="A8029" s="311" t="str">
        <f>IF((SUM('Раздел 3'!L123:L123)&gt;=SUM('Раздел 3'!P123:P123)),"","Неверно!")</f>
        <v/>
      </c>
      <c r="B8029" s="312" t="s">
        <v>24569</v>
      </c>
      <c r="C8029" s="313" t="s">
        <v>5670</v>
      </c>
      <c r="D8029" s="313" t="s">
        <v>18379</v>
      </c>
      <c r="E8029" s="313" t="str">
        <f>CONCATENATE(SUM('Раздел 3'!L123:L123),"&gt;=",SUM('Раздел 3'!P123:P123))</f>
        <v>0&gt;=0</v>
      </c>
    </row>
    <row r="8030" spans="1:5" ht="30" hidden="1" customHeight="1">
      <c r="A8030" s="311" t="str">
        <f>IF((SUM('Раздел 3'!L124:L124)&gt;=SUM('Раздел 3'!P124:P124)),"","Неверно!")</f>
        <v/>
      </c>
      <c r="B8030" s="312" t="s">
        <v>24569</v>
      </c>
      <c r="C8030" s="313" t="s">
        <v>5671</v>
      </c>
      <c r="D8030" s="313" t="s">
        <v>18379</v>
      </c>
      <c r="E8030" s="313" t="str">
        <f>CONCATENATE(SUM('Раздел 3'!L124:L124),"&gt;=",SUM('Раздел 3'!P124:P124))</f>
        <v>0&gt;=0</v>
      </c>
    </row>
    <row r="8031" spans="1:5" ht="30" hidden="1" customHeight="1">
      <c r="A8031" s="311" t="str">
        <f>IF((SUM('Раздел 3'!L125:L125)&gt;=SUM('Раздел 3'!P125:P125)),"","Неверно!")</f>
        <v/>
      </c>
      <c r="B8031" s="312" t="s">
        <v>24569</v>
      </c>
      <c r="C8031" s="313" t="s">
        <v>5672</v>
      </c>
      <c r="D8031" s="313" t="s">
        <v>18379</v>
      </c>
      <c r="E8031" s="313" t="str">
        <f>CONCATENATE(SUM('Раздел 3'!L125:L125),"&gt;=",SUM('Раздел 3'!P125:P125))</f>
        <v>0&gt;=0</v>
      </c>
    </row>
    <row r="8032" spans="1:5" ht="30" hidden="1" customHeight="1">
      <c r="A8032" s="311" t="str">
        <f>IF((SUM('Раздел 3'!L126:L126)&gt;=SUM('Раздел 3'!P126:P126)),"","Неверно!")</f>
        <v/>
      </c>
      <c r="B8032" s="312" t="s">
        <v>24569</v>
      </c>
      <c r="C8032" s="313" t="s">
        <v>5673</v>
      </c>
      <c r="D8032" s="313" t="s">
        <v>18379</v>
      </c>
      <c r="E8032" s="313" t="str">
        <f>CONCATENATE(SUM('Раздел 3'!L126:L126),"&gt;=",SUM('Раздел 3'!P126:P126))</f>
        <v>0&gt;=0</v>
      </c>
    </row>
    <row r="8033" spans="1:5" ht="30" hidden="1" customHeight="1">
      <c r="A8033" s="311" t="str">
        <f>IF((SUM('Раздел 3'!L127:L127)&gt;=SUM('Раздел 3'!P127:P127)),"","Неверно!")</f>
        <v/>
      </c>
      <c r="B8033" s="312" t="s">
        <v>24569</v>
      </c>
      <c r="C8033" s="313" t="s">
        <v>5674</v>
      </c>
      <c r="D8033" s="313" t="s">
        <v>18379</v>
      </c>
      <c r="E8033" s="313" t="str">
        <f>CONCATENATE(SUM('Раздел 3'!L127:L127),"&gt;=",SUM('Раздел 3'!P127:P127))</f>
        <v>0&gt;=0</v>
      </c>
    </row>
    <row r="8034" spans="1:5" ht="30" hidden="1" customHeight="1">
      <c r="A8034" s="311" t="str">
        <f>IF((SUM('Раздел 3'!L128:L128)&gt;=SUM('Раздел 3'!P128:P128)),"","Неверно!")</f>
        <v/>
      </c>
      <c r="B8034" s="312" t="s">
        <v>24569</v>
      </c>
      <c r="C8034" s="313" t="s">
        <v>5675</v>
      </c>
      <c r="D8034" s="313" t="s">
        <v>18379</v>
      </c>
      <c r="E8034" s="313" t="str">
        <f>CONCATENATE(SUM('Раздел 3'!L128:L128),"&gt;=",SUM('Раздел 3'!P128:P128))</f>
        <v>0&gt;=0</v>
      </c>
    </row>
    <row r="8035" spans="1:5" ht="30" hidden="1" customHeight="1">
      <c r="A8035" s="311" t="str">
        <f>IF((SUM('Раздел 3'!L129:L129)&gt;=SUM('Раздел 3'!P129:P129)),"","Неверно!")</f>
        <v/>
      </c>
      <c r="B8035" s="312" t="s">
        <v>24569</v>
      </c>
      <c r="C8035" s="313" t="s">
        <v>5676</v>
      </c>
      <c r="D8035" s="313" t="s">
        <v>18379</v>
      </c>
      <c r="E8035" s="313" t="str">
        <f>CONCATENATE(SUM('Раздел 3'!L129:L129),"&gt;=",SUM('Раздел 3'!P129:P129))</f>
        <v>0&gt;=0</v>
      </c>
    </row>
    <row r="8036" spans="1:5" ht="30" hidden="1" customHeight="1">
      <c r="A8036" s="311" t="str">
        <f>IF((SUM('Раздел 3'!L22:L22)&gt;=SUM('Раздел 3'!P22:P22)),"","Неверно!")</f>
        <v/>
      </c>
      <c r="B8036" s="312" t="s">
        <v>24569</v>
      </c>
      <c r="C8036" s="313" t="s">
        <v>5677</v>
      </c>
      <c r="D8036" s="313" t="s">
        <v>18379</v>
      </c>
      <c r="E8036" s="313" t="str">
        <f>CONCATENATE(SUM('Раздел 3'!L22:L22),"&gt;=",SUM('Раздел 3'!P22:P22))</f>
        <v>0&gt;=0</v>
      </c>
    </row>
    <row r="8037" spans="1:5" ht="30" hidden="1" customHeight="1">
      <c r="A8037" s="311" t="str">
        <f>IF((SUM('Раздел 3'!L130:L130)&gt;=SUM('Раздел 3'!P130:P130)),"","Неверно!")</f>
        <v/>
      </c>
      <c r="B8037" s="312" t="s">
        <v>24569</v>
      </c>
      <c r="C8037" s="313" t="s">
        <v>5678</v>
      </c>
      <c r="D8037" s="313" t="s">
        <v>18379</v>
      </c>
      <c r="E8037" s="313" t="str">
        <f>CONCATENATE(SUM('Раздел 3'!L130:L130),"&gt;=",SUM('Раздел 3'!P130:P130))</f>
        <v>0&gt;=0</v>
      </c>
    </row>
    <row r="8038" spans="1:5" ht="30" hidden="1" customHeight="1">
      <c r="A8038" s="311" t="str">
        <f>IF((SUM('Раздел 3'!L131:L131)&gt;=SUM('Раздел 3'!P131:P131)),"","Неверно!")</f>
        <v/>
      </c>
      <c r="B8038" s="312" t="s">
        <v>24569</v>
      </c>
      <c r="C8038" s="313" t="s">
        <v>5679</v>
      </c>
      <c r="D8038" s="313" t="s">
        <v>18379</v>
      </c>
      <c r="E8038" s="313" t="str">
        <f>CONCATENATE(SUM('Раздел 3'!L131:L131),"&gt;=",SUM('Раздел 3'!P131:P131))</f>
        <v>0&gt;=0</v>
      </c>
    </row>
    <row r="8039" spans="1:5" ht="30" hidden="1" customHeight="1">
      <c r="A8039" s="311" t="str">
        <f>IF((SUM('Раздел 3'!L132:L132)&gt;=SUM('Раздел 3'!P132:P132)),"","Неверно!")</f>
        <v/>
      </c>
      <c r="B8039" s="312" t="s">
        <v>24569</v>
      </c>
      <c r="C8039" s="313" t="s">
        <v>5680</v>
      </c>
      <c r="D8039" s="313" t="s">
        <v>18379</v>
      </c>
      <c r="E8039" s="313" t="str">
        <f>CONCATENATE(SUM('Раздел 3'!L132:L132),"&gt;=",SUM('Раздел 3'!P132:P132))</f>
        <v>0&gt;=0</v>
      </c>
    </row>
    <row r="8040" spans="1:5" ht="30" hidden="1" customHeight="1">
      <c r="A8040" s="311" t="str">
        <f>IF((SUM('Раздел 3'!L133:L133)&gt;=SUM('Раздел 3'!P133:P133)),"","Неверно!")</f>
        <v/>
      </c>
      <c r="B8040" s="312" t="s">
        <v>24569</v>
      </c>
      <c r="C8040" s="313" t="s">
        <v>5681</v>
      </c>
      <c r="D8040" s="313" t="s">
        <v>18379</v>
      </c>
      <c r="E8040" s="313" t="str">
        <f>CONCATENATE(SUM('Раздел 3'!L133:L133),"&gt;=",SUM('Раздел 3'!P133:P133))</f>
        <v>0&gt;=0</v>
      </c>
    </row>
    <row r="8041" spans="1:5" ht="30" hidden="1" customHeight="1">
      <c r="A8041" s="311" t="str">
        <f>IF((SUM('Раздел 3'!L134:L134)&gt;=SUM('Раздел 3'!P134:P134)),"","Неверно!")</f>
        <v/>
      </c>
      <c r="B8041" s="312" t="s">
        <v>24569</v>
      </c>
      <c r="C8041" s="313" t="s">
        <v>5682</v>
      </c>
      <c r="D8041" s="313" t="s">
        <v>18379</v>
      </c>
      <c r="E8041" s="313" t="str">
        <f>CONCATENATE(SUM('Раздел 3'!L134:L134),"&gt;=",SUM('Раздел 3'!P134:P134))</f>
        <v>0&gt;=0</v>
      </c>
    </row>
    <row r="8042" spans="1:5" ht="30" hidden="1" customHeight="1">
      <c r="A8042" s="311" t="str">
        <f>IF((SUM('Раздел 3'!L135:L135)&gt;=SUM('Раздел 3'!P135:P135)),"","Неверно!")</f>
        <v/>
      </c>
      <c r="B8042" s="312" t="s">
        <v>24569</v>
      </c>
      <c r="C8042" s="313" t="s">
        <v>5683</v>
      </c>
      <c r="D8042" s="313" t="s">
        <v>18379</v>
      </c>
      <c r="E8042" s="313" t="str">
        <f>CONCATENATE(SUM('Раздел 3'!L135:L135),"&gt;=",SUM('Раздел 3'!P135:P135))</f>
        <v>0&gt;=0</v>
      </c>
    </row>
    <row r="8043" spans="1:5" ht="30" hidden="1" customHeight="1">
      <c r="A8043" s="311" t="str">
        <f>IF((SUM('Раздел 3'!L136:L136)&gt;=SUM('Раздел 3'!P136:P136)),"","Неверно!")</f>
        <v/>
      </c>
      <c r="B8043" s="312" t="s">
        <v>24569</v>
      </c>
      <c r="C8043" s="313" t="s">
        <v>5684</v>
      </c>
      <c r="D8043" s="313" t="s">
        <v>18379</v>
      </c>
      <c r="E8043" s="313" t="str">
        <f>CONCATENATE(SUM('Раздел 3'!L136:L136),"&gt;=",SUM('Раздел 3'!P136:P136))</f>
        <v>0&gt;=0</v>
      </c>
    </row>
    <row r="8044" spans="1:5" ht="30" hidden="1" customHeight="1">
      <c r="A8044" s="311" t="str">
        <f>IF((SUM('Раздел 3'!L137:L137)&gt;=SUM('Раздел 3'!P137:P137)),"","Неверно!")</f>
        <v/>
      </c>
      <c r="B8044" s="312" t="s">
        <v>24569</v>
      </c>
      <c r="C8044" s="313" t="s">
        <v>5685</v>
      </c>
      <c r="D8044" s="313" t="s">
        <v>18379</v>
      </c>
      <c r="E8044" s="313" t="str">
        <f>CONCATENATE(SUM('Раздел 3'!L137:L137),"&gt;=",SUM('Раздел 3'!P137:P137))</f>
        <v>0&gt;=0</v>
      </c>
    </row>
    <row r="8045" spans="1:5" ht="30" hidden="1" customHeight="1">
      <c r="A8045" s="311" t="str">
        <f>IF((SUM('Раздел 3'!L138:L138)&gt;=SUM('Раздел 3'!P138:P138)),"","Неверно!")</f>
        <v/>
      </c>
      <c r="B8045" s="312" t="s">
        <v>24569</v>
      </c>
      <c r="C8045" s="313" t="s">
        <v>5686</v>
      </c>
      <c r="D8045" s="313" t="s">
        <v>18379</v>
      </c>
      <c r="E8045" s="313" t="str">
        <f>CONCATENATE(SUM('Раздел 3'!L138:L138),"&gt;=",SUM('Раздел 3'!P138:P138))</f>
        <v>0&gt;=0</v>
      </c>
    </row>
    <row r="8046" spans="1:5" ht="30" hidden="1" customHeight="1">
      <c r="A8046" s="311" t="str">
        <f>IF((SUM('Раздел 3'!L139:L139)&gt;=SUM('Раздел 3'!P139:P139)),"","Неверно!")</f>
        <v/>
      </c>
      <c r="B8046" s="312" t="s">
        <v>24569</v>
      </c>
      <c r="C8046" s="313" t="s">
        <v>5687</v>
      </c>
      <c r="D8046" s="313" t="s">
        <v>18379</v>
      </c>
      <c r="E8046" s="313" t="str">
        <f>CONCATENATE(SUM('Раздел 3'!L139:L139),"&gt;=",SUM('Раздел 3'!P139:P139))</f>
        <v>0&gt;=0</v>
      </c>
    </row>
    <row r="8047" spans="1:5" ht="30" hidden="1" customHeight="1">
      <c r="A8047" s="311" t="str">
        <f>IF((SUM('Раздел 3'!L23:L23)&gt;=SUM('Раздел 3'!P23:P23)),"","Неверно!")</f>
        <v/>
      </c>
      <c r="B8047" s="312" t="s">
        <v>24569</v>
      </c>
      <c r="C8047" s="313" t="s">
        <v>5688</v>
      </c>
      <c r="D8047" s="313" t="s">
        <v>18379</v>
      </c>
      <c r="E8047" s="313" t="str">
        <f>CONCATENATE(SUM('Раздел 3'!L23:L23),"&gt;=",SUM('Раздел 3'!P23:P23))</f>
        <v>0&gt;=0</v>
      </c>
    </row>
    <row r="8048" spans="1:5" ht="30" hidden="1" customHeight="1">
      <c r="A8048" s="311" t="str">
        <f>IF((SUM('Раздел 3'!L140:L140)&gt;=SUM('Раздел 3'!P140:P140)),"","Неверно!")</f>
        <v/>
      </c>
      <c r="B8048" s="312" t="s">
        <v>24569</v>
      </c>
      <c r="C8048" s="313" t="s">
        <v>5689</v>
      </c>
      <c r="D8048" s="313" t="s">
        <v>18379</v>
      </c>
      <c r="E8048" s="313" t="str">
        <f>CONCATENATE(SUM('Раздел 3'!L140:L140),"&gt;=",SUM('Раздел 3'!P140:P140))</f>
        <v>0&gt;=0</v>
      </c>
    </row>
    <row r="8049" spans="1:5" ht="30" hidden="1" customHeight="1">
      <c r="A8049" s="311" t="str">
        <f>IF((SUM('Раздел 3'!L141:L141)&gt;=SUM('Раздел 3'!P141:P141)),"","Неверно!")</f>
        <v/>
      </c>
      <c r="B8049" s="312" t="s">
        <v>24569</v>
      </c>
      <c r="C8049" s="313" t="s">
        <v>5690</v>
      </c>
      <c r="D8049" s="313" t="s">
        <v>18379</v>
      </c>
      <c r="E8049" s="313" t="str">
        <f>CONCATENATE(SUM('Раздел 3'!L141:L141),"&gt;=",SUM('Раздел 3'!P141:P141))</f>
        <v>0&gt;=0</v>
      </c>
    </row>
    <row r="8050" spans="1:5" ht="30" hidden="1" customHeight="1">
      <c r="A8050" s="311" t="str">
        <f>IF((SUM('Раздел 3'!L142:L142)&gt;=SUM('Раздел 3'!P142:P142)),"","Неверно!")</f>
        <v/>
      </c>
      <c r="B8050" s="312" t="s">
        <v>24569</v>
      </c>
      <c r="C8050" s="313" t="s">
        <v>5691</v>
      </c>
      <c r="D8050" s="313" t="s">
        <v>18379</v>
      </c>
      <c r="E8050" s="313" t="str">
        <f>CONCATENATE(SUM('Раздел 3'!L142:L142),"&gt;=",SUM('Раздел 3'!P142:P142))</f>
        <v>0&gt;=0</v>
      </c>
    </row>
    <row r="8051" spans="1:5" ht="30" hidden="1" customHeight="1">
      <c r="A8051" s="311" t="str">
        <f>IF((SUM('Раздел 3'!L143:L143)&gt;=SUM('Раздел 3'!P143:P143)),"","Неверно!")</f>
        <v/>
      </c>
      <c r="B8051" s="312" t="s">
        <v>24569</v>
      </c>
      <c r="C8051" s="313" t="s">
        <v>5692</v>
      </c>
      <c r="D8051" s="313" t="s">
        <v>18379</v>
      </c>
      <c r="E8051" s="313" t="str">
        <f>CONCATENATE(SUM('Раздел 3'!L143:L143),"&gt;=",SUM('Раздел 3'!P143:P143))</f>
        <v>0&gt;=0</v>
      </c>
    </row>
    <row r="8052" spans="1:5" ht="30" hidden="1" customHeight="1">
      <c r="A8052" s="311" t="str">
        <f>IF((SUM('Раздел 3'!L144:L144)&gt;=SUM('Раздел 3'!P144:P144)),"","Неверно!")</f>
        <v/>
      </c>
      <c r="B8052" s="312" t="s">
        <v>24569</v>
      </c>
      <c r="C8052" s="313" t="s">
        <v>5693</v>
      </c>
      <c r="D8052" s="313" t="s">
        <v>18379</v>
      </c>
      <c r="E8052" s="313" t="str">
        <f>CONCATENATE(SUM('Раздел 3'!L144:L144),"&gt;=",SUM('Раздел 3'!P144:P144))</f>
        <v>0&gt;=0</v>
      </c>
    </row>
    <row r="8053" spans="1:5" ht="30" hidden="1" customHeight="1">
      <c r="A8053" s="311" t="str">
        <f>IF((SUM('Раздел 3'!L145:L145)&gt;=SUM('Раздел 3'!P145:P145)),"","Неверно!")</f>
        <v/>
      </c>
      <c r="B8053" s="312" t="s">
        <v>24569</v>
      </c>
      <c r="C8053" s="313" t="s">
        <v>5694</v>
      </c>
      <c r="D8053" s="313" t="s">
        <v>18379</v>
      </c>
      <c r="E8053" s="313" t="str">
        <f>CONCATENATE(SUM('Раздел 3'!L145:L145),"&gt;=",SUM('Раздел 3'!P145:P145))</f>
        <v>0&gt;=0</v>
      </c>
    </row>
    <row r="8054" spans="1:5" ht="30" hidden="1" customHeight="1">
      <c r="A8054" s="311" t="str">
        <f>IF((SUM('Раздел 3'!L146:L146)&gt;=SUM('Раздел 3'!P146:P146)),"","Неверно!")</f>
        <v/>
      </c>
      <c r="B8054" s="312" t="s">
        <v>24569</v>
      </c>
      <c r="C8054" s="313" t="s">
        <v>5695</v>
      </c>
      <c r="D8054" s="313" t="s">
        <v>18379</v>
      </c>
      <c r="E8054" s="313" t="str">
        <f>CONCATENATE(SUM('Раздел 3'!L146:L146),"&gt;=",SUM('Раздел 3'!P146:P146))</f>
        <v>0&gt;=0</v>
      </c>
    </row>
    <row r="8055" spans="1:5" ht="30" hidden="1" customHeight="1">
      <c r="A8055" s="311" t="str">
        <f>IF((SUM('Раздел 3'!L147:L147)&gt;=SUM('Раздел 3'!P147:P147)),"","Неверно!")</f>
        <v/>
      </c>
      <c r="B8055" s="312" t="s">
        <v>24569</v>
      </c>
      <c r="C8055" s="313" t="s">
        <v>5696</v>
      </c>
      <c r="D8055" s="313" t="s">
        <v>18379</v>
      </c>
      <c r="E8055" s="313" t="str">
        <f>CONCATENATE(SUM('Раздел 3'!L147:L147),"&gt;=",SUM('Раздел 3'!P147:P147))</f>
        <v>0&gt;=0</v>
      </c>
    </row>
    <row r="8056" spans="1:5" ht="30" hidden="1" customHeight="1">
      <c r="A8056" s="311" t="str">
        <f>IF((SUM('Раздел 3'!L148:L148)&gt;=SUM('Раздел 3'!P148:P148)),"","Неверно!")</f>
        <v/>
      </c>
      <c r="B8056" s="312" t="s">
        <v>24569</v>
      </c>
      <c r="C8056" s="313" t="s">
        <v>5697</v>
      </c>
      <c r="D8056" s="313" t="s">
        <v>18379</v>
      </c>
      <c r="E8056" s="313" t="str">
        <f>CONCATENATE(SUM('Раздел 3'!L148:L148),"&gt;=",SUM('Раздел 3'!P148:P148))</f>
        <v>0&gt;=0</v>
      </c>
    </row>
    <row r="8057" spans="1:5" ht="30" hidden="1" customHeight="1">
      <c r="A8057" s="311" t="str">
        <f>IF((SUM('Раздел 3'!L149:L149)&gt;=SUM('Раздел 3'!P149:P149)),"","Неверно!")</f>
        <v/>
      </c>
      <c r="B8057" s="312" t="s">
        <v>24569</v>
      </c>
      <c r="C8057" s="313" t="s">
        <v>5698</v>
      </c>
      <c r="D8057" s="313" t="s">
        <v>18379</v>
      </c>
      <c r="E8057" s="313" t="str">
        <f>CONCATENATE(SUM('Раздел 3'!L149:L149),"&gt;=",SUM('Раздел 3'!P149:P149))</f>
        <v>0&gt;=0</v>
      </c>
    </row>
    <row r="8058" spans="1:5" ht="30" hidden="1" customHeight="1">
      <c r="A8058" s="311" t="str">
        <f>IF((SUM('Раздел 3'!L24:L24)&gt;=SUM('Раздел 3'!P24:P24)),"","Неверно!")</f>
        <v/>
      </c>
      <c r="B8058" s="312" t="s">
        <v>24569</v>
      </c>
      <c r="C8058" s="313" t="s">
        <v>5699</v>
      </c>
      <c r="D8058" s="313" t="s">
        <v>18379</v>
      </c>
      <c r="E8058" s="313" t="str">
        <f>CONCATENATE(SUM('Раздел 3'!L24:L24),"&gt;=",SUM('Раздел 3'!P24:P24))</f>
        <v>0&gt;=0</v>
      </c>
    </row>
    <row r="8059" spans="1:5" ht="30" hidden="1" customHeight="1">
      <c r="A8059" s="311" t="str">
        <f>IF((SUM('Раздел 3'!L150:L150)&gt;=SUM('Раздел 3'!P150:P150)),"","Неверно!")</f>
        <v/>
      </c>
      <c r="B8059" s="312" t="s">
        <v>24569</v>
      </c>
      <c r="C8059" s="313" t="s">
        <v>5700</v>
      </c>
      <c r="D8059" s="313" t="s">
        <v>18379</v>
      </c>
      <c r="E8059" s="313" t="str">
        <f>CONCATENATE(SUM('Раздел 3'!L150:L150),"&gt;=",SUM('Раздел 3'!P150:P150))</f>
        <v>0&gt;=0</v>
      </c>
    </row>
    <row r="8060" spans="1:5" ht="30" hidden="1" customHeight="1">
      <c r="A8060" s="311" t="str">
        <f>IF((SUM('Раздел 3'!L151:L151)&gt;=SUM('Раздел 3'!P151:P151)),"","Неверно!")</f>
        <v/>
      </c>
      <c r="B8060" s="312" t="s">
        <v>24569</v>
      </c>
      <c r="C8060" s="313" t="s">
        <v>5701</v>
      </c>
      <c r="D8060" s="313" t="s">
        <v>18379</v>
      </c>
      <c r="E8060" s="313" t="str">
        <f>CONCATENATE(SUM('Раздел 3'!L151:L151),"&gt;=",SUM('Раздел 3'!P151:P151))</f>
        <v>0&gt;=0</v>
      </c>
    </row>
    <row r="8061" spans="1:5" ht="30" hidden="1" customHeight="1">
      <c r="A8061" s="311" t="str">
        <f>IF((SUM('Раздел 3'!L152:L152)&gt;=SUM('Раздел 3'!P152:P152)),"","Неверно!")</f>
        <v/>
      </c>
      <c r="B8061" s="312" t="s">
        <v>24569</v>
      </c>
      <c r="C8061" s="313" t="s">
        <v>5702</v>
      </c>
      <c r="D8061" s="313" t="s">
        <v>18379</v>
      </c>
      <c r="E8061" s="313" t="str">
        <f>CONCATENATE(SUM('Раздел 3'!L152:L152),"&gt;=",SUM('Раздел 3'!P152:P152))</f>
        <v>0&gt;=0</v>
      </c>
    </row>
    <row r="8062" spans="1:5" ht="30" hidden="1" customHeight="1">
      <c r="A8062" s="311" t="str">
        <f>IF((SUM('Раздел 3'!L153:L153)&gt;=SUM('Раздел 3'!P153:P153)),"","Неверно!")</f>
        <v/>
      </c>
      <c r="B8062" s="312" t="s">
        <v>24569</v>
      </c>
      <c r="C8062" s="313" t="s">
        <v>5703</v>
      </c>
      <c r="D8062" s="313" t="s">
        <v>18379</v>
      </c>
      <c r="E8062" s="313" t="str">
        <f>CONCATENATE(SUM('Раздел 3'!L153:L153),"&gt;=",SUM('Раздел 3'!P153:P153))</f>
        <v>0&gt;=0</v>
      </c>
    </row>
    <row r="8063" spans="1:5" ht="30" hidden="1" customHeight="1">
      <c r="A8063" s="311" t="str">
        <f>IF((SUM('Раздел 3'!L154:L154)&gt;=SUM('Раздел 3'!P154:P154)),"","Неверно!")</f>
        <v/>
      </c>
      <c r="B8063" s="312" t="s">
        <v>24569</v>
      </c>
      <c r="C8063" s="313" t="s">
        <v>5704</v>
      </c>
      <c r="D8063" s="313" t="s">
        <v>18379</v>
      </c>
      <c r="E8063" s="313" t="str">
        <f>CONCATENATE(SUM('Раздел 3'!L154:L154),"&gt;=",SUM('Раздел 3'!P154:P154))</f>
        <v>0&gt;=0</v>
      </c>
    </row>
    <row r="8064" spans="1:5" ht="30" hidden="1" customHeight="1">
      <c r="A8064" s="311" t="str">
        <f>IF((SUM('Раздел 3'!L155:L155)&gt;=SUM('Раздел 3'!P155:P155)),"","Неверно!")</f>
        <v/>
      </c>
      <c r="B8064" s="312" t="s">
        <v>24569</v>
      </c>
      <c r="C8064" s="313" t="s">
        <v>5705</v>
      </c>
      <c r="D8064" s="313" t="s">
        <v>18379</v>
      </c>
      <c r="E8064" s="313" t="str">
        <f>CONCATENATE(SUM('Раздел 3'!L155:L155),"&gt;=",SUM('Раздел 3'!P155:P155))</f>
        <v>0&gt;=0</v>
      </c>
    </row>
    <row r="8065" spans="1:5" ht="30" hidden="1" customHeight="1">
      <c r="A8065" s="311" t="str">
        <f>IF((SUM('Раздел 3'!L156:L156)&gt;=SUM('Раздел 3'!P156:P156)),"","Неверно!")</f>
        <v/>
      </c>
      <c r="B8065" s="312" t="s">
        <v>24569</v>
      </c>
      <c r="C8065" s="313" t="s">
        <v>5706</v>
      </c>
      <c r="D8065" s="313" t="s">
        <v>18379</v>
      </c>
      <c r="E8065" s="313" t="str">
        <f>CONCATENATE(SUM('Раздел 3'!L156:L156),"&gt;=",SUM('Раздел 3'!P156:P156))</f>
        <v>0&gt;=0</v>
      </c>
    </row>
    <row r="8066" spans="1:5" ht="30" hidden="1" customHeight="1">
      <c r="A8066" s="311" t="str">
        <f>IF((SUM('Раздел 3'!L157:L157)&gt;=SUM('Раздел 3'!P157:P157)),"","Неверно!")</f>
        <v/>
      </c>
      <c r="B8066" s="312" t="s">
        <v>24569</v>
      </c>
      <c r="C8066" s="313" t="s">
        <v>5707</v>
      </c>
      <c r="D8066" s="313" t="s">
        <v>18379</v>
      </c>
      <c r="E8066" s="313" t="str">
        <f>CONCATENATE(SUM('Раздел 3'!L157:L157),"&gt;=",SUM('Раздел 3'!P157:P157))</f>
        <v>0&gt;=0</v>
      </c>
    </row>
    <row r="8067" spans="1:5" ht="30" hidden="1" customHeight="1">
      <c r="A8067" s="311" t="str">
        <f>IF((SUM('Раздел 3'!L158:L158)&gt;=SUM('Раздел 3'!P158:P158)),"","Неверно!")</f>
        <v/>
      </c>
      <c r="B8067" s="312" t="s">
        <v>24569</v>
      </c>
      <c r="C8067" s="313" t="s">
        <v>5708</v>
      </c>
      <c r="D8067" s="313" t="s">
        <v>18379</v>
      </c>
      <c r="E8067" s="313" t="str">
        <f>CONCATENATE(SUM('Раздел 3'!L158:L158),"&gt;=",SUM('Раздел 3'!P158:P158))</f>
        <v>0&gt;=0</v>
      </c>
    </row>
    <row r="8068" spans="1:5" ht="30" hidden="1" customHeight="1">
      <c r="A8068" s="311" t="str">
        <f>IF((SUM('Раздел 3'!L159:L159)&gt;=SUM('Раздел 3'!P159:P159)),"","Неверно!")</f>
        <v/>
      </c>
      <c r="B8068" s="312" t="s">
        <v>24569</v>
      </c>
      <c r="C8068" s="313" t="s">
        <v>5709</v>
      </c>
      <c r="D8068" s="313" t="s">
        <v>18379</v>
      </c>
      <c r="E8068" s="313" t="str">
        <f>CONCATENATE(SUM('Раздел 3'!L159:L159),"&gt;=",SUM('Раздел 3'!P159:P159))</f>
        <v>0&gt;=0</v>
      </c>
    </row>
    <row r="8069" spans="1:5" ht="30" hidden="1" customHeight="1">
      <c r="A8069" s="311" t="str">
        <f>IF((SUM('Раздел 3'!L25:L25)&gt;=SUM('Раздел 3'!P25:P25)),"","Неверно!")</f>
        <v/>
      </c>
      <c r="B8069" s="312" t="s">
        <v>24569</v>
      </c>
      <c r="C8069" s="313" t="s">
        <v>5710</v>
      </c>
      <c r="D8069" s="313" t="s">
        <v>18379</v>
      </c>
      <c r="E8069" s="313" t="str">
        <f>CONCATENATE(SUM('Раздел 3'!L25:L25),"&gt;=",SUM('Раздел 3'!P25:P25))</f>
        <v>0&gt;=0</v>
      </c>
    </row>
    <row r="8070" spans="1:5" ht="30" hidden="1" customHeight="1">
      <c r="A8070" s="311" t="str">
        <f>IF((SUM('Раздел 3'!L160:L160)&gt;=SUM('Раздел 3'!P160:P160)),"","Неверно!")</f>
        <v/>
      </c>
      <c r="B8070" s="312" t="s">
        <v>24569</v>
      </c>
      <c r="C8070" s="313" t="s">
        <v>5711</v>
      </c>
      <c r="D8070" s="313" t="s">
        <v>18379</v>
      </c>
      <c r="E8070" s="313" t="str">
        <f>CONCATENATE(SUM('Раздел 3'!L160:L160),"&gt;=",SUM('Раздел 3'!P160:P160))</f>
        <v>0&gt;=0</v>
      </c>
    </row>
    <row r="8071" spans="1:5" ht="30" hidden="1" customHeight="1">
      <c r="A8071" s="311" t="str">
        <f>IF((SUM('Раздел 3'!L161:L161)&gt;=SUM('Раздел 3'!P161:P161)),"","Неверно!")</f>
        <v/>
      </c>
      <c r="B8071" s="312" t="s">
        <v>24569</v>
      </c>
      <c r="C8071" s="313" t="s">
        <v>5712</v>
      </c>
      <c r="D8071" s="313" t="s">
        <v>18379</v>
      </c>
      <c r="E8071" s="313" t="str">
        <f>CONCATENATE(SUM('Раздел 3'!L161:L161),"&gt;=",SUM('Раздел 3'!P161:P161))</f>
        <v>0&gt;=0</v>
      </c>
    </row>
    <row r="8072" spans="1:5" ht="30" hidden="1" customHeight="1">
      <c r="A8072" s="311" t="str">
        <f>IF((SUM('Раздел 3'!L162:L162)&gt;=SUM('Раздел 3'!P162:P162)),"","Неверно!")</f>
        <v/>
      </c>
      <c r="B8072" s="312" t="s">
        <v>24569</v>
      </c>
      <c r="C8072" s="313" t="s">
        <v>5713</v>
      </c>
      <c r="D8072" s="313" t="s">
        <v>18379</v>
      </c>
      <c r="E8072" s="313" t="str">
        <f>CONCATENATE(SUM('Раздел 3'!L162:L162),"&gt;=",SUM('Раздел 3'!P162:P162))</f>
        <v>0&gt;=0</v>
      </c>
    </row>
    <row r="8073" spans="1:5" ht="30" hidden="1" customHeight="1">
      <c r="A8073" s="311" t="str">
        <f>IF((SUM('Раздел 3'!L163:L163)&gt;=SUM('Раздел 3'!P163:P163)),"","Неверно!")</f>
        <v/>
      </c>
      <c r="B8073" s="312" t="s">
        <v>24569</v>
      </c>
      <c r="C8073" s="313" t="s">
        <v>5714</v>
      </c>
      <c r="D8073" s="313" t="s">
        <v>18379</v>
      </c>
      <c r="E8073" s="313" t="str">
        <f>CONCATENATE(SUM('Раздел 3'!L163:L163),"&gt;=",SUM('Раздел 3'!P163:P163))</f>
        <v>0&gt;=0</v>
      </c>
    </row>
    <row r="8074" spans="1:5" ht="30" hidden="1" customHeight="1">
      <c r="A8074" s="311" t="str">
        <f>IF((SUM('Раздел 3'!L164:L164)&gt;=SUM('Раздел 3'!P164:P164)),"","Неверно!")</f>
        <v/>
      </c>
      <c r="B8074" s="312" t="s">
        <v>24569</v>
      </c>
      <c r="C8074" s="313" t="s">
        <v>5715</v>
      </c>
      <c r="D8074" s="313" t="s">
        <v>18379</v>
      </c>
      <c r="E8074" s="313" t="str">
        <f>CONCATENATE(SUM('Раздел 3'!L164:L164),"&gt;=",SUM('Раздел 3'!P164:P164))</f>
        <v>0&gt;=0</v>
      </c>
    </row>
    <row r="8075" spans="1:5" ht="30" hidden="1" customHeight="1">
      <c r="A8075" s="311" t="str">
        <f>IF((SUM('Раздел 3'!L165:L165)&gt;=SUM('Раздел 3'!P165:P165)),"","Неверно!")</f>
        <v/>
      </c>
      <c r="B8075" s="312" t="s">
        <v>24569</v>
      </c>
      <c r="C8075" s="313" t="s">
        <v>5716</v>
      </c>
      <c r="D8075" s="313" t="s">
        <v>18379</v>
      </c>
      <c r="E8075" s="313" t="str">
        <f>CONCATENATE(SUM('Раздел 3'!L165:L165),"&gt;=",SUM('Раздел 3'!P165:P165))</f>
        <v>0&gt;=0</v>
      </c>
    </row>
    <row r="8076" spans="1:5" ht="30" hidden="1" customHeight="1">
      <c r="A8076" s="311" t="str">
        <f>IF((SUM('Раздел 3'!L166:L166)&gt;=SUM('Раздел 3'!P166:P166)),"","Неверно!")</f>
        <v/>
      </c>
      <c r="B8076" s="312" t="s">
        <v>24569</v>
      </c>
      <c r="C8076" s="313" t="s">
        <v>5717</v>
      </c>
      <c r="D8076" s="313" t="s">
        <v>18379</v>
      </c>
      <c r="E8076" s="313" t="str">
        <f>CONCATENATE(SUM('Раздел 3'!L166:L166),"&gt;=",SUM('Раздел 3'!P166:P166))</f>
        <v>0&gt;=0</v>
      </c>
    </row>
    <row r="8077" spans="1:5" ht="30" hidden="1" customHeight="1">
      <c r="A8077" s="311" t="str">
        <f>IF((SUM('Раздел 3'!L167:L167)&gt;=SUM('Раздел 3'!P167:P167)),"","Неверно!")</f>
        <v/>
      </c>
      <c r="B8077" s="312" t="s">
        <v>24569</v>
      </c>
      <c r="C8077" s="313" t="s">
        <v>5718</v>
      </c>
      <c r="D8077" s="313" t="s">
        <v>18379</v>
      </c>
      <c r="E8077" s="313" t="str">
        <f>CONCATENATE(SUM('Раздел 3'!L167:L167),"&gt;=",SUM('Раздел 3'!P167:P167))</f>
        <v>0&gt;=0</v>
      </c>
    </row>
    <row r="8078" spans="1:5" ht="30" hidden="1" customHeight="1">
      <c r="A8078" s="311" t="str">
        <f>IF((SUM('Раздел 3'!L168:L168)&gt;=SUM('Раздел 3'!P168:P168)),"","Неверно!")</f>
        <v/>
      </c>
      <c r="B8078" s="312" t="s">
        <v>24569</v>
      </c>
      <c r="C8078" s="313" t="s">
        <v>5719</v>
      </c>
      <c r="D8078" s="313" t="s">
        <v>18379</v>
      </c>
      <c r="E8078" s="313" t="str">
        <f>CONCATENATE(SUM('Раздел 3'!L168:L168),"&gt;=",SUM('Раздел 3'!P168:P168))</f>
        <v>0&gt;=0</v>
      </c>
    </row>
    <row r="8079" spans="1:5" ht="30" hidden="1" customHeight="1">
      <c r="A8079" s="311" t="str">
        <f>IF((SUM('Раздел 3'!L169:L169)&gt;=SUM('Раздел 3'!P169:P169)),"","Неверно!")</f>
        <v/>
      </c>
      <c r="B8079" s="312" t="s">
        <v>24569</v>
      </c>
      <c r="C8079" s="313" t="s">
        <v>5720</v>
      </c>
      <c r="D8079" s="313" t="s">
        <v>18379</v>
      </c>
      <c r="E8079" s="313" t="str">
        <f>CONCATENATE(SUM('Раздел 3'!L169:L169),"&gt;=",SUM('Раздел 3'!P169:P169))</f>
        <v>0&gt;=0</v>
      </c>
    </row>
    <row r="8080" spans="1:5" ht="30" hidden="1" customHeight="1">
      <c r="A8080" s="311" t="str">
        <f>IF((SUM('Раздел 3'!L26:L26)&gt;=SUM('Раздел 3'!P26:P26)),"","Неверно!")</f>
        <v/>
      </c>
      <c r="B8080" s="312" t="s">
        <v>24569</v>
      </c>
      <c r="C8080" s="313" t="s">
        <v>5721</v>
      </c>
      <c r="D8080" s="313" t="s">
        <v>18379</v>
      </c>
      <c r="E8080" s="313" t="str">
        <f>CONCATENATE(SUM('Раздел 3'!L26:L26),"&gt;=",SUM('Раздел 3'!P26:P26))</f>
        <v>0&gt;=0</v>
      </c>
    </row>
    <row r="8081" spans="1:5" ht="30" hidden="1" customHeight="1">
      <c r="A8081" s="311" t="str">
        <f>IF((SUM('Раздел 3'!L170:L170)&gt;=SUM('Раздел 3'!P170:P170)),"","Неверно!")</f>
        <v/>
      </c>
      <c r="B8081" s="312" t="s">
        <v>24569</v>
      </c>
      <c r="C8081" s="313" t="s">
        <v>5722</v>
      </c>
      <c r="D8081" s="313" t="s">
        <v>18379</v>
      </c>
      <c r="E8081" s="313" t="str">
        <f>CONCATENATE(SUM('Раздел 3'!L170:L170),"&gt;=",SUM('Раздел 3'!P170:P170))</f>
        <v>8&gt;=0</v>
      </c>
    </row>
    <row r="8082" spans="1:5" ht="30" hidden="1" customHeight="1">
      <c r="A8082" s="311" t="str">
        <f>IF((SUM('Раздел 3'!L171:L171)&gt;=SUM('Раздел 3'!P171:P171)),"","Неверно!")</f>
        <v/>
      </c>
      <c r="B8082" s="312" t="s">
        <v>24569</v>
      </c>
      <c r="C8082" s="313" t="s">
        <v>5723</v>
      </c>
      <c r="D8082" s="313" t="s">
        <v>18379</v>
      </c>
      <c r="E8082" s="313" t="str">
        <f>CONCATENATE(SUM('Раздел 3'!L171:L171),"&gt;=",SUM('Раздел 3'!P171:P171))</f>
        <v>0&gt;=0</v>
      </c>
    </row>
    <row r="8083" spans="1:5" ht="30" hidden="1" customHeight="1">
      <c r="A8083" s="311" t="str">
        <f>IF((SUM('Раздел 3'!L172:L172)&gt;=SUM('Раздел 3'!P172:P172)),"","Неверно!")</f>
        <v/>
      </c>
      <c r="B8083" s="312" t="s">
        <v>24569</v>
      </c>
      <c r="C8083" s="313" t="s">
        <v>5724</v>
      </c>
      <c r="D8083" s="313" t="s">
        <v>18379</v>
      </c>
      <c r="E8083" s="313" t="str">
        <f>CONCATENATE(SUM('Раздел 3'!L172:L172),"&gt;=",SUM('Раздел 3'!P172:P172))</f>
        <v>0&gt;=0</v>
      </c>
    </row>
    <row r="8084" spans="1:5" ht="30" hidden="1" customHeight="1">
      <c r="A8084" s="311" t="str">
        <f>IF((SUM('Раздел 3'!L173:L173)&gt;=SUM('Раздел 3'!P173:P173)),"","Неверно!")</f>
        <v/>
      </c>
      <c r="B8084" s="312" t="s">
        <v>24569</v>
      </c>
      <c r="C8084" s="313" t="s">
        <v>5725</v>
      </c>
      <c r="D8084" s="313" t="s">
        <v>18379</v>
      </c>
      <c r="E8084" s="313" t="str">
        <f>CONCATENATE(SUM('Раздел 3'!L173:L173),"&gt;=",SUM('Раздел 3'!P173:P173))</f>
        <v>0&gt;=0</v>
      </c>
    </row>
    <row r="8085" spans="1:5" ht="30" hidden="1" customHeight="1">
      <c r="A8085" s="311" t="str">
        <f>IF((SUM('Раздел 3'!L174:L174)&gt;=SUM('Раздел 3'!P174:P174)),"","Неверно!")</f>
        <v/>
      </c>
      <c r="B8085" s="312" t="s">
        <v>24569</v>
      </c>
      <c r="C8085" s="313" t="s">
        <v>5726</v>
      </c>
      <c r="D8085" s="313" t="s">
        <v>18379</v>
      </c>
      <c r="E8085" s="313" t="str">
        <f>CONCATENATE(SUM('Раздел 3'!L174:L174),"&gt;=",SUM('Раздел 3'!P174:P174))</f>
        <v>0&gt;=0</v>
      </c>
    </row>
    <row r="8086" spans="1:5" ht="30" hidden="1" customHeight="1">
      <c r="A8086" s="311" t="str">
        <f>IF((SUM('Раздел 3'!L175:L175)&gt;=SUM('Раздел 3'!P175:P175)),"","Неверно!")</f>
        <v/>
      </c>
      <c r="B8086" s="312" t="s">
        <v>24569</v>
      </c>
      <c r="C8086" s="313" t="s">
        <v>5727</v>
      </c>
      <c r="D8086" s="313" t="s">
        <v>18379</v>
      </c>
      <c r="E8086" s="313" t="str">
        <f>CONCATENATE(SUM('Раздел 3'!L175:L175),"&gt;=",SUM('Раздел 3'!P175:P175))</f>
        <v>0&gt;=0</v>
      </c>
    </row>
    <row r="8087" spans="1:5" ht="30" hidden="1" customHeight="1">
      <c r="A8087" s="311" t="str">
        <f>IF((SUM('Раздел 3'!L176:L176)&gt;=SUM('Раздел 3'!P176:P176)),"","Неверно!")</f>
        <v/>
      </c>
      <c r="B8087" s="312" t="s">
        <v>24569</v>
      </c>
      <c r="C8087" s="313" t="s">
        <v>5728</v>
      </c>
      <c r="D8087" s="313" t="s">
        <v>18379</v>
      </c>
      <c r="E8087" s="313" t="str">
        <f>CONCATENATE(SUM('Раздел 3'!L176:L176),"&gt;=",SUM('Раздел 3'!P176:P176))</f>
        <v>0&gt;=0</v>
      </c>
    </row>
    <row r="8088" spans="1:5" ht="30" hidden="1" customHeight="1">
      <c r="A8088" s="311" t="str">
        <f>IF((SUM('Раздел 3'!L177:L177)&gt;=SUM('Раздел 3'!P177:P177)),"","Неверно!")</f>
        <v/>
      </c>
      <c r="B8088" s="312" t="s">
        <v>24569</v>
      </c>
      <c r="C8088" s="313" t="s">
        <v>5729</v>
      </c>
      <c r="D8088" s="313" t="s">
        <v>18379</v>
      </c>
      <c r="E8088" s="313" t="str">
        <f>CONCATENATE(SUM('Раздел 3'!L177:L177),"&gt;=",SUM('Раздел 3'!P177:P177))</f>
        <v>0&gt;=0</v>
      </c>
    </row>
    <row r="8089" spans="1:5" ht="30" hidden="1" customHeight="1">
      <c r="A8089" s="311" t="str">
        <f>IF((SUM('Раздел 3'!L178:L178)&gt;=SUM('Раздел 3'!P178:P178)),"","Неверно!")</f>
        <v/>
      </c>
      <c r="B8089" s="312" t="s">
        <v>24569</v>
      </c>
      <c r="C8089" s="313" t="s">
        <v>5730</v>
      </c>
      <c r="D8089" s="313" t="s">
        <v>18379</v>
      </c>
      <c r="E8089" s="313" t="str">
        <f>CONCATENATE(SUM('Раздел 3'!L178:L178),"&gt;=",SUM('Раздел 3'!P178:P178))</f>
        <v>0&gt;=0</v>
      </c>
    </row>
    <row r="8090" spans="1:5" ht="30" hidden="1" customHeight="1">
      <c r="A8090" s="311" t="str">
        <f>IF((SUM('Раздел 3'!L179:L179)&gt;=SUM('Раздел 3'!P179:P179)),"","Неверно!")</f>
        <v/>
      </c>
      <c r="B8090" s="312" t="s">
        <v>24569</v>
      </c>
      <c r="C8090" s="313" t="s">
        <v>5731</v>
      </c>
      <c r="D8090" s="313" t="s">
        <v>18379</v>
      </c>
      <c r="E8090" s="313" t="str">
        <f>CONCATENATE(SUM('Раздел 3'!L179:L179),"&gt;=",SUM('Раздел 3'!P179:P179))</f>
        <v>0&gt;=0</v>
      </c>
    </row>
    <row r="8091" spans="1:5" ht="30" hidden="1" customHeight="1">
      <c r="A8091" s="311" t="str">
        <f>IF((SUM('Раздел 3'!L27:L27)&gt;=SUM('Раздел 3'!P27:P27)),"","Неверно!")</f>
        <v/>
      </c>
      <c r="B8091" s="312" t="s">
        <v>24569</v>
      </c>
      <c r="C8091" s="313" t="s">
        <v>5732</v>
      </c>
      <c r="D8091" s="313" t="s">
        <v>18379</v>
      </c>
      <c r="E8091" s="313" t="str">
        <f>CONCATENATE(SUM('Раздел 3'!L27:L27),"&gt;=",SUM('Раздел 3'!P27:P27))</f>
        <v>0&gt;=0</v>
      </c>
    </row>
    <row r="8092" spans="1:5" ht="30" hidden="1" customHeight="1">
      <c r="A8092" s="311" t="str">
        <f>IF((SUM('Раздел 3'!L180:L180)&gt;=SUM('Раздел 3'!P180:P180)),"","Неверно!")</f>
        <v/>
      </c>
      <c r="B8092" s="312" t="s">
        <v>24569</v>
      </c>
      <c r="C8092" s="313" t="s">
        <v>5733</v>
      </c>
      <c r="D8092" s="313" t="s">
        <v>18379</v>
      </c>
      <c r="E8092" s="313" t="str">
        <f>CONCATENATE(SUM('Раздел 3'!L180:L180),"&gt;=",SUM('Раздел 3'!P180:P180))</f>
        <v>8&gt;=0</v>
      </c>
    </row>
    <row r="8093" spans="1:5" ht="30" hidden="1" customHeight="1">
      <c r="A8093" s="311" t="str">
        <f>IF((SUM('Раздел 3'!L181:L181)&gt;=SUM('Раздел 3'!P181:P181)),"","Неверно!")</f>
        <v/>
      </c>
      <c r="B8093" s="312" t="s">
        <v>24569</v>
      </c>
      <c r="C8093" s="313" t="s">
        <v>5734</v>
      </c>
      <c r="D8093" s="313" t="s">
        <v>18379</v>
      </c>
      <c r="E8093" s="313" t="str">
        <f>CONCATENATE(SUM('Раздел 3'!L181:L181),"&gt;=",SUM('Раздел 3'!P181:P181))</f>
        <v>0&gt;=0</v>
      </c>
    </row>
    <row r="8094" spans="1:5" ht="30" hidden="1" customHeight="1">
      <c r="A8094" s="311" t="str">
        <f>IF((SUM('Раздел 3'!L182:L182)&gt;=SUM('Раздел 3'!P182:P182)),"","Неверно!")</f>
        <v/>
      </c>
      <c r="B8094" s="312" t="s">
        <v>24569</v>
      </c>
      <c r="C8094" s="313" t="s">
        <v>5735</v>
      </c>
      <c r="D8094" s="313" t="s">
        <v>18379</v>
      </c>
      <c r="E8094" s="313" t="str">
        <f>CONCATENATE(SUM('Раздел 3'!L182:L182),"&gt;=",SUM('Раздел 3'!P182:P182))</f>
        <v>0&gt;=0</v>
      </c>
    </row>
    <row r="8095" spans="1:5" ht="30" hidden="1" customHeight="1">
      <c r="A8095" s="311" t="str">
        <f>IF((SUM('Раздел 3'!L183:L183)&gt;=SUM('Раздел 3'!P183:P183)),"","Неверно!")</f>
        <v/>
      </c>
      <c r="B8095" s="312" t="s">
        <v>24569</v>
      </c>
      <c r="C8095" s="313" t="s">
        <v>5736</v>
      </c>
      <c r="D8095" s="313" t="s">
        <v>18379</v>
      </c>
      <c r="E8095" s="313" t="str">
        <f>CONCATENATE(SUM('Раздел 3'!L183:L183),"&gt;=",SUM('Раздел 3'!P183:P183))</f>
        <v>0&gt;=0</v>
      </c>
    </row>
    <row r="8096" spans="1:5" ht="30" hidden="1" customHeight="1">
      <c r="A8096" s="311" t="str">
        <f>IF((SUM('Раздел 3'!L184:L184)&gt;=SUM('Раздел 3'!P184:P184)),"","Неверно!")</f>
        <v/>
      </c>
      <c r="B8096" s="312" t="s">
        <v>24569</v>
      </c>
      <c r="C8096" s="313" t="s">
        <v>5737</v>
      </c>
      <c r="D8096" s="313" t="s">
        <v>18379</v>
      </c>
      <c r="E8096" s="313" t="str">
        <f>CONCATENATE(SUM('Раздел 3'!L184:L184),"&gt;=",SUM('Раздел 3'!P184:P184))</f>
        <v>0&gt;=0</v>
      </c>
    </row>
    <row r="8097" spans="1:5" ht="30" hidden="1" customHeight="1">
      <c r="A8097" s="311" t="str">
        <f>IF((SUM('Раздел 3'!L185:L185)&gt;=SUM('Раздел 3'!P185:P185)),"","Неверно!")</f>
        <v/>
      </c>
      <c r="B8097" s="312" t="s">
        <v>24569</v>
      </c>
      <c r="C8097" s="313" t="s">
        <v>5738</v>
      </c>
      <c r="D8097" s="313" t="s">
        <v>18379</v>
      </c>
      <c r="E8097" s="313" t="str">
        <f>CONCATENATE(SUM('Раздел 3'!L185:L185),"&gt;=",SUM('Раздел 3'!P185:P185))</f>
        <v>0&gt;=0</v>
      </c>
    </row>
    <row r="8098" spans="1:5" ht="30" hidden="1" customHeight="1">
      <c r="A8098" s="311" t="str">
        <f>IF((SUM('Раздел 3'!L186:L186)&gt;=SUM('Раздел 3'!P186:P186)),"","Неверно!")</f>
        <v/>
      </c>
      <c r="B8098" s="312" t="s">
        <v>24569</v>
      </c>
      <c r="C8098" s="313" t="s">
        <v>5739</v>
      </c>
      <c r="D8098" s="313" t="s">
        <v>18379</v>
      </c>
      <c r="E8098" s="313" t="str">
        <f>CONCATENATE(SUM('Раздел 3'!L186:L186),"&gt;=",SUM('Раздел 3'!P186:P186))</f>
        <v>39&gt;=0</v>
      </c>
    </row>
    <row r="8099" spans="1:5" ht="30" hidden="1" customHeight="1">
      <c r="A8099" s="311" t="str">
        <f>IF((SUM('Раздел 3'!L187:L187)&gt;=SUM('Раздел 3'!P187:P187)),"","Неверно!")</f>
        <v/>
      </c>
      <c r="B8099" s="312" t="s">
        <v>24569</v>
      </c>
      <c r="C8099" s="313" t="s">
        <v>5740</v>
      </c>
      <c r="D8099" s="313" t="s">
        <v>18379</v>
      </c>
      <c r="E8099" s="313" t="str">
        <f>CONCATENATE(SUM('Раздел 3'!L187:L187),"&gt;=",SUM('Раздел 3'!P187:P187))</f>
        <v>4&gt;=0</v>
      </c>
    </row>
    <row r="8100" spans="1:5" ht="30" hidden="1" customHeight="1">
      <c r="A8100" s="311" t="str">
        <f>IF((SUM('Раздел 3'!L188:L188)&gt;=SUM('Раздел 3'!P188:P188)),"","Неверно!")</f>
        <v/>
      </c>
      <c r="B8100" s="312" t="s">
        <v>24569</v>
      </c>
      <c r="C8100" s="313" t="s">
        <v>5741</v>
      </c>
      <c r="D8100" s="313" t="s">
        <v>18379</v>
      </c>
      <c r="E8100" s="313" t="str">
        <f>CONCATENATE(SUM('Раздел 3'!L188:L188),"&gt;=",SUM('Раздел 3'!P188:P188))</f>
        <v>0&gt;=0</v>
      </c>
    </row>
    <row r="8101" spans="1:5" ht="30" hidden="1" customHeight="1">
      <c r="A8101" s="311" t="str">
        <f>IF((SUM('Раздел 3'!L189:L189)&gt;=SUM('Раздел 3'!P189:P189)),"","Неверно!")</f>
        <v/>
      </c>
      <c r="B8101" s="312" t="s">
        <v>24569</v>
      </c>
      <c r="C8101" s="313" t="s">
        <v>5742</v>
      </c>
      <c r="D8101" s="313" t="s">
        <v>18379</v>
      </c>
      <c r="E8101" s="313" t="str">
        <f>CONCATENATE(SUM('Раздел 3'!L189:L189),"&gt;=",SUM('Раздел 3'!P189:P189))</f>
        <v>43&gt;=0</v>
      </c>
    </row>
    <row r="8102" spans="1:5" ht="30" hidden="1" customHeight="1">
      <c r="A8102" s="311" t="str">
        <f>IF((SUM('Раздел 3'!L28:L28)&gt;=SUM('Раздел 3'!P28:P28)),"","Неверно!")</f>
        <v/>
      </c>
      <c r="B8102" s="312" t="s">
        <v>24569</v>
      </c>
      <c r="C8102" s="313" t="s">
        <v>5743</v>
      </c>
      <c r="D8102" s="313" t="s">
        <v>18379</v>
      </c>
      <c r="E8102" s="313" t="str">
        <f>CONCATENATE(SUM('Раздел 3'!L28:L28),"&gt;=",SUM('Раздел 3'!P28:P28))</f>
        <v>0&gt;=0</v>
      </c>
    </row>
    <row r="8103" spans="1:5" ht="30" hidden="1" customHeight="1">
      <c r="A8103" s="311" t="str">
        <f>IF((SUM('Раздел 3'!L190:L190)&gt;=SUM('Раздел 3'!P190:P190)),"","Неверно!")</f>
        <v/>
      </c>
      <c r="B8103" s="312" t="s">
        <v>24569</v>
      </c>
      <c r="C8103" s="313" t="s">
        <v>5744</v>
      </c>
      <c r="D8103" s="313" t="s">
        <v>18379</v>
      </c>
      <c r="E8103" s="313" t="str">
        <f>CONCATENATE(SUM('Раздел 3'!L190:L190),"&gt;=",SUM('Раздел 3'!P190:P190))</f>
        <v>0&gt;=0</v>
      </c>
    </row>
    <row r="8104" spans="1:5" ht="30" hidden="1" customHeight="1">
      <c r="A8104" s="311" t="str">
        <f>IF((SUM('Раздел 3'!L191:L191)&gt;=SUM('Раздел 3'!P191:P191)),"","Неверно!")</f>
        <v/>
      </c>
      <c r="B8104" s="312" t="s">
        <v>24569</v>
      </c>
      <c r="C8104" s="313" t="s">
        <v>5745</v>
      </c>
      <c r="D8104" s="313" t="s">
        <v>18379</v>
      </c>
      <c r="E8104" s="313" t="str">
        <f>CONCATENATE(SUM('Раздел 3'!L191:L191),"&gt;=",SUM('Раздел 3'!P191:P191))</f>
        <v>1&gt;=0</v>
      </c>
    </row>
    <row r="8105" spans="1:5" ht="30" hidden="1" customHeight="1">
      <c r="A8105" s="311" t="str">
        <f>IF((SUM('Раздел 3'!L192:L192)&gt;=SUM('Раздел 3'!P192:P192)),"","Неверно!")</f>
        <v/>
      </c>
      <c r="B8105" s="312" t="s">
        <v>24569</v>
      </c>
      <c r="C8105" s="313" t="s">
        <v>5746</v>
      </c>
      <c r="D8105" s="313" t="s">
        <v>18379</v>
      </c>
      <c r="E8105" s="313" t="str">
        <f>CONCATENATE(SUM('Раздел 3'!L192:L192),"&gt;=",SUM('Раздел 3'!P192:P192))</f>
        <v>1&gt;=0</v>
      </c>
    </row>
    <row r="8106" spans="1:5" ht="30" hidden="1" customHeight="1">
      <c r="A8106" s="311" t="str">
        <f>IF((SUM('Раздел 3'!L193:L193)&gt;=SUM('Раздел 3'!P193:P193)),"","Неверно!")</f>
        <v/>
      </c>
      <c r="B8106" s="312" t="s">
        <v>24569</v>
      </c>
      <c r="C8106" s="313" t="s">
        <v>5747</v>
      </c>
      <c r="D8106" s="313" t="s">
        <v>18379</v>
      </c>
      <c r="E8106" s="313" t="str">
        <f>CONCATENATE(SUM('Раздел 3'!L193:L193),"&gt;=",SUM('Раздел 3'!P193:P193))</f>
        <v>0&gt;=0</v>
      </c>
    </row>
    <row r="8107" spans="1:5" ht="30" hidden="1" customHeight="1">
      <c r="A8107" s="311" t="str">
        <f>IF((SUM('Раздел 3'!L194:L194)&gt;=SUM('Раздел 3'!P194:P194)),"","Неверно!")</f>
        <v/>
      </c>
      <c r="B8107" s="312" t="s">
        <v>24569</v>
      </c>
      <c r="C8107" s="313" t="s">
        <v>5748</v>
      </c>
      <c r="D8107" s="313" t="s">
        <v>18379</v>
      </c>
      <c r="E8107" s="313" t="str">
        <f>CONCATENATE(SUM('Раздел 3'!L194:L194),"&gt;=",SUM('Раздел 3'!P194:P194))</f>
        <v>0&gt;=0</v>
      </c>
    </row>
    <row r="8108" spans="1:5" ht="30" hidden="1" customHeight="1">
      <c r="A8108" s="311" t="str">
        <f>IF((SUM('Раздел 3'!L195:L195)&gt;=SUM('Раздел 3'!P195:P195)),"","Неверно!")</f>
        <v/>
      </c>
      <c r="B8108" s="312" t="s">
        <v>24569</v>
      </c>
      <c r="C8108" s="313" t="s">
        <v>5749</v>
      </c>
      <c r="D8108" s="313" t="s">
        <v>18379</v>
      </c>
      <c r="E8108" s="313" t="str">
        <f>CONCATENATE(SUM('Раздел 3'!L195:L195),"&gt;=",SUM('Раздел 3'!P195:P195))</f>
        <v>0&gt;=0</v>
      </c>
    </row>
    <row r="8109" spans="1:5" ht="30" hidden="1" customHeight="1">
      <c r="A8109" s="311" t="str">
        <f>IF((SUM('Раздел 3'!L196:L196)&gt;=SUM('Раздел 3'!P196:P196)),"","Неверно!")</f>
        <v/>
      </c>
      <c r="B8109" s="312" t="s">
        <v>24569</v>
      </c>
      <c r="C8109" s="313" t="s">
        <v>5750</v>
      </c>
      <c r="D8109" s="313" t="s">
        <v>18379</v>
      </c>
      <c r="E8109" s="313" t="str">
        <f>CONCATENATE(SUM('Раздел 3'!L196:L196),"&gt;=",SUM('Раздел 3'!P196:P196))</f>
        <v>2&gt;=0</v>
      </c>
    </row>
    <row r="8110" spans="1:5" ht="30" hidden="1" customHeight="1">
      <c r="A8110" s="311" t="str">
        <f>IF((SUM('Раздел 3'!L197:L197)&gt;=SUM('Раздел 3'!P197:P197)),"","Неверно!")</f>
        <v/>
      </c>
      <c r="B8110" s="312" t="s">
        <v>24569</v>
      </c>
      <c r="C8110" s="313" t="s">
        <v>5751</v>
      </c>
      <c r="D8110" s="313" t="s">
        <v>18379</v>
      </c>
      <c r="E8110" s="313" t="str">
        <f>CONCATENATE(SUM('Раздел 3'!L197:L197),"&gt;=",SUM('Раздел 3'!P197:P197))</f>
        <v>0&gt;=0</v>
      </c>
    </row>
    <row r="8111" spans="1:5" ht="30" hidden="1" customHeight="1">
      <c r="A8111" s="311" t="str">
        <f>IF((SUM('Раздел 3'!L198:L198)&gt;=SUM('Раздел 3'!P198:P198)),"","Неверно!")</f>
        <v/>
      </c>
      <c r="B8111" s="312" t="s">
        <v>24569</v>
      </c>
      <c r="C8111" s="313" t="s">
        <v>5752</v>
      </c>
      <c r="D8111" s="313" t="s">
        <v>18379</v>
      </c>
      <c r="E8111" s="313" t="str">
        <f>CONCATENATE(SUM('Раздел 3'!L198:L198),"&gt;=",SUM('Раздел 3'!P198:P198))</f>
        <v>0&gt;=0</v>
      </c>
    </row>
    <row r="8112" spans="1:5" ht="30" hidden="1" customHeight="1">
      <c r="A8112" s="311" t="str">
        <f>IF((SUM('Раздел 3'!L199:L199)&gt;=SUM('Раздел 3'!P199:P199)),"","Неверно!")</f>
        <v/>
      </c>
      <c r="B8112" s="312" t="s">
        <v>24569</v>
      </c>
      <c r="C8112" s="313" t="s">
        <v>5753</v>
      </c>
      <c r="D8112" s="313" t="s">
        <v>18379</v>
      </c>
      <c r="E8112" s="313" t="str">
        <f>CONCATENATE(SUM('Раздел 3'!L199:L199),"&gt;=",SUM('Раздел 3'!P199:P199))</f>
        <v>0&gt;=0</v>
      </c>
    </row>
    <row r="8113" spans="1:5" ht="30" hidden="1" customHeight="1">
      <c r="A8113" s="311" t="str">
        <f>IF((SUM('Раздел 3'!L29:L29)&gt;=SUM('Раздел 3'!P29:P29)),"","Неверно!")</f>
        <v/>
      </c>
      <c r="B8113" s="312" t="s">
        <v>24569</v>
      </c>
      <c r="C8113" s="313" t="s">
        <v>5754</v>
      </c>
      <c r="D8113" s="313" t="s">
        <v>18379</v>
      </c>
      <c r="E8113" s="313" t="str">
        <f>CONCATENATE(SUM('Раздел 3'!L29:L29),"&gt;=",SUM('Раздел 3'!P29:P29))</f>
        <v>0&gt;=0</v>
      </c>
    </row>
    <row r="8114" spans="1:5" ht="30" hidden="1" customHeight="1">
      <c r="A8114" s="311" t="str">
        <f>IF((SUM('Раздел 3'!L200:L200)&gt;=SUM('Раздел 3'!P200:P200)),"","Неверно!")</f>
        <v/>
      </c>
      <c r="B8114" s="312" t="s">
        <v>24569</v>
      </c>
      <c r="C8114" s="313" t="s">
        <v>5755</v>
      </c>
      <c r="D8114" s="313" t="s">
        <v>18379</v>
      </c>
      <c r="E8114" s="313" t="str">
        <f>CONCATENATE(SUM('Раздел 3'!L200:L200),"&gt;=",SUM('Раздел 3'!P200:P200))</f>
        <v>0&gt;=0</v>
      </c>
    </row>
    <row r="8115" spans="1:5" ht="30" hidden="1" customHeight="1">
      <c r="A8115" s="311" t="str">
        <f>IF((SUM('Раздел 3'!L201:L201)&gt;=SUM('Раздел 3'!P201:P201)),"","Неверно!")</f>
        <v/>
      </c>
      <c r="B8115" s="312" t="s">
        <v>24569</v>
      </c>
      <c r="C8115" s="313" t="s">
        <v>5756</v>
      </c>
      <c r="D8115" s="313" t="s">
        <v>18379</v>
      </c>
      <c r="E8115" s="313" t="str">
        <f>CONCATENATE(SUM('Раздел 3'!L201:L201),"&gt;=",SUM('Раздел 3'!P201:P201))</f>
        <v>0&gt;=0</v>
      </c>
    </row>
    <row r="8116" spans="1:5" ht="30" hidden="1" customHeight="1">
      <c r="A8116" s="311" t="str">
        <f>IF((SUM('Раздел 3'!L202:L202)&gt;=SUM('Раздел 3'!P202:P202)),"","Неверно!")</f>
        <v/>
      </c>
      <c r="B8116" s="312" t="s">
        <v>24569</v>
      </c>
      <c r="C8116" s="313" t="s">
        <v>5757</v>
      </c>
      <c r="D8116" s="313" t="s">
        <v>18379</v>
      </c>
      <c r="E8116" s="313" t="str">
        <f>CONCATENATE(SUM('Раздел 3'!L202:L202),"&gt;=",SUM('Раздел 3'!P202:P202))</f>
        <v>0&gt;=0</v>
      </c>
    </row>
    <row r="8117" spans="1:5" ht="30" hidden="1" customHeight="1">
      <c r="A8117" s="311" t="str">
        <f>IF((SUM('Раздел 3'!L203:L203)&gt;=SUM('Раздел 3'!P203:P203)),"","Неверно!")</f>
        <v/>
      </c>
      <c r="B8117" s="312" t="s">
        <v>24569</v>
      </c>
      <c r="C8117" s="313" t="s">
        <v>5758</v>
      </c>
      <c r="D8117" s="313" t="s">
        <v>18379</v>
      </c>
      <c r="E8117" s="313" t="str">
        <f>CONCATENATE(SUM('Раздел 3'!L203:L203),"&gt;=",SUM('Раздел 3'!P203:P203))</f>
        <v>0&gt;=0</v>
      </c>
    </row>
    <row r="8118" spans="1:5" ht="30" hidden="1" customHeight="1">
      <c r="A8118" s="311" t="str">
        <f>IF((SUM('Раздел 3'!L204:L204)&gt;=SUM('Раздел 3'!P204:P204)),"","Неверно!")</f>
        <v/>
      </c>
      <c r="B8118" s="312" t="s">
        <v>24569</v>
      </c>
      <c r="C8118" s="313" t="s">
        <v>5759</v>
      </c>
      <c r="D8118" s="313" t="s">
        <v>18379</v>
      </c>
      <c r="E8118" s="313" t="str">
        <f>CONCATENATE(SUM('Раздел 3'!L204:L204),"&gt;=",SUM('Раздел 3'!P204:P204))</f>
        <v>0&gt;=0</v>
      </c>
    </row>
    <row r="8119" spans="1:5" ht="30" hidden="1" customHeight="1">
      <c r="A8119" s="311" t="str">
        <f>IF((SUM('Раздел 3'!L205:L205)&gt;=SUM('Раздел 3'!P205:P205)),"","Неверно!")</f>
        <v/>
      </c>
      <c r="B8119" s="312" t="s">
        <v>24569</v>
      </c>
      <c r="C8119" s="313" t="s">
        <v>5760</v>
      </c>
      <c r="D8119" s="313" t="s">
        <v>18379</v>
      </c>
      <c r="E8119" s="313" t="str">
        <f>CONCATENATE(SUM('Раздел 3'!L205:L205),"&gt;=",SUM('Раздел 3'!P205:P205))</f>
        <v>0&gt;=0</v>
      </c>
    </row>
    <row r="8120" spans="1:5" ht="30" hidden="1" customHeight="1">
      <c r="A8120" s="311" t="str">
        <f>IF((SUM('Раздел 3'!L206:L206)&gt;=SUM('Раздел 3'!P206:P206)),"","Неверно!")</f>
        <v/>
      </c>
      <c r="B8120" s="312" t="s">
        <v>24569</v>
      </c>
      <c r="C8120" s="313" t="s">
        <v>5761</v>
      </c>
      <c r="D8120" s="313" t="s">
        <v>18379</v>
      </c>
      <c r="E8120" s="313" t="str">
        <f>CONCATENATE(SUM('Раздел 3'!L206:L206),"&gt;=",SUM('Раздел 3'!P206:P206))</f>
        <v>0&gt;=0</v>
      </c>
    </row>
    <row r="8121" spans="1:5" ht="30" hidden="1" customHeight="1">
      <c r="A8121" s="311" t="str">
        <f>IF((SUM('Раздел 3'!L207:L207)&gt;=SUM('Раздел 3'!P207:P207)),"","Неверно!")</f>
        <v/>
      </c>
      <c r="B8121" s="312" t="s">
        <v>24569</v>
      </c>
      <c r="C8121" s="313" t="s">
        <v>5762</v>
      </c>
      <c r="D8121" s="313" t="s">
        <v>18379</v>
      </c>
      <c r="E8121" s="313" t="str">
        <f>CONCATENATE(SUM('Раздел 3'!L207:L207),"&gt;=",SUM('Раздел 3'!P207:P207))</f>
        <v>0&gt;=0</v>
      </c>
    </row>
    <row r="8122" spans="1:5" ht="30" hidden="1" customHeight="1">
      <c r="A8122" s="311" t="str">
        <f>IF((SUM('Раздел 3'!L208:L208)&gt;=SUM('Раздел 3'!P208:P208)),"","Неверно!")</f>
        <v/>
      </c>
      <c r="B8122" s="312" t="s">
        <v>24569</v>
      </c>
      <c r="C8122" s="313" t="s">
        <v>5763</v>
      </c>
      <c r="D8122" s="313" t="s">
        <v>18379</v>
      </c>
      <c r="E8122" s="313" t="str">
        <f>CONCATENATE(SUM('Раздел 3'!L208:L208),"&gt;=",SUM('Раздел 3'!P208:P208))</f>
        <v>3&gt;=0</v>
      </c>
    </row>
    <row r="8123" spans="1:5" ht="30" hidden="1" customHeight="1">
      <c r="A8123" s="311" t="str">
        <f>IF((SUM('Раздел 3'!L209:L209)&gt;=SUM('Раздел 3'!P209:P209)),"","Неверно!")</f>
        <v/>
      </c>
      <c r="B8123" s="312" t="s">
        <v>24569</v>
      </c>
      <c r="C8123" s="313" t="s">
        <v>5764</v>
      </c>
      <c r="D8123" s="313" t="s">
        <v>18379</v>
      </c>
      <c r="E8123" s="313" t="str">
        <f>CONCATENATE(SUM('Раздел 3'!L209:L209),"&gt;=",SUM('Раздел 3'!P209:P209))</f>
        <v>0&gt;=0</v>
      </c>
    </row>
    <row r="8124" spans="1:5" ht="30" hidden="1" customHeight="1">
      <c r="A8124" s="311" t="str">
        <f>IF((SUM('Раздел 3'!L12:L12)&gt;=SUM('Раздел 3'!P12:P12)),"","Неверно!")</f>
        <v/>
      </c>
      <c r="B8124" s="312" t="s">
        <v>24569</v>
      </c>
      <c r="C8124" s="313" t="s">
        <v>5765</v>
      </c>
      <c r="D8124" s="313" t="s">
        <v>18379</v>
      </c>
      <c r="E8124" s="313" t="str">
        <f>CONCATENATE(SUM('Раздел 3'!L12:L12),"&gt;=",SUM('Раздел 3'!P12:P12))</f>
        <v>0&gt;=0</v>
      </c>
    </row>
    <row r="8125" spans="1:5" ht="30" hidden="1" customHeight="1">
      <c r="A8125" s="311" t="str">
        <f>IF((SUM('Раздел 3'!L30:L30)&gt;=SUM('Раздел 3'!P30:P30)),"","Неверно!")</f>
        <v/>
      </c>
      <c r="B8125" s="312" t="s">
        <v>24569</v>
      </c>
      <c r="C8125" s="313" t="s">
        <v>5766</v>
      </c>
      <c r="D8125" s="313" t="s">
        <v>18379</v>
      </c>
      <c r="E8125" s="313" t="str">
        <f>CONCATENATE(SUM('Раздел 3'!L30:L30),"&gt;=",SUM('Раздел 3'!P30:P30))</f>
        <v>2&gt;=0</v>
      </c>
    </row>
    <row r="8126" spans="1:5" ht="30" hidden="1" customHeight="1">
      <c r="A8126" s="311" t="str">
        <f>IF((SUM('Раздел 3'!L210:L210)&gt;=SUM('Раздел 3'!P210:P210)),"","Неверно!")</f>
        <v/>
      </c>
      <c r="B8126" s="312" t="s">
        <v>24569</v>
      </c>
      <c r="C8126" s="313" t="s">
        <v>5767</v>
      </c>
      <c r="D8126" s="313" t="s">
        <v>18379</v>
      </c>
      <c r="E8126" s="313" t="str">
        <f>CONCATENATE(SUM('Раздел 3'!L210:L210),"&gt;=",SUM('Раздел 3'!P210:P210))</f>
        <v>0&gt;=0</v>
      </c>
    </row>
    <row r="8127" spans="1:5" ht="30" hidden="1" customHeight="1">
      <c r="A8127" s="311" t="str">
        <f>IF((SUM('Раздел 3'!L211:L211)&gt;=SUM('Раздел 3'!P211:P211)),"","Неверно!")</f>
        <v/>
      </c>
      <c r="B8127" s="312" t="s">
        <v>24569</v>
      </c>
      <c r="C8127" s="313" t="s">
        <v>5768</v>
      </c>
      <c r="D8127" s="313" t="s">
        <v>18379</v>
      </c>
      <c r="E8127" s="313" t="str">
        <f>CONCATENATE(SUM('Раздел 3'!L211:L211),"&gt;=",SUM('Раздел 3'!P211:P211))</f>
        <v>0&gt;=0</v>
      </c>
    </row>
    <row r="8128" spans="1:5" ht="30" hidden="1" customHeight="1">
      <c r="A8128" s="311" t="str">
        <f>IF((SUM('Раздел 3'!L212:L212)&gt;=SUM('Раздел 3'!P212:P212)),"","Неверно!")</f>
        <v/>
      </c>
      <c r="B8128" s="312" t="s">
        <v>24569</v>
      </c>
      <c r="C8128" s="313" t="s">
        <v>5769</v>
      </c>
      <c r="D8128" s="313" t="s">
        <v>18379</v>
      </c>
      <c r="E8128" s="313" t="str">
        <f>CONCATENATE(SUM('Раздел 3'!L212:L212),"&gt;=",SUM('Раздел 3'!P212:P212))</f>
        <v>0&gt;=0</v>
      </c>
    </row>
    <row r="8129" spans="1:5" ht="30" hidden="1" customHeight="1">
      <c r="A8129" s="311" t="str">
        <f>IF((SUM('Раздел 3'!L213:L213)&gt;=SUM('Раздел 3'!P213:P213)),"","Неверно!")</f>
        <v/>
      </c>
      <c r="B8129" s="312" t="s">
        <v>24569</v>
      </c>
      <c r="C8129" s="313" t="s">
        <v>5770</v>
      </c>
      <c r="D8129" s="313" t="s">
        <v>18379</v>
      </c>
      <c r="E8129" s="313" t="str">
        <f>CONCATENATE(SUM('Раздел 3'!L213:L213),"&gt;=",SUM('Раздел 3'!P213:P213))</f>
        <v>0&gt;=0</v>
      </c>
    </row>
    <row r="8130" spans="1:5" ht="30" hidden="1" customHeight="1">
      <c r="A8130" s="311" t="str">
        <f>IF((SUM('Раздел 3'!L214:L214)&gt;=SUM('Раздел 3'!P214:P214)),"","Неверно!")</f>
        <v/>
      </c>
      <c r="B8130" s="312" t="s">
        <v>24569</v>
      </c>
      <c r="C8130" s="313" t="s">
        <v>5771</v>
      </c>
      <c r="D8130" s="313" t="s">
        <v>18379</v>
      </c>
      <c r="E8130" s="313" t="str">
        <f>CONCATENATE(SUM('Раздел 3'!L214:L214),"&gt;=",SUM('Раздел 3'!P214:P214))</f>
        <v>3&gt;=0</v>
      </c>
    </row>
    <row r="8131" spans="1:5" ht="30" hidden="1" customHeight="1">
      <c r="A8131" s="311" t="str">
        <f>IF((SUM('Раздел 3'!L215:L215)&gt;=SUM('Раздел 3'!P215:P215)),"","Неверно!")</f>
        <v/>
      </c>
      <c r="B8131" s="312" t="s">
        <v>24569</v>
      </c>
      <c r="C8131" s="313" t="s">
        <v>5772</v>
      </c>
      <c r="D8131" s="313" t="s">
        <v>18379</v>
      </c>
      <c r="E8131" s="313" t="str">
        <f>CONCATENATE(SUM('Раздел 3'!L215:L215),"&gt;=",SUM('Раздел 3'!P215:P215))</f>
        <v>0&gt;=0</v>
      </c>
    </row>
    <row r="8132" spans="1:5" ht="30" hidden="1" customHeight="1">
      <c r="A8132" s="311" t="str">
        <f>IF((SUM('Раздел 3'!L216:L216)&gt;=SUM('Раздел 3'!P216:P216)),"","Неверно!")</f>
        <v/>
      </c>
      <c r="B8132" s="312" t="s">
        <v>24569</v>
      </c>
      <c r="C8132" s="313" t="s">
        <v>5773</v>
      </c>
      <c r="D8132" s="313" t="s">
        <v>18379</v>
      </c>
      <c r="E8132" s="313" t="str">
        <f>CONCATENATE(SUM('Раздел 3'!L216:L216),"&gt;=",SUM('Раздел 3'!P216:P216))</f>
        <v>0&gt;=0</v>
      </c>
    </row>
    <row r="8133" spans="1:5" ht="30" hidden="1" customHeight="1">
      <c r="A8133" s="311" t="str">
        <f>IF((SUM('Раздел 3'!L217:L217)&gt;=SUM('Раздел 3'!P217:P217)),"","Неверно!")</f>
        <v/>
      </c>
      <c r="B8133" s="312" t="s">
        <v>24569</v>
      </c>
      <c r="C8133" s="313" t="s">
        <v>5774</v>
      </c>
      <c r="D8133" s="313" t="s">
        <v>18379</v>
      </c>
      <c r="E8133" s="313" t="str">
        <f>CONCATENATE(SUM('Раздел 3'!L217:L217),"&gt;=",SUM('Раздел 3'!P217:P217))</f>
        <v>25&gt;=0</v>
      </c>
    </row>
    <row r="8134" spans="1:5" ht="30" hidden="1" customHeight="1">
      <c r="A8134" s="311" t="str">
        <f>IF((SUM('Раздел 3'!L218:L218)&gt;=SUM('Раздел 3'!P218:P218)),"","Неверно!")</f>
        <v/>
      </c>
      <c r="B8134" s="312" t="s">
        <v>24569</v>
      </c>
      <c r="C8134" s="313" t="s">
        <v>5775</v>
      </c>
      <c r="D8134" s="313" t="s">
        <v>18379</v>
      </c>
      <c r="E8134" s="313" t="str">
        <f>CONCATENATE(SUM('Раздел 3'!L218:L218),"&gt;=",SUM('Раздел 3'!P218:P218))</f>
        <v>0&gt;=0</v>
      </c>
    </row>
    <row r="8135" spans="1:5" ht="30" hidden="1" customHeight="1">
      <c r="A8135" s="311" t="str">
        <f>IF((SUM('Раздел 3'!L219:L219)&gt;=SUM('Раздел 3'!P219:P219)),"","Неверно!")</f>
        <v/>
      </c>
      <c r="B8135" s="312" t="s">
        <v>24569</v>
      </c>
      <c r="C8135" s="313" t="s">
        <v>5776</v>
      </c>
      <c r="D8135" s="313" t="s">
        <v>18379</v>
      </c>
      <c r="E8135" s="313" t="str">
        <f>CONCATENATE(SUM('Раздел 3'!L219:L219),"&gt;=",SUM('Раздел 3'!P219:P219))</f>
        <v>0&gt;=0</v>
      </c>
    </row>
    <row r="8136" spans="1:5" ht="30" hidden="1" customHeight="1">
      <c r="A8136" s="311" t="str">
        <f>IF((SUM('Раздел 3'!L31:L31)&gt;=SUM('Раздел 3'!P31:P31)),"","Неверно!")</f>
        <v/>
      </c>
      <c r="B8136" s="312" t="s">
        <v>24569</v>
      </c>
      <c r="C8136" s="313" t="s">
        <v>5777</v>
      </c>
      <c r="D8136" s="313" t="s">
        <v>18379</v>
      </c>
      <c r="E8136" s="313" t="str">
        <f>CONCATENATE(SUM('Раздел 3'!L31:L31),"&gt;=",SUM('Раздел 3'!P31:P31))</f>
        <v>0&gt;=0</v>
      </c>
    </row>
    <row r="8137" spans="1:5" ht="30" hidden="1" customHeight="1">
      <c r="A8137" s="311" t="str">
        <f>IF((SUM('Раздел 3'!L220:L220)&gt;=SUM('Раздел 3'!P220:P220)),"","Неверно!")</f>
        <v/>
      </c>
      <c r="B8137" s="312" t="s">
        <v>24569</v>
      </c>
      <c r="C8137" s="313" t="s">
        <v>5778</v>
      </c>
      <c r="D8137" s="313" t="s">
        <v>18379</v>
      </c>
      <c r="E8137" s="313" t="str">
        <f>CONCATENATE(SUM('Раздел 3'!L220:L220),"&gt;=",SUM('Раздел 3'!P220:P220))</f>
        <v>0&gt;=0</v>
      </c>
    </row>
    <row r="8138" spans="1:5" ht="30" hidden="1" customHeight="1">
      <c r="A8138" s="311" t="str">
        <f>IF((SUM('Раздел 3'!L221:L221)&gt;=SUM('Раздел 3'!P221:P221)),"","Неверно!")</f>
        <v/>
      </c>
      <c r="B8138" s="312" t="s">
        <v>24569</v>
      </c>
      <c r="C8138" s="313" t="s">
        <v>5779</v>
      </c>
      <c r="D8138" s="313" t="s">
        <v>18379</v>
      </c>
      <c r="E8138" s="313" t="str">
        <f>CONCATENATE(SUM('Раздел 3'!L221:L221),"&gt;=",SUM('Раздел 3'!P221:P221))</f>
        <v>1&gt;=0</v>
      </c>
    </row>
    <row r="8139" spans="1:5" ht="30" hidden="1" customHeight="1">
      <c r="A8139" s="311" t="str">
        <f>IF((SUM('Раздел 3'!L222:L222)&gt;=SUM('Раздел 3'!P222:P222)),"","Неверно!")</f>
        <v/>
      </c>
      <c r="B8139" s="312" t="s">
        <v>24569</v>
      </c>
      <c r="C8139" s="313" t="s">
        <v>5780</v>
      </c>
      <c r="D8139" s="313" t="s">
        <v>18379</v>
      </c>
      <c r="E8139" s="313" t="str">
        <f>CONCATENATE(SUM('Раздел 3'!L222:L222),"&gt;=",SUM('Раздел 3'!P222:P222))</f>
        <v>0&gt;=0</v>
      </c>
    </row>
    <row r="8140" spans="1:5" ht="30" hidden="1" customHeight="1">
      <c r="A8140" s="311" t="str">
        <f>IF((SUM('Раздел 3'!L223:L223)&gt;=SUM('Раздел 3'!P223:P223)),"","Неверно!")</f>
        <v/>
      </c>
      <c r="B8140" s="312" t="s">
        <v>24569</v>
      </c>
      <c r="C8140" s="313" t="s">
        <v>5781</v>
      </c>
      <c r="D8140" s="313" t="s">
        <v>18379</v>
      </c>
      <c r="E8140" s="313" t="str">
        <f>CONCATENATE(SUM('Раздел 3'!L223:L223),"&gt;=",SUM('Раздел 3'!P223:P223))</f>
        <v>0&gt;=0</v>
      </c>
    </row>
    <row r="8141" spans="1:5" ht="30" hidden="1" customHeight="1">
      <c r="A8141" s="311" t="str">
        <f>IF((SUM('Раздел 3'!L224:L224)&gt;=SUM('Раздел 3'!P224:P224)),"","Неверно!")</f>
        <v/>
      </c>
      <c r="B8141" s="312" t="s">
        <v>24569</v>
      </c>
      <c r="C8141" s="313" t="s">
        <v>5782</v>
      </c>
      <c r="D8141" s="313" t="s">
        <v>18379</v>
      </c>
      <c r="E8141" s="313" t="str">
        <f>CONCATENATE(SUM('Раздел 3'!L224:L224),"&gt;=",SUM('Раздел 3'!P224:P224))</f>
        <v>1&gt;=0</v>
      </c>
    </row>
    <row r="8142" spans="1:5" ht="30" hidden="1" customHeight="1">
      <c r="A8142" s="311" t="str">
        <f>IF((SUM('Раздел 3'!L225:L225)&gt;=SUM('Раздел 3'!P225:P225)),"","Неверно!")</f>
        <v/>
      </c>
      <c r="B8142" s="312" t="s">
        <v>24569</v>
      </c>
      <c r="C8142" s="313" t="s">
        <v>5783</v>
      </c>
      <c r="D8142" s="313" t="s">
        <v>18379</v>
      </c>
      <c r="E8142" s="313" t="str">
        <f>CONCATENATE(SUM('Раздел 3'!L225:L225),"&gt;=",SUM('Раздел 3'!P225:P225))</f>
        <v>0&gt;=0</v>
      </c>
    </row>
    <row r="8143" spans="1:5" ht="30" hidden="1" customHeight="1">
      <c r="A8143" s="311" t="str">
        <f>IF((SUM('Раздел 3'!L226:L226)&gt;=SUM('Раздел 3'!P226:P226)),"","Неверно!")</f>
        <v/>
      </c>
      <c r="B8143" s="312" t="s">
        <v>24569</v>
      </c>
      <c r="C8143" s="313" t="s">
        <v>5784</v>
      </c>
      <c r="D8143" s="313" t="s">
        <v>18379</v>
      </c>
      <c r="E8143" s="313" t="str">
        <f>CONCATENATE(SUM('Раздел 3'!L226:L226),"&gt;=",SUM('Раздел 3'!P226:P226))</f>
        <v>0&gt;=0</v>
      </c>
    </row>
    <row r="8144" spans="1:5" ht="30" hidden="1" customHeight="1">
      <c r="A8144" s="311" t="str">
        <f>IF((SUM('Раздел 3'!L227:L227)&gt;=SUM('Раздел 3'!P227:P227)),"","Неверно!")</f>
        <v/>
      </c>
      <c r="B8144" s="312" t="s">
        <v>24569</v>
      </c>
      <c r="C8144" s="313" t="s">
        <v>5785</v>
      </c>
      <c r="D8144" s="313" t="s">
        <v>18379</v>
      </c>
      <c r="E8144" s="313" t="str">
        <f>CONCATENATE(SUM('Раздел 3'!L227:L227),"&gt;=",SUM('Раздел 3'!P227:P227))</f>
        <v>0&gt;=0</v>
      </c>
    </row>
    <row r="8145" spans="1:5" ht="30" hidden="1" customHeight="1">
      <c r="A8145" s="311" t="str">
        <f>IF((SUM('Раздел 3'!L228:L228)&gt;=SUM('Раздел 3'!P228:P228)),"","Неверно!")</f>
        <v/>
      </c>
      <c r="B8145" s="312" t="s">
        <v>24569</v>
      </c>
      <c r="C8145" s="313" t="s">
        <v>5786</v>
      </c>
      <c r="D8145" s="313" t="s">
        <v>18379</v>
      </c>
      <c r="E8145" s="313" t="str">
        <f>CONCATENATE(SUM('Раздел 3'!L228:L228),"&gt;=",SUM('Раздел 3'!P228:P228))</f>
        <v>0&gt;=0</v>
      </c>
    </row>
    <row r="8146" spans="1:5" ht="30" hidden="1" customHeight="1">
      <c r="A8146" s="311" t="str">
        <f>IF((SUM('Раздел 3'!L229:L229)&gt;=SUM('Раздел 3'!P229:P229)),"","Неверно!")</f>
        <v/>
      </c>
      <c r="B8146" s="312" t="s">
        <v>24569</v>
      </c>
      <c r="C8146" s="313" t="s">
        <v>5787</v>
      </c>
      <c r="D8146" s="313" t="s">
        <v>18379</v>
      </c>
      <c r="E8146" s="313" t="str">
        <f>CONCATENATE(SUM('Раздел 3'!L229:L229),"&gt;=",SUM('Раздел 3'!P229:P229))</f>
        <v>0&gt;=0</v>
      </c>
    </row>
    <row r="8147" spans="1:5" ht="30" hidden="1" customHeight="1">
      <c r="A8147" s="311" t="str">
        <f>IF((SUM('Раздел 3'!L32:L32)&gt;=SUM('Раздел 3'!P32:P32)),"","Неверно!")</f>
        <v/>
      </c>
      <c r="B8147" s="312" t="s">
        <v>24569</v>
      </c>
      <c r="C8147" s="313" t="s">
        <v>5788</v>
      </c>
      <c r="D8147" s="313" t="s">
        <v>18379</v>
      </c>
      <c r="E8147" s="313" t="str">
        <f>CONCATENATE(SUM('Раздел 3'!L32:L32),"&gt;=",SUM('Раздел 3'!P32:P32))</f>
        <v>3&gt;=0</v>
      </c>
    </row>
    <row r="8148" spans="1:5" ht="30" hidden="1" customHeight="1">
      <c r="A8148" s="311" t="str">
        <f>IF((SUM('Раздел 3'!L230:L230)&gt;=SUM('Раздел 3'!P230:P230)),"","Неверно!")</f>
        <v/>
      </c>
      <c r="B8148" s="312" t="s">
        <v>24569</v>
      </c>
      <c r="C8148" s="313" t="s">
        <v>5789</v>
      </c>
      <c r="D8148" s="313" t="s">
        <v>18379</v>
      </c>
      <c r="E8148" s="313" t="str">
        <f>CONCATENATE(SUM('Раздел 3'!L230:L230),"&gt;=",SUM('Раздел 3'!P230:P230))</f>
        <v>0&gt;=0</v>
      </c>
    </row>
    <row r="8149" spans="1:5" ht="30" hidden="1" customHeight="1">
      <c r="A8149" s="311" t="str">
        <f>IF((SUM('Раздел 3'!L231:L231)&gt;=SUM('Раздел 3'!P231:P231)),"","Неверно!")</f>
        <v/>
      </c>
      <c r="B8149" s="312" t="s">
        <v>24569</v>
      </c>
      <c r="C8149" s="313" t="s">
        <v>5790</v>
      </c>
      <c r="D8149" s="313" t="s">
        <v>18379</v>
      </c>
      <c r="E8149" s="313" t="str">
        <f>CONCATENATE(SUM('Раздел 3'!L231:L231),"&gt;=",SUM('Раздел 3'!P231:P231))</f>
        <v>22&gt;=0</v>
      </c>
    </row>
    <row r="8150" spans="1:5" ht="30" hidden="1" customHeight="1">
      <c r="A8150" s="311" t="str">
        <f>IF((SUM('Раздел 3'!L232:L232)&gt;=SUM('Раздел 3'!P232:P232)),"","Неверно!")</f>
        <v/>
      </c>
      <c r="B8150" s="312" t="s">
        <v>24569</v>
      </c>
      <c r="C8150" s="313" t="s">
        <v>5791</v>
      </c>
      <c r="D8150" s="313" t="s">
        <v>18379</v>
      </c>
      <c r="E8150" s="313" t="str">
        <f>CONCATENATE(SUM('Раздел 3'!L232:L232),"&gt;=",SUM('Раздел 3'!P232:P232))</f>
        <v>0&gt;=0</v>
      </c>
    </row>
    <row r="8151" spans="1:5" ht="30" hidden="1" customHeight="1">
      <c r="A8151" s="311" t="str">
        <f>IF((SUM('Раздел 3'!L233:L233)&gt;=SUM('Раздел 3'!P233:P233)),"","Неверно!")</f>
        <v/>
      </c>
      <c r="B8151" s="312" t="s">
        <v>24569</v>
      </c>
      <c r="C8151" s="313" t="s">
        <v>5792</v>
      </c>
      <c r="D8151" s="313" t="s">
        <v>18379</v>
      </c>
      <c r="E8151" s="313" t="str">
        <f>CONCATENATE(SUM('Раздел 3'!L233:L233),"&gt;=",SUM('Раздел 3'!P233:P233))</f>
        <v>0&gt;=0</v>
      </c>
    </row>
    <row r="8152" spans="1:5" ht="30" hidden="1" customHeight="1">
      <c r="A8152" s="311" t="str">
        <f>IF((SUM('Раздел 3'!L234:L234)&gt;=SUM('Раздел 3'!P234:P234)),"","Неверно!")</f>
        <v/>
      </c>
      <c r="B8152" s="312" t="s">
        <v>24569</v>
      </c>
      <c r="C8152" s="313" t="s">
        <v>5793</v>
      </c>
      <c r="D8152" s="313" t="s">
        <v>18379</v>
      </c>
      <c r="E8152" s="313" t="str">
        <f>CONCATENATE(SUM('Раздел 3'!L234:L234),"&gt;=",SUM('Раздел 3'!P234:P234))</f>
        <v>0&gt;=0</v>
      </c>
    </row>
    <row r="8153" spans="1:5" ht="30" hidden="1" customHeight="1">
      <c r="A8153" s="311" t="str">
        <f>IF((SUM('Раздел 3'!L235:L235)&gt;=SUM('Раздел 3'!P235:P235)),"","Неверно!")</f>
        <v/>
      </c>
      <c r="B8153" s="312" t="s">
        <v>24569</v>
      </c>
      <c r="C8153" s="313" t="s">
        <v>5794</v>
      </c>
      <c r="D8153" s="313" t="s">
        <v>18379</v>
      </c>
      <c r="E8153" s="313" t="str">
        <f>CONCATENATE(SUM('Раздел 3'!L235:L235),"&gt;=",SUM('Раздел 3'!P235:P235))</f>
        <v>0&gt;=0</v>
      </c>
    </row>
    <row r="8154" spans="1:5" ht="30" hidden="1" customHeight="1">
      <c r="A8154" s="311" t="str">
        <f>IF((SUM('Раздел 3'!L236:L236)&gt;=SUM('Раздел 3'!P236:P236)),"","Неверно!")</f>
        <v/>
      </c>
      <c r="B8154" s="312" t="s">
        <v>24569</v>
      </c>
      <c r="C8154" s="313" t="s">
        <v>5795</v>
      </c>
      <c r="D8154" s="313" t="s">
        <v>18379</v>
      </c>
      <c r="E8154" s="313" t="str">
        <f>CONCATENATE(SUM('Раздел 3'!L236:L236),"&gt;=",SUM('Раздел 3'!P236:P236))</f>
        <v>0&gt;=0</v>
      </c>
    </row>
    <row r="8155" spans="1:5" ht="30" hidden="1" customHeight="1">
      <c r="A8155" s="311" t="str">
        <f>IF((SUM('Раздел 3'!L237:L237)&gt;=SUM('Раздел 3'!P237:P237)),"","Неверно!")</f>
        <v/>
      </c>
      <c r="B8155" s="312" t="s">
        <v>24569</v>
      </c>
      <c r="C8155" s="313" t="s">
        <v>5796</v>
      </c>
      <c r="D8155" s="313" t="s">
        <v>18379</v>
      </c>
      <c r="E8155" s="313" t="str">
        <f>CONCATENATE(SUM('Раздел 3'!L237:L237),"&gt;=",SUM('Раздел 3'!P237:P237))</f>
        <v>0&gt;=0</v>
      </c>
    </row>
    <row r="8156" spans="1:5" ht="30" hidden="1" customHeight="1">
      <c r="A8156" s="311" t="str">
        <f>IF((SUM('Раздел 3'!L238:L238)&gt;=SUM('Раздел 3'!P238:P238)),"","Неверно!")</f>
        <v/>
      </c>
      <c r="B8156" s="312" t="s">
        <v>24569</v>
      </c>
      <c r="C8156" s="313" t="s">
        <v>5797</v>
      </c>
      <c r="D8156" s="313" t="s">
        <v>18379</v>
      </c>
      <c r="E8156" s="313" t="str">
        <f>CONCATENATE(SUM('Раздел 3'!L238:L238),"&gt;=",SUM('Раздел 3'!P238:P238))</f>
        <v>0&gt;=0</v>
      </c>
    </row>
    <row r="8157" spans="1:5" ht="30" hidden="1" customHeight="1">
      <c r="A8157" s="311" t="str">
        <f>IF((SUM('Раздел 3'!L239:L239)&gt;=SUM('Раздел 3'!P239:P239)),"","Неверно!")</f>
        <v/>
      </c>
      <c r="B8157" s="312" t="s">
        <v>24569</v>
      </c>
      <c r="C8157" s="313" t="s">
        <v>5798</v>
      </c>
      <c r="D8157" s="313" t="s">
        <v>18379</v>
      </c>
      <c r="E8157" s="313" t="str">
        <f>CONCATENATE(SUM('Раздел 3'!L239:L239),"&gt;=",SUM('Раздел 3'!P239:P239))</f>
        <v>0&gt;=0</v>
      </c>
    </row>
    <row r="8158" spans="1:5" ht="30" hidden="1" customHeight="1">
      <c r="A8158" s="311" t="str">
        <f>IF((SUM('Раздел 3'!L33:L33)&gt;=SUM('Раздел 3'!P33:P33)),"","Неверно!")</f>
        <v/>
      </c>
      <c r="B8158" s="312" t="s">
        <v>24569</v>
      </c>
      <c r="C8158" s="313" t="s">
        <v>5799</v>
      </c>
      <c r="D8158" s="313" t="s">
        <v>18379</v>
      </c>
      <c r="E8158" s="313" t="str">
        <f>CONCATENATE(SUM('Раздел 3'!L33:L33),"&gt;=",SUM('Раздел 3'!P33:P33))</f>
        <v>0&gt;=0</v>
      </c>
    </row>
    <row r="8159" spans="1:5" ht="30" hidden="1" customHeight="1">
      <c r="A8159" s="311" t="str">
        <f>IF((SUM('Раздел 3'!L240:L240)&gt;=SUM('Раздел 3'!P240:P240)),"","Неверно!")</f>
        <v/>
      </c>
      <c r="B8159" s="312" t="s">
        <v>24569</v>
      </c>
      <c r="C8159" s="313" t="s">
        <v>5800</v>
      </c>
      <c r="D8159" s="313" t="s">
        <v>18379</v>
      </c>
      <c r="E8159" s="313" t="str">
        <f>CONCATENATE(SUM('Раздел 3'!L240:L240),"&gt;=",SUM('Раздел 3'!P240:P240))</f>
        <v>0&gt;=0</v>
      </c>
    </row>
    <row r="8160" spans="1:5" ht="30" hidden="1" customHeight="1">
      <c r="A8160" s="311" t="str">
        <f>IF((SUM('Раздел 3'!L241:L241)&gt;=SUM('Раздел 3'!P241:P241)),"","Неверно!")</f>
        <v/>
      </c>
      <c r="B8160" s="312" t="s">
        <v>24569</v>
      </c>
      <c r="C8160" s="313" t="s">
        <v>5801</v>
      </c>
      <c r="D8160" s="313" t="s">
        <v>18379</v>
      </c>
      <c r="E8160" s="313" t="str">
        <f>CONCATENATE(SUM('Раздел 3'!L241:L241),"&gt;=",SUM('Раздел 3'!P241:P241))</f>
        <v>0&gt;=0</v>
      </c>
    </row>
    <row r="8161" spans="1:5" ht="30" hidden="1" customHeight="1">
      <c r="A8161" s="311" t="str">
        <f>IF((SUM('Раздел 3'!L242:L242)&gt;=SUM('Раздел 3'!P242:P242)),"","Неверно!")</f>
        <v/>
      </c>
      <c r="B8161" s="312" t="s">
        <v>24569</v>
      </c>
      <c r="C8161" s="313" t="s">
        <v>5802</v>
      </c>
      <c r="D8161" s="313" t="s">
        <v>18379</v>
      </c>
      <c r="E8161" s="313" t="str">
        <f>CONCATENATE(SUM('Раздел 3'!L242:L242),"&gt;=",SUM('Раздел 3'!P242:P242))</f>
        <v>0&gt;=0</v>
      </c>
    </row>
    <row r="8162" spans="1:5" ht="30" hidden="1" customHeight="1">
      <c r="A8162" s="311" t="str">
        <f>IF((SUM('Раздел 3'!L243:L243)&gt;=SUM('Раздел 3'!P243:P243)),"","Неверно!")</f>
        <v/>
      </c>
      <c r="B8162" s="312" t="s">
        <v>24569</v>
      </c>
      <c r="C8162" s="313" t="s">
        <v>5803</v>
      </c>
      <c r="D8162" s="313" t="s">
        <v>18379</v>
      </c>
      <c r="E8162" s="313" t="str">
        <f>CONCATENATE(SUM('Раздел 3'!L243:L243),"&gt;=",SUM('Раздел 3'!P243:P243))</f>
        <v>0&gt;=0</v>
      </c>
    </row>
    <row r="8163" spans="1:5" ht="30" hidden="1" customHeight="1">
      <c r="A8163" s="311" t="str">
        <f>IF((SUM('Раздел 3'!L244:L244)&gt;=SUM('Раздел 3'!P244:P244)),"","Неверно!")</f>
        <v/>
      </c>
      <c r="B8163" s="312" t="s">
        <v>24569</v>
      </c>
      <c r="C8163" s="313" t="s">
        <v>5804</v>
      </c>
      <c r="D8163" s="313" t="s">
        <v>18379</v>
      </c>
      <c r="E8163" s="313" t="str">
        <f>CONCATENATE(SUM('Раздел 3'!L244:L244),"&gt;=",SUM('Раздел 3'!P244:P244))</f>
        <v>0&gt;=0</v>
      </c>
    </row>
    <row r="8164" spans="1:5" ht="30" hidden="1" customHeight="1">
      <c r="A8164" s="311" t="str">
        <f>IF((SUM('Раздел 3'!L245:L245)&gt;=SUM('Раздел 3'!P245:P245)),"","Неверно!")</f>
        <v/>
      </c>
      <c r="B8164" s="312" t="s">
        <v>24569</v>
      </c>
      <c r="C8164" s="313" t="s">
        <v>5805</v>
      </c>
      <c r="D8164" s="313" t="s">
        <v>18379</v>
      </c>
      <c r="E8164" s="313" t="str">
        <f>CONCATENATE(SUM('Раздел 3'!L245:L245),"&gt;=",SUM('Раздел 3'!P245:P245))</f>
        <v>55&gt;=0</v>
      </c>
    </row>
    <row r="8165" spans="1:5" ht="30" hidden="1" customHeight="1">
      <c r="A8165" s="311" t="str">
        <f>IF((SUM('Раздел 3'!L246:L246)&gt;=SUM('Раздел 3'!P246:P246)),"","Неверно!")</f>
        <v/>
      </c>
      <c r="B8165" s="312" t="s">
        <v>24569</v>
      </c>
      <c r="C8165" s="313" t="s">
        <v>5806</v>
      </c>
      <c r="D8165" s="313" t="s">
        <v>18379</v>
      </c>
      <c r="E8165" s="313" t="str">
        <f>CONCATENATE(SUM('Раздел 3'!L246:L246),"&gt;=",SUM('Раздел 3'!P246:P246))</f>
        <v>1&gt;=0</v>
      </c>
    </row>
    <row r="8166" spans="1:5" ht="30" hidden="1" customHeight="1">
      <c r="A8166" s="311" t="str">
        <f>IF((SUM('Раздел 3'!L247:L247)&gt;=SUM('Раздел 3'!P247:P247)),"","Неверно!")</f>
        <v/>
      </c>
      <c r="B8166" s="312" t="s">
        <v>24569</v>
      </c>
      <c r="C8166" s="313" t="s">
        <v>5807</v>
      </c>
      <c r="D8166" s="313" t="s">
        <v>18379</v>
      </c>
      <c r="E8166" s="313" t="str">
        <f>CONCATENATE(SUM('Раздел 3'!L247:L247),"&gt;=",SUM('Раздел 3'!P247:P247))</f>
        <v>0&gt;=0</v>
      </c>
    </row>
    <row r="8167" spans="1:5" ht="30" hidden="1" customHeight="1">
      <c r="A8167" s="311" t="str">
        <f>IF((SUM('Раздел 3'!L248:L248)&gt;=SUM('Раздел 3'!P248:P248)),"","Неверно!")</f>
        <v/>
      </c>
      <c r="B8167" s="312" t="s">
        <v>24569</v>
      </c>
      <c r="C8167" s="313" t="s">
        <v>5808</v>
      </c>
      <c r="D8167" s="313" t="s">
        <v>18379</v>
      </c>
      <c r="E8167" s="313" t="str">
        <f>CONCATENATE(SUM('Раздел 3'!L248:L248),"&gt;=",SUM('Раздел 3'!P248:P248))</f>
        <v>0&gt;=0</v>
      </c>
    </row>
    <row r="8168" spans="1:5" ht="30" hidden="1" customHeight="1">
      <c r="A8168" s="311" t="str">
        <f>IF((SUM('Раздел 3'!L249:L249)&gt;=SUM('Раздел 3'!P249:P249)),"","Неверно!")</f>
        <v/>
      </c>
      <c r="B8168" s="312" t="s">
        <v>24569</v>
      </c>
      <c r="C8168" s="313" t="s">
        <v>5809</v>
      </c>
      <c r="D8168" s="313" t="s">
        <v>18379</v>
      </c>
      <c r="E8168" s="313" t="str">
        <f>CONCATENATE(SUM('Раздел 3'!L249:L249),"&gt;=",SUM('Раздел 3'!P249:P249))</f>
        <v>0&gt;=0</v>
      </c>
    </row>
    <row r="8169" spans="1:5" ht="30" hidden="1" customHeight="1">
      <c r="A8169" s="311" t="str">
        <f>IF((SUM('Раздел 3'!L34:L34)&gt;=SUM('Раздел 3'!P34:P34)),"","Неверно!")</f>
        <v/>
      </c>
      <c r="B8169" s="312" t="s">
        <v>24569</v>
      </c>
      <c r="C8169" s="313" t="s">
        <v>5810</v>
      </c>
      <c r="D8169" s="313" t="s">
        <v>18379</v>
      </c>
      <c r="E8169" s="313" t="str">
        <f>CONCATENATE(SUM('Раздел 3'!L34:L34),"&gt;=",SUM('Раздел 3'!P34:P34))</f>
        <v>2&gt;=0</v>
      </c>
    </row>
    <row r="8170" spans="1:5" ht="30" hidden="1" customHeight="1">
      <c r="A8170" s="311" t="str">
        <f>IF((SUM('Раздел 3'!L250:L250)&gt;=SUM('Раздел 3'!P250:P250)),"","Неверно!")</f>
        <v/>
      </c>
      <c r="B8170" s="312" t="s">
        <v>24569</v>
      </c>
      <c r="C8170" s="313" t="s">
        <v>5811</v>
      </c>
      <c r="D8170" s="313" t="s">
        <v>18379</v>
      </c>
      <c r="E8170" s="313" t="str">
        <f>CONCATENATE(SUM('Раздел 3'!L250:L250),"&gt;=",SUM('Раздел 3'!P250:P250))</f>
        <v>1&gt;=0</v>
      </c>
    </row>
    <row r="8171" spans="1:5" ht="30" hidden="1" customHeight="1">
      <c r="A8171" s="311" t="str">
        <f>IF((SUM('Раздел 3'!L251:L251)&gt;=SUM('Раздел 3'!P251:P251)),"","Неверно!")</f>
        <v/>
      </c>
      <c r="B8171" s="312" t="s">
        <v>24569</v>
      </c>
      <c r="C8171" s="313" t="s">
        <v>5812</v>
      </c>
      <c r="D8171" s="313" t="s">
        <v>18379</v>
      </c>
      <c r="E8171" s="313" t="str">
        <f>CONCATENATE(SUM('Раздел 3'!L251:L251),"&gt;=",SUM('Раздел 3'!P251:P251))</f>
        <v>14&gt;=0</v>
      </c>
    </row>
    <row r="8172" spans="1:5" ht="30" hidden="1" customHeight="1">
      <c r="A8172" s="311" t="str">
        <f>IF((SUM('Раздел 3'!L252:L252)&gt;=SUM('Раздел 3'!P252:P252)),"","Неверно!")</f>
        <v/>
      </c>
      <c r="B8172" s="312" t="s">
        <v>24569</v>
      </c>
      <c r="C8172" s="313" t="s">
        <v>5813</v>
      </c>
      <c r="D8172" s="313" t="s">
        <v>18379</v>
      </c>
      <c r="E8172" s="313" t="str">
        <f>CONCATENATE(SUM('Раздел 3'!L252:L252),"&gt;=",SUM('Раздел 3'!P252:P252))</f>
        <v>12&gt;=0</v>
      </c>
    </row>
    <row r="8173" spans="1:5" ht="30" hidden="1" customHeight="1">
      <c r="A8173" s="311" t="str">
        <f>IF((SUM('Раздел 3'!L253:L253)&gt;=SUM('Раздел 3'!P253:P253)),"","Неверно!")</f>
        <v/>
      </c>
      <c r="B8173" s="312" t="s">
        <v>24569</v>
      </c>
      <c r="C8173" s="313" t="s">
        <v>5814</v>
      </c>
      <c r="D8173" s="313" t="s">
        <v>18379</v>
      </c>
      <c r="E8173" s="313" t="str">
        <f>CONCATENATE(SUM('Раздел 3'!L253:L253),"&gt;=",SUM('Раздел 3'!P253:P253))</f>
        <v>42&gt;=0</v>
      </c>
    </row>
    <row r="8174" spans="1:5" ht="30" hidden="1" customHeight="1">
      <c r="A8174" s="311" t="str">
        <f>IF((SUM('Раздел 3'!L254:L254)&gt;=SUM('Раздел 3'!P254:P254)),"","Неверно!")</f>
        <v/>
      </c>
      <c r="B8174" s="312" t="s">
        <v>24569</v>
      </c>
      <c r="C8174" s="313" t="s">
        <v>5815</v>
      </c>
      <c r="D8174" s="313" t="s">
        <v>18379</v>
      </c>
      <c r="E8174" s="313" t="str">
        <f>CONCATENATE(SUM('Раздел 3'!L254:L254),"&gt;=",SUM('Раздел 3'!P254:P254))</f>
        <v>0&gt;=0</v>
      </c>
    </row>
    <row r="8175" spans="1:5" ht="30" hidden="1" customHeight="1">
      <c r="A8175" s="311" t="str">
        <f>IF((SUM('Раздел 3'!L255:L255)&gt;=SUM('Раздел 3'!P255:P255)),"","Неверно!")</f>
        <v/>
      </c>
      <c r="B8175" s="312" t="s">
        <v>24569</v>
      </c>
      <c r="C8175" s="313" t="s">
        <v>5816</v>
      </c>
      <c r="D8175" s="313" t="s">
        <v>18379</v>
      </c>
      <c r="E8175" s="313" t="str">
        <f>CONCATENATE(SUM('Раздел 3'!L255:L255),"&gt;=",SUM('Раздел 3'!P255:P255))</f>
        <v>5&gt;=0</v>
      </c>
    </row>
    <row r="8176" spans="1:5" ht="30" hidden="1" customHeight="1">
      <c r="A8176" s="311" t="str">
        <f>IF((SUM('Раздел 3'!L256:L256)&gt;=SUM('Раздел 3'!P256:P256)),"","Неверно!")</f>
        <v/>
      </c>
      <c r="B8176" s="312" t="s">
        <v>24569</v>
      </c>
      <c r="C8176" s="313" t="s">
        <v>5817</v>
      </c>
      <c r="D8176" s="313" t="s">
        <v>18379</v>
      </c>
      <c r="E8176" s="313" t="str">
        <f>CONCATENATE(SUM('Раздел 3'!L256:L256),"&gt;=",SUM('Раздел 3'!P256:P256))</f>
        <v>1&gt;=0</v>
      </c>
    </row>
    <row r="8177" spans="1:5" ht="30" hidden="1" customHeight="1">
      <c r="A8177" s="311" t="str">
        <f>IF((SUM('Раздел 3'!L257:L257)&gt;=SUM('Раздел 3'!P257:P257)),"","Неверно!")</f>
        <v/>
      </c>
      <c r="B8177" s="312" t="s">
        <v>24569</v>
      </c>
      <c r="C8177" s="313" t="s">
        <v>5818</v>
      </c>
      <c r="D8177" s="313" t="s">
        <v>18379</v>
      </c>
      <c r="E8177" s="313" t="str">
        <f>CONCATENATE(SUM('Раздел 3'!L257:L257),"&gt;=",SUM('Раздел 3'!P257:P257))</f>
        <v>15&gt;=0</v>
      </c>
    </row>
    <row r="8178" spans="1:5" ht="30" hidden="1" customHeight="1">
      <c r="A8178" s="311" t="str">
        <f>IF((SUM('Раздел 3'!L258:L258)&gt;=SUM('Раздел 3'!P258:P258)),"","Неверно!")</f>
        <v/>
      </c>
      <c r="B8178" s="312" t="s">
        <v>24569</v>
      </c>
      <c r="C8178" s="313" t="s">
        <v>5819</v>
      </c>
      <c r="D8178" s="313" t="s">
        <v>18379</v>
      </c>
      <c r="E8178" s="313" t="str">
        <f>CONCATENATE(SUM('Раздел 3'!L258:L258),"&gt;=",SUM('Раздел 3'!P258:P258))</f>
        <v>0&gt;=0</v>
      </c>
    </row>
    <row r="8179" spans="1:5" ht="30" hidden="1" customHeight="1">
      <c r="A8179" s="311" t="str">
        <f>IF((SUM('Раздел 3'!L259:L259)&gt;=SUM('Раздел 3'!P259:P259)),"","Неверно!")</f>
        <v/>
      </c>
      <c r="B8179" s="312" t="s">
        <v>24569</v>
      </c>
      <c r="C8179" s="313" t="s">
        <v>5820</v>
      </c>
      <c r="D8179" s="313" t="s">
        <v>18379</v>
      </c>
      <c r="E8179" s="313" t="str">
        <f>CONCATENATE(SUM('Раздел 3'!L259:L259),"&gt;=",SUM('Раздел 3'!P259:P259))</f>
        <v>0&gt;=0</v>
      </c>
    </row>
    <row r="8180" spans="1:5" ht="30" hidden="1" customHeight="1">
      <c r="A8180" s="311" t="str">
        <f>IF((SUM('Раздел 3'!L35:L35)&gt;=SUM('Раздел 3'!P35:P35)),"","Неверно!")</f>
        <v/>
      </c>
      <c r="B8180" s="312" t="s">
        <v>24569</v>
      </c>
      <c r="C8180" s="313" t="s">
        <v>5821</v>
      </c>
      <c r="D8180" s="313" t="s">
        <v>18379</v>
      </c>
      <c r="E8180" s="313" t="str">
        <f>CONCATENATE(SUM('Раздел 3'!L35:L35),"&gt;=",SUM('Раздел 3'!P35:P35))</f>
        <v>1&gt;=0</v>
      </c>
    </row>
    <row r="8181" spans="1:5" ht="30" hidden="1" customHeight="1">
      <c r="A8181" s="311" t="str">
        <f>IF((SUM('Раздел 3'!L260:L260)&gt;=SUM('Раздел 3'!P260:P260)),"","Неверно!")</f>
        <v/>
      </c>
      <c r="B8181" s="312" t="s">
        <v>24569</v>
      </c>
      <c r="C8181" s="313" t="s">
        <v>5822</v>
      </c>
      <c r="D8181" s="313" t="s">
        <v>18379</v>
      </c>
      <c r="E8181" s="313" t="str">
        <f>CONCATENATE(SUM('Раздел 3'!L260:L260),"&gt;=",SUM('Раздел 3'!P260:P260))</f>
        <v>6&gt;=0</v>
      </c>
    </row>
    <row r="8182" spans="1:5" ht="30" hidden="1" customHeight="1">
      <c r="A8182" s="311" t="str">
        <f>IF((SUM('Раздел 3'!L261:L261)&gt;=SUM('Раздел 3'!P261:P261)),"","Неверно!")</f>
        <v/>
      </c>
      <c r="B8182" s="312" t="s">
        <v>24569</v>
      </c>
      <c r="C8182" s="313" t="s">
        <v>5823</v>
      </c>
      <c r="D8182" s="313" t="s">
        <v>18379</v>
      </c>
      <c r="E8182" s="313" t="str">
        <f>CONCATENATE(SUM('Раздел 3'!L261:L261),"&gt;=",SUM('Раздел 3'!P261:P261))</f>
        <v>12&gt;=0</v>
      </c>
    </row>
    <row r="8183" spans="1:5" ht="30" hidden="1" customHeight="1">
      <c r="A8183" s="311" t="str">
        <f>IF((SUM('Раздел 3'!L262:L262)&gt;=SUM('Раздел 3'!P262:P262)),"","Неверно!")</f>
        <v/>
      </c>
      <c r="B8183" s="312" t="s">
        <v>24569</v>
      </c>
      <c r="C8183" s="313" t="s">
        <v>5824</v>
      </c>
      <c r="D8183" s="313" t="s">
        <v>18379</v>
      </c>
      <c r="E8183" s="313" t="str">
        <f>CONCATENATE(SUM('Раздел 3'!L262:L262),"&gt;=",SUM('Раздел 3'!P262:P262))</f>
        <v>0&gt;=0</v>
      </c>
    </row>
    <row r="8184" spans="1:5" ht="30" hidden="1" customHeight="1">
      <c r="A8184" s="311" t="str">
        <f>IF((SUM('Раздел 3'!L263:L263)&gt;=SUM('Раздел 3'!P263:P263)),"","Неверно!")</f>
        <v/>
      </c>
      <c r="B8184" s="312" t="s">
        <v>24569</v>
      </c>
      <c r="C8184" s="313" t="s">
        <v>5825</v>
      </c>
      <c r="D8184" s="313" t="s">
        <v>18379</v>
      </c>
      <c r="E8184" s="313" t="str">
        <f>CONCATENATE(SUM('Раздел 3'!L263:L263),"&gt;=",SUM('Раздел 3'!P263:P263))</f>
        <v>0&gt;=0</v>
      </c>
    </row>
    <row r="8185" spans="1:5" ht="30" hidden="1" customHeight="1">
      <c r="A8185" s="311" t="str">
        <f>IF((SUM('Раздел 3'!L264:L264)&gt;=SUM('Раздел 3'!P264:P264)),"","Неверно!")</f>
        <v/>
      </c>
      <c r="B8185" s="312" t="s">
        <v>24569</v>
      </c>
      <c r="C8185" s="313" t="s">
        <v>5826</v>
      </c>
      <c r="D8185" s="313" t="s">
        <v>18379</v>
      </c>
      <c r="E8185" s="313" t="str">
        <f>CONCATENATE(SUM('Раздел 3'!L264:L264),"&gt;=",SUM('Раздел 3'!P264:P264))</f>
        <v>0&gt;=0</v>
      </c>
    </row>
    <row r="8186" spans="1:5" ht="30" hidden="1" customHeight="1">
      <c r="A8186" s="311" t="str">
        <f>IF((SUM('Раздел 3'!L265:L265)&gt;=SUM('Раздел 3'!P265:P265)),"","Неверно!")</f>
        <v/>
      </c>
      <c r="B8186" s="312" t="s">
        <v>24569</v>
      </c>
      <c r="C8186" s="313" t="s">
        <v>5827</v>
      </c>
      <c r="D8186" s="313" t="s">
        <v>18379</v>
      </c>
      <c r="E8186" s="313" t="str">
        <f>CONCATENATE(SUM('Раздел 3'!L265:L265),"&gt;=",SUM('Раздел 3'!P265:P265))</f>
        <v>0&gt;=0</v>
      </c>
    </row>
    <row r="8187" spans="1:5" ht="30" hidden="1" customHeight="1">
      <c r="A8187" s="311" t="str">
        <f>IF((SUM('Раздел 3'!L266:L266)&gt;=SUM('Раздел 3'!P266:P266)),"","Неверно!")</f>
        <v/>
      </c>
      <c r="B8187" s="312" t="s">
        <v>24569</v>
      </c>
      <c r="C8187" s="313" t="s">
        <v>5828</v>
      </c>
      <c r="D8187" s="313" t="s">
        <v>18379</v>
      </c>
      <c r="E8187" s="313" t="str">
        <f>CONCATENATE(SUM('Раздел 3'!L266:L266),"&gt;=",SUM('Раздел 3'!P266:P266))</f>
        <v>0&gt;=0</v>
      </c>
    </row>
    <row r="8188" spans="1:5" ht="30" hidden="1" customHeight="1">
      <c r="A8188" s="311" t="str">
        <f>IF((SUM('Раздел 3'!L267:L267)&gt;=SUM('Раздел 3'!P267:P267)),"","Неверно!")</f>
        <v/>
      </c>
      <c r="B8188" s="312" t="s">
        <v>24569</v>
      </c>
      <c r="C8188" s="313" t="s">
        <v>5829</v>
      </c>
      <c r="D8188" s="313" t="s">
        <v>18379</v>
      </c>
      <c r="E8188" s="313" t="str">
        <f>CONCATENATE(SUM('Раздел 3'!L267:L267),"&gt;=",SUM('Раздел 3'!P267:P267))</f>
        <v>0&gt;=0</v>
      </c>
    </row>
    <row r="8189" spans="1:5" ht="30" hidden="1" customHeight="1">
      <c r="A8189" s="311" t="str">
        <f>IF((SUM('Раздел 3'!L268:L268)&gt;=SUM('Раздел 3'!P268:P268)),"","Неверно!")</f>
        <v/>
      </c>
      <c r="B8189" s="312" t="s">
        <v>24569</v>
      </c>
      <c r="C8189" s="313" t="s">
        <v>5830</v>
      </c>
      <c r="D8189" s="313" t="s">
        <v>18379</v>
      </c>
      <c r="E8189" s="313" t="str">
        <f>CONCATENATE(SUM('Раздел 3'!L268:L268),"&gt;=",SUM('Раздел 3'!P268:P268))</f>
        <v>0&gt;=0</v>
      </c>
    </row>
    <row r="8190" spans="1:5" ht="30" hidden="1" customHeight="1">
      <c r="A8190" s="311" t="str">
        <f>IF((SUM('Раздел 3'!L269:L269)&gt;=SUM('Раздел 3'!P269:P269)),"","Неверно!")</f>
        <v/>
      </c>
      <c r="B8190" s="312" t="s">
        <v>24569</v>
      </c>
      <c r="C8190" s="313" t="s">
        <v>5831</v>
      </c>
      <c r="D8190" s="313" t="s">
        <v>18379</v>
      </c>
      <c r="E8190" s="313" t="str">
        <f>CONCATENATE(SUM('Раздел 3'!L269:L269),"&gt;=",SUM('Раздел 3'!P269:P269))</f>
        <v>0&gt;=0</v>
      </c>
    </row>
    <row r="8191" spans="1:5" ht="30" hidden="1" customHeight="1">
      <c r="A8191" s="311" t="str">
        <f>IF((SUM('Раздел 3'!L36:L36)&gt;=SUM('Раздел 3'!P36:P36)),"","Неверно!")</f>
        <v/>
      </c>
      <c r="B8191" s="312" t="s">
        <v>24569</v>
      </c>
      <c r="C8191" s="313" t="s">
        <v>5832</v>
      </c>
      <c r="D8191" s="313" t="s">
        <v>18379</v>
      </c>
      <c r="E8191" s="313" t="str">
        <f>CONCATENATE(SUM('Раздел 3'!L36:L36),"&gt;=",SUM('Раздел 3'!P36:P36))</f>
        <v>1&gt;=0</v>
      </c>
    </row>
    <row r="8192" spans="1:5" ht="30" hidden="1" customHeight="1">
      <c r="A8192" s="311" t="str">
        <f>IF((SUM('Раздел 3'!L270:L270)&gt;=SUM('Раздел 3'!P270:P270)),"","Неверно!")</f>
        <v/>
      </c>
      <c r="B8192" s="312" t="s">
        <v>24569</v>
      </c>
      <c r="C8192" s="313" t="s">
        <v>5833</v>
      </c>
      <c r="D8192" s="313" t="s">
        <v>18379</v>
      </c>
      <c r="E8192" s="313" t="str">
        <f>CONCATENATE(SUM('Раздел 3'!L270:L270),"&gt;=",SUM('Раздел 3'!P270:P270))</f>
        <v>0&gt;=0</v>
      </c>
    </row>
    <row r="8193" spans="1:5" ht="30" hidden="1" customHeight="1">
      <c r="A8193" s="311" t="str">
        <f>IF((SUM('Раздел 3'!L271:L271)&gt;=SUM('Раздел 3'!P271:P271)),"","Неверно!")</f>
        <v/>
      </c>
      <c r="B8193" s="312" t="s">
        <v>24569</v>
      </c>
      <c r="C8193" s="313" t="s">
        <v>5834</v>
      </c>
      <c r="D8193" s="313" t="s">
        <v>18379</v>
      </c>
      <c r="E8193" s="313" t="str">
        <f>CONCATENATE(SUM('Раздел 3'!L271:L271),"&gt;=",SUM('Раздел 3'!P271:P271))</f>
        <v>1&gt;=0</v>
      </c>
    </row>
    <row r="8194" spans="1:5" ht="30" hidden="1" customHeight="1">
      <c r="A8194" s="311" t="str">
        <f>IF((SUM('Раздел 3'!L272:L272)&gt;=SUM('Раздел 3'!P272:P272)),"","Неверно!")</f>
        <v/>
      </c>
      <c r="B8194" s="312" t="s">
        <v>24569</v>
      </c>
      <c r="C8194" s="313" t="s">
        <v>5835</v>
      </c>
      <c r="D8194" s="313" t="s">
        <v>18379</v>
      </c>
      <c r="E8194" s="313" t="str">
        <f>CONCATENATE(SUM('Раздел 3'!L272:L272),"&gt;=",SUM('Раздел 3'!P272:P272))</f>
        <v>0&gt;=0</v>
      </c>
    </row>
    <row r="8195" spans="1:5" ht="30" hidden="1" customHeight="1">
      <c r="A8195" s="311" t="str">
        <f>IF((SUM('Раздел 3'!L273:L273)&gt;=SUM('Раздел 3'!P273:P273)),"","Неверно!")</f>
        <v/>
      </c>
      <c r="B8195" s="312" t="s">
        <v>24569</v>
      </c>
      <c r="C8195" s="313" t="s">
        <v>5836</v>
      </c>
      <c r="D8195" s="313" t="s">
        <v>18379</v>
      </c>
      <c r="E8195" s="313" t="str">
        <f>CONCATENATE(SUM('Раздел 3'!L273:L273),"&gt;=",SUM('Раздел 3'!P273:P273))</f>
        <v>0&gt;=0</v>
      </c>
    </row>
    <row r="8196" spans="1:5" ht="30" hidden="1" customHeight="1">
      <c r="A8196" s="311" t="str">
        <f>IF((SUM('Раздел 3'!L274:L274)&gt;=SUM('Раздел 3'!P274:P274)),"","Неверно!")</f>
        <v/>
      </c>
      <c r="B8196" s="312" t="s">
        <v>24569</v>
      </c>
      <c r="C8196" s="313" t="s">
        <v>5837</v>
      </c>
      <c r="D8196" s="313" t="s">
        <v>18379</v>
      </c>
      <c r="E8196" s="313" t="str">
        <f>CONCATENATE(SUM('Раздел 3'!L274:L274),"&gt;=",SUM('Раздел 3'!P274:P274))</f>
        <v>1&gt;=0</v>
      </c>
    </row>
    <row r="8197" spans="1:5" ht="30" hidden="1" customHeight="1">
      <c r="A8197" s="311" t="str">
        <f>IF((SUM('Раздел 3'!L275:L275)&gt;=SUM('Раздел 3'!P275:P275)),"","Неверно!")</f>
        <v/>
      </c>
      <c r="B8197" s="312" t="s">
        <v>24569</v>
      </c>
      <c r="C8197" s="313" t="s">
        <v>5838</v>
      </c>
      <c r="D8197" s="313" t="s">
        <v>18379</v>
      </c>
      <c r="E8197" s="313" t="str">
        <f>CONCATENATE(SUM('Раздел 3'!L275:L275),"&gt;=",SUM('Раздел 3'!P275:P275))</f>
        <v>0&gt;=0</v>
      </c>
    </row>
    <row r="8198" spans="1:5" ht="30" hidden="1" customHeight="1">
      <c r="A8198" s="311" t="str">
        <f>IF((SUM('Раздел 3'!L276:L276)&gt;=SUM('Раздел 3'!P276:P276)),"","Неверно!")</f>
        <v/>
      </c>
      <c r="B8198" s="312" t="s">
        <v>24569</v>
      </c>
      <c r="C8198" s="313" t="s">
        <v>5839</v>
      </c>
      <c r="D8198" s="313" t="s">
        <v>18379</v>
      </c>
      <c r="E8198" s="313" t="str">
        <f>CONCATENATE(SUM('Раздел 3'!L276:L276),"&gt;=",SUM('Раздел 3'!P276:P276))</f>
        <v>1&gt;=0</v>
      </c>
    </row>
    <row r="8199" spans="1:5" ht="30" hidden="1" customHeight="1">
      <c r="A8199" s="311" t="str">
        <f>IF((SUM('Раздел 3'!L277:L277)&gt;=SUM('Раздел 3'!P277:P277)),"","Неверно!")</f>
        <v/>
      </c>
      <c r="B8199" s="312" t="s">
        <v>24569</v>
      </c>
      <c r="C8199" s="313" t="s">
        <v>5840</v>
      </c>
      <c r="D8199" s="313" t="s">
        <v>18379</v>
      </c>
      <c r="E8199" s="313" t="str">
        <f>CONCATENATE(SUM('Раздел 3'!L277:L277),"&gt;=",SUM('Раздел 3'!P277:P277))</f>
        <v>0&gt;=0</v>
      </c>
    </row>
    <row r="8200" spans="1:5" ht="30" hidden="1" customHeight="1">
      <c r="A8200" s="311" t="str">
        <f>IF((SUM('Раздел 3'!L278:L278)&gt;=SUM('Раздел 3'!P278:P278)),"","Неверно!")</f>
        <v/>
      </c>
      <c r="B8200" s="312" t="s">
        <v>24569</v>
      </c>
      <c r="C8200" s="313" t="s">
        <v>5841</v>
      </c>
      <c r="D8200" s="313" t="s">
        <v>18379</v>
      </c>
      <c r="E8200" s="313" t="str">
        <f>CONCATENATE(SUM('Раздел 3'!L278:L278),"&gt;=",SUM('Раздел 3'!P278:P278))</f>
        <v>0&gt;=0</v>
      </c>
    </row>
    <row r="8201" spans="1:5" ht="30" hidden="1" customHeight="1">
      <c r="A8201" s="311" t="str">
        <f>IF((SUM('Раздел 3'!L279:L279)&gt;=SUM('Раздел 3'!P279:P279)),"","Неверно!")</f>
        <v/>
      </c>
      <c r="B8201" s="312" t="s">
        <v>24569</v>
      </c>
      <c r="C8201" s="313" t="s">
        <v>5842</v>
      </c>
      <c r="D8201" s="313" t="s">
        <v>18379</v>
      </c>
      <c r="E8201" s="313" t="str">
        <f>CONCATENATE(SUM('Раздел 3'!L279:L279),"&gt;=",SUM('Раздел 3'!P279:P279))</f>
        <v>0&gt;=0</v>
      </c>
    </row>
    <row r="8202" spans="1:5" ht="30" hidden="1" customHeight="1">
      <c r="A8202" s="311" t="str">
        <f>IF((SUM('Раздел 3'!L37:L37)&gt;=SUM('Раздел 3'!P37:P37)),"","Неверно!")</f>
        <v/>
      </c>
      <c r="B8202" s="312" t="s">
        <v>24569</v>
      </c>
      <c r="C8202" s="313" t="s">
        <v>5843</v>
      </c>
      <c r="D8202" s="313" t="s">
        <v>18379</v>
      </c>
      <c r="E8202" s="313" t="str">
        <f>CONCATENATE(SUM('Раздел 3'!L37:L37),"&gt;=",SUM('Раздел 3'!P37:P37))</f>
        <v>3&gt;=0</v>
      </c>
    </row>
    <row r="8203" spans="1:5" ht="30" hidden="1" customHeight="1">
      <c r="A8203" s="311" t="str">
        <f>IF((SUM('Раздел 3'!L280:L280)&gt;=SUM('Раздел 3'!P280:P280)),"","Неверно!")</f>
        <v/>
      </c>
      <c r="B8203" s="312" t="s">
        <v>24569</v>
      </c>
      <c r="C8203" s="313" t="s">
        <v>5844</v>
      </c>
      <c r="D8203" s="313" t="s">
        <v>18379</v>
      </c>
      <c r="E8203" s="313" t="str">
        <f>CONCATENATE(SUM('Раздел 3'!L280:L280),"&gt;=",SUM('Раздел 3'!P280:P280))</f>
        <v>0&gt;=0</v>
      </c>
    </row>
    <row r="8204" spans="1:5" ht="30" hidden="1" customHeight="1">
      <c r="A8204" s="311" t="str">
        <f>IF((SUM('Раздел 3'!L281:L281)&gt;=SUM('Раздел 3'!P281:P281)),"","Неверно!")</f>
        <v/>
      </c>
      <c r="B8204" s="312" t="s">
        <v>24569</v>
      </c>
      <c r="C8204" s="313" t="s">
        <v>5845</v>
      </c>
      <c r="D8204" s="313" t="s">
        <v>18379</v>
      </c>
      <c r="E8204" s="313" t="str">
        <f>CONCATENATE(SUM('Раздел 3'!L281:L281),"&gt;=",SUM('Раздел 3'!P281:P281))</f>
        <v>0&gt;=0</v>
      </c>
    </row>
    <row r="8205" spans="1:5" ht="30" hidden="1" customHeight="1">
      <c r="A8205" s="311" t="str">
        <f>IF((SUM('Раздел 3'!L282:L282)&gt;=SUM('Раздел 3'!P282:P282)),"","Неверно!")</f>
        <v/>
      </c>
      <c r="B8205" s="312" t="s">
        <v>24569</v>
      </c>
      <c r="C8205" s="313" t="s">
        <v>5846</v>
      </c>
      <c r="D8205" s="313" t="s">
        <v>18379</v>
      </c>
      <c r="E8205" s="313" t="str">
        <f>CONCATENATE(SUM('Раздел 3'!L282:L282),"&gt;=",SUM('Раздел 3'!P282:P282))</f>
        <v>0&gt;=0</v>
      </c>
    </row>
    <row r="8206" spans="1:5" ht="30" hidden="1" customHeight="1">
      <c r="A8206" s="311" t="str">
        <f>IF((SUM('Раздел 3'!L283:L283)&gt;=SUM('Раздел 3'!P283:P283)),"","Неверно!")</f>
        <v/>
      </c>
      <c r="B8206" s="312" t="s">
        <v>24569</v>
      </c>
      <c r="C8206" s="313" t="s">
        <v>5847</v>
      </c>
      <c r="D8206" s="313" t="s">
        <v>18379</v>
      </c>
      <c r="E8206" s="313" t="str">
        <f>CONCATENATE(SUM('Раздел 3'!L283:L283),"&gt;=",SUM('Раздел 3'!P283:P283))</f>
        <v>0&gt;=0</v>
      </c>
    </row>
    <row r="8207" spans="1:5" ht="30" hidden="1" customHeight="1">
      <c r="A8207" s="311" t="str">
        <f>IF((SUM('Раздел 3'!L284:L284)&gt;=SUM('Раздел 3'!P284:P284)),"","Неверно!")</f>
        <v/>
      </c>
      <c r="B8207" s="312" t="s">
        <v>24569</v>
      </c>
      <c r="C8207" s="313" t="s">
        <v>5848</v>
      </c>
      <c r="D8207" s="313" t="s">
        <v>18379</v>
      </c>
      <c r="E8207" s="313" t="str">
        <f>CONCATENATE(SUM('Раздел 3'!L284:L284),"&gt;=",SUM('Раздел 3'!P284:P284))</f>
        <v>0&gt;=0</v>
      </c>
    </row>
    <row r="8208" spans="1:5" ht="30" hidden="1" customHeight="1">
      <c r="A8208" s="311" t="str">
        <f>IF((SUM('Раздел 3'!L285:L285)&gt;=SUM('Раздел 3'!P285:P285)),"","Неверно!")</f>
        <v/>
      </c>
      <c r="B8208" s="312" t="s">
        <v>24569</v>
      </c>
      <c r="C8208" s="313" t="s">
        <v>5849</v>
      </c>
      <c r="D8208" s="313" t="s">
        <v>18379</v>
      </c>
      <c r="E8208" s="313" t="str">
        <f>CONCATENATE(SUM('Раздел 3'!L285:L285),"&gt;=",SUM('Раздел 3'!P285:P285))</f>
        <v>0&gt;=0</v>
      </c>
    </row>
    <row r="8209" spans="1:5" ht="30" hidden="1" customHeight="1">
      <c r="A8209" s="311" t="str">
        <f>IF((SUM('Раздел 3'!L286:L286)&gt;=SUM('Раздел 3'!P286:P286)),"","Неверно!")</f>
        <v/>
      </c>
      <c r="B8209" s="312" t="s">
        <v>24569</v>
      </c>
      <c r="C8209" s="313" t="s">
        <v>5850</v>
      </c>
      <c r="D8209" s="313" t="s">
        <v>18379</v>
      </c>
      <c r="E8209" s="313" t="str">
        <f>CONCATENATE(SUM('Раздел 3'!L286:L286),"&gt;=",SUM('Раздел 3'!P286:P286))</f>
        <v>0&gt;=0</v>
      </c>
    </row>
    <row r="8210" spans="1:5" ht="30" hidden="1" customHeight="1">
      <c r="A8210" s="311" t="str">
        <f>IF((SUM('Раздел 3'!L287:L287)&gt;=SUM('Раздел 3'!P287:P287)),"","Неверно!")</f>
        <v/>
      </c>
      <c r="B8210" s="312" t="s">
        <v>24569</v>
      </c>
      <c r="C8210" s="313" t="s">
        <v>5851</v>
      </c>
      <c r="D8210" s="313" t="s">
        <v>18379</v>
      </c>
      <c r="E8210" s="313" t="str">
        <f>CONCATENATE(SUM('Раздел 3'!L287:L287),"&gt;=",SUM('Раздел 3'!P287:P287))</f>
        <v>0&gt;=0</v>
      </c>
    </row>
    <row r="8211" spans="1:5" ht="30" hidden="1" customHeight="1">
      <c r="A8211" s="311" t="str">
        <f>IF((SUM('Раздел 3'!L288:L288)&gt;=SUM('Раздел 3'!P288:P288)),"","Неверно!")</f>
        <v/>
      </c>
      <c r="B8211" s="312" t="s">
        <v>24569</v>
      </c>
      <c r="C8211" s="313" t="s">
        <v>5852</v>
      </c>
      <c r="D8211" s="313" t="s">
        <v>18379</v>
      </c>
      <c r="E8211" s="313" t="str">
        <f>CONCATENATE(SUM('Раздел 3'!L288:L288),"&gt;=",SUM('Раздел 3'!P288:P288))</f>
        <v>0&gt;=0</v>
      </c>
    </row>
    <row r="8212" spans="1:5" ht="30" hidden="1" customHeight="1">
      <c r="A8212" s="311" t="str">
        <f>IF((SUM('Раздел 3'!L289:L289)&gt;=SUM('Раздел 3'!P289:P289)),"","Неверно!")</f>
        <v/>
      </c>
      <c r="B8212" s="312" t="s">
        <v>24569</v>
      </c>
      <c r="C8212" s="313" t="s">
        <v>5853</v>
      </c>
      <c r="D8212" s="313" t="s">
        <v>18379</v>
      </c>
      <c r="E8212" s="313" t="str">
        <f>CONCATENATE(SUM('Раздел 3'!L289:L289),"&gt;=",SUM('Раздел 3'!P289:P289))</f>
        <v>0&gt;=0</v>
      </c>
    </row>
    <row r="8213" spans="1:5" ht="30" hidden="1" customHeight="1">
      <c r="A8213" s="311" t="str">
        <f>IF((SUM('Раздел 3'!L38:L38)&gt;=SUM('Раздел 3'!P38:P38)),"","Неверно!")</f>
        <v/>
      </c>
      <c r="B8213" s="312" t="s">
        <v>24569</v>
      </c>
      <c r="C8213" s="313" t="s">
        <v>5854</v>
      </c>
      <c r="D8213" s="313" t="s">
        <v>18379</v>
      </c>
      <c r="E8213" s="313" t="str">
        <f>CONCATENATE(SUM('Раздел 3'!L38:L38),"&gt;=",SUM('Раздел 3'!P38:P38))</f>
        <v>0&gt;=0</v>
      </c>
    </row>
    <row r="8214" spans="1:5" ht="30" hidden="1" customHeight="1">
      <c r="A8214" s="311" t="str">
        <f>IF((SUM('Раздел 3'!L290:L290)&gt;=SUM('Раздел 3'!P290:P290)),"","Неверно!")</f>
        <v/>
      </c>
      <c r="B8214" s="312" t="s">
        <v>24569</v>
      </c>
      <c r="C8214" s="313" t="s">
        <v>5855</v>
      </c>
      <c r="D8214" s="313" t="s">
        <v>18379</v>
      </c>
      <c r="E8214" s="313" t="str">
        <f>CONCATENATE(SUM('Раздел 3'!L290:L290),"&gt;=",SUM('Раздел 3'!P290:P290))</f>
        <v>0&gt;=0</v>
      </c>
    </row>
    <row r="8215" spans="1:5" ht="30" hidden="1" customHeight="1">
      <c r="A8215" s="311" t="str">
        <f>IF((SUM('Раздел 3'!L291:L291)&gt;=SUM('Раздел 3'!P291:P291)),"","Неверно!")</f>
        <v/>
      </c>
      <c r="B8215" s="312" t="s">
        <v>24569</v>
      </c>
      <c r="C8215" s="313" t="s">
        <v>5856</v>
      </c>
      <c r="D8215" s="313" t="s">
        <v>18379</v>
      </c>
      <c r="E8215" s="313" t="str">
        <f>CONCATENATE(SUM('Раздел 3'!L291:L291),"&gt;=",SUM('Раздел 3'!P291:P291))</f>
        <v>0&gt;=0</v>
      </c>
    </row>
    <row r="8216" spans="1:5" ht="30" hidden="1" customHeight="1">
      <c r="A8216" s="311" t="str">
        <f>IF((SUM('Раздел 3'!L292:L292)&gt;=SUM('Раздел 3'!P292:P292)),"","Неверно!")</f>
        <v/>
      </c>
      <c r="B8216" s="312" t="s">
        <v>24569</v>
      </c>
      <c r="C8216" s="313" t="s">
        <v>5857</v>
      </c>
      <c r="D8216" s="313" t="s">
        <v>18379</v>
      </c>
      <c r="E8216" s="313" t="str">
        <f>CONCATENATE(SUM('Раздел 3'!L292:L292),"&gt;=",SUM('Раздел 3'!P292:P292))</f>
        <v>0&gt;=0</v>
      </c>
    </row>
    <row r="8217" spans="1:5" ht="30" hidden="1" customHeight="1">
      <c r="A8217" s="311" t="str">
        <f>IF((SUM('Раздел 3'!L293:L293)&gt;=SUM('Раздел 3'!P293:P293)),"","Неверно!")</f>
        <v/>
      </c>
      <c r="B8217" s="312" t="s">
        <v>24569</v>
      </c>
      <c r="C8217" s="313" t="s">
        <v>5858</v>
      </c>
      <c r="D8217" s="313" t="s">
        <v>18379</v>
      </c>
      <c r="E8217" s="313" t="str">
        <f>CONCATENATE(SUM('Раздел 3'!L293:L293),"&gt;=",SUM('Раздел 3'!P293:P293))</f>
        <v>0&gt;=0</v>
      </c>
    </row>
    <row r="8218" spans="1:5" ht="30" hidden="1" customHeight="1">
      <c r="A8218" s="311" t="str">
        <f>IF((SUM('Раздел 3'!L294:L294)&gt;=SUM('Раздел 3'!P294:P294)),"","Неверно!")</f>
        <v/>
      </c>
      <c r="B8218" s="312" t="s">
        <v>24569</v>
      </c>
      <c r="C8218" s="313" t="s">
        <v>5859</v>
      </c>
      <c r="D8218" s="313" t="s">
        <v>18379</v>
      </c>
      <c r="E8218" s="313" t="str">
        <f>CONCATENATE(SUM('Раздел 3'!L294:L294),"&gt;=",SUM('Раздел 3'!P294:P294))</f>
        <v>0&gt;=0</v>
      </c>
    </row>
    <row r="8219" spans="1:5" ht="30" hidden="1" customHeight="1">
      <c r="A8219" s="311" t="str">
        <f>IF((SUM('Раздел 3'!L295:L295)&gt;=SUM('Раздел 3'!P295:P295)),"","Неверно!")</f>
        <v/>
      </c>
      <c r="B8219" s="312" t="s">
        <v>24569</v>
      </c>
      <c r="C8219" s="313" t="s">
        <v>5860</v>
      </c>
      <c r="D8219" s="313" t="s">
        <v>18379</v>
      </c>
      <c r="E8219" s="313" t="str">
        <f>CONCATENATE(SUM('Раздел 3'!L295:L295),"&gt;=",SUM('Раздел 3'!P295:P295))</f>
        <v>0&gt;=0</v>
      </c>
    </row>
    <row r="8220" spans="1:5" ht="30" hidden="1" customHeight="1">
      <c r="A8220" s="311" t="str">
        <f>IF((SUM('Раздел 3'!L296:L296)&gt;=SUM('Раздел 3'!P296:P296)),"","Неверно!")</f>
        <v/>
      </c>
      <c r="B8220" s="312" t="s">
        <v>24569</v>
      </c>
      <c r="C8220" s="313" t="s">
        <v>5861</v>
      </c>
      <c r="D8220" s="313" t="s">
        <v>18379</v>
      </c>
      <c r="E8220" s="313" t="str">
        <f>CONCATENATE(SUM('Раздел 3'!L296:L296),"&gt;=",SUM('Раздел 3'!P296:P296))</f>
        <v>0&gt;=0</v>
      </c>
    </row>
    <row r="8221" spans="1:5" ht="30" hidden="1" customHeight="1">
      <c r="A8221" s="311" t="str">
        <f>IF((SUM('Раздел 3'!L297:L297)&gt;=SUM('Раздел 3'!P297:P297)),"","Неверно!")</f>
        <v/>
      </c>
      <c r="B8221" s="312" t="s">
        <v>24569</v>
      </c>
      <c r="C8221" s="313" t="s">
        <v>5862</v>
      </c>
      <c r="D8221" s="313" t="s">
        <v>18379</v>
      </c>
      <c r="E8221" s="313" t="str">
        <f>CONCATENATE(SUM('Раздел 3'!L297:L297),"&gt;=",SUM('Раздел 3'!P297:P297))</f>
        <v>0&gt;=0</v>
      </c>
    </row>
    <row r="8222" spans="1:5" ht="30" hidden="1" customHeight="1">
      <c r="A8222" s="311" t="str">
        <f>IF((SUM('Раздел 3'!L298:L298)&gt;=SUM('Раздел 3'!P298:P298)),"","Неверно!")</f>
        <v/>
      </c>
      <c r="B8222" s="312" t="s">
        <v>24569</v>
      </c>
      <c r="C8222" s="313" t="s">
        <v>5863</v>
      </c>
      <c r="D8222" s="313" t="s">
        <v>18379</v>
      </c>
      <c r="E8222" s="313" t="str">
        <f>CONCATENATE(SUM('Раздел 3'!L298:L298),"&gt;=",SUM('Раздел 3'!P298:P298))</f>
        <v>0&gt;=0</v>
      </c>
    </row>
    <row r="8223" spans="1:5" ht="30" hidden="1" customHeight="1">
      <c r="A8223" s="311" t="str">
        <f>IF((SUM('Раздел 3'!L299:L299)&gt;=SUM('Раздел 3'!P299:P299)),"","Неверно!")</f>
        <v/>
      </c>
      <c r="B8223" s="312" t="s">
        <v>24569</v>
      </c>
      <c r="C8223" s="313" t="s">
        <v>5864</v>
      </c>
      <c r="D8223" s="313" t="s">
        <v>18379</v>
      </c>
      <c r="E8223" s="313" t="str">
        <f>CONCATENATE(SUM('Раздел 3'!L299:L299),"&gt;=",SUM('Раздел 3'!P299:P299))</f>
        <v>0&gt;=0</v>
      </c>
    </row>
    <row r="8224" spans="1:5" ht="30" hidden="1" customHeight="1">
      <c r="A8224" s="311" t="str">
        <f>IF((SUM('Раздел 3'!L39:L39)&gt;=SUM('Раздел 3'!P39:P39)),"","Неверно!")</f>
        <v/>
      </c>
      <c r="B8224" s="312" t="s">
        <v>24569</v>
      </c>
      <c r="C8224" s="313" t="s">
        <v>5865</v>
      </c>
      <c r="D8224" s="313" t="s">
        <v>18379</v>
      </c>
      <c r="E8224" s="313" t="str">
        <f>CONCATENATE(SUM('Раздел 3'!L39:L39),"&gt;=",SUM('Раздел 3'!P39:P39))</f>
        <v>0&gt;=0</v>
      </c>
    </row>
    <row r="8225" spans="1:5" ht="30" hidden="1" customHeight="1">
      <c r="A8225" s="311" t="str">
        <f>IF((SUM('Раздел 3'!L300:L300)&gt;=SUM('Раздел 3'!P300:P300)),"","Неверно!")</f>
        <v/>
      </c>
      <c r="B8225" s="312" t="s">
        <v>24569</v>
      </c>
      <c r="C8225" s="313" t="s">
        <v>5866</v>
      </c>
      <c r="D8225" s="313" t="s">
        <v>18379</v>
      </c>
      <c r="E8225" s="313" t="str">
        <f>CONCATENATE(SUM('Раздел 3'!L300:L300),"&gt;=",SUM('Раздел 3'!P300:P300))</f>
        <v>0&gt;=0</v>
      </c>
    </row>
    <row r="8226" spans="1:5" ht="30" hidden="1" customHeight="1">
      <c r="A8226" s="311" t="str">
        <f>IF((SUM('Раздел 3'!L301:L301)&gt;=SUM('Раздел 3'!P301:P301)),"","Неверно!")</f>
        <v/>
      </c>
      <c r="B8226" s="312" t="s">
        <v>24569</v>
      </c>
      <c r="C8226" s="313" t="s">
        <v>5867</v>
      </c>
      <c r="D8226" s="313" t="s">
        <v>18379</v>
      </c>
      <c r="E8226" s="313" t="str">
        <f>CONCATENATE(SUM('Раздел 3'!L301:L301),"&gt;=",SUM('Раздел 3'!P301:P301))</f>
        <v>1&gt;=0</v>
      </c>
    </row>
    <row r="8227" spans="1:5" ht="30" hidden="1" customHeight="1">
      <c r="A8227" s="311" t="str">
        <f>IF((SUM('Раздел 3'!L302:L302)&gt;=SUM('Раздел 3'!P302:P302)),"","Неверно!")</f>
        <v/>
      </c>
      <c r="B8227" s="312" t="s">
        <v>24569</v>
      </c>
      <c r="C8227" s="313" t="s">
        <v>5868</v>
      </c>
      <c r="D8227" s="313" t="s">
        <v>18379</v>
      </c>
      <c r="E8227" s="313" t="str">
        <f>CONCATENATE(SUM('Раздел 3'!L302:L302),"&gt;=",SUM('Раздел 3'!P302:P302))</f>
        <v>0&gt;=0</v>
      </c>
    </row>
    <row r="8228" spans="1:5" ht="30" hidden="1" customHeight="1">
      <c r="A8228" s="311" t="str">
        <f>IF((SUM('Раздел 3'!L303:L303)&gt;=SUM('Раздел 3'!P303:P303)),"","Неверно!")</f>
        <v/>
      </c>
      <c r="B8228" s="312" t="s">
        <v>24569</v>
      </c>
      <c r="C8228" s="313" t="s">
        <v>5869</v>
      </c>
      <c r="D8228" s="313" t="s">
        <v>18379</v>
      </c>
      <c r="E8228" s="313" t="str">
        <f>CONCATENATE(SUM('Раздел 3'!L303:L303),"&gt;=",SUM('Раздел 3'!P303:P303))</f>
        <v>0&gt;=0</v>
      </c>
    </row>
    <row r="8229" spans="1:5" ht="30" hidden="1" customHeight="1">
      <c r="A8229" s="311" t="str">
        <f>IF((SUM('Раздел 3'!L304:L304)&gt;=SUM('Раздел 3'!P304:P304)),"","Неверно!")</f>
        <v/>
      </c>
      <c r="B8229" s="312" t="s">
        <v>24569</v>
      </c>
      <c r="C8229" s="313" t="s">
        <v>5870</v>
      </c>
      <c r="D8229" s="313" t="s">
        <v>18379</v>
      </c>
      <c r="E8229" s="313" t="str">
        <f>CONCATENATE(SUM('Раздел 3'!L304:L304),"&gt;=",SUM('Раздел 3'!P304:P304))</f>
        <v>0&gt;=0</v>
      </c>
    </row>
    <row r="8230" spans="1:5" ht="30" hidden="1" customHeight="1">
      <c r="A8230" s="311" t="str">
        <f>IF((SUM('Раздел 3'!L305:L305)&gt;=SUM('Раздел 3'!P305:P305)),"","Неверно!")</f>
        <v/>
      </c>
      <c r="B8230" s="312" t="s">
        <v>24569</v>
      </c>
      <c r="C8230" s="313" t="s">
        <v>5871</v>
      </c>
      <c r="D8230" s="313" t="s">
        <v>18379</v>
      </c>
      <c r="E8230" s="313" t="str">
        <f>CONCATENATE(SUM('Раздел 3'!L305:L305),"&gt;=",SUM('Раздел 3'!P305:P305))</f>
        <v>0&gt;=0</v>
      </c>
    </row>
    <row r="8231" spans="1:5" ht="30" hidden="1" customHeight="1">
      <c r="A8231" s="311" t="str">
        <f>IF((SUM('Раздел 3'!L306:L306)&gt;=SUM('Раздел 3'!P306:P306)),"","Неверно!")</f>
        <v/>
      </c>
      <c r="B8231" s="312" t="s">
        <v>24569</v>
      </c>
      <c r="C8231" s="313" t="s">
        <v>5872</v>
      </c>
      <c r="D8231" s="313" t="s">
        <v>18379</v>
      </c>
      <c r="E8231" s="313" t="str">
        <f>CONCATENATE(SUM('Раздел 3'!L306:L306),"&gt;=",SUM('Раздел 3'!P306:P306))</f>
        <v>0&gt;=0</v>
      </c>
    </row>
    <row r="8232" spans="1:5" ht="30" hidden="1" customHeight="1">
      <c r="A8232" s="311" t="str">
        <f>IF((SUM('Раздел 3'!L307:L307)&gt;=SUM('Раздел 3'!P307:P307)),"","Неверно!")</f>
        <v/>
      </c>
      <c r="B8232" s="312" t="s">
        <v>24569</v>
      </c>
      <c r="C8232" s="313" t="s">
        <v>5873</v>
      </c>
      <c r="D8232" s="313" t="s">
        <v>18379</v>
      </c>
      <c r="E8232" s="313" t="str">
        <f>CONCATENATE(SUM('Раздел 3'!L307:L307),"&gt;=",SUM('Раздел 3'!P307:P307))</f>
        <v>0&gt;=0</v>
      </c>
    </row>
    <row r="8233" spans="1:5" ht="30" hidden="1" customHeight="1">
      <c r="A8233" s="311" t="str">
        <f>IF((SUM('Раздел 3'!L308:L308)&gt;=SUM('Раздел 3'!P308:P308)),"","Неверно!")</f>
        <v/>
      </c>
      <c r="B8233" s="312" t="s">
        <v>24569</v>
      </c>
      <c r="C8233" s="313" t="s">
        <v>5874</v>
      </c>
      <c r="D8233" s="313" t="s">
        <v>18379</v>
      </c>
      <c r="E8233" s="313" t="str">
        <f>CONCATENATE(SUM('Раздел 3'!L308:L308),"&gt;=",SUM('Раздел 3'!P308:P308))</f>
        <v>0&gt;=0</v>
      </c>
    </row>
    <row r="8234" spans="1:5" ht="30" hidden="1" customHeight="1">
      <c r="A8234" s="311" t="str">
        <f>IF((SUM('Раздел 3'!L309:L309)&gt;=SUM('Раздел 3'!P309:P309)),"","Неверно!")</f>
        <v/>
      </c>
      <c r="B8234" s="312" t="s">
        <v>24569</v>
      </c>
      <c r="C8234" s="313" t="s">
        <v>5875</v>
      </c>
      <c r="D8234" s="313" t="s">
        <v>18379</v>
      </c>
      <c r="E8234" s="313" t="str">
        <f>CONCATENATE(SUM('Раздел 3'!L309:L309),"&gt;=",SUM('Раздел 3'!P309:P309))</f>
        <v>0&gt;=0</v>
      </c>
    </row>
    <row r="8235" spans="1:5" ht="30" hidden="1" customHeight="1">
      <c r="A8235" s="311" t="str">
        <f>IF((SUM('Раздел 3'!L13:L13)&gt;=SUM('Раздел 3'!P13:P13)),"","Неверно!")</f>
        <v/>
      </c>
      <c r="B8235" s="312" t="s">
        <v>24569</v>
      </c>
      <c r="C8235" s="313" t="s">
        <v>5876</v>
      </c>
      <c r="D8235" s="313" t="s">
        <v>18379</v>
      </c>
      <c r="E8235" s="313" t="str">
        <f>CONCATENATE(SUM('Раздел 3'!L13:L13),"&gt;=",SUM('Раздел 3'!P13:P13))</f>
        <v>0&gt;=0</v>
      </c>
    </row>
    <row r="8236" spans="1:5" ht="30" hidden="1" customHeight="1">
      <c r="A8236" s="311" t="str">
        <f>IF((SUM('Раздел 3'!L40:L40)&gt;=SUM('Раздел 3'!P40:P40)),"","Неверно!")</f>
        <v/>
      </c>
      <c r="B8236" s="312" t="s">
        <v>24569</v>
      </c>
      <c r="C8236" s="313" t="s">
        <v>5877</v>
      </c>
      <c r="D8236" s="313" t="s">
        <v>18379</v>
      </c>
      <c r="E8236" s="313" t="str">
        <f>CONCATENATE(SUM('Раздел 3'!L40:L40),"&gt;=",SUM('Раздел 3'!P40:P40))</f>
        <v>0&gt;=0</v>
      </c>
    </row>
    <row r="8237" spans="1:5" ht="30" hidden="1" customHeight="1">
      <c r="A8237" s="311" t="str">
        <f>IF((SUM('Раздел 3'!L310:L310)&gt;=SUM('Раздел 3'!P310:P310)),"","Неверно!")</f>
        <v/>
      </c>
      <c r="B8237" s="312" t="s">
        <v>24569</v>
      </c>
      <c r="C8237" s="313" t="s">
        <v>5878</v>
      </c>
      <c r="D8237" s="313" t="s">
        <v>18379</v>
      </c>
      <c r="E8237" s="313" t="str">
        <f>CONCATENATE(SUM('Раздел 3'!L310:L310),"&gt;=",SUM('Раздел 3'!P310:P310))</f>
        <v>0&gt;=0</v>
      </c>
    </row>
    <row r="8238" spans="1:5" ht="30" hidden="1" customHeight="1">
      <c r="A8238" s="311" t="str">
        <f>IF((SUM('Раздел 3'!L311:L311)&gt;=SUM('Раздел 3'!P311:P311)),"","Неверно!")</f>
        <v/>
      </c>
      <c r="B8238" s="312" t="s">
        <v>24569</v>
      </c>
      <c r="C8238" s="313" t="s">
        <v>5879</v>
      </c>
      <c r="D8238" s="313" t="s">
        <v>18379</v>
      </c>
      <c r="E8238" s="313" t="str">
        <f>CONCATENATE(SUM('Раздел 3'!L311:L311),"&gt;=",SUM('Раздел 3'!P311:P311))</f>
        <v>0&gt;=0</v>
      </c>
    </row>
    <row r="8239" spans="1:5" ht="30" hidden="1" customHeight="1">
      <c r="A8239" s="311" t="str">
        <f>IF((SUM('Раздел 3'!L312:L312)&gt;=SUM('Раздел 3'!P312:P312)),"","Неверно!")</f>
        <v/>
      </c>
      <c r="B8239" s="312" t="s">
        <v>24569</v>
      </c>
      <c r="C8239" s="313" t="s">
        <v>5880</v>
      </c>
      <c r="D8239" s="313" t="s">
        <v>18379</v>
      </c>
      <c r="E8239" s="313" t="str">
        <f>CONCATENATE(SUM('Раздел 3'!L312:L312),"&gt;=",SUM('Раздел 3'!P312:P312))</f>
        <v>0&gt;=0</v>
      </c>
    </row>
    <row r="8240" spans="1:5" ht="30" hidden="1" customHeight="1">
      <c r="A8240" s="311" t="str">
        <f>IF((SUM('Раздел 3'!L313:L313)&gt;=SUM('Раздел 3'!P313:P313)),"","Неверно!")</f>
        <v/>
      </c>
      <c r="B8240" s="312" t="s">
        <v>24569</v>
      </c>
      <c r="C8240" s="313" t="s">
        <v>5881</v>
      </c>
      <c r="D8240" s="313" t="s">
        <v>18379</v>
      </c>
      <c r="E8240" s="313" t="str">
        <f>CONCATENATE(SUM('Раздел 3'!L313:L313),"&gt;=",SUM('Раздел 3'!P313:P313))</f>
        <v>0&gt;=0</v>
      </c>
    </row>
    <row r="8241" spans="1:5" ht="30" hidden="1" customHeight="1">
      <c r="A8241" s="311" t="str">
        <f>IF((SUM('Раздел 3'!L314:L314)&gt;=SUM('Раздел 3'!P314:P314)),"","Неверно!")</f>
        <v/>
      </c>
      <c r="B8241" s="312" t="s">
        <v>24569</v>
      </c>
      <c r="C8241" s="313" t="s">
        <v>5882</v>
      </c>
      <c r="D8241" s="313" t="s">
        <v>18379</v>
      </c>
      <c r="E8241" s="313" t="str">
        <f>CONCATENATE(SUM('Раздел 3'!L314:L314),"&gt;=",SUM('Раздел 3'!P314:P314))</f>
        <v>0&gt;=0</v>
      </c>
    </row>
    <row r="8242" spans="1:5" ht="30" hidden="1" customHeight="1">
      <c r="A8242" s="311" t="str">
        <f>IF((SUM('Раздел 3'!L315:L315)&gt;=SUM('Раздел 3'!P315:P315)),"","Неверно!")</f>
        <v/>
      </c>
      <c r="B8242" s="312" t="s">
        <v>24569</v>
      </c>
      <c r="C8242" s="313" t="s">
        <v>5883</v>
      </c>
      <c r="D8242" s="313" t="s">
        <v>18379</v>
      </c>
      <c r="E8242" s="313" t="str">
        <f>CONCATENATE(SUM('Раздел 3'!L315:L315),"&gt;=",SUM('Раздел 3'!P315:P315))</f>
        <v>0&gt;=0</v>
      </c>
    </row>
    <row r="8243" spans="1:5" ht="30" hidden="1" customHeight="1">
      <c r="A8243" s="311" t="str">
        <f>IF((SUM('Раздел 3'!L316:L316)&gt;=SUM('Раздел 3'!P316:P316)),"","Неверно!")</f>
        <v/>
      </c>
      <c r="B8243" s="312" t="s">
        <v>24569</v>
      </c>
      <c r="C8243" s="313" t="s">
        <v>5884</v>
      </c>
      <c r="D8243" s="313" t="s">
        <v>18379</v>
      </c>
      <c r="E8243" s="313" t="str">
        <f>CONCATENATE(SUM('Раздел 3'!L316:L316),"&gt;=",SUM('Раздел 3'!P316:P316))</f>
        <v>0&gt;=0</v>
      </c>
    </row>
    <row r="8244" spans="1:5" ht="30" hidden="1" customHeight="1">
      <c r="A8244" s="311" t="str">
        <f>IF((SUM('Раздел 3'!L317:L317)&gt;=SUM('Раздел 3'!P317:P317)),"","Неверно!")</f>
        <v/>
      </c>
      <c r="B8244" s="312" t="s">
        <v>24569</v>
      </c>
      <c r="C8244" s="313" t="s">
        <v>5885</v>
      </c>
      <c r="D8244" s="313" t="s">
        <v>18379</v>
      </c>
      <c r="E8244" s="313" t="str">
        <f>CONCATENATE(SUM('Раздел 3'!L317:L317),"&gt;=",SUM('Раздел 3'!P317:P317))</f>
        <v>0&gt;=0</v>
      </c>
    </row>
    <row r="8245" spans="1:5" ht="30" hidden="1" customHeight="1">
      <c r="A8245" s="311" t="str">
        <f>IF((SUM('Раздел 3'!L318:L318)&gt;=SUM('Раздел 3'!P318:P318)),"","Неверно!")</f>
        <v/>
      </c>
      <c r="B8245" s="312" t="s">
        <v>24569</v>
      </c>
      <c r="C8245" s="313" t="s">
        <v>5886</v>
      </c>
      <c r="D8245" s="313" t="s">
        <v>18379</v>
      </c>
      <c r="E8245" s="313" t="str">
        <f>CONCATENATE(SUM('Раздел 3'!L318:L318),"&gt;=",SUM('Раздел 3'!P318:P318))</f>
        <v>0&gt;=0</v>
      </c>
    </row>
    <row r="8246" spans="1:5" ht="30" hidden="1" customHeight="1">
      <c r="A8246" s="311" t="str">
        <f>IF((SUM('Раздел 3'!L319:L319)&gt;=SUM('Раздел 3'!P319:P319)),"","Неверно!")</f>
        <v/>
      </c>
      <c r="B8246" s="312" t="s">
        <v>24569</v>
      </c>
      <c r="C8246" s="313" t="s">
        <v>5887</v>
      </c>
      <c r="D8246" s="313" t="s">
        <v>18379</v>
      </c>
      <c r="E8246" s="313" t="str">
        <f>CONCATENATE(SUM('Раздел 3'!L319:L319),"&gt;=",SUM('Раздел 3'!P319:P319))</f>
        <v>0&gt;=0</v>
      </c>
    </row>
    <row r="8247" spans="1:5" ht="30" hidden="1" customHeight="1">
      <c r="A8247" s="311" t="str">
        <f>IF((SUM('Раздел 3'!L41:L41)&gt;=SUM('Раздел 3'!P41:P41)),"","Неверно!")</f>
        <v/>
      </c>
      <c r="B8247" s="312" t="s">
        <v>24569</v>
      </c>
      <c r="C8247" s="313" t="s">
        <v>5888</v>
      </c>
      <c r="D8247" s="313" t="s">
        <v>18379</v>
      </c>
      <c r="E8247" s="313" t="str">
        <f>CONCATENATE(SUM('Раздел 3'!L41:L41),"&gt;=",SUM('Раздел 3'!P41:P41))</f>
        <v>0&gt;=0</v>
      </c>
    </row>
    <row r="8248" spans="1:5" ht="30" hidden="1" customHeight="1">
      <c r="A8248" s="311" t="str">
        <f>IF((SUM('Раздел 3'!L320:L320)&gt;=SUM('Раздел 3'!P320:P320)),"","Неверно!")</f>
        <v/>
      </c>
      <c r="B8248" s="312" t="s">
        <v>24569</v>
      </c>
      <c r="C8248" s="313" t="s">
        <v>5889</v>
      </c>
      <c r="D8248" s="313" t="s">
        <v>18379</v>
      </c>
      <c r="E8248" s="313" t="str">
        <f>CONCATENATE(SUM('Раздел 3'!L320:L320),"&gt;=",SUM('Раздел 3'!P320:P320))</f>
        <v>0&gt;=0</v>
      </c>
    </row>
    <row r="8249" spans="1:5" ht="30" hidden="1" customHeight="1">
      <c r="A8249" s="311" t="str">
        <f>IF((SUM('Раздел 3'!L321:L321)&gt;=SUM('Раздел 3'!P321:P321)),"","Неверно!")</f>
        <v/>
      </c>
      <c r="B8249" s="312" t="s">
        <v>24569</v>
      </c>
      <c r="C8249" s="313" t="s">
        <v>5890</v>
      </c>
      <c r="D8249" s="313" t="s">
        <v>18379</v>
      </c>
      <c r="E8249" s="313" t="str">
        <f>CONCATENATE(SUM('Раздел 3'!L321:L321),"&gt;=",SUM('Раздел 3'!P321:P321))</f>
        <v>0&gt;=0</v>
      </c>
    </row>
    <row r="8250" spans="1:5" ht="30" hidden="1" customHeight="1">
      <c r="A8250" s="311" t="str">
        <f>IF((SUM('Раздел 3'!L322:L322)&gt;=SUM('Раздел 3'!P322:P322)),"","Неверно!")</f>
        <v/>
      </c>
      <c r="B8250" s="312" t="s">
        <v>24569</v>
      </c>
      <c r="C8250" s="313" t="s">
        <v>5891</v>
      </c>
      <c r="D8250" s="313" t="s">
        <v>18379</v>
      </c>
      <c r="E8250" s="313" t="str">
        <f>CONCATENATE(SUM('Раздел 3'!L322:L322),"&gt;=",SUM('Раздел 3'!P322:P322))</f>
        <v>0&gt;=0</v>
      </c>
    </row>
    <row r="8251" spans="1:5" ht="30" hidden="1" customHeight="1">
      <c r="A8251" s="311" t="str">
        <f>IF((SUM('Раздел 3'!L323:L323)&gt;=SUM('Раздел 3'!P323:P323)),"","Неверно!")</f>
        <v/>
      </c>
      <c r="B8251" s="312" t="s">
        <v>24569</v>
      </c>
      <c r="C8251" s="313" t="s">
        <v>19980</v>
      </c>
      <c r="D8251" s="313" t="s">
        <v>18379</v>
      </c>
      <c r="E8251" s="313" t="str">
        <f>CONCATENATE(SUM('Раздел 3'!L323:L323),"&gt;=",SUM('Раздел 3'!P323:P323))</f>
        <v>0&gt;=0</v>
      </c>
    </row>
    <row r="8252" spans="1:5" ht="30" hidden="1" customHeight="1">
      <c r="A8252" s="311" t="str">
        <f>IF((SUM('Раздел 3'!L324:L324)&gt;=SUM('Раздел 3'!P324:P324)),"","Неверно!")</f>
        <v/>
      </c>
      <c r="B8252" s="312" t="s">
        <v>24569</v>
      </c>
      <c r="C8252" s="313" t="s">
        <v>19981</v>
      </c>
      <c r="D8252" s="313" t="s">
        <v>18379</v>
      </c>
      <c r="E8252" s="313" t="str">
        <f>CONCATENATE(SUM('Раздел 3'!L324:L324),"&gt;=",SUM('Раздел 3'!P324:P324))</f>
        <v>0&gt;=0</v>
      </c>
    </row>
    <row r="8253" spans="1:5" ht="30" hidden="1" customHeight="1">
      <c r="A8253" s="311" t="str">
        <f>IF((SUM('Раздел 3'!L325:L325)&gt;=SUM('Раздел 3'!P325:P325)),"","Неверно!")</f>
        <v/>
      </c>
      <c r="B8253" s="312" t="s">
        <v>24569</v>
      </c>
      <c r="C8253" s="313" t="s">
        <v>19982</v>
      </c>
      <c r="D8253" s="313" t="s">
        <v>18379</v>
      </c>
      <c r="E8253" s="313" t="str">
        <f>CONCATENATE(SUM('Раздел 3'!L325:L325),"&gt;=",SUM('Раздел 3'!P325:P325))</f>
        <v>1&gt;=0</v>
      </c>
    </row>
    <row r="8254" spans="1:5" ht="30" hidden="1" customHeight="1">
      <c r="A8254" s="311" t="str">
        <f>IF((SUM('Раздел 3'!L326:L326)&gt;=SUM('Раздел 3'!P326:P326)),"","Неверно!")</f>
        <v/>
      </c>
      <c r="B8254" s="312" t="s">
        <v>24569</v>
      </c>
      <c r="C8254" s="313" t="s">
        <v>19983</v>
      </c>
      <c r="D8254" s="313" t="s">
        <v>18379</v>
      </c>
      <c r="E8254" s="313" t="str">
        <f>CONCATENATE(SUM('Раздел 3'!L326:L326),"&gt;=",SUM('Раздел 3'!P326:P326))</f>
        <v>0&gt;=0</v>
      </c>
    </row>
    <row r="8255" spans="1:5" ht="30" hidden="1" customHeight="1">
      <c r="A8255" s="311" t="str">
        <f>IF((SUM('Раздел 3'!L327:L327)&gt;=SUM('Раздел 3'!P327:P327)),"","Неверно!")</f>
        <v/>
      </c>
      <c r="B8255" s="312" t="s">
        <v>24569</v>
      </c>
      <c r="C8255" s="313" t="s">
        <v>19984</v>
      </c>
      <c r="D8255" s="313" t="s">
        <v>18379</v>
      </c>
      <c r="E8255" s="313" t="str">
        <f>CONCATENATE(SUM('Раздел 3'!L327:L327),"&gt;=",SUM('Раздел 3'!P327:P327))</f>
        <v>0&gt;=0</v>
      </c>
    </row>
    <row r="8256" spans="1:5" ht="30" hidden="1" customHeight="1">
      <c r="A8256" s="311" t="str">
        <f>IF((SUM('Раздел 3'!L328:L328)&gt;=SUM('Раздел 3'!P328:P328)),"","Неверно!")</f>
        <v/>
      </c>
      <c r="B8256" s="312" t="s">
        <v>24569</v>
      </c>
      <c r="C8256" s="313" t="s">
        <v>19985</v>
      </c>
      <c r="D8256" s="313" t="s">
        <v>18379</v>
      </c>
      <c r="E8256" s="313" t="str">
        <f>CONCATENATE(SUM('Раздел 3'!L328:L328),"&gt;=",SUM('Раздел 3'!P328:P328))</f>
        <v>1&gt;=0</v>
      </c>
    </row>
    <row r="8257" spans="1:5" ht="30" hidden="1" customHeight="1">
      <c r="A8257" s="311" t="str">
        <f>IF((SUM('Раздел 3'!L42:L42)&gt;=SUM('Раздел 3'!P42:P42)),"","Неверно!")</f>
        <v/>
      </c>
      <c r="B8257" s="312" t="s">
        <v>24569</v>
      </c>
      <c r="C8257" s="313" t="s">
        <v>5892</v>
      </c>
      <c r="D8257" s="313" t="s">
        <v>18379</v>
      </c>
      <c r="E8257" s="313" t="str">
        <f>CONCATENATE(SUM('Раздел 3'!L42:L42),"&gt;=",SUM('Раздел 3'!P42:P42))</f>
        <v>0&gt;=0</v>
      </c>
    </row>
    <row r="8258" spans="1:5" ht="30" hidden="1" customHeight="1">
      <c r="A8258" s="311" t="str">
        <f>IF((SUM('Раздел 3'!L43:L43)&gt;=SUM('Раздел 3'!P43:P43)),"","Неверно!")</f>
        <v/>
      </c>
      <c r="B8258" s="312" t="s">
        <v>24569</v>
      </c>
      <c r="C8258" s="313" t="s">
        <v>5893</v>
      </c>
      <c r="D8258" s="313" t="s">
        <v>18379</v>
      </c>
      <c r="E8258" s="313" t="str">
        <f>CONCATENATE(SUM('Раздел 3'!L43:L43),"&gt;=",SUM('Раздел 3'!P43:P43))</f>
        <v>0&gt;=0</v>
      </c>
    </row>
    <row r="8259" spans="1:5" ht="30" hidden="1" customHeight="1">
      <c r="A8259" s="311" t="str">
        <f>IF((SUM('Раздел 3'!L44:L44)&gt;=SUM('Раздел 3'!P44:P44)),"","Неверно!")</f>
        <v/>
      </c>
      <c r="B8259" s="312" t="s">
        <v>24569</v>
      </c>
      <c r="C8259" s="313" t="s">
        <v>5894</v>
      </c>
      <c r="D8259" s="313" t="s">
        <v>18379</v>
      </c>
      <c r="E8259" s="313" t="str">
        <f>CONCATENATE(SUM('Раздел 3'!L44:L44),"&gt;=",SUM('Раздел 3'!P44:P44))</f>
        <v>0&gt;=0</v>
      </c>
    </row>
    <row r="8260" spans="1:5" ht="30" hidden="1" customHeight="1">
      <c r="A8260" s="311" t="str">
        <f>IF((SUM('Раздел 3'!L45:L45)&gt;=SUM('Раздел 3'!P45:P45)),"","Неверно!")</f>
        <v/>
      </c>
      <c r="B8260" s="312" t="s">
        <v>24569</v>
      </c>
      <c r="C8260" s="313" t="s">
        <v>5895</v>
      </c>
      <c r="D8260" s="313" t="s">
        <v>18379</v>
      </c>
      <c r="E8260" s="313" t="str">
        <f>CONCATENATE(SUM('Раздел 3'!L45:L45),"&gt;=",SUM('Раздел 3'!P45:P45))</f>
        <v>0&gt;=0</v>
      </c>
    </row>
    <row r="8261" spans="1:5" ht="30" hidden="1" customHeight="1">
      <c r="A8261" s="311" t="str">
        <f>IF((SUM('Раздел 3'!L46:L46)&gt;=SUM('Раздел 3'!P46:P46)),"","Неверно!")</f>
        <v/>
      </c>
      <c r="B8261" s="312" t="s">
        <v>24569</v>
      </c>
      <c r="C8261" s="313" t="s">
        <v>5896</v>
      </c>
      <c r="D8261" s="313" t="s">
        <v>18379</v>
      </c>
      <c r="E8261" s="313" t="str">
        <f>CONCATENATE(SUM('Раздел 3'!L46:L46),"&gt;=",SUM('Раздел 3'!P46:P46))</f>
        <v>0&gt;=0</v>
      </c>
    </row>
    <row r="8262" spans="1:5" ht="30" hidden="1" customHeight="1">
      <c r="A8262" s="311" t="str">
        <f>IF((SUM('Раздел 3'!L47:L47)&gt;=SUM('Раздел 3'!P47:P47)),"","Неверно!")</f>
        <v/>
      </c>
      <c r="B8262" s="312" t="s">
        <v>24569</v>
      </c>
      <c r="C8262" s="313" t="s">
        <v>5897</v>
      </c>
      <c r="D8262" s="313" t="s">
        <v>18379</v>
      </c>
      <c r="E8262" s="313" t="str">
        <f>CONCATENATE(SUM('Раздел 3'!L47:L47),"&gt;=",SUM('Раздел 3'!P47:P47))</f>
        <v>0&gt;=0</v>
      </c>
    </row>
    <row r="8263" spans="1:5" ht="30" hidden="1" customHeight="1">
      <c r="A8263" s="311" t="str">
        <f>IF((SUM('Раздел 3'!L48:L48)&gt;=SUM('Раздел 3'!P48:P48)),"","Неверно!")</f>
        <v/>
      </c>
      <c r="B8263" s="312" t="s">
        <v>24569</v>
      </c>
      <c r="C8263" s="313" t="s">
        <v>5898</v>
      </c>
      <c r="D8263" s="313" t="s">
        <v>18379</v>
      </c>
      <c r="E8263" s="313" t="str">
        <f>CONCATENATE(SUM('Раздел 3'!L48:L48),"&gt;=",SUM('Раздел 3'!P48:P48))</f>
        <v>0&gt;=0</v>
      </c>
    </row>
    <row r="8264" spans="1:5" ht="30" hidden="1" customHeight="1">
      <c r="A8264" s="311" t="str">
        <f>IF((SUM('Раздел 3'!L49:L49)&gt;=SUM('Раздел 3'!P49:P49)),"","Неверно!")</f>
        <v/>
      </c>
      <c r="B8264" s="312" t="s">
        <v>24569</v>
      </c>
      <c r="C8264" s="313" t="s">
        <v>5899</v>
      </c>
      <c r="D8264" s="313" t="s">
        <v>18379</v>
      </c>
      <c r="E8264" s="313" t="str">
        <f>CONCATENATE(SUM('Раздел 3'!L49:L49),"&gt;=",SUM('Раздел 3'!P49:P49))</f>
        <v>0&gt;=0</v>
      </c>
    </row>
    <row r="8265" spans="1:5" ht="30" hidden="1" customHeight="1">
      <c r="A8265" s="311" t="str">
        <f>IF((SUM('Раздел 3'!L14:L14)&gt;=SUM('Раздел 3'!P14:P14)),"","Неверно!")</f>
        <v/>
      </c>
      <c r="B8265" s="312" t="s">
        <v>24569</v>
      </c>
      <c r="C8265" s="313" t="s">
        <v>5900</v>
      </c>
      <c r="D8265" s="313" t="s">
        <v>18379</v>
      </c>
      <c r="E8265" s="313" t="str">
        <f>CONCATENATE(SUM('Раздел 3'!L14:L14),"&gt;=",SUM('Раздел 3'!P14:P14))</f>
        <v>0&gt;=0</v>
      </c>
    </row>
    <row r="8266" spans="1:5" ht="30" hidden="1" customHeight="1">
      <c r="A8266" s="311" t="str">
        <f>IF((SUM('Раздел 3'!L50:L50)&gt;=SUM('Раздел 3'!P50:P50)),"","Неверно!")</f>
        <v/>
      </c>
      <c r="B8266" s="312" t="s">
        <v>24569</v>
      </c>
      <c r="C8266" s="313" t="s">
        <v>5901</v>
      </c>
      <c r="D8266" s="313" t="s">
        <v>18379</v>
      </c>
      <c r="E8266" s="313" t="str">
        <f>CONCATENATE(SUM('Раздел 3'!L50:L50),"&gt;=",SUM('Раздел 3'!P50:P50))</f>
        <v>0&gt;=0</v>
      </c>
    </row>
    <row r="8267" spans="1:5" ht="30" hidden="1" customHeight="1">
      <c r="A8267" s="311" t="str">
        <f>IF((SUM('Раздел 3'!L51:L51)&gt;=SUM('Раздел 3'!P51:P51)),"","Неверно!")</f>
        <v/>
      </c>
      <c r="B8267" s="312" t="s">
        <v>24569</v>
      </c>
      <c r="C8267" s="313" t="s">
        <v>5902</v>
      </c>
      <c r="D8267" s="313" t="s">
        <v>18379</v>
      </c>
      <c r="E8267" s="313" t="str">
        <f>CONCATENATE(SUM('Раздел 3'!L51:L51),"&gt;=",SUM('Раздел 3'!P51:P51))</f>
        <v>0&gt;=0</v>
      </c>
    </row>
    <row r="8268" spans="1:5" ht="30" hidden="1" customHeight="1">
      <c r="A8268" s="311" t="str">
        <f>IF((SUM('Раздел 3'!L52:L52)&gt;=SUM('Раздел 3'!P52:P52)),"","Неверно!")</f>
        <v/>
      </c>
      <c r="B8268" s="312" t="s">
        <v>24569</v>
      </c>
      <c r="C8268" s="313" t="s">
        <v>5903</v>
      </c>
      <c r="D8268" s="313" t="s">
        <v>18379</v>
      </c>
      <c r="E8268" s="313" t="str">
        <f>CONCATENATE(SUM('Раздел 3'!L52:L52),"&gt;=",SUM('Раздел 3'!P52:P52))</f>
        <v>0&gt;=0</v>
      </c>
    </row>
    <row r="8269" spans="1:5" ht="30" hidden="1" customHeight="1">
      <c r="A8269" s="311" t="str">
        <f>IF((SUM('Раздел 3'!L53:L53)&gt;=SUM('Раздел 3'!P53:P53)),"","Неверно!")</f>
        <v/>
      </c>
      <c r="B8269" s="312" t="s">
        <v>24569</v>
      </c>
      <c r="C8269" s="313" t="s">
        <v>5904</v>
      </c>
      <c r="D8269" s="313" t="s">
        <v>18379</v>
      </c>
      <c r="E8269" s="313" t="str">
        <f>CONCATENATE(SUM('Раздел 3'!L53:L53),"&gt;=",SUM('Раздел 3'!P53:P53))</f>
        <v>0&gt;=0</v>
      </c>
    </row>
    <row r="8270" spans="1:5" ht="30" hidden="1" customHeight="1">
      <c r="A8270" s="311" t="str">
        <f>IF((SUM('Раздел 3'!L54:L54)&gt;=SUM('Раздел 3'!P54:P54)),"","Неверно!")</f>
        <v/>
      </c>
      <c r="B8270" s="312" t="s">
        <v>24569</v>
      </c>
      <c r="C8270" s="313" t="s">
        <v>5905</v>
      </c>
      <c r="D8270" s="313" t="s">
        <v>18379</v>
      </c>
      <c r="E8270" s="313" t="str">
        <f>CONCATENATE(SUM('Раздел 3'!L54:L54),"&gt;=",SUM('Раздел 3'!P54:P54))</f>
        <v>0&gt;=0</v>
      </c>
    </row>
    <row r="8271" spans="1:5" ht="30" hidden="1" customHeight="1">
      <c r="A8271" s="311" t="str">
        <f>IF((SUM('Раздел 3'!L55:L55)&gt;=SUM('Раздел 3'!P55:P55)),"","Неверно!")</f>
        <v/>
      </c>
      <c r="B8271" s="312" t="s">
        <v>24569</v>
      </c>
      <c r="C8271" s="313" t="s">
        <v>5906</v>
      </c>
      <c r="D8271" s="313" t="s">
        <v>18379</v>
      </c>
      <c r="E8271" s="313" t="str">
        <f>CONCATENATE(SUM('Раздел 3'!L55:L55),"&gt;=",SUM('Раздел 3'!P55:P55))</f>
        <v>12&gt;=0</v>
      </c>
    </row>
    <row r="8272" spans="1:5" ht="30" hidden="1" customHeight="1">
      <c r="A8272" s="311" t="str">
        <f>IF((SUM('Раздел 3'!L56:L56)&gt;=SUM('Раздел 3'!P56:P56)),"","Неверно!")</f>
        <v/>
      </c>
      <c r="B8272" s="312" t="s">
        <v>24569</v>
      </c>
      <c r="C8272" s="313" t="s">
        <v>5907</v>
      </c>
      <c r="D8272" s="313" t="s">
        <v>18379</v>
      </c>
      <c r="E8272" s="313" t="str">
        <f>CONCATENATE(SUM('Раздел 3'!L56:L56),"&gt;=",SUM('Раздел 3'!P56:P56))</f>
        <v>0&gt;=0</v>
      </c>
    </row>
    <row r="8273" spans="1:5" ht="30" hidden="1" customHeight="1">
      <c r="A8273" s="311" t="str">
        <f>IF((SUM('Раздел 3'!L57:L57)&gt;=SUM('Раздел 3'!P57:P57)),"","Неверно!")</f>
        <v/>
      </c>
      <c r="B8273" s="312" t="s">
        <v>24569</v>
      </c>
      <c r="C8273" s="313" t="s">
        <v>5908</v>
      </c>
      <c r="D8273" s="313" t="s">
        <v>18379</v>
      </c>
      <c r="E8273" s="313" t="str">
        <f>CONCATENATE(SUM('Раздел 3'!L57:L57),"&gt;=",SUM('Раздел 3'!P57:P57))</f>
        <v>0&gt;=0</v>
      </c>
    </row>
    <row r="8274" spans="1:5" ht="30" hidden="1" customHeight="1">
      <c r="A8274" s="311" t="str">
        <f>IF((SUM('Раздел 3'!L58:L58)&gt;=SUM('Раздел 3'!P58:P58)),"","Неверно!")</f>
        <v/>
      </c>
      <c r="B8274" s="312" t="s">
        <v>24569</v>
      </c>
      <c r="C8274" s="313" t="s">
        <v>5909</v>
      </c>
      <c r="D8274" s="313" t="s">
        <v>18379</v>
      </c>
      <c r="E8274" s="313" t="str">
        <f>CONCATENATE(SUM('Раздел 3'!L58:L58),"&gt;=",SUM('Раздел 3'!P58:P58))</f>
        <v>1&gt;=0</v>
      </c>
    </row>
    <row r="8275" spans="1:5" ht="30" hidden="1" customHeight="1">
      <c r="A8275" s="311" t="str">
        <f>IF((SUM('Раздел 3'!L59:L59)&gt;=SUM('Раздел 3'!P59:P59)),"","Неверно!")</f>
        <v/>
      </c>
      <c r="B8275" s="312" t="s">
        <v>24569</v>
      </c>
      <c r="C8275" s="313" t="s">
        <v>5910</v>
      </c>
      <c r="D8275" s="313" t="s">
        <v>18379</v>
      </c>
      <c r="E8275" s="313" t="str">
        <f>CONCATENATE(SUM('Раздел 3'!L59:L59),"&gt;=",SUM('Раздел 3'!P59:P59))</f>
        <v>0&gt;=0</v>
      </c>
    </row>
    <row r="8276" spans="1:5" ht="30" hidden="1" customHeight="1">
      <c r="A8276" s="311" t="str">
        <f>IF((SUM('Раздел 3'!L15:L15)&gt;=SUM('Раздел 3'!P15:P15)),"","Неверно!")</f>
        <v/>
      </c>
      <c r="B8276" s="312" t="s">
        <v>24569</v>
      </c>
      <c r="C8276" s="313" t="s">
        <v>5911</v>
      </c>
      <c r="D8276" s="313" t="s">
        <v>18379</v>
      </c>
      <c r="E8276" s="313" t="str">
        <f>CONCATENATE(SUM('Раздел 3'!L15:L15),"&gt;=",SUM('Раздел 3'!P15:P15))</f>
        <v>0&gt;=0</v>
      </c>
    </row>
    <row r="8277" spans="1:5" ht="30" hidden="1" customHeight="1">
      <c r="A8277" s="311" t="str">
        <f>IF((SUM('Раздел 3'!L60:L60)&gt;=SUM('Раздел 3'!P60:P60)),"","Неверно!")</f>
        <v/>
      </c>
      <c r="B8277" s="312" t="s">
        <v>24569</v>
      </c>
      <c r="C8277" s="313" t="s">
        <v>5912</v>
      </c>
      <c r="D8277" s="313" t="s">
        <v>18379</v>
      </c>
      <c r="E8277" s="313" t="str">
        <f>CONCATENATE(SUM('Раздел 3'!L60:L60),"&gt;=",SUM('Раздел 3'!P60:P60))</f>
        <v>0&gt;=0</v>
      </c>
    </row>
    <row r="8278" spans="1:5" ht="30" hidden="1" customHeight="1">
      <c r="A8278" s="311" t="str">
        <f>IF((SUM('Раздел 3'!L61:L61)&gt;=SUM('Раздел 3'!P61:P61)),"","Неверно!")</f>
        <v/>
      </c>
      <c r="B8278" s="312" t="s">
        <v>24569</v>
      </c>
      <c r="C8278" s="313" t="s">
        <v>5913</v>
      </c>
      <c r="D8278" s="313" t="s">
        <v>18379</v>
      </c>
      <c r="E8278" s="313" t="str">
        <f>CONCATENATE(SUM('Раздел 3'!L61:L61),"&gt;=",SUM('Раздел 3'!P61:P61))</f>
        <v>0&gt;=0</v>
      </c>
    </row>
    <row r="8279" spans="1:5" ht="30" hidden="1" customHeight="1">
      <c r="A8279" s="311" t="str">
        <f>IF((SUM('Раздел 3'!L62:L62)&gt;=SUM('Раздел 3'!P62:P62)),"","Неверно!")</f>
        <v/>
      </c>
      <c r="B8279" s="312" t="s">
        <v>24569</v>
      </c>
      <c r="C8279" s="313" t="s">
        <v>5914</v>
      </c>
      <c r="D8279" s="313" t="s">
        <v>18379</v>
      </c>
      <c r="E8279" s="313" t="str">
        <f>CONCATENATE(SUM('Раздел 3'!L62:L62),"&gt;=",SUM('Раздел 3'!P62:P62))</f>
        <v>0&gt;=0</v>
      </c>
    </row>
    <row r="8280" spans="1:5" ht="30" hidden="1" customHeight="1">
      <c r="A8280" s="311" t="str">
        <f>IF((SUM('Раздел 3'!L63:L63)&gt;=SUM('Раздел 3'!P63:P63)),"","Неверно!")</f>
        <v/>
      </c>
      <c r="B8280" s="312" t="s">
        <v>24569</v>
      </c>
      <c r="C8280" s="313" t="s">
        <v>5915</v>
      </c>
      <c r="D8280" s="313" t="s">
        <v>18379</v>
      </c>
      <c r="E8280" s="313" t="str">
        <f>CONCATENATE(SUM('Раздел 3'!L63:L63),"&gt;=",SUM('Раздел 3'!P63:P63))</f>
        <v>0&gt;=0</v>
      </c>
    </row>
    <row r="8281" spans="1:5" ht="30" hidden="1" customHeight="1">
      <c r="A8281" s="311" t="str">
        <f>IF((SUM('Раздел 3'!L64:L64)&gt;=SUM('Раздел 3'!P64:P64)),"","Неверно!")</f>
        <v/>
      </c>
      <c r="B8281" s="312" t="s">
        <v>24569</v>
      </c>
      <c r="C8281" s="313" t="s">
        <v>5916</v>
      </c>
      <c r="D8281" s="313" t="s">
        <v>18379</v>
      </c>
      <c r="E8281" s="313" t="str">
        <f>CONCATENATE(SUM('Раздел 3'!L64:L64),"&gt;=",SUM('Раздел 3'!P64:P64))</f>
        <v>0&gt;=0</v>
      </c>
    </row>
    <row r="8282" spans="1:5" ht="30" hidden="1" customHeight="1">
      <c r="A8282" s="311" t="str">
        <f>IF((SUM('Раздел 3'!L65:L65)&gt;=SUM('Раздел 3'!P65:P65)),"","Неверно!")</f>
        <v/>
      </c>
      <c r="B8282" s="312" t="s">
        <v>24569</v>
      </c>
      <c r="C8282" s="313" t="s">
        <v>5917</v>
      </c>
      <c r="D8282" s="313" t="s">
        <v>18379</v>
      </c>
      <c r="E8282" s="313" t="str">
        <f>CONCATENATE(SUM('Раздел 3'!L65:L65),"&gt;=",SUM('Раздел 3'!P65:P65))</f>
        <v>0&gt;=0</v>
      </c>
    </row>
    <row r="8283" spans="1:5" ht="30" hidden="1" customHeight="1">
      <c r="A8283" s="311" t="str">
        <f>IF((SUM('Раздел 3'!L66:L66)&gt;=SUM('Раздел 3'!P66:P66)),"","Неверно!")</f>
        <v/>
      </c>
      <c r="B8283" s="312" t="s">
        <v>24569</v>
      </c>
      <c r="C8283" s="313" t="s">
        <v>5918</v>
      </c>
      <c r="D8283" s="313" t="s">
        <v>18379</v>
      </c>
      <c r="E8283" s="313" t="str">
        <f>CONCATENATE(SUM('Раздел 3'!L66:L66),"&gt;=",SUM('Раздел 3'!P66:P66))</f>
        <v>0&gt;=0</v>
      </c>
    </row>
    <row r="8284" spans="1:5" ht="30" hidden="1" customHeight="1">
      <c r="A8284" s="311" t="str">
        <f>IF((SUM('Раздел 3'!L67:L67)&gt;=SUM('Раздел 3'!P67:P67)),"","Неверно!")</f>
        <v/>
      </c>
      <c r="B8284" s="312" t="s">
        <v>24569</v>
      </c>
      <c r="C8284" s="313" t="s">
        <v>5919</v>
      </c>
      <c r="D8284" s="313" t="s">
        <v>18379</v>
      </c>
      <c r="E8284" s="313" t="str">
        <f>CONCATENATE(SUM('Раздел 3'!L67:L67),"&gt;=",SUM('Раздел 3'!P67:P67))</f>
        <v>0&gt;=0</v>
      </c>
    </row>
    <row r="8285" spans="1:5" ht="30" hidden="1" customHeight="1">
      <c r="A8285" s="311" t="str">
        <f>IF((SUM('Раздел 3'!L68:L68)&gt;=SUM('Раздел 3'!P68:P68)),"","Неверно!")</f>
        <v/>
      </c>
      <c r="B8285" s="312" t="s">
        <v>24569</v>
      </c>
      <c r="C8285" s="313" t="s">
        <v>5920</v>
      </c>
      <c r="D8285" s="313" t="s">
        <v>18379</v>
      </c>
      <c r="E8285" s="313" t="str">
        <f>CONCATENATE(SUM('Раздел 3'!L68:L68),"&gt;=",SUM('Раздел 3'!P68:P68))</f>
        <v>0&gt;=0</v>
      </c>
    </row>
    <row r="8286" spans="1:5" ht="30" hidden="1" customHeight="1">
      <c r="A8286" s="311" t="str">
        <f>IF((SUM('Раздел 3'!L69:L69)&gt;=SUM('Раздел 3'!P69:P69)),"","Неверно!")</f>
        <v/>
      </c>
      <c r="B8286" s="312" t="s">
        <v>24569</v>
      </c>
      <c r="C8286" s="313" t="s">
        <v>5921</v>
      </c>
      <c r="D8286" s="313" t="s">
        <v>18379</v>
      </c>
      <c r="E8286" s="313" t="str">
        <f>CONCATENATE(SUM('Раздел 3'!L69:L69),"&gt;=",SUM('Раздел 3'!P69:P69))</f>
        <v>0&gt;=0</v>
      </c>
    </row>
    <row r="8287" spans="1:5" ht="30" hidden="1" customHeight="1">
      <c r="A8287" s="311" t="str">
        <f>IF((SUM('Раздел 3'!L16:L16)&gt;=SUM('Раздел 3'!P16:P16)),"","Неверно!")</f>
        <v/>
      </c>
      <c r="B8287" s="312" t="s">
        <v>24569</v>
      </c>
      <c r="C8287" s="313" t="s">
        <v>5922</v>
      </c>
      <c r="D8287" s="313" t="s">
        <v>18379</v>
      </c>
      <c r="E8287" s="313" t="str">
        <f>CONCATENATE(SUM('Раздел 3'!L16:L16),"&gt;=",SUM('Раздел 3'!P16:P16))</f>
        <v>0&gt;=0</v>
      </c>
    </row>
    <row r="8288" spans="1:5" ht="30" hidden="1" customHeight="1">
      <c r="A8288" s="311" t="str">
        <f>IF((SUM('Раздел 3'!L70:L70)&gt;=SUM('Раздел 3'!P70:P70)),"","Неверно!")</f>
        <v/>
      </c>
      <c r="B8288" s="312" t="s">
        <v>24569</v>
      </c>
      <c r="C8288" s="313" t="s">
        <v>5923</v>
      </c>
      <c r="D8288" s="313" t="s">
        <v>18379</v>
      </c>
      <c r="E8288" s="313" t="str">
        <f>CONCATENATE(SUM('Раздел 3'!L70:L70),"&gt;=",SUM('Раздел 3'!P70:P70))</f>
        <v>0&gt;=0</v>
      </c>
    </row>
    <row r="8289" spans="1:5" ht="30" hidden="1" customHeight="1">
      <c r="A8289" s="311" t="str">
        <f>IF((SUM('Раздел 3'!L71:L71)&gt;=SUM('Раздел 3'!P71:P71)),"","Неверно!")</f>
        <v/>
      </c>
      <c r="B8289" s="312" t="s">
        <v>24569</v>
      </c>
      <c r="C8289" s="313" t="s">
        <v>5924</v>
      </c>
      <c r="D8289" s="313" t="s">
        <v>18379</v>
      </c>
      <c r="E8289" s="313" t="str">
        <f>CONCATENATE(SUM('Раздел 3'!L71:L71),"&gt;=",SUM('Раздел 3'!P71:P71))</f>
        <v>0&gt;=0</v>
      </c>
    </row>
    <row r="8290" spans="1:5" ht="30" hidden="1" customHeight="1">
      <c r="A8290" s="311" t="str">
        <f>IF((SUM('Раздел 3'!L72:L72)&gt;=SUM('Раздел 3'!P72:P72)),"","Неверно!")</f>
        <v/>
      </c>
      <c r="B8290" s="312" t="s">
        <v>24569</v>
      </c>
      <c r="C8290" s="313" t="s">
        <v>5925</v>
      </c>
      <c r="D8290" s="313" t="s">
        <v>18379</v>
      </c>
      <c r="E8290" s="313" t="str">
        <f>CONCATENATE(SUM('Раздел 3'!L72:L72),"&gt;=",SUM('Раздел 3'!P72:P72))</f>
        <v>0&gt;=0</v>
      </c>
    </row>
    <row r="8291" spans="1:5" ht="30" hidden="1" customHeight="1">
      <c r="A8291" s="311" t="str">
        <f>IF((SUM('Раздел 3'!L73:L73)&gt;=SUM('Раздел 3'!P73:P73)),"","Неверно!")</f>
        <v/>
      </c>
      <c r="B8291" s="312" t="s">
        <v>24569</v>
      </c>
      <c r="C8291" s="313" t="s">
        <v>5926</v>
      </c>
      <c r="D8291" s="313" t="s">
        <v>18379</v>
      </c>
      <c r="E8291" s="313" t="str">
        <f>CONCATENATE(SUM('Раздел 3'!L73:L73),"&gt;=",SUM('Раздел 3'!P73:P73))</f>
        <v>0&gt;=0</v>
      </c>
    </row>
    <row r="8292" spans="1:5" ht="30" hidden="1" customHeight="1">
      <c r="A8292" s="311" t="str">
        <f>IF((SUM('Раздел 3'!L74:L74)&gt;=SUM('Раздел 3'!P74:P74)),"","Неверно!")</f>
        <v/>
      </c>
      <c r="B8292" s="312" t="s">
        <v>24569</v>
      </c>
      <c r="C8292" s="313" t="s">
        <v>5927</v>
      </c>
      <c r="D8292" s="313" t="s">
        <v>18379</v>
      </c>
      <c r="E8292" s="313" t="str">
        <f>CONCATENATE(SUM('Раздел 3'!L74:L74),"&gt;=",SUM('Раздел 3'!P74:P74))</f>
        <v>0&gt;=0</v>
      </c>
    </row>
    <row r="8293" spans="1:5" ht="30" hidden="1" customHeight="1">
      <c r="A8293" s="311" t="str">
        <f>IF((SUM('Раздел 3'!L75:L75)&gt;=SUM('Раздел 3'!P75:P75)),"","Неверно!")</f>
        <v/>
      </c>
      <c r="B8293" s="312" t="s">
        <v>24569</v>
      </c>
      <c r="C8293" s="313" t="s">
        <v>5928</v>
      </c>
      <c r="D8293" s="313" t="s">
        <v>18379</v>
      </c>
      <c r="E8293" s="313" t="str">
        <f>CONCATENATE(SUM('Раздел 3'!L75:L75),"&gt;=",SUM('Раздел 3'!P75:P75))</f>
        <v>0&gt;=0</v>
      </c>
    </row>
    <row r="8294" spans="1:5" ht="30" hidden="1" customHeight="1">
      <c r="A8294" s="311" t="str">
        <f>IF((SUM('Раздел 3'!L76:L76)&gt;=SUM('Раздел 3'!P76:P76)),"","Неверно!")</f>
        <v/>
      </c>
      <c r="B8294" s="312" t="s">
        <v>24569</v>
      </c>
      <c r="C8294" s="313" t="s">
        <v>5929</v>
      </c>
      <c r="D8294" s="313" t="s">
        <v>18379</v>
      </c>
      <c r="E8294" s="313" t="str">
        <f>CONCATENATE(SUM('Раздел 3'!L76:L76),"&gt;=",SUM('Раздел 3'!P76:P76))</f>
        <v>0&gt;=0</v>
      </c>
    </row>
    <row r="8295" spans="1:5" ht="30" hidden="1" customHeight="1">
      <c r="A8295" s="311" t="str">
        <f>IF((SUM('Раздел 3'!L77:L77)&gt;=SUM('Раздел 3'!P77:P77)),"","Неверно!")</f>
        <v/>
      </c>
      <c r="B8295" s="312" t="s">
        <v>24569</v>
      </c>
      <c r="C8295" s="313" t="s">
        <v>5930</v>
      </c>
      <c r="D8295" s="313" t="s">
        <v>18379</v>
      </c>
      <c r="E8295" s="313" t="str">
        <f>CONCATENATE(SUM('Раздел 3'!L77:L77),"&gt;=",SUM('Раздел 3'!P77:P77))</f>
        <v>0&gt;=0</v>
      </c>
    </row>
    <row r="8296" spans="1:5" ht="30" hidden="1" customHeight="1">
      <c r="A8296" s="311" t="str">
        <f>IF((SUM('Раздел 3'!L78:L78)&gt;=SUM('Раздел 3'!P78:P78)),"","Неверно!")</f>
        <v/>
      </c>
      <c r="B8296" s="312" t="s">
        <v>24569</v>
      </c>
      <c r="C8296" s="313" t="s">
        <v>5931</v>
      </c>
      <c r="D8296" s="313" t="s">
        <v>18379</v>
      </c>
      <c r="E8296" s="313" t="str">
        <f>CONCATENATE(SUM('Раздел 3'!L78:L78),"&gt;=",SUM('Раздел 3'!P78:P78))</f>
        <v>0&gt;=0</v>
      </c>
    </row>
    <row r="8297" spans="1:5" ht="30" hidden="1" customHeight="1">
      <c r="A8297" s="311" t="str">
        <f>IF((SUM('Раздел 3'!L79:L79)&gt;=SUM('Раздел 3'!P79:P79)),"","Неверно!")</f>
        <v/>
      </c>
      <c r="B8297" s="312" t="s">
        <v>24569</v>
      </c>
      <c r="C8297" s="313" t="s">
        <v>5932</v>
      </c>
      <c r="D8297" s="313" t="s">
        <v>18379</v>
      </c>
      <c r="E8297" s="313" t="str">
        <f>CONCATENATE(SUM('Раздел 3'!L79:L79),"&gt;=",SUM('Раздел 3'!P79:P79))</f>
        <v>0&gt;=0</v>
      </c>
    </row>
    <row r="8298" spans="1:5" ht="30" hidden="1" customHeight="1">
      <c r="A8298" s="311" t="str">
        <f>IF((SUM('Раздел 3'!L17:L17)&gt;=SUM('Раздел 3'!P17:P17)),"","Неверно!")</f>
        <v/>
      </c>
      <c r="B8298" s="312" t="s">
        <v>24569</v>
      </c>
      <c r="C8298" s="313" t="s">
        <v>5933</v>
      </c>
      <c r="D8298" s="313" t="s">
        <v>18379</v>
      </c>
      <c r="E8298" s="313" t="str">
        <f>CONCATENATE(SUM('Раздел 3'!L17:L17),"&gt;=",SUM('Раздел 3'!P17:P17))</f>
        <v>0&gt;=0</v>
      </c>
    </row>
    <row r="8299" spans="1:5" ht="30" hidden="1" customHeight="1">
      <c r="A8299" s="311" t="str">
        <f>IF((SUM('Раздел 3'!L80:L80)&gt;=SUM('Раздел 3'!P80:P80)),"","Неверно!")</f>
        <v/>
      </c>
      <c r="B8299" s="312" t="s">
        <v>24569</v>
      </c>
      <c r="C8299" s="313" t="s">
        <v>5934</v>
      </c>
      <c r="D8299" s="313" t="s">
        <v>18379</v>
      </c>
      <c r="E8299" s="313" t="str">
        <f>CONCATENATE(SUM('Раздел 3'!L80:L80),"&gt;=",SUM('Раздел 3'!P80:P80))</f>
        <v>0&gt;=0</v>
      </c>
    </row>
    <row r="8300" spans="1:5" ht="30" hidden="1" customHeight="1">
      <c r="A8300" s="311" t="str">
        <f>IF((SUM('Раздел 3'!L81:L81)&gt;=SUM('Раздел 3'!P81:P81)),"","Неверно!")</f>
        <v/>
      </c>
      <c r="B8300" s="312" t="s">
        <v>24569</v>
      </c>
      <c r="C8300" s="313" t="s">
        <v>5935</v>
      </c>
      <c r="D8300" s="313" t="s">
        <v>18379</v>
      </c>
      <c r="E8300" s="313" t="str">
        <f>CONCATENATE(SUM('Раздел 3'!L81:L81),"&gt;=",SUM('Раздел 3'!P81:P81))</f>
        <v>0&gt;=0</v>
      </c>
    </row>
    <row r="8301" spans="1:5" ht="30" hidden="1" customHeight="1">
      <c r="A8301" s="311" t="str">
        <f>IF((SUM('Раздел 3'!L82:L82)&gt;=SUM('Раздел 3'!P82:P82)),"","Неверно!")</f>
        <v/>
      </c>
      <c r="B8301" s="312" t="s">
        <v>24569</v>
      </c>
      <c r="C8301" s="313" t="s">
        <v>5936</v>
      </c>
      <c r="D8301" s="313" t="s">
        <v>18379</v>
      </c>
      <c r="E8301" s="313" t="str">
        <f>CONCATENATE(SUM('Раздел 3'!L82:L82),"&gt;=",SUM('Раздел 3'!P82:P82))</f>
        <v>0&gt;=0</v>
      </c>
    </row>
    <row r="8302" spans="1:5" ht="30" hidden="1" customHeight="1">
      <c r="A8302" s="311" t="str">
        <f>IF((SUM('Раздел 3'!L83:L83)&gt;=SUM('Раздел 3'!P83:P83)),"","Неверно!")</f>
        <v/>
      </c>
      <c r="B8302" s="312" t="s">
        <v>24569</v>
      </c>
      <c r="C8302" s="313" t="s">
        <v>5937</v>
      </c>
      <c r="D8302" s="313" t="s">
        <v>18379</v>
      </c>
      <c r="E8302" s="313" t="str">
        <f>CONCATENATE(SUM('Раздел 3'!L83:L83),"&gt;=",SUM('Раздел 3'!P83:P83))</f>
        <v>0&gt;=0</v>
      </c>
    </row>
    <row r="8303" spans="1:5" ht="30" hidden="1" customHeight="1">
      <c r="A8303" s="311" t="str">
        <f>IF((SUM('Раздел 3'!L84:L84)&gt;=SUM('Раздел 3'!P84:P84)),"","Неверно!")</f>
        <v/>
      </c>
      <c r="B8303" s="312" t="s">
        <v>24569</v>
      </c>
      <c r="C8303" s="313" t="s">
        <v>5938</v>
      </c>
      <c r="D8303" s="313" t="s">
        <v>18379</v>
      </c>
      <c r="E8303" s="313" t="str">
        <f>CONCATENATE(SUM('Раздел 3'!L84:L84),"&gt;=",SUM('Раздел 3'!P84:P84))</f>
        <v>0&gt;=0</v>
      </c>
    </row>
    <row r="8304" spans="1:5" ht="30" hidden="1" customHeight="1">
      <c r="A8304" s="311" t="str">
        <f>IF((SUM('Раздел 3'!L85:L85)&gt;=SUM('Раздел 3'!P85:P85)),"","Неверно!")</f>
        <v/>
      </c>
      <c r="B8304" s="312" t="s">
        <v>24569</v>
      </c>
      <c r="C8304" s="313" t="s">
        <v>5939</v>
      </c>
      <c r="D8304" s="313" t="s">
        <v>18379</v>
      </c>
      <c r="E8304" s="313" t="str">
        <f>CONCATENATE(SUM('Раздел 3'!L85:L85),"&gt;=",SUM('Раздел 3'!P85:P85))</f>
        <v>0&gt;=0</v>
      </c>
    </row>
    <row r="8305" spans="1:5" ht="30" hidden="1" customHeight="1">
      <c r="A8305" s="311" t="str">
        <f>IF((SUM('Раздел 3'!L86:L86)&gt;=SUM('Раздел 3'!P86:P86)),"","Неверно!")</f>
        <v/>
      </c>
      <c r="B8305" s="312" t="s">
        <v>24569</v>
      </c>
      <c r="C8305" s="313" t="s">
        <v>5940</v>
      </c>
      <c r="D8305" s="313" t="s">
        <v>18379</v>
      </c>
      <c r="E8305" s="313" t="str">
        <f>CONCATENATE(SUM('Раздел 3'!L86:L86),"&gt;=",SUM('Раздел 3'!P86:P86))</f>
        <v>0&gt;=0</v>
      </c>
    </row>
    <row r="8306" spans="1:5" ht="30" hidden="1" customHeight="1">
      <c r="A8306" s="311" t="str">
        <f>IF((SUM('Раздел 3'!L87:L87)&gt;=SUM('Раздел 3'!P87:P87)),"","Неверно!")</f>
        <v/>
      </c>
      <c r="B8306" s="312" t="s">
        <v>24569</v>
      </c>
      <c r="C8306" s="313" t="s">
        <v>5941</v>
      </c>
      <c r="D8306" s="313" t="s">
        <v>18379</v>
      </c>
      <c r="E8306" s="313" t="str">
        <f>CONCATENATE(SUM('Раздел 3'!L87:L87),"&gt;=",SUM('Раздел 3'!P87:P87))</f>
        <v>0&gt;=0</v>
      </c>
    </row>
    <row r="8307" spans="1:5" ht="30" hidden="1" customHeight="1">
      <c r="A8307" s="311" t="str">
        <f>IF((SUM('Раздел 3'!L88:L88)&gt;=SUM('Раздел 3'!P88:P88)),"","Неверно!")</f>
        <v/>
      </c>
      <c r="B8307" s="312" t="s">
        <v>24569</v>
      </c>
      <c r="C8307" s="313" t="s">
        <v>5942</v>
      </c>
      <c r="D8307" s="313" t="s">
        <v>18379</v>
      </c>
      <c r="E8307" s="313" t="str">
        <f>CONCATENATE(SUM('Раздел 3'!L88:L88),"&gt;=",SUM('Раздел 3'!P88:P88))</f>
        <v>0&gt;=0</v>
      </c>
    </row>
    <row r="8308" spans="1:5" ht="30" hidden="1" customHeight="1">
      <c r="A8308" s="311" t="str">
        <f>IF((SUM('Раздел 3'!L89:L89)&gt;=SUM('Раздел 3'!P89:P89)),"","Неверно!")</f>
        <v/>
      </c>
      <c r="B8308" s="312" t="s">
        <v>24569</v>
      </c>
      <c r="C8308" s="313" t="s">
        <v>5943</v>
      </c>
      <c r="D8308" s="313" t="s">
        <v>18379</v>
      </c>
      <c r="E8308" s="313" t="str">
        <f>CONCATENATE(SUM('Раздел 3'!L89:L89),"&gt;=",SUM('Раздел 3'!P89:P89))</f>
        <v>0&gt;=0</v>
      </c>
    </row>
    <row r="8309" spans="1:5" ht="30" hidden="1" customHeight="1">
      <c r="A8309" s="311" t="str">
        <f>IF((SUM('Раздел 3'!L18:L18)&gt;=SUM('Раздел 3'!P18:P18)),"","Неверно!")</f>
        <v/>
      </c>
      <c r="B8309" s="312" t="s">
        <v>24569</v>
      </c>
      <c r="C8309" s="313" t="s">
        <v>5944</v>
      </c>
      <c r="D8309" s="313" t="s">
        <v>18379</v>
      </c>
      <c r="E8309" s="313" t="str">
        <f>CONCATENATE(SUM('Раздел 3'!L18:L18),"&gt;=",SUM('Раздел 3'!P18:P18))</f>
        <v>0&gt;=0</v>
      </c>
    </row>
    <row r="8310" spans="1:5" ht="30" hidden="1" customHeight="1">
      <c r="A8310" s="311" t="str">
        <f>IF((SUM('Раздел 3'!L90:L90)&gt;=SUM('Раздел 3'!P90:P90)),"","Неверно!")</f>
        <v/>
      </c>
      <c r="B8310" s="312" t="s">
        <v>24569</v>
      </c>
      <c r="C8310" s="313" t="s">
        <v>5945</v>
      </c>
      <c r="D8310" s="313" t="s">
        <v>18379</v>
      </c>
      <c r="E8310" s="313" t="str">
        <f>CONCATENATE(SUM('Раздел 3'!L90:L90),"&gt;=",SUM('Раздел 3'!P90:P90))</f>
        <v>0&gt;=0</v>
      </c>
    </row>
    <row r="8311" spans="1:5" ht="30" hidden="1" customHeight="1">
      <c r="A8311" s="311" t="str">
        <f>IF((SUM('Раздел 3'!L91:L91)&gt;=SUM('Раздел 3'!P91:P91)),"","Неверно!")</f>
        <v/>
      </c>
      <c r="B8311" s="312" t="s">
        <v>24569</v>
      </c>
      <c r="C8311" s="313" t="s">
        <v>5946</v>
      </c>
      <c r="D8311" s="313" t="s">
        <v>18379</v>
      </c>
      <c r="E8311" s="313" t="str">
        <f>CONCATENATE(SUM('Раздел 3'!L91:L91),"&gt;=",SUM('Раздел 3'!P91:P91))</f>
        <v>0&gt;=0</v>
      </c>
    </row>
    <row r="8312" spans="1:5" ht="30" hidden="1" customHeight="1">
      <c r="A8312" s="311" t="str">
        <f>IF((SUM('Раздел 3'!L92:L92)&gt;=SUM('Раздел 3'!P92:P92)),"","Неверно!")</f>
        <v/>
      </c>
      <c r="B8312" s="312" t="s">
        <v>24569</v>
      </c>
      <c r="C8312" s="313" t="s">
        <v>5947</v>
      </c>
      <c r="D8312" s="313" t="s">
        <v>18379</v>
      </c>
      <c r="E8312" s="313" t="str">
        <f>CONCATENATE(SUM('Раздел 3'!L92:L92),"&gt;=",SUM('Раздел 3'!P92:P92))</f>
        <v>0&gt;=0</v>
      </c>
    </row>
    <row r="8313" spans="1:5" ht="30" hidden="1" customHeight="1">
      <c r="A8313" s="311" t="str">
        <f>IF((SUM('Раздел 3'!L93:L93)&gt;=SUM('Раздел 3'!P93:P93)),"","Неверно!")</f>
        <v/>
      </c>
      <c r="B8313" s="312" t="s">
        <v>24569</v>
      </c>
      <c r="C8313" s="313" t="s">
        <v>5948</v>
      </c>
      <c r="D8313" s="313" t="s">
        <v>18379</v>
      </c>
      <c r="E8313" s="313" t="str">
        <f>CONCATENATE(SUM('Раздел 3'!L93:L93),"&gt;=",SUM('Раздел 3'!P93:P93))</f>
        <v>0&gt;=0</v>
      </c>
    </row>
    <row r="8314" spans="1:5" ht="30" hidden="1" customHeight="1">
      <c r="A8314" s="311" t="str">
        <f>IF((SUM('Раздел 3'!L94:L94)&gt;=SUM('Раздел 3'!P94:P94)),"","Неверно!")</f>
        <v/>
      </c>
      <c r="B8314" s="312" t="s">
        <v>24569</v>
      </c>
      <c r="C8314" s="313" t="s">
        <v>5949</v>
      </c>
      <c r="D8314" s="313" t="s">
        <v>18379</v>
      </c>
      <c r="E8314" s="313" t="str">
        <f>CONCATENATE(SUM('Раздел 3'!L94:L94),"&gt;=",SUM('Раздел 3'!P94:P94))</f>
        <v>0&gt;=0</v>
      </c>
    </row>
    <row r="8315" spans="1:5" ht="30" hidden="1" customHeight="1">
      <c r="A8315" s="311" t="str">
        <f>IF((SUM('Раздел 3'!L95:L95)&gt;=SUM('Раздел 3'!P95:P95)),"","Неверно!")</f>
        <v/>
      </c>
      <c r="B8315" s="312" t="s">
        <v>24569</v>
      </c>
      <c r="C8315" s="313" t="s">
        <v>5950</v>
      </c>
      <c r="D8315" s="313" t="s">
        <v>18379</v>
      </c>
      <c r="E8315" s="313" t="str">
        <f>CONCATENATE(SUM('Раздел 3'!L95:L95),"&gt;=",SUM('Раздел 3'!P95:P95))</f>
        <v>0&gt;=0</v>
      </c>
    </row>
    <row r="8316" spans="1:5" ht="30" hidden="1" customHeight="1">
      <c r="A8316" s="311" t="str">
        <f>IF((SUM('Раздел 3'!L96:L96)&gt;=SUM('Раздел 3'!P96:P96)),"","Неверно!")</f>
        <v/>
      </c>
      <c r="B8316" s="312" t="s">
        <v>24569</v>
      </c>
      <c r="C8316" s="313" t="s">
        <v>5951</v>
      </c>
      <c r="D8316" s="313" t="s">
        <v>18379</v>
      </c>
      <c r="E8316" s="313" t="str">
        <f>CONCATENATE(SUM('Раздел 3'!L96:L96),"&gt;=",SUM('Раздел 3'!P96:P96))</f>
        <v>0&gt;=0</v>
      </c>
    </row>
    <row r="8317" spans="1:5" ht="30" hidden="1" customHeight="1">
      <c r="A8317" s="311" t="str">
        <f>IF((SUM('Раздел 3'!L97:L97)&gt;=SUM('Раздел 3'!P97:P97)),"","Неверно!")</f>
        <v/>
      </c>
      <c r="B8317" s="312" t="s">
        <v>24569</v>
      </c>
      <c r="C8317" s="313" t="s">
        <v>5952</v>
      </c>
      <c r="D8317" s="313" t="s">
        <v>18379</v>
      </c>
      <c r="E8317" s="313" t="str">
        <f>CONCATENATE(SUM('Раздел 3'!L97:L97),"&gt;=",SUM('Раздел 3'!P97:P97))</f>
        <v>0&gt;=0</v>
      </c>
    </row>
    <row r="8318" spans="1:5" ht="30" hidden="1" customHeight="1">
      <c r="A8318" s="311" t="str">
        <f>IF((SUM('Раздел 3'!L98:L98)&gt;=SUM('Раздел 3'!P98:P98)),"","Неверно!")</f>
        <v/>
      </c>
      <c r="B8318" s="312" t="s">
        <v>24569</v>
      </c>
      <c r="C8318" s="313" t="s">
        <v>5953</v>
      </c>
      <c r="D8318" s="313" t="s">
        <v>18379</v>
      </c>
      <c r="E8318" s="313" t="str">
        <f>CONCATENATE(SUM('Раздел 3'!L98:L98),"&gt;=",SUM('Раздел 3'!P98:P98))</f>
        <v>0&gt;=0</v>
      </c>
    </row>
    <row r="8319" spans="1:5" ht="30" hidden="1" customHeight="1">
      <c r="A8319" s="311" t="str">
        <f>IF((SUM('Раздел 3'!L99:L99)&gt;=SUM('Раздел 3'!P99:P99)),"","Неверно!")</f>
        <v/>
      </c>
      <c r="B8319" s="312" t="s">
        <v>24569</v>
      </c>
      <c r="C8319" s="313" t="s">
        <v>5954</v>
      </c>
      <c r="D8319" s="313" t="s">
        <v>18379</v>
      </c>
      <c r="E8319" s="313" t="str">
        <f>CONCATENATE(SUM('Раздел 3'!L99:L99),"&gt;=",SUM('Раздел 3'!P99:P99))</f>
        <v>0&gt;=0</v>
      </c>
    </row>
    <row r="8320" spans="1:5" ht="30" hidden="1" customHeight="1">
      <c r="A8320" s="311" t="str">
        <f>IF((SUM('Раздел 3'!L19:L19)&gt;=SUM('Раздел 3'!P19:P19)),"","Неверно!")</f>
        <v/>
      </c>
      <c r="B8320" s="312" t="s">
        <v>24569</v>
      </c>
      <c r="C8320" s="313" t="s">
        <v>5955</v>
      </c>
      <c r="D8320" s="313" t="s">
        <v>18379</v>
      </c>
      <c r="E8320" s="313" t="str">
        <f>CONCATENATE(SUM('Раздел 3'!L19:L19),"&gt;=",SUM('Раздел 3'!P19:P19))</f>
        <v>0&gt;=0</v>
      </c>
    </row>
    <row r="8321" spans="1:5" ht="30" hidden="1" customHeight="1">
      <c r="A8321" s="311" t="str">
        <f>IF((SUM('Раздел 3'!L100:L100)&gt;=SUM('Раздел 3'!P100:P100)),"","Неверно!")</f>
        <v/>
      </c>
      <c r="B8321" s="312" t="s">
        <v>24569</v>
      </c>
      <c r="C8321" s="313" t="s">
        <v>5956</v>
      </c>
      <c r="D8321" s="313" t="s">
        <v>18379</v>
      </c>
      <c r="E8321" s="313" t="str">
        <f>CONCATENATE(SUM('Раздел 3'!L100:L100),"&gt;=",SUM('Раздел 3'!P100:P100))</f>
        <v>0&gt;=0</v>
      </c>
    </row>
    <row r="8322" spans="1:5" ht="30" hidden="1" customHeight="1">
      <c r="A8322" s="311" t="str">
        <f>IF((SUM('Раздел 3'!L101:L101)&gt;=SUM('Раздел 3'!P101:P101)),"","Неверно!")</f>
        <v/>
      </c>
      <c r="B8322" s="312" t="s">
        <v>24569</v>
      </c>
      <c r="C8322" s="313" t="s">
        <v>5957</v>
      </c>
      <c r="D8322" s="313" t="s">
        <v>18379</v>
      </c>
      <c r="E8322" s="313" t="str">
        <f>CONCATENATE(SUM('Раздел 3'!L101:L101),"&gt;=",SUM('Раздел 3'!P101:P101))</f>
        <v>0&gt;=0</v>
      </c>
    </row>
    <row r="8323" spans="1:5" ht="30" hidden="1" customHeight="1">
      <c r="A8323" s="311" t="str">
        <f>IF((SUM('Раздел 3'!L102:L102)&gt;=SUM('Раздел 3'!P102:P102)),"","Неверно!")</f>
        <v/>
      </c>
      <c r="B8323" s="312" t="s">
        <v>24569</v>
      </c>
      <c r="C8323" s="313" t="s">
        <v>5958</v>
      </c>
      <c r="D8323" s="313" t="s">
        <v>18379</v>
      </c>
      <c r="E8323" s="313" t="str">
        <f>CONCATENATE(SUM('Раздел 3'!L102:L102),"&gt;=",SUM('Раздел 3'!P102:P102))</f>
        <v>0&gt;=0</v>
      </c>
    </row>
    <row r="8324" spans="1:5" ht="30" hidden="1" customHeight="1">
      <c r="A8324" s="311" t="str">
        <f>IF((SUM('Раздел 3'!L103:L103)&gt;=SUM('Раздел 3'!P103:P103)),"","Неверно!")</f>
        <v/>
      </c>
      <c r="B8324" s="312" t="s">
        <v>24569</v>
      </c>
      <c r="C8324" s="313" t="s">
        <v>5959</v>
      </c>
      <c r="D8324" s="313" t="s">
        <v>18379</v>
      </c>
      <c r="E8324" s="313" t="str">
        <f>CONCATENATE(SUM('Раздел 3'!L103:L103),"&gt;=",SUM('Раздел 3'!P103:P103))</f>
        <v>0&gt;=0</v>
      </c>
    </row>
    <row r="8325" spans="1:5" ht="30" hidden="1" customHeight="1">
      <c r="A8325" s="311" t="str">
        <f>IF((SUM('Раздел 3'!L104:L104)&gt;=SUM('Раздел 3'!P104:P104)),"","Неверно!")</f>
        <v/>
      </c>
      <c r="B8325" s="312" t="s">
        <v>24569</v>
      </c>
      <c r="C8325" s="313" t="s">
        <v>5960</v>
      </c>
      <c r="D8325" s="313" t="s">
        <v>18379</v>
      </c>
      <c r="E8325" s="313" t="str">
        <f>CONCATENATE(SUM('Раздел 3'!L104:L104),"&gt;=",SUM('Раздел 3'!P104:P104))</f>
        <v>0&gt;=0</v>
      </c>
    </row>
    <row r="8326" spans="1:5" ht="30" hidden="1" customHeight="1">
      <c r="A8326" s="311" t="str">
        <f>IF((SUM('Раздел 3'!L105:L105)&gt;=SUM('Раздел 3'!P105:P105)),"","Неверно!")</f>
        <v/>
      </c>
      <c r="B8326" s="312" t="s">
        <v>24569</v>
      </c>
      <c r="C8326" s="313" t="s">
        <v>5961</v>
      </c>
      <c r="D8326" s="313" t="s">
        <v>18379</v>
      </c>
      <c r="E8326" s="313" t="str">
        <f>CONCATENATE(SUM('Раздел 3'!L105:L105),"&gt;=",SUM('Раздел 3'!P105:P105))</f>
        <v>0&gt;=0</v>
      </c>
    </row>
    <row r="8327" spans="1:5" ht="30" hidden="1" customHeight="1">
      <c r="A8327" s="311" t="str">
        <f>IF((SUM('Раздел 3'!L106:L106)&gt;=SUM('Раздел 3'!P106:P106)),"","Неверно!")</f>
        <v/>
      </c>
      <c r="B8327" s="312" t="s">
        <v>24569</v>
      </c>
      <c r="C8327" s="313" t="s">
        <v>5962</v>
      </c>
      <c r="D8327" s="313" t="s">
        <v>18379</v>
      </c>
      <c r="E8327" s="313" t="str">
        <f>CONCATENATE(SUM('Раздел 3'!L106:L106),"&gt;=",SUM('Раздел 3'!P106:P106))</f>
        <v>0&gt;=0</v>
      </c>
    </row>
    <row r="8328" spans="1:5" ht="30" hidden="1" customHeight="1">
      <c r="A8328" s="311" t="str">
        <f>IF((SUM('Раздел 3'!L107:L107)&gt;=SUM('Раздел 3'!P107:P107)),"","Неверно!")</f>
        <v/>
      </c>
      <c r="B8328" s="312" t="s">
        <v>24569</v>
      </c>
      <c r="C8328" s="313" t="s">
        <v>5963</v>
      </c>
      <c r="D8328" s="313" t="s">
        <v>18379</v>
      </c>
      <c r="E8328" s="313" t="str">
        <f>CONCATENATE(SUM('Раздел 3'!L107:L107),"&gt;=",SUM('Раздел 3'!P107:P107))</f>
        <v>0&gt;=0</v>
      </c>
    </row>
    <row r="8329" spans="1:5" ht="30" hidden="1" customHeight="1">
      <c r="A8329" s="311" t="str">
        <f>IF((SUM('Раздел 3'!L108:L108)&gt;=SUM('Раздел 3'!P108:P108)),"","Неверно!")</f>
        <v/>
      </c>
      <c r="B8329" s="312" t="s">
        <v>24569</v>
      </c>
      <c r="C8329" s="313" t="s">
        <v>5964</v>
      </c>
      <c r="D8329" s="313" t="s">
        <v>18379</v>
      </c>
      <c r="E8329" s="313" t="str">
        <f>CONCATENATE(SUM('Раздел 3'!L108:L108),"&gt;=",SUM('Раздел 3'!P108:P108))</f>
        <v>0&gt;=0</v>
      </c>
    </row>
    <row r="8330" spans="1:5" ht="30" hidden="1" customHeight="1">
      <c r="A8330" s="311" t="str">
        <f>IF((SUM('Раздел 3'!L109:L109)&gt;=SUM('Раздел 3'!P109:P109)),"","Неверно!")</f>
        <v/>
      </c>
      <c r="B8330" s="312" t="s">
        <v>24569</v>
      </c>
      <c r="C8330" s="313" t="s">
        <v>5965</v>
      </c>
      <c r="D8330" s="313" t="s">
        <v>18379</v>
      </c>
      <c r="E8330" s="313" t="str">
        <f>CONCATENATE(SUM('Раздел 3'!L109:L109),"&gt;=",SUM('Раздел 3'!P109:P109))</f>
        <v>0&gt;=0</v>
      </c>
    </row>
    <row r="8331" spans="1:5" ht="30" hidden="1" customHeight="1">
      <c r="A8331" s="311" t="str">
        <f>IF((SUM('Раздел 3'!L11:L11)&gt;=SUM('Раздел 3'!Q11:Q11)),"","Неверно!")</f>
        <v/>
      </c>
      <c r="B8331" s="312" t="s">
        <v>24570</v>
      </c>
      <c r="C8331" s="313" t="s">
        <v>5342</v>
      </c>
      <c r="D8331" s="313" t="s">
        <v>18378</v>
      </c>
      <c r="E8331" s="313" t="str">
        <f>CONCATENATE(SUM('Раздел 3'!L11:L11),"&gt;=",SUM('Раздел 3'!Q11:Q11))</f>
        <v>93&gt;=8</v>
      </c>
    </row>
    <row r="8332" spans="1:5" ht="30" hidden="1" customHeight="1">
      <c r="A8332" s="311" t="str">
        <f>IF((SUM('Раздел 3'!L20:L20)&gt;=SUM('Раздел 3'!Q20:Q20)),"","Неверно!")</f>
        <v/>
      </c>
      <c r="B8332" s="312" t="s">
        <v>24570</v>
      </c>
      <c r="C8332" s="313" t="s">
        <v>5343</v>
      </c>
      <c r="D8332" s="313" t="s">
        <v>18378</v>
      </c>
      <c r="E8332" s="313" t="str">
        <f>CONCATENATE(SUM('Раздел 3'!L20:L20),"&gt;=",SUM('Раздел 3'!Q20:Q20))</f>
        <v>0&gt;=0</v>
      </c>
    </row>
    <row r="8333" spans="1:5" ht="30" hidden="1" customHeight="1">
      <c r="A8333" s="311" t="str">
        <f>IF((SUM('Раздел 3'!L110:L110)&gt;=SUM('Раздел 3'!Q110:Q110)),"","Неверно!")</f>
        <v/>
      </c>
      <c r="B8333" s="312" t="s">
        <v>24570</v>
      </c>
      <c r="C8333" s="313" t="s">
        <v>5344</v>
      </c>
      <c r="D8333" s="313" t="s">
        <v>18378</v>
      </c>
      <c r="E8333" s="313" t="str">
        <f>CONCATENATE(SUM('Раздел 3'!L110:L110),"&gt;=",SUM('Раздел 3'!Q110:Q110))</f>
        <v>0&gt;=0</v>
      </c>
    </row>
    <row r="8334" spans="1:5" ht="30" hidden="1" customHeight="1">
      <c r="A8334" s="311" t="str">
        <f>IF((SUM('Раздел 3'!L111:L111)&gt;=SUM('Раздел 3'!Q111:Q111)),"","Неверно!")</f>
        <v/>
      </c>
      <c r="B8334" s="312" t="s">
        <v>24570</v>
      </c>
      <c r="C8334" s="313" t="s">
        <v>5345</v>
      </c>
      <c r="D8334" s="313" t="s">
        <v>18378</v>
      </c>
      <c r="E8334" s="313" t="str">
        <f>CONCATENATE(SUM('Раздел 3'!L111:L111),"&gt;=",SUM('Раздел 3'!Q111:Q111))</f>
        <v>0&gt;=0</v>
      </c>
    </row>
    <row r="8335" spans="1:5" ht="30" hidden="1" customHeight="1">
      <c r="A8335" s="311" t="str">
        <f>IF((SUM('Раздел 3'!L112:L112)&gt;=SUM('Раздел 3'!Q112:Q112)),"","Неверно!")</f>
        <v/>
      </c>
      <c r="B8335" s="312" t="s">
        <v>24570</v>
      </c>
      <c r="C8335" s="313" t="s">
        <v>5346</v>
      </c>
      <c r="D8335" s="313" t="s">
        <v>18378</v>
      </c>
      <c r="E8335" s="313" t="str">
        <f>CONCATENATE(SUM('Раздел 3'!L112:L112),"&gt;=",SUM('Раздел 3'!Q112:Q112))</f>
        <v>0&gt;=0</v>
      </c>
    </row>
    <row r="8336" spans="1:5" ht="30" hidden="1" customHeight="1">
      <c r="A8336" s="311" t="str">
        <f>IF((SUM('Раздел 3'!L113:L113)&gt;=SUM('Раздел 3'!Q113:Q113)),"","Неверно!")</f>
        <v/>
      </c>
      <c r="B8336" s="312" t="s">
        <v>24570</v>
      </c>
      <c r="C8336" s="313" t="s">
        <v>5347</v>
      </c>
      <c r="D8336" s="313" t="s">
        <v>18378</v>
      </c>
      <c r="E8336" s="313" t="str">
        <f>CONCATENATE(SUM('Раздел 3'!L113:L113),"&gt;=",SUM('Раздел 3'!Q113:Q113))</f>
        <v>0&gt;=0</v>
      </c>
    </row>
    <row r="8337" spans="1:5" ht="30" hidden="1" customHeight="1">
      <c r="A8337" s="311" t="str">
        <f>IF((SUM('Раздел 3'!L114:L114)&gt;=SUM('Раздел 3'!Q114:Q114)),"","Неверно!")</f>
        <v/>
      </c>
      <c r="B8337" s="312" t="s">
        <v>24570</v>
      </c>
      <c r="C8337" s="313" t="s">
        <v>5348</v>
      </c>
      <c r="D8337" s="313" t="s">
        <v>18378</v>
      </c>
      <c r="E8337" s="313" t="str">
        <f>CONCATENATE(SUM('Раздел 3'!L114:L114),"&gt;=",SUM('Раздел 3'!Q114:Q114))</f>
        <v>0&gt;=0</v>
      </c>
    </row>
    <row r="8338" spans="1:5" ht="30" hidden="1" customHeight="1">
      <c r="A8338" s="311" t="str">
        <f>IF((SUM('Раздел 3'!L115:L115)&gt;=SUM('Раздел 3'!Q115:Q115)),"","Неверно!")</f>
        <v/>
      </c>
      <c r="B8338" s="312" t="s">
        <v>24570</v>
      </c>
      <c r="C8338" s="313" t="s">
        <v>5349</v>
      </c>
      <c r="D8338" s="313" t="s">
        <v>18378</v>
      </c>
      <c r="E8338" s="313" t="str">
        <f>CONCATENATE(SUM('Раздел 3'!L115:L115),"&gt;=",SUM('Раздел 3'!Q115:Q115))</f>
        <v>0&gt;=0</v>
      </c>
    </row>
    <row r="8339" spans="1:5" ht="30" hidden="1" customHeight="1">
      <c r="A8339" s="311" t="str">
        <f>IF((SUM('Раздел 3'!L116:L116)&gt;=SUM('Раздел 3'!Q116:Q116)),"","Неверно!")</f>
        <v/>
      </c>
      <c r="B8339" s="312" t="s">
        <v>24570</v>
      </c>
      <c r="C8339" s="313" t="s">
        <v>5350</v>
      </c>
      <c r="D8339" s="313" t="s">
        <v>18378</v>
      </c>
      <c r="E8339" s="313" t="str">
        <f>CONCATENATE(SUM('Раздел 3'!L116:L116),"&gt;=",SUM('Раздел 3'!Q116:Q116))</f>
        <v>0&gt;=0</v>
      </c>
    </row>
    <row r="8340" spans="1:5" ht="30" hidden="1" customHeight="1">
      <c r="A8340" s="311" t="str">
        <f>IF((SUM('Раздел 3'!L117:L117)&gt;=SUM('Раздел 3'!Q117:Q117)),"","Неверно!")</f>
        <v/>
      </c>
      <c r="B8340" s="312" t="s">
        <v>24570</v>
      </c>
      <c r="C8340" s="313" t="s">
        <v>5351</v>
      </c>
      <c r="D8340" s="313" t="s">
        <v>18378</v>
      </c>
      <c r="E8340" s="313" t="str">
        <f>CONCATENATE(SUM('Раздел 3'!L117:L117),"&gt;=",SUM('Раздел 3'!Q117:Q117))</f>
        <v>0&gt;=0</v>
      </c>
    </row>
    <row r="8341" spans="1:5" ht="30" hidden="1" customHeight="1">
      <c r="A8341" s="311" t="str">
        <f>IF((SUM('Раздел 3'!L118:L118)&gt;=SUM('Раздел 3'!Q118:Q118)),"","Неверно!")</f>
        <v/>
      </c>
      <c r="B8341" s="312" t="s">
        <v>24570</v>
      </c>
      <c r="C8341" s="313" t="s">
        <v>5352</v>
      </c>
      <c r="D8341" s="313" t="s">
        <v>18378</v>
      </c>
      <c r="E8341" s="313" t="str">
        <f>CONCATENATE(SUM('Раздел 3'!L118:L118),"&gt;=",SUM('Раздел 3'!Q118:Q118))</f>
        <v>0&gt;=0</v>
      </c>
    </row>
    <row r="8342" spans="1:5" ht="30" hidden="1" customHeight="1">
      <c r="A8342" s="311" t="str">
        <f>IF((SUM('Раздел 3'!L119:L119)&gt;=SUM('Раздел 3'!Q119:Q119)),"","Неверно!")</f>
        <v/>
      </c>
      <c r="B8342" s="312" t="s">
        <v>24570</v>
      </c>
      <c r="C8342" s="313" t="s">
        <v>5353</v>
      </c>
      <c r="D8342" s="313" t="s">
        <v>18378</v>
      </c>
      <c r="E8342" s="313" t="str">
        <f>CONCATENATE(SUM('Раздел 3'!L119:L119),"&gt;=",SUM('Раздел 3'!Q119:Q119))</f>
        <v>0&gt;=0</v>
      </c>
    </row>
    <row r="8343" spans="1:5" ht="30" hidden="1" customHeight="1">
      <c r="A8343" s="311" t="str">
        <f>IF((SUM('Раздел 3'!L21:L21)&gt;=SUM('Раздел 3'!Q21:Q21)),"","Неверно!")</f>
        <v/>
      </c>
      <c r="B8343" s="312" t="s">
        <v>24570</v>
      </c>
      <c r="C8343" s="313" t="s">
        <v>5354</v>
      </c>
      <c r="D8343" s="313" t="s">
        <v>18378</v>
      </c>
      <c r="E8343" s="313" t="str">
        <f>CONCATENATE(SUM('Раздел 3'!L21:L21),"&gt;=",SUM('Раздел 3'!Q21:Q21))</f>
        <v>0&gt;=0</v>
      </c>
    </row>
    <row r="8344" spans="1:5" ht="30" hidden="1" customHeight="1">
      <c r="A8344" s="311" t="str">
        <f>IF((SUM('Раздел 3'!L120:L120)&gt;=SUM('Раздел 3'!Q120:Q120)),"","Неверно!")</f>
        <v/>
      </c>
      <c r="B8344" s="312" t="s">
        <v>24570</v>
      </c>
      <c r="C8344" s="313" t="s">
        <v>5355</v>
      </c>
      <c r="D8344" s="313" t="s">
        <v>18378</v>
      </c>
      <c r="E8344" s="313" t="str">
        <f>CONCATENATE(SUM('Раздел 3'!L120:L120),"&gt;=",SUM('Раздел 3'!Q120:Q120))</f>
        <v>0&gt;=0</v>
      </c>
    </row>
    <row r="8345" spans="1:5" ht="30" hidden="1" customHeight="1">
      <c r="A8345" s="311" t="str">
        <f>IF((SUM('Раздел 3'!L121:L121)&gt;=SUM('Раздел 3'!Q121:Q121)),"","Неверно!")</f>
        <v/>
      </c>
      <c r="B8345" s="312" t="s">
        <v>24570</v>
      </c>
      <c r="C8345" s="313" t="s">
        <v>5356</v>
      </c>
      <c r="D8345" s="313" t="s">
        <v>18378</v>
      </c>
      <c r="E8345" s="313" t="str">
        <f>CONCATENATE(SUM('Раздел 3'!L121:L121),"&gt;=",SUM('Раздел 3'!Q121:Q121))</f>
        <v>0&gt;=0</v>
      </c>
    </row>
    <row r="8346" spans="1:5" ht="30" hidden="1" customHeight="1">
      <c r="A8346" s="311" t="str">
        <f>IF((SUM('Раздел 3'!L122:L122)&gt;=SUM('Раздел 3'!Q122:Q122)),"","Неверно!")</f>
        <v/>
      </c>
      <c r="B8346" s="312" t="s">
        <v>24570</v>
      </c>
      <c r="C8346" s="313" t="s">
        <v>5357</v>
      </c>
      <c r="D8346" s="313" t="s">
        <v>18378</v>
      </c>
      <c r="E8346" s="313" t="str">
        <f>CONCATENATE(SUM('Раздел 3'!L122:L122),"&gt;=",SUM('Раздел 3'!Q122:Q122))</f>
        <v>0&gt;=0</v>
      </c>
    </row>
    <row r="8347" spans="1:5" ht="30" hidden="1" customHeight="1">
      <c r="A8347" s="311" t="str">
        <f>IF((SUM('Раздел 3'!L123:L123)&gt;=SUM('Раздел 3'!Q123:Q123)),"","Неверно!")</f>
        <v/>
      </c>
      <c r="B8347" s="312" t="s">
        <v>24570</v>
      </c>
      <c r="C8347" s="313" t="s">
        <v>5358</v>
      </c>
      <c r="D8347" s="313" t="s">
        <v>18378</v>
      </c>
      <c r="E8347" s="313" t="str">
        <f>CONCATENATE(SUM('Раздел 3'!L123:L123),"&gt;=",SUM('Раздел 3'!Q123:Q123))</f>
        <v>0&gt;=0</v>
      </c>
    </row>
    <row r="8348" spans="1:5" ht="30" hidden="1" customHeight="1">
      <c r="A8348" s="311" t="str">
        <f>IF((SUM('Раздел 3'!L124:L124)&gt;=SUM('Раздел 3'!Q124:Q124)),"","Неверно!")</f>
        <v/>
      </c>
      <c r="B8348" s="312" t="s">
        <v>24570</v>
      </c>
      <c r="C8348" s="313" t="s">
        <v>5359</v>
      </c>
      <c r="D8348" s="313" t="s">
        <v>18378</v>
      </c>
      <c r="E8348" s="313" t="str">
        <f>CONCATENATE(SUM('Раздел 3'!L124:L124),"&gt;=",SUM('Раздел 3'!Q124:Q124))</f>
        <v>0&gt;=0</v>
      </c>
    </row>
    <row r="8349" spans="1:5" ht="30" hidden="1" customHeight="1">
      <c r="A8349" s="311" t="str">
        <f>IF((SUM('Раздел 3'!L125:L125)&gt;=SUM('Раздел 3'!Q125:Q125)),"","Неверно!")</f>
        <v/>
      </c>
      <c r="B8349" s="312" t="s">
        <v>24570</v>
      </c>
      <c r="C8349" s="313" t="s">
        <v>5360</v>
      </c>
      <c r="D8349" s="313" t="s">
        <v>18378</v>
      </c>
      <c r="E8349" s="313" t="str">
        <f>CONCATENATE(SUM('Раздел 3'!L125:L125),"&gt;=",SUM('Раздел 3'!Q125:Q125))</f>
        <v>0&gt;=0</v>
      </c>
    </row>
    <row r="8350" spans="1:5" ht="30" hidden="1" customHeight="1">
      <c r="A8350" s="311" t="str">
        <f>IF((SUM('Раздел 3'!L126:L126)&gt;=SUM('Раздел 3'!Q126:Q126)),"","Неверно!")</f>
        <v/>
      </c>
      <c r="B8350" s="312" t="s">
        <v>24570</v>
      </c>
      <c r="C8350" s="313" t="s">
        <v>5361</v>
      </c>
      <c r="D8350" s="313" t="s">
        <v>18378</v>
      </c>
      <c r="E8350" s="313" t="str">
        <f>CONCATENATE(SUM('Раздел 3'!L126:L126),"&gt;=",SUM('Раздел 3'!Q126:Q126))</f>
        <v>0&gt;=0</v>
      </c>
    </row>
    <row r="8351" spans="1:5" ht="30" hidden="1" customHeight="1">
      <c r="A8351" s="311" t="str">
        <f>IF((SUM('Раздел 3'!L127:L127)&gt;=SUM('Раздел 3'!Q127:Q127)),"","Неверно!")</f>
        <v/>
      </c>
      <c r="B8351" s="312" t="s">
        <v>24570</v>
      </c>
      <c r="C8351" s="313" t="s">
        <v>5362</v>
      </c>
      <c r="D8351" s="313" t="s">
        <v>18378</v>
      </c>
      <c r="E8351" s="313" t="str">
        <f>CONCATENATE(SUM('Раздел 3'!L127:L127),"&gt;=",SUM('Раздел 3'!Q127:Q127))</f>
        <v>0&gt;=0</v>
      </c>
    </row>
    <row r="8352" spans="1:5" ht="30" hidden="1" customHeight="1">
      <c r="A8352" s="311" t="str">
        <f>IF((SUM('Раздел 3'!L128:L128)&gt;=SUM('Раздел 3'!Q128:Q128)),"","Неверно!")</f>
        <v/>
      </c>
      <c r="B8352" s="312" t="s">
        <v>24570</v>
      </c>
      <c r="C8352" s="313" t="s">
        <v>5363</v>
      </c>
      <c r="D8352" s="313" t="s">
        <v>18378</v>
      </c>
      <c r="E8352" s="313" t="str">
        <f>CONCATENATE(SUM('Раздел 3'!L128:L128),"&gt;=",SUM('Раздел 3'!Q128:Q128))</f>
        <v>0&gt;=0</v>
      </c>
    </row>
    <row r="8353" spans="1:5" ht="30" hidden="1" customHeight="1">
      <c r="A8353" s="311" t="str">
        <f>IF((SUM('Раздел 3'!L129:L129)&gt;=SUM('Раздел 3'!Q129:Q129)),"","Неверно!")</f>
        <v/>
      </c>
      <c r="B8353" s="312" t="s">
        <v>24570</v>
      </c>
      <c r="C8353" s="313" t="s">
        <v>5364</v>
      </c>
      <c r="D8353" s="313" t="s">
        <v>18378</v>
      </c>
      <c r="E8353" s="313" t="str">
        <f>CONCATENATE(SUM('Раздел 3'!L129:L129),"&gt;=",SUM('Раздел 3'!Q129:Q129))</f>
        <v>0&gt;=0</v>
      </c>
    </row>
    <row r="8354" spans="1:5" ht="30" hidden="1" customHeight="1">
      <c r="A8354" s="311" t="str">
        <f>IF((SUM('Раздел 3'!L22:L22)&gt;=SUM('Раздел 3'!Q22:Q22)),"","Неверно!")</f>
        <v/>
      </c>
      <c r="B8354" s="312" t="s">
        <v>24570</v>
      </c>
      <c r="C8354" s="313" t="s">
        <v>5365</v>
      </c>
      <c r="D8354" s="313" t="s">
        <v>18378</v>
      </c>
      <c r="E8354" s="313" t="str">
        <f>CONCATENATE(SUM('Раздел 3'!L22:L22),"&gt;=",SUM('Раздел 3'!Q22:Q22))</f>
        <v>0&gt;=0</v>
      </c>
    </row>
    <row r="8355" spans="1:5" ht="30" hidden="1" customHeight="1">
      <c r="A8355" s="311" t="str">
        <f>IF((SUM('Раздел 3'!L130:L130)&gt;=SUM('Раздел 3'!Q130:Q130)),"","Неверно!")</f>
        <v/>
      </c>
      <c r="B8355" s="312" t="s">
        <v>24570</v>
      </c>
      <c r="C8355" s="313" t="s">
        <v>5366</v>
      </c>
      <c r="D8355" s="313" t="s">
        <v>18378</v>
      </c>
      <c r="E8355" s="313" t="str">
        <f>CONCATENATE(SUM('Раздел 3'!L130:L130),"&gt;=",SUM('Раздел 3'!Q130:Q130))</f>
        <v>0&gt;=0</v>
      </c>
    </row>
    <row r="8356" spans="1:5" ht="30" hidden="1" customHeight="1">
      <c r="A8356" s="311" t="str">
        <f>IF((SUM('Раздел 3'!L131:L131)&gt;=SUM('Раздел 3'!Q131:Q131)),"","Неверно!")</f>
        <v/>
      </c>
      <c r="B8356" s="312" t="s">
        <v>24570</v>
      </c>
      <c r="C8356" s="313" t="s">
        <v>5367</v>
      </c>
      <c r="D8356" s="313" t="s">
        <v>18378</v>
      </c>
      <c r="E8356" s="313" t="str">
        <f>CONCATENATE(SUM('Раздел 3'!L131:L131),"&gt;=",SUM('Раздел 3'!Q131:Q131))</f>
        <v>0&gt;=0</v>
      </c>
    </row>
    <row r="8357" spans="1:5" ht="30" hidden="1" customHeight="1">
      <c r="A8357" s="311" t="str">
        <f>IF((SUM('Раздел 3'!L132:L132)&gt;=SUM('Раздел 3'!Q132:Q132)),"","Неверно!")</f>
        <v/>
      </c>
      <c r="B8357" s="312" t="s">
        <v>24570</v>
      </c>
      <c r="C8357" s="313" t="s">
        <v>5368</v>
      </c>
      <c r="D8357" s="313" t="s">
        <v>18378</v>
      </c>
      <c r="E8357" s="313" t="str">
        <f>CONCATENATE(SUM('Раздел 3'!L132:L132),"&gt;=",SUM('Раздел 3'!Q132:Q132))</f>
        <v>0&gt;=0</v>
      </c>
    </row>
    <row r="8358" spans="1:5" ht="30" hidden="1" customHeight="1">
      <c r="A8358" s="311" t="str">
        <f>IF((SUM('Раздел 3'!L133:L133)&gt;=SUM('Раздел 3'!Q133:Q133)),"","Неверно!")</f>
        <v/>
      </c>
      <c r="B8358" s="312" t="s">
        <v>24570</v>
      </c>
      <c r="C8358" s="313" t="s">
        <v>5369</v>
      </c>
      <c r="D8358" s="313" t="s">
        <v>18378</v>
      </c>
      <c r="E8358" s="313" t="str">
        <f>CONCATENATE(SUM('Раздел 3'!L133:L133),"&gt;=",SUM('Раздел 3'!Q133:Q133))</f>
        <v>0&gt;=0</v>
      </c>
    </row>
    <row r="8359" spans="1:5" ht="30" hidden="1" customHeight="1">
      <c r="A8359" s="311" t="str">
        <f>IF((SUM('Раздел 3'!L134:L134)&gt;=SUM('Раздел 3'!Q134:Q134)),"","Неверно!")</f>
        <v/>
      </c>
      <c r="B8359" s="312" t="s">
        <v>24570</v>
      </c>
      <c r="C8359" s="313" t="s">
        <v>5370</v>
      </c>
      <c r="D8359" s="313" t="s">
        <v>18378</v>
      </c>
      <c r="E8359" s="313" t="str">
        <f>CONCATENATE(SUM('Раздел 3'!L134:L134),"&gt;=",SUM('Раздел 3'!Q134:Q134))</f>
        <v>0&gt;=0</v>
      </c>
    </row>
    <row r="8360" spans="1:5" ht="30" hidden="1" customHeight="1">
      <c r="A8360" s="311" t="str">
        <f>IF((SUM('Раздел 3'!L135:L135)&gt;=SUM('Раздел 3'!Q135:Q135)),"","Неверно!")</f>
        <v/>
      </c>
      <c r="B8360" s="312" t="s">
        <v>24570</v>
      </c>
      <c r="C8360" s="313" t="s">
        <v>5371</v>
      </c>
      <c r="D8360" s="313" t="s">
        <v>18378</v>
      </c>
      <c r="E8360" s="313" t="str">
        <f>CONCATENATE(SUM('Раздел 3'!L135:L135),"&gt;=",SUM('Раздел 3'!Q135:Q135))</f>
        <v>0&gt;=0</v>
      </c>
    </row>
    <row r="8361" spans="1:5" ht="30" hidden="1" customHeight="1">
      <c r="A8361" s="311" t="str">
        <f>IF((SUM('Раздел 3'!L136:L136)&gt;=SUM('Раздел 3'!Q136:Q136)),"","Неверно!")</f>
        <v/>
      </c>
      <c r="B8361" s="312" t="s">
        <v>24570</v>
      </c>
      <c r="C8361" s="313" t="s">
        <v>5372</v>
      </c>
      <c r="D8361" s="313" t="s">
        <v>18378</v>
      </c>
      <c r="E8361" s="313" t="str">
        <f>CONCATENATE(SUM('Раздел 3'!L136:L136),"&gt;=",SUM('Раздел 3'!Q136:Q136))</f>
        <v>0&gt;=0</v>
      </c>
    </row>
    <row r="8362" spans="1:5" ht="30" hidden="1" customHeight="1">
      <c r="A8362" s="311" t="str">
        <f>IF((SUM('Раздел 3'!L137:L137)&gt;=SUM('Раздел 3'!Q137:Q137)),"","Неверно!")</f>
        <v/>
      </c>
      <c r="B8362" s="312" t="s">
        <v>24570</v>
      </c>
      <c r="C8362" s="313" t="s">
        <v>5373</v>
      </c>
      <c r="D8362" s="313" t="s">
        <v>18378</v>
      </c>
      <c r="E8362" s="313" t="str">
        <f>CONCATENATE(SUM('Раздел 3'!L137:L137),"&gt;=",SUM('Раздел 3'!Q137:Q137))</f>
        <v>0&gt;=0</v>
      </c>
    </row>
    <row r="8363" spans="1:5" ht="30" hidden="1" customHeight="1">
      <c r="A8363" s="311" t="str">
        <f>IF((SUM('Раздел 3'!L138:L138)&gt;=SUM('Раздел 3'!Q138:Q138)),"","Неверно!")</f>
        <v/>
      </c>
      <c r="B8363" s="312" t="s">
        <v>24570</v>
      </c>
      <c r="C8363" s="313" t="s">
        <v>5374</v>
      </c>
      <c r="D8363" s="313" t="s">
        <v>18378</v>
      </c>
      <c r="E8363" s="313" t="str">
        <f>CONCATENATE(SUM('Раздел 3'!L138:L138),"&gt;=",SUM('Раздел 3'!Q138:Q138))</f>
        <v>0&gt;=0</v>
      </c>
    </row>
    <row r="8364" spans="1:5" ht="30" hidden="1" customHeight="1">
      <c r="A8364" s="311" t="str">
        <f>IF((SUM('Раздел 3'!L139:L139)&gt;=SUM('Раздел 3'!Q139:Q139)),"","Неверно!")</f>
        <v/>
      </c>
      <c r="B8364" s="312" t="s">
        <v>24570</v>
      </c>
      <c r="C8364" s="313" t="s">
        <v>5375</v>
      </c>
      <c r="D8364" s="313" t="s">
        <v>18378</v>
      </c>
      <c r="E8364" s="313" t="str">
        <f>CONCATENATE(SUM('Раздел 3'!L139:L139),"&gt;=",SUM('Раздел 3'!Q139:Q139))</f>
        <v>0&gt;=0</v>
      </c>
    </row>
    <row r="8365" spans="1:5" ht="30" hidden="1" customHeight="1">
      <c r="A8365" s="311" t="str">
        <f>IF((SUM('Раздел 3'!L23:L23)&gt;=SUM('Раздел 3'!Q23:Q23)),"","Неверно!")</f>
        <v/>
      </c>
      <c r="B8365" s="312" t="s">
        <v>24570</v>
      </c>
      <c r="C8365" s="313" t="s">
        <v>5376</v>
      </c>
      <c r="D8365" s="313" t="s">
        <v>18378</v>
      </c>
      <c r="E8365" s="313" t="str">
        <f>CONCATENATE(SUM('Раздел 3'!L23:L23),"&gt;=",SUM('Раздел 3'!Q23:Q23))</f>
        <v>0&gt;=0</v>
      </c>
    </row>
    <row r="8366" spans="1:5" ht="30" hidden="1" customHeight="1">
      <c r="A8366" s="311" t="str">
        <f>IF((SUM('Раздел 3'!L140:L140)&gt;=SUM('Раздел 3'!Q140:Q140)),"","Неверно!")</f>
        <v/>
      </c>
      <c r="B8366" s="312" t="s">
        <v>24570</v>
      </c>
      <c r="C8366" s="313" t="s">
        <v>5377</v>
      </c>
      <c r="D8366" s="313" t="s">
        <v>18378</v>
      </c>
      <c r="E8366" s="313" t="str">
        <f>CONCATENATE(SUM('Раздел 3'!L140:L140),"&gt;=",SUM('Раздел 3'!Q140:Q140))</f>
        <v>0&gt;=0</v>
      </c>
    </row>
    <row r="8367" spans="1:5" ht="30" hidden="1" customHeight="1">
      <c r="A8367" s="311" t="str">
        <f>IF((SUM('Раздел 3'!L141:L141)&gt;=SUM('Раздел 3'!Q141:Q141)),"","Неверно!")</f>
        <v/>
      </c>
      <c r="B8367" s="312" t="s">
        <v>24570</v>
      </c>
      <c r="C8367" s="313" t="s">
        <v>5378</v>
      </c>
      <c r="D8367" s="313" t="s">
        <v>18378</v>
      </c>
      <c r="E8367" s="313" t="str">
        <f>CONCATENATE(SUM('Раздел 3'!L141:L141),"&gt;=",SUM('Раздел 3'!Q141:Q141))</f>
        <v>0&gt;=0</v>
      </c>
    </row>
    <row r="8368" spans="1:5" ht="30" hidden="1" customHeight="1">
      <c r="A8368" s="311" t="str">
        <f>IF((SUM('Раздел 3'!L142:L142)&gt;=SUM('Раздел 3'!Q142:Q142)),"","Неверно!")</f>
        <v/>
      </c>
      <c r="B8368" s="312" t="s">
        <v>24570</v>
      </c>
      <c r="C8368" s="313" t="s">
        <v>5379</v>
      </c>
      <c r="D8368" s="313" t="s">
        <v>18378</v>
      </c>
      <c r="E8368" s="313" t="str">
        <f>CONCATENATE(SUM('Раздел 3'!L142:L142),"&gt;=",SUM('Раздел 3'!Q142:Q142))</f>
        <v>0&gt;=0</v>
      </c>
    </row>
    <row r="8369" spans="1:5" ht="30" hidden="1" customHeight="1">
      <c r="A8369" s="311" t="str">
        <f>IF((SUM('Раздел 3'!L143:L143)&gt;=SUM('Раздел 3'!Q143:Q143)),"","Неверно!")</f>
        <v/>
      </c>
      <c r="B8369" s="312" t="s">
        <v>24570</v>
      </c>
      <c r="C8369" s="313" t="s">
        <v>5380</v>
      </c>
      <c r="D8369" s="313" t="s">
        <v>18378</v>
      </c>
      <c r="E8369" s="313" t="str">
        <f>CONCATENATE(SUM('Раздел 3'!L143:L143),"&gt;=",SUM('Раздел 3'!Q143:Q143))</f>
        <v>0&gt;=0</v>
      </c>
    </row>
    <row r="8370" spans="1:5" ht="30" hidden="1" customHeight="1">
      <c r="A8370" s="311" t="str">
        <f>IF((SUM('Раздел 3'!L144:L144)&gt;=SUM('Раздел 3'!Q144:Q144)),"","Неверно!")</f>
        <v/>
      </c>
      <c r="B8370" s="312" t="s">
        <v>24570</v>
      </c>
      <c r="C8370" s="313" t="s">
        <v>5381</v>
      </c>
      <c r="D8370" s="313" t="s">
        <v>18378</v>
      </c>
      <c r="E8370" s="313" t="str">
        <f>CONCATENATE(SUM('Раздел 3'!L144:L144),"&gt;=",SUM('Раздел 3'!Q144:Q144))</f>
        <v>0&gt;=0</v>
      </c>
    </row>
    <row r="8371" spans="1:5" ht="30" hidden="1" customHeight="1">
      <c r="A8371" s="311" t="str">
        <f>IF((SUM('Раздел 3'!L145:L145)&gt;=SUM('Раздел 3'!Q145:Q145)),"","Неверно!")</f>
        <v/>
      </c>
      <c r="B8371" s="312" t="s">
        <v>24570</v>
      </c>
      <c r="C8371" s="313" t="s">
        <v>5382</v>
      </c>
      <c r="D8371" s="313" t="s">
        <v>18378</v>
      </c>
      <c r="E8371" s="313" t="str">
        <f>CONCATENATE(SUM('Раздел 3'!L145:L145),"&gt;=",SUM('Раздел 3'!Q145:Q145))</f>
        <v>0&gt;=0</v>
      </c>
    </row>
    <row r="8372" spans="1:5" ht="30" hidden="1" customHeight="1">
      <c r="A8372" s="311" t="str">
        <f>IF((SUM('Раздел 3'!L146:L146)&gt;=SUM('Раздел 3'!Q146:Q146)),"","Неверно!")</f>
        <v/>
      </c>
      <c r="B8372" s="312" t="s">
        <v>24570</v>
      </c>
      <c r="C8372" s="313" t="s">
        <v>5383</v>
      </c>
      <c r="D8372" s="313" t="s">
        <v>18378</v>
      </c>
      <c r="E8372" s="313" t="str">
        <f>CONCATENATE(SUM('Раздел 3'!L146:L146),"&gt;=",SUM('Раздел 3'!Q146:Q146))</f>
        <v>0&gt;=0</v>
      </c>
    </row>
    <row r="8373" spans="1:5" ht="30" hidden="1" customHeight="1">
      <c r="A8373" s="311" t="str">
        <f>IF((SUM('Раздел 3'!L147:L147)&gt;=SUM('Раздел 3'!Q147:Q147)),"","Неверно!")</f>
        <v/>
      </c>
      <c r="B8373" s="312" t="s">
        <v>24570</v>
      </c>
      <c r="C8373" s="313" t="s">
        <v>5384</v>
      </c>
      <c r="D8373" s="313" t="s">
        <v>18378</v>
      </c>
      <c r="E8373" s="313" t="str">
        <f>CONCATENATE(SUM('Раздел 3'!L147:L147),"&gt;=",SUM('Раздел 3'!Q147:Q147))</f>
        <v>0&gt;=0</v>
      </c>
    </row>
    <row r="8374" spans="1:5" ht="30" hidden="1" customHeight="1">
      <c r="A8374" s="311" t="str">
        <f>IF((SUM('Раздел 3'!L148:L148)&gt;=SUM('Раздел 3'!Q148:Q148)),"","Неверно!")</f>
        <v/>
      </c>
      <c r="B8374" s="312" t="s">
        <v>24570</v>
      </c>
      <c r="C8374" s="313" t="s">
        <v>5385</v>
      </c>
      <c r="D8374" s="313" t="s">
        <v>18378</v>
      </c>
      <c r="E8374" s="313" t="str">
        <f>CONCATENATE(SUM('Раздел 3'!L148:L148),"&gt;=",SUM('Раздел 3'!Q148:Q148))</f>
        <v>0&gt;=0</v>
      </c>
    </row>
    <row r="8375" spans="1:5" ht="30" hidden="1" customHeight="1">
      <c r="A8375" s="311" t="str">
        <f>IF((SUM('Раздел 3'!L149:L149)&gt;=SUM('Раздел 3'!Q149:Q149)),"","Неверно!")</f>
        <v/>
      </c>
      <c r="B8375" s="312" t="s">
        <v>24570</v>
      </c>
      <c r="C8375" s="313" t="s">
        <v>5386</v>
      </c>
      <c r="D8375" s="313" t="s">
        <v>18378</v>
      </c>
      <c r="E8375" s="313" t="str">
        <f>CONCATENATE(SUM('Раздел 3'!L149:L149),"&gt;=",SUM('Раздел 3'!Q149:Q149))</f>
        <v>0&gt;=0</v>
      </c>
    </row>
    <row r="8376" spans="1:5" ht="30" hidden="1" customHeight="1">
      <c r="A8376" s="311" t="str">
        <f>IF((SUM('Раздел 3'!L24:L24)&gt;=SUM('Раздел 3'!Q24:Q24)),"","Неверно!")</f>
        <v/>
      </c>
      <c r="B8376" s="312" t="s">
        <v>24570</v>
      </c>
      <c r="C8376" s="313" t="s">
        <v>5387</v>
      </c>
      <c r="D8376" s="313" t="s">
        <v>18378</v>
      </c>
      <c r="E8376" s="313" t="str">
        <f>CONCATENATE(SUM('Раздел 3'!L24:L24),"&gt;=",SUM('Раздел 3'!Q24:Q24))</f>
        <v>0&gt;=0</v>
      </c>
    </row>
    <row r="8377" spans="1:5" ht="30" hidden="1" customHeight="1">
      <c r="A8377" s="311" t="str">
        <f>IF((SUM('Раздел 3'!L150:L150)&gt;=SUM('Раздел 3'!Q150:Q150)),"","Неверно!")</f>
        <v/>
      </c>
      <c r="B8377" s="312" t="s">
        <v>24570</v>
      </c>
      <c r="C8377" s="313" t="s">
        <v>5388</v>
      </c>
      <c r="D8377" s="313" t="s">
        <v>18378</v>
      </c>
      <c r="E8377" s="313" t="str">
        <f>CONCATENATE(SUM('Раздел 3'!L150:L150),"&gt;=",SUM('Раздел 3'!Q150:Q150))</f>
        <v>0&gt;=0</v>
      </c>
    </row>
    <row r="8378" spans="1:5" ht="30" hidden="1" customHeight="1">
      <c r="A8378" s="311" t="str">
        <f>IF((SUM('Раздел 3'!L151:L151)&gt;=SUM('Раздел 3'!Q151:Q151)),"","Неверно!")</f>
        <v/>
      </c>
      <c r="B8378" s="312" t="s">
        <v>24570</v>
      </c>
      <c r="C8378" s="313" t="s">
        <v>5389</v>
      </c>
      <c r="D8378" s="313" t="s">
        <v>18378</v>
      </c>
      <c r="E8378" s="313" t="str">
        <f>CONCATENATE(SUM('Раздел 3'!L151:L151),"&gt;=",SUM('Раздел 3'!Q151:Q151))</f>
        <v>0&gt;=0</v>
      </c>
    </row>
    <row r="8379" spans="1:5" ht="30" hidden="1" customHeight="1">
      <c r="A8379" s="311" t="str">
        <f>IF((SUM('Раздел 3'!L152:L152)&gt;=SUM('Раздел 3'!Q152:Q152)),"","Неверно!")</f>
        <v/>
      </c>
      <c r="B8379" s="312" t="s">
        <v>24570</v>
      </c>
      <c r="C8379" s="313" t="s">
        <v>5390</v>
      </c>
      <c r="D8379" s="313" t="s">
        <v>18378</v>
      </c>
      <c r="E8379" s="313" t="str">
        <f>CONCATENATE(SUM('Раздел 3'!L152:L152),"&gt;=",SUM('Раздел 3'!Q152:Q152))</f>
        <v>0&gt;=0</v>
      </c>
    </row>
    <row r="8380" spans="1:5" ht="30" hidden="1" customHeight="1">
      <c r="A8380" s="311" t="str">
        <f>IF((SUM('Раздел 3'!L153:L153)&gt;=SUM('Раздел 3'!Q153:Q153)),"","Неверно!")</f>
        <v/>
      </c>
      <c r="B8380" s="312" t="s">
        <v>24570</v>
      </c>
      <c r="C8380" s="313" t="s">
        <v>5391</v>
      </c>
      <c r="D8380" s="313" t="s">
        <v>18378</v>
      </c>
      <c r="E8380" s="313" t="str">
        <f>CONCATENATE(SUM('Раздел 3'!L153:L153),"&gt;=",SUM('Раздел 3'!Q153:Q153))</f>
        <v>0&gt;=0</v>
      </c>
    </row>
    <row r="8381" spans="1:5" ht="30" hidden="1" customHeight="1">
      <c r="A8381" s="311" t="str">
        <f>IF((SUM('Раздел 3'!L154:L154)&gt;=SUM('Раздел 3'!Q154:Q154)),"","Неверно!")</f>
        <v/>
      </c>
      <c r="B8381" s="312" t="s">
        <v>24570</v>
      </c>
      <c r="C8381" s="313" t="s">
        <v>5392</v>
      </c>
      <c r="D8381" s="313" t="s">
        <v>18378</v>
      </c>
      <c r="E8381" s="313" t="str">
        <f>CONCATENATE(SUM('Раздел 3'!L154:L154),"&gt;=",SUM('Раздел 3'!Q154:Q154))</f>
        <v>0&gt;=0</v>
      </c>
    </row>
    <row r="8382" spans="1:5" ht="30" hidden="1" customHeight="1">
      <c r="A8382" s="311" t="str">
        <f>IF((SUM('Раздел 3'!L155:L155)&gt;=SUM('Раздел 3'!Q155:Q155)),"","Неверно!")</f>
        <v/>
      </c>
      <c r="B8382" s="312" t="s">
        <v>24570</v>
      </c>
      <c r="C8382" s="313" t="s">
        <v>5393</v>
      </c>
      <c r="D8382" s="313" t="s">
        <v>18378</v>
      </c>
      <c r="E8382" s="313" t="str">
        <f>CONCATENATE(SUM('Раздел 3'!L155:L155),"&gt;=",SUM('Раздел 3'!Q155:Q155))</f>
        <v>0&gt;=0</v>
      </c>
    </row>
    <row r="8383" spans="1:5" ht="30" hidden="1" customHeight="1">
      <c r="A8383" s="311" t="str">
        <f>IF((SUM('Раздел 3'!L156:L156)&gt;=SUM('Раздел 3'!Q156:Q156)),"","Неверно!")</f>
        <v/>
      </c>
      <c r="B8383" s="312" t="s">
        <v>24570</v>
      </c>
      <c r="C8383" s="313" t="s">
        <v>5394</v>
      </c>
      <c r="D8383" s="313" t="s">
        <v>18378</v>
      </c>
      <c r="E8383" s="313" t="str">
        <f>CONCATENATE(SUM('Раздел 3'!L156:L156),"&gt;=",SUM('Раздел 3'!Q156:Q156))</f>
        <v>0&gt;=0</v>
      </c>
    </row>
    <row r="8384" spans="1:5" ht="30" hidden="1" customHeight="1">
      <c r="A8384" s="311" t="str">
        <f>IF((SUM('Раздел 3'!L157:L157)&gt;=SUM('Раздел 3'!Q157:Q157)),"","Неверно!")</f>
        <v/>
      </c>
      <c r="B8384" s="312" t="s">
        <v>24570</v>
      </c>
      <c r="C8384" s="313" t="s">
        <v>5395</v>
      </c>
      <c r="D8384" s="313" t="s">
        <v>18378</v>
      </c>
      <c r="E8384" s="313" t="str">
        <f>CONCATENATE(SUM('Раздел 3'!L157:L157),"&gt;=",SUM('Раздел 3'!Q157:Q157))</f>
        <v>0&gt;=0</v>
      </c>
    </row>
    <row r="8385" spans="1:5" ht="30" hidden="1" customHeight="1">
      <c r="A8385" s="311" t="str">
        <f>IF((SUM('Раздел 3'!L158:L158)&gt;=SUM('Раздел 3'!Q158:Q158)),"","Неверно!")</f>
        <v/>
      </c>
      <c r="B8385" s="312" t="s">
        <v>24570</v>
      </c>
      <c r="C8385" s="313" t="s">
        <v>5396</v>
      </c>
      <c r="D8385" s="313" t="s">
        <v>18378</v>
      </c>
      <c r="E8385" s="313" t="str">
        <f>CONCATENATE(SUM('Раздел 3'!L158:L158),"&gt;=",SUM('Раздел 3'!Q158:Q158))</f>
        <v>0&gt;=0</v>
      </c>
    </row>
    <row r="8386" spans="1:5" ht="30" hidden="1" customHeight="1">
      <c r="A8386" s="311" t="str">
        <f>IF((SUM('Раздел 3'!L159:L159)&gt;=SUM('Раздел 3'!Q159:Q159)),"","Неверно!")</f>
        <v/>
      </c>
      <c r="B8386" s="312" t="s">
        <v>24570</v>
      </c>
      <c r="C8386" s="313" t="s">
        <v>5397</v>
      </c>
      <c r="D8386" s="313" t="s">
        <v>18378</v>
      </c>
      <c r="E8386" s="313" t="str">
        <f>CONCATENATE(SUM('Раздел 3'!L159:L159),"&gt;=",SUM('Раздел 3'!Q159:Q159))</f>
        <v>0&gt;=0</v>
      </c>
    </row>
    <row r="8387" spans="1:5" ht="30" hidden="1" customHeight="1">
      <c r="A8387" s="311" t="str">
        <f>IF((SUM('Раздел 3'!L25:L25)&gt;=SUM('Раздел 3'!Q25:Q25)),"","Неверно!")</f>
        <v/>
      </c>
      <c r="B8387" s="312" t="s">
        <v>24570</v>
      </c>
      <c r="C8387" s="313" t="s">
        <v>5398</v>
      </c>
      <c r="D8387" s="313" t="s">
        <v>18378</v>
      </c>
      <c r="E8387" s="313" t="str">
        <f>CONCATENATE(SUM('Раздел 3'!L25:L25),"&gt;=",SUM('Раздел 3'!Q25:Q25))</f>
        <v>0&gt;=0</v>
      </c>
    </row>
    <row r="8388" spans="1:5" ht="30" hidden="1" customHeight="1">
      <c r="A8388" s="311" t="str">
        <f>IF((SUM('Раздел 3'!L160:L160)&gt;=SUM('Раздел 3'!Q160:Q160)),"","Неверно!")</f>
        <v/>
      </c>
      <c r="B8388" s="312" t="s">
        <v>24570</v>
      </c>
      <c r="C8388" s="313" t="s">
        <v>5399</v>
      </c>
      <c r="D8388" s="313" t="s">
        <v>18378</v>
      </c>
      <c r="E8388" s="313" t="str">
        <f>CONCATENATE(SUM('Раздел 3'!L160:L160),"&gt;=",SUM('Раздел 3'!Q160:Q160))</f>
        <v>0&gt;=0</v>
      </c>
    </row>
    <row r="8389" spans="1:5" ht="30" hidden="1" customHeight="1">
      <c r="A8389" s="311" t="str">
        <f>IF((SUM('Раздел 3'!L161:L161)&gt;=SUM('Раздел 3'!Q161:Q161)),"","Неверно!")</f>
        <v/>
      </c>
      <c r="B8389" s="312" t="s">
        <v>24570</v>
      </c>
      <c r="C8389" s="313" t="s">
        <v>5400</v>
      </c>
      <c r="D8389" s="313" t="s">
        <v>18378</v>
      </c>
      <c r="E8389" s="313" t="str">
        <f>CONCATENATE(SUM('Раздел 3'!L161:L161),"&gt;=",SUM('Раздел 3'!Q161:Q161))</f>
        <v>0&gt;=0</v>
      </c>
    </row>
    <row r="8390" spans="1:5" ht="30" hidden="1" customHeight="1">
      <c r="A8390" s="311" t="str">
        <f>IF((SUM('Раздел 3'!L162:L162)&gt;=SUM('Раздел 3'!Q162:Q162)),"","Неверно!")</f>
        <v/>
      </c>
      <c r="B8390" s="312" t="s">
        <v>24570</v>
      </c>
      <c r="C8390" s="313" t="s">
        <v>5401</v>
      </c>
      <c r="D8390" s="313" t="s">
        <v>18378</v>
      </c>
      <c r="E8390" s="313" t="str">
        <f>CONCATENATE(SUM('Раздел 3'!L162:L162),"&gt;=",SUM('Раздел 3'!Q162:Q162))</f>
        <v>0&gt;=0</v>
      </c>
    </row>
    <row r="8391" spans="1:5" ht="30" hidden="1" customHeight="1">
      <c r="A8391" s="311" t="str">
        <f>IF((SUM('Раздел 3'!L163:L163)&gt;=SUM('Раздел 3'!Q163:Q163)),"","Неверно!")</f>
        <v/>
      </c>
      <c r="B8391" s="312" t="s">
        <v>24570</v>
      </c>
      <c r="C8391" s="313" t="s">
        <v>5402</v>
      </c>
      <c r="D8391" s="313" t="s">
        <v>18378</v>
      </c>
      <c r="E8391" s="313" t="str">
        <f>CONCATENATE(SUM('Раздел 3'!L163:L163),"&gt;=",SUM('Раздел 3'!Q163:Q163))</f>
        <v>0&gt;=0</v>
      </c>
    </row>
    <row r="8392" spans="1:5" ht="30" hidden="1" customHeight="1">
      <c r="A8392" s="311" t="str">
        <f>IF((SUM('Раздел 3'!L164:L164)&gt;=SUM('Раздел 3'!Q164:Q164)),"","Неверно!")</f>
        <v/>
      </c>
      <c r="B8392" s="312" t="s">
        <v>24570</v>
      </c>
      <c r="C8392" s="313" t="s">
        <v>5403</v>
      </c>
      <c r="D8392" s="313" t="s">
        <v>18378</v>
      </c>
      <c r="E8392" s="313" t="str">
        <f>CONCATENATE(SUM('Раздел 3'!L164:L164),"&gt;=",SUM('Раздел 3'!Q164:Q164))</f>
        <v>0&gt;=0</v>
      </c>
    </row>
    <row r="8393" spans="1:5" ht="30" hidden="1" customHeight="1">
      <c r="A8393" s="311" t="str">
        <f>IF((SUM('Раздел 3'!L165:L165)&gt;=SUM('Раздел 3'!Q165:Q165)),"","Неверно!")</f>
        <v/>
      </c>
      <c r="B8393" s="312" t="s">
        <v>24570</v>
      </c>
      <c r="C8393" s="313" t="s">
        <v>5404</v>
      </c>
      <c r="D8393" s="313" t="s">
        <v>18378</v>
      </c>
      <c r="E8393" s="313" t="str">
        <f>CONCATENATE(SUM('Раздел 3'!L165:L165),"&gt;=",SUM('Раздел 3'!Q165:Q165))</f>
        <v>0&gt;=0</v>
      </c>
    </row>
    <row r="8394" spans="1:5" ht="30" hidden="1" customHeight="1">
      <c r="A8394" s="311" t="str">
        <f>IF((SUM('Раздел 3'!L166:L166)&gt;=SUM('Раздел 3'!Q166:Q166)),"","Неверно!")</f>
        <v/>
      </c>
      <c r="B8394" s="312" t="s">
        <v>24570</v>
      </c>
      <c r="C8394" s="313" t="s">
        <v>5405</v>
      </c>
      <c r="D8394" s="313" t="s">
        <v>18378</v>
      </c>
      <c r="E8394" s="313" t="str">
        <f>CONCATENATE(SUM('Раздел 3'!L166:L166),"&gt;=",SUM('Раздел 3'!Q166:Q166))</f>
        <v>0&gt;=0</v>
      </c>
    </row>
    <row r="8395" spans="1:5" ht="30" hidden="1" customHeight="1">
      <c r="A8395" s="311" t="str">
        <f>IF((SUM('Раздел 3'!L167:L167)&gt;=SUM('Раздел 3'!Q167:Q167)),"","Неверно!")</f>
        <v/>
      </c>
      <c r="B8395" s="312" t="s">
        <v>24570</v>
      </c>
      <c r="C8395" s="313" t="s">
        <v>5406</v>
      </c>
      <c r="D8395" s="313" t="s">
        <v>18378</v>
      </c>
      <c r="E8395" s="313" t="str">
        <f>CONCATENATE(SUM('Раздел 3'!L167:L167),"&gt;=",SUM('Раздел 3'!Q167:Q167))</f>
        <v>0&gt;=0</v>
      </c>
    </row>
    <row r="8396" spans="1:5" ht="30" hidden="1" customHeight="1">
      <c r="A8396" s="311" t="str">
        <f>IF((SUM('Раздел 3'!L168:L168)&gt;=SUM('Раздел 3'!Q168:Q168)),"","Неверно!")</f>
        <v/>
      </c>
      <c r="B8396" s="312" t="s">
        <v>24570</v>
      </c>
      <c r="C8396" s="313" t="s">
        <v>5407</v>
      </c>
      <c r="D8396" s="313" t="s">
        <v>18378</v>
      </c>
      <c r="E8396" s="313" t="str">
        <f>CONCATENATE(SUM('Раздел 3'!L168:L168),"&gt;=",SUM('Раздел 3'!Q168:Q168))</f>
        <v>0&gt;=0</v>
      </c>
    </row>
    <row r="8397" spans="1:5" ht="30" hidden="1" customHeight="1">
      <c r="A8397" s="311" t="str">
        <f>IF((SUM('Раздел 3'!L169:L169)&gt;=SUM('Раздел 3'!Q169:Q169)),"","Неверно!")</f>
        <v/>
      </c>
      <c r="B8397" s="312" t="s">
        <v>24570</v>
      </c>
      <c r="C8397" s="313" t="s">
        <v>5408</v>
      </c>
      <c r="D8397" s="313" t="s">
        <v>18378</v>
      </c>
      <c r="E8397" s="313" t="str">
        <f>CONCATENATE(SUM('Раздел 3'!L169:L169),"&gt;=",SUM('Раздел 3'!Q169:Q169))</f>
        <v>0&gt;=0</v>
      </c>
    </row>
    <row r="8398" spans="1:5" ht="30" hidden="1" customHeight="1">
      <c r="A8398" s="311" t="str">
        <f>IF((SUM('Раздел 3'!L26:L26)&gt;=SUM('Раздел 3'!Q26:Q26)),"","Неверно!")</f>
        <v/>
      </c>
      <c r="B8398" s="312" t="s">
        <v>24570</v>
      </c>
      <c r="C8398" s="313" t="s">
        <v>5409</v>
      </c>
      <c r="D8398" s="313" t="s">
        <v>18378</v>
      </c>
      <c r="E8398" s="313" t="str">
        <f>CONCATENATE(SUM('Раздел 3'!L26:L26),"&gt;=",SUM('Раздел 3'!Q26:Q26))</f>
        <v>0&gt;=0</v>
      </c>
    </row>
    <row r="8399" spans="1:5" ht="30" hidden="1" customHeight="1">
      <c r="A8399" s="311" t="str">
        <f>IF((SUM('Раздел 3'!L170:L170)&gt;=SUM('Раздел 3'!Q170:Q170)),"","Неверно!")</f>
        <v/>
      </c>
      <c r="B8399" s="312" t="s">
        <v>24570</v>
      </c>
      <c r="C8399" s="313" t="s">
        <v>5410</v>
      </c>
      <c r="D8399" s="313" t="s">
        <v>18378</v>
      </c>
      <c r="E8399" s="313" t="str">
        <f>CONCATENATE(SUM('Раздел 3'!L170:L170),"&gt;=",SUM('Раздел 3'!Q170:Q170))</f>
        <v>8&gt;=0</v>
      </c>
    </row>
    <row r="8400" spans="1:5" ht="30" hidden="1" customHeight="1">
      <c r="A8400" s="311" t="str">
        <f>IF((SUM('Раздел 3'!L171:L171)&gt;=SUM('Раздел 3'!Q171:Q171)),"","Неверно!")</f>
        <v/>
      </c>
      <c r="B8400" s="312" t="s">
        <v>24570</v>
      </c>
      <c r="C8400" s="313" t="s">
        <v>5411</v>
      </c>
      <c r="D8400" s="313" t="s">
        <v>18378</v>
      </c>
      <c r="E8400" s="313" t="str">
        <f>CONCATENATE(SUM('Раздел 3'!L171:L171),"&gt;=",SUM('Раздел 3'!Q171:Q171))</f>
        <v>0&gt;=0</v>
      </c>
    </row>
    <row r="8401" spans="1:5" ht="30" hidden="1" customHeight="1">
      <c r="A8401" s="311" t="str">
        <f>IF((SUM('Раздел 3'!L172:L172)&gt;=SUM('Раздел 3'!Q172:Q172)),"","Неверно!")</f>
        <v/>
      </c>
      <c r="B8401" s="312" t="s">
        <v>24570</v>
      </c>
      <c r="C8401" s="313" t="s">
        <v>5412</v>
      </c>
      <c r="D8401" s="313" t="s">
        <v>18378</v>
      </c>
      <c r="E8401" s="313" t="str">
        <f>CONCATENATE(SUM('Раздел 3'!L172:L172),"&gt;=",SUM('Раздел 3'!Q172:Q172))</f>
        <v>0&gt;=0</v>
      </c>
    </row>
    <row r="8402" spans="1:5" ht="30" hidden="1" customHeight="1">
      <c r="A8402" s="311" t="str">
        <f>IF((SUM('Раздел 3'!L173:L173)&gt;=SUM('Раздел 3'!Q173:Q173)),"","Неверно!")</f>
        <v/>
      </c>
      <c r="B8402" s="312" t="s">
        <v>24570</v>
      </c>
      <c r="C8402" s="313" t="s">
        <v>5413</v>
      </c>
      <c r="D8402" s="313" t="s">
        <v>18378</v>
      </c>
      <c r="E8402" s="313" t="str">
        <f>CONCATENATE(SUM('Раздел 3'!L173:L173),"&gt;=",SUM('Раздел 3'!Q173:Q173))</f>
        <v>0&gt;=0</v>
      </c>
    </row>
    <row r="8403" spans="1:5" ht="30" hidden="1" customHeight="1">
      <c r="A8403" s="311" t="str">
        <f>IF((SUM('Раздел 3'!L174:L174)&gt;=SUM('Раздел 3'!Q174:Q174)),"","Неверно!")</f>
        <v/>
      </c>
      <c r="B8403" s="312" t="s">
        <v>24570</v>
      </c>
      <c r="C8403" s="313" t="s">
        <v>5414</v>
      </c>
      <c r="D8403" s="313" t="s">
        <v>18378</v>
      </c>
      <c r="E8403" s="313" t="str">
        <f>CONCATENATE(SUM('Раздел 3'!L174:L174),"&gt;=",SUM('Раздел 3'!Q174:Q174))</f>
        <v>0&gt;=0</v>
      </c>
    </row>
    <row r="8404" spans="1:5" ht="30" hidden="1" customHeight="1">
      <c r="A8404" s="311" t="str">
        <f>IF((SUM('Раздел 3'!L175:L175)&gt;=SUM('Раздел 3'!Q175:Q175)),"","Неверно!")</f>
        <v/>
      </c>
      <c r="B8404" s="312" t="s">
        <v>24570</v>
      </c>
      <c r="C8404" s="313" t="s">
        <v>5415</v>
      </c>
      <c r="D8404" s="313" t="s">
        <v>18378</v>
      </c>
      <c r="E8404" s="313" t="str">
        <f>CONCATENATE(SUM('Раздел 3'!L175:L175),"&gt;=",SUM('Раздел 3'!Q175:Q175))</f>
        <v>0&gt;=0</v>
      </c>
    </row>
    <row r="8405" spans="1:5" ht="30" hidden="1" customHeight="1">
      <c r="A8405" s="311" t="str">
        <f>IF((SUM('Раздел 3'!L176:L176)&gt;=SUM('Раздел 3'!Q176:Q176)),"","Неверно!")</f>
        <v/>
      </c>
      <c r="B8405" s="312" t="s">
        <v>24570</v>
      </c>
      <c r="C8405" s="313" t="s">
        <v>5416</v>
      </c>
      <c r="D8405" s="313" t="s">
        <v>18378</v>
      </c>
      <c r="E8405" s="313" t="str">
        <f>CONCATENATE(SUM('Раздел 3'!L176:L176),"&gt;=",SUM('Раздел 3'!Q176:Q176))</f>
        <v>0&gt;=0</v>
      </c>
    </row>
    <row r="8406" spans="1:5" ht="30" hidden="1" customHeight="1">
      <c r="A8406" s="311" t="str">
        <f>IF((SUM('Раздел 3'!L177:L177)&gt;=SUM('Раздел 3'!Q177:Q177)),"","Неверно!")</f>
        <v/>
      </c>
      <c r="B8406" s="312" t="s">
        <v>24570</v>
      </c>
      <c r="C8406" s="313" t="s">
        <v>5417</v>
      </c>
      <c r="D8406" s="313" t="s">
        <v>18378</v>
      </c>
      <c r="E8406" s="313" t="str">
        <f>CONCATENATE(SUM('Раздел 3'!L177:L177),"&gt;=",SUM('Раздел 3'!Q177:Q177))</f>
        <v>0&gt;=0</v>
      </c>
    </row>
    <row r="8407" spans="1:5" ht="30" hidden="1" customHeight="1">
      <c r="A8407" s="311" t="str">
        <f>IF((SUM('Раздел 3'!L178:L178)&gt;=SUM('Раздел 3'!Q178:Q178)),"","Неверно!")</f>
        <v/>
      </c>
      <c r="B8407" s="312" t="s">
        <v>24570</v>
      </c>
      <c r="C8407" s="313" t="s">
        <v>5418</v>
      </c>
      <c r="D8407" s="313" t="s">
        <v>18378</v>
      </c>
      <c r="E8407" s="313" t="str">
        <f>CONCATENATE(SUM('Раздел 3'!L178:L178),"&gt;=",SUM('Раздел 3'!Q178:Q178))</f>
        <v>0&gt;=0</v>
      </c>
    </row>
    <row r="8408" spans="1:5" ht="30" hidden="1" customHeight="1">
      <c r="A8408" s="311" t="str">
        <f>IF((SUM('Раздел 3'!L179:L179)&gt;=SUM('Раздел 3'!Q179:Q179)),"","Неверно!")</f>
        <v/>
      </c>
      <c r="B8408" s="312" t="s">
        <v>24570</v>
      </c>
      <c r="C8408" s="313" t="s">
        <v>5419</v>
      </c>
      <c r="D8408" s="313" t="s">
        <v>18378</v>
      </c>
      <c r="E8408" s="313" t="str">
        <f>CONCATENATE(SUM('Раздел 3'!L179:L179),"&gt;=",SUM('Раздел 3'!Q179:Q179))</f>
        <v>0&gt;=0</v>
      </c>
    </row>
    <row r="8409" spans="1:5" ht="30" hidden="1" customHeight="1">
      <c r="A8409" s="311" t="str">
        <f>IF((SUM('Раздел 3'!L27:L27)&gt;=SUM('Раздел 3'!Q27:Q27)),"","Неверно!")</f>
        <v/>
      </c>
      <c r="B8409" s="312" t="s">
        <v>24570</v>
      </c>
      <c r="C8409" s="313" t="s">
        <v>5420</v>
      </c>
      <c r="D8409" s="313" t="s">
        <v>18378</v>
      </c>
      <c r="E8409" s="313" t="str">
        <f>CONCATENATE(SUM('Раздел 3'!L27:L27),"&gt;=",SUM('Раздел 3'!Q27:Q27))</f>
        <v>0&gt;=0</v>
      </c>
    </row>
    <row r="8410" spans="1:5" ht="30" hidden="1" customHeight="1">
      <c r="A8410" s="311" t="str">
        <f>IF((SUM('Раздел 3'!L180:L180)&gt;=SUM('Раздел 3'!Q180:Q180)),"","Неверно!")</f>
        <v/>
      </c>
      <c r="B8410" s="312" t="s">
        <v>24570</v>
      </c>
      <c r="C8410" s="313" t="s">
        <v>5421</v>
      </c>
      <c r="D8410" s="313" t="s">
        <v>18378</v>
      </c>
      <c r="E8410" s="313" t="str">
        <f>CONCATENATE(SUM('Раздел 3'!L180:L180),"&gt;=",SUM('Раздел 3'!Q180:Q180))</f>
        <v>8&gt;=0</v>
      </c>
    </row>
    <row r="8411" spans="1:5" ht="30" hidden="1" customHeight="1">
      <c r="A8411" s="311" t="str">
        <f>IF((SUM('Раздел 3'!L181:L181)&gt;=SUM('Раздел 3'!Q181:Q181)),"","Неверно!")</f>
        <v/>
      </c>
      <c r="B8411" s="312" t="s">
        <v>24570</v>
      </c>
      <c r="C8411" s="313" t="s">
        <v>5422</v>
      </c>
      <c r="D8411" s="313" t="s">
        <v>18378</v>
      </c>
      <c r="E8411" s="313" t="str">
        <f>CONCATENATE(SUM('Раздел 3'!L181:L181),"&gt;=",SUM('Раздел 3'!Q181:Q181))</f>
        <v>0&gt;=0</v>
      </c>
    </row>
    <row r="8412" spans="1:5" ht="30" hidden="1" customHeight="1">
      <c r="A8412" s="311" t="str">
        <f>IF((SUM('Раздел 3'!L182:L182)&gt;=SUM('Раздел 3'!Q182:Q182)),"","Неверно!")</f>
        <v/>
      </c>
      <c r="B8412" s="312" t="s">
        <v>24570</v>
      </c>
      <c r="C8412" s="313" t="s">
        <v>5423</v>
      </c>
      <c r="D8412" s="313" t="s">
        <v>18378</v>
      </c>
      <c r="E8412" s="313" t="str">
        <f>CONCATENATE(SUM('Раздел 3'!L182:L182),"&gt;=",SUM('Раздел 3'!Q182:Q182))</f>
        <v>0&gt;=0</v>
      </c>
    </row>
    <row r="8413" spans="1:5" ht="30" hidden="1" customHeight="1">
      <c r="A8413" s="311" t="str">
        <f>IF((SUM('Раздел 3'!L183:L183)&gt;=SUM('Раздел 3'!Q183:Q183)),"","Неверно!")</f>
        <v/>
      </c>
      <c r="B8413" s="312" t="s">
        <v>24570</v>
      </c>
      <c r="C8413" s="313" t="s">
        <v>5424</v>
      </c>
      <c r="D8413" s="313" t="s">
        <v>18378</v>
      </c>
      <c r="E8413" s="313" t="str">
        <f>CONCATENATE(SUM('Раздел 3'!L183:L183),"&gt;=",SUM('Раздел 3'!Q183:Q183))</f>
        <v>0&gt;=0</v>
      </c>
    </row>
    <row r="8414" spans="1:5" ht="30" hidden="1" customHeight="1">
      <c r="A8414" s="311" t="str">
        <f>IF((SUM('Раздел 3'!L184:L184)&gt;=SUM('Раздел 3'!Q184:Q184)),"","Неверно!")</f>
        <v/>
      </c>
      <c r="B8414" s="312" t="s">
        <v>24570</v>
      </c>
      <c r="C8414" s="313" t="s">
        <v>5425</v>
      </c>
      <c r="D8414" s="313" t="s">
        <v>18378</v>
      </c>
      <c r="E8414" s="313" t="str">
        <f>CONCATENATE(SUM('Раздел 3'!L184:L184),"&gt;=",SUM('Раздел 3'!Q184:Q184))</f>
        <v>0&gt;=0</v>
      </c>
    </row>
    <row r="8415" spans="1:5" ht="30" hidden="1" customHeight="1">
      <c r="A8415" s="311" t="str">
        <f>IF((SUM('Раздел 3'!L185:L185)&gt;=SUM('Раздел 3'!Q185:Q185)),"","Неверно!")</f>
        <v/>
      </c>
      <c r="B8415" s="312" t="s">
        <v>24570</v>
      </c>
      <c r="C8415" s="313" t="s">
        <v>5426</v>
      </c>
      <c r="D8415" s="313" t="s">
        <v>18378</v>
      </c>
      <c r="E8415" s="313" t="str">
        <f>CONCATENATE(SUM('Раздел 3'!L185:L185),"&gt;=",SUM('Раздел 3'!Q185:Q185))</f>
        <v>0&gt;=0</v>
      </c>
    </row>
    <row r="8416" spans="1:5" ht="30" hidden="1" customHeight="1">
      <c r="A8416" s="311" t="str">
        <f>IF((SUM('Раздел 3'!L186:L186)&gt;=SUM('Раздел 3'!Q186:Q186)),"","Неверно!")</f>
        <v/>
      </c>
      <c r="B8416" s="312" t="s">
        <v>24570</v>
      </c>
      <c r="C8416" s="313" t="s">
        <v>5427</v>
      </c>
      <c r="D8416" s="313" t="s">
        <v>18378</v>
      </c>
      <c r="E8416" s="313" t="str">
        <f>CONCATENATE(SUM('Раздел 3'!L186:L186),"&gt;=",SUM('Раздел 3'!Q186:Q186))</f>
        <v>39&gt;=0</v>
      </c>
    </row>
    <row r="8417" spans="1:5" ht="30" hidden="1" customHeight="1">
      <c r="A8417" s="311" t="str">
        <f>IF((SUM('Раздел 3'!L187:L187)&gt;=SUM('Раздел 3'!Q187:Q187)),"","Неверно!")</f>
        <v/>
      </c>
      <c r="B8417" s="312" t="s">
        <v>24570</v>
      </c>
      <c r="C8417" s="313" t="s">
        <v>5428</v>
      </c>
      <c r="D8417" s="313" t="s">
        <v>18378</v>
      </c>
      <c r="E8417" s="313" t="str">
        <f>CONCATENATE(SUM('Раздел 3'!L187:L187),"&gt;=",SUM('Раздел 3'!Q187:Q187))</f>
        <v>4&gt;=0</v>
      </c>
    </row>
    <row r="8418" spans="1:5" ht="30" hidden="1" customHeight="1">
      <c r="A8418" s="311" t="str">
        <f>IF((SUM('Раздел 3'!L188:L188)&gt;=SUM('Раздел 3'!Q188:Q188)),"","Неверно!")</f>
        <v/>
      </c>
      <c r="B8418" s="312" t="s">
        <v>24570</v>
      </c>
      <c r="C8418" s="313" t="s">
        <v>5429</v>
      </c>
      <c r="D8418" s="313" t="s">
        <v>18378</v>
      </c>
      <c r="E8418" s="313" t="str">
        <f>CONCATENATE(SUM('Раздел 3'!L188:L188),"&gt;=",SUM('Раздел 3'!Q188:Q188))</f>
        <v>0&gt;=0</v>
      </c>
    </row>
    <row r="8419" spans="1:5" ht="30" hidden="1" customHeight="1">
      <c r="A8419" s="311" t="str">
        <f>IF((SUM('Раздел 3'!L189:L189)&gt;=SUM('Раздел 3'!Q189:Q189)),"","Неверно!")</f>
        <v/>
      </c>
      <c r="B8419" s="312" t="s">
        <v>24570</v>
      </c>
      <c r="C8419" s="313" t="s">
        <v>5430</v>
      </c>
      <c r="D8419" s="313" t="s">
        <v>18378</v>
      </c>
      <c r="E8419" s="313" t="str">
        <f>CONCATENATE(SUM('Раздел 3'!L189:L189),"&gt;=",SUM('Раздел 3'!Q189:Q189))</f>
        <v>43&gt;=0</v>
      </c>
    </row>
    <row r="8420" spans="1:5" ht="30" hidden="1" customHeight="1">
      <c r="A8420" s="311" t="str">
        <f>IF((SUM('Раздел 3'!L28:L28)&gt;=SUM('Раздел 3'!Q28:Q28)),"","Неверно!")</f>
        <v/>
      </c>
      <c r="B8420" s="312" t="s">
        <v>24570</v>
      </c>
      <c r="C8420" s="313" t="s">
        <v>5431</v>
      </c>
      <c r="D8420" s="313" t="s">
        <v>18378</v>
      </c>
      <c r="E8420" s="313" t="str">
        <f>CONCATENATE(SUM('Раздел 3'!L28:L28),"&gt;=",SUM('Раздел 3'!Q28:Q28))</f>
        <v>0&gt;=0</v>
      </c>
    </row>
    <row r="8421" spans="1:5" ht="30" hidden="1" customHeight="1">
      <c r="A8421" s="311" t="str">
        <f>IF((SUM('Раздел 3'!L190:L190)&gt;=SUM('Раздел 3'!Q190:Q190)),"","Неверно!")</f>
        <v/>
      </c>
      <c r="B8421" s="312" t="s">
        <v>24570</v>
      </c>
      <c r="C8421" s="313" t="s">
        <v>5432</v>
      </c>
      <c r="D8421" s="313" t="s">
        <v>18378</v>
      </c>
      <c r="E8421" s="313" t="str">
        <f>CONCATENATE(SUM('Раздел 3'!L190:L190),"&gt;=",SUM('Раздел 3'!Q190:Q190))</f>
        <v>0&gt;=0</v>
      </c>
    </row>
    <row r="8422" spans="1:5" ht="30" hidden="1" customHeight="1">
      <c r="A8422" s="311" t="str">
        <f>IF((SUM('Раздел 3'!L191:L191)&gt;=SUM('Раздел 3'!Q191:Q191)),"","Неверно!")</f>
        <v/>
      </c>
      <c r="B8422" s="312" t="s">
        <v>24570</v>
      </c>
      <c r="C8422" s="313" t="s">
        <v>5433</v>
      </c>
      <c r="D8422" s="313" t="s">
        <v>18378</v>
      </c>
      <c r="E8422" s="313" t="str">
        <f>CONCATENATE(SUM('Раздел 3'!L191:L191),"&gt;=",SUM('Раздел 3'!Q191:Q191))</f>
        <v>1&gt;=0</v>
      </c>
    </row>
    <row r="8423" spans="1:5" ht="30" hidden="1" customHeight="1">
      <c r="A8423" s="311" t="str">
        <f>IF((SUM('Раздел 3'!L192:L192)&gt;=SUM('Раздел 3'!Q192:Q192)),"","Неверно!")</f>
        <v/>
      </c>
      <c r="B8423" s="312" t="s">
        <v>24570</v>
      </c>
      <c r="C8423" s="313" t="s">
        <v>5434</v>
      </c>
      <c r="D8423" s="313" t="s">
        <v>18378</v>
      </c>
      <c r="E8423" s="313" t="str">
        <f>CONCATENATE(SUM('Раздел 3'!L192:L192),"&gt;=",SUM('Раздел 3'!Q192:Q192))</f>
        <v>1&gt;=0</v>
      </c>
    </row>
    <row r="8424" spans="1:5" ht="30" hidden="1" customHeight="1">
      <c r="A8424" s="311" t="str">
        <f>IF((SUM('Раздел 3'!L193:L193)&gt;=SUM('Раздел 3'!Q193:Q193)),"","Неверно!")</f>
        <v/>
      </c>
      <c r="B8424" s="312" t="s">
        <v>24570</v>
      </c>
      <c r="C8424" s="313" t="s">
        <v>5435</v>
      </c>
      <c r="D8424" s="313" t="s">
        <v>18378</v>
      </c>
      <c r="E8424" s="313" t="str">
        <f>CONCATENATE(SUM('Раздел 3'!L193:L193),"&gt;=",SUM('Раздел 3'!Q193:Q193))</f>
        <v>0&gt;=0</v>
      </c>
    </row>
    <row r="8425" spans="1:5" ht="30" hidden="1" customHeight="1">
      <c r="A8425" s="311" t="str">
        <f>IF((SUM('Раздел 3'!L194:L194)&gt;=SUM('Раздел 3'!Q194:Q194)),"","Неверно!")</f>
        <v/>
      </c>
      <c r="B8425" s="312" t="s">
        <v>24570</v>
      </c>
      <c r="C8425" s="313" t="s">
        <v>5436</v>
      </c>
      <c r="D8425" s="313" t="s">
        <v>18378</v>
      </c>
      <c r="E8425" s="313" t="str">
        <f>CONCATENATE(SUM('Раздел 3'!L194:L194),"&gt;=",SUM('Раздел 3'!Q194:Q194))</f>
        <v>0&gt;=0</v>
      </c>
    </row>
    <row r="8426" spans="1:5" ht="30" hidden="1" customHeight="1">
      <c r="A8426" s="311" t="str">
        <f>IF((SUM('Раздел 3'!L195:L195)&gt;=SUM('Раздел 3'!Q195:Q195)),"","Неверно!")</f>
        <v/>
      </c>
      <c r="B8426" s="312" t="s">
        <v>24570</v>
      </c>
      <c r="C8426" s="313" t="s">
        <v>5437</v>
      </c>
      <c r="D8426" s="313" t="s">
        <v>18378</v>
      </c>
      <c r="E8426" s="313" t="str">
        <f>CONCATENATE(SUM('Раздел 3'!L195:L195),"&gt;=",SUM('Раздел 3'!Q195:Q195))</f>
        <v>0&gt;=0</v>
      </c>
    </row>
    <row r="8427" spans="1:5" ht="30" hidden="1" customHeight="1">
      <c r="A8427" s="311" t="str">
        <f>IF((SUM('Раздел 3'!L196:L196)&gt;=SUM('Раздел 3'!Q196:Q196)),"","Неверно!")</f>
        <v/>
      </c>
      <c r="B8427" s="312" t="s">
        <v>24570</v>
      </c>
      <c r="C8427" s="313" t="s">
        <v>5438</v>
      </c>
      <c r="D8427" s="313" t="s">
        <v>18378</v>
      </c>
      <c r="E8427" s="313" t="str">
        <f>CONCATENATE(SUM('Раздел 3'!L196:L196),"&gt;=",SUM('Раздел 3'!Q196:Q196))</f>
        <v>2&gt;=0</v>
      </c>
    </row>
    <row r="8428" spans="1:5" ht="30" hidden="1" customHeight="1">
      <c r="A8428" s="311" t="str">
        <f>IF((SUM('Раздел 3'!L197:L197)&gt;=SUM('Раздел 3'!Q197:Q197)),"","Неверно!")</f>
        <v/>
      </c>
      <c r="B8428" s="312" t="s">
        <v>24570</v>
      </c>
      <c r="C8428" s="313" t="s">
        <v>5439</v>
      </c>
      <c r="D8428" s="313" t="s">
        <v>18378</v>
      </c>
      <c r="E8428" s="313" t="str">
        <f>CONCATENATE(SUM('Раздел 3'!L197:L197),"&gt;=",SUM('Раздел 3'!Q197:Q197))</f>
        <v>0&gt;=0</v>
      </c>
    </row>
    <row r="8429" spans="1:5" ht="30" hidden="1" customHeight="1">
      <c r="A8429" s="311" t="str">
        <f>IF((SUM('Раздел 3'!L198:L198)&gt;=SUM('Раздел 3'!Q198:Q198)),"","Неверно!")</f>
        <v/>
      </c>
      <c r="B8429" s="312" t="s">
        <v>24570</v>
      </c>
      <c r="C8429" s="313" t="s">
        <v>5440</v>
      </c>
      <c r="D8429" s="313" t="s">
        <v>18378</v>
      </c>
      <c r="E8429" s="313" t="str">
        <f>CONCATENATE(SUM('Раздел 3'!L198:L198),"&gt;=",SUM('Раздел 3'!Q198:Q198))</f>
        <v>0&gt;=0</v>
      </c>
    </row>
    <row r="8430" spans="1:5" ht="30" hidden="1" customHeight="1">
      <c r="A8430" s="311" t="str">
        <f>IF((SUM('Раздел 3'!L199:L199)&gt;=SUM('Раздел 3'!Q199:Q199)),"","Неверно!")</f>
        <v/>
      </c>
      <c r="B8430" s="312" t="s">
        <v>24570</v>
      </c>
      <c r="C8430" s="313" t="s">
        <v>5441</v>
      </c>
      <c r="D8430" s="313" t="s">
        <v>18378</v>
      </c>
      <c r="E8430" s="313" t="str">
        <f>CONCATENATE(SUM('Раздел 3'!L199:L199),"&gt;=",SUM('Раздел 3'!Q199:Q199))</f>
        <v>0&gt;=0</v>
      </c>
    </row>
    <row r="8431" spans="1:5" ht="30" hidden="1" customHeight="1">
      <c r="A8431" s="311" t="str">
        <f>IF((SUM('Раздел 3'!L29:L29)&gt;=SUM('Раздел 3'!Q29:Q29)),"","Неверно!")</f>
        <v/>
      </c>
      <c r="B8431" s="312" t="s">
        <v>24570</v>
      </c>
      <c r="C8431" s="313" t="s">
        <v>5442</v>
      </c>
      <c r="D8431" s="313" t="s">
        <v>18378</v>
      </c>
      <c r="E8431" s="313" t="str">
        <f>CONCATENATE(SUM('Раздел 3'!L29:L29),"&gt;=",SUM('Раздел 3'!Q29:Q29))</f>
        <v>0&gt;=0</v>
      </c>
    </row>
    <row r="8432" spans="1:5" ht="30" hidden="1" customHeight="1">
      <c r="A8432" s="311" t="str">
        <f>IF((SUM('Раздел 3'!L200:L200)&gt;=SUM('Раздел 3'!Q200:Q200)),"","Неверно!")</f>
        <v/>
      </c>
      <c r="B8432" s="312" t="s">
        <v>24570</v>
      </c>
      <c r="C8432" s="313" t="s">
        <v>5443</v>
      </c>
      <c r="D8432" s="313" t="s">
        <v>18378</v>
      </c>
      <c r="E8432" s="313" t="str">
        <f>CONCATENATE(SUM('Раздел 3'!L200:L200),"&gt;=",SUM('Раздел 3'!Q200:Q200))</f>
        <v>0&gt;=0</v>
      </c>
    </row>
    <row r="8433" spans="1:5" ht="30" hidden="1" customHeight="1">
      <c r="A8433" s="311" t="str">
        <f>IF((SUM('Раздел 3'!L201:L201)&gt;=SUM('Раздел 3'!Q201:Q201)),"","Неверно!")</f>
        <v/>
      </c>
      <c r="B8433" s="312" t="s">
        <v>24570</v>
      </c>
      <c r="C8433" s="313" t="s">
        <v>5444</v>
      </c>
      <c r="D8433" s="313" t="s">
        <v>18378</v>
      </c>
      <c r="E8433" s="313" t="str">
        <f>CONCATENATE(SUM('Раздел 3'!L201:L201),"&gt;=",SUM('Раздел 3'!Q201:Q201))</f>
        <v>0&gt;=0</v>
      </c>
    </row>
    <row r="8434" spans="1:5" ht="30" hidden="1" customHeight="1">
      <c r="A8434" s="311" t="str">
        <f>IF((SUM('Раздел 3'!L202:L202)&gt;=SUM('Раздел 3'!Q202:Q202)),"","Неверно!")</f>
        <v/>
      </c>
      <c r="B8434" s="312" t="s">
        <v>24570</v>
      </c>
      <c r="C8434" s="313" t="s">
        <v>5445</v>
      </c>
      <c r="D8434" s="313" t="s">
        <v>18378</v>
      </c>
      <c r="E8434" s="313" t="str">
        <f>CONCATENATE(SUM('Раздел 3'!L202:L202),"&gt;=",SUM('Раздел 3'!Q202:Q202))</f>
        <v>0&gt;=0</v>
      </c>
    </row>
    <row r="8435" spans="1:5" ht="30" hidden="1" customHeight="1">
      <c r="A8435" s="311" t="str">
        <f>IF((SUM('Раздел 3'!L203:L203)&gt;=SUM('Раздел 3'!Q203:Q203)),"","Неверно!")</f>
        <v/>
      </c>
      <c r="B8435" s="312" t="s">
        <v>24570</v>
      </c>
      <c r="C8435" s="313" t="s">
        <v>5446</v>
      </c>
      <c r="D8435" s="313" t="s">
        <v>18378</v>
      </c>
      <c r="E8435" s="313" t="str">
        <f>CONCATENATE(SUM('Раздел 3'!L203:L203),"&gt;=",SUM('Раздел 3'!Q203:Q203))</f>
        <v>0&gt;=0</v>
      </c>
    </row>
    <row r="8436" spans="1:5" ht="30" hidden="1" customHeight="1">
      <c r="A8436" s="311" t="str">
        <f>IF((SUM('Раздел 3'!L204:L204)&gt;=SUM('Раздел 3'!Q204:Q204)),"","Неверно!")</f>
        <v/>
      </c>
      <c r="B8436" s="312" t="s">
        <v>24570</v>
      </c>
      <c r="C8436" s="313" t="s">
        <v>5447</v>
      </c>
      <c r="D8436" s="313" t="s">
        <v>18378</v>
      </c>
      <c r="E8436" s="313" t="str">
        <f>CONCATENATE(SUM('Раздел 3'!L204:L204),"&gt;=",SUM('Раздел 3'!Q204:Q204))</f>
        <v>0&gt;=0</v>
      </c>
    </row>
    <row r="8437" spans="1:5" ht="30" hidden="1" customHeight="1">
      <c r="A8437" s="311" t="str">
        <f>IF((SUM('Раздел 3'!L205:L205)&gt;=SUM('Раздел 3'!Q205:Q205)),"","Неверно!")</f>
        <v/>
      </c>
      <c r="B8437" s="312" t="s">
        <v>24570</v>
      </c>
      <c r="C8437" s="313" t="s">
        <v>5448</v>
      </c>
      <c r="D8437" s="313" t="s">
        <v>18378</v>
      </c>
      <c r="E8437" s="313" t="str">
        <f>CONCATENATE(SUM('Раздел 3'!L205:L205),"&gt;=",SUM('Раздел 3'!Q205:Q205))</f>
        <v>0&gt;=0</v>
      </c>
    </row>
    <row r="8438" spans="1:5" ht="30" hidden="1" customHeight="1">
      <c r="A8438" s="311" t="str">
        <f>IF((SUM('Раздел 3'!L206:L206)&gt;=SUM('Раздел 3'!Q206:Q206)),"","Неверно!")</f>
        <v/>
      </c>
      <c r="B8438" s="312" t="s">
        <v>24570</v>
      </c>
      <c r="C8438" s="313" t="s">
        <v>5449</v>
      </c>
      <c r="D8438" s="313" t="s">
        <v>18378</v>
      </c>
      <c r="E8438" s="313" t="str">
        <f>CONCATENATE(SUM('Раздел 3'!L206:L206),"&gt;=",SUM('Раздел 3'!Q206:Q206))</f>
        <v>0&gt;=0</v>
      </c>
    </row>
    <row r="8439" spans="1:5" ht="30" hidden="1" customHeight="1">
      <c r="A8439" s="311" t="str">
        <f>IF((SUM('Раздел 3'!L207:L207)&gt;=SUM('Раздел 3'!Q207:Q207)),"","Неверно!")</f>
        <v/>
      </c>
      <c r="B8439" s="312" t="s">
        <v>24570</v>
      </c>
      <c r="C8439" s="313" t="s">
        <v>5450</v>
      </c>
      <c r="D8439" s="313" t="s">
        <v>18378</v>
      </c>
      <c r="E8439" s="313" t="str">
        <f>CONCATENATE(SUM('Раздел 3'!L207:L207),"&gt;=",SUM('Раздел 3'!Q207:Q207))</f>
        <v>0&gt;=0</v>
      </c>
    </row>
    <row r="8440" spans="1:5" ht="30" hidden="1" customHeight="1">
      <c r="A8440" s="311" t="str">
        <f>IF((SUM('Раздел 3'!L208:L208)&gt;=SUM('Раздел 3'!Q208:Q208)),"","Неверно!")</f>
        <v/>
      </c>
      <c r="B8440" s="312" t="s">
        <v>24570</v>
      </c>
      <c r="C8440" s="313" t="s">
        <v>5451</v>
      </c>
      <c r="D8440" s="313" t="s">
        <v>18378</v>
      </c>
      <c r="E8440" s="313" t="str">
        <f>CONCATENATE(SUM('Раздел 3'!L208:L208),"&gt;=",SUM('Раздел 3'!Q208:Q208))</f>
        <v>3&gt;=0</v>
      </c>
    </row>
    <row r="8441" spans="1:5" ht="30" hidden="1" customHeight="1">
      <c r="A8441" s="311" t="str">
        <f>IF((SUM('Раздел 3'!L209:L209)&gt;=SUM('Раздел 3'!Q209:Q209)),"","Неверно!")</f>
        <v/>
      </c>
      <c r="B8441" s="312" t="s">
        <v>24570</v>
      </c>
      <c r="C8441" s="313" t="s">
        <v>5452</v>
      </c>
      <c r="D8441" s="313" t="s">
        <v>18378</v>
      </c>
      <c r="E8441" s="313" t="str">
        <f>CONCATENATE(SUM('Раздел 3'!L209:L209),"&gt;=",SUM('Раздел 3'!Q209:Q209))</f>
        <v>0&gt;=0</v>
      </c>
    </row>
    <row r="8442" spans="1:5" ht="30" hidden="1" customHeight="1">
      <c r="A8442" s="311" t="str">
        <f>IF((SUM('Раздел 3'!L12:L12)&gt;=SUM('Раздел 3'!Q12:Q12)),"","Неверно!")</f>
        <v/>
      </c>
      <c r="B8442" s="312" t="s">
        <v>24570</v>
      </c>
      <c r="C8442" s="313" t="s">
        <v>5453</v>
      </c>
      <c r="D8442" s="313" t="s">
        <v>18378</v>
      </c>
      <c r="E8442" s="313" t="str">
        <f>CONCATENATE(SUM('Раздел 3'!L12:L12),"&gt;=",SUM('Раздел 3'!Q12:Q12))</f>
        <v>0&gt;=0</v>
      </c>
    </row>
    <row r="8443" spans="1:5" ht="30" hidden="1" customHeight="1">
      <c r="A8443" s="311" t="str">
        <f>IF((SUM('Раздел 3'!L30:L30)&gt;=SUM('Раздел 3'!Q30:Q30)),"","Неверно!")</f>
        <v/>
      </c>
      <c r="B8443" s="312" t="s">
        <v>24570</v>
      </c>
      <c r="C8443" s="313" t="s">
        <v>5454</v>
      </c>
      <c r="D8443" s="313" t="s">
        <v>18378</v>
      </c>
      <c r="E8443" s="313" t="str">
        <f>CONCATENATE(SUM('Раздел 3'!L30:L30),"&gt;=",SUM('Раздел 3'!Q30:Q30))</f>
        <v>2&gt;=1</v>
      </c>
    </row>
    <row r="8444" spans="1:5" ht="30" hidden="1" customHeight="1">
      <c r="A8444" s="311" t="str">
        <f>IF((SUM('Раздел 3'!L210:L210)&gt;=SUM('Раздел 3'!Q210:Q210)),"","Неверно!")</f>
        <v/>
      </c>
      <c r="B8444" s="312" t="s">
        <v>24570</v>
      </c>
      <c r="C8444" s="313" t="s">
        <v>5455</v>
      </c>
      <c r="D8444" s="313" t="s">
        <v>18378</v>
      </c>
      <c r="E8444" s="313" t="str">
        <f>CONCATENATE(SUM('Раздел 3'!L210:L210),"&gt;=",SUM('Раздел 3'!Q210:Q210))</f>
        <v>0&gt;=0</v>
      </c>
    </row>
    <row r="8445" spans="1:5" ht="30" hidden="1" customHeight="1">
      <c r="A8445" s="311" t="str">
        <f>IF((SUM('Раздел 3'!L211:L211)&gt;=SUM('Раздел 3'!Q211:Q211)),"","Неверно!")</f>
        <v/>
      </c>
      <c r="B8445" s="312" t="s">
        <v>24570</v>
      </c>
      <c r="C8445" s="313" t="s">
        <v>5456</v>
      </c>
      <c r="D8445" s="313" t="s">
        <v>18378</v>
      </c>
      <c r="E8445" s="313" t="str">
        <f>CONCATENATE(SUM('Раздел 3'!L211:L211),"&gt;=",SUM('Раздел 3'!Q211:Q211))</f>
        <v>0&gt;=0</v>
      </c>
    </row>
    <row r="8446" spans="1:5" ht="30" hidden="1" customHeight="1">
      <c r="A8446" s="311" t="str">
        <f>IF((SUM('Раздел 3'!L212:L212)&gt;=SUM('Раздел 3'!Q212:Q212)),"","Неверно!")</f>
        <v/>
      </c>
      <c r="B8446" s="312" t="s">
        <v>24570</v>
      </c>
      <c r="C8446" s="313" t="s">
        <v>5457</v>
      </c>
      <c r="D8446" s="313" t="s">
        <v>18378</v>
      </c>
      <c r="E8446" s="313" t="str">
        <f>CONCATENATE(SUM('Раздел 3'!L212:L212),"&gt;=",SUM('Раздел 3'!Q212:Q212))</f>
        <v>0&gt;=0</v>
      </c>
    </row>
    <row r="8447" spans="1:5" ht="30" hidden="1" customHeight="1">
      <c r="A8447" s="311" t="str">
        <f>IF((SUM('Раздел 3'!L213:L213)&gt;=SUM('Раздел 3'!Q213:Q213)),"","Неверно!")</f>
        <v/>
      </c>
      <c r="B8447" s="312" t="s">
        <v>24570</v>
      </c>
      <c r="C8447" s="313" t="s">
        <v>5458</v>
      </c>
      <c r="D8447" s="313" t="s">
        <v>18378</v>
      </c>
      <c r="E8447" s="313" t="str">
        <f>CONCATENATE(SUM('Раздел 3'!L213:L213),"&gt;=",SUM('Раздел 3'!Q213:Q213))</f>
        <v>0&gt;=0</v>
      </c>
    </row>
    <row r="8448" spans="1:5" ht="30" hidden="1" customHeight="1">
      <c r="A8448" s="311" t="str">
        <f>IF((SUM('Раздел 3'!L214:L214)&gt;=SUM('Раздел 3'!Q214:Q214)),"","Неверно!")</f>
        <v/>
      </c>
      <c r="B8448" s="312" t="s">
        <v>24570</v>
      </c>
      <c r="C8448" s="313" t="s">
        <v>5459</v>
      </c>
      <c r="D8448" s="313" t="s">
        <v>18378</v>
      </c>
      <c r="E8448" s="313" t="str">
        <f>CONCATENATE(SUM('Раздел 3'!L214:L214),"&gt;=",SUM('Раздел 3'!Q214:Q214))</f>
        <v>3&gt;=0</v>
      </c>
    </row>
    <row r="8449" spans="1:5" ht="30" hidden="1" customHeight="1">
      <c r="A8449" s="311" t="str">
        <f>IF((SUM('Раздел 3'!L215:L215)&gt;=SUM('Раздел 3'!Q215:Q215)),"","Неверно!")</f>
        <v/>
      </c>
      <c r="B8449" s="312" t="s">
        <v>24570</v>
      </c>
      <c r="C8449" s="313" t="s">
        <v>5460</v>
      </c>
      <c r="D8449" s="313" t="s">
        <v>18378</v>
      </c>
      <c r="E8449" s="313" t="str">
        <f>CONCATENATE(SUM('Раздел 3'!L215:L215),"&gt;=",SUM('Раздел 3'!Q215:Q215))</f>
        <v>0&gt;=0</v>
      </c>
    </row>
    <row r="8450" spans="1:5" ht="30" hidden="1" customHeight="1">
      <c r="A8450" s="311" t="str">
        <f>IF((SUM('Раздел 3'!L216:L216)&gt;=SUM('Раздел 3'!Q216:Q216)),"","Неверно!")</f>
        <v/>
      </c>
      <c r="B8450" s="312" t="s">
        <v>24570</v>
      </c>
      <c r="C8450" s="313" t="s">
        <v>5461</v>
      </c>
      <c r="D8450" s="313" t="s">
        <v>18378</v>
      </c>
      <c r="E8450" s="313" t="str">
        <f>CONCATENATE(SUM('Раздел 3'!L216:L216),"&gt;=",SUM('Раздел 3'!Q216:Q216))</f>
        <v>0&gt;=0</v>
      </c>
    </row>
    <row r="8451" spans="1:5" ht="30" hidden="1" customHeight="1">
      <c r="A8451" s="311" t="str">
        <f>IF((SUM('Раздел 3'!L217:L217)&gt;=SUM('Раздел 3'!Q217:Q217)),"","Неверно!")</f>
        <v/>
      </c>
      <c r="B8451" s="312" t="s">
        <v>24570</v>
      </c>
      <c r="C8451" s="313" t="s">
        <v>5462</v>
      </c>
      <c r="D8451" s="313" t="s">
        <v>18378</v>
      </c>
      <c r="E8451" s="313" t="str">
        <f>CONCATENATE(SUM('Раздел 3'!L217:L217),"&gt;=",SUM('Раздел 3'!Q217:Q217))</f>
        <v>25&gt;=1</v>
      </c>
    </row>
    <row r="8452" spans="1:5" ht="30" hidden="1" customHeight="1">
      <c r="A8452" s="311" t="str">
        <f>IF((SUM('Раздел 3'!L218:L218)&gt;=SUM('Раздел 3'!Q218:Q218)),"","Неверно!")</f>
        <v/>
      </c>
      <c r="B8452" s="312" t="s">
        <v>24570</v>
      </c>
      <c r="C8452" s="313" t="s">
        <v>5463</v>
      </c>
      <c r="D8452" s="313" t="s">
        <v>18378</v>
      </c>
      <c r="E8452" s="313" t="str">
        <f>CONCATENATE(SUM('Раздел 3'!L218:L218),"&gt;=",SUM('Раздел 3'!Q218:Q218))</f>
        <v>0&gt;=0</v>
      </c>
    </row>
    <row r="8453" spans="1:5" ht="30" hidden="1" customHeight="1">
      <c r="A8453" s="311" t="str">
        <f>IF((SUM('Раздел 3'!L219:L219)&gt;=SUM('Раздел 3'!Q219:Q219)),"","Неверно!")</f>
        <v/>
      </c>
      <c r="B8453" s="312" t="s">
        <v>24570</v>
      </c>
      <c r="C8453" s="313" t="s">
        <v>5464</v>
      </c>
      <c r="D8453" s="313" t="s">
        <v>18378</v>
      </c>
      <c r="E8453" s="313" t="str">
        <f>CONCATENATE(SUM('Раздел 3'!L219:L219),"&gt;=",SUM('Раздел 3'!Q219:Q219))</f>
        <v>0&gt;=0</v>
      </c>
    </row>
    <row r="8454" spans="1:5" ht="30" hidden="1" customHeight="1">
      <c r="A8454" s="311" t="str">
        <f>IF((SUM('Раздел 3'!L31:L31)&gt;=SUM('Раздел 3'!Q31:Q31)),"","Неверно!")</f>
        <v/>
      </c>
      <c r="B8454" s="312" t="s">
        <v>24570</v>
      </c>
      <c r="C8454" s="313" t="s">
        <v>5465</v>
      </c>
      <c r="D8454" s="313" t="s">
        <v>18378</v>
      </c>
      <c r="E8454" s="313" t="str">
        <f>CONCATENATE(SUM('Раздел 3'!L31:L31),"&gt;=",SUM('Раздел 3'!Q31:Q31))</f>
        <v>0&gt;=0</v>
      </c>
    </row>
    <row r="8455" spans="1:5" ht="30" hidden="1" customHeight="1">
      <c r="A8455" s="311" t="str">
        <f>IF((SUM('Раздел 3'!L220:L220)&gt;=SUM('Раздел 3'!Q220:Q220)),"","Неверно!")</f>
        <v/>
      </c>
      <c r="B8455" s="312" t="s">
        <v>24570</v>
      </c>
      <c r="C8455" s="313" t="s">
        <v>5466</v>
      </c>
      <c r="D8455" s="313" t="s">
        <v>18378</v>
      </c>
      <c r="E8455" s="313" t="str">
        <f>CONCATENATE(SUM('Раздел 3'!L220:L220),"&gt;=",SUM('Раздел 3'!Q220:Q220))</f>
        <v>0&gt;=0</v>
      </c>
    </row>
    <row r="8456" spans="1:5" ht="30" hidden="1" customHeight="1">
      <c r="A8456" s="311" t="str">
        <f>IF((SUM('Раздел 3'!L221:L221)&gt;=SUM('Раздел 3'!Q221:Q221)),"","Неверно!")</f>
        <v/>
      </c>
      <c r="B8456" s="312" t="s">
        <v>24570</v>
      </c>
      <c r="C8456" s="313" t="s">
        <v>5467</v>
      </c>
      <c r="D8456" s="313" t="s">
        <v>18378</v>
      </c>
      <c r="E8456" s="313" t="str">
        <f>CONCATENATE(SUM('Раздел 3'!L221:L221),"&gt;=",SUM('Раздел 3'!Q221:Q221))</f>
        <v>1&gt;=0</v>
      </c>
    </row>
    <row r="8457" spans="1:5" ht="30" hidden="1" customHeight="1">
      <c r="A8457" s="311" t="str">
        <f>IF((SUM('Раздел 3'!L222:L222)&gt;=SUM('Раздел 3'!Q222:Q222)),"","Неверно!")</f>
        <v/>
      </c>
      <c r="B8457" s="312" t="s">
        <v>24570</v>
      </c>
      <c r="C8457" s="313" t="s">
        <v>5468</v>
      </c>
      <c r="D8457" s="313" t="s">
        <v>18378</v>
      </c>
      <c r="E8457" s="313" t="str">
        <f>CONCATENATE(SUM('Раздел 3'!L222:L222),"&gt;=",SUM('Раздел 3'!Q222:Q222))</f>
        <v>0&gt;=0</v>
      </c>
    </row>
    <row r="8458" spans="1:5" ht="30" hidden="1" customHeight="1">
      <c r="A8458" s="311" t="str">
        <f>IF((SUM('Раздел 3'!L223:L223)&gt;=SUM('Раздел 3'!Q223:Q223)),"","Неверно!")</f>
        <v/>
      </c>
      <c r="B8458" s="312" t="s">
        <v>24570</v>
      </c>
      <c r="C8458" s="313" t="s">
        <v>5469</v>
      </c>
      <c r="D8458" s="313" t="s">
        <v>18378</v>
      </c>
      <c r="E8458" s="313" t="str">
        <f>CONCATENATE(SUM('Раздел 3'!L223:L223),"&gt;=",SUM('Раздел 3'!Q223:Q223))</f>
        <v>0&gt;=0</v>
      </c>
    </row>
    <row r="8459" spans="1:5" ht="30" hidden="1" customHeight="1">
      <c r="A8459" s="311" t="str">
        <f>IF((SUM('Раздел 3'!L224:L224)&gt;=SUM('Раздел 3'!Q224:Q224)),"","Неверно!")</f>
        <v/>
      </c>
      <c r="B8459" s="312" t="s">
        <v>24570</v>
      </c>
      <c r="C8459" s="313" t="s">
        <v>5470</v>
      </c>
      <c r="D8459" s="313" t="s">
        <v>18378</v>
      </c>
      <c r="E8459" s="313" t="str">
        <f>CONCATENATE(SUM('Раздел 3'!L224:L224),"&gt;=",SUM('Раздел 3'!Q224:Q224))</f>
        <v>1&gt;=0</v>
      </c>
    </row>
    <row r="8460" spans="1:5" ht="30" hidden="1" customHeight="1">
      <c r="A8460" s="311" t="str">
        <f>IF((SUM('Раздел 3'!L225:L225)&gt;=SUM('Раздел 3'!Q225:Q225)),"","Неверно!")</f>
        <v/>
      </c>
      <c r="B8460" s="312" t="s">
        <v>24570</v>
      </c>
      <c r="C8460" s="313" t="s">
        <v>5471</v>
      </c>
      <c r="D8460" s="313" t="s">
        <v>18378</v>
      </c>
      <c r="E8460" s="313" t="str">
        <f>CONCATENATE(SUM('Раздел 3'!L225:L225),"&gt;=",SUM('Раздел 3'!Q225:Q225))</f>
        <v>0&gt;=0</v>
      </c>
    </row>
    <row r="8461" spans="1:5" ht="30" hidden="1" customHeight="1">
      <c r="A8461" s="311" t="str">
        <f>IF((SUM('Раздел 3'!L226:L226)&gt;=SUM('Раздел 3'!Q226:Q226)),"","Неверно!")</f>
        <v/>
      </c>
      <c r="B8461" s="312" t="s">
        <v>24570</v>
      </c>
      <c r="C8461" s="313" t="s">
        <v>5472</v>
      </c>
      <c r="D8461" s="313" t="s">
        <v>18378</v>
      </c>
      <c r="E8461" s="313" t="str">
        <f>CONCATENATE(SUM('Раздел 3'!L226:L226),"&gt;=",SUM('Раздел 3'!Q226:Q226))</f>
        <v>0&gt;=0</v>
      </c>
    </row>
    <row r="8462" spans="1:5" ht="30" hidden="1" customHeight="1">
      <c r="A8462" s="311" t="str">
        <f>IF((SUM('Раздел 3'!L227:L227)&gt;=SUM('Раздел 3'!Q227:Q227)),"","Неверно!")</f>
        <v/>
      </c>
      <c r="B8462" s="312" t="s">
        <v>24570</v>
      </c>
      <c r="C8462" s="313" t="s">
        <v>5473</v>
      </c>
      <c r="D8462" s="313" t="s">
        <v>18378</v>
      </c>
      <c r="E8462" s="313" t="str">
        <f>CONCATENATE(SUM('Раздел 3'!L227:L227),"&gt;=",SUM('Раздел 3'!Q227:Q227))</f>
        <v>0&gt;=0</v>
      </c>
    </row>
    <row r="8463" spans="1:5" ht="30" hidden="1" customHeight="1">
      <c r="A8463" s="311" t="str">
        <f>IF((SUM('Раздел 3'!L228:L228)&gt;=SUM('Раздел 3'!Q228:Q228)),"","Неверно!")</f>
        <v/>
      </c>
      <c r="B8463" s="312" t="s">
        <v>24570</v>
      </c>
      <c r="C8463" s="313" t="s">
        <v>5474</v>
      </c>
      <c r="D8463" s="313" t="s">
        <v>18378</v>
      </c>
      <c r="E8463" s="313" t="str">
        <f>CONCATENATE(SUM('Раздел 3'!L228:L228),"&gt;=",SUM('Раздел 3'!Q228:Q228))</f>
        <v>0&gt;=0</v>
      </c>
    </row>
    <row r="8464" spans="1:5" ht="30" hidden="1" customHeight="1">
      <c r="A8464" s="311" t="str">
        <f>IF((SUM('Раздел 3'!L229:L229)&gt;=SUM('Раздел 3'!Q229:Q229)),"","Неверно!")</f>
        <v/>
      </c>
      <c r="B8464" s="312" t="s">
        <v>24570</v>
      </c>
      <c r="C8464" s="313" t="s">
        <v>5475</v>
      </c>
      <c r="D8464" s="313" t="s">
        <v>18378</v>
      </c>
      <c r="E8464" s="313" t="str">
        <f>CONCATENATE(SUM('Раздел 3'!L229:L229),"&gt;=",SUM('Раздел 3'!Q229:Q229))</f>
        <v>0&gt;=0</v>
      </c>
    </row>
    <row r="8465" spans="1:5" ht="30" hidden="1" customHeight="1">
      <c r="A8465" s="311" t="str">
        <f>IF((SUM('Раздел 3'!L32:L32)&gt;=SUM('Раздел 3'!Q32:Q32)),"","Неверно!")</f>
        <v/>
      </c>
      <c r="B8465" s="312" t="s">
        <v>24570</v>
      </c>
      <c r="C8465" s="313" t="s">
        <v>5476</v>
      </c>
      <c r="D8465" s="313" t="s">
        <v>18378</v>
      </c>
      <c r="E8465" s="313" t="str">
        <f>CONCATENATE(SUM('Раздел 3'!L32:L32),"&gt;=",SUM('Раздел 3'!Q32:Q32))</f>
        <v>3&gt;=0</v>
      </c>
    </row>
    <row r="8466" spans="1:5" ht="30" hidden="1" customHeight="1">
      <c r="A8466" s="311" t="str">
        <f>IF((SUM('Раздел 3'!L230:L230)&gt;=SUM('Раздел 3'!Q230:Q230)),"","Неверно!")</f>
        <v/>
      </c>
      <c r="B8466" s="312" t="s">
        <v>24570</v>
      </c>
      <c r="C8466" s="313" t="s">
        <v>5477</v>
      </c>
      <c r="D8466" s="313" t="s">
        <v>18378</v>
      </c>
      <c r="E8466" s="313" t="str">
        <f>CONCATENATE(SUM('Раздел 3'!L230:L230),"&gt;=",SUM('Раздел 3'!Q230:Q230))</f>
        <v>0&gt;=0</v>
      </c>
    </row>
    <row r="8467" spans="1:5" ht="30" hidden="1" customHeight="1">
      <c r="A8467" s="311" t="str">
        <f>IF((SUM('Раздел 3'!L231:L231)&gt;=SUM('Раздел 3'!Q231:Q231)),"","Неверно!")</f>
        <v/>
      </c>
      <c r="B8467" s="312" t="s">
        <v>24570</v>
      </c>
      <c r="C8467" s="313" t="s">
        <v>5478</v>
      </c>
      <c r="D8467" s="313" t="s">
        <v>18378</v>
      </c>
      <c r="E8467" s="313" t="str">
        <f>CONCATENATE(SUM('Раздел 3'!L231:L231),"&gt;=",SUM('Раздел 3'!Q231:Q231))</f>
        <v>22&gt;=7</v>
      </c>
    </row>
    <row r="8468" spans="1:5" ht="30" hidden="1" customHeight="1">
      <c r="A8468" s="311" t="str">
        <f>IF((SUM('Раздел 3'!L232:L232)&gt;=SUM('Раздел 3'!Q232:Q232)),"","Неверно!")</f>
        <v/>
      </c>
      <c r="B8468" s="312" t="s">
        <v>24570</v>
      </c>
      <c r="C8468" s="313" t="s">
        <v>5479</v>
      </c>
      <c r="D8468" s="313" t="s">
        <v>18378</v>
      </c>
      <c r="E8468" s="313" t="str">
        <f>CONCATENATE(SUM('Раздел 3'!L232:L232),"&gt;=",SUM('Раздел 3'!Q232:Q232))</f>
        <v>0&gt;=0</v>
      </c>
    </row>
    <row r="8469" spans="1:5" ht="30" hidden="1" customHeight="1">
      <c r="A8469" s="311" t="str">
        <f>IF((SUM('Раздел 3'!L233:L233)&gt;=SUM('Раздел 3'!Q233:Q233)),"","Неверно!")</f>
        <v/>
      </c>
      <c r="B8469" s="312" t="s">
        <v>24570</v>
      </c>
      <c r="C8469" s="313" t="s">
        <v>5480</v>
      </c>
      <c r="D8469" s="313" t="s">
        <v>18378</v>
      </c>
      <c r="E8469" s="313" t="str">
        <f>CONCATENATE(SUM('Раздел 3'!L233:L233),"&gt;=",SUM('Раздел 3'!Q233:Q233))</f>
        <v>0&gt;=0</v>
      </c>
    </row>
    <row r="8470" spans="1:5" ht="30" hidden="1" customHeight="1">
      <c r="A8470" s="311" t="str">
        <f>IF((SUM('Раздел 3'!L234:L234)&gt;=SUM('Раздел 3'!Q234:Q234)),"","Неверно!")</f>
        <v/>
      </c>
      <c r="B8470" s="312" t="s">
        <v>24570</v>
      </c>
      <c r="C8470" s="313" t="s">
        <v>5481</v>
      </c>
      <c r="D8470" s="313" t="s">
        <v>18378</v>
      </c>
      <c r="E8470" s="313" t="str">
        <f>CONCATENATE(SUM('Раздел 3'!L234:L234),"&gt;=",SUM('Раздел 3'!Q234:Q234))</f>
        <v>0&gt;=0</v>
      </c>
    </row>
    <row r="8471" spans="1:5" ht="30" hidden="1" customHeight="1">
      <c r="A8471" s="311" t="str">
        <f>IF((SUM('Раздел 3'!L235:L235)&gt;=SUM('Раздел 3'!Q235:Q235)),"","Неверно!")</f>
        <v/>
      </c>
      <c r="B8471" s="312" t="s">
        <v>24570</v>
      </c>
      <c r="C8471" s="313" t="s">
        <v>5482</v>
      </c>
      <c r="D8471" s="313" t="s">
        <v>18378</v>
      </c>
      <c r="E8471" s="313" t="str">
        <f>CONCATENATE(SUM('Раздел 3'!L235:L235),"&gt;=",SUM('Раздел 3'!Q235:Q235))</f>
        <v>0&gt;=0</v>
      </c>
    </row>
    <row r="8472" spans="1:5" ht="30" hidden="1" customHeight="1">
      <c r="A8472" s="311" t="str">
        <f>IF((SUM('Раздел 3'!L236:L236)&gt;=SUM('Раздел 3'!Q236:Q236)),"","Неверно!")</f>
        <v/>
      </c>
      <c r="B8472" s="312" t="s">
        <v>24570</v>
      </c>
      <c r="C8472" s="313" t="s">
        <v>5483</v>
      </c>
      <c r="D8472" s="313" t="s">
        <v>18378</v>
      </c>
      <c r="E8472" s="313" t="str">
        <f>CONCATENATE(SUM('Раздел 3'!L236:L236),"&gt;=",SUM('Раздел 3'!Q236:Q236))</f>
        <v>0&gt;=0</v>
      </c>
    </row>
    <row r="8473" spans="1:5" ht="30" hidden="1" customHeight="1">
      <c r="A8473" s="311" t="str">
        <f>IF((SUM('Раздел 3'!L237:L237)&gt;=SUM('Раздел 3'!Q237:Q237)),"","Неверно!")</f>
        <v/>
      </c>
      <c r="B8473" s="312" t="s">
        <v>24570</v>
      </c>
      <c r="C8473" s="313" t="s">
        <v>5484</v>
      </c>
      <c r="D8473" s="313" t="s">
        <v>18378</v>
      </c>
      <c r="E8473" s="313" t="str">
        <f>CONCATENATE(SUM('Раздел 3'!L237:L237),"&gt;=",SUM('Раздел 3'!Q237:Q237))</f>
        <v>0&gt;=0</v>
      </c>
    </row>
    <row r="8474" spans="1:5" ht="30" hidden="1" customHeight="1">
      <c r="A8474" s="311" t="str">
        <f>IF((SUM('Раздел 3'!L238:L238)&gt;=SUM('Раздел 3'!Q238:Q238)),"","Неверно!")</f>
        <v/>
      </c>
      <c r="B8474" s="312" t="s">
        <v>24570</v>
      </c>
      <c r="C8474" s="313" t="s">
        <v>5485</v>
      </c>
      <c r="D8474" s="313" t="s">
        <v>18378</v>
      </c>
      <c r="E8474" s="313" t="str">
        <f>CONCATENATE(SUM('Раздел 3'!L238:L238),"&gt;=",SUM('Раздел 3'!Q238:Q238))</f>
        <v>0&gt;=0</v>
      </c>
    </row>
    <row r="8475" spans="1:5" ht="30" hidden="1" customHeight="1">
      <c r="A8475" s="311" t="str">
        <f>IF((SUM('Раздел 3'!L239:L239)&gt;=SUM('Раздел 3'!Q239:Q239)),"","Неверно!")</f>
        <v/>
      </c>
      <c r="B8475" s="312" t="s">
        <v>24570</v>
      </c>
      <c r="C8475" s="313" t="s">
        <v>5486</v>
      </c>
      <c r="D8475" s="313" t="s">
        <v>18378</v>
      </c>
      <c r="E8475" s="313" t="str">
        <f>CONCATENATE(SUM('Раздел 3'!L239:L239),"&gt;=",SUM('Раздел 3'!Q239:Q239))</f>
        <v>0&gt;=0</v>
      </c>
    </row>
    <row r="8476" spans="1:5" ht="30" hidden="1" customHeight="1">
      <c r="A8476" s="311" t="str">
        <f>IF((SUM('Раздел 3'!L33:L33)&gt;=SUM('Раздел 3'!Q33:Q33)),"","Неверно!")</f>
        <v/>
      </c>
      <c r="B8476" s="312" t="s">
        <v>24570</v>
      </c>
      <c r="C8476" s="313" t="s">
        <v>5487</v>
      </c>
      <c r="D8476" s="313" t="s">
        <v>18378</v>
      </c>
      <c r="E8476" s="313" t="str">
        <f>CONCATENATE(SUM('Раздел 3'!L33:L33),"&gt;=",SUM('Раздел 3'!Q33:Q33))</f>
        <v>0&gt;=0</v>
      </c>
    </row>
    <row r="8477" spans="1:5" ht="30" hidden="1" customHeight="1">
      <c r="A8477" s="311" t="str">
        <f>IF((SUM('Раздел 3'!L240:L240)&gt;=SUM('Раздел 3'!Q240:Q240)),"","Неверно!")</f>
        <v/>
      </c>
      <c r="B8477" s="312" t="s">
        <v>24570</v>
      </c>
      <c r="C8477" s="313" t="s">
        <v>5488</v>
      </c>
      <c r="D8477" s="313" t="s">
        <v>18378</v>
      </c>
      <c r="E8477" s="313" t="str">
        <f>CONCATENATE(SUM('Раздел 3'!L240:L240),"&gt;=",SUM('Раздел 3'!Q240:Q240))</f>
        <v>0&gt;=0</v>
      </c>
    </row>
    <row r="8478" spans="1:5" ht="30" hidden="1" customHeight="1">
      <c r="A8478" s="311" t="str">
        <f>IF((SUM('Раздел 3'!L241:L241)&gt;=SUM('Раздел 3'!Q241:Q241)),"","Неверно!")</f>
        <v/>
      </c>
      <c r="B8478" s="312" t="s">
        <v>24570</v>
      </c>
      <c r="C8478" s="313" t="s">
        <v>5489</v>
      </c>
      <c r="D8478" s="313" t="s">
        <v>18378</v>
      </c>
      <c r="E8478" s="313" t="str">
        <f>CONCATENATE(SUM('Раздел 3'!L241:L241),"&gt;=",SUM('Раздел 3'!Q241:Q241))</f>
        <v>0&gt;=0</v>
      </c>
    </row>
    <row r="8479" spans="1:5" ht="30" hidden="1" customHeight="1">
      <c r="A8479" s="311" t="str">
        <f>IF((SUM('Раздел 3'!L242:L242)&gt;=SUM('Раздел 3'!Q242:Q242)),"","Неверно!")</f>
        <v/>
      </c>
      <c r="B8479" s="312" t="s">
        <v>24570</v>
      </c>
      <c r="C8479" s="313" t="s">
        <v>5490</v>
      </c>
      <c r="D8479" s="313" t="s">
        <v>18378</v>
      </c>
      <c r="E8479" s="313" t="str">
        <f>CONCATENATE(SUM('Раздел 3'!L242:L242),"&gt;=",SUM('Раздел 3'!Q242:Q242))</f>
        <v>0&gt;=0</v>
      </c>
    </row>
    <row r="8480" spans="1:5" ht="30" hidden="1" customHeight="1">
      <c r="A8480" s="311" t="str">
        <f>IF((SUM('Раздел 3'!L243:L243)&gt;=SUM('Раздел 3'!Q243:Q243)),"","Неверно!")</f>
        <v/>
      </c>
      <c r="B8480" s="312" t="s">
        <v>24570</v>
      </c>
      <c r="C8480" s="313" t="s">
        <v>5491</v>
      </c>
      <c r="D8480" s="313" t="s">
        <v>18378</v>
      </c>
      <c r="E8480" s="313" t="str">
        <f>CONCATENATE(SUM('Раздел 3'!L243:L243),"&gt;=",SUM('Раздел 3'!Q243:Q243))</f>
        <v>0&gt;=0</v>
      </c>
    </row>
    <row r="8481" spans="1:5" ht="30" hidden="1" customHeight="1">
      <c r="A8481" s="311" t="str">
        <f>IF((SUM('Раздел 3'!L244:L244)&gt;=SUM('Раздел 3'!Q244:Q244)),"","Неверно!")</f>
        <v/>
      </c>
      <c r="B8481" s="312" t="s">
        <v>24570</v>
      </c>
      <c r="C8481" s="313" t="s">
        <v>5492</v>
      </c>
      <c r="D8481" s="313" t="s">
        <v>18378</v>
      </c>
      <c r="E8481" s="313" t="str">
        <f>CONCATENATE(SUM('Раздел 3'!L244:L244),"&gt;=",SUM('Раздел 3'!Q244:Q244))</f>
        <v>0&gt;=0</v>
      </c>
    </row>
    <row r="8482" spans="1:5" ht="30" hidden="1" customHeight="1">
      <c r="A8482" s="311" t="str">
        <f>IF((SUM('Раздел 3'!L245:L245)&gt;=SUM('Раздел 3'!Q245:Q245)),"","Неверно!")</f>
        <v/>
      </c>
      <c r="B8482" s="312" t="s">
        <v>24570</v>
      </c>
      <c r="C8482" s="313" t="s">
        <v>5493</v>
      </c>
      <c r="D8482" s="313" t="s">
        <v>18378</v>
      </c>
      <c r="E8482" s="313" t="str">
        <f>CONCATENATE(SUM('Раздел 3'!L245:L245),"&gt;=",SUM('Раздел 3'!Q245:Q245))</f>
        <v>55&gt;=0</v>
      </c>
    </row>
    <row r="8483" spans="1:5" ht="30" hidden="1" customHeight="1">
      <c r="A8483" s="311" t="str">
        <f>IF((SUM('Раздел 3'!L246:L246)&gt;=SUM('Раздел 3'!Q246:Q246)),"","Неверно!")</f>
        <v/>
      </c>
      <c r="B8483" s="312" t="s">
        <v>24570</v>
      </c>
      <c r="C8483" s="313" t="s">
        <v>5494</v>
      </c>
      <c r="D8483" s="313" t="s">
        <v>18378</v>
      </c>
      <c r="E8483" s="313" t="str">
        <f>CONCATENATE(SUM('Раздел 3'!L246:L246),"&gt;=",SUM('Раздел 3'!Q246:Q246))</f>
        <v>1&gt;=0</v>
      </c>
    </row>
    <row r="8484" spans="1:5" ht="30" hidden="1" customHeight="1">
      <c r="A8484" s="311" t="str">
        <f>IF((SUM('Раздел 3'!L247:L247)&gt;=SUM('Раздел 3'!Q247:Q247)),"","Неверно!")</f>
        <v/>
      </c>
      <c r="B8484" s="312" t="s">
        <v>24570</v>
      </c>
      <c r="C8484" s="313" t="s">
        <v>5495</v>
      </c>
      <c r="D8484" s="313" t="s">
        <v>18378</v>
      </c>
      <c r="E8484" s="313" t="str">
        <f>CONCATENATE(SUM('Раздел 3'!L247:L247),"&gt;=",SUM('Раздел 3'!Q247:Q247))</f>
        <v>0&gt;=0</v>
      </c>
    </row>
    <row r="8485" spans="1:5" ht="30" hidden="1" customHeight="1">
      <c r="A8485" s="311" t="str">
        <f>IF((SUM('Раздел 3'!L248:L248)&gt;=SUM('Раздел 3'!Q248:Q248)),"","Неверно!")</f>
        <v/>
      </c>
      <c r="B8485" s="312" t="s">
        <v>24570</v>
      </c>
      <c r="C8485" s="313" t="s">
        <v>5496</v>
      </c>
      <c r="D8485" s="313" t="s">
        <v>18378</v>
      </c>
      <c r="E8485" s="313" t="str">
        <f>CONCATENATE(SUM('Раздел 3'!L248:L248),"&gt;=",SUM('Раздел 3'!Q248:Q248))</f>
        <v>0&gt;=0</v>
      </c>
    </row>
    <row r="8486" spans="1:5" ht="30" hidden="1" customHeight="1">
      <c r="A8486" s="311" t="str">
        <f>IF((SUM('Раздел 3'!L249:L249)&gt;=SUM('Раздел 3'!Q249:Q249)),"","Неверно!")</f>
        <v/>
      </c>
      <c r="B8486" s="312" t="s">
        <v>24570</v>
      </c>
      <c r="C8486" s="313" t="s">
        <v>5497</v>
      </c>
      <c r="D8486" s="313" t="s">
        <v>18378</v>
      </c>
      <c r="E8486" s="313" t="str">
        <f>CONCATENATE(SUM('Раздел 3'!L249:L249),"&gt;=",SUM('Раздел 3'!Q249:Q249))</f>
        <v>0&gt;=0</v>
      </c>
    </row>
    <row r="8487" spans="1:5" ht="30" hidden="1" customHeight="1">
      <c r="A8487" s="311" t="str">
        <f>IF((SUM('Раздел 3'!L34:L34)&gt;=SUM('Раздел 3'!Q34:Q34)),"","Неверно!")</f>
        <v/>
      </c>
      <c r="B8487" s="312" t="s">
        <v>24570</v>
      </c>
      <c r="C8487" s="313" t="s">
        <v>5498</v>
      </c>
      <c r="D8487" s="313" t="s">
        <v>18378</v>
      </c>
      <c r="E8487" s="313" t="str">
        <f>CONCATENATE(SUM('Раздел 3'!L34:L34),"&gt;=",SUM('Раздел 3'!Q34:Q34))</f>
        <v>2&gt;=1</v>
      </c>
    </row>
    <row r="8488" spans="1:5" ht="30" hidden="1" customHeight="1">
      <c r="A8488" s="311" t="str">
        <f>IF((SUM('Раздел 3'!L250:L250)&gt;=SUM('Раздел 3'!Q250:Q250)),"","Неверно!")</f>
        <v/>
      </c>
      <c r="B8488" s="312" t="s">
        <v>24570</v>
      </c>
      <c r="C8488" s="313" t="s">
        <v>5499</v>
      </c>
      <c r="D8488" s="313" t="s">
        <v>18378</v>
      </c>
      <c r="E8488" s="313" t="str">
        <f>CONCATENATE(SUM('Раздел 3'!L250:L250),"&gt;=",SUM('Раздел 3'!Q250:Q250))</f>
        <v>1&gt;=0</v>
      </c>
    </row>
    <row r="8489" spans="1:5" ht="30" hidden="1" customHeight="1">
      <c r="A8489" s="311" t="str">
        <f>IF((SUM('Раздел 3'!L251:L251)&gt;=SUM('Раздел 3'!Q251:Q251)),"","Неверно!")</f>
        <v/>
      </c>
      <c r="B8489" s="312" t="s">
        <v>24570</v>
      </c>
      <c r="C8489" s="313" t="s">
        <v>5500</v>
      </c>
      <c r="D8489" s="313" t="s">
        <v>18378</v>
      </c>
      <c r="E8489" s="313" t="str">
        <f>CONCATENATE(SUM('Раздел 3'!L251:L251),"&gt;=",SUM('Раздел 3'!Q251:Q251))</f>
        <v>14&gt;=1</v>
      </c>
    </row>
    <row r="8490" spans="1:5" ht="30" hidden="1" customHeight="1">
      <c r="A8490" s="311" t="str">
        <f>IF((SUM('Раздел 3'!L252:L252)&gt;=SUM('Раздел 3'!Q252:Q252)),"","Неверно!")</f>
        <v/>
      </c>
      <c r="B8490" s="312" t="s">
        <v>24570</v>
      </c>
      <c r="C8490" s="313" t="s">
        <v>5501</v>
      </c>
      <c r="D8490" s="313" t="s">
        <v>18378</v>
      </c>
      <c r="E8490" s="313" t="str">
        <f>CONCATENATE(SUM('Раздел 3'!L252:L252),"&gt;=",SUM('Раздел 3'!Q252:Q252))</f>
        <v>12&gt;=1</v>
      </c>
    </row>
    <row r="8491" spans="1:5" ht="30" hidden="1" customHeight="1">
      <c r="A8491" s="311" t="str">
        <f>IF((SUM('Раздел 3'!L253:L253)&gt;=SUM('Раздел 3'!Q253:Q253)),"","Неверно!")</f>
        <v/>
      </c>
      <c r="B8491" s="312" t="s">
        <v>24570</v>
      </c>
      <c r="C8491" s="313" t="s">
        <v>5502</v>
      </c>
      <c r="D8491" s="313" t="s">
        <v>18378</v>
      </c>
      <c r="E8491" s="313" t="str">
        <f>CONCATENATE(SUM('Раздел 3'!L253:L253),"&gt;=",SUM('Раздел 3'!Q253:Q253))</f>
        <v>42&gt;=0</v>
      </c>
    </row>
    <row r="8492" spans="1:5" ht="30" hidden="1" customHeight="1">
      <c r="A8492" s="311" t="str">
        <f>IF((SUM('Раздел 3'!L254:L254)&gt;=SUM('Раздел 3'!Q254:Q254)),"","Неверно!")</f>
        <v/>
      </c>
      <c r="B8492" s="312" t="s">
        <v>24570</v>
      </c>
      <c r="C8492" s="313" t="s">
        <v>5503</v>
      </c>
      <c r="D8492" s="313" t="s">
        <v>18378</v>
      </c>
      <c r="E8492" s="313" t="str">
        <f>CONCATENATE(SUM('Раздел 3'!L254:L254),"&gt;=",SUM('Раздел 3'!Q254:Q254))</f>
        <v>0&gt;=0</v>
      </c>
    </row>
    <row r="8493" spans="1:5" ht="30" hidden="1" customHeight="1">
      <c r="A8493" s="311" t="str">
        <f>IF((SUM('Раздел 3'!L255:L255)&gt;=SUM('Раздел 3'!Q255:Q255)),"","Неверно!")</f>
        <v/>
      </c>
      <c r="B8493" s="312" t="s">
        <v>24570</v>
      </c>
      <c r="C8493" s="313" t="s">
        <v>5504</v>
      </c>
      <c r="D8493" s="313" t="s">
        <v>18378</v>
      </c>
      <c r="E8493" s="313" t="str">
        <f>CONCATENATE(SUM('Раздел 3'!L255:L255),"&gt;=",SUM('Раздел 3'!Q255:Q255))</f>
        <v>5&gt;=2</v>
      </c>
    </row>
    <row r="8494" spans="1:5" ht="30" hidden="1" customHeight="1">
      <c r="A8494" s="311" t="str">
        <f>IF((SUM('Раздел 3'!L256:L256)&gt;=SUM('Раздел 3'!Q256:Q256)),"","Неверно!")</f>
        <v/>
      </c>
      <c r="B8494" s="312" t="s">
        <v>24570</v>
      </c>
      <c r="C8494" s="313" t="s">
        <v>5505</v>
      </c>
      <c r="D8494" s="313" t="s">
        <v>18378</v>
      </c>
      <c r="E8494" s="313" t="str">
        <f>CONCATENATE(SUM('Раздел 3'!L256:L256),"&gt;=",SUM('Раздел 3'!Q256:Q256))</f>
        <v>1&gt;=0</v>
      </c>
    </row>
    <row r="8495" spans="1:5" ht="30" hidden="1" customHeight="1">
      <c r="A8495" s="311" t="str">
        <f>IF((SUM('Раздел 3'!L257:L257)&gt;=SUM('Раздел 3'!Q257:Q257)),"","Неверно!")</f>
        <v/>
      </c>
      <c r="B8495" s="312" t="s">
        <v>24570</v>
      </c>
      <c r="C8495" s="313" t="s">
        <v>5506</v>
      </c>
      <c r="D8495" s="313" t="s">
        <v>18378</v>
      </c>
      <c r="E8495" s="313" t="str">
        <f>CONCATENATE(SUM('Раздел 3'!L257:L257),"&gt;=",SUM('Раздел 3'!Q257:Q257))</f>
        <v>15&gt;=1</v>
      </c>
    </row>
    <row r="8496" spans="1:5" ht="30" hidden="1" customHeight="1">
      <c r="A8496" s="311" t="str">
        <f>IF((SUM('Раздел 3'!L258:L258)&gt;=SUM('Раздел 3'!Q258:Q258)),"","Неверно!")</f>
        <v/>
      </c>
      <c r="B8496" s="312" t="s">
        <v>24570</v>
      </c>
      <c r="C8496" s="313" t="s">
        <v>5507</v>
      </c>
      <c r="D8496" s="313" t="s">
        <v>18378</v>
      </c>
      <c r="E8496" s="313" t="str">
        <f>CONCATENATE(SUM('Раздел 3'!L258:L258),"&gt;=",SUM('Раздел 3'!Q258:Q258))</f>
        <v>0&gt;=0</v>
      </c>
    </row>
    <row r="8497" spans="1:5" ht="30" hidden="1" customHeight="1">
      <c r="A8497" s="311" t="str">
        <f>IF((SUM('Раздел 3'!L259:L259)&gt;=SUM('Раздел 3'!Q259:Q259)),"","Неверно!")</f>
        <v/>
      </c>
      <c r="B8497" s="312" t="s">
        <v>24570</v>
      </c>
      <c r="C8497" s="313" t="s">
        <v>5508</v>
      </c>
      <c r="D8497" s="313" t="s">
        <v>18378</v>
      </c>
      <c r="E8497" s="313" t="str">
        <f>CONCATENATE(SUM('Раздел 3'!L259:L259),"&gt;=",SUM('Раздел 3'!Q259:Q259))</f>
        <v>0&gt;=0</v>
      </c>
    </row>
    <row r="8498" spans="1:5" ht="30" hidden="1" customHeight="1">
      <c r="A8498" s="311" t="str">
        <f>IF((SUM('Раздел 3'!L35:L35)&gt;=SUM('Раздел 3'!Q35:Q35)),"","Неверно!")</f>
        <v/>
      </c>
      <c r="B8498" s="312" t="s">
        <v>24570</v>
      </c>
      <c r="C8498" s="313" t="s">
        <v>5509</v>
      </c>
      <c r="D8498" s="313" t="s">
        <v>18378</v>
      </c>
      <c r="E8498" s="313" t="str">
        <f>CONCATENATE(SUM('Раздел 3'!L35:L35),"&gt;=",SUM('Раздел 3'!Q35:Q35))</f>
        <v>1&gt;=1</v>
      </c>
    </row>
    <row r="8499" spans="1:5" ht="30" hidden="1" customHeight="1">
      <c r="A8499" s="311" t="str">
        <f>IF((SUM('Раздел 3'!L260:L260)&gt;=SUM('Раздел 3'!Q260:Q260)),"","Неверно!")</f>
        <v/>
      </c>
      <c r="B8499" s="312" t="s">
        <v>24570</v>
      </c>
      <c r="C8499" s="313" t="s">
        <v>5510</v>
      </c>
      <c r="D8499" s="313" t="s">
        <v>18378</v>
      </c>
      <c r="E8499" s="313" t="str">
        <f>CONCATENATE(SUM('Раздел 3'!L260:L260),"&gt;=",SUM('Раздел 3'!Q260:Q260))</f>
        <v>6&gt;=3</v>
      </c>
    </row>
    <row r="8500" spans="1:5" ht="30" hidden="1" customHeight="1">
      <c r="A8500" s="311" t="str">
        <f>IF((SUM('Раздел 3'!L261:L261)&gt;=SUM('Раздел 3'!Q261:Q261)),"","Неверно!")</f>
        <v/>
      </c>
      <c r="B8500" s="312" t="s">
        <v>24570</v>
      </c>
      <c r="C8500" s="313" t="s">
        <v>5511</v>
      </c>
      <c r="D8500" s="313" t="s">
        <v>18378</v>
      </c>
      <c r="E8500" s="313" t="str">
        <f>CONCATENATE(SUM('Раздел 3'!L261:L261),"&gt;=",SUM('Раздел 3'!Q261:Q261))</f>
        <v>12&gt;=1</v>
      </c>
    </row>
    <row r="8501" spans="1:5" ht="30" hidden="1" customHeight="1">
      <c r="A8501" s="311" t="str">
        <f>IF((SUM('Раздел 3'!L262:L262)&gt;=SUM('Раздел 3'!Q262:Q262)),"","Неверно!")</f>
        <v/>
      </c>
      <c r="B8501" s="312" t="s">
        <v>24570</v>
      </c>
      <c r="C8501" s="313" t="s">
        <v>5512</v>
      </c>
      <c r="D8501" s="313" t="s">
        <v>18378</v>
      </c>
      <c r="E8501" s="313" t="str">
        <f>CONCATENATE(SUM('Раздел 3'!L262:L262),"&gt;=",SUM('Раздел 3'!Q262:Q262))</f>
        <v>0&gt;=0</v>
      </c>
    </row>
    <row r="8502" spans="1:5" ht="30" hidden="1" customHeight="1">
      <c r="A8502" s="311" t="str">
        <f>IF((SUM('Раздел 3'!L263:L263)&gt;=SUM('Раздел 3'!Q263:Q263)),"","Неверно!")</f>
        <v/>
      </c>
      <c r="B8502" s="312" t="s">
        <v>24570</v>
      </c>
      <c r="C8502" s="313" t="s">
        <v>5513</v>
      </c>
      <c r="D8502" s="313" t="s">
        <v>18378</v>
      </c>
      <c r="E8502" s="313" t="str">
        <f>CONCATENATE(SUM('Раздел 3'!L263:L263),"&gt;=",SUM('Раздел 3'!Q263:Q263))</f>
        <v>0&gt;=0</v>
      </c>
    </row>
    <row r="8503" spans="1:5" ht="30" hidden="1" customHeight="1">
      <c r="A8503" s="311" t="str">
        <f>IF((SUM('Раздел 3'!L264:L264)&gt;=SUM('Раздел 3'!Q264:Q264)),"","Неверно!")</f>
        <v/>
      </c>
      <c r="B8503" s="312" t="s">
        <v>24570</v>
      </c>
      <c r="C8503" s="313" t="s">
        <v>5514</v>
      </c>
      <c r="D8503" s="313" t="s">
        <v>18378</v>
      </c>
      <c r="E8503" s="313" t="str">
        <f>CONCATENATE(SUM('Раздел 3'!L264:L264),"&gt;=",SUM('Раздел 3'!Q264:Q264))</f>
        <v>0&gt;=0</v>
      </c>
    </row>
    <row r="8504" spans="1:5" ht="30" hidden="1" customHeight="1">
      <c r="A8504" s="311" t="str">
        <f>IF((SUM('Раздел 3'!L265:L265)&gt;=SUM('Раздел 3'!Q265:Q265)),"","Неверно!")</f>
        <v/>
      </c>
      <c r="B8504" s="312" t="s">
        <v>24570</v>
      </c>
      <c r="C8504" s="313" t="s">
        <v>5515</v>
      </c>
      <c r="D8504" s="313" t="s">
        <v>18378</v>
      </c>
      <c r="E8504" s="313" t="str">
        <f>CONCATENATE(SUM('Раздел 3'!L265:L265),"&gt;=",SUM('Раздел 3'!Q265:Q265))</f>
        <v>0&gt;=0</v>
      </c>
    </row>
    <row r="8505" spans="1:5" ht="30" hidden="1" customHeight="1">
      <c r="A8505" s="311" t="str">
        <f>IF((SUM('Раздел 3'!L266:L266)&gt;=SUM('Раздел 3'!Q266:Q266)),"","Неверно!")</f>
        <v/>
      </c>
      <c r="B8505" s="312" t="s">
        <v>24570</v>
      </c>
      <c r="C8505" s="313" t="s">
        <v>5516</v>
      </c>
      <c r="D8505" s="313" t="s">
        <v>18378</v>
      </c>
      <c r="E8505" s="313" t="str">
        <f>CONCATENATE(SUM('Раздел 3'!L266:L266),"&gt;=",SUM('Раздел 3'!Q266:Q266))</f>
        <v>0&gt;=0</v>
      </c>
    </row>
    <row r="8506" spans="1:5" ht="30" hidden="1" customHeight="1">
      <c r="A8506" s="311" t="str">
        <f>IF((SUM('Раздел 3'!L267:L267)&gt;=SUM('Раздел 3'!Q267:Q267)),"","Неверно!")</f>
        <v/>
      </c>
      <c r="B8506" s="312" t="s">
        <v>24570</v>
      </c>
      <c r="C8506" s="313" t="s">
        <v>5517</v>
      </c>
      <c r="D8506" s="313" t="s">
        <v>18378</v>
      </c>
      <c r="E8506" s="313" t="str">
        <f>CONCATENATE(SUM('Раздел 3'!L267:L267),"&gt;=",SUM('Раздел 3'!Q267:Q267))</f>
        <v>0&gt;=0</v>
      </c>
    </row>
    <row r="8507" spans="1:5" ht="30" hidden="1" customHeight="1">
      <c r="A8507" s="311" t="str">
        <f>IF((SUM('Раздел 3'!L268:L268)&gt;=SUM('Раздел 3'!Q268:Q268)),"","Неверно!")</f>
        <v/>
      </c>
      <c r="B8507" s="312" t="s">
        <v>24570</v>
      </c>
      <c r="C8507" s="313" t="s">
        <v>5518</v>
      </c>
      <c r="D8507" s="313" t="s">
        <v>18378</v>
      </c>
      <c r="E8507" s="313" t="str">
        <f>CONCATENATE(SUM('Раздел 3'!L268:L268),"&gt;=",SUM('Раздел 3'!Q268:Q268))</f>
        <v>0&gt;=0</v>
      </c>
    </row>
    <row r="8508" spans="1:5" ht="30" hidden="1" customHeight="1">
      <c r="A8508" s="311" t="str">
        <f>IF((SUM('Раздел 3'!L269:L269)&gt;=SUM('Раздел 3'!Q269:Q269)),"","Неверно!")</f>
        <v/>
      </c>
      <c r="B8508" s="312" t="s">
        <v>24570</v>
      </c>
      <c r="C8508" s="313" t="s">
        <v>5519</v>
      </c>
      <c r="D8508" s="313" t="s">
        <v>18378</v>
      </c>
      <c r="E8508" s="313" t="str">
        <f>CONCATENATE(SUM('Раздел 3'!L269:L269),"&gt;=",SUM('Раздел 3'!Q269:Q269))</f>
        <v>0&gt;=0</v>
      </c>
    </row>
    <row r="8509" spans="1:5" ht="30" hidden="1" customHeight="1">
      <c r="A8509" s="311" t="str">
        <f>IF((SUM('Раздел 3'!L36:L36)&gt;=SUM('Раздел 3'!Q36:Q36)),"","Неверно!")</f>
        <v/>
      </c>
      <c r="B8509" s="312" t="s">
        <v>24570</v>
      </c>
      <c r="C8509" s="313" t="s">
        <v>5520</v>
      </c>
      <c r="D8509" s="313" t="s">
        <v>18378</v>
      </c>
      <c r="E8509" s="313" t="str">
        <f>CONCATENATE(SUM('Раздел 3'!L36:L36),"&gt;=",SUM('Раздел 3'!Q36:Q36))</f>
        <v>1&gt;=1</v>
      </c>
    </row>
    <row r="8510" spans="1:5" ht="30" hidden="1" customHeight="1">
      <c r="A8510" s="311" t="str">
        <f>IF((SUM('Раздел 3'!L270:L270)&gt;=SUM('Раздел 3'!Q270:Q270)),"","Неверно!")</f>
        <v/>
      </c>
      <c r="B8510" s="312" t="s">
        <v>24570</v>
      </c>
      <c r="C8510" s="313" t="s">
        <v>5521</v>
      </c>
      <c r="D8510" s="313" t="s">
        <v>18378</v>
      </c>
      <c r="E8510" s="313" t="str">
        <f>CONCATENATE(SUM('Раздел 3'!L270:L270),"&gt;=",SUM('Раздел 3'!Q270:Q270))</f>
        <v>0&gt;=0</v>
      </c>
    </row>
    <row r="8511" spans="1:5" ht="30" hidden="1" customHeight="1">
      <c r="A8511" s="311" t="str">
        <f>IF((SUM('Раздел 3'!L271:L271)&gt;=SUM('Раздел 3'!Q271:Q271)),"","Неверно!")</f>
        <v/>
      </c>
      <c r="B8511" s="312" t="s">
        <v>24570</v>
      </c>
      <c r="C8511" s="313" t="s">
        <v>5522</v>
      </c>
      <c r="D8511" s="313" t="s">
        <v>18378</v>
      </c>
      <c r="E8511" s="313" t="str">
        <f>CONCATENATE(SUM('Раздел 3'!L271:L271),"&gt;=",SUM('Раздел 3'!Q271:Q271))</f>
        <v>1&gt;=0</v>
      </c>
    </row>
    <row r="8512" spans="1:5" ht="30" hidden="1" customHeight="1">
      <c r="A8512" s="311" t="str">
        <f>IF((SUM('Раздел 3'!L272:L272)&gt;=SUM('Раздел 3'!Q272:Q272)),"","Неверно!")</f>
        <v/>
      </c>
      <c r="B8512" s="312" t="s">
        <v>24570</v>
      </c>
      <c r="C8512" s="313" t="s">
        <v>5523</v>
      </c>
      <c r="D8512" s="313" t="s">
        <v>18378</v>
      </c>
      <c r="E8512" s="313" t="str">
        <f>CONCATENATE(SUM('Раздел 3'!L272:L272),"&gt;=",SUM('Раздел 3'!Q272:Q272))</f>
        <v>0&gt;=0</v>
      </c>
    </row>
    <row r="8513" spans="1:5" ht="30" hidden="1" customHeight="1">
      <c r="A8513" s="311" t="str">
        <f>IF((SUM('Раздел 3'!L273:L273)&gt;=SUM('Раздел 3'!Q273:Q273)),"","Неверно!")</f>
        <v/>
      </c>
      <c r="B8513" s="312" t="s">
        <v>24570</v>
      </c>
      <c r="C8513" s="313" t="s">
        <v>5524</v>
      </c>
      <c r="D8513" s="313" t="s">
        <v>18378</v>
      </c>
      <c r="E8513" s="313" t="str">
        <f>CONCATENATE(SUM('Раздел 3'!L273:L273),"&gt;=",SUM('Раздел 3'!Q273:Q273))</f>
        <v>0&gt;=0</v>
      </c>
    </row>
    <row r="8514" spans="1:5" ht="30" hidden="1" customHeight="1">
      <c r="A8514" s="311" t="str">
        <f>IF((SUM('Раздел 3'!L274:L274)&gt;=SUM('Раздел 3'!Q274:Q274)),"","Неверно!")</f>
        <v/>
      </c>
      <c r="B8514" s="312" t="s">
        <v>24570</v>
      </c>
      <c r="C8514" s="313" t="s">
        <v>5525</v>
      </c>
      <c r="D8514" s="313" t="s">
        <v>18378</v>
      </c>
      <c r="E8514" s="313" t="str">
        <f>CONCATENATE(SUM('Раздел 3'!L274:L274),"&gt;=",SUM('Раздел 3'!Q274:Q274))</f>
        <v>1&gt;=1</v>
      </c>
    </row>
    <row r="8515" spans="1:5" ht="30" hidden="1" customHeight="1">
      <c r="A8515" s="311" t="str">
        <f>IF((SUM('Раздел 3'!L275:L275)&gt;=SUM('Раздел 3'!Q275:Q275)),"","Неверно!")</f>
        <v/>
      </c>
      <c r="B8515" s="312" t="s">
        <v>24570</v>
      </c>
      <c r="C8515" s="313" t="s">
        <v>5526</v>
      </c>
      <c r="D8515" s="313" t="s">
        <v>18378</v>
      </c>
      <c r="E8515" s="313" t="str">
        <f>CONCATENATE(SUM('Раздел 3'!L275:L275),"&gt;=",SUM('Раздел 3'!Q275:Q275))</f>
        <v>0&gt;=0</v>
      </c>
    </row>
    <row r="8516" spans="1:5" ht="30" hidden="1" customHeight="1">
      <c r="A8516" s="311" t="str">
        <f>IF((SUM('Раздел 3'!L276:L276)&gt;=SUM('Раздел 3'!Q276:Q276)),"","Неверно!")</f>
        <v/>
      </c>
      <c r="B8516" s="312" t="s">
        <v>24570</v>
      </c>
      <c r="C8516" s="313" t="s">
        <v>5527</v>
      </c>
      <c r="D8516" s="313" t="s">
        <v>18378</v>
      </c>
      <c r="E8516" s="313" t="str">
        <f>CONCATENATE(SUM('Раздел 3'!L276:L276),"&gt;=",SUM('Раздел 3'!Q276:Q276))</f>
        <v>1&gt;=0</v>
      </c>
    </row>
    <row r="8517" spans="1:5" ht="30" hidden="1" customHeight="1">
      <c r="A8517" s="311" t="str">
        <f>IF((SUM('Раздел 3'!L277:L277)&gt;=SUM('Раздел 3'!Q277:Q277)),"","Неверно!")</f>
        <v/>
      </c>
      <c r="B8517" s="312" t="s">
        <v>24570</v>
      </c>
      <c r="C8517" s="313" t="s">
        <v>5528</v>
      </c>
      <c r="D8517" s="313" t="s">
        <v>18378</v>
      </c>
      <c r="E8517" s="313" t="str">
        <f>CONCATENATE(SUM('Раздел 3'!L277:L277),"&gt;=",SUM('Раздел 3'!Q277:Q277))</f>
        <v>0&gt;=0</v>
      </c>
    </row>
    <row r="8518" spans="1:5" ht="30" hidden="1" customHeight="1">
      <c r="A8518" s="311" t="str">
        <f>IF((SUM('Раздел 3'!L278:L278)&gt;=SUM('Раздел 3'!Q278:Q278)),"","Неверно!")</f>
        <v/>
      </c>
      <c r="B8518" s="312" t="s">
        <v>24570</v>
      </c>
      <c r="C8518" s="313" t="s">
        <v>5529</v>
      </c>
      <c r="D8518" s="313" t="s">
        <v>18378</v>
      </c>
      <c r="E8518" s="313" t="str">
        <f>CONCATENATE(SUM('Раздел 3'!L278:L278),"&gt;=",SUM('Раздел 3'!Q278:Q278))</f>
        <v>0&gt;=0</v>
      </c>
    </row>
    <row r="8519" spans="1:5" ht="30" hidden="1" customHeight="1">
      <c r="A8519" s="311" t="str">
        <f>IF((SUM('Раздел 3'!L279:L279)&gt;=SUM('Раздел 3'!Q279:Q279)),"","Неверно!")</f>
        <v/>
      </c>
      <c r="B8519" s="312" t="s">
        <v>24570</v>
      </c>
      <c r="C8519" s="313" t="s">
        <v>5530</v>
      </c>
      <c r="D8519" s="313" t="s">
        <v>18378</v>
      </c>
      <c r="E8519" s="313" t="str">
        <f>CONCATENATE(SUM('Раздел 3'!L279:L279),"&gt;=",SUM('Раздел 3'!Q279:Q279))</f>
        <v>0&gt;=0</v>
      </c>
    </row>
    <row r="8520" spans="1:5" ht="30" hidden="1" customHeight="1">
      <c r="A8520" s="311" t="str">
        <f>IF((SUM('Раздел 3'!L37:L37)&gt;=SUM('Раздел 3'!Q37:Q37)),"","Неверно!")</f>
        <v/>
      </c>
      <c r="B8520" s="312" t="s">
        <v>24570</v>
      </c>
      <c r="C8520" s="313" t="s">
        <v>5531</v>
      </c>
      <c r="D8520" s="313" t="s">
        <v>18378</v>
      </c>
      <c r="E8520" s="313" t="str">
        <f>CONCATENATE(SUM('Раздел 3'!L37:L37),"&gt;=",SUM('Раздел 3'!Q37:Q37))</f>
        <v>3&gt;=3</v>
      </c>
    </row>
    <row r="8521" spans="1:5" ht="30" hidden="1" customHeight="1">
      <c r="A8521" s="311" t="str">
        <f>IF((SUM('Раздел 3'!L280:L280)&gt;=SUM('Раздел 3'!Q280:Q280)),"","Неверно!")</f>
        <v/>
      </c>
      <c r="B8521" s="312" t="s">
        <v>24570</v>
      </c>
      <c r="C8521" s="313" t="s">
        <v>5532</v>
      </c>
      <c r="D8521" s="313" t="s">
        <v>18378</v>
      </c>
      <c r="E8521" s="313" t="str">
        <f>CONCATENATE(SUM('Раздел 3'!L280:L280),"&gt;=",SUM('Раздел 3'!Q280:Q280))</f>
        <v>0&gt;=0</v>
      </c>
    </row>
    <row r="8522" spans="1:5" ht="30" hidden="1" customHeight="1">
      <c r="A8522" s="311" t="str">
        <f>IF((SUM('Раздел 3'!L281:L281)&gt;=SUM('Раздел 3'!Q281:Q281)),"","Неверно!")</f>
        <v/>
      </c>
      <c r="B8522" s="312" t="s">
        <v>24570</v>
      </c>
      <c r="C8522" s="313" t="s">
        <v>5533</v>
      </c>
      <c r="D8522" s="313" t="s">
        <v>18378</v>
      </c>
      <c r="E8522" s="313" t="str">
        <f>CONCATENATE(SUM('Раздел 3'!L281:L281),"&gt;=",SUM('Раздел 3'!Q281:Q281))</f>
        <v>0&gt;=0</v>
      </c>
    </row>
    <row r="8523" spans="1:5" ht="30" hidden="1" customHeight="1">
      <c r="A8523" s="311" t="str">
        <f>IF((SUM('Раздел 3'!L282:L282)&gt;=SUM('Раздел 3'!Q282:Q282)),"","Неверно!")</f>
        <v/>
      </c>
      <c r="B8523" s="312" t="s">
        <v>24570</v>
      </c>
      <c r="C8523" s="313" t="s">
        <v>5534</v>
      </c>
      <c r="D8523" s="313" t="s">
        <v>18378</v>
      </c>
      <c r="E8523" s="313" t="str">
        <f>CONCATENATE(SUM('Раздел 3'!L282:L282),"&gt;=",SUM('Раздел 3'!Q282:Q282))</f>
        <v>0&gt;=0</v>
      </c>
    </row>
    <row r="8524" spans="1:5" ht="30" hidden="1" customHeight="1">
      <c r="A8524" s="311" t="str">
        <f>IF((SUM('Раздел 3'!L283:L283)&gt;=SUM('Раздел 3'!Q283:Q283)),"","Неверно!")</f>
        <v/>
      </c>
      <c r="B8524" s="312" t="s">
        <v>24570</v>
      </c>
      <c r="C8524" s="313" t="s">
        <v>5535</v>
      </c>
      <c r="D8524" s="313" t="s">
        <v>18378</v>
      </c>
      <c r="E8524" s="313" t="str">
        <f>CONCATENATE(SUM('Раздел 3'!L283:L283),"&gt;=",SUM('Раздел 3'!Q283:Q283))</f>
        <v>0&gt;=0</v>
      </c>
    </row>
    <row r="8525" spans="1:5" ht="30" hidden="1" customHeight="1">
      <c r="A8525" s="311" t="str">
        <f>IF((SUM('Раздел 3'!L284:L284)&gt;=SUM('Раздел 3'!Q284:Q284)),"","Неверно!")</f>
        <v/>
      </c>
      <c r="B8525" s="312" t="s">
        <v>24570</v>
      </c>
      <c r="C8525" s="313" t="s">
        <v>5536</v>
      </c>
      <c r="D8525" s="313" t="s">
        <v>18378</v>
      </c>
      <c r="E8525" s="313" t="str">
        <f>CONCATENATE(SUM('Раздел 3'!L284:L284),"&gt;=",SUM('Раздел 3'!Q284:Q284))</f>
        <v>0&gt;=0</v>
      </c>
    </row>
    <row r="8526" spans="1:5" ht="30" hidden="1" customHeight="1">
      <c r="A8526" s="311" t="str">
        <f>IF((SUM('Раздел 3'!L285:L285)&gt;=SUM('Раздел 3'!Q285:Q285)),"","Неверно!")</f>
        <v/>
      </c>
      <c r="B8526" s="312" t="s">
        <v>24570</v>
      </c>
      <c r="C8526" s="313" t="s">
        <v>5537</v>
      </c>
      <c r="D8526" s="313" t="s">
        <v>18378</v>
      </c>
      <c r="E8526" s="313" t="str">
        <f>CONCATENATE(SUM('Раздел 3'!L285:L285),"&gt;=",SUM('Раздел 3'!Q285:Q285))</f>
        <v>0&gt;=0</v>
      </c>
    </row>
    <row r="8527" spans="1:5" ht="30" hidden="1" customHeight="1">
      <c r="A8527" s="311" t="str">
        <f>IF((SUM('Раздел 3'!L286:L286)&gt;=SUM('Раздел 3'!Q286:Q286)),"","Неверно!")</f>
        <v/>
      </c>
      <c r="B8527" s="312" t="s">
        <v>24570</v>
      </c>
      <c r="C8527" s="313" t="s">
        <v>5538</v>
      </c>
      <c r="D8527" s="313" t="s">
        <v>18378</v>
      </c>
      <c r="E8527" s="313" t="str">
        <f>CONCATENATE(SUM('Раздел 3'!L286:L286),"&gt;=",SUM('Раздел 3'!Q286:Q286))</f>
        <v>0&gt;=0</v>
      </c>
    </row>
    <row r="8528" spans="1:5" ht="30" hidden="1" customHeight="1">
      <c r="A8528" s="311" t="str">
        <f>IF((SUM('Раздел 3'!L287:L287)&gt;=SUM('Раздел 3'!Q287:Q287)),"","Неверно!")</f>
        <v/>
      </c>
      <c r="B8528" s="312" t="s">
        <v>24570</v>
      </c>
      <c r="C8528" s="313" t="s">
        <v>5539</v>
      </c>
      <c r="D8528" s="313" t="s">
        <v>18378</v>
      </c>
      <c r="E8528" s="313" t="str">
        <f>CONCATENATE(SUM('Раздел 3'!L287:L287),"&gt;=",SUM('Раздел 3'!Q287:Q287))</f>
        <v>0&gt;=0</v>
      </c>
    </row>
    <row r="8529" spans="1:5" ht="30" hidden="1" customHeight="1">
      <c r="A8529" s="311" t="str">
        <f>IF((SUM('Раздел 3'!L288:L288)&gt;=SUM('Раздел 3'!Q288:Q288)),"","Неверно!")</f>
        <v/>
      </c>
      <c r="B8529" s="312" t="s">
        <v>24570</v>
      </c>
      <c r="C8529" s="313" t="s">
        <v>5540</v>
      </c>
      <c r="D8529" s="313" t="s">
        <v>18378</v>
      </c>
      <c r="E8529" s="313" t="str">
        <f>CONCATENATE(SUM('Раздел 3'!L288:L288),"&gt;=",SUM('Раздел 3'!Q288:Q288))</f>
        <v>0&gt;=0</v>
      </c>
    </row>
    <row r="8530" spans="1:5" ht="30" hidden="1" customHeight="1">
      <c r="A8530" s="311" t="str">
        <f>IF((SUM('Раздел 3'!L289:L289)&gt;=SUM('Раздел 3'!Q289:Q289)),"","Неверно!")</f>
        <v/>
      </c>
      <c r="B8530" s="312" t="s">
        <v>24570</v>
      </c>
      <c r="C8530" s="313" t="s">
        <v>5541</v>
      </c>
      <c r="D8530" s="313" t="s">
        <v>18378</v>
      </c>
      <c r="E8530" s="313" t="str">
        <f>CONCATENATE(SUM('Раздел 3'!L289:L289),"&gt;=",SUM('Раздел 3'!Q289:Q289))</f>
        <v>0&gt;=0</v>
      </c>
    </row>
    <row r="8531" spans="1:5" ht="30" hidden="1" customHeight="1">
      <c r="A8531" s="311" t="str">
        <f>IF((SUM('Раздел 3'!L38:L38)&gt;=SUM('Раздел 3'!Q38:Q38)),"","Неверно!")</f>
        <v/>
      </c>
      <c r="B8531" s="312" t="s">
        <v>24570</v>
      </c>
      <c r="C8531" s="313" t="s">
        <v>5542</v>
      </c>
      <c r="D8531" s="313" t="s">
        <v>18378</v>
      </c>
      <c r="E8531" s="313" t="str">
        <f>CONCATENATE(SUM('Раздел 3'!L38:L38),"&gt;=",SUM('Раздел 3'!Q38:Q38))</f>
        <v>0&gt;=0</v>
      </c>
    </row>
    <row r="8532" spans="1:5" ht="30" hidden="1" customHeight="1">
      <c r="A8532" s="311" t="str">
        <f>IF((SUM('Раздел 3'!L290:L290)&gt;=SUM('Раздел 3'!Q290:Q290)),"","Неверно!")</f>
        <v/>
      </c>
      <c r="B8532" s="312" t="s">
        <v>24570</v>
      </c>
      <c r="C8532" s="313" t="s">
        <v>5543</v>
      </c>
      <c r="D8532" s="313" t="s">
        <v>18378</v>
      </c>
      <c r="E8532" s="313" t="str">
        <f>CONCATENATE(SUM('Раздел 3'!L290:L290),"&gt;=",SUM('Раздел 3'!Q290:Q290))</f>
        <v>0&gt;=0</v>
      </c>
    </row>
    <row r="8533" spans="1:5" ht="30" hidden="1" customHeight="1">
      <c r="A8533" s="311" t="str">
        <f>IF((SUM('Раздел 3'!L291:L291)&gt;=SUM('Раздел 3'!Q291:Q291)),"","Неверно!")</f>
        <v/>
      </c>
      <c r="B8533" s="312" t="s">
        <v>24570</v>
      </c>
      <c r="C8533" s="313" t="s">
        <v>5544</v>
      </c>
      <c r="D8533" s="313" t="s">
        <v>18378</v>
      </c>
      <c r="E8533" s="313" t="str">
        <f>CONCATENATE(SUM('Раздел 3'!L291:L291),"&gt;=",SUM('Раздел 3'!Q291:Q291))</f>
        <v>0&gt;=0</v>
      </c>
    </row>
    <row r="8534" spans="1:5" ht="30" hidden="1" customHeight="1">
      <c r="A8534" s="311" t="str">
        <f>IF((SUM('Раздел 3'!L292:L292)&gt;=SUM('Раздел 3'!Q292:Q292)),"","Неверно!")</f>
        <v/>
      </c>
      <c r="B8534" s="312" t="s">
        <v>24570</v>
      </c>
      <c r="C8534" s="313" t="s">
        <v>5545</v>
      </c>
      <c r="D8534" s="313" t="s">
        <v>18378</v>
      </c>
      <c r="E8534" s="313" t="str">
        <f>CONCATENATE(SUM('Раздел 3'!L292:L292),"&gt;=",SUM('Раздел 3'!Q292:Q292))</f>
        <v>0&gt;=0</v>
      </c>
    </row>
    <row r="8535" spans="1:5" ht="30" hidden="1" customHeight="1">
      <c r="A8535" s="311" t="str">
        <f>IF((SUM('Раздел 3'!L293:L293)&gt;=SUM('Раздел 3'!Q293:Q293)),"","Неверно!")</f>
        <v/>
      </c>
      <c r="B8535" s="312" t="s">
        <v>24570</v>
      </c>
      <c r="C8535" s="313" t="s">
        <v>5546</v>
      </c>
      <c r="D8535" s="313" t="s">
        <v>18378</v>
      </c>
      <c r="E8535" s="313" t="str">
        <f>CONCATENATE(SUM('Раздел 3'!L293:L293),"&gt;=",SUM('Раздел 3'!Q293:Q293))</f>
        <v>0&gt;=0</v>
      </c>
    </row>
    <row r="8536" spans="1:5" ht="30" hidden="1" customHeight="1">
      <c r="A8536" s="311" t="str">
        <f>IF((SUM('Раздел 3'!L294:L294)&gt;=SUM('Раздел 3'!Q294:Q294)),"","Неверно!")</f>
        <v/>
      </c>
      <c r="B8536" s="312" t="s">
        <v>24570</v>
      </c>
      <c r="C8536" s="313" t="s">
        <v>5547</v>
      </c>
      <c r="D8536" s="313" t="s">
        <v>18378</v>
      </c>
      <c r="E8536" s="313" t="str">
        <f>CONCATENATE(SUM('Раздел 3'!L294:L294),"&gt;=",SUM('Раздел 3'!Q294:Q294))</f>
        <v>0&gt;=0</v>
      </c>
    </row>
    <row r="8537" spans="1:5" ht="30" hidden="1" customHeight="1">
      <c r="A8537" s="311" t="str">
        <f>IF((SUM('Раздел 3'!L295:L295)&gt;=SUM('Раздел 3'!Q295:Q295)),"","Неверно!")</f>
        <v/>
      </c>
      <c r="B8537" s="312" t="s">
        <v>24570</v>
      </c>
      <c r="C8537" s="313" t="s">
        <v>5548</v>
      </c>
      <c r="D8537" s="313" t="s">
        <v>18378</v>
      </c>
      <c r="E8537" s="313" t="str">
        <f>CONCATENATE(SUM('Раздел 3'!L295:L295),"&gt;=",SUM('Раздел 3'!Q295:Q295))</f>
        <v>0&gt;=0</v>
      </c>
    </row>
    <row r="8538" spans="1:5" ht="30" hidden="1" customHeight="1">
      <c r="A8538" s="311" t="str">
        <f>IF((SUM('Раздел 3'!L296:L296)&gt;=SUM('Раздел 3'!Q296:Q296)),"","Неверно!")</f>
        <v/>
      </c>
      <c r="B8538" s="312" t="s">
        <v>24570</v>
      </c>
      <c r="C8538" s="313" t="s">
        <v>5549</v>
      </c>
      <c r="D8538" s="313" t="s">
        <v>18378</v>
      </c>
      <c r="E8538" s="313" t="str">
        <f>CONCATENATE(SUM('Раздел 3'!L296:L296),"&gt;=",SUM('Раздел 3'!Q296:Q296))</f>
        <v>0&gt;=0</v>
      </c>
    </row>
    <row r="8539" spans="1:5" ht="30" hidden="1" customHeight="1">
      <c r="A8539" s="311" t="str">
        <f>IF((SUM('Раздел 3'!L297:L297)&gt;=SUM('Раздел 3'!Q297:Q297)),"","Неверно!")</f>
        <v/>
      </c>
      <c r="B8539" s="312" t="s">
        <v>24570</v>
      </c>
      <c r="C8539" s="313" t="s">
        <v>5550</v>
      </c>
      <c r="D8539" s="313" t="s">
        <v>18378</v>
      </c>
      <c r="E8539" s="313" t="str">
        <f>CONCATENATE(SUM('Раздел 3'!L297:L297),"&gt;=",SUM('Раздел 3'!Q297:Q297))</f>
        <v>0&gt;=0</v>
      </c>
    </row>
    <row r="8540" spans="1:5" ht="30" hidden="1" customHeight="1">
      <c r="A8540" s="311" t="str">
        <f>IF((SUM('Раздел 3'!L298:L298)&gt;=SUM('Раздел 3'!Q298:Q298)),"","Неверно!")</f>
        <v/>
      </c>
      <c r="B8540" s="312" t="s">
        <v>24570</v>
      </c>
      <c r="C8540" s="313" t="s">
        <v>5551</v>
      </c>
      <c r="D8540" s="313" t="s">
        <v>18378</v>
      </c>
      <c r="E8540" s="313" t="str">
        <f>CONCATENATE(SUM('Раздел 3'!L298:L298),"&gt;=",SUM('Раздел 3'!Q298:Q298))</f>
        <v>0&gt;=0</v>
      </c>
    </row>
    <row r="8541" spans="1:5" ht="30" hidden="1" customHeight="1">
      <c r="A8541" s="311" t="str">
        <f>IF((SUM('Раздел 3'!L299:L299)&gt;=SUM('Раздел 3'!Q299:Q299)),"","Неверно!")</f>
        <v/>
      </c>
      <c r="B8541" s="312" t="s">
        <v>24570</v>
      </c>
      <c r="C8541" s="313" t="s">
        <v>5552</v>
      </c>
      <c r="D8541" s="313" t="s">
        <v>18378</v>
      </c>
      <c r="E8541" s="313" t="str">
        <f>CONCATENATE(SUM('Раздел 3'!L299:L299),"&gt;=",SUM('Раздел 3'!Q299:Q299))</f>
        <v>0&gt;=0</v>
      </c>
    </row>
    <row r="8542" spans="1:5" ht="30" hidden="1" customHeight="1">
      <c r="A8542" s="311" t="str">
        <f>IF((SUM('Раздел 3'!L39:L39)&gt;=SUM('Раздел 3'!Q39:Q39)),"","Неверно!")</f>
        <v/>
      </c>
      <c r="B8542" s="312" t="s">
        <v>24570</v>
      </c>
      <c r="C8542" s="313" t="s">
        <v>5553</v>
      </c>
      <c r="D8542" s="313" t="s">
        <v>18378</v>
      </c>
      <c r="E8542" s="313" t="str">
        <f>CONCATENATE(SUM('Раздел 3'!L39:L39),"&gt;=",SUM('Раздел 3'!Q39:Q39))</f>
        <v>0&gt;=0</v>
      </c>
    </row>
    <row r="8543" spans="1:5" ht="30" hidden="1" customHeight="1">
      <c r="A8543" s="311" t="str">
        <f>IF((SUM('Раздел 3'!L300:L300)&gt;=SUM('Раздел 3'!Q300:Q300)),"","Неверно!")</f>
        <v/>
      </c>
      <c r="B8543" s="312" t="s">
        <v>24570</v>
      </c>
      <c r="C8543" s="313" t="s">
        <v>5554</v>
      </c>
      <c r="D8543" s="313" t="s">
        <v>18378</v>
      </c>
      <c r="E8543" s="313" t="str">
        <f>CONCATENATE(SUM('Раздел 3'!L300:L300),"&gt;=",SUM('Раздел 3'!Q300:Q300))</f>
        <v>0&gt;=0</v>
      </c>
    </row>
    <row r="8544" spans="1:5" ht="30" hidden="1" customHeight="1">
      <c r="A8544" s="311" t="str">
        <f>IF((SUM('Раздел 3'!L301:L301)&gt;=SUM('Раздел 3'!Q301:Q301)),"","Неверно!")</f>
        <v/>
      </c>
      <c r="B8544" s="312" t="s">
        <v>24570</v>
      </c>
      <c r="C8544" s="313" t="s">
        <v>5555</v>
      </c>
      <c r="D8544" s="313" t="s">
        <v>18378</v>
      </c>
      <c r="E8544" s="313" t="str">
        <f>CONCATENATE(SUM('Раздел 3'!L301:L301),"&gt;=",SUM('Раздел 3'!Q301:Q301))</f>
        <v>1&gt;=1</v>
      </c>
    </row>
    <row r="8545" spans="1:5" ht="30" hidden="1" customHeight="1">
      <c r="A8545" s="311" t="str">
        <f>IF((SUM('Раздел 3'!L302:L302)&gt;=SUM('Раздел 3'!Q302:Q302)),"","Неверно!")</f>
        <v/>
      </c>
      <c r="B8545" s="312" t="s">
        <v>24570</v>
      </c>
      <c r="C8545" s="313" t="s">
        <v>5556</v>
      </c>
      <c r="D8545" s="313" t="s">
        <v>18378</v>
      </c>
      <c r="E8545" s="313" t="str">
        <f>CONCATENATE(SUM('Раздел 3'!L302:L302),"&gt;=",SUM('Раздел 3'!Q302:Q302))</f>
        <v>0&gt;=0</v>
      </c>
    </row>
    <row r="8546" spans="1:5" ht="30" hidden="1" customHeight="1">
      <c r="A8546" s="311" t="str">
        <f>IF((SUM('Раздел 3'!L303:L303)&gt;=SUM('Раздел 3'!Q303:Q303)),"","Неверно!")</f>
        <v/>
      </c>
      <c r="B8546" s="312" t="s">
        <v>24570</v>
      </c>
      <c r="C8546" s="313" t="s">
        <v>5557</v>
      </c>
      <c r="D8546" s="313" t="s">
        <v>18378</v>
      </c>
      <c r="E8546" s="313" t="str">
        <f>CONCATENATE(SUM('Раздел 3'!L303:L303),"&gt;=",SUM('Раздел 3'!Q303:Q303))</f>
        <v>0&gt;=0</v>
      </c>
    </row>
    <row r="8547" spans="1:5" ht="30" hidden="1" customHeight="1">
      <c r="A8547" s="311" t="str">
        <f>IF((SUM('Раздел 3'!L304:L304)&gt;=SUM('Раздел 3'!Q304:Q304)),"","Неверно!")</f>
        <v/>
      </c>
      <c r="B8547" s="312" t="s">
        <v>24570</v>
      </c>
      <c r="C8547" s="313" t="s">
        <v>5558</v>
      </c>
      <c r="D8547" s="313" t="s">
        <v>18378</v>
      </c>
      <c r="E8547" s="313" t="str">
        <f>CONCATENATE(SUM('Раздел 3'!L304:L304),"&gt;=",SUM('Раздел 3'!Q304:Q304))</f>
        <v>0&gt;=0</v>
      </c>
    </row>
    <row r="8548" spans="1:5" ht="30" hidden="1" customHeight="1">
      <c r="A8548" s="311" t="str">
        <f>IF((SUM('Раздел 3'!L305:L305)&gt;=SUM('Раздел 3'!Q305:Q305)),"","Неверно!")</f>
        <v/>
      </c>
      <c r="B8548" s="312" t="s">
        <v>24570</v>
      </c>
      <c r="C8548" s="313" t="s">
        <v>5559</v>
      </c>
      <c r="D8548" s="313" t="s">
        <v>18378</v>
      </c>
      <c r="E8548" s="313" t="str">
        <f>CONCATENATE(SUM('Раздел 3'!L305:L305),"&gt;=",SUM('Раздел 3'!Q305:Q305))</f>
        <v>0&gt;=0</v>
      </c>
    </row>
    <row r="8549" spans="1:5" ht="30" hidden="1" customHeight="1">
      <c r="A8549" s="311" t="str">
        <f>IF((SUM('Раздел 3'!L306:L306)&gt;=SUM('Раздел 3'!Q306:Q306)),"","Неверно!")</f>
        <v/>
      </c>
      <c r="B8549" s="312" t="s">
        <v>24570</v>
      </c>
      <c r="C8549" s="313" t="s">
        <v>5560</v>
      </c>
      <c r="D8549" s="313" t="s">
        <v>18378</v>
      </c>
      <c r="E8549" s="313" t="str">
        <f>CONCATENATE(SUM('Раздел 3'!L306:L306),"&gt;=",SUM('Раздел 3'!Q306:Q306))</f>
        <v>0&gt;=0</v>
      </c>
    </row>
    <row r="8550" spans="1:5" ht="30" hidden="1" customHeight="1">
      <c r="A8550" s="311" t="str">
        <f>IF((SUM('Раздел 3'!L307:L307)&gt;=SUM('Раздел 3'!Q307:Q307)),"","Неверно!")</f>
        <v/>
      </c>
      <c r="B8550" s="312" t="s">
        <v>24570</v>
      </c>
      <c r="C8550" s="313" t="s">
        <v>5561</v>
      </c>
      <c r="D8550" s="313" t="s">
        <v>18378</v>
      </c>
      <c r="E8550" s="313" t="str">
        <f>CONCATENATE(SUM('Раздел 3'!L307:L307),"&gt;=",SUM('Раздел 3'!Q307:Q307))</f>
        <v>0&gt;=0</v>
      </c>
    </row>
    <row r="8551" spans="1:5" ht="30" hidden="1" customHeight="1">
      <c r="A8551" s="311" t="str">
        <f>IF((SUM('Раздел 3'!L308:L308)&gt;=SUM('Раздел 3'!Q308:Q308)),"","Неверно!")</f>
        <v/>
      </c>
      <c r="B8551" s="312" t="s">
        <v>24570</v>
      </c>
      <c r="C8551" s="313" t="s">
        <v>5562</v>
      </c>
      <c r="D8551" s="313" t="s">
        <v>18378</v>
      </c>
      <c r="E8551" s="313" t="str">
        <f>CONCATENATE(SUM('Раздел 3'!L308:L308),"&gt;=",SUM('Раздел 3'!Q308:Q308))</f>
        <v>0&gt;=0</v>
      </c>
    </row>
    <row r="8552" spans="1:5" ht="30" hidden="1" customHeight="1">
      <c r="A8552" s="311" t="str">
        <f>IF((SUM('Раздел 3'!L309:L309)&gt;=SUM('Раздел 3'!Q309:Q309)),"","Неверно!")</f>
        <v/>
      </c>
      <c r="B8552" s="312" t="s">
        <v>24570</v>
      </c>
      <c r="C8552" s="313" t="s">
        <v>5563</v>
      </c>
      <c r="D8552" s="313" t="s">
        <v>18378</v>
      </c>
      <c r="E8552" s="313" t="str">
        <f>CONCATENATE(SUM('Раздел 3'!L309:L309),"&gt;=",SUM('Раздел 3'!Q309:Q309))</f>
        <v>0&gt;=0</v>
      </c>
    </row>
    <row r="8553" spans="1:5" ht="30" hidden="1" customHeight="1">
      <c r="A8553" s="311" t="str">
        <f>IF((SUM('Раздел 3'!L13:L13)&gt;=SUM('Раздел 3'!Q13:Q13)),"","Неверно!")</f>
        <v/>
      </c>
      <c r="B8553" s="312" t="s">
        <v>24570</v>
      </c>
      <c r="C8553" s="313" t="s">
        <v>5564</v>
      </c>
      <c r="D8553" s="313" t="s">
        <v>18378</v>
      </c>
      <c r="E8553" s="313" t="str">
        <f>CONCATENATE(SUM('Раздел 3'!L13:L13),"&gt;=",SUM('Раздел 3'!Q13:Q13))</f>
        <v>0&gt;=0</v>
      </c>
    </row>
    <row r="8554" spans="1:5" ht="30" hidden="1" customHeight="1">
      <c r="A8554" s="311" t="str">
        <f>IF((SUM('Раздел 3'!L40:L40)&gt;=SUM('Раздел 3'!Q40:Q40)),"","Неверно!")</f>
        <v/>
      </c>
      <c r="B8554" s="312" t="s">
        <v>24570</v>
      </c>
      <c r="C8554" s="313" t="s">
        <v>5565</v>
      </c>
      <c r="D8554" s="313" t="s">
        <v>18378</v>
      </c>
      <c r="E8554" s="313" t="str">
        <f>CONCATENATE(SUM('Раздел 3'!L40:L40),"&gt;=",SUM('Раздел 3'!Q40:Q40))</f>
        <v>0&gt;=0</v>
      </c>
    </row>
    <row r="8555" spans="1:5" ht="30" hidden="1" customHeight="1">
      <c r="A8555" s="311" t="str">
        <f>IF((SUM('Раздел 3'!L310:L310)&gt;=SUM('Раздел 3'!Q310:Q310)),"","Неверно!")</f>
        <v/>
      </c>
      <c r="B8555" s="312" t="s">
        <v>24570</v>
      </c>
      <c r="C8555" s="313" t="s">
        <v>5566</v>
      </c>
      <c r="D8555" s="313" t="s">
        <v>18378</v>
      </c>
      <c r="E8555" s="313" t="str">
        <f>CONCATENATE(SUM('Раздел 3'!L310:L310),"&gt;=",SUM('Раздел 3'!Q310:Q310))</f>
        <v>0&gt;=0</v>
      </c>
    </row>
    <row r="8556" spans="1:5" ht="30" hidden="1" customHeight="1">
      <c r="A8556" s="311" t="str">
        <f>IF((SUM('Раздел 3'!L311:L311)&gt;=SUM('Раздел 3'!Q311:Q311)),"","Неверно!")</f>
        <v/>
      </c>
      <c r="B8556" s="312" t="s">
        <v>24570</v>
      </c>
      <c r="C8556" s="313" t="s">
        <v>5567</v>
      </c>
      <c r="D8556" s="313" t="s">
        <v>18378</v>
      </c>
      <c r="E8556" s="313" t="str">
        <f>CONCATENATE(SUM('Раздел 3'!L311:L311),"&gt;=",SUM('Раздел 3'!Q311:Q311))</f>
        <v>0&gt;=0</v>
      </c>
    </row>
    <row r="8557" spans="1:5" ht="30" hidden="1" customHeight="1">
      <c r="A8557" s="311" t="str">
        <f>IF((SUM('Раздел 3'!L312:L312)&gt;=SUM('Раздел 3'!Q312:Q312)),"","Неверно!")</f>
        <v/>
      </c>
      <c r="B8557" s="312" t="s">
        <v>24570</v>
      </c>
      <c r="C8557" s="313" t="s">
        <v>5568</v>
      </c>
      <c r="D8557" s="313" t="s">
        <v>18378</v>
      </c>
      <c r="E8557" s="313" t="str">
        <f>CONCATENATE(SUM('Раздел 3'!L312:L312),"&gt;=",SUM('Раздел 3'!Q312:Q312))</f>
        <v>0&gt;=0</v>
      </c>
    </row>
    <row r="8558" spans="1:5" ht="30" hidden="1" customHeight="1">
      <c r="A8558" s="311" t="str">
        <f>IF((SUM('Раздел 3'!L313:L313)&gt;=SUM('Раздел 3'!Q313:Q313)),"","Неверно!")</f>
        <v/>
      </c>
      <c r="B8558" s="312" t="s">
        <v>24570</v>
      </c>
      <c r="C8558" s="313" t="s">
        <v>5569</v>
      </c>
      <c r="D8558" s="313" t="s">
        <v>18378</v>
      </c>
      <c r="E8558" s="313" t="str">
        <f>CONCATENATE(SUM('Раздел 3'!L313:L313),"&gt;=",SUM('Раздел 3'!Q313:Q313))</f>
        <v>0&gt;=0</v>
      </c>
    </row>
    <row r="8559" spans="1:5" ht="30" hidden="1" customHeight="1">
      <c r="A8559" s="311" t="str">
        <f>IF((SUM('Раздел 3'!L314:L314)&gt;=SUM('Раздел 3'!Q314:Q314)),"","Неверно!")</f>
        <v/>
      </c>
      <c r="B8559" s="312" t="s">
        <v>24570</v>
      </c>
      <c r="C8559" s="313" t="s">
        <v>5570</v>
      </c>
      <c r="D8559" s="313" t="s">
        <v>18378</v>
      </c>
      <c r="E8559" s="313" t="str">
        <f>CONCATENATE(SUM('Раздел 3'!L314:L314),"&gt;=",SUM('Раздел 3'!Q314:Q314))</f>
        <v>0&gt;=0</v>
      </c>
    </row>
    <row r="8560" spans="1:5" ht="30" hidden="1" customHeight="1">
      <c r="A8560" s="311" t="str">
        <f>IF((SUM('Раздел 3'!L315:L315)&gt;=SUM('Раздел 3'!Q315:Q315)),"","Неверно!")</f>
        <v/>
      </c>
      <c r="B8560" s="312" t="s">
        <v>24570</v>
      </c>
      <c r="C8560" s="313" t="s">
        <v>5571</v>
      </c>
      <c r="D8560" s="313" t="s">
        <v>18378</v>
      </c>
      <c r="E8560" s="313" t="str">
        <f>CONCATENATE(SUM('Раздел 3'!L315:L315),"&gt;=",SUM('Раздел 3'!Q315:Q315))</f>
        <v>0&gt;=0</v>
      </c>
    </row>
    <row r="8561" spans="1:5" ht="30" hidden="1" customHeight="1">
      <c r="A8561" s="311" t="str">
        <f>IF((SUM('Раздел 3'!L316:L316)&gt;=SUM('Раздел 3'!Q316:Q316)),"","Неверно!")</f>
        <v/>
      </c>
      <c r="B8561" s="312" t="s">
        <v>24570</v>
      </c>
      <c r="C8561" s="313" t="s">
        <v>5572</v>
      </c>
      <c r="D8561" s="313" t="s">
        <v>18378</v>
      </c>
      <c r="E8561" s="313" t="str">
        <f>CONCATENATE(SUM('Раздел 3'!L316:L316),"&gt;=",SUM('Раздел 3'!Q316:Q316))</f>
        <v>0&gt;=0</v>
      </c>
    </row>
    <row r="8562" spans="1:5" ht="30" hidden="1" customHeight="1">
      <c r="A8562" s="311" t="str">
        <f>IF((SUM('Раздел 3'!L317:L317)&gt;=SUM('Раздел 3'!Q317:Q317)),"","Неверно!")</f>
        <v/>
      </c>
      <c r="B8562" s="312" t="s">
        <v>24570</v>
      </c>
      <c r="C8562" s="313" t="s">
        <v>5573</v>
      </c>
      <c r="D8562" s="313" t="s">
        <v>18378</v>
      </c>
      <c r="E8562" s="313" t="str">
        <f>CONCATENATE(SUM('Раздел 3'!L317:L317),"&gt;=",SUM('Раздел 3'!Q317:Q317))</f>
        <v>0&gt;=0</v>
      </c>
    </row>
    <row r="8563" spans="1:5" ht="30" hidden="1" customHeight="1">
      <c r="A8563" s="311" t="str">
        <f>IF((SUM('Раздел 3'!L318:L318)&gt;=SUM('Раздел 3'!Q318:Q318)),"","Неверно!")</f>
        <v/>
      </c>
      <c r="B8563" s="312" t="s">
        <v>24570</v>
      </c>
      <c r="C8563" s="313" t="s">
        <v>5574</v>
      </c>
      <c r="D8563" s="313" t="s">
        <v>18378</v>
      </c>
      <c r="E8563" s="313" t="str">
        <f>CONCATENATE(SUM('Раздел 3'!L318:L318),"&gt;=",SUM('Раздел 3'!Q318:Q318))</f>
        <v>0&gt;=0</v>
      </c>
    </row>
    <row r="8564" spans="1:5" ht="30" hidden="1" customHeight="1">
      <c r="A8564" s="311" t="str">
        <f>IF((SUM('Раздел 3'!L319:L319)&gt;=SUM('Раздел 3'!Q319:Q319)),"","Неверно!")</f>
        <v/>
      </c>
      <c r="B8564" s="312" t="s">
        <v>24570</v>
      </c>
      <c r="C8564" s="313" t="s">
        <v>5575</v>
      </c>
      <c r="D8564" s="313" t="s">
        <v>18378</v>
      </c>
      <c r="E8564" s="313" t="str">
        <f>CONCATENATE(SUM('Раздел 3'!L319:L319),"&gt;=",SUM('Раздел 3'!Q319:Q319))</f>
        <v>0&gt;=0</v>
      </c>
    </row>
    <row r="8565" spans="1:5" ht="30" hidden="1" customHeight="1">
      <c r="A8565" s="311" t="str">
        <f>IF((SUM('Раздел 3'!L41:L41)&gt;=SUM('Раздел 3'!Q41:Q41)),"","Неверно!")</f>
        <v/>
      </c>
      <c r="B8565" s="312" t="s">
        <v>24570</v>
      </c>
      <c r="C8565" s="313" t="s">
        <v>5576</v>
      </c>
      <c r="D8565" s="313" t="s">
        <v>18378</v>
      </c>
      <c r="E8565" s="313" t="str">
        <f>CONCATENATE(SUM('Раздел 3'!L41:L41),"&gt;=",SUM('Раздел 3'!Q41:Q41))</f>
        <v>0&gt;=0</v>
      </c>
    </row>
    <row r="8566" spans="1:5" ht="30" hidden="1" customHeight="1">
      <c r="A8566" s="311" t="str">
        <f>IF((SUM('Раздел 3'!L320:L320)&gt;=SUM('Раздел 3'!Q320:Q320)),"","Неверно!")</f>
        <v/>
      </c>
      <c r="B8566" s="312" t="s">
        <v>24570</v>
      </c>
      <c r="C8566" s="313" t="s">
        <v>5577</v>
      </c>
      <c r="D8566" s="313" t="s">
        <v>18378</v>
      </c>
      <c r="E8566" s="313" t="str">
        <f>CONCATENATE(SUM('Раздел 3'!L320:L320),"&gt;=",SUM('Раздел 3'!Q320:Q320))</f>
        <v>0&gt;=0</v>
      </c>
    </row>
    <row r="8567" spans="1:5" ht="30" hidden="1" customHeight="1">
      <c r="A8567" s="311" t="str">
        <f>IF((SUM('Раздел 3'!L321:L321)&gt;=SUM('Раздел 3'!Q321:Q321)),"","Неверно!")</f>
        <v/>
      </c>
      <c r="B8567" s="312" t="s">
        <v>24570</v>
      </c>
      <c r="C8567" s="313" t="s">
        <v>5578</v>
      </c>
      <c r="D8567" s="313" t="s">
        <v>18378</v>
      </c>
      <c r="E8567" s="313" t="str">
        <f>CONCATENATE(SUM('Раздел 3'!L321:L321),"&gt;=",SUM('Раздел 3'!Q321:Q321))</f>
        <v>0&gt;=0</v>
      </c>
    </row>
    <row r="8568" spans="1:5" ht="30" hidden="1" customHeight="1">
      <c r="A8568" s="311" t="str">
        <f>IF((SUM('Раздел 3'!L322:L322)&gt;=SUM('Раздел 3'!Q322:Q322)),"","Неверно!")</f>
        <v/>
      </c>
      <c r="B8568" s="312" t="s">
        <v>24570</v>
      </c>
      <c r="C8568" s="313" t="s">
        <v>5579</v>
      </c>
      <c r="D8568" s="313" t="s">
        <v>18378</v>
      </c>
      <c r="E8568" s="313" t="str">
        <f>CONCATENATE(SUM('Раздел 3'!L322:L322),"&gt;=",SUM('Раздел 3'!Q322:Q322))</f>
        <v>0&gt;=0</v>
      </c>
    </row>
    <row r="8569" spans="1:5" ht="30" hidden="1" customHeight="1">
      <c r="A8569" s="311" t="str">
        <f>IF((SUM('Раздел 3'!L323:L323)&gt;=SUM('Раздел 3'!Q323:Q323)),"","Неверно!")</f>
        <v/>
      </c>
      <c r="B8569" s="312" t="s">
        <v>24570</v>
      </c>
      <c r="C8569" s="313" t="s">
        <v>19986</v>
      </c>
      <c r="D8569" s="313" t="s">
        <v>18378</v>
      </c>
      <c r="E8569" s="313" t="str">
        <f>CONCATENATE(SUM('Раздел 3'!L323:L323),"&gt;=",SUM('Раздел 3'!Q323:Q323))</f>
        <v>0&gt;=0</v>
      </c>
    </row>
    <row r="8570" spans="1:5" ht="30" hidden="1" customHeight="1">
      <c r="A8570" s="311" t="str">
        <f>IF((SUM('Раздел 3'!L324:L324)&gt;=SUM('Раздел 3'!Q324:Q324)),"","Неверно!")</f>
        <v/>
      </c>
      <c r="B8570" s="312" t="s">
        <v>24570</v>
      </c>
      <c r="C8570" s="313" t="s">
        <v>19987</v>
      </c>
      <c r="D8570" s="313" t="s">
        <v>18378</v>
      </c>
      <c r="E8570" s="313" t="str">
        <f>CONCATENATE(SUM('Раздел 3'!L324:L324),"&gt;=",SUM('Раздел 3'!Q324:Q324))</f>
        <v>0&gt;=0</v>
      </c>
    </row>
    <row r="8571" spans="1:5" ht="30" hidden="1" customHeight="1">
      <c r="A8571" s="311" t="str">
        <f>IF((SUM('Раздел 3'!L325:L325)&gt;=SUM('Раздел 3'!Q325:Q325)),"","Неверно!")</f>
        <v/>
      </c>
      <c r="B8571" s="312" t="s">
        <v>24570</v>
      </c>
      <c r="C8571" s="313" t="s">
        <v>19988</v>
      </c>
      <c r="D8571" s="313" t="s">
        <v>18378</v>
      </c>
      <c r="E8571" s="313" t="str">
        <f>CONCATENATE(SUM('Раздел 3'!L325:L325),"&gt;=",SUM('Раздел 3'!Q325:Q325))</f>
        <v>1&gt;=0</v>
      </c>
    </row>
    <row r="8572" spans="1:5" ht="30" hidden="1" customHeight="1">
      <c r="A8572" s="311" t="str">
        <f>IF((SUM('Раздел 3'!L326:L326)&gt;=SUM('Раздел 3'!Q326:Q326)),"","Неверно!")</f>
        <v/>
      </c>
      <c r="B8572" s="312" t="s">
        <v>24570</v>
      </c>
      <c r="C8572" s="313" t="s">
        <v>19989</v>
      </c>
      <c r="D8572" s="313" t="s">
        <v>18378</v>
      </c>
      <c r="E8572" s="313" t="str">
        <f>CONCATENATE(SUM('Раздел 3'!L326:L326),"&gt;=",SUM('Раздел 3'!Q326:Q326))</f>
        <v>0&gt;=0</v>
      </c>
    </row>
    <row r="8573" spans="1:5" ht="30" hidden="1" customHeight="1">
      <c r="A8573" s="311" t="str">
        <f>IF((SUM('Раздел 3'!L327:L327)&gt;=SUM('Раздел 3'!Q327:Q327)),"","Неверно!")</f>
        <v/>
      </c>
      <c r="B8573" s="312" t="s">
        <v>24570</v>
      </c>
      <c r="C8573" s="313" t="s">
        <v>19990</v>
      </c>
      <c r="D8573" s="313" t="s">
        <v>18378</v>
      </c>
      <c r="E8573" s="313" t="str">
        <f>CONCATENATE(SUM('Раздел 3'!L327:L327),"&gt;=",SUM('Раздел 3'!Q327:Q327))</f>
        <v>0&gt;=0</v>
      </c>
    </row>
    <row r="8574" spans="1:5" ht="30" hidden="1" customHeight="1">
      <c r="A8574" s="311" t="str">
        <f>IF((SUM('Раздел 3'!L328:L328)&gt;=SUM('Раздел 3'!Q328:Q328)),"","Неверно!")</f>
        <v/>
      </c>
      <c r="B8574" s="312" t="s">
        <v>24570</v>
      </c>
      <c r="C8574" s="313" t="s">
        <v>19991</v>
      </c>
      <c r="D8574" s="313" t="s">
        <v>18378</v>
      </c>
      <c r="E8574" s="313" t="str">
        <f>CONCATENATE(SUM('Раздел 3'!L328:L328),"&gt;=",SUM('Раздел 3'!Q328:Q328))</f>
        <v>1&gt;=0</v>
      </c>
    </row>
    <row r="8575" spans="1:5" ht="30" hidden="1" customHeight="1">
      <c r="A8575" s="311" t="str">
        <f>IF((SUM('Раздел 3'!L42:L42)&gt;=SUM('Раздел 3'!Q42:Q42)),"","Неверно!")</f>
        <v/>
      </c>
      <c r="B8575" s="312" t="s">
        <v>24570</v>
      </c>
      <c r="C8575" s="313" t="s">
        <v>5580</v>
      </c>
      <c r="D8575" s="313" t="s">
        <v>18378</v>
      </c>
      <c r="E8575" s="313" t="str">
        <f>CONCATENATE(SUM('Раздел 3'!L42:L42),"&gt;=",SUM('Раздел 3'!Q42:Q42))</f>
        <v>0&gt;=0</v>
      </c>
    </row>
    <row r="8576" spans="1:5" ht="30" hidden="1" customHeight="1">
      <c r="A8576" s="311" t="str">
        <f>IF((SUM('Раздел 3'!L43:L43)&gt;=SUM('Раздел 3'!Q43:Q43)),"","Неверно!")</f>
        <v/>
      </c>
      <c r="B8576" s="312" t="s">
        <v>24570</v>
      </c>
      <c r="C8576" s="313" t="s">
        <v>5581</v>
      </c>
      <c r="D8576" s="313" t="s">
        <v>18378</v>
      </c>
      <c r="E8576" s="313" t="str">
        <f>CONCATENATE(SUM('Раздел 3'!L43:L43),"&gt;=",SUM('Раздел 3'!Q43:Q43))</f>
        <v>0&gt;=0</v>
      </c>
    </row>
    <row r="8577" spans="1:5" ht="30" hidden="1" customHeight="1">
      <c r="A8577" s="311" t="str">
        <f>IF((SUM('Раздел 3'!L44:L44)&gt;=SUM('Раздел 3'!Q44:Q44)),"","Неверно!")</f>
        <v/>
      </c>
      <c r="B8577" s="312" t="s">
        <v>24570</v>
      </c>
      <c r="C8577" s="313" t="s">
        <v>5582</v>
      </c>
      <c r="D8577" s="313" t="s">
        <v>18378</v>
      </c>
      <c r="E8577" s="313" t="str">
        <f>CONCATENATE(SUM('Раздел 3'!L44:L44),"&gt;=",SUM('Раздел 3'!Q44:Q44))</f>
        <v>0&gt;=0</v>
      </c>
    </row>
    <row r="8578" spans="1:5" ht="30" hidden="1" customHeight="1">
      <c r="A8578" s="311" t="str">
        <f>IF((SUM('Раздел 3'!L45:L45)&gt;=SUM('Раздел 3'!Q45:Q45)),"","Неверно!")</f>
        <v/>
      </c>
      <c r="B8578" s="312" t="s">
        <v>24570</v>
      </c>
      <c r="C8578" s="313" t="s">
        <v>5583</v>
      </c>
      <c r="D8578" s="313" t="s">
        <v>18378</v>
      </c>
      <c r="E8578" s="313" t="str">
        <f>CONCATENATE(SUM('Раздел 3'!L45:L45),"&gt;=",SUM('Раздел 3'!Q45:Q45))</f>
        <v>0&gt;=0</v>
      </c>
    </row>
    <row r="8579" spans="1:5" ht="30" hidden="1" customHeight="1">
      <c r="A8579" s="311" t="str">
        <f>IF((SUM('Раздел 3'!L46:L46)&gt;=SUM('Раздел 3'!Q46:Q46)),"","Неверно!")</f>
        <v/>
      </c>
      <c r="B8579" s="312" t="s">
        <v>24570</v>
      </c>
      <c r="C8579" s="313" t="s">
        <v>5584</v>
      </c>
      <c r="D8579" s="313" t="s">
        <v>18378</v>
      </c>
      <c r="E8579" s="313" t="str">
        <f>CONCATENATE(SUM('Раздел 3'!L46:L46),"&gt;=",SUM('Раздел 3'!Q46:Q46))</f>
        <v>0&gt;=0</v>
      </c>
    </row>
    <row r="8580" spans="1:5" ht="30" hidden="1" customHeight="1">
      <c r="A8580" s="311" t="str">
        <f>IF((SUM('Раздел 3'!L47:L47)&gt;=SUM('Раздел 3'!Q47:Q47)),"","Неверно!")</f>
        <v/>
      </c>
      <c r="B8580" s="312" t="s">
        <v>24570</v>
      </c>
      <c r="C8580" s="313" t="s">
        <v>5585</v>
      </c>
      <c r="D8580" s="313" t="s">
        <v>18378</v>
      </c>
      <c r="E8580" s="313" t="str">
        <f>CONCATENATE(SUM('Раздел 3'!L47:L47),"&gt;=",SUM('Раздел 3'!Q47:Q47))</f>
        <v>0&gt;=0</v>
      </c>
    </row>
    <row r="8581" spans="1:5" ht="30" hidden="1" customHeight="1">
      <c r="A8581" s="311" t="str">
        <f>IF((SUM('Раздел 3'!L48:L48)&gt;=SUM('Раздел 3'!Q48:Q48)),"","Неверно!")</f>
        <v/>
      </c>
      <c r="B8581" s="312" t="s">
        <v>24570</v>
      </c>
      <c r="C8581" s="313" t="s">
        <v>5586</v>
      </c>
      <c r="D8581" s="313" t="s">
        <v>18378</v>
      </c>
      <c r="E8581" s="313" t="str">
        <f>CONCATENATE(SUM('Раздел 3'!L48:L48),"&gt;=",SUM('Раздел 3'!Q48:Q48))</f>
        <v>0&gt;=0</v>
      </c>
    </row>
    <row r="8582" spans="1:5" ht="30" hidden="1" customHeight="1">
      <c r="A8582" s="311" t="str">
        <f>IF((SUM('Раздел 3'!L49:L49)&gt;=SUM('Раздел 3'!Q49:Q49)),"","Неверно!")</f>
        <v/>
      </c>
      <c r="B8582" s="312" t="s">
        <v>24570</v>
      </c>
      <c r="C8582" s="313" t="s">
        <v>5587</v>
      </c>
      <c r="D8582" s="313" t="s">
        <v>18378</v>
      </c>
      <c r="E8582" s="313" t="str">
        <f>CONCATENATE(SUM('Раздел 3'!L49:L49),"&gt;=",SUM('Раздел 3'!Q49:Q49))</f>
        <v>0&gt;=0</v>
      </c>
    </row>
    <row r="8583" spans="1:5" ht="30" hidden="1" customHeight="1">
      <c r="A8583" s="311" t="str">
        <f>IF((SUM('Раздел 3'!L14:L14)&gt;=SUM('Раздел 3'!Q14:Q14)),"","Неверно!")</f>
        <v/>
      </c>
      <c r="B8583" s="312" t="s">
        <v>24570</v>
      </c>
      <c r="C8583" s="313" t="s">
        <v>5588</v>
      </c>
      <c r="D8583" s="313" t="s">
        <v>18378</v>
      </c>
      <c r="E8583" s="313" t="str">
        <f>CONCATENATE(SUM('Раздел 3'!L14:L14),"&gt;=",SUM('Раздел 3'!Q14:Q14))</f>
        <v>0&gt;=0</v>
      </c>
    </row>
    <row r="8584" spans="1:5" ht="30" hidden="1" customHeight="1">
      <c r="A8584" s="311" t="str">
        <f>IF((SUM('Раздел 3'!L50:L50)&gt;=SUM('Раздел 3'!Q50:Q50)),"","Неверно!")</f>
        <v/>
      </c>
      <c r="B8584" s="312" t="s">
        <v>24570</v>
      </c>
      <c r="C8584" s="313" t="s">
        <v>5589</v>
      </c>
      <c r="D8584" s="313" t="s">
        <v>18378</v>
      </c>
      <c r="E8584" s="313" t="str">
        <f>CONCATENATE(SUM('Раздел 3'!L50:L50),"&gt;=",SUM('Раздел 3'!Q50:Q50))</f>
        <v>0&gt;=0</v>
      </c>
    </row>
    <row r="8585" spans="1:5" ht="30" hidden="1" customHeight="1">
      <c r="A8585" s="311" t="str">
        <f>IF((SUM('Раздел 3'!L51:L51)&gt;=SUM('Раздел 3'!Q51:Q51)),"","Неверно!")</f>
        <v/>
      </c>
      <c r="B8585" s="312" t="s">
        <v>24570</v>
      </c>
      <c r="C8585" s="313" t="s">
        <v>5590</v>
      </c>
      <c r="D8585" s="313" t="s">
        <v>18378</v>
      </c>
      <c r="E8585" s="313" t="str">
        <f>CONCATENATE(SUM('Раздел 3'!L51:L51),"&gt;=",SUM('Раздел 3'!Q51:Q51))</f>
        <v>0&gt;=0</v>
      </c>
    </row>
    <row r="8586" spans="1:5" ht="30" hidden="1" customHeight="1">
      <c r="A8586" s="311" t="str">
        <f>IF((SUM('Раздел 3'!L52:L52)&gt;=SUM('Раздел 3'!Q52:Q52)),"","Неверно!")</f>
        <v/>
      </c>
      <c r="B8586" s="312" t="s">
        <v>24570</v>
      </c>
      <c r="C8586" s="313" t="s">
        <v>5591</v>
      </c>
      <c r="D8586" s="313" t="s">
        <v>18378</v>
      </c>
      <c r="E8586" s="313" t="str">
        <f>CONCATENATE(SUM('Раздел 3'!L52:L52),"&gt;=",SUM('Раздел 3'!Q52:Q52))</f>
        <v>0&gt;=0</v>
      </c>
    </row>
    <row r="8587" spans="1:5" ht="30" hidden="1" customHeight="1">
      <c r="A8587" s="311" t="str">
        <f>IF((SUM('Раздел 3'!L53:L53)&gt;=SUM('Раздел 3'!Q53:Q53)),"","Неверно!")</f>
        <v/>
      </c>
      <c r="B8587" s="312" t="s">
        <v>24570</v>
      </c>
      <c r="C8587" s="313" t="s">
        <v>5592</v>
      </c>
      <c r="D8587" s="313" t="s">
        <v>18378</v>
      </c>
      <c r="E8587" s="313" t="str">
        <f>CONCATENATE(SUM('Раздел 3'!L53:L53),"&gt;=",SUM('Раздел 3'!Q53:Q53))</f>
        <v>0&gt;=0</v>
      </c>
    </row>
    <row r="8588" spans="1:5" ht="30" hidden="1" customHeight="1">
      <c r="A8588" s="311" t="str">
        <f>IF((SUM('Раздел 3'!L54:L54)&gt;=SUM('Раздел 3'!Q54:Q54)),"","Неверно!")</f>
        <v/>
      </c>
      <c r="B8588" s="312" t="s">
        <v>24570</v>
      </c>
      <c r="C8588" s="313" t="s">
        <v>5593</v>
      </c>
      <c r="D8588" s="313" t="s">
        <v>18378</v>
      </c>
      <c r="E8588" s="313" t="str">
        <f>CONCATENATE(SUM('Раздел 3'!L54:L54),"&gt;=",SUM('Раздел 3'!Q54:Q54))</f>
        <v>0&gt;=0</v>
      </c>
    </row>
    <row r="8589" spans="1:5" ht="30" hidden="1" customHeight="1">
      <c r="A8589" s="311" t="str">
        <f>IF((SUM('Раздел 3'!L55:L55)&gt;=SUM('Раздел 3'!Q55:Q55)),"","Неверно!")</f>
        <v/>
      </c>
      <c r="B8589" s="312" t="s">
        <v>24570</v>
      </c>
      <c r="C8589" s="313" t="s">
        <v>5594</v>
      </c>
      <c r="D8589" s="313" t="s">
        <v>18378</v>
      </c>
      <c r="E8589" s="313" t="str">
        <f>CONCATENATE(SUM('Раздел 3'!L55:L55),"&gt;=",SUM('Раздел 3'!Q55:Q55))</f>
        <v>12&gt;=7</v>
      </c>
    </row>
    <row r="8590" spans="1:5" ht="30" hidden="1" customHeight="1">
      <c r="A8590" s="311" t="str">
        <f>IF((SUM('Раздел 3'!L56:L56)&gt;=SUM('Раздел 3'!Q56:Q56)),"","Неверно!")</f>
        <v/>
      </c>
      <c r="B8590" s="312" t="s">
        <v>24570</v>
      </c>
      <c r="C8590" s="313" t="s">
        <v>5595</v>
      </c>
      <c r="D8590" s="313" t="s">
        <v>18378</v>
      </c>
      <c r="E8590" s="313" t="str">
        <f>CONCATENATE(SUM('Раздел 3'!L56:L56),"&gt;=",SUM('Раздел 3'!Q56:Q56))</f>
        <v>0&gt;=0</v>
      </c>
    </row>
    <row r="8591" spans="1:5" ht="30" hidden="1" customHeight="1">
      <c r="A8591" s="311" t="str">
        <f>IF((SUM('Раздел 3'!L57:L57)&gt;=SUM('Раздел 3'!Q57:Q57)),"","Неверно!")</f>
        <v/>
      </c>
      <c r="B8591" s="312" t="s">
        <v>24570</v>
      </c>
      <c r="C8591" s="313" t="s">
        <v>5596</v>
      </c>
      <c r="D8591" s="313" t="s">
        <v>18378</v>
      </c>
      <c r="E8591" s="313" t="str">
        <f>CONCATENATE(SUM('Раздел 3'!L57:L57),"&gt;=",SUM('Раздел 3'!Q57:Q57))</f>
        <v>0&gt;=0</v>
      </c>
    </row>
    <row r="8592" spans="1:5" ht="30" hidden="1" customHeight="1">
      <c r="A8592" s="311" t="str">
        <f>IF((SUM('Раздел 3'!L58:L58)&gt;=SUM('Раздел 3'!Q58:Q58)),"","Неверно!")</f>
        <v/>
      </c>
      <c r="B8592" s="312" t="s">
        <v>24570</v>
      </c>
      <c r="C8592" s="313" t="s">
        <v>5597</v>
      </c>
      <c r="D8592" s="313" t="s">
        <v>18378</v>
      </c>
      <c r="E8592" s="313" t="str">
        <f>CONCATENATE(SUM('Раздел 3'!L58:L58),"&gt;=",SUM('Раздел 3'!Q58:Q58))</f>
        <v>1&gt;=1</v>
      </c>
    </row>
    <row r="8593" spans="1:5" ht="30" hidden="1" customHeight="1">
      <c r="A8593" s="311" t="str">
        <f>IF((SUM('Раздел 3'!L59:L59)&gt;=SUM('Раздел 3'!Q59:Q59)),"","Неверно!")</f>
        <v/>
      </c>
      <c r="B8593" s="312" t="s">
        <v>24570</v>
      </c>
      <c r="C8593" s="313" t="s">
        <v>5598</v>
      </c>
      <c r="D8593" s="313" t="s">
        <v>18378</v>
      </c>
      <c r="E8593" s="313" t="str">
        <f>CONCATENATE(SUM('Раздел 3'!L59:L59),"&gt;=",SUM('Раздел 3'!Q59:Q59))</f>
        <v>0&gt;=0</v>
      </c>
    </row>
    <row r="8594" spans="1:5" ht="30" hidden="1" customHeight="1">
      <c r="A8594" s="311" t="str">
        <f>IF((SUM('Раздел 3'!L15:L15)&gt;=SUM('Раздел 3'!Q15:Q15)),"","Неверно!")</f>
        <v/>
      </c>
      <c r="B8594" s="312" t="s">
        <v>24570</v>
      </c>
      <c r="C8594" s="313" t="s">
        <v>5599</v>
      </c>
      <c r="D8594" s="313" t="s">
        <v>18378</v>
      </c>
      <c r="E8594" s="313" t="str">
        <f>CONCATENATE(SUM('Раздел 3'!L15:L15),"&gt;=",SUM('Раздел 3'!Q15:Q15))</f>
        <v>0&gt;=0</v>
      </c>
    </row>
    <row r="8595" spans="1:5" ht="30" hidden="1" customHeight="1">
      <c r="A8595" s="311" t="str">
        <f>IF((SUM('Раздел 3'!L60:L60)&gt;=SUM('Раздел 3'!Q60:Q60)),"","Неверно!")</f>
        <v/>
      </c>
      <c r="B8595" s="312" t="s">
        <v>24570</v>
      </c>
      <c r="C8595" s="313" t="s">
        <v>5600</v>
      </c>
      <c r="D8595" s="313" t="s">
        <v>18378</v>
      </c>
      <c r="E8595" s="313" t="str">
        <f>CONCATENATE(SUM('Раздел 3'!L60:L60),"&gt;=",SUM('Раздел 3'!Q60:Q60))</f>
        <v>0&gt;=0</v>
      </c>
    </row>
    <row r="8596" spans="1:5" ht="30" hidden="1" customHeight="1">
      <c r="A8596" s="311" t="str">
        <f>IF((SUM('Раздел 3'!L61:L61)&gt;=SUM('Раздел 3'!Q61:Q61)),"","Неверно!")</f>
        <v/>
      </c>
      <c r="B8596" s="312" t="s">
        <v>24570</v>
      </c>
      <c r="C8596" s="313" t="s">
        <v>5601</v>
      </c>
      <c r="D8596" s="313" t="s">
        <v>18378</v>
      </c>
      <c r="E8596" s="313" t="str">
        <f>CONCATENATE(SUM('Раздел 3'!L61:L61),"&gt;=",SUM('Раздел 3'!Q61:Q61))</f>
        <v>0&gt;=0</v>
      </c>
    </row>
    <row r="8597" spans="1:5" ht="30" hidden="1" customHeight="1">
      <c r="A8597" s="311" t="str">
        <f>IF((SUM('Раздел 3'!L62:L62)&gt;=SUM('Раздел 3'!Q62:Q62)),"","Неверно!")</f>
        <v/>
      </c>
      <c r="B8597" s="312" t="s">
        <v>24570</v>
      </c>
      <c r="C8597" s="313" t="s">
        <v>5602</v>
      </c>
      <c r="D8597" s="313" t="s">
        <v>18378</v>
      </c>
      <c r="E8597" s="313" t="str">
        <f>CONCATENATE(SUM('Раздел 3'!L62:L62),"&gt;=",SUM('Раздел 3'!Q62:Q62))</f>
        <v>0&gt;=0</v>
      </c>
    </row>
    <row r="8598" spans="1:5" ht="30" hidden="1" customHeight="1">
      <c r="A8598" s="311" t="str">
        <f>IF((SUM('Раздел 3'!L63:L63)&gt;=SUM('Раздел 3'!Q63:Q63)),"","Неверно!")</f>
        <v/>
      </c>
      <c r="B8598" s="312" t="s">
        <v>24570</v>
      </c>
      <c r="C8598" s="313" t="s">
        <v>5603</v>
      </c>
      <c r="D8598" s="313" t="s">
        <v>18378</v>
      </c>
      <c r="E8598" s="313" t="str">
        <f>CONCATENATE(SUM('Раздел 3'!L63:L63),"&gt;=",SUM('Раздел 3'!Q63:Q63))</f>
        <v>0&gt;=0</v>
      </c>
    </row>
    <row r="8599" spans="1:5" ht="30" hidden="1" customHeight="1">
      <c r="A8599" s="311" t="str">
        <f>IF((SUM('Раздел 3'!L64:L64)&gt;=SUM('Раздел 3'!Q64:Q64)),"","Неверно!")</f>
        <v/>
      </c>
      <c r="B8599" s="312" t="s">
        <v>24570</v>
      </c>
      <c r="C8599" s="313" t="s">
        <v>5604</v>
      </c>
      <c r="D8599" s="313" t="s">
        <v>18378</v>
      </c>
      <c r="E8599" s="313" t="str">
        <f>CONCATENATE(SUM('Раздел 3'!L64:L64),"&gt;=",SUM('Раздел 3'!Q64:Q64))</f>
        <v>0&gt;=0</v>
      </c>
    </row>
    <row r="8600" spans="1:5" ht="30" hidden="1" customHeight="1">
      <c r="A8600" s="311" t="str">
        <f>IF((SUM('Раздел 3'!L65:L65)&gt;=SUM('Раздел 3'!Q65:Q65)),"","Неверно!")</f>
        <v/>
      </c>
      <c r="B8600" s="312" t="s">
        <v>24570</v>
      </c>
      <c r="C8600" s="313" t="s">
        <v>5605</v>
      </c>
      <c r="D8600" s="313" t="s">
        <v>18378</v>
      </c>
      <c r="E8600" s="313" t="str">
        <f>CONCATENATE(SUM('Раздел 3'!L65:L65),"&gt;=",SUM('Раздел 3'!Q65:Q65))</f>
        <v>0&gt;=0</v>
      </c>
    </row>
    <row r="8601" spans="1:5" ht="30" hidden="1" customHeight="1">
      <c r="A8601" s="311" t="str">
        <f>IF((SUM('Раздел 3'!L66:L66)&gt;=SUM('Раздел 3'!Q66:Q66)),"","Неверно!")</f>
        <v/>
      </c>
      <c r="B8601" s="312" t="s">
        <v>24570</v>
      </c>
      <c r="C8601" s="313" t="s">
        <v>5606</v>
      </c>
      <c r="D8601" s="313" t="s">
        <v>18378</v>
      </c>
      <c r="E8601" s="313" t="str">
        <f>CONCATENATE(SUM('Раздел 3'!L66:L66),"&gt;=",SUM('Раздел 3'!Q66:Q66))</f>
        <v>0&gt;=0</v>
      </c>
    </row>
    <row r="8602" spans="1:5" ht="30" hidden="1" customHeight="1">
      <c r="A8602" s="311" t="str">
        <f>IF((SUM('Раздел 3'!L67:L67)&gt;=SUM('Раздел 3'!Q67:Q67)),"","Неверно!")</f>
        <v/>
      </c>
      <c r="B8602" s="312" t="s">
        <v>24570</v>
      </c>
      <c r="C8602" s="313" t="s">
        <v>5607</v>
      </c>
      <c r="D8602" s="313" t="s">
        <v>18378</v>
      </c>
      <c r="E8602" s="313" t="str">
        <f>CONCATENATE(SUM('Раздел 3'!L67:L67),"&gt;=",SUM('Раздел 3'!Q67:Q67))</f>
        <v>0&gt;=0</v>
      </c>
    </row>
    <row r="8603" spans="1:5" ht="30" hidden="1" customHeight="1">
      <c r="A8603" s="311" t="str">
        <f>IF((SUM('Раздел 3'!L68:L68)&gt;=SUM('Раздел 3'!Q68:Q68)),"","Неверно!")</f>
        <v/>
      </c>
      <c r="B8603" s="312" t="s">
        <v>24570</v>
      </c>
      <c r="C8603" s="313" t="s">
        <v>5608</v>
      </c>
      <c r="D8603" s="313" t="s">
        <v>18378</v>
      </c>
      <c r="E8603" s="313" t="str">
        <f>CONCATENATE(SUM('Раздел 3'!L68:L68),"&gt;=",SUM('Раздел 3'!Q68:Q68))</f>
        <v>0&gt;=0</v>
      </c>
    </row>
    <row r="8604" spans="1:5" ht="30" hidden="1" customHeight="1">
      <c r="A8604" s="311" t="str">
        <f>IF((SUM('Раздел 3'!L69:L69)&gt;=SUM('Раздел 3'!Q69:Q69)),"","Неверно!")</f>
        <v/>
      </c>
      <c r="B8604" s="312" t="s">
        <v>24570</v>
      </c>
      <c r="C8604" s="313" t="s">
        <v>5609</v>
      </c>
      <c r="D8604" s="313" t="s">
        <v>18378</v>
      </c>
      <c r="E8604" s="313" t="str">
        <f>CONCATENATE(SUM('Раздел 3'!L69:L69),"&gt;=",SUM('Раздел 3'!Q69:Q69))</f>
        <v>0&gt;=0</v>
      </c>
    </row>
    <row r="8605" spans="1:5" ht="30" hidden="1" customHeight="1">
      <c r="A8605" s="311" t="str">
        <f>IF((SUM('Раздел 3'!L16:L16)&gt;=SUM('Раздел 3'!Q16:Q16)),"","Неверно!")</f>
        <v/>
      </c>
      <c r="B8605" s="312" t="s">
        <v>24570</v>
      </c>
      <c r="C8605" s="313" t="s">
        <v>5610</v>
      </c>
      <c r="D8605" s="313" t="s">
        <v>18378</v>
      </c>
      <c r="E8605" s="313" t="str">
        <f>CONCATENATE(SUM('Раздел 3'!L16:L16),"&gt;=",SUM('Раздел 3'!Q16:Q16))</f>
        <v>0&gt;=0</v>
      </c>
    </row>
    <row r="8606" spans="1:5" ht="30" hidden="1" customHeight="1">
      <c r="A8606" s="311" t="str">
        <f>IF((SUM('Раздел 3'!L70:L70)&gt;=SUM('Раздел 3'!Q70:Q70)),"","Неверно!")</f>
        <v/>
      </c>
      <c r="B8606" s="312" t="s">
        <v>24570</v>
      </c>
      <c r="C8606" s="313" t="s">
        <v>5611</v>
      </c>
      <c r="D8606" s="313" t="s">
        <v>18378</v>
      </c>
      <c r="E8606" s="313" t="str">
        <f>CONCATENATE(SUM('Раздел 3'!L70:L70),"&gt;=",SUM('Раздел 3'!Q70:Q70))</f>
        <v>0&gt;=0</v>
      </c>
    </row>
    <row r="8607" spans="1:5" ht="30" hidden="1" customHeight="1">
      <c r="A8607" s="311" t="str">
        <f>IF((SUM('Раздел 3'!L71:L71)&gt;=SUM('Раздел 3'!Q71:Q71)),"","Неверно!")</f>
        <v/>
      </c>
      <c r="B8607" s="312" t="s">
        <v>24570</v>
      </c>
      <c r="C8607" s="313" t="s">
        <v>5612</v>
      </c>
      <c r="D8607" s="313" t="s">
        <v>18378</v>
      </c>
      <c r="E8607" s="313" t="str">
        <f>CONCATENATE(SUM('Раздел 3'!L71:L71),"&gt;=",SUM('Раздел 3'!Q71:Q71))</f>
        <v>0&gt;=0</v>
      </c>
    </row>
    <row r="8608" spans="1:5" ht="30" hidden="1" customHeight="1">
      <c r="A8608" s="311" t="str">
        <f>IF((SUM('Раздел 3'!L72:L72)&gt;=SUM('Раздел 3'!Q72:Q72)),"","Неверно!")</f>
        <v/>
      </c>
      <c r="B8608" s="312" t="s">
        <v>24570</v>
      </c>
      <c r="C8608" s="313" t="s">
        <v>5613</v>
      </c>
      <c r="D8608" s="313" t="s">
        <v>18378</v>
      </c>
      <c r="E8608" s="313" t="str">
        <f>CONCATENATE(SUM('Раздел 3'!L72:L72),"&gt;=",SUM('Раздел 3'!Q72:Q72))</f>
        <v>0&gt;=0</v>
      </c>
    </row>
    <row r="8609" spans="1:5" ht="30" hidden="1" customHeight="1">
      <c r="A8609" s="311" t="str">
        <f>IF((SUM('Раздел 3'!L73:L73)&gt;=SUM('Раздел 3'!Q73:Q73)),"","Неверно!")</f>
        <v/>
      </c>
      <c r="B8609" s="312" t="s">
        <v>24570</v>
      </c>
      <c r="C8609" s="313" t="s">
        <v>5614</v>
      </c>
      <c r="D8609" s="313" t="s">
        <v>18378</v>
      </c>
      <c r="E8609" s="313" t="str">
        <f>CONCATENATE(SUM('Раздел 3'!L73:L73),"&gt;=",SUM('Раздел 3'!Q73:Q73))</f>
        <v>0&gt;=0</v>
      </c>
    </row>
    <row r="8610" spans="1:5" ht="30" hidden="1" customHeight="1">
      <c r="A8610" s="311" t="str">
        <f>IF((SUM('Раздел 3'!L74:L74)&gt;=SUM('Раздел 3'!Q74:Q74)),"","Неверно!")</f>
        <v/>
      </c>
      <c r="B8610" s="312" t="s">
        <v>24570</v>
      </c>
      <c r="C8610" s="313" t="s">
        <v>5615</v>
      </c>
      <c r="D8610" s="313" t="s">
        <v>18378</v>
      </c>
      <c r="E8610" s="313" t="str">
        <f>CONCATENATE(SUM('Раздел 3'!L74:L74),"&gt;=",SUM('Раздел 3'!Q74:Q74))</f>
        <v>0&gt;=0</v>
      </c>
    </row>
    <row r="8611" spans="1:5" ht="30" hidden="1" customHeight="1">
      <c r="A8611" s="311" t="str">
        <f>IF((SUM('Раздел 3'!L75:L75)&gt;=SUM('Раздел 3'!Q75:Q75)),"","Неверно!")</f>
        <v/>
      </c>
      <c r="B8611" s="312" t="s">
        <v>24570</v>
      </c>
      <c r="C8611" s="313" t="s">
        <v>5616</v>
      </c>
      <c r="D8611" s="313" t="s">
        <v>18378</v>
      </c>
      <c r="E8611" s="313" t="str">
        <f>CONCATENATE(SUM('Раздел 3'!L75:L75),"&gt;=",SUM('Раздел 3'!Q75:Q75))</f>
        <v>0&gt;=0</v>
      </c>
    </row>
    <row r="8612" spans="1:5" ht="30" hidden="1" customHeight="1">
      <c r="A8612" s="311" t="str">
        <f>IF((SUM('Раздел 3'!L76:L76)&gt;=SUM('Раздел 3'!Q76:Q76)),"","Неверно!")</f>
        <v/>
      </c>
      <c r="B8612" s="312" t="s">
        <v>24570</v>
      </c>
      <c r="C8612" s="313" t="s">
        <v>5617</v>
      </c>
      <c r="D8612" s="313" t="s">
        <v>18378</v>
      </c>
      <c r="E8612" s="313" t="str">
        <f>CONCATENATE(SUM('Раздел 3'!L76:L76),"&gt;=",SUM('Раздел 3'!Q76:Q76))</f>
        <v>0&gt;=0</v>
      </c>
    </row>
    <row r="8613" spans="1:5" ht="30" hidden="1" customHeight="1">
      <c r="A8613" s="311" t="str">
        <f>IF((SUM('Раздел 3'!L77:L77)&gt;=SUM('Раздел 3'!Q77:Q77)),"","Неверно!")</f>
        <v/>
      </c>
      <c r="B8613" s="312" t="s">
        <v>24570</v>
      </c>
      <c r="C8613" s="313" t="s">
        <v>5618</v>
      </c>
      <c r="D8613" s="313" t="s">
        <v>18378</v>
      </c>
      <c r="E8613" s="313" t="str">
        <f>CONCATENATE(SUM('Раздел 3'!L77:L77),"&gt;=",SUM('Раздел 3'!Q77:Q77))</f>
        <v>0&gt;=0</v>
      </c>
    </row>
    <row r="8614" spans="1:5" ht="30" hidden="1" customHeight="1">
      <c r="A8614" s="311" t="str">
        <f>IF((SUM('Раздел 3'!L78:L78)&gt;=SUM('Раздел 3'!Q78:Q78)),"","Неверно!")</f>
        <v/>
      </c>
      <c r="B8614" s="312" t="s">
        <v>24570</v>
      </c>
      <c r="C8614" s="313" t="s">
        <v>5619</v>
      </c>
      <c r="D8614" s="313" t="s">
        <v>18378</v>
      </c>
      <c r="E8614" s="313" t="str">
        <f>CONCATENATE(SUM('Раздел 3'!L78:L78),"&gt;=",SUM('Раздел 3'!Q78:Q78))</f>
        <v>0&gt;=0</v>
      </c>
    </row>
    <row r="8615" spans="1:5" ht="30" hidden="1" customHeight="1">
      <c r="A8615" s="311" t="str">
        <f>IF((SUM('Раздел 3'!L79:L79)&gt;=SUM('Раздел 3'!Q79:Q79)),"","Неверно!")</f>
        <v/>
      </c>
      <c r="B8615" s="312" t="s">
        <v>24570</v>
      </c>
      <c r="C8615" s="313" t="s">
        <v>5620</v>
      </c>
      <c r="D8615" s="313" t="s">
        <v>18378</v>
      </c>
      <c r="E8615" s="313" t="str">
        <f>CONCATENATE(SUM('Раздел 3'!L79:L79),"&gt;=",SUM('Раздел 3'!Q79:Q79))</f>
        <v>0&gt;=0</v>
      </c>
    </row>
    <row r="8616" spans="1:5" ht="30" hidden="1" customHeight="1">
      <c r="A8616" s="311" t="str">
        <f>IF((SUM('Раздел 3'!L17:L17)&gt;=SUM('Раздел 3'!Q17:Q17)),"","Неверно!")</f>
        <v/>
      </c>
      <c r="B8616" s="312" t="s">
        <v>24570</v>
      </c>
      <c r="C8616" s="313" t="s">
        <v>5621</v>
      </c>
      <c r="D8616" s="313" t="s">
        <v>18378</v>
      </c>
      <c r="E8616" s="313" t="str">
        <f>CONCATENATE(SUM('Раздел 3'!L17:L17),"&gt;=",SUM('Раздел 3'!Q17:Q17))</f>
        <v>0&gt;=0</v>
      </c>
    </row>
    <row r="8617" spans="1:5" ht="30" hidden="1" customHeight="1">
      <c r="A8617" s="311" t="str">
        <f>IF((SUM('Раздел 3'!L80:L80)&gt;=SUM('Раздел 3'!Q80:Q80)),"","Неверно!")</f>
        <v/>
      </c>
      <c r="B8617" s="312" t="s">
        <v>24570</v>
      </c>
      <c r="C8617" s="313" t="s">
        <v>5622</v>
      </c>
      <c r="D8617" s="313" t="s">
        <v>18378</v>
      </c>
      <c r="E8617" s="313" t="str">
        <f>CONCATENATE(SUM('Раздел 3'!L80:L80),"&gt;=",SUM('Раздел 3'!Q80:Q80))</f>
        <v>0&gt;=0</v>
      </c>
    </row>
    <row r="8618" spans="1:5" ht="30" hidden="1" customHeight="1">
      <c r="A8618" s="311" t="str">
        <f>IF((SUM('Раздел 3'!L81:L81)&gt;=SUM('Раздел 3'!Q81:Q81)),"","Неверно!")</f>
        <v/>
      </c>
      <c r="B8618" s="312" t="s">
        <v>24570</v>
      </c>
      <c r="C8618" s="313" t="s">
        <v>5623</v>
      </c>
      <c r="D8618" s="313" t="s">
        <v>18378</v>
      </c>
      <c r="E8618" s="313" t="str">
        <f>CONCATENATE(SUM('Раздел 3'!L81:L81),"&gt;=",SUM('Раздел 3'!Q81:Q81))</f>
        <v>0&gt;=0</v>
      </c>
    </row>
    <row r="8619" spans="1:5" ht="30" hidden="1" customHeight="1">
      <c r="A8619" s="311" t="str">
        <f>IF((SUM('Раздел 3'!L82:L82)&gt;=SUM('Раздел 3'!Q82:Q82)),"","Неверно!")</f>
        <v/>
      </c>
      <c r="B8619" s="312" t="s">
        <v>24570</v>
      </c>
      <c r="C8619" s="313" t="s">
        <v>5624</v>
      </c>
      <c r="D8619" s="313" t="s">
        <v>18378</v>
      </c>
      <c r="E8619" s="313" t="str">
        <f>CONCATENATE(SUM('Раздел 3'!L82:L82),"&gt;=",SUM('Раздел 3'!Q82:Q82))</f>
        <v>0&gt;=0</v>
      </c>
    </row>
    <row r="8620" spans="1:5" ht="30" hidden="1" customHeight="1">
      <c r="A8620" s="311" t="str">
        <f>IF((SUM('Раздел 3'!L83:L83)&gt;=SUM('Раздел 3'!Q83:Q83)),"","Неверно!")</f>
        <v/>
      </c>
      <c r="B8620" s="312" t="s">
        <v>24570</v>
      </c>
      <c r="C8620" s="313" t="s">
        <v>5625</v>
      </c>
      <c r="D8620" s="313" t="s">
        <v>18378</v>
      </c>
      <c r="E8620" s="313" t="str">
        <f>CONCATENATE(SUM('Раздел 3'!L83:L83),"&gt;=",SUM('Раздел 3'!Q83:Q83))</f>
        <v>0&gt;=0</v>
      </c>
    </row>
    <row r="8621" spans="1:5" ht="30" hidden="1" customHeight="1">
      <c r="A8621" s="311" t="str">
        <f>IF((SUM('Раздел 3'!L84:L84)&gt;=SUM('Раздел 3'!Q84:Q84)),"","Неверно!")</f>
        <v/>
      </c>
      <c r="B8621" s="312" t="s">
        <v>24570</v>
      </c>
      <c r="C8621" s="313" t="s">
        <v>5626</v>
      </c>
      <c r="D8621" s="313" t="s">
        <v>18378</v>
      </c>
      <c r="E8621" s="313" t="str">
        <f>CONCATENATE(SUM('Раздел 3'!L84:L84),"&gt;=",SUM('Раздел 3'!Q84:Q84))</f>
        <v>0&gt;=0</v>
      </c>
    </row>
    <row r="8622" spans="1:5" ht="30" hidden="1" customHeight="1">
      <c r="A8622" s="311" t="str">
        <f>IF((SUM('Раздел 3'!L85:L85)&gt;=SUM('Раздел 3'!Q85:Q85)),"","Неверно!")</f>
        <v/>
      </c>
      <c r="B8622" s="312" t="s">
        <v>24570</v>
      </c>
      <c r="C8622" s="313" t="s">
        <v>5627</v>
      </c>
      <c r="D8622" s="313" t="s">
        <v>18378</v>
      </c>
      <c r="E8622" s="313" t="str">
        <f>CONCATENATE(SUM('Раздел 3'!L85:L85),"&gt;=",SUM('Раздел 3'!Q85:Q85))</f>
        <v>0&gt;=0</v>
      </c>
    </row>
    <row r="8623" spans="1:5" ht="30" hidden="1" customHeight="1">
      <c r="A8623" s="311" t="str">
        <f>IF((SUM('Раздел 3'!L86:L86)&gt;=SUM('Раздел 3'!Q86:Q86)),"","Неверно!")</f>
        <v/>
      </c>
      <c r="B8623" s="312" t="s">
        <v>24570</v>
      </c>
      <c r="C8623" s="313" t="s">
        <v>5628</v>
      </c>
      <c r="D8623" s="313" t="s">
        <v>18378</v>
      </c>
      <c r="E8623" s="313" t="str">
        <f>CONCATENATE(SUM('Раздел 3'!L86:L86),"&gt;=",SUM('Раздел 3'!Q86:Q86))</f>
        <v>0&gt;=0</v>
      </c>
    </row>
    <row r="8624" spans="1:5" ht="30" hidden="1" customHeight="1">
      <c r="A8624" s="311" t="str">
        <f>IF((SUM('Раздел 3'!L87:L87)&gt;=SUM('Раздел 3'!Q87:Q87)),"","Неверно!")</f>
        <v/>
      </c>
      <c r="B8624" s="312" t="s">
        <v>24570</v>
      </c>
      <c r="C8624" s="313" t="s">
        <v>5629</v>
      </c>
      <c r="D8624" s="313" t="s">
        <v>18378</v>
      </c>
      <c r="E8624" s="313" t="str">
        <f>CONCATENATE(SUM('Раздел 3'!L87:L87),"&gt;=",SUM('Раздел 3'!Q87:Q87))</f>
        <v>0&gt;=0</v>
      </c>
    </row>
    <row r="8625" spans="1:5" ht="30" hidden="1" customHeight="1">
      <c r="A8625" s="311" t="str">
        <f>IF((SUM('Раздел 3'!L88:L88)&gt;=SUM('Раздел 3'!Q88:Q88)),"","Неверно!")</f>
        <v/>
      </c>
      <c r="B8625" s="312" t="s">
        <v>24570</v>
      </c>
      <c r="C8625" s="313" t="s">
        <v>5630</v>
      </c>
      <c r="D8625" s="313" t="s">
        <v>18378</v>
      </c>
      <c r="E8625" s="313" t="str">
        <f>CONCATENATE(SUM('Раздел 3'!L88:L88),"&gt;=",SUM('Раздел 3'!Q88:Q88))</f>
        <v>0&gt;=0</v>
      </c>
    </row>
    <row r="8626" spans="1:5" ht="30" hidden="1" customHeight="1">
      <c r="A8626" s="311" t="str">
        <f>IF((SUM('Раздел 3'!L89:L89)&gt;=SUM('Раздел 3'!Q89:Q89)),"","Неверно!")</f>
        <v/>
      </c>
      <c r="B8626" s="312" t="s">
        <v>24570</v>
      </c>
      <c r="C8626" s="313" t="s">
        <v>5631</v>
      </c>
      <c r="D8626" s="313" t="s">
        <v>18378</v>
      </c>
      <c r="E8626" s="313" t="str">
        <f>CONCATENATE(SUM('Раздел 3'!L89:L89),"&gt;=",SUM('Раздел 3'!Q89:Q89))</f>
        <v>0&gt;=0</v>
      </c>
    </row>
    <row r="8627" spans="1:5" ht="30" hidden="1" customHeight="1">
      <c r="A8627" s="311" t="str">
        <f>IF((SUM('Раздел 3'!L18:L18)&gt;=SUM('Раздел 3'!Q18:Q18)),"","Неверно!")</f>
        <v/>
      </c>
      <c r="B8627" s="312" t="s">
        <v>24570</v>
      </c>
      <c r="C8627" s="313" t="s">
        <v>5632</v>
      </c>
      <c r="D8627" s="313" t="s">
        <v>18378</v>
      </c>
      <c r="E8627" s="313" t="str">
        <f>CONCATENATE(SUM('Раздел 3'!L18:L18),"&gt;=",SUM('Раздел 3'!Q18:Q18))</f>
        <v>0&gt;=0</v>
      </c>
    </row>
    <row r="8628" spans="1:5" ht="30" hidden="1" customHeight="1">
      <c r="A8628" s="311" t="str">
        <f>IF((SUM('Раздел 3'!L90:L90)&gt;=SUM('Раздел 3'!Q90:Q90)),"","Неверно!")</f>
        <v/>
      </c>
      <c r="B8628" s="312" t="s">
        <v>24570</v>
      </c>
      <c r="C8628" s="313" t="s">
        <v>5633</v>
      </c>
      <c r="D8628" s="313" t="s">
        <v>18378</v>
      </c>
      <c r="E8628" s="313" t="str">
        <f>CONCATENATE(SUM('Раздел 3'!L90:L90),"&gt;=",SUM('Раздел 3'!Q90:Q90))</f>
        <v>0&gt;=0</v>
      </c>
    </row>
    <row r="8629" spans="1:5" ht="30" hidden="1" customHeight="1">
      <c r="A8629" s="311" t="str">
        <f>IF((SUM('Раздел 3'!L91:L91)&gt;=SUM('Раздел 3'!Q91:Q91)),"","Неверно!")</f>
        <v/>
      </c>
      <c r="B8629" s="312" t="s">
        <v>24570</v>
      </c>
      <c r="C8629" s="313" t="s">
        <v>5634</v>
      </c>
      <c r="D8629" s="313" t="s">
        <v>18378</v>
      </c>
      <c r="E8629" s="313" t="str">
        <f>CONCATENATE(SUM('Раздел 3'!L91:L91),"&gt;=",SUM('Раздел 3'!Q91:Q91))</f>
        <v>0&gt;=0</v>
      </c>
    </row>
    <row r="8630" spans="1:5" ht="30" hidden="1" customHeight="1">
      <c r="A8630" s="311" t="str">
        <f>IF((SUM('Раздел 3'!L92:L92)&gt;=SUM('Раздел 3'!Q92:Q92)),"","Неверно!")</f>
        <v/>
      </c>
      <c r="B8630" s="312" t="s">
        <v>24570</v>
      </c>
      <c r="C8630" s="313" t="s">
        <v>5635</v>
      </c>
      <c r="D8630" s="313" t="s">
        <v>18378</v>
      </c>
      <c r="E8630" s="313" t="str">
        <f>CONCATENATE(SUM('Раздел 3'!L92:L92),"&gt;=",SUM('Раздел 3'!Q92:Q92))</f>
        <v>0&gt;=0</v>
      </c>
    </row>
    <row r="8631" spans="1:5" ht="30" hidden="1" customHeight="1">
      <c r="A8631" s="311" t="str">
        <f>IF((SUM('Раздел 3'!L93:L93)&gt;=SUM('Раздел 3'!Q93:Q93)),"","Неверно!")</f>
        <v/>
      </c>
      <c r="B8631" s="312" t="s">
        <v>24570</v>
      </c>
      <c r="C8631" s="313" t="s">
        <v>5636</v>
      </c>
      <c r="D8631" s="313" t="s">
        <v>18378</v>
      </c>
      <c r="E8631" s="313" t="str">
        <f>CONCATENATE(SUM('Раздел 3'!L93:L93),"&gt;=",SUM('Раздел 3'!Q93:Q93))</f>
        <v>0&gt;=0</v>
      </c>
    </row>
    <row r="8632" spans="1:5" ht="30" hidden="1" customHeight="1">
      <c r="A8632" s="311" t="str">
        <f>IF((SUM('Раздел 3'!L94:L94)&gt;=SUM('Раздел 3'!Q94:Q94)),"","Неверно!")</f>
        <v/>
      </c>
      <c r="B8632" s="312" t="s">
        <v>24570</v>
      </c>
      <c r="C8632" s="313" t="s">
        <v>5637</v>
      </c>
      <c r="D8632" s="313" t="s">
        <v>18378</v>
      </c>
      <c r="E8632" s="313" t="str">
        <f>CONCATENATE(SUM('Раздел 3'!L94:L94),"&gt;=",SUM('Раздел 3'!Q94:Q94))</f>
        <v>0&gt;=0</v>
      </c>
    </row>
    <row r="8633" spans="1:5" ht="30" hidden="1" customHeight="1">
      <c r="A8633" s="311" t="str">
        <f>IF((SUM('Раздел 3'!L95:L95)&gt;=SUM('Раздел 3'!Q95:Q95)),"","Неверно!")</f>
        <v/>
      </c>
      <c r="B8633" s="312" t="s">
        <v>24570</v>
      </c>
      <c r="C8633" s="313" t="s">
        <v>5638</v>
      </c>
      <c r="D8633" s="313" t="s">
        <v>18378</v>
      </c>
      <c r="E8633" s="313" t="str">
        <f>CONCATENATE(SUM('Раздел 3'!L95:L95),"&gt;=",SUM('Раздел 3'!Q95:Q95))</f>
        <v>0&gt;=0</v>
      </c>
    </row>
    <row r="8634" spans="1:5" ht="30" hidden="1" customHeight="1">
      <c r="A8634" s="311" t="str">
        <f>IF((SUM('Раздел 3'!L96:L96)&gt;=SUM('Раздел 3'!Q96:Q96)),"","Неверно!")</f>
        <v/>
      </c>
      <c r="B8634" s="312" t="s">
        <v>24570</v>
      </c>
      <c r="C8634" s="313" t="s">
        <v>5639</v>
      </c>
      <c r="D8634" s="313" t="s">
        <v>18378</v>
      </c>
      <c r="E8634" s="313" t="str">
        <f>CONCATENATE(SUM('Раздел 3'!L96:L96),"&gt;=",SUM('Раздел 3'!Q96:Q96))</f>
        <v>0&gt;=0</v>
      </c>
    </row>
    <row r="8635" spans="1:5" ht="30" hidden="1" customHeight="1">
      <c r="A8635" s="311" t="str">
        <f>IF((SUM('Раздел 3'!L97:L97)&gt;=SUM('Раздел 3'!Q97:Q97)),"","Неверно!")</f>
        <v/>
      </c>
      <c r="B8635" s="312" t="s">
        <v>24570</v>
      </c>
      <c r="C8635" s="313" t="s">
        <v>5640</v>
      </c>
      <c r="D8635" s="313" t="s">
        <v>18378</v>
      </c>
      <c r="E8635" s="313" t="str">
        <f>CONCATENATE(SUM('Раздел 3'!L97:L97),"&gt;=",SUM('Раздел 3'!Q97:Q97))</f>
        <v>0&gt;=0</v>
      </c>
    </row>
    <row r="8636" spans="1:5" ht="30" hidden="1" customHeight="1">
      <c r="A8636" s="311" t="str">
        <f>IF((SUM('Раздел 3'!L98:L98)&gt;=SUM('Раздел 3'!Q98:Q98)),"","Неверно!")</f>
        <v/>
      </c>
      <c r="B8636" s="312" t="s">
        <v>24570</v>
      </c>
      <c r="C8636" s="313" t="s">
        <v>5641</v>
      </c>
      <c r="D8636" s="313" t="s">
        <v>18378</v>
      </c>
      <c r="E8636" s="313" t="str">
        <f>CONCATENATE(SUM('Раздел 3'!L98:L98),"&gt;=",SUM('Раздел 3'!Q98:Q98))</f>
        <v>0&gt;=0</v>
      </c>
    </row>
    <row r="8637" spans="1:5" ht="30" hidden="1" customHeight="1">
      <c r="A8637" s="311" t="str">
        <f>IF((SUM('Раздел 3'!L99:L99)&gt;=SUM('Раздел 3'!Q99:Q99)),"","Неверно!")</f>
        <v/>
      </c>
      <c r="B8637" s="312" t="s">
        <v>24570</v>
      </c>
      <c r="C8637" s="313" t="s">
        <v>5642</v>
      </c>
      <c r="D8637" s="313" t="s">
        <v>18378</v>
      </c>
      <c r="E8637" s="313" t="str">
        <f>CONCATENATE(SUM('Раздел 3'!L99:L99),"&gt;=",SUM('Раздел 3'!Q99:Q99))</f>
        <v>0&gt;=0</v>
      </c>
    </row>
    <row r="8638" spans="1:5" ht="30" hidden="1" customHeight="1">
      <c r="A8638" s="311" t="str">
        <f>IF((SUM('Раздел 3'!L19:L19)&gt;=SUM('Раздел 3'!Q19:Q19)),"","Неверно!")</f>
        <v/>
      </c>
      <c r="B8638" s="312" t="s">
        <v>24570</v>
      </c>
      <c r="C8638" s="313" t="s">
        <v>5643</v>
      </c>
      <c r="D8638" s="313" t="s">
        <v>18378</v>
      </c>
      <c r="E8638" s="313" t="str">
        <f>CONCATENATE(SUM('Раздел 3'!L19:L19),"&gt;=",SUM('Раздел 3'!Q19:Q19))</f>
        <v>0&gt;=0</v>
      </c>
    </row>
    <row r="8639" spans="1:5" ht="30" hidden="1" customHeight="1">
      <c r="A8639" s="311" t="str">
        <f>IF((SUM('Раздел 3'!L100:L100)&gt;=SUM('Раздел 3'!Q100:Q100)),"","Неверно!")</f>
        <v/>
      </c>
      <c r="B8639" s="312" t="s">
        <v>24570</v>
      </c>
      <c r="C8639" s="313" t="s">
        <v>5644</v>
      </c>
      <c r="D8639" s="313" t="s">
        <v>18378</v>
      </c>
      <c r="E8639" s="313" t="str">
        <f>CONCATENATE(SUM('Раздел 3'!L100:L100),"&gt;=",SUM('Раздел 3'!Q100:Q100))</f>
        <v>0&gt;=0</v>
      </c>
    </row>
    <row r="8640" spans="1:5" ht="30" hidden="1" customHeight="1">
      <c r="A8640" s="311" t="str">
        <f>IF((SUM('Раздел 3'!L101:L101)&gt;=SUM('Раздел 3'!Q101:Q101)),"","Неверно!")</f>
        <v/>
      </c>
      <c r="B8640" s="312" t="s">
        <v>24570</v>
      </c>
      <c r="C8640" s="313" t="s">
        <v>5645</v>
      </c>
      <c r="D8640" s="313" t="s">
        <v>18378</v>
      </c>
      <c r="E8640" s="313" t="str">
        <f>CONCATENATE(SUM('Раздел 3'!L101:L101),"&gt;=",SUM('Раздел 3'!Q101:Q101))</f>
        <v>0&gt;=0</v>
      </c>
    </row>
    <row r="8641" spans="1:5" ht="30" hidden="1" customHeight="1">
      <c r="A8641" s="311" t="str">
        <f>IF((SUM('Раздел 3'!L102:L102)&gt;=SUM('Раздел 3'!Q102:Q102)),"","Неверно!")</f>
        <v/>
      </c>
      <c r="B8641" s="312" t="s">
        <v>24570</v>
      </c>
      <c r="C8641" s="313" t="s">
        <v>5646</v>
      </c>
      <c r="D8641" s="313" t="s">
        <v>18378</v>
      </c>
      <c r="E8641" s="313" t="str">
        <f>CONCATENATE(SUM('Раздел 3'!L102:L102),"&gt;=",SUM('Раздел 3'!Q102:Q102))</f>
        <v>0&gt;=0</v>
      </c>
    </row>
    <row r="8642" spans="1:5" ht="30" hidden="1" customHeight="1">
      <c r="A8642" s="311" t="str">
        <f>IF((SUM('Раздел 3'!L103:L103)&gt;=SUM('Раздел 3'!Q103:Q103)),"","Неверно!")</f>
        <v/>
      </c>
      <c r="B8642" s="312" t="s">
        <v>24570</v>
      </c>
      <c r="C8642" s="313" t="s">
        <v>5647</v>
      </c>
      <c r="D8642" s="313" t="s">
        <v>18378</v>
      </c>
      <c r="E8642" s="313" t="str">
        <f>CONCATENATE(SUM('Раздел 3'!L103:L103),"&gt;=",SUM('Раздел 3'!Q103:Q103))</f>
        <v>0&gt;=0</v>
      </c>
    </row>
    <row r="8643" spans="1:5" ht="30" hidden="1" customHeight="1">
      <c r="A8643" s="311" t="str">
        <f>IF((SUM('Раздел 3'!L104:L104)&gt;=SUM('Раздел 3'!Q104:Q104)),"","Неверно!")</f>
        <v/>
      </c>
      <c r="B8643" s="312" t="s">
        <v>24570</v>
      </c>
      <c r="C8643" s="313" t="s">
        <v>5648</v>
      </c>
      <c r="D8643" s="313" t="s">
        <v>18378</v>
      </c>
      <c r="E8643" s="313" t="str">
        <f>CONCATENATE(SUM('Раздел 3'!L104:L104),"&gt;=",SUM('Раздел 3'!Q104:Q104))</f>
        <v>0&gt;=0</v>
      </c>
    </row>
    <row r="8644" spans="1:5" ht="30" hidden="1" customHeight="1">
      <c r="A8644" s="311" t="str">
        <f>IF((SUM('Раздел 3'!L105:L105)&gt;=SUM('Раздел 3'!Q105:Q105)),"","Неверно!")</f>
        <v/>
      </c>
      <c r="B8644" s="312" t="s">
        <v>24570</v>
      </c>
      <c r="C8644" s="313" t="s">
        <v>5649</v>
      </c>
      <c r="D8644" s="313" t="s">
        <v>18378</v>
      </c>
      <c r="E8644" s="313" t="str">
        <f>CONCATENATE(SUM('Раздел 3'!L105:L105),"&gt;=",SUM('Раздел 3'!Q105:Q105))</f>
        <v>0&gt;=0</v>
      </c>
    </row>
    <row r="8645" spans="1:5" ht="30" hidden="1" customHeight="1">
      <c r="A8645" s="311" t="str">
        <f>IF((SUM('Раздел 3'!L106:L106)&gt;=SUM('Раздел 3'!Q106:Q106)),"","Неверно!")</f>
        <v/>
      </c>
      <c r="B8645" s="312" t="s">
        <v>24570</v>
      </c>
      <c r="C8645" s="313" t="s">
        <v>5650</v>
      </c>
      <c r="D8645" s="313" t="s">
        <v>18378</v>
      </c>
      <c r="E8645" s="313" t="str">
        <f>CONCATENATE(SUM('Раздел 3'!L106:L106),"&gt;=",SUM('Раздел 3'!Q106:Q106))</f>
        <v>0&gt;=0</v>
      </c>
    </row>
    <row r="8646" spans="1:5" ht="30" hidden="1" customHeight="1">
      <c r="A8646" s="311" t="str">
        <f>IF((SUM('Раздел 3'!L107:L107)&gt;=SUM('Раздел 3'!Q107:Q107)),"","Неверно!")</f>
        <v/>
      </c>
      <c r="B8646" s="312" t="s">
        <v>24570</v>
      </c>
      <c r="C8646" s="313" t="s">
        <v>5651</v>
      </c>
      <c r="D8646" s="313" t="s">
        <v>18378</v>
      </c>
      <c r="E8646" s="313" t="str">
        <f>CONCATENATE(SUM('Раздел 3'!L107:L107),"&gt;=",SUM('Раздел 3'!Q107:Q107))</f>
        <v>0&gt;=0</v>
      </c>
    </row>
    <row r="8647" spans="1:5" ht="30" hidden="1" customHeight="1">
      <c r="A8647" s="311" t="str">
        <f>IF((SUM('Раздел 3'!L108:L108)&gt;=SUM('Раздел 3'!Q108:Q108)),"","Неверно!")</f>
        <v/>
      </c>
      <c r="B8647" s="312" t="s">
        <v>24570</v>
      </c>
      <c r="C8647" s="313" t="s">
        <v>5652</v>
      </c>
      <c r="D8647" s="313" t="s">
        <v>18378</v>
      </c>
      <c r="E8647" s="313" t="str">
        <f>CONCATENATE(SUM('Раздел 3'!L108:L108),"&gt;=",SUM('Раздел 3'!Q108:Q108))</f>
        <v>0&gt;=0</v>
      </c>
    </row>
    <row r="8648" spans="1:5" ht="30" hidden="1" customHeight="1">
      <c r="A8648" s="311" t="str">
        <f>IF((SUM('Раздел 3'!L109:L109)&gt;=SUM('Раздел 3'!Q109:Q109)),"","Неверно!")</f>
        <v/>
      </c>
      <c r="B8648" s="312" t="s">
        <v>24570</v>
      </c>
      <c r="C8648" s="313" t="s">
        <v>5653</v>
      </c>
      <c r="D8648" s="313" t="s">
        <v>18378</v>
      </c>
      <c r="E8648" s="313" t="str">
        <f>CONCATENATE(SUM('Раздел 3'!L109:L109),"&gt;=",SUM('Раздел 3'!Q109:Q109))</f>
        <v>0&gt;=0</v>
      </c>
    </row>
    <row r="8649" spans="1:5" ht="30" hidden="1" customHeight="1">
      <c r="A8649" s="311" t="str">
        <f>IF((SUM('Раздел 3'!M11:M11)&gt;=SUM('Раздел 3'!N11:N11)),"","Неверно!")</f>
        <v/>
      </c>
      <c r="B8649" s="312" t="s">
        <v>24571</v>
      </c>
      <c r="C8649" s="313" t="s">
        <v>5030</v>
      </c>
      <c r="D8649" s="313" t="s">
        <v>18377</v>
      </c>
      <c r="E8649" s="313" t="str">
        <f>CONCATENATE(SUM('Раздел 3'!M11:M11),"&gt;=",SUM('Раздел 3'!N11:N11))</f>
        <v>85&gt;=15</v>
      </c>
    </row>
    <row r="8650" spans="1:5" ht="30" hidden="1" customHeight="1">
      <c r="A8650" s="311" t="str">
        <f>IF((SUM('Раздел 3'!M20:M20)&gt;=SUM('Раздел 3'!N20:N20)),"","Неверно!")</f>
        <v/>
      </c>
      <c r="B8650" s="312" t="s">
        <v>24571</v>
      </c>
      <c r="C8650" s="313" t="s">
        <v>5031</v>
      </c>
      <c r="D8650" s="313" t="s">
        <v>18377</v>
      </c>
      <c r="E8650" s="313" t="str">
        <f>CONCATENATE(SUM('Раздел 3'!M20:M20),"&gt;=",SUM('Раздел 3'!N20:N20))</f>
        <v>0&gt;=0</v>
      </c>
    </row>
    <row r="8651" spans="1:5" ht="30" hidden="1" customHeight="1">
      <c r="A8651" s="311" t="str">
        <f>IF((SUM('Раздел 3'!M110:M110)&gt;=SUM('Раздел 3'!N110:N110)),"","Неверно!")</f>
        <v/>
      </c>
      <c r="B8651" s="312" t="s">
        <v>24571</v>
      </c>
      <c r="C8651" s="313" t="s">
        <v>5032</v>
      </c>
      <c r="D8651" s="313" t="s">
        <v>18377</v>
      </c>
      <c r="E8651" s="313" t="str">
        <f>CONCATENATE(SUM('Раздел 3'!M110:M110),"&gt;=",SUM('Раздел 3'!N110:N110))</f>
        <v>0&gt;=0</v>
      </c>
    </row>
    <row r="8652" spans="1:5" ht="30" hidden="1" customHeight="1">
      <c r="A8652" s="311" t="str">
        <f>IF((SUM('Раздел 3'!M111:M111)&gt;=SUM('Раздел 3'!N111:N111)),"","Неверно!")</f>
        <v/>
      </c>
      <c r="B8652" s="312" t="s">
        <v>24571</v>
      </c>
      <c r="C8652" s="313" t="s">
        <v>5033</v>
      </c>
      <c r="D8652" s="313" t="s">
        <v>18377</v>
      </c>
      <c r="E8652" s="313" t="str">
        <f>CONCATENATE(SUM('Раздел 3'!M111:M111),"&gt;=",SUM('Раздел 3'!N111:N111))</f>
        <v>0&gt;=0</v>
      </c>
    </row>
    <row r="8653" spans="1:5" ht="30" hidden="1" customHeight="1">
      <c r="A8653" s="311" t="str">
        <f>IF((SUM('Раздел 3'!M112:M112)&gt;=SUM('Раздел 3'!N112:N112)),"","Неверно!")</f>
        <v/>
      </c>
      <c r="B8653" s="312" t="s">
        <v>24571</v>
      </c>
      <c r="C8653" s="313" t="s">
        <v>5034</v>
      </c>
      <c r="D8653" s="313" t="s">
        <v>18377</v>
      </c>
      <c r="E8653" s="313" t="str">
        <f>CONCATENATE(SUM('Раздел 3'!M112:M112),"&gt;=",SUM('Раздел 3'!N112:N112))</f>
        <v>0&gt;=0</v>
      </c>
    </row>
    <row r="8654" spans="1:5" ht="30" hidden="1" customHeight="1">
      <c r="A8654" s="311" t="str">
        <f>IF((SUM('Раздел 3'!M113:M113)&gt;=SUM('Раздел 3'!N113:N113)),"","Неверно!")</f>
        <v/>
      </c>
      <c r="B8654" s="312" t="s">
        <v>24571</v>
      </c>
      <c r="C8654" s="313" t="s">
        <v>5035</v>
      </c>
      <c r="D8654" s="313" t="s">
        <v>18377</v>
      </c>
      <c r="E8654" s="313" t="str">
        <f>CONCATENATE(SUM('Раздел 3'!M113:M113),"&gt;=",SUM('Раздел 3'!N113:N113))</f>
        <v>0&gt;=0</v>
      </c>
    </row>
    <row r="8655" spans="1:5" ht="30" hidden="1" customHeight="1">
      <c r="A8655" s="311" t="str">
        <f>IF((SUM('Раздел 3'!M114:M114)&gt;=SUM('Раздел 3'!N114:N114)),"","Неверно!")</f>
        <v/>
      </c>
      <c r="B8655" s="312" t="s">
        <v>24571</v>
      </c>
      <c r="C8655" s="313" t="s">
        <v>5036</v>
      </c>
      <c r="D8655" s="313" t="s">
        <v>18377</v>
      </c>
      <c r="E8655" s="313" t="str">
        <f>CONCATENATE(SUM('Раздел 3'!M114:M114),"&gt;=",SUM('Раздел 3'!N114:N114))</f>
        <v>0&gt;=0</v>
      </c>
    </row>
    <row r="8656" spans="1:5" ht="30" hidden="1" customHeight="1">
      <c r="A8656" s="311" t="str">
        <f>IF((SUM('Раздел 3'!M115:M115)&gt;=SUM('Раздел 3'!N115:N115)),"","Неверно!")</f>
        <v/>
      </c>
      <c r="B8656" s="312" t="s">
        <v>24571</v>
      </c>
      <c r="C8656" s="313" t="s">
        <v>5037</v>
      </c>
      <c r="D8656" s="313" t="s">
        <v>18377</v>
      </c>
      <c r="E8656" s="313" t="str">
        <f>CONCATENATE(SUM('Раздел 3'!M115:M115),"&gt;=",SUM('Раздел 3'!N115:N115))</f>
        <v>0&gt;=0</v>
      </c>
    </row>
    <row r="8657" spans="1:5" ht="30" hidden="1" customHeight="1">
      <c r="A8657" s="311" t="str">
        <f>IF((SUM('Раздел 3'!M116:M116)&gt;=SUM('Раздел 3'!N116:N116)),"","Неверно!")</f>
        <v/>
      </c>
      <c r="B8657" s="312" t="s">
        <v>24571</v>
      </c>
      <c r="C8657" s="313" t="s">
        <v>5038</v>
      </c>
      <c r="D8657" s="313" t="s">
        <v>18377</v>
      </c>
      <c r="E8657" s="313" t="str">
        <f>CONCATENATE(SUM('Раздел 3'!M116:M116),"&gt;=",SUM('Раздел 3'!N116:N116))</f>
        <v>0&gt;=0</v>
      </c>
    </row>
    <row r="8658" spans="1:5" ht="30" hidden="1" customHeight="1">
      <c r="A8658" s="311" t="str">
        <f>IF((SUM('Раздел 3'!M117:M117)&gt;=SUM('Раздел 3'!N117:N117)),"","Неверно!")</f>
        <v/>
      </c>
      <c r="B8658" s="312" t="s">
        <v>24571</v>
      </c>
      <c r="C8658" s="313" t="s">
        <v>5039</v>
      </c>
      <c r="D8658" s="313" t="s">
        <v>18377</v>
      </c>
      <c r="E8658" s="313" t="str">
        <f>CONCATENATE(SUM('Раздел 3'!M117:M117),"&gt;=",SUM('Раздел 3'!N117:N117))</f>
        <v>0&gt;=0</v>
      </c>
    </row>
    <row r="8659" spans="1:5" ht="30" hidden="1" customHeight="1">
      <c r="A8659" s="311" t="str">
        <f>IF((SUM('Раздел 3'!M118:M118)&gt;=SUM('Раздел 3'!N118:N118)),"","Неверно!")</f>
        <v/>
      </c>
      <c r="B8659" s="312" t="s">
        <v>24571</v>
      </c>
      <c r="C8659" s="313" t="s">
        <v>5040</v>
      </c>
      <c r="D8659" s="313" t="s">
        <v>18377</v>
      </c>
      <c r="E8659" s="313" t="str">
        <f>CONCATENATE(SUM('Раздел 3'!M118:M118),"&gt;=",SUM('Раздел 3'!N118:N118))</f>
        <v>0&gt;=0</v>
      </c>
    </row>
    <row r="8660" spans="1:5" ht="30" hidden="1" customHeight="1">
      <c r="A8660" s="311" t="str">
        <f>IF((SUM('Раздел 3'!M119:M119)&gt;=SUM('Раздел 3'!N119:N119)),"","Неверно!")</f>
        <v/>
      </c>
      <c r="B8660" s="312" t="s">
        <v>24571</v>
      </c>
      <c r="C8660" s="313" t="s">
        <v>5041</v>
      </c>
      <c r="D8660" s="313" t="s">
        <v>18377</v>
      </c>
      <c r="E8660" s="313" t="str">
        <f>CONCATENATE(SUM('Раздел 3'!M119:M119),"&gt;=",SUM('Раздел 3'!N119:N119))</f>
        <v>0&gt;=0</v>
      </c>
    </row>
    <row r="8661" spans="1:5" ht="30" hidden="1" customHeight="1">
      <c r="A8661" s="311" t="str">
        <f>IF((SUM('Раздел 3'!M21:M21)&gt;=SUM('Раздел 3'!N21:N21)),"","Неверно!")</f>
        <v/>
      </c>
      <c r="B8661" s="312" t="s">
        <v>24571</v>
      </c>
      <c r="C8661" s="313" t="s">
        <v>5042</v>
      </c>
      <c r="D8661" s="313" t="s">
        <v>18377</v>
      </c>
      <c r="E8661" s="313" t="str">
        <f>CONCATENATE(SUM('Раздел 3'!M21:M21),"&gt;=",SUM('Раздел 3'!N21:N21))</f>
        <v>0&gt;=0</v>
      </c>
    </row>
    <row r="8662" spans="1:5" ht="30" hidden="1" customHeight="1">
      <c r="A8662" s="311" t="str">
        <f>IF((SUM('Раздел 3'!M120:M120)&gt;=SUM('Раздел 3'!N120:N120)),"","Неверно!")</f>
        <v/>
      </c>
      <c r="B8662" s="312" t="s">
        <v>24571</v>
      </c>
      <c r="C8662" s="313" t="s">
        <v>5043</v>
      </c>
      <c r="D8662" s="313" t="s">
        <v>18377</v>
      </c>
      <c r="E8662" s="313" t="str">
        <f>CONCATENATE(SUM('Раздел 3'!M120:M120),"&gt;=",SUM('Раздел 3'!N120:N120))</f>
        <v>0&gt;=0</v>
      </c>
    </row>
    <row r="8663" spans="1:5" ht="30" hidden="1" customHeight="1">
      <c r="A8663" s="311" t="str">
        <f>IF((SUM('Раздел 3'!M121:M121)&gt;=SUM('Раздел 3'!N121:N121)),"","Неверно!")</f>
        <v/>
      </c>
      <c r="B8663" s="312" t="s">
        <v>24571</v>
      </c>
      <c r="C8663" s="313" t="s">
        <v>5044</v>
      </c>
      <c r="D8663" s="313" t="s">
        <v>18377</v>
      </c>
      <c r="E8663" s="313" t="str">
        <f>CONCATENATE(SUM('Раздел 3'!M121:M121),"&gt;=",SUM('Раздел 3'!N121:N121))</f>
        <v>0&gt;=0</v>
      </c>
    </row>
    <row r="8664" spans="1:5" ht="30" hidden="1" customHeight="1">
      <c r="A8664" s="311" t="str">
        <f>IF((SUM('Раздел 3'!M122:M122)&gt;=SUM('Раздел 3'!N122:N122)),"","Неверно!")</f>
        <v/>
      </c>
      <c r="B8664" s="312" t="s">
        <v>24571</v>
      </c>
      <c r="C8664" s="313" t="s">
        <v>5045</v>
      </c>
      <c r="D8664" s="313" t="s">
        <v>18377</v>
      </c>
      <c r="E8664" s="313" t="str">
        <f>CONCATENATE(SUM('Раздел 3'!M122:M122),"&gt;=",SUM('Раздел 3'!N122:N122))</f>
        <v>0&gt;=0</v>
      </c>
    </row>
    <row r="8665" spans="1:5" ht="30" hidden="1" customHeight="1">
      <c r="A8665" s="311" t="str">
        <f>IF((SUM('Раздел 3'!M123:M123)&gt;=SUM('Раздел 3'!N123:N123)),"","Неверно!")</f>
        <v/>
      </c>
      <c r="B8665" s="312" t="s">
        <v>24571</v>
      </c>
      <c r="C8665" s="313" t="s">
        <v>5046</v>
      </c>
      <c r="D8665" s="313" t="s">
        <v>18377</v>
      </c>
      <c r="E8665" s="313" t="str">
        <f>CONCATENATE(SUM('Раздел 3'!M123:M123),"&gt;=",SUM('Раздел 3'!N123:N123))</f>
        <v>0&gt;=0</v>
      </c>
    </row>
    <row r="8666" spans="1:5" ht="30" hidden="1" customHeight="1">
      <c r="A8666" s="311" t="str">
        <f>IF((SUM('Раздел 3'!M124:M124)&gt;=SUM('Раздел 3'!N124:N124)),"","Неверно!")</f>
        <v/>
      </c>
      <c r="B8666" s="312" t="s">
        <v>24571</v>
      </c>
      <c r="C8666" s="313" t="s">
        <v>5047</v>
      </c>
      <c r="D8666" s="313" t="s">
        <v>18377</v>
      </c>
      <c r="E8666" s="313" t="str">
        <f>CONCATENATE(SUM('Раздел 3'!M124:M124),"&gt;=",SUM('Раздел 3'!N124:N124))</f>
        <v>0&gt;=0</v>
      </c>
    </row>
    <row r="8667" spans="1:5" ht="30" hidden="1" customHeight="1">
      <c r="A8667" s="311" t="str">
        <f>IF((SUM('Раздел 3'!M125:M125)&gt;=SUM('Раздел 3'!N125:N125)),"","Неверно!")</f>
        <v/>
      </c>
      <c r="B8667" s="312" t="s">
        <v>24571</v>
      </c>
      <c r="C8667" s="313" t="s">
        <v>5048</v>
      </c>
      <c r="D8667" s="313" t="s">
        <v>18377</v>
      </c>
      <c r="E8667" s="313" t="str">
        <f>CONCATENATE(SUM('Раздел 3'!M125:M125),"&gt;=",SUM('Раздел 3'!N125:N125))</f>
        <v>0&gt;=0</v>
      </c>
    </row>
    <row r="8668" spans="1:5" ht="30" hidden="1" customHeight="1">
      <c r="A8668" s="311" t="str">
        <f>IF((SUM('Раздел 3'!M126:M126)&gt;=SUM('Раздел 3'!N126:N126)),"","Неверно!")</f>
        <v/>
      </c>
      <c r="B8668" s="312" t="s">
        <v>24571</v>
      </c>
      <c r="C8668" s="313" t="s">
        <v>5049</v>
      </c>
      <c r="D8668" s="313" t="s">
        <v>18377</v>
      </c>
      <c r="E8668" s="313" t="str">
        <f>CONCATENATE(SUM('Раздел 3'!M126:M126),"&gt;=",SUM('Раздел 3'!N126:N126))</f>
        <v>0&gt;=0</v>
      </c>
    </row>
    <row r="8669" spans="1:5" ht="30" hidden="1" customHeight="1">
      <c r="A8669" s="311" t="str">
        <f>IF((SUM('Раздел 3'!M127:M127)&gt;=SUM('Раздел 3'!N127:N127)),"","Неверно!")</f>
        <v/>
      </c>
      <c r="B8669" s="312" t="s">
        <v>24571</v>
      </c>
      <c r="C8669" s="313" t="s">
        <v>5050</v>
      </c>
      <c r="D8669" s="313" t="s">
        <v>18377</v>
      </c>
      <c r="E8669" s="313" t="str">
        <f>CONCATENATE(SUM('Раздел 3'!M127:M127),"&gt;=",SUM('Раздел 3'!N127:N127))</f>
        <v>0&gt;=0</v>
      </c>
    </row>
    <row r="8670" spans="1:5" ht="30" hidden="1" customHeight="1">
      <c r="A8670" s="311" t="str">
        <f>IF((SUM('Раздел 3'!M128:M128)&gt;=SUM('Раздел 3'!N128:N128)),"","Неверно!")</f>
        <v/>
      </c>
      <c r="B8670" s="312" t="s">
        <v>24571</v>
      </c>
      <c r="C8670" s="313" t="s">
        <v>5051</v>
      </c>
      <c r="D8670" s="313" t="s">
        <v>18377</v>
      </c>
      <c r="E8670" s="313" t="str">
        <f>CONCATENATE(SUM('Раздел 3'!M128:M128),"&gt;=",SUM('Раздел 3'!N128:N128))</f>
        <v>0&gt;=0</v>
      </c>
    </row>
    <row r="8671" spans="1:5" ht="30" hidden="1" customHeight="1">
      <c r="A8671" s="311" t="str">
        <f>IF((SUM('Раздел 3'!M129:M129)&gt;=SUM('Раздел 3'!N129:N129)),"","Неверно!")</f>
        <v/>
      </c>
      <c r="B8671" s="312" t="s">
        <v>24571</v>
      </c>
      <c r="C8671" s="313" t="s">
        <v>5052</v>
      </c>
      <c r="D8671" s="313" t="s">
        <v>18377</v>
      </c>
      <c r="E8671" s="313" t="str">
        <f>CONCATENATE(SUM('Раздел 3'!M129:M129),"&gt;=",SUM('Раздел 3'!N129:N129))</f>
        <v>0&gt;=0</v>
      </c>
    </row>
    <row r="8672" spans="1:5" ht="30" hidden="1" customHeight="1">
      <c r="A8672" s="311" t="str">
        <f>IF((SUM('Раздел 3'!M22:M22)&gt;=SUM('Раздел 3'!N22:N22)),"","Неверно!")</f>
        <v/>
      </c>
      <c r="B8672" s="312" t="s">
        <v>24571</v>
      </c>
      <c r="C8672" s="313" t="s">
        <v>5053</v>
      </c>
      <c r="D8672" s="313" t="s">
        <v>18377</v>
      </c>
      <c r="E8672" s="313" t="str">
        <f>CONCATENATE(SUM('Раздел 3'!M22:M22),"&gt;=",SUM('Раздел 3'!N22:N22))</f>
        <v>0&gt;=0</v>
      </c>
    </row>
    <row r="8673" spans="1:5" ht="30" hidden="1" customHeight="1">
      <c r="A8673" s="311" t="str">
        <f>IF((SUM('Раздел 3'!M130:M130)&gt;=SUM('Раздел 3'!N130:N130)),"","Неверно!")</f>
        <v/>
      </c>
      <c r="B8673" s="312" t="s">
        <v>24571</v>
      </c>
      <c r="C8673" s="313" t="s">
        <v>5054</v>
      </c>
      <c r="D8673" s="313" t="s">
        <v>18377</v>
      </c>
      <c r="E8673" s="313" t="str">
        <f>CONCATENATE(SUM('Раздел 3'!M130:M130),"&gt;=",SUM('Раздел 3'!N130:N130))</f>
        <v>0&gt;=0</v>
      </c>
    </row>
    <row r="8674" spans="1:5" ht="30" hidden="1" customHeight="1">
      <c r="A8674" s="311" t="str">
        <f>IF((SUM('Раздел 3'!M131:M131)&gt;=SUM('Раздел 3'!N131:N131)),"","Неверно!")</f>
        <v/>
      </c>
      <c r="B8674" s="312" t="s">
        <v>24571</v>
      </c>
      <c r="C8674" s="313" t="s">
        <v>5055</v>
      </c>
      <c r="D8674" s="313" t="s">
        <v>18377</v>
      </c>
      <c r="E8674" s="313" t="str">
        <f>CONCATENATE(SUM('Раздел 3'!M131:M131),"&gt;=",SUM('Раздел 3'!N131:N131))</f>
        <v>0&gt;=0</v>
      </c>
    </row>
    <row r="8675" spans="1:5" ht="30" hidden="1" customHeight="1">
      <c r="A8675" s="311" t="str">
        <f>IF((SUM('Раздел 3'!M132:M132)&gt;=SUM('Раздел 3'!N132:N132)),"","Неверно!")</f>
        <v/>
      </c>
      <c r="B8675" s="312" t="s">
        <v>24571</v>
      </c>
      <c r="C8675" s="313" t="s">
        <v>5056</v>
      </c>
      <c r="D8675" s="313" t="s">
        <v>18377</v>
      </c>
      <c r="E8675" s="313" t="str">
        <f>CONCATENATE(SUM('Раздел 3'!M132:M132),"&gt;=",SUM('Раздел 3'!N132:N132))</f>
        <v>0&gt;=0</v>
      </c>
    </row>
    <row r="8676" spans="1:5" ht="30" hidden="1" customHeight="1">
      <c r="A8676" s="311" t="str">
        <f>IF((SUM('Раздел 3'!M133:M133)&gt;=SUM('Раздел 3'!N133:N133)),"","Неверно!")</f>
        <v/>
      </c>
      <c r="B8676" s="312" t="s">
        <v>24571</v>
      </c>
      <c r="C8676" s="313" t="s">
        <v>5057</v>
      </c>
      <c r="D8676" s="313" t="s">
        <v>18377</v>
      </c>
      <c r="E8676" s="313" t="str">
        <f>CONCATENATE(SUM('Раздел 3'!M133:M133),"&gt;=",SUM('Раздел 3'!N133:N133))</f>
        <v>0&gt;=0</v>
      </c>
    </row>
    <row r="8677" spans="1:5" ht="30" hidden="1" customHeight="1">
      <c r="A8677" s="311" t="str">
        <f>IF((SUM('Раздел 3'!M134:M134)&gt;=SUM('Раздел 3'!N134:N134)),"","Неверно!")</f>
        <v/>
      </c>
      <c r="B8677" s="312" t="s">
        <v>24571</v>
      </c>
      <c r="C8677" s="313" t="s">
        <v>5058</v>
      </c>
      <c r="D8677" s="313" t="s">
        <v>18377</v>
      </c>
      <c r="E8677" s="313" t="str">
        <f>CONCATENATE(SUM('Раздел 3'!M134:M134),"&gt;=",SUM('Раздел 3'!N134:N134))</f>
        <v>0&gt;=0</v>
      </c>
    </row>
    <row r="8678" spans="1:5" ht="30" hidden="1" customHeight="1">
      <c r="A8678" s="311" t="str">
        <f>IF((SUM('Раздел 3'!M135:M135)&gt;=SUM('Раздел 3'!N135:N135)),"","Неверно!")</f>
        <v/>
      </c>
      <c r="B8678" s="312" t="s">
        <v>24571</v>
      </c>
      <c r="C8678" s="313" t="s">
        <v>5059</v>
      </c>
      <c r="D8678" s="313" t="s">
        <v>18377</v>
      </c>
      <c r="E8678" s="313" t="str">
        <f>CONCATENATE(SUM('Раздел 3'!M135:M135),"&gt;=",SUM('Раздел 3'!N135:N135))</f>
        <v>0&gt;=0</v>
      </c>
    </row>
    <row r="8679" spans="1:5" ht="30" hidden="1" customHeight="1">
      <c r="A8679" s="311" t="str">
        <f>IF((SUM('Раздел 3'!M136:M136)&gt;=SUM('Раздел 3'!N136:N136)),"","Неверно!")</f>
        <v/>
      </c>
      <c r="B8679" s="312" t="s">
        <v>24571</v>
      </c>
      <c r="C8679" s="313" t="s">
        <v>5060</v>
      </c>
      <c r="D8679" s="313" t="s">
        <v>18377</v>
      </c>
      <c r="E8679" s="313" t="str">
        <f>CONCATENATE(SUM('Раздел 3'!M136:M136),"&gt;=",SUM('Раздел 3'!N136:N136))</f>
        <v>0&gt;=0</v>
      </c>
    </row>
    <row r="8680" spans="1:5" ht="30" hidden="1" customHeight="1">
      <c r="A8680" s="311" t="str">
        <f>IF((SUM('Раздел 3'!M137:M137)&gt;=SUM('Раздел 3'!N137:N137)),"","Неверно!")</f>
        <v/>
      </c>
      <c r="B8680" s="312" t="s">
        <v>24571</v>
      </c>
      <c r="C8680" s="313" t="s">
        <v>5061</v>
      </c>
      <c r="D8680" s="313" t="s">
        <v>18377</v>
      </c>
      <c r="E8680" s="313" t="str">
        <f>CONCATENATE(SUM('Раздел 3'!M137:M137),"&gt;=",SUM('Раздел 3'!N137:N137))</f>
        <v>0&gt;=0</v>
      </c>
    </row>
    <row r="8681" spans="1:5" ht="30" hidden="1" customHeight="1">
      <c r="A8681" s="311" t="str">
        <f>IF((SUM('Раздел 3'!M138:M138)&gt;=SUM('Раздел 3'!N138:N138)),"","Неверно!")</f>
        <v/>
      </c>
      <c r="B8681" s="312" t="s">
        <v>24571</v>
      </c>
      <c r="C8681" s="313" t="s">
        <v>5062</v>
      </c>
      <c r="D8681" s="313" t="s">
        <v>18377</v>
      </c>
      <c r="E8681" s="313" t="str">
        <f>CONCATENATE(SUM('Раздел 3'!M138:M138),"&gt;=",SUM('Раздел 3'!N138:N138))</f>
        <v>0&gt;=0</v>
      </c>
    </row>
    <row r="8682" spans="1:5" ht="30" hidden="1" customHeight="1">
      <c r="A8682" s="311" t="str">
        <f>IF((SUM('Раздел 3'!M139:M139)&gt;=SUM('Раздел 3'!N139:N139)),"","Неверно!")</f>
        <v/>
      </c>
      <c r="B8682" s="312" t="s">
        <v>24571</v>
      </c>
      <c r="C8682" s="313" t="s">
        <v>5063</v>
      </c>
      <c r="D8682" s="313" t="s">
        <v>18377</v>
      </c>
      <c r="E8682" s="313" t="str">
        <f>CONCATENATE(SUM('Раздел 3'!M139:M139),"&gt;=",SUM('Раздел 3'!N139:N139))</f>
        <v>0&gt;=0</v>
      </c>
    </row>
    <row r="8683" spans="1:5" ht="30" hidden="1" customHeight="1">
      <c r="A8683" s="311" t="str">
        <f>IF((SUM('Раздел 3'!M23:M23)&gt;=SUM('Раздел 3'!N23:N23)),"","Неверно!")</f>
        <v/>
      </c>
      <c r="B8683" s="312" t="s">
        <v>24571</v>
      </c>
      <c r="C8683" s="313" t="s">
        <v>5064</v>
      </c>
      <c r="D8683" s="313" t="s">
        <v>18377</v>
      </c>
      <c r="E8683" s="313" t="str">
        <f>CONCATENATE(SUM('Раздел 3'!M23:M23),"&gt;=",SUM('Раздел 3'!N23:N23))</f>
        <v>0&gt;=0</v>
      </c>
    </row>
    <row r="8684" spans="1:5" ht="30" hidden="1" customHeight="1">
      <c r="A8684" s="311" t="str">
        <f>IF((SUM('Раздел 3'!M140:M140)&gt;=SUM('Раздел 3'!N140:N140)),"","Неверно!")</f>
        <v/>
      </c>
      <c r="B8684" s="312" t="s">
        <v>24571</v>
      </c>
      <c r="C8684" s="313" t="s">
        <v>5065</v>
      </c>
      <c r="D8684" s="313" t="s">
        <v>18377</v>
      </c>
      <c r="E8684" s="313" t="str">
        <f>CONCATENATE(SUM('Раздел 3'!M140:M140),"&gt;=",SUM('Раздел 3'!N140:N140))</f>
        <v>0&gt;=0</v>
      </c>
    </row>
    <row r="8685" spans="1:5" ht="30" hidden="1" customHeight="1">
      <c r="A8685" s="311" t="str">
        <f>IF((SUM('Раздел 3'!M141:M141)&gt;=SUM('Раздел 3'!N141:N141)),"","Неверно!")</f>
        <v/>
      </c>
      <c r="B8685" s="312" t="s">
        <v>24571</v>
      </c>
      <c r="C8685" s="313" t="s">
        <v>5066</v>
      </c>
      <c r="D8685" s="313" t="s">
        <v>18377</v>
      </c>
      <c r="E8685" s="313" t="str">
        <f>CONCATENATE(SUM('Раздел 3'!M141:M141),"&gt;=",SUM('Раздел 3'!N141:N141))</f>
        <v>0&gt;=0</v>
      </c>
    </row>
    <row r="8686" spans="1:5" ht="30" hidden="1" customHeight="1">
      <c r="A8686" s="311" t="str">
        <f>IF((SUM('Раздел 3'!M142:M142)&gt;=SUM('Раздел 3'!N142:N142)),"","Неверно!")</f>
        <v/>
      </c>
      <c r="B8686" s="312" t="s">
        <v>24571</v>
      </c>
      <c r="C8686" s="313" t="s">
        <v>5067</v>
      </c>
      <c r="D8686" s="313" t="s">
        <v>18377</v>
      </c>
      <c r="E8686" s="313" t="str">
        <f>CONCATENATE(SUM('Раздел 3'!M142:M142),"&gt;=",SUM('Раздел 3'!N142:N142))</f>
        <v>0&gt;=0</v>
      </c>
    </row>
    <row r="8687" spans="1:5" ht="30" hidden="1" customHeight="1">
      <c r="A8687" s="311" t="str">
        <f>IF((SUM('Раздел 3'!M143:M143)&gt;=SUM('Раздел 3'!N143:N143)),"","Неверно!")</f>
        <v/>
      </c>
      <c r="B8687" s="312" t="s">
        <v>24571</v>
      </c>
      <c r="C8687" s="313" t="s">
        <v>5068</v>
      </c>
      <c r="D8687" s="313" t="s">
        <v>18377</v>
      </c>
      <c r="E8687" s="313" t="str">
        <f>CONCATENATE(SUM('Раздел 3'!M143:M143),"&gt;=",SUM('Раздел 3'!N143:N143))</f>
        <v>0&gt;=0</v>
      </c>
    </row>
    <row r="8688" spans="1:5" ht="30" hidden="1" customHeight="1">
      <c r="A8688" s="311" t="str">
        <f>IF((SUM('Раздел 3'!M144:M144)&gt;=SUM('Раздел 3'!N144:N144)),"","Неверно!")</f>
        <v/>
      </c>
      <c r="B8688" s="312" t="s">
        <v>24571</v>
      </c>
      <c r="C8688" s="313" t="s">
        <v>5069</v>
      </c>
      <c r="D8688" s="313" t="s">
        <v>18377</v>
      </c>
      <c r="E8688" s="313" t="str">
        <f>CONCATENATE(SUM('Раздел 3'!M144:M144),"&gt;=",SUM('Раздел 3'!N144:N144))</f>
        <v>0&gt;=0</v>
      </c>
    </row>
    <row r="8689" spans="1:5" ht="30" hidden="1" customHeight="1">
      <c r="A8689" s="311" t="str">
        <f>IF((SUM('Раздел 3'!M145:M145)&gt;=SUM('Раздел 3'!N145:N145)),"","Неверно!")</f>
        <v/>
      </c>
      <c r="B8689" s="312" t="s">
        <v>24571</v>
      </c>
      <c r="C8689" s="313" t="s">
        <v>5070</v>
      </c>
      <c r="D8689" s="313" t="s">
        <v>18377</v>
      </c>
      <c r="E8689" s="313" t="str">
        <f>CONCATENATE(SUM('Раздел 3'!M145:M145),"&gt;=",SUM('Раздел 3'!N145:N145))</f>
        <v>0&gt;=0</v>
      </c>
    </row>
    <row r="8690" spans="1:5" ht="30" hidden="1" customHeight="1">
      <c r="A8690" s="311" t="str">
        <f>IF((SUM('Раздел 3'!M146:M146)&gt;=SUM('Раздел 3'!N146:N146)),"","Неверно!")</f>
        <v/>
      </c>
      <c r="B8690" s="312" t="s">
        <v>24571</v>
      </c>
      <c r="C8690" s="313" t="s">
        <v>5071</v>
      </c>
      <c r="D8690" s="313" t="s">
        <v>18377</v>
      </c>
      <c r="E8690" s="313" t="str">
        <f>CONCATENATE(SUM('Раздел 3'!M146:M146),"&gt;=",SUM('Раздел 3'!N146:N146))</f>
        <v>0&gt;=0</v>
      </c>
    </row>
    <row r="8691" spans="1:5" ht="30" hidden="1" customHeight="1">
      <c r="A8691" s="311" t="str">
        <f>IF((SUM('Раздел 3'!M147:M147)&gt;=SUM('Раздел 3'!N147:N147)),"","Неверно!")</f>
        <v/>
      </c>
      <c r="B8691" s="312" t="s">
        <v>24571</v>
      </c>
      <c r="C8691" s="313" t="s">
        <v>5072</v>
      </c>
      <c r="D8691" s="313" t="s">
        <v>18377</v>
      </c>
      <c r="E8691" s="313" t="str">
        <f>CONCATENATE(SUM('Раздел 3'!M147:M147),"&gt;=",SUM('Раздел 3'!N147:N147))</f>
        <v>0&gt;=0</v>
      </c>
    </row>
    <row r="8692" spans="1:5" ht="30" hidden="1" customHeight="1">
      <c r="A8692" s="311" t="str">
        <f>IF((SUM('Раздел 3'!M148:M148)&gt;=SUM('Раздел 3'!N148:N148)),"","Неверно!")</f>
        <v/>
      </c>
      <c r="B8692" s="312" t="s">
        <v>24571</v>
      </c>
      <c r="C8692" s="313" t="s">
        <v>5073</v>
      </c>
      <c r="D8692" s="313" t="s">
        <v>18377</v>
      </c>
      <c r="E8692" s="313" t="str">
        <f>CONCATENATE(SUM('Раздел 3'!M148:M148),"&gt;=",SUM('Раздел 3'!N148:N148))</f>
        <v>0&gt;=0</v>
      </c>
    </row>
    <row r="8693" spans="1:5" ht="30" hidden="1" customHeight="1">
      <c r="A8693" s="311" t="str">
        <f>IF((SUM('Раздел 3'!M149:M149)&gt;=SUM('Раздел 3'!N149:N149)),"","Неверно!")</f>
        <v/>
      </c>
      <c r="B8693" s="312" t="s">
        <v>24571</v>
      </c>
      <c r="C8693" s="313" t="s">
        <v>5074</v>
      </c>
      <c r="D8693" s="313" t="s">
        <v>18377</v>
      </c>
      <c r="E8693" s="313" t="str">
        <f>CONCATENATE(SUM('Раздел 3'!M149:M149),"&gt;=",SUM('Раздел 3'!N149:N149))</f>
        <v>0&gt;=0</v>
      </c>
    </row>
    <row r="8694" spans="1:5" ht="30" hidden="1" customHeight="1">
      <c r="A8694" s="311" t="str">
        <f>IF((SUM('Раздел 3'!M24:M24)&gt;=SUM('Раздел 3'!N24:N24)),"","Неверно!")</f>
        <v/>
      </c>
      <c r="B8694" s="312" t="s">
        <v>24571</v>
      </c>
      <c r="C8694" s="313" t="s">
        <v>5075</v>
      </c>
      <c r="D8694" s="313" t="s">
        <v>18377</v>
      </c>
      <c r="E8694" s="313" t="str">
        <f>CONCATENATE(SUM('Раздел 3'!M24:M24),"&gt;=",SUM('Раздел 3'!N24:N24))</f>
        <v>0&gt;=0</v>
      </c>
    </row>
    <row r="8695" spans="1:5" ht="30" hidden="1" customHeight="1">
      <c r="A8695" s="311" t="str">
        <f>IF((SUM('Раздел 3'!M150:M150)&gt;=SUM('Раздел 3'!N150:N150)),"","Неверно!")</f>
        <v/>
      </c>
      <c r="B8695" s="312" t="s">
        <v>24571</v>
      </c>
      <c r="C8695" s="313" t="s">
        <v>5076</v>
      </c>
      <c r="D8695" s="313" t="s">
        <v>18377</v>
      </c>
      <c r="E8695" s="313" t="str">
        <f>CONCATENATE(SUM('Раздел 3'!M150:M150),"&gt;=",SUM('Раздел 3'!N150:N150))</f>
        <v>0&gt;=0</v>
      </c>
    </row>
    <row r="8696" spans="1:5" ht="30" hidden="1" customHeight="1">
      <c r="A8696" s="311" t="str">
        <f>IF((SUM('Раздел 3'!M151:M151)&gt;=SUM('Раздел 3'!N151:N151)),"","Неверно!")</f>
        <v/>
      </c>
      <c r="B8696" s="312" t="s">
        <v>24571</v>
      </c>
      <c r="C8696" s="313" t="s">
        <v>5077</v>
      </c>
      <c r="D8696" s="313" t="s">
        <v>18377</v>
      </c>
      <c r="E8696" s="313" t="str">
        <f>CONCATENATE(SUM('Раздел 3'!M151:M151),"&gt;=",SUM('Раздел 3'!N151:N151))</f>
        <v>0&gt;=0</v>
      </c>
    </row>
    <row r="8697" spans="1:5" ht="30" hidden="1" customHeight="1">
      <c r="A8697" s="311" t="str">
        <f>IF((SUM('Раздел 3'!M152:M152)&gt;=SUM('Раздел 3'!N152:N152)),"","Неверно!")</f>
        <v/>
      </c>
      <c r="B8697" s="312" t="s">
        <v>24571</v>
      </c>
      <c r="C8697" s="313" t="s">
        <v>5078</v>
      </c>
      <c r="D8697" s="313" t="s">
        <v>18377</v>
      </c>
      <c r="E8697" s="313" t="str">
        <f>CONCATENATE(SUM('Раздел 3'!M152:M152),"&gt;=",SUM('Раздел 3'!N152:N152))</f>
        <v>0&gt;=0</v>
      </c>
    </row>
    <row r="8698" spans="1:5" ht="30" hidden="1" customHeight="1">
      <c r="A8698" s="311" t="str">
        <f>IF((SUM('Раздел 3'!M153:M153)&gt;=SUM('Раздел 3'!N153:N153)),"","Неверно!")</f>
        <v/>
      </c>
      <c r="B8698" s="312" t="s">
        <v>24571</v>
      </c>
      <c r="C8698" s="313" t="s">
        <v>5079</v>
      </c>
      <c r="D8698" s="313" t="s">
        <v>18377</v>
      </c>
      <c r="E8698" s="313" t="str">
        <f>CONCATENATE(SUM('Раздел 3'!M153:M153),"&gt;=",SUM('Раздел 3'!N153:N153))</f>
        <v>0&gt;=0</v>
      </c>
    </row>
    <row r="8699" spans="1:5" ht="30" hidden="1" customHeight="1">
      <c r="A8699" s="311" t="str">
        <f>IF((SUM('Раздел 3'!M154:M154)&gt;=SUM('Раздел 3'!N154:N154)),"","Неверно!")</f>
        <v/>
      </c>
      <c r="B8699" s="312" t="s">
        <v>24571</v>
      </c>
      <c r="C8699" s="313" t="s">
        <v>5080</v>
      </c>
      <c r="D8699" s="313" t="s">
        <v>18377</v>
      </c>
      <c r="E8699" s="313" t="str">
        <f>CONCATENATE(SUM('Раздел 3'!M154:M154),"&gt;=",SUM('Раздел 3'!N154:N154))</f>
        <v>0&gt;=0</v>
      </c>
    </row>
    <row r="8700" spans="1:5" ht="30" hidden="1" customHeight="1">
      <c r="A8700" s="311" t="str">
        <f>IF((SUM('Раздел 3'!M155:M155)&gt;=SUM('Раздел 3'!N155:N155)),"","Неверно!")</f>
        <v/>
      </c>
      <c r="B8700" s="312" t="s">
        <v>24571</v>
      </c>
      <c r="C8700" s="313" t="s">
        <v>5081</v>
      </c>
      <c r="D8700" s="313" t="s">
        <v>18377</v>
      </c>
      <c r="E8700" s="313" t="str">
        <f>CONCATENATE(SUM('Раздел 3'!M155:M155),"&gt;=",SUM('Раздел 3'!N155:N155))</f>
        <v>0&gt;=0</v>
      </c>
    </row>
    <row r="8701" spans="1:5" ht="30" hidden="1" customHeight="1">
      <c r="A8701" s="311" t="str">
        <f>IF((SUM('Раздел 3'!M156:M156)&gt;=SUM('Раздел 3'!N156:N156)),"","Неверно!")</f>
        <v/>
      </c>
      <c r="B8701" s="312" t="s">
        <v>24571</v>
      </c>
      <c r="C8701" s="313" t="s">
        <v>5082</v>
      </c>
      <c r="D8701" s="313" t="s">
        <v>18377</v>
      </c>
      <c r="E8701" s="313" t="str">
        <f>CONCATENATE(SUM('Раздел 3'!M156:M156),"&gt;=",SUM('Раздел 3'!N156:N156))</f>
        <v>0&gt;=0</v>
      </c>
    </row>
    <row r="8702" spans="1:5" ht="30" hidden="1" customHeight="1">
      <c r="A8702" s="311" t="str">
        <f>IF((SUM('Раздел 3'!M157:M157)&gt;=SUM('Раздел 3'!N157:N157)),"","Неверно!")</f>
        <v/>
      </c>
      <c r="B8702" s="312" t="s">
        <v>24571</v>
      </c>
      <c r="C8702" s="313" t="s">
        <v>5083</v>
      </c>
      <c r="D8702" s="313" t="s">
        <v>18377</v>
      </c>
      <c r="E8702" s="313" t="str">
        <f>CONCATENATE(SUM('Раздел 3'!M157:M157),"&gt;=",SUM('Раздел 3'!N157:N157))</f>
        <v>0&gt;=0</v>
      </c>
    </row>
    <row r="8703" spans="1:5" ht="30" hidden="1" customHeight="1">
      <c r="A8703" s="311" t="str">
        <f>IF((SUM('Раздел 3'!M158:M158)&gt;=SUM('Раздел 3'!N158:N158)),"","Неверно!")</f>
        <v/>
      </c>
      <c r="B8703" s="312" t="s">
        <v>24571</v>
      </c>
      <c r="C8703" s="313" t="s">
        <v>5084</v>
      </c>
      <c r="D8703" s="313" t="s">
        <v>18377</v>
      </c>
      <c r="E8703" s="313" t="str">
        <f>CONCATENATE(SUM('Раздел 3'!M158:M158),"&gt;=",SUM('Раздел 3'!N158:N158))</f>
        <v>0&gt;=0</v>
      </c>
    </row>
    <row r="8704" spans="1:5" ht="30" hidden="1" customHeight="1">
      <c r="A8704" s="311" t="str">
        <f>IF((SUM('Раздел 3'!M159:M159)&gt;=SUM('Раздел 3'!N159:N159)),"","Неверно!")</f>
        <v/>
      </c>
      <c r="B8704" s="312" t="s">
        <v>24571</v>
      </c>
      <c r="C8704" s="313" t="s">
        <v>5085</v>
      </c>
      <c r="D8704" s="313" t="s">
        <v>18377</v>
      </c>
      <c r="E8704" s="313" t="str">
        <f>CONCATENATE(SUM('Раздел 3'!M159:M159),"&gt;=",SUM('Раздел 3'!N159:N159))</f>
        <v>0&gt;=0</v>
      </c>
    </row>
    <row r="8705" spans="1:5" ht="30" hidden="1" customHeight="1">
      <c r="A8705" s="311" t="str">
        <f>IF((SUM('Раздел 3'!M25:M25)&gt;=SUM('Раздел 3'!N25:N25)),"","Неверно!")</f>
        <v/>
      </c>
      <c r="B8705" s="312" t="s">
        <v>24571</v>
      </c>
      <c r="C8705" s="313" t="s">
        <v>5086</v>
      </c>
      <c r="D8705" s="313" t="s">
        <v>18377</v>
      </c>
      <c r="E8705" s="313" t="str">
        <f>CONCATENATE(SUM('Раздел 3'!M25:M25),"&gt;=",SUM('Раздел 3'!N25:N25))</f>
        <v>0&gt;=0</v>
      </c>
    </row>
    <row r="8706" spans="1:5" ht="30" hidden="1" customHeight="1">
      <c r="A8706" s="311" t="str">
        <f>IF((SUM('Раздел 3'!M160:M160)&gt;=SUM('Раздел 3'!N160:N160)),"","Неверно!")</f>
        <v/>
      </c>
      <c r="B8706" s="312" t="s">
        <v>24571</v>
      </c>
      <c r="C8706" s="313" t="s">
        <v>5087</v>
      </c>
      <c r="D8706" s="313" t="s">
        <v>18377</v>
      </c>
      <c r="E8706" s="313" t="str">
        <f>CONCATENATE(SUM('Раздел 3'!M160:M160),"&gt;=",SUM('Раздел 3'!N160:N160))</f>
        <v>0&gt;=0</v>
      </c>
    </row>
    <row r="8707" spans="1:5" ht="30" hidden="1" customHeight="1">
      <c r="A8707" s="311" t="str">
        <f>IF((SUM('Раздел 3'!M161:M161)&gt;=SUM('Раздел 3'!N161:N161)),"","Неверно!")</f>
        <v/>
      </c>
      <c r="B8707" s="312" t="s">
        <v>24571</v>
      </c>
      <c r="C8707" s="313" t="s">
        <v>5088</v>
      </c>
      <c r="D8707" s="313" t="s">
        <v>18377</v>
      </c>
      <c r="E8707" s="313" t="str">
        <f>CONCATENATE(SUM('Раздел 3'!M161:M161),"&gt;=",SUM('Раздел 3'!N161:N161))</f>
        <v>0&gt;=0</v>
      </c>
    </row>
    <row r="8708" spans="1:5" ht="30" hidden="1" customHeight="1">
      <c r="A8708" s="311" t="str">
        <f>IF((SUM('Раздел 3'!M162:M162)&gt;=SUM('Раздел 3'!N162:N162)),"","Неверно!")</f>
        <v/>
      </c>
      <c r="B8708" s="312" t="s">
        <v>24571</v>
      </c>
      <c r="C8708" s="313" t="s">
        <v>5089</v>
      </c>
      <c r="D8708" s="313" t="s">
        <v>18377</v>
      </c>
      <c r="E8708" s="313" t="str">
        <f>CONCATENATE(SUM('Раздел 3'!M162:M162),"&gt;=",SUM('Раздел 3'!N162:N162))</f>
        <v>0&gt;=0</v>
      </c>
    </row>
    <row r="8709" spans="1:5" ht="30" hidden="1" customHeight="1">
      <c r="A8709" s="311" t="str">
        <f>IF((SUM('Раздел 3'!M163:M163)&gt;=SUM('Раздел 3'!N163:N163)),"","Неверно!")</f>
        <v/>
      </c>
      <c r="B8709" s="312" t="s">
        <v>24571</v>
      </c>
      <c r="C8709" s="313" t="s">
        <v>5090</v>
      </c>
      <c r="D8709" s="313" t="s">
        <v>18377</v>
      </c>
      <c r="E8709" s="313" t="str">
        <f>CONCATENATE(SUM('Раздел 3'!M163:M163),"&gt;=",SUM('Раздел 3'!N163:N163))</f>
        <v>0&gt;=0</v>
      </c>
    </row>
    <row r="8710" spans="1:5" ht="30" hidden="1" customHeight="1">
      <c r="A8710" s="311" t="str">
        <f>IF((SUM('Раздел 3'!M164:M164)&gt;=SUM('Раздел 3'!N164:N164)),"","Неверно!")</f>
        <v/>
      </c>
      <c r="B8710" s="312" t="s">
        <v>24571</v>
      </c>
      <c r="C8710" s="313" t="s">
        <v>5091</v>
      </c>
      <c r="D8710" s="313" t="s">
        <v>18377</v>
      </c>
      <c r="E8710" s="313" t="str">
        <f>CONCATENATE(SUM('Раздел 3'!M164:M164),"&gt;=",SUM('Раздел 3'!N164:N164))</f>
        <v>0&gt;=0</v>
      </c>
    </row>
    <row r="8711" spans="1:5" ht="30" hidden="1" customHeight="1">
      <c r="A8711" s="311" t="str">
        <f>IF((SUM('Раздел 3'!M165:M165)&gt;=SUM('Раздел 3'!N165:N165)),"","Неверно!")</f>
        <v/>
      </c>
      <c r="B8711" s="312" t="s">
        <v>24571</v>
      </c>
      <c r="C8711" s="313" t="s">
        <v>5092</v>
      </c>
      <c r="D8711" s="313" t="s">
        <v>18377</v>
      </c>
      <c r="E8711" s="313" t="str">
        <f>CONCATENATE(SUM('Раздел 3'!M165:M165),"&gt;=",SUM('Раздел 3'!N165:N165))</f>
        <v>0&gt;=0</v>
      </c>
    </row>
    <row r="8712" spans="1:5" ht="30" hidden="1" customHeight="1">
      <c r="A8712" s="311" t="str">
        <f>IF((SUM('Раздел 3'!M166:M166)&gt;=SUM('Раздел 3'!N166:N166)),"","Неверно!")</f>
        <v/>
      </c>
      <c r="B8712" s="312" t="s">
        <v>24571</v>
      </c>
      <c r="C8712" s="313" t="s">
        <v>5093</v>
      </c>
      <c r="D8712" s="313" t="s">
        <v>18377</v>
      </c>
      <c r="E8712" s="313" t="str">
        <f>CONCATENATE(SUM('Раздел 3'!M166:M166),"&gt;=",SUM('Раздел 3'!N166:N166))</f>
        <v>0&gt;=0</v>
      </c>
    </row>
    <row r="8713" spans="1:5" ht="30" hidden="1" customHeight="1">
      <c r="A8713" s="311" t="str">
        <f>IF((SUM('Раздел 3'!M167:M167)&gt;=SUM('Раздел 3'!N167:N167)),"","Неверно!")</f>
        <v/>
      </c>
      <c r="B8713" s="312" t="s">
        <v>24571</v>
      </c>
      <c r="C8713" s="313" t="s">
        <v>5094</v>
      </c>
      <c r="D8713" s="313" t="s">
        <v>18377</v>
      </c>
      <c r="E8713" s="313" t="str">
        <f>CONCATENATE(SUM('Раздел 3'!M167:M167),"&gt;=",SUM('Раздел 3'!N167:N167))</f>
        <v>0&gt;=0</v>
      </c>
    </row>
    <row r="8714" spans="1:5" ht="30" hidden="1" customHeight="1">
      <c r="A8714" s="311" t="str">
        <f>IF((SUM('Раздел 3'!M168:M168)&gt;=SUM('Раздел 3'!N168:N168)),"","Неверно!")</f>
        <v/>
      </c>
      <c r="B8714" s="312" t="s">
        <v>24571</v>
      </c>
      <c r="C8714" s="313" t="s">
        <v>5095</v>
      </c>
      <c r="D8714" s="313" t="s">
        <v>18377</v>
      </c>
      <c r="E8714" s="313" t="str">
        <f>CONCATENATE(SUM('Раздел 3'!M168:M168),"&gt;=",SUM('Раздел 3'!N168:N168))</f>
        <v>0&gt;=0</v>
      </c>
    </row>
    <row r="8715" spans="1:5" ht="30" hidden="1" customHeight="1">
      <c r="A8715" s="311" t="str">
        <f>IF((SUM('Раздел 3'!M169:M169)&gt;=SUM('Раздел 3'!N169:N169)),"","Неверно!")</f>
        <v/>
      </c>
      <c r="B8715" s="312" t="s">
        <v>24571</v>
      </c>
      <c r="C8715" s="313" t="s">
        <v>5096</v>
      </c>
      <c r="D8715" s="313" t="s">
        <v>18377</v>
      </c>
      <c r="E8715" s="313" t="str">
        <f>CONCATENATE(SUM('Раздел 3'!M169:M169),"&gt;=",SUM('Раздел 3'!N169:N169))</f>
        <v>0&gt;=0</v>
      </c>
    </row>
    <row r="8716" spans="1:5" ht="30" hidden="1" customHeight="1">
      <c r="A8716" s="311" t="str">
        <f>IF((SUM('Раздел 3'!M26:M26)&gt;=SUM('Раздел 3'!N26:N26)),"","Неверно!")</f>
        <v/>
      </c>
      <c r="B8716" s="312" t="s">
        <v>24571</v>
      </c>
      <c r="C8716" s="313" t="s">
        <v>5097</v>
      </c>
      <c r="D8716" s="313" t="s">
        <v>18377</v>
      </c>
      <c r="E8716" s="313" t="str">
        <f>CONCATENATE(SUM('Раздел 3'!M26:M26),"&gt;=",SUM('Раздел 3'!N26:N26))</f>
        <v>0&gt;=0</v>
      </c>
    </row>
    <row r="8717" spans="1:5" ht="30" hidden="1" customHeight="1">
      <c r="A8717" s="311" t="str">
        <f>IF((SUM('Раздел 3'!M170:M170)&gt;=SUM('Раздел 3'!N170:N170)),"","Неверно!")</f>
        <v/>
      </c>
      <c r="B8717" s="312" t="s">
        <v>24571</v>
      </c>
      <c r="C8717" s="313" t="s">
        <v>5098</v>
      </c>
      <c r="D8717" s="313" t="s">
        <v>18377</v>
      </c>
      <c r="E8717" s="313" t="str">
        <f>CONCATENATE(SUM('Раздел 3'!M170:M170),"&gt;=",SUM('Раздел 3'!N170:N170))</f>
        <v>8&gt;=0</v>
      </c>
    </row>
    <row r="8718" spans="1:5" ht="30" hidden="1" customHeight="1">
      <c r="A8718" s="311" t="str">
        <f>IF((SUM('Раздел 3'!M171:M171)&gt;=SUM('Раздел 3'!N171:N171)),"","Неверно!")</f>
        <v/>
      </c>
      <c r="B8718" s="312" t="s">
        <v>24571</v>
      </c>
      <c r="C8718" s="313" t="s">
        <v>5099</v>
      </c>
      <c r="D8718" s="313" t="s">
        <v>18377</v>
      </c>
      <c r="E8718" s="313" t="str">
        <f>CONCATENATE(SUM('Раздел 3'!M171:M171),"&gt;=",SUM('Раздел 3'!N171:N171))</f>
        <v>0&gt;=0</v>
      </c>
    </row>
    <row r="8719" spans="1:5" ht="30" hidden="1" customHeight="1">
      <c r="A8719" s="311" t="str">
        <f>IF((SUM('Раздел 3'!M172:M172)&gt;=SUM('Раздел 3'!N172:N172)),"","Неверно!")</f>
        <v/>
      </c>
      <c r="B8719" s="312" t="s">
        <v>24571</v>
      </c>
      <c r="C8719" s="313" t="s">
        <v>5100</v>
      </c>
      <c r="D8719" s="313" t="s">
        <v>18377</v>
      </c>
      <c r="E8719" s="313" t="str">
        <f>CONCATENATE(SUM('Раздел 3'!M172:M172),"&gt;=",SUM('Раздел 3'!N172:N172))</f>
        <v>0&gt;=0</v>
      </c>
    </row>
    <row r="8720" spans="1:5" ht="30" hidden="1" customHeight="1">
      <c r="A8720" s="311" t="str">
        <f>IF((SUM('Раздел 3'!M173:M173)&gt;=SUM('Раздел 3'!N173:N173)),"","Неверно!")</f>
        <v/>
      </c>
      <c r="B8720" s="312" t="s">
        <v>24571</v>
      </c>
      <c r="C8720" s="313" t="s">
        <v>5101</v>
      </c>
      <c r="D8720" s="313" t="s">
        <v>18377</v>
      </c>
      <c r="E8720" s="313" t="str">
        <f>CONCATENATE(SUM('Раздел 3'!M173:M173),"&gt;=",SUM('Раздел 3'!N173:N173))</f>
        <v>0&gt;=0</v>
      </c>
    </row>
    <row r="8721" spans="1:5" ht="30" hidden="1" customHeight="1">
      <c r="A8721" s="311" t="str">
        <f>IF((SUM('Раздел 3'!M174:M174)&gt;=SUM('Раздел 3'!N174:N174)),"","Неверно!")</f>
        <v/>
      </c>
      <c r="B8721" s="312" t="s">
        <v>24571</v>
      </c>
      <c r="C8721" s="313" t="s">
        <v>5102</v>
      </c>
      <c r="D8721" s="313" t="s">
        <v>18377</v>
      </c>
      <c r="E8721" s="313" t="str">
        <f>CONCATENATE(SUM('Раздел 3'!M174:M174),"&gt;=",SUM('Раздел 3'!N174:N174))</f>
        <v>0&gt;=0</v>
      </c>
    </row>
    <row r="8722" spans="1:5" ht="30" hidden="1" customHeight="1">
      <c r="A8722" s="311" t="str">
        <f>IF((SUM('Раздел 3'!M175:M175)&gt;=SUM('Раздел 3'!N175:N175)),"","Неверно!")</f>
        <v/>
      </c>
      <c r="B8722" s="312" t="s">
        <v>24571</v>
      </c>
      <c r="C8722" s="313" t="s">
        <v>5103</v>
      </c>
      <c r="D8722" s="313" t="s">
        <v>18377</v>
      </c>
      <c r="E8722" s="313" t="str">
        <f>CONCATENATE(SUM('Раздел 3'!M175:M175),"&gt;=",SUM('Раздел 3'!N175:N175))</f>
        <v>0&gt;=0</v>
      </c>
    </row>
    <row r="8723" spans="1:5" ht="30" hidden="1" customHeight="1">
      <c r="A8723" s="311" t="str">
        <f>IF((SUM('Раздел 3'!M176:M176)&gt;=SUM('Раздел 3'!N176:N176)),"","Неверно!")</f>
        <v/>
      </c>
      <c r="B8723" s="312" t="s">
        <v>24571</v>
      </c>
      <c r="C8723" s="313" t="s">
        <v>5104</v>
      </c>
      <c r="D8723" s="313" t="s">
        <v>18377</v>
      </c>
      <c r="E8723" s="313" t="str">
        <f>CONCATENATE(SUM('Раздел 3'!M176:M176),"&gt;=",SUM('Раздел 3'!N176:N176))</f>
        <v>0&gt;=0</v>
      </c>
    </row>
    <row r="8724" spans="1:5" ht="30" hidden="1" customHeight="1">
      <c r="A8724" s="311" t="str">
        <f>IF((SUM('Раздел 3'!M177:M177)&gt;=SUM('Раздел 3'!N177:N177)),"","Неверно!")</f>
        <v/>
      </c>
      <c r="B8724" s="312" t="s">
        <v>24571</v>
      </c>
      <c r="C8724" s="313" t="s">
        <v>5105</v>
      </c>
      <c r="D8724" s="313" t="s">
        <v>18377</v>
      </c>
      <c r="E8724" s="313" t="str">
        <f>CONCATENATE(SUM('Раздел 3'!M177:M177),"&gt;=",SUM('Раздел 3'!N177:N177))</f>
        <v>0&gt;=0</v>
      </c>
    </row>
    <row r="8725" spans="1:5" ht="30" hidden="1" customHeight="1">
      <c r="A8725" s="311" t="str">
        <f>IF((SUM('Раздел 3'!M178:M178)&gt;=SUM('Раздел 3'!N178:N178)),"","Неверно!")</f>
        <v/>
      </c>
      <c r="B8725" s="312" t="s">
        <v>24571</v>
      </c>
      <c r="C8725" s="313" t="s">
        <v>5106</v>
      </c>
      <c r="D8725" s="313" t="s">
        <v>18377</v>
      </c>
      <c r="E8725" s="313" t="str">
        <f>CONCATENATE(SUM('Раздел 3'!M178:M178),"&gt;=",SUM('Раздел 3'!N178:N178))</f>
        <v>0&gt;=0</v>
      </c>
    </row>
    <row r="8726" spans="1:5" ht="30" hidden="1" customHeight="1">
      <c r="A8726" s="311" t="str">
        <f>IF((SUM('Раздел 3'!M179:M179)&gt;=SUM('Раздел 3'!N179:N179)),"","Неверно!")</f>
        <v/>
      </c>
      <c r="B8726" s="312" t="s">
        <v>24571</v>
      </c>
      <c r="C8726" s="313" t="s">
        <v>5107</v>
      </c>
      <c r="D8726" s="313" t="s">
        <v>18377</v>
      </c>
      <c r="E8726" s="313" t="str">
        <f>CONCATENATE(SUM('Раздел 3'!M179:M179),"&gt;=",SUM('Раздел 3'!N179:N179))</f>
        <v>0&gt;=0</v>
      </c>
    </row>
    <row r="8727" spans="1:5" ht="30" hidden="1" customHeight="1">
      <c r="A8727" s="311" t="str">
        <f>IF((SUM('Раздел 3'!M27:M27)&gt;=SUM('Раздел 3'!N27:N27)),"","Неверно!")</f>
        <v/>
      </c>
      <c r="B8727" s="312" t="s">
        <v>24571</v>
      </c>
      <c r="C8727" s="313" t="s">
        <v>5108</v>
      </c>
      <c r="D8727" s="313" t="s">
        <v>18377</v>
      </c>
      <c r="E8727" s="313" t="str">
        <f>CONCATENATE(SUM('Раздел 3'!M27:M27),"&gt;=",SUM('Раздел 3'!N27:N27))</f>
        <v>0&gt;=0</v>
      </c>
    </row>
    <row r="8728" spans="1:5" ht="30" hidden="1" customHeight="1">
      <c r="A8728" s="311" t="str">
        <f>IF((SUM('Раздел 3'!M180:M180)&gt;=SUM('Раздел 3'!N180:N180)),"","Неверно!")</f>
        <v/>
      </c>
      <c r="B8728" s="312" t="s">
        <v>24571</v>
      </c>
      <c r="C8728" s="313" t="s">
        <v>5109</v>
      </c>
      <c r="D8728" s="313" t="s">
        <v>18377</v>
      </c>
      <c r="E8728" s="313" t="str">
        <f>CONCATENATE(SUM('Раздел 3'!M180:M180),"&gt;=",SUM('Раздел 3'!N180:N180))</f>
        <v>8&gt;=0</v>
      </c>
    </row>
    <row r="8729" spans="1:5" ht="30" hidden="1" customHeight="1">
      <c r="A8729" s="311" t="str">
        <f>IF((SUM('Раздел 3'!M181:M181)&gt;=SUM('Раздел 3'!N181:N181)),"","Неверно!")</f>
        <v/>
      </c>
      <c r="B8729" s="312" t="s">
        <v>24571</v>
      </c>
      <c r="C8729" s="313" t="s">
        <v>5110</v>
      </c>
      <c r="D8729" s="313" t="s">
        <v>18377</v>
      </c>
      <c r="E8729" s="313" t="str">
        <f>CONCATENATE(SUM('Раздел 3'!M181:M181),"&gt;=",SUM('Раздел 3'!N181:N181))</f>
        <v>0&gt;=0</v>
      </c>
    </row>
    <row r="8730" spans="1:5" ht="30" hidden="1" customHeight="1">
      <c r="A8730" s="311" t="str">
        <f>IF((SUM('Раздел 3'!M182:M182)&gt;=SUM('Раздел 3'!N182:N182)),"","Неверно!")</f>
        <v/>
      </c>
      <c r="B8730" s="312" t="s">
        <v>24571</v>
      </c>
      <c r="C8730" s="313" t="s">
        <v>5111</v>
      </c>
      <c r="D8730" s="313" t="s">
        <v>18377</v>
      </c>
      <c r="E8730" s="313" t="str">
        <f>CONCATENATE(SUM('Раздел 3'!M182:M182),"&gt;=",SUM('Раздел 3'!N182:N182))</f>
        <v>0&gt;=0</v>
      </c>
    </row>
    <row r="8731" spans="1:5" ht="30" hidden="1" customHeight="1">
      <c r="A8731" s="311" t="str">
        <f>IF((SUM('Раздел 3'!M183:M183)&gt;=SUM('Раздел 3'!N183:N183)),"","Неверно!")</f>
        <v/>
      </c>
      <c r="B8731" s="312" t="s">
        <v>24571</v>
      </c>
      <c r="C8731" s="313" t="s">
        <v>5112</v>
      </c>
      <c r="D8731" s="313" t="s">
        <v>18377</v>
      </c>
      <c r="E8731" s="313" t="str">
        <f>CONCATENATE(SUM('Раздел 3'!M183:M183),"&gt;=",SUM('Раздел 3'!N183:N183))</f>
        <v>0&gt;=0</v>
      </c>
    </row>
    <row r="8732" spans="1:5" ht="30" hidden="1" customHeight="1">
      <c r="A8732" s="311" t="str">
        <f>IF((SUM('Раздел 3'!M184:M184)&gt;=SUM('Раздел 3'!N184:N184)),"","Неверно!")</f>
        <v/>
      </c>
      <c r="B8732" s="312" t="s">
        <v>24571</v>
      </c>
      <c r="C8732" s="313" t="s">
        <v>5113</v>
      </c>
      <c r="D8732" s="313" t="s">
        <v>18377</v>
      </c>
      <c r="E8732" s="313" t="str">
        <f>CONCATENATE(SUM('Раздел 3'!M184:M184),"&gt;=",SUM('Раздел 3'!N184:N184))</f>
        <v>0&gt;=0</v>
      </c>
    </row>
    <row r="8733" spans="1:5" ht="30" hidden="1" customHeight="1">
      <c r="A8733" s="311" t="str">
        <f>IF((SUM('Раздел 3'!M185:M185)&gt;=SUM('Раздел 3'!N185:N185)),"","Неверно!")</f>
        <v/>
      </c>
      <c r="B8733" s="312" t="s">
        <v>24571</v>
      </c>
      <c r="C8733" s="313" t="s">
        <v>5114</v>
      </c>
      <c r="D8733" s="313" t="s">
        <v>18377</v>
      </c>
      <c r="E8733" s="313" t="str">
        <f>CONCATENATE(SUM('Раздел 3'!M185:M185),"&gt;=",SUM('Раздел 3'!N185:N185))</f>
        <v>0&gt;=0</v>
      </c>
    </row>
    <row r="8734" spans="1:5" ht="30" hidden="1" customHeight="1">
      <c r="A8734" s="311" t="str">
        <f>IF((SUM('Раздел 3'!M186:M186)&gt;=SUM('Раздел 3'!N186:N186)),"","Неверно!")</f>
        <v/>
      </c>
      <c r="B8734" s="312" t="s">
        <v>24571</v>
      </c>
      <c r="C8734" s="313" t="s">
        <v>5115</v>
      </c>
      <c r="D8734" s="313" t="s">
        <v>18377</v>
      </c>
      <c r="E8734" s="313" t="str">
        <f>CONCATENATE(SUM('Раздел 3'!M186:M186),"&gt;=",SUM('Раздел 3'!N186:N186))</f>
        <v>39&gt;=1</v>
      </c>
    </row>
    <row r="8735" spans="1:5" ht="30" hidden="1" customHeight="1">
      <c r="A8735" s="311" t="str">
        <f>IF((SUM('Раздел 3'!M187:M187)&gt;=SUM('Раздел 3'!N187:N187)),"","Неверно!")</f>
        <v/>
      </c>
      <c r="B8735" s="312" t="s">
        <v>24571</v>
      </c>
      <c r="C8735" s="313" t="s">
        <v>5116</v>
      </c>
      <c r="D8735" s="313" t="s">
        <v>18377</v>
      </c>
      <c r="E8735" s="313" t="str">
        <f>CONCATENATE(SUM('Раздел 3'!M187:M187),"&gt;=",SUM('Раздел 3'!N187:N187))</f>
        <v>4&gt;=1</v>
      </c>
    </row>
    <row r="8736" spans="1:5" ht="30" hidden="1" customHeight="1">
      <c r="A8736" s="311" t="str">
        <f>IF((SUM('Раздел 3'!M188:M188)&gt;=SUM('Раздел 3'!N188:N188)),"","Неверно!")</f>
        <v/>
      </c>
      <c r="B8736" s="312" t="s">
        <v>24571</v>
      </c>
      <c r="C8736" s="313" t="s">
        <v>5117</v>
      </c>
      <c r="D8736" s="313" t="s">
        <v>18377</v>
      </c>
      <c r="E8736" s="313" t="str">
        <f>CONCATENATE(SUM('Раздел 3'!M188:M188),"&gt;=",SUM('Раздел 3'!N188:N188))</f>
        <v>0&gt;=0</v>
      </c>
    </row>
    <row r="8737" spans="1:5" ht="30" hidden="1" customHeight="1">
      <c r="A8737" s="311" t="str">
        <f>IF((SUM('Раздел 3'!M189:M189)&gt;=SUM('Раздел 3'!N189:N189)),"","Неверно!")</f>
        <v/>
      </c>
      <c r="B8737" s="312" t="s">
        <v>24571</v>
      </c>
      <c r="C8737" s="313" t="s">
        <v>5118</v>
      </c>
      <c r="D8737" s="313" t="s">
        <v>18377</v>
      </c>
      <c r="E8737" s="313" t="str">
        <f>CONCATENATE(SUM('Раздел 3'!M189:M189),"&gt;=",SUM('Раздел 3'!N189:N189))</f>
        <v>43&gt;=2</v>
      </c>
    </row>
    <row r="8738" spans="1:5" ht="30" hidden="1" customHeight="1">
      <c r="A8738" s="311" t="str">
        <f>IF((SUM('Раздел 3'!M28:M28)&gt;=SUM('Раздел 3'!N28:N28)),"","Неверно!")</f>
        <v/>
      </c>
      <c r="B8738" s="312" t="s">
        <v>24571</v>
      </c>
      <c r="C8738" s="313" t="s">
        <v>5119</v>
      </c>
      <c r="D8738" s="313" t="s">
        <v>18377</v>
      </c>
      <c r="E8738" s="313" t="str">
        <f>CONCATENATE(SUM('Раздел 3'!M28:M28),"&gt;=",SUM('Раздел 3'!N28:N28))</f>
        <v>0&gt;=0</v>
      </c>
    </row>
    <row r="8739" spans="1:5" ht="30" hidden="1" customHeight="1">
      <c r="A8739" s="311" t="str">
        <f>IF((SUM('Раздел 3'!M190:M190)&gt;=SUM('Раздел 3'!N190:N190)),"","Неверно!")</f>
        <v/>
      </c>
      <c r="B8739" s="312" t="s">
        <v>24571</v>
      </c>
      <c r="C8739" s="313" t="s">
        <v>5120</v>
      </c>
      <c r="D8739" s="313" t="s">
        <v>18377</v>
      </c>
      <c r="E8739" s="313" t="str">
        <f>CONCATENATE(SUM('Раздел 3'!M190:M190),"&gt;=",SUM('Раздел 3'!N190:N190))</f>
        <v>0&gt;=0</v>
      </c>
    </row>
    <row r="8740" spans="1:5" ht="30" hidden="1" customHeight="1">
      <c r="A8740" s="311" t="str">
        <f>IF((SUM('Раздел 3'!M191:M191)&gt;=SUM('Раздел 3'!N191:N191)),"","Неверно!")</f>
        <v/>
      </c>
      <c r="B8740" s="312" t="s">
        <v>24571</v>
      </c>
      <c r="C8740" s="313" t="s">
        <v>5121</v>
      </c>
      <c r="D8740" s="313" t="s">
        <v>18377</v>
      </c>
      <c r="E8740" s="313" t="str">
        <f>CONCATENATE(SUM('Раздел 3'!M191:M191),"&gt;=",SUM('Раздел 3'!N191:N191))</f>
        <v>1&gt;=1</v>
      </c>
    </row>
    <row r="8741" spans="1:5" ht="30" hidden="1" customHeight="1">
      <c r="A8741" s="311" t="str">
        <f>IF((SUM('Раздел 3'!M192:M192)&gt;=SUM('Раздел 3'!N192:N192)),"","Неверно!")</f>
        <v/>
      </c>
      <c r="B8741" s="312" t="s">
        <v>24571</v>
      </c>
      <c r="C8741" s="313" t="s">
        <v>5122</v>
      </c>
      <c r="D8741" s="313" t="s">
        <v>18377</v>
      </c>
      <c r="E8741" s="313" t="str">
        <f>CONCATENATE(SUM('Раздел 3'!M192:M192),"&gt;=",SUM('Раздел 3'!N192:N192))</f>
        <v>1&gt;=0</v>
      </c>
    </row>
    <row r="8742" spans="1:5" ht="30" hidden="1" customHeight="1">
      <c r="A8742" s="311" t="str">
        <f>IF((SUM('Раздел 3'!M193:M193)&gt;=SUM('Раздел 3'!N193:N193)),"","Неверно!")</f>
        <v/>
      </c>
      <c r="B8742" s="312" t="s">
        <v>24571</v>
      </c>
      <c r="C8742" s="313" t="s">
        <v>5123</v>
      </c>
      <c r="D8742" s="313" t="s">
        <v>18377</v>
      </c>
      <c r="E8742" s="313" t="str">
        <f>CONCATENATE(SUM('Раздел 3'!M193:M193),"&gt;=",SUM('Раздел 3'!N193:N193))</f>
        <v>0&gt;=0</v>
      </c>
    </row>
    <row r="8743" spans="1:5" ht="30" hidden="1" customHeight="1">
      <c r="A8743" s="311" t="str">
        <f>IF((SUM('Раздел 3'!M194:M194)&gt;=SUM('Раздел 3'!N194:N194)),"","Неверно!")</f>
        <v/>
      </c>
      <c r="B8743" s="312" t="s">
        <v>24571</v>
      </c>
      <c r="C8743" s="313" t="s">
        <v>5124</v>
      </c>
      <c r="D8743" s="313" t="s">
        <v>18377</v>
      </c>
      <c r="E8743" s="313" t="str">
        <f>CONCATENATE(SUM('Раздел 3'!M194:M194),"&gt;=",SUM('Раздел 3'!N194:N194))</f>
        <v>0&gt;=0</v>
      </c>
    </row>
    <row r="8744" spans="1:5" ht="30" hidden="1" customHeight="1">
      <c r="A8744" s="311" t="str">
        <f>IF((SUM('Раздел 3'!M195:M195)&gt;=SUM('Раздел 3'!N195:N195)),"","Неверно!")</f>
        <v/>
      </c>
      <c r="B8744" s="312" t="s">
        <v>24571</v>
      </c>
      <c r="C8744" s="313" t="s">
        <v>5125</v>
      </c>
      <c r="D8744" s="313" t="s">
        <v>18377</v>
      </c>
      <c r="E8744" s="313" t="str">
        <f>CONCATENATE(SUM('Раздел 3'!M195:M195),"&gt;=",SUM('Раздел 3'!N195:N195))</f>
        <v>0&gt;=0</v>
      </c>
    </row>
    <row r="8745" spans="1:5" ht="30" hidden="1" customHeight="1">
      <c r="A8745" s="311" t="str">
        <f>IF((SUM('Раздел 3'!M196:M196)&gt;=SUM('Раздел 3'!N196:N196)),"","Неверно!")</f>
        <v/>
      </c>
      <c r="B8745" s="312" t="s">
        <v>24571</v>
      </c>
      <c r="C8745" s="313" t="s">
        <v>5126</v>
      </c>
      <c r="D8745" s="313" t="s">
        <v>18377</v>
      </c>
      <c r="E8745" s="313" t="str">
        <f>CONCATENATE(SUM('Раздел 3'!M196:M196),"&gt;=",SUM('Раздел 3'!N196:N196))</f>
        <v>2&gt;=1</v>
      </c>
    </row>
    <row r="8746" spans="1:5" ht="30" hidden="1" customHeight="1">
      <c r="A8746" s="311" t="str">
        <f>IF((SUM('Раздел 3'!M197:M197)&gt;=SUM('Раздел 3'!N197:N197)),"","Неверно!")</f>
        <v/>
      </c>
      <c r="B8746" s="312" t="s">
        <v>24571</v>
      </c>
      <c r="C8746" s="313" t="s">
        <v>5127</v>
      </c>
      <c r="D8746" s="313" t="s">
        <v>18377</v>
      </c>
      <c r="E8746" s="313" t="str">
        <f>CONCATENATE(SUM('Раздел 3'!M197:M197),"&gt;=",SUM('Раздел 3'!N197:N197))</f>
        <v>0&gt;=0</v>
      </c>
    </row>
    <row r="8747" spans="1:5" ht="30" hidden="1" customHeight="1">
      <c r="A8747" s="311" t="str">
        <f>IF((SUM('Раздел 3'!M198:M198)&gt;=SUM('Раздел 3'!N198:N198)),"","Неверно!")</f>
        <v/>
      </c>
      <c r="B8747" s="312" t="s">
        <v>24571</v>
      </c>
      <c r="C8747" s="313" t="s">
        <v>5128</v>
      </c>
      <c r="D8747" s="313" t="s">
        <v>18377</v>
      </c>
      <c r="E8747" s="313" t="str">
        <f>CONCATENATE(SUM('Раздел 3'!M198:M198),"&gt;=",SUM('Раздел 3'!N198:N198))</f>
        <v>0&gt;=0</v>
      </c>
    </row>
    <row r="8748" spans="1:5" ht="30" hidden="1" customHeight="1">
      <c r="A8748" s="311" t="str">
        <f>IF((SUM('Раздел 3'!M199:M199)&gt;=SUM('Раздел 3'!N199:N199)),"","Неверно!")</f>
        <v/>
      </c>
      <c r="B8748" s="312" t="s">
        <v>24571</v>
      </c>
      <c r="C8748" s="313" t="s">
        <v>5129</v>
      </c>
      <c r="D8748" s="313" t="s">
        <v>18377</v>
      </c>
      <c r="E8748" s="313" t="str">
        <f>CONCATENATE(SUM('Раздел 3'!M199:M199),"&gt;=",SUM('Раздел 3'!N199:N199))</f>
        <v>0&gt;=0</v>
      </c>
    </row>
    <row r="8749" spans="1:5" ht="30" hidden="1" customHeight="1">
      <c r="A8749" s="311" t="str">
        <f>IF((SUM('Раздел 3'!M29:M29)&gt;=SUM('Раздел 3'!N29:N29)),"","Неверно!")</f>
        <v/>
      </c>
      <c r="B8749" s="312" t="s">
        <v>24571</v>
      </c>
      <c r="C8749" s="313" t="s">
        <v>5130</v>
      </c>
      <c r="D8749" s="313" t="s">
        <v>18377</v>
      </c>
      <c r="E8749" s="313" t="str">
        <f>CONCATENATE(SUM('Раздел 3'!M29:M29),"&gt;=",SUM('Раздел 3'!N29:N29))</f>
        <v>0&gt;=0</v>
      </c>
    </row>
    <row r="8750" spans="1:5" ht="30" hidden="1" customHeight="1">
      <c r="A8750" s="311" t="str">
        <f>IF((SUM('Раздел 3'!M200:M200)&gt;=SUM('Раздел 3'!N200:N200)),"","Неверно!")</f>
        <v/>
      </c>
      <c r="B8750" s="312" t="s">
        <v>24571</v>
      </c>
      <c r="C8750" s="313" t="s">
        <v>5131</v>
      </c>
      <c r="D8750" s="313" t="s">
        <v>18377</v>
      </c>
      <c r="E8750" s="313" t="str">
        <f>CONCATENATE(SUM('Раздел 3'!M200:M200),"&gt;=",SUM('Раздел 3'!N200:N200))</f>
        <v>0&gt;=0</v>
      </c>
    </row>
    <row r="8751" spans="1:5" ht="30" hidden="1" customHeight="1">
      <c r="A8751" s="311" t="str">
        <f>IF((SUM('Раздел 3'!M201:M201)&gt;=SUM('Раздел 3'!N201:N201)),"","Неверно!")</f>
        <v/>
      </c>
      <c r="B8751" s="312" t="s">
        <v>24571</v>
      </c>
      <c r="C8751" s="313" t="s">
        <v>5132</v>
      </c>
      <c r="D8751" s="313" t="s">
        <v>18377</v>
      </c>
      <c r="E8751" s="313" t="str">
        <f>CONCATENATE(SUM('Раздел 3'!M201:M201),"&gt;=",SUM('Раздел 3'!N201:N201))</f>
        <v>0&gt;=0</v>
      </c>
    </row>
    <row r="8752" spans="1:5" ht="30" hidden="1" customHeight="1">
      <c r="A8752" s="311" t="str">
        <f>IF((SUM('Раздел 3'!M202:M202)&gt;=SUM('Раздел 3'!N202:N202)),"","Неверно!")</f>
        <v/>
      </c>
      <c r="B8752" s="312" t="s">
        <v>24571</v>
      </c>
      <c r="C8752" s="313" t="s">
        <v>5133</v>
      </c>
      <c r="D8752" s="313" t="s">
        <v>18377</v>
      </c>
      <c r="E8752" s="313" t="str">
        <f>CONCATENATE(SUM('Раздел 3'!M202:M202),"&gt;=",SUM('Раздел 3'!N202:N202))</f>
        <v>0&gt;=0</v>
      </c>
    </row>
    <row r="8753" spans="1:5" ht="30" hidden="1" customHeight="1">
      <c r="A8753" s="311" t="str">
        <f>IF((SUM('Раздел 3'!M203:M203)&gt;=SUM('Раздел 3'!N203:N203)),"","Неверно!")</f>
        <v/>
      </c>
      <c r="B8753" s="312" t="s">
        <v>24571</v>
      </c>
      <c r="C8753" s="313" t="s">
        <v>5134</v>
      </c>
      <c r="D8753" s="313" t="s">
        <v>18377</v>
      </c>
      <c r="E8753" s="313" t="str">
        <f>CONCATENATE(SUM('Раздел 3'!M203:M203),"&gt;=",SUM('Раздел 3'!N203:N203))</f>
        <v>0&gt;=0</v>
      </c>
    </row>
    <row r="8754" spans="1:5" ht="30" hidden="1" customHeight="1">
      <c r="A8754" s="311" t="str">
        <f>IF((SUM('Раздел 3'!M204:M204)&gt;=SUM('Раздел 3'!N204:N204)),"","Неверно!")</f>
        <v/>
      </c>
      <c r="B8754" s="312" t="s">
        <v>24571</v>
      </c>
      <c r="C8754" s="313" t="s">
        <v>5135</v>
      </c>
      <c r="D8754" s="313" t="s">
        <v>18377</v>
      </c>
      <c r="E8754" s="313" t="str">
        <f>CONCATENATE(SUM('Раздел 3'!M204:M204),"&gt;=",SUM('Раздел 3'!N204:N204))</f>
        <v>0&gt;=0</v>
      </c>
    </row>
    <row r="8755" spans="1:5" ht="30" hidden="1" customHeight="1">
      <c r="A8755" s="311" t="str">
        <f>IF((SUM('Раздел 3'!M205:M205)&gt;=SUM('Раздел 3'!N205:N205)),"","Неверно!")</f>
        <v/>
      </c>
      <c r="B8755" s="312" t="s">
        <v>24571</v>
      </c>
      <c r="C8755" s="313" t="s">
        <v>5136</v>
      </c>
      <c r="D8755" s="313" t="s">
        <v>18377</v>
      </c>
      <c r="E8755" s="313" t="str">
        <f>CONCATENATE(SUM('Раздел 3'!M205:M205),"&gt;=",SUM('Раздел 3'!N205:N205))</f>
        <v>0&gt;=0</v>
      </c>
    </row>
    <row r="8756" spans="1:5" ht="30" hidden="1" customHeight="1">
      <c r="A8756" s="311" t="str">
        <f>IF((SUM('Раздел 3'!M206:M206)&gt;=SUM('Раздел 3'!N206:N206)),"","Неверно!")</f>
        <v/>
      </c>
      <c r="B8756" s="312" t="s">
        <v>24571</v>
      </c>
      <c r="C8756" s="313" t="s">
        <v>5137</v>
      </c>
      <c r="D8756" s="313" t="s">
        <v>18377</v>
      </c>
      <c r="E8756" s="313" t="str">
        <f>CONCATENATE(SUM('Раздел 3'!M206:M206),"&gt;=",SUM('Раздел 3'!N206:N206))</f>
        <v>0&gt;=0</v>
      </c>
    </row>
    <row r="8757" spans="1:5" ht="30" hidden="1" customHeight="1">
      <c r="A8757" s="311" t="str">
        <f>IF((SUM('Раздел 3'!M207:M207)&gt;=SUM('Раздел 3'!N207:N207)),"","Неверно!")</f>
        <v/>
      </c>
      <c r="B8757" s="312" t="s">
        <v>24571</v>
      </c>
      <c r="C8757" s="313" t="s">
        <v>5138</v>
      </c>
      <c r="D8757" s="313" t="s">
        <v>18377</v>
      </c>
      <c r="E8757" s="313" t="str">
        <f>CONCATENATE(SUM('Раздел 3'!M207:M207),"&gt;=",SUM('Раздел 3'!N207:N207))</f>
        <v>0&gt;=0</v>
      </c>
    </row>
    <row r="8758" spans="1:5" ht="30" hidden="1" customHeight="1">
      <c r="A8758" s="311" t="str">
        <f>IF((SUM('Раздел 3'!M208:M208)&gt;=SUM('Раздел 3'!N208:N208)),"","Неверно!")</f>
        <v/>
      </c>
      <c r="B8758" s="312" t="s">
        <v>24571</v>
      </c>
      <c r="C8758" s="313" t="s">
        <v>5139</v>
      </c>
      <c r="D8758" s="313" t="s">
        <v>18377</v>
      </c>
      <c r="E8758" s="313" t="str">
        <f>CONCATENATE(SUM('Раздел 3'!M208:M208),"&gt;=",SUM('Раздел 3'!N208:N208))</f>
        <v>3&gt;=0</v>
      </c>
    </row>
    <row r="8759" spans="1:5" ht="30" hidden="1" customHeight="1">
      <c r="A8759" s="311" t="str">
        <f>IF((SUM('Раздел 3'!M209:M209)&gt;=SUM('Раздел 3'!N209:N209)),"","Неверно!")</f>
        <v/>
      </c>
      <c r="B8759" s="312" t="s">
        <v>24571</v>
      </c>
      <c r="C8759" s="313" t="s">
        <v>5140</v>
      </c>
      <c r="D8759" s="313" t="s">
        <v>18377</v>
      </c>
      <c r="E8759" s="313" t="str">
        <f>CONCATENATE(SUM('Раздел 3'!M209:M209),"&gt;=",SUM('Раздел 3'!N209:N209))</f>
        <v>0&gt;=0</v>
      </c>
    </row>
    <row r="8760" spans="1:5" ht="30" hidden="1" customHeight="1">
      <c r="A8760" s="311" t="str">
        <f>IF((SUM('Раздел 3'!M12:M12)&gt;=SUM('Раздел 3'!N12:N12)),"","Неверно!")</f>
        <v/>
      </c>
      <c r="B8760" s="312" t="s">
        <v>24571</v>
      </c>
      <c r="C8760" s="313" t="s">
        <v>5141</v>
      </c>
      <c r="D8760" s="313" t="s">
        <v>18377</v>
      </c>
      <c r="E8760" s="313" t="str">
        <f>CONCATENATE(SUM('Раздел 3'!M12:M12),"&gt;=",SUM('Раздел 3'!N12:N12))</f>
        <v>0&gt;=0</v>
      </c>
    </row>
    <row r="8761" spans="1:5" ht="30" hidden="1" customHeight="1">
      <c r="A8761" s="311" t="str">
        <f>IF((SUM('Раздел 3'!M30:M30)&gt;=SUM('Раздел 3'!N30:N30)),"","Неверно!")</f>
        <v/>
      </c>
      <c r="B8761" s="312" t="s">
        <v>24571</v>
      </c>
      <c r="C8761" s="313" t="s">
        <v>5142</v>
      </c>
      <c r="D8761" s="313" t="s">
        <v>18377</v>
      </c>
      <c r="E8761" s="313" t="str">
        <f>CONCATENATE(SUM('Раздел 3'!M30:M30),"&gt;=",SUM('Раздел 3'!N30:N30))</f>
        <v>1&gt;=0</v>
      </c>
    </row>
    <row r="8762" spans="1:5" ht="30" hidden="1" customHeight="1">
      <c r="A8762" s="311" t="str">
        <f>IF((SUM('Раздел 3'!M210:M210)&gt;=SUM('Раздел 3'!N210:N210)),"","Неверно!")</f>
        <v/>
      </c>
      <c r="B8762" s="312" t="s">
        <v>24571</v>
      </c>
      <c r="C8762" s="313" t="s">
        <v>5143</v>
      </c>
      <c r="D8762" s="313" t="s">
        <v>18377</v>
      </c>
      <c r="E8762" s="313" t="str">
        <f>CONCATENATE(SUM('Раздел 3'!M210:M210),"&gt;=",SUM('Раздел 3'!N210:N210))</f>
        <v>0&gt;=0</v>
      </c>
    </row>
    <row r="8763" spans="1:5" ht="30" hidden="1" customHeight="1">
      <c r="A8763" s="311" t="str">
        <f>IF((SUM('Раздел 3'!M211:M211)&gt;=SUM('Раздел 3'!N211:N211)),"","Неверно!")</f>
        <v/>
      </c>
      <c r="B8763" s="312" t="s">
        <v>24571</v>
      </c>
      <c r="C8763" s="313" t="s">
        <v>5144</v>
      </c>
      <c r="D8763" s="313" t="s">
        <v>18377</v>
      </c>
      <c r="E8763" s="313" t="str">
        <f>CONCATENATE(SUM('Раздел 3'!M211:M211),"&gt;=",SUM('Раздел 3'!N211:N211))</f>
        <v>0&gt;=0</v>
      </c>
    </row>
    <row r="8764" spans="1:5" ht="30" hidden="1" customHeight="1">
      <c r="A8764" s="311" t="str">
        <f>IF((SUM('Раздел 3'!M212:M212)&gt;=SUM('Раздел 3'!N212:N212)),"","Неверно!")</f>
        <v/>
      </c>
      <c r="B8764" s="312" t="s">
        <v>24571</v>
      </c>
      <c r="C8764" s="313" t="s">
        <v>5145</v>
      </c>
      <c r="D8764" s="313" t="s">
        <v>18377</v>
      </c>
      <c r="E8764" s="313" t="str">
        <f>CONCATENATE(SUM('Раздел 3'!M212:M212),"&gt;=",SUM('Раздел 3'!N212:N212))</f>
        <v>0&gt;=0</v>
      </c>
    </row>
    <row r="8765" spans="1:5" ht="30" hidden="1" customHeight="1">
      <c r="A8765" s="311" t="str">
        <f>IF((SUM('Раздел 3'!M213:M213)&gt;=SUM('Раздел 3'!N213:N213)),"","Неверно!")</f>
        <v/>
      </c>
      <c r="B8765" s="312" t="s">
        <v>24571</v>
      </c>
      <c r="C8765" s="313" t="s">
        <v>5146</v>
      </c>
      <c r="D8765" s="313" t="s">
        <v>18377</v>
      </c>
      <c r="E8765" s="313" t="str">
        <f>CONCATENATE(SUM('Раздел 3'!M213:M213),"&gt;=",SUM('Раздел 3'!N213:N213))</f>
        <v>0&gt;=0</v>
      </c>
    </row>
    <row r="8766" spans="1:5" ht="30" hidden="1" customHeight="1">
      <c r="A8766" s="311" t="str">
        <f>IF((SUM('Раздел 3'!M214:M214)&gt;=SUM('Раздел 3'!N214:N214)),"","Неверно!")</f>
        <v/>
      </c>
      <c r="B8766" s="312" t="s">
        <v>24571</v>
      </c>
      <c r="C8766" s="313" t="s">
        <v>5147</v>
      </c>
      <c r="D8766" s="313" t="s">
        <v>18377</v>
      </c>
      <c r="E8766" s="313" t="str">
        <f>CONCATENATE(SUM('Раздел 3'!M214:M214),"&gt;=",SUM('Раздел 3'!N214:N214))</f>
        <v>3&gt;=0</v>
      </c>
    </row>
    <row r="8767" spans="1:5" ht="30" hidden="1" customHeight="1">
      <c r="A8767" s="311" t="str">
        <f>IF((SUM('Раздел 3'!M215:M215)&gt;=SUM('Раздел 3'!N215:N215)),"","Неверно!")</f>
        <v/>
      </c>
      <c r="B8767" s="312" t="s">
        <v>24571</v>
      </c>
      <c r="C8767" s="313" t="s">
        <v>5148</v>
      </c>
      <c r="D8767" s="313" t="s">
        <v>18377</v>
      </c>
      <c r="E8767" s="313" t="str">
        <f>CONCATENATE(SUM('Раздел 3'!M215:M215),"&gt;=",SUM('Раздел 3'!N215:N215))</f>
        <v>0&gt;=0</v>
      </c>
    </row>
    <row r="8768" spans="1:5" ht="30" hidden="1" customHeight="1">
      <c r="A8768" s="311" t="str">
        <f>IF((SUM('Раздел 3'!M216:M216)&gt;=SUM('Раздел 3'!N216:N216)),"","Неверно!")</f>
        <v/>
      </c>
      <c r="B8768" s="312" t="s">
        <v>24571</v>
      </c>
      <c r="C8768" s="313" t="s">
        <v>5149</v>
      </c>
      <c r="D8768" s="313" t="s">
        <v>18377</v>
      </c>
      <c r="E8768" s="313" t="str">
        <f>CONCATENATE(SUM('Раздел 3'!M216:M216),"&gt;=",SUM('Раздел 3'!N216:N216))</f>
        <v>0&gt;=0</v>
      </c>
    </row>
    <row r="8769" spans="1:5" ht="30" hidden="1" customHeight="1">
      <c r="A8769" s="311" t="str">
        <f>IF((SUM('Раздел 3'!M217:M217)&gt;=SUM('Раздел 3'!N217:N217)),"","Неверно!")</f>
        <v/>
      </c>
      <c r="B8769" s="312" t="s">
        <v>24571</v>
      </c>
      <c r="C8769" s="313" t="s">
        <v>5150</v>
      </c>
      <c r="D8769" s="313" t="s">
        <v>18377</v>
      </c>
      <c r="E8769" s="313" t="str">
        <f>CONCATENATE(SUM('Раздел 3'!M217:M217),"&gt;=",SUM('Раздел 3'!N217:N217))</f>
        <v>24&gt;=9</v>
      </c>
    </row>
    <row r="8770" spans="1:5" ht="30" hidden="1" customHeight="1">
      <c r="A8770" s="311" t="str">
        <f>IF((SUM('Раздел 3'!M218:M218)&gt;=SUM('Раздел 3'!N218:N218)),"","Неверно!")</f>
        <v/>
      </c>
      <c r="B8770" s="312" t="s">
        <v>24571</v>
      </c>
      <c r="C8770" s="313" t="s">
        <v>5151</v>
      </c>
      <c r="D8770" s="313" t="s">
        <v>18377</v>
      </c>
      <c r="E8770" s="313" t="str">
        <f>CONCATENATE(SUM('Раздел 3'!M218:M218),"&gt;=",SUM('Раздел 3'!N218:N218))</f>
        <v>0&gt;=0</v>
      </c>
    </row>
    <row r="8771" spans="1:5" ht="30" hidden="1" customHeight="1">
      <c r="A8771" s="311" t="str">
        <f>IF((SUM('Раздел 3'!M219:M219)&gt;=SUM('Раздел 3'!N219:N219)),"","Неверно!")</f>
        <v/>
      </c>
      <c r="B8771" s="312" t="s">
        <v>24571</v>
      </c>
      <c r="C8771" s="313" t="s">
        <v>5152</v>
      </c>
      <c r="D8771" s="313" t="s">
        <v>18377</v>
      </c>
      <c r="E8771" s="313" t="str">
        <f>CONCATENATE(SUM('Раздел 3'!M219:M219),"&gt;=",SUM('Раздел 3'!N219:N219))</f>
        <v>0&gt;=0</v>
      </c>
    </row>
    <row r="8772" spans="1:5" ht="30" hidden="1" customHeight="1">
      <c r="A8772" s="311" t="str">
        <f>IF((SUM('Раздел 3'!M31:M31)&gt;=SUM('Раздел 3'!N31:N31)),"","Неверно!")</f>
        <v/>
      </c>
      <c r="B8772" s="312" t="s">
        <v>24571</v>
      </c>
      <c r="C8772" s="313" t="s">
        <v>5153</v>
      </c>
      <c r="D8772" s="313" t="s">
        <v>18377</v>
      </c>
      <c r="E8772" s="313" t="str">
        <f>CONCATENATE(SUM('Раздел 3'!M31:M31),"&gt;=",SUM('Раздел 3'!N31:N31))</f>
        <v>0&gt;=0</v>
      </c>
    </row>
    <row r="8773" spans="1:5" ht="30" hidden="1" customHeight="1">
      <c r="A8773" s="311" t="str">
        <f>IF((SUM('Раздел 3'!M220:M220)&gt;=SUM('Раздел 3'!N220:N220)),"","Неверно!")</f>
        <v/>
      </c>
      <c r="B8773" s="312" t="s">
        <v>24571</v>
      </c>
      <c r="C8773" s="313" t="s">
        <v>5154</v>
      </c>
      <c r="D8773" s="313" t="s">
        <v>18377</v>
      </c>
      <c r="E8773" s="313" t="str">
        <f>CONCATENATE(SUM('Раздел 3'!M220:M220),"&gt;=",SUM('Раздел 3'!N220:N220))</f>
        <v>0&gt;=0</v>
      </c>
    </row>
    <row r="8774" spans="1:5" ht="30" hidden="1" customHeight="1">
      <c r="A8774" s="311" t="str">
        <f>IF((SUM('Раздел 3'!M221:M221)&gt;=SUM('Раздел 3'!N221:N221)),"","Неверно!")</f>
        <v/>
      </c>
      <c r="B8774" s="312" t="s">
        <v>24571</v>
      </c>
      <c r="C8774" s="313" t="s">
        <v>5155</v>
      </c>
      <c r="D8774" s="313" t="s">
        <v>18377</v>
      </c>
      <c r="E8774" s="313" t="str">
        <f>CONCATENATE(SUM('Раздел 3'!M221:M221),"&gt;=",SUM('Раздел 3'!N221:N221))</f>
        <v>1&gt;=0</v>
      </c>
    </row>
    <row r="8775" spans="1:5" ht="30" hidden="1" customHeight="1">
      <c r="A8775" s="311" t="str">
        <f>IF((SUM('Раздел 3'!M222:M222)&gt;=SUM('Раздел 3'!N222:N222)),"","Неверно!")</f>
        <v/>
      </c>
      <c r="B8775" s="312" t="s">
        <v>24571</v>
      </c>
      <c r="C8775" s="313" t="s">
        <v>5156</v>
      </c>
      <c r="D8775" s="313" t="s">
        <v>18377</v>
      </c>
      <c r="E8775" s="313" t="str">
        <f>CONCATENATE(SUM('Раздел 3'!M222:M222),"&gt;=",SUM('Раздел 3'!N222:N222))</f>
        <v>0&gt;=0</v>
      </c>
    </row>
    <row r="8776" spans="1:5" ht="30" hidden="1" customHeight="1">
      <c r="A8776" s="311" t="str">
        <f>IF((SUM('Раздел 3'!M223:M223)&gt;=SUM('Раздел 3'!N223:N223)),"","Неверно!")</f>
        <v/>
      </c>
      <c r="B8776" s="312" t="s">
        <v>24571</v>
      </c>
      <c r="C8776" s="313" t="s">
        <v>5157</v>
      </c>
      <c r="D8776" s="313" t="s">
        <v>18377</v>
      </c>
      <c r="E8776" s="313" t="str">
        <f>CONCATENATE(SUM('Раздел 3'!M223:M223),"&gt;=",SUM('Раздел 3'!N223:N223))</f>
        <v>0&gt;=0</v>
      </c>
    </row>
    <row r="8777" spans="1:5" ht="30" hidden="1" customHeight="1">
      <c r="A8777" s="311" t="str">
        <f>IF((SUM('Раздел 3'!M224:M224)&gt;=SUM('Раздел 3'!N224:N224)),"","Неверно!")</f>
        <v/>
      </c>
      <c r="B8777" s="312" t="s">
        <v>24571</v>
      </c>
      <c r="C8777" s="313" t="s">
        <v>5158</v>
      </c>
      <c r="D8777" s="313" t="s">
        <v>18377</v>
      </c>
      <c r="E8777" s="313" t="str">
        <f>CONCATENATE(SUM('Раздел 3'!M224:M224),"&gt;=",SUM('Раздел 3'!N224:N224))</f>
        <v>1&gt;=1</v>
      </c>
    </row>
    <row r="8778" spans="1:5" ht="30" hidden="1" customHeight="1">
      <c r="A8778" s="311" t="str">
        <f>IF((SUM('Раздел 3'!M225:M225)&gt;=SUM('Раздел 3'!N225:N225)),"","Неверно!")</f>
        <v/>
      </c>
      <c r="B8778" s="312" t="s">
        <v>24571</v>
      </c>
      <c r="C8778" s="313" t="s">
        <v>5159</v>
      </c>
      <c r="D8778" s="313" t="s">
        <v>18377</v>
      </c>
      <c r="E8778" s="313" t="str">
        <f>CONCATENATE(SUM('Раздел 3'!M225:M225),"&gt;=",SUM('Раздел 3'!N225:N225))</f>
        <v>0&gt;=0</v>
      </c>
    </row>
    <row r="8779" spans="1:5" ht="30" hidden="1" customHeight="1">
      <c r="A8779" s="311" t="str">
        <f>IF((SUM('Раздел 3'!M226:M226)&gt;=SUM('Раздел 3'!N226:N226)),"","Неверно!")</f>
        <v/>
      </c>
      <c r="B8779" s="312" t="s">
        <v>24571</v>
      </c>
      <c r="C8779" s="313" t="s">
        <v>5160</v>
      </c>
      <c r="D8779" s="313" t="s">
        <v>18377</v>
      </c>
      <c r="E8779" s="313" t="str">
        <f>CONCATENATE(SUM('Раздел 3'!M226:M226),"&gt;=",SUM('Раздел 3'!N226:N226))</f>
        <v>0&gt;=0</v>
      </c>
    </row>
    <row r="8780" spans="1:5" ht="30" hidden="1" customHeight="1">
      <c r="A8780" s="311" t="str">
        <f>IF((SUM('Раздел 3'!M227:M227)&gt;=SUM('Раздел 3'!N227:N227)),"","Неверно!")</f>
        <v/>
      </c>
      <c r="B8780" s="312" t="s">
        <v>24571</v>
      </c>
      <c r="C8780" s="313" t="s">
        <v>5161</v>
      </c>
      <c r="D8780" s="313" t="s">
        <v>18377</v>
      </c>
      <c r="E8780" s="313" t="str">
        <f>CONCATENATE(SUM('Раздел 3'!M227:M227),"&gt;=",SUM('Раздел 3'!N227:N227))</f>
        <v>0&gt;=0</v>
      </c>
    </row>
    <row r="8781" spans="1:5" ht="30" hidden="1" customHeight="1">
      <c r="A8781" s="311" t="str">
        <f>IF((SUM('Раздел 3'!M228:M228)&gt;=SUM('Раздел 3'!N228:N228)),"","Неверно!")</f>
        <v/>
      </c>
      <c r="B8781" s="312" t="s">
        <v>24571</v>
      </c>
      <c r="C8781" s="313" t="s">
        <v>5162</v>
      </c>
      <c r="D8781" s="313" t="s">
        <v>18377</v>
      </c>
      <c r="E8781" s="313" t="str">
        <f>CONCATENATE(SUM('Раздел 3'!M228:M228),"&gt;=",SUM('Раздел 3'!N228:N228))</f>
        <v>0&gt;=0</v>
      </c>
    </row>
    <row r="8782" spans="1:5" ht="30" hidden="1" customHeight="1">
      <c r="A8782" s="311" t="str">
        <f>IF((SUM('Раздел 3'!M229:M229)&gt;=SUM('Раздел 3'!N229:N229)),"","Неверно!")</f>
        <v/>
      </c>
      <c r="B8782" s="312" t="s">
        <v>24571</v>
      </c>
      <c r="C8782" s="313" t="s">
        <v>5163</v>
      </c>
      <c r="D8782" s="313" t="s">
        <v>18377</v>
      </c>
      <c r="E8782" s="313" t="str">
        <f>CONCATENATE(SUM('Раздел 3'!M229:M229),"&gt;=",SUM('Раздел 3'!N229:N229))</f>
        <v>0&gt;=0</v>
      </c>
    </row>
    <row r="8783" spans="1:5" ht="30" hidden="1" customHeight="1">
      <c r="A8783" s="311" t="str">
        <f>IF((SUM('Раздел 3'!M32:M32)&gt;=SUM('Раздел 3'!N32:N32)),"","Неверно!")</f>
        <v/>
      </c>
      <c r="B8783" s="312" t="s">
        <v>24571</v>
      </c>
      <c r="C8783" s="313" t="s">
        <v>5164</v>
      </c>
      <c r="D8783" s="313" t="s">
        <v>18377</v>
      </c>
      <c r="E8783" s="313" t="str">
        <f>CONCATENATE(SUM('Раздел 3'!M32:M32),"&gt;=",SUM('Раздел 3'!N32:N32))</f>
        <v>3&gt;=2</v>
      </c>
    </row>
    <row r="8784" spans="1:5" ht="30" hidden="1" customHeight="1">
      <c r="A8784" s="311" t="str">
        <f>IF((SUM('Раздел 3'!M230:M230)&gt;=SUM('Раздел 3'!N230:N230)),"","Неверно!")</f>
        <v/>
      </c>
      <c r="B8784" s="312" t="s">
        <v>24571</v>
      </c>
      <c r="C8784" s="313" t="s">
        <v>5165</v>
      </c>
      <c r="D8784" s="313" t="s">
        <v>18377</v>
      </c>
      <c r="E8784" s="313" t="str">
        <f>CONCATENATE(SUM('Раздел 3'!M230:M230),"&gt;=",SUM('Раздел 3'!N230:N230))</f>
        <v>0&gt;=0</v>
      </c>
    </row>
    <row r="8785" spans="1:5" ht="30" hidden="1" customHeight="1">
      <c r="A8785" s="311" t="str">
        <f>IF((SUM('Раздел 3'!M231:M231)&gt;=SUM('Раздел 3'!N231:N231)),"","Неверно!")</f>
        <v/>
      </c>
      <c r="B8785" s="312" t="s">
        <v>24571</v>
      </c>
      <c r="C8785" s="313" t="s">
        <v>5166</v>
      </c>
      <c r="D8785" s="313" t="s">
        <v>18377</v>
      </c>
      <c r="E8785" s="313" t="str">
        <f>CONCATENATE(SUM('Раздел 3'!M231:M231),"&gt;=",SUM('Раздел 3'!N231:N231))</f>
        <v>15&gt;=6</v>
      </c>
    </row>
    <row r="8786" spans="1:5" ht="30" hidden="1" customHeight="1">
      <c r="A8786" s="311" t="str">
        <f>IF((SUM('Раздел 3'!M232:M232)&gt;=SUM('Раздел 3'!N232:N232)),"","Неверно!")</f>
        <v/>
      </c>
      <c r="B8786" s="312" t="s">
        <v>24571</v>
      </c>
      <c r="C8786" s="313" t="s">
        <v>5167</v>
      </c>
      <c r="D8786" s="313" t="s">
        <v>18377</v>
      </c>
      <c r="E8786" s="313" t="str">
        <f>CONCATENATE(SUM('Раздел 3'!M232:M232),"&gt;=",SUM('Раздел 3'!N232:N232))</f>
        <v>0&gt;=0</v>
      </c>
    </row>
    <row r="8787" spans="1:5" ht="30" hidden="1" customHeight="1">
      <c r="A8787" s="311" t="str">
        <f>IF((SUM('Раздел 3'!M233:M233)&gt;=SUM('Раздел 3'!N233:N233)),"","Неверно!")</f>
        <v/>
      </c>
      <c r="B8787" s="312" t="s">
        <v>24571</v>
      </c>
      <c r="C8787" s="313" t="s">
        <v>5168</v>
      </c>
      <c r="D8787" s="313" t="s">
        <v>18377</v>
      </c>
      <c r="E8787" s="313" t="str">
        <f>CONCATENATE(SUM('Раздел 3'!M233:M233),"&gt;=",SUM('Раздел 3'!N233:N233))</f>
        <v>0&gt;=0</v>
      </c>
    </row>
    <row r="8788" spans="1:5" ht="30" hidden="1" customHeight="1">
      <c r="A8788" s="311" t="str">
        <f>IF((SUM('Раздел 3'!M234:M234)&gt;=SUM('Раздел 3'!N234:N234)),"","Неверно!")</f>
        <v/>
      </c>
      <c r="B8788" s="312" t="s">
        <v>24571</v>
      </c>
      <c r="C8788" s="313" t="s">
        <v>5169</v>
      </c>
      <c r="D8788" s="313" t="s">
        <v>18377</v>
      </c>
      <c r="E8788" s="313" t="str">
        <f>CONCATENATE(SUM('Раздел 3'!M234:M234),"&gt;=",SUM('Раздел 3'!N234:N234))</f>
        <v>0&gt;=0</v>
      </c>
    </row>
    <row r="8789" spans="1:5" ht="30" hidden="1" customHeight="1">
      <c r="A8789" s="311" t="str">
        <f>IF((SUM('Раздел 3'!M235:M235)&gt;=SUM('Раздел 3'!N235:N235)),"","Неверно!")</f>
        <v/>
      </c>
      <c r="B8789" s="312" t="s">
        <v>24571</v>
      </c>
      <c r="C8789" s="313" t="s">
        <v>5170</v>
      </c>
      <c r="D8789" s="313" t="s">
        <v>18377</v>
      </c>
      <c r="E8789" s="313" t="str">
        <f>CONCATENATE(SUM('Раздел 3'!M235:M235),"&gt;=",SUM('Раздел 3'!N235:N235))</f>
        <v>0&gt;=0</v>
      </c>
    </row>
    <row r="8790" spans="1:5" ht="30" hidden="1" customHeight="1">
      <c r="A8790" s="311" t="str">
        <f>IF((SUM('Раздел 3'!M236:M236)&gt;=SUM('Раздел 3'!N236:N236)),"","Неверно!")</f>
        <v/>
      </c>
      <c r="B8790" s="312" t="s">
        <v>24571</v>
      </c>
      <c r="C8790" s="313" t="s">
        <v>5171</v>
      </c>
      <c r="D8790" s="313" t="s">
        <v>18377</v>
      </c>
      <c r="E8790" s="313" t="str">
        <f>CONCATENATE(SUM('Раздел 3'!M236:M236),"&gt;=",SUM('Раздел 3'!N236:N236))</f>
        <v>0&gt;=0</v>
      </c>
    </row>
    <row r="8791" spans="1:5" ht="30" hidden="1" customHeight="1">
      <c r="A8791" s="311" t="str">
        <f>IF((SUM('Раздел 3'!M237:M237)&gt;=SUM('Раздел 3'!N237:N237)),"","Неверно!")</f>
        <v/>
      </c>
      <c r="B8791" s="312" t="s">
        <v>24571</v>
      </c>
      <c r="C8791" s="313" t="s">
        <v>5172</v>
      </c>
      <c r="D8791" s="313" t="s">
        <v>18377</v>
      </c>
      <c r="E8791" s="313" t="str">
        <f>CONCATENATE(SUM('Раздел 3'!M237:M237),"&gt;=",SUM('Раздел 3'!N237:N237))</f>
        <v>0&gt;=0</v>
      </c>
    </row>
    <row r="8792" spans="1:5" ht="30" hidden="1" customHeight="1">
      <c r="A8792" s="311" t="str">
        <f>IF((SUM('Раздел 3'!M238:M238)&gt;=SUM('Раздел 3'!N238:N238)),"","Неверно!")</f>
        <v/>
      </c>
      <c r="B8792" s="312" t="s">
        <v>24571</v>
      </c>
      <c r="C8792" s="313" t="s">
        <v>5173</v>
      </c>
      <c r="D8792" s="313" t="s">
        <v>18377</v>
      </c>
      <c r="E8792" s="313" t="str">
        <f>CONCATENATE(SUM('Раздел 3'!M238:M238),"&gt;=",SUM('Раздел 3'!N238:N238))</f>
        <v>0&gt;=0</v>
      </c>
    </row>
    <row r="8793" spans="1:5" ht="30" hidden="1" customHeight="1">
      <c r="A8793" s="311" t="str">
        <f>IF((SUM('Раздел 3'!M239:M239)&gt;=SUM('Раздел 3'!N239:N239)),"","Неверно!")</f>
        <v/>
      </c>
      <c r="B8793" s="312" t="s">
        <v>24571</v>
      </c>
      <c r="C8793" s="313" t="s">
        <v>5174</v>
      </c>
      <c r="D8793" s="313" t="s">
        <v>18377</v>
      </c>
      <c r="E8793" s="313" t="str">
        <f>CONCATENATE(SUM('Раздел 3'!M239:M239),"&gt;=",SUM('Раздел 3'!N239:N239))</f>
        <v>0&gt;=0</v>
      </c>
    </row>
    <row r="8794" spans="1:5" ht="30" hidden="1" customHeight="1">
      <c r="A8794" s="311" t="str">
        <f>IF((SUM('Раздел 3'!M33:M33)&gt;=SUM('Раздел 3'!N33:N33)),"","Неверно!")</f>
        <v/>
      </c>
      <c r="B8794" s="312" t="s">
        <v>24571</v>
      </c>
      <c r="C8794" s="313" t="s">
        <v>5175</v>
      </c>
      <c r="D8794" s="313" t="s">
        <v>18377</v>
      </c>
      <c r="E8794" s="313" t="str">
        <f>CONCATENATE(SUM('Раздел 3'!M33:M33),"&gt;=",SUM('Раздел 3'!N33:N33))</f>
        <v>0&gt;=0</v>
      </c>
    </row>
    <row r="8795" spans="1:5" ht="30" hidden="1" customHeight="1">
      <c r="A8795" s="311" t="str">
        <f>IF((SUM('Раздел 3'!M240:M240)&gt;=SUM('Раздел 3'!N240:N240)),"","Неверно!")</f>
        <v/>
      </c>
      <c r="B8795" s="312" t="s">
        <v>24571</v>
      </c>
      <c r="C8795" s="313" t="s">
        <v>5176</v>
      </c>
      <c r="D8795" s="313" t="s">
        <v>18377</v>
      </c>
      <c r="E8795" s="313" t="str">
        <f>CONCATENATE(SUM('Раздел 3'!M240:M240),"&gt;=",SUM('Раздел 3'!N240:N240))</f>
        <v>0&gt;=0</v>
      </c>
    </row>
    <row r="8796" spans="1:5" ht="30" hidden="1" customHeight="1">
      <c r="A8796" s="311" t="str">
        <f>IF((SUM('Раздел 3'!M241:M241)&gt;=SUM('Раздел 3'!N241:N241)),"","Неверно!")</f>
        <v/>
      </c>
      <c r="B8796" s="312" t="s">
        <v>24571</v>
      </c>
      <c r="C8796" s="313" t="s">
        <v>5177</v>
      </c>
      <c r="D8796" s="313" t="s">
        <v>18377</v>
      </c>
      <c r="E8796" s="313" t="str">
        <f>CONCATENATE(SUM('Раздел 3'!M241:M241),"&gt;=",SUM('Раздел 3'!N241:N241))</f>
        <v>0&gt;=0</v>
      </c>
    </row>
    <row r="8797" spans="1:5" ht="30" hidden="1" customHeight="1">
      <c r="A8797" s="311" t="str">
        <f>IF((SUM('Раздел 3'!M242:M242)&gt;=SUM('Раздел 3'!N242:N242)),"","Неверно!")</f>
        <v/>
      </c>
      <c r="B8797" s="312" t="s">
        <v>24571</v>
      </c>
      <c r="C8797" s="313" t="s">
        <v>5178</v>
      </c>
      <c r="D8797" s="313" t="s">
        <v>18377</v>
      </c>
      <c r="E8797" s="313" t="str">
        <f>CONCATENATE(SUM('Раздел 3'!M242:M242),"&gt;=",SUM('Раздел 3'!N242:N242))</f>
        <v>0&gt;=0</v>
      </c>
    </row>
    <row r="8798" spans="1:5" ht="30" hidden="1" customHeight="1">
      <c r="A8798" s="311" t="str">
        <f>IF((SUM('Раздел 3'!M243:M243)&gt;=SUM('Раздел 3'!N243:N243)),"","Неверно!")</f>
        <v/>
      </c>
      <c r="B8798" s="312" t="s">
        <v>24571</v>
      </c>
      <c r="C8798" s="313" t="s">
        <v>5179</v>
      </c>
      <c r="D8798" s="313" t="s">
        <v>18377</v>
      </c>
      <c r="E8798" s="313" t="str">
        <f>CONCATENATE(SUM('Раздел 3'!M243:M243),"&gt;=",SUM('Раздел 3'!N243:N243))</f>
        <v>0&gt;=0</v>
      </c>
    </row>
    <row r="8799" spans="1:5" ht="30" hidden="1" customHeight="1">
      <c r="A8799" s="311" t="str">
        <f>IF((SUM('Раздел 3'!M244:M244)&gt;=SUM('Раздел 3'!N244:N244)),"","Неверно!")</f>
        <v/>
      </c>
      <c r="B8799" s="312" t="s">
        <v>24571</v>
      </c>
      <c r="C8799" s="313" t="s">
        <v>5180</v>
      </c>
      <c r="D8799" s="313" t="s">
        <v>18377</v>
      </c>
      <c r="E8799" s="313" t="str">
        <f>CONCATENATE(SUM('Раздел 3'!M244:M244),"&gt;=",SUM('Раздел 3'!N244:N244))</f>
        <v>0&gt;=0</v>
      </c>
    </row>
    <row r="8800" spans="1:5" ht="30" hidden="1" customHeight="1">
      <c r="A8800" s="311" t="str">
        <f>IF((SUM('Раздел 3'!M245:M245)&gt;=SUM('Раздел 3'!N245:N245)),"","Неверно!")</f>
        <v/>
      </c>
      <c r="B8800" s="312" t="s">
        <v>24571</v>
      </c>
      <c r="C8800" s="313" t="s">
        <v>5181</v>
      </c>
      <c r="D8800" s="313" t="s">
        <v>18377</v>
      </c>
      <c r="E8800" s="313" t="str">
        <f>CONCATENATE(SUM('Раздел 3'!M245:M245),"&gt;=",SUM('Раздел 3'!N245:N245))</f>
        <v>55&gt;=3</v>
      </c>
    </row>
    <row r="8801" spans="1:5" ht="30" hidden="1" customHeight="1">
      <c r="A8801" s="311" t="str">
        <f>IF((SUM('Раздел 3'!M246:M246)&gt;=SUM('Раздел 3'!N246:N246)),"","Неверно!")</f>
        <v/>
      </c>
      <c r="B8801" s="312" t="s">
        <v>24571</v>
      </c>
      <c r="C8801" s="313" t="s">
        <v>5182</v>
      </c>
      <c r="D8801" s="313" t="s">
        <v>18377</v>
      </c>
      <c r="E8801" s="313" t="str">
        <f>CONCATENATE(SUM('Раздел 3'!M246:M246),"&gt;=",SUM('Раздел 3'!N246:N246))</f>
        <v>1&gt;=0</v>
      </c>
    </row>
    <row r="8802" spans="1:5" ht="30" hidden="1" customHeight="1">
      <c r="A8802" s="311" t="str">
        <f>IF((SUM('Раздел 3'!M247:M247)&gt;=SUM('Раздел 3'!N247:N247)),"","Неверно!")</f>
        <v/>
      </c>
      <c r="B8802" s="312" t="s">
        <v>24571</v>
      </c>
      <c r="C8802" s="313" t="s">
        <v>5183</v>
      </c>
      <c r="D8802" s="313" t="s">
        <v>18377</v>
      </c>
      <c r="E8802" s="313" t="str">
        <f>CONCATENATE(SUM('Раздел 3'!M247:M247),"&gt;=",SUM('Раздел 3'!N247:N247))</f>
        <v>0&gt;=0</v>
      </c>
    </row>
    <row r="8803" spans="1:5" ht="30" hidden="1" customHeight="1">
      <c r="A8803" s="311" t="str">
        <f>IF((SUM('Раздел 3'!M248:M248)&gt;=SUM('Раздел 3'!N248:N248)),"","Неверно!")</f>
        <v/>
      </c>
      <c r="B8803" s="312" t="s">
        <v>24571</v>
      </c>
      <c r="C8803" s="313" t="s">
        <v>5184</v>
      </c>
      <c r="D8803" s="313" t="s">
        <v>18377</v>
      </c>
      <c r="E8803" s="313" t="str">
        <f>CONCATENATE(SUM('Раздел 3'!M248:M248),"&gt;=",SUM('Раздел 3'!N248:N248))</f>
        <v>0&gt;=0</v>
      </c>
    </row>
    <row r="8804" spans="1:5" ht="30" hidden="1" customHeight="1">
      <c r="A8804" s="311" t="str">
        <f>IF((SUM('Раздел 3'!M249:M249)&gt;=SUM('Раздел 3'!N249:N249)),"","Неверно!")</f>
        <v/>
      </c>
      <c r="B8804" s="312" t="s">
        <v>24571</v>
      </c>
      <c r="C8804" s="313" t="s">
        <v>5185</v>
      </c>
      <c r="D8804" s="313" t="s">
        <v>18377</v>
      </c>
      <c r="E8804" s="313" t="str">
        <f>CONCATENATE(SUM('Раздел 3'!M249:M249),"&gt;=",SUM('Раздел 3'!N249:N249))</f>
        <v>0&gt;=0</v>
      </c>
    </row>
    <row r="8805" spans="1:5" ht="30" hidden="1" customHeight="1">
      <c r="A8805" s="311" t="str">
        <f>IF((SUM('Раздел 3'!M34:M34)&gt;=SUM('Раздел 3'!N34:N34)),"","Неверно!")</f>
        <v/>
      </c>
      <c r="B8805" s="312" t="s">
        <v>24571</v>
      </c>
      <c r="C8805" s="313" t="s">
        <v>5186</v>
      </c>
      <c r="D8805" s="313" t="s">
        <v>18377</v>
      </c>
      <c r="E8805" s="313" t="str">
        <f>CONCATENATE(SUM('Раздел 3'!M34:M34),"&gt;=",SUM('Раздел 3'!N34:N34))</f>
        <v>1&gt;=1</v>
      </c>
    </row>
    <row r="8806" spans="1:5" ht="30" hidden="1" customHeight="1">
      <c r="A8806" s="311" t="str">
        <f>IF((SUM('Раздел 3'!M250:M250)&gt;=SUM('Раздел 3'!N250:N250)),"","Неверно!")</f>
        <v/>
      </c>
      <c r="B8806" s="312" t="s">
        <v>24571</v>
      </c>
      <c r="C8806" s="313" t="s">
        <v>5187</v>
      </c>
      <c r="D8806" s="313" t="s">
        <v>18377</v>
      </c>
      <c r="E8806" s="313" t="str">
        <f>CONCATENATE(SUM('Раздел 3'!M250:M250),"&gt;=",SUM('Раздел 3'!N250:N250))</f>
        <v>1&gt;=0</v>
      </c>
    </row>
    <row r="8807" spans="1:5" ht="30" hidden="1" customHeight="1">
      <c r="A8807" s="311" t="str">
        <f>IF((SUM('Раздел 3'!M251:M251)&gt;=SUM('Раздел 3'!N251:N251)),"","Неверно!")</f>
        <v/>
      </c>
      <c r="B8807" s="312" t="s">
        <v>24571</v>
      </c>
      <c r="C8807" s="313" t="s">
        <v>5188</v>
      </c>
      <c r="D8807" s="313" t="s">
        <v>18377</v>
      </c>
      <c r="E8807" s="313" t="str">
        <f>CONCATENATE(SUM('Раздел 3'!M251:M251),"&gt;=",SUM('Раздел 3'!N251:N251))</f>
        <v>13&gt;=6</v>
      </c>
    </row>
    <row r="8808" spans="1:5" ht="30" hidden="1" customHeight="1">
      <c r="A8808" s="311" t="str">
        <f>IF((SUM('Раздел 3'!M252:M252)&gt;=SUM('Раздел 3'!N252:N252)),"","Неверно!")</f>
        <v/>
      </c>
      <c r="B8808" s="312" t="s">
        <v>24571</v>
      </c>
      <c r="C8808" s="313" t="s">
        <v>5189</v>
      </c>
      <c r="D8808" s="313" t="s">
        <v>18377</v>
      </c>
      <c r="E8808" s="313" t="str">
        <f>CONCATENATE(SUM('Раздел 3'!M252:M252),"&gt;=",SUM('Раздел 3'!N252:N252))</f>
        <v>11&gt;=5</v>
      </c>
    </row>
    <row r="8809" spans="1:5" ht="30" hidden="1" customHeight="1">
      <c r="A8809" s="311" t="str">
        <f>IF((SUM('Раздел 3'!M253:M253)&gt;=SUM('Раздел 3'!N253:N253)),"","Неверно!")</f>
        <v/>
      </c>
      <c r="B8809" s="312" t="s">
        <v>24571</v>
      </c>
      <c r="C8809" s="313" t="s">
        <v>5190</v>
      </c>
      <c r="D8809" s="313" t="s">
        <v>18377</v>
      </c>
      <c r="E8809" s="313" t="str">
        <f>CONCATENATE(SUM('Раздел 3'!M253:M253),"&gt;=",SUM('Раздел 3'!N253:N253))</f>
        <v>42&gt;=2</v>
      </c>
    </row>
    <row r="8810" spans="1:5" ht="30" hidden="1" customHeight="1">
      <c r="A8810" s="311" t="str">
        <f>IF((SUM('Раздел 3'!M254:M254)&gt;=SUM('Раздел 3'!N254:N254)),"","Неверно!")</f>
        <v/>
      </c>
      <c r="B8810" s="312" t="s">
        <v>24571</v>
      </c>
      <c r="C8810" s="313" t="s">
        <v>5191</v>
      </c>
      <c r="D8810" s="313" t="s">
        <v>18377</v>
      </c>
      <c r="E8810" s="313" t="str">
        <f>CONCATENATE(SUM('Раздел 3'!M254:M254),"&gt;=",SUM('Раздел 3'!N254:N254))</f>
        <v>0&gt;=0</v>
      </c>
    </row>
    <row r="8811" spans="1:5" ht="30" hidden="1" customHeight="1">
      <c r="A8811" s="311" t="str">
        <f>IF((SUM('Раздел 3'!M255:M255)&gt;=SUM('Раздел 3'!N255:N255)),"","Неверно!")</f>
        <v/>
      </c>
      <c r="B8811" s="312" t="s">
        <v>24571</v>
      </c>
      <c r="C8811" s="313" t="s">
        <v>5192</v>
      </c>
      <c r="D8811" s="313" t="s">
        <v>18377</v>
      </c>
      <c r="E8811" s="313" t="str">
        <f>CONCATENATE(SUM('Раздел 3'!M255:M255),"&gt;=",SUM('Раздел 3'!N255:N255))</f>
        <v>3&gt;=0</v>
      </c>
    </row>
    <row r="8812" spans="1:5" ht="30" hidden="1" customHeight="1">
      <c r="A8812" s="311" t="str">
        <f>IF((SUM('Раздел 3'!M256:M256)&gt;=SUM('Раздел 3'!N256:N256)),"","Неверно!")</f>
        <v/>
      </c>
      <c r="B8812" s="312" t="s">
        <v>24571</v>
      </c>
      <c r="C8812" s="313" t="s">
        <v>5193</v>
      </c>
      <c r="D8812" s="313" t="s">
        <v>18377</v>
      </c>
      <c r="E8812" s="313" t="str">
        <f>CONCATENATE(SUM('Раздел 3'!M256:M256),"&gt;=",SUM('Раздел 3'!N256:N256))</f>
        <v>1&gt;=0</v>
      </c>
    </row>
    <row r="8813" spans="1:5" ht="30" hidden="1" customHeight="1">
      <c r="A8813" s="311" t="str">
        <f>IF((SUM('Раздел 3'!M257:M257)&gt;=SUM('Раздел 3'!N257:N257)),"","Неверно!")</f>
        <v/>
      </c>
      <c r="B8813" s="312" t="s">
        <v>24571</v>
      </c>
      <c r="C8813" s="313" t="s">
        <v>5194</v>
      </c>
      <c r="D8813" s="313" t="s">
        <v>18377</v>
      </c>
      <c r="E8813" s="313" t="str">
        <f>CONCATENATE(SUM('Раздел 3'!M257:M257),"&gt;=",SUM('Раздел 3'!N257:N257))</f>
        <v>14&gt;=7</v>
      </c>
    </row>
    <row r="8814" spans="1:5" ht="30" hidden="1" customHeight="1">
      <c r="A8814" s="311" t="str">
        <f>IF((SUM('Раздел 3'!M258:M258)&gt;=SUM('Раздел 3'!N258:N258)),"","Неверно!")</f>
        <v/>
      </c>
      <c r="B8814" s="312" t="s">
        <v>24571</v>
      </c>
      <c r="C8814" s="313" t="s">
        <v>5195</v>
      </c>
      <c r="D8814" s="313" t="s">
        <v>18377</v>
      </c>
      <c r="E8814" s="313" t="str">
        <f>CONCATENATE(SUM('Раздел 3'!M258:M258),"&gt;=",SUM('Раздел 3'!N258:N258))</f>
        <v>0&gt;=0</v>
      </c>
    </row>
    <row r="8815" spans="1:5" ht="30" hidden="1" customHeight="1">
      <c r="A8815" s="311" t="str">
        <f>IF((SUM('Раздел 3'!M259:M259)&gt;=SUM('Раздел 3'!N259:N259)),"","Неверно!")</f>
        <v/>
      </c>
      <c r="B8815" s="312" t="s">
        <v>24571</v>
      </c>
      <c r="C8815" s="313" t="s">
        <v>5196</v>
      </c>
      <c r="D8815" s="313" t="s">
        <v>18377</v>
      </c>
      <c r="E8815" s="313" t="str">
        <f>CONCATENATE(SUM('Раздел 3'!M259:M259),"&gt;=",SUM('Раздел 3'!N259:N259))</f>
        <v>0&gt;=0</v>
      </c>
    </row>
    <row r="8816" spans="1:5" ht="30" hidden="1" customHeight="1">
      <c r="A8816" s="311" t="str">
        <f>IF((SUM('Раздел 3'!M35:M35)&gt;=SUM('Раздел 3'!N35:N35)),"","Неверно!")</f>
        <v/>
      </c>
      <c r="B8816" s="312" t="s">
        <v>24571</v>
      </c>
      <c r="C8816" s="313" t="s">
        <v>5197</v>
      </c>
      <c r="D8816" s="313" t="s">
        <v>18377</v>
      </c>
      <c r="E8816" s="313" t="str">
        <f>CONCATENATE(SUM('Раздел 3'!M35:M35),"&gt;=",SUM('Раздел 3'!N35:N35))</f>
        <v>0&gt;=0</v>
      </c>
    </row>
    <row r="8817" spans="1:5" ht="30" hidden="1" customHeight="1">
      <c r="A8817" s="311" t="str">
        <f>IF((SUM('Раздел 3'!M260:M260)&gt;=SUM('Раздел 3'!N260:N260)),"","Неверно!")</f>
        <v/>
      </c>
      <c r="B8817" s="312" t="s">
        <v>24571</v>
      </c>
      <c r="C8817" s="313" t="s">
        <v>5198</v>
      </c>
      <c r="D8817" s="313" t="s">
        <v>18377</v>
      </c>
      <c r="E8817" s="313" t="str">
        <f>CONCATENATE(SUM('Раздел 3'!M260:M260),"&gt;=",SUM('Раздел 3'!N260:N260))</f>
        <v>3&gt;=1</v>
      </c>
    </row>
    <row r="8818" spans="1:5" ht="30" hidden="1" customHeight="1">
      <c r="A8818" s="311" t="str">
        <f>IF((SUM('Раздел 3'!M261:M261)&gt;=SUM('Раздел 3'!N261:N261)),"","Неверно!")</f>
        <v/>
      </c>
      <c r="B8818" s="312" t="s">
        <v>24571</v>
      </c>
      <c r="C8818" s="313" t="s">
        <v>5199</v>
      </c>
      <c r="D8818" s="313" t="s">
        <v>18377</v>
      </c>
      <c r="E8818" s="313" t="str">
        <f>CONCATENATE(SUM('Раздел 3'!M261:M261),"&gt;=",SUM('Раздел 3'!N261:N261))</f>
        <v>11&gt;=0</v>
      </c>
    </row>
    <row r="8819" spans="1:5" ht="30" hidden="1" customHeight="1">
      <c r="A8819" s="311" t="str">
        <f>IF((SUM('Раздел 3'!M262:M262)&gt;=SUM('Раздел 3'!N262:N262)),"","Неверно!")</f>
        <v/>
      </c>
      <c r="B8819" s="312" t="s">
        <v>24571</v>
      </c>
      <c r="C8819" s="313" t="s">
        <v>5200</v>
      </c>
      <c r="D8819" s="313" t="s">
        <v>18377</v>
      </c>
      <c r="E8819" s="313" t="str">
        <f>CONCATENATE(SUM('Раздел 3'!M262:M262),"&gt;=",SUM('Раздел 3'!N262:N262))</f>
        <v>0&gt;=0</v>
      </c>
    </row>
    <row r="8820" spans="1:5" ht="30" hidden="1" customHeight="1">
      <c r="A8820" s="311" t="str">
        <f>IF((SUM('Раздел 3'!M263:M263)&gt;=SUM('Раздел 3'!N263:N263)),"","Неверно!")</f>
        <v/>
      </c>
      <c r="B8820" s="312" t="s">
        <v>24571</v>
      </c>
      <c r="C8820" s="313" t="s">
        <v>5201</v>
      </c>
      <c r="D8820" s="313" t="s">
        <v>18377</v>
      </c>
      <c r="E8820" s="313" t="str">
        <f>CONCATENATE(SUM('Раздел 3'!M263:M263),"&gt;=",SUM('Раздел 3'!N263:N263))</f>
        <v>0&gt;=0</v>
      </c>
    </row>
    <row r="8821" spans="1:5" ht="30" hidden="1" customHeight="1">
      <c r="A8821" s="311" t="str">
        <f>IF((SUM('Раздел 3'!M264:M264)&gt;=SUM('Раздел 3'!N264:N264)),"","Неверно!")</f>
        <v/>
      </c>
      <c r="B8821" s="312" t="s">
        <v>24571</v>
      </c>
      <c r="C8821" s="313" t="s">
        <v>5202</v>
      </c>
      <c r="D8821" s="313" t="s">
        <v>18377</v>
      </c>
      <c r="E8821" s="313" t="str">
        <f>CONCATENATE(SUM('Раздел 3'!M264:M264),"&gt;=",SUM('Раздел 3'!N264:N264))</f>
        <v>0&gt;=0</v>
      </c>
    </row>
    <row r="8822" spans="1:5" ht="30" hidden="1" customHeight="1">
      <c r="A8822" s="311" t="str">
        <f>IF((SUM('Раздел 3'!M265:M265)&gt;=SUM('Раздел 3'!N265:N265)),"","Неверно!")</f>
        <v/>
      </c>
      <c r="B8822" s="312" t="s">
        <v>24571</v>
      </c>
      <c r="C8822" s="313" t="s">
        <v>5203</v>
      </c>
      <c r="D8822" s="313" t="s">
        <v>18377</v>
      </c>
      <c r="E8822" s="313" t="str">
        <f>CONCATENATE(SUM('Раздел 3'!M265:M265),"&gt;=",SUM('Раздел 3'!N265:N265))</f>
        <v>0&gt;=0</v>
      </c>
    </row>
    <row r="8823" spans="1:5" ht="30" hidden="1" customHeight="1">
      <c r="A8823" s="311" t="str">
        <f>IF((SUM('Раздел 3'!M266:M266)&gt;=SUM('Раздел 3'!N266:N266)),"","Неверно!")</f>
        <v/>
      </c>
      <c r="B8823" s="312" t="s">
        <v>24571</v>
      </c>
      <c r="C8823" s="313" t="s">
        <v>5204</v>
      </c>
      <c r="D8823" s="313" t="s">
        <v>18377</v>
      </c>
      <c r="E8823" s="313" t="str">
        <f>CONCATENATE(SUM('Раздел 3'!M266:M266),"&gt;=",SUM('Раздел 3'!N266:N266))</f>
        <v>0&gt;=0</v>
      </c>
    </row>
    <row r="8824" spans="1:5" ht="30" hidden="1" customHeight="1">
      <c r="A8824" s="311" t="str">
        <f>IF((SUM('Раздел 3'!M267:M267)&gt;=SUM('Раздел 3'!N267:N267)),"","Неверно!")</f>
        <v/>
      </c>
      <c r="B8824" s="312" t="s">
        <v>24571</v>
      </c>
      <c r="C8824" s="313" t="s">
        <v>5205</v>
      </c>
      <c r="D8824" s="313" t="s">
        <v>18377</v>
      </c>
      <c r="E8824" s="313" t="str">
        <f>CONCATENATE(SUM('Раздел 3'!M267:M267),"&gt;=",SUM('Раздел 3'!N267:N267))</f>
        <v>0&gt;=0</v>
      </c>
    </row>
    <row r="8825" spans="1:5" ht="30" hidden="1" customHeight="1">
      <c r="A8825" s="311" t="str">
        <f>IF((SUM('Раздел 3'!M268:M268)&gt;=SUM('Раздел 3'!N268:N268)),"","Неверно!")</f>
        <v/>
      </c>
      <c r="B8825" s="312" t="s">
        <v>24571</v>
      </c>
      <c r="C8825" s="313" t="s">
        <v>5206</v>
      </c>
      <c r="D8825" s="313" t="s">
        <v>18377</v>
      </c>
      <c r="E8825" s="313" t="str">
        <f>CONCATENATE(SUM('Раздел 3'!M268:M268),"&gt;=",SUM('Раздел 3'!N268:N268))</f>
        <v>0&gt;=0</v>
      </c>
    </row>
    <row r="8826" spans="1:5" ht="30" hidden="1" customHeight="1">
      <c r="A8826" s="311" t="str">
        <f>IF((SUM('Раздел 3'!M269:M269)&gt;=SUM('Раздел 3'!N269:N269)),"","Неверно!")</f>
        <v/>
      </c>
      <c r="B8826" s="312" t="s">
        <v>24571</v>
      </c>
      <c r="C8826" s="313" t="s">
        <v>5207</v>
      </c>
      <c r="D8826" s="313" t="s">
        <v>18377</v>
      </c>
      <c r="E8826" s="313" t="str">
        <f>CONCATENATE(SUM('Раздел 3'!M269:M269),"&gt;=",SUM('Раздел 3'!N269:N269))</f>
        <v>0&gt;=0</v>
      </c>
    </row>
    <row r="8827" spans="1:5" ht="30" hidden="1" customHeight="1">
      <c r="A8827" s="311" t="str">
        <f>IF((SUM('Раздел 3'!M36:M36)&gt;=SUM('Раздел 3'!N36:N36)),"","Неверно!")</f>
        <v/>
      </c>
      <c r="B8827" s="312" t="s">
        <v>24571</v>
      </c>
      <c r="C8827" s="313" t="s">
        <v>5208</v>
      </c>
      <c r="D8827" s="313" t="s">
        <v>18377</v>
      </c>
      <c r="E8827" s="313" t="str">
        <f>CONCATENATE(SUM('Раздел 3'!M36:M36),"&gt;=",SUM('Раздел 3'!N36:N36))</f>
        <v>0&gt;=0</v>
      </c>
    </row>
    <row r="8828" spans="1:5" ht="30" hidden="1" customHeight="1">
      <c r="A8828" s="311" t="str">
        <f>IF((SUM('Раздел 3'!M270:M270)&gt;=SUM('Раздел 3'!N270:N270)),"","Неверно!")</f>
        <v/>
      </c>
      <c r="B8828" s="312" t="s">
        <v>24571</v>
      </c>
      <c r="C8828" s="313" t="s">
        <v>5209</v>
      </c>
      <c r="D8828" s="313" t="s">
        <v>18377</v>
      </c>
      <c r="E8828" s="313" t="str">
        <f>CONCATENATE(SUM('Раздел 3'!M270:M270),"&gt;=",SUM('Раздел 3'!N270:N270))</f>
        <v>0&gt;=0</v>
      </c>
    </row>
    <row r="8829" spans="1:5" ht="30" hidden="1" customHeight="1">
      <c r="A8829" s="311" t="str">
        <f>IF((SUM('Раздел 3'!M271:M271)&gt;=SUM('Раздел 3'!N271:N271)),"","Неверно!")</f>
        <v/>
      </c>
      <c r="B8829" s="312" t="s">
        <v>24571</v>
      </c>
      <c r="C8829" s="313" t="s">
        <v>5210</v>
      </c>
      <c r="D8829" s="313" t="s">
        <v>18377</v>
      </c>
      <c r="E8829" s="313" t="str">
        <f>CONCATENATE(SUM('Раздел 3'!M271:M271),"&gt;=",SUM('Раздел 3'!N271:N271))</f>
        <v>1&gt;=0</v>
      </c>
    </row>
    <row r="8830" spans="1:5" ht="30" hidden="1" customHeight="1">
      <c r="A8830" s="311" t="str">
        <f>IF((SUM('Раздел 3'!M272:M272)&gt;=SUM('Раздел 3'!N272:N272)),"","Неверно!")</f>
        <v/>
      </c>
      <c r="B8830" s="312" t="s">
        <v>24571</v>
      </c>
      <c r="C8830" s="313" t="s">
        <v>5211</v>
      </c>
      <c r="D8830" s="313" t="s">
        <v>18377</v>
      </c>
      <c r="E8830" s="313" t="str">
        <f>CONCATENATE(SUM('Раздел 3'!M272:M272),"&gt;=",SUM('Раздел 3'!N272:N272))</f>
        <v>0&gt;=0</v>
      </c>
    </row>
    <row r="8831" spans="1:5" ht="30" hidden="1" customHeight="1">
      <c r="A8831" s="311" t="str">
        <f>IF((SUM('Раздел 3'!M273:M273)&gt;=SUM('Раздел 3'!N273:N273)),"","Неверно!")</f>
        <v/>
      </c>
      <c r="B8831" s="312" t="s">
        <v>24571</v>
      </c>
      <c r="C8831" s="313" t="s">
        <v>5212</v>
      </c>
      <c r="D8831" s="313" t="s">
        <v>18377</v>
      </c>
      <c r="E8831" s="313" t="str">
        <f>CONCATENATE(SUM('Раздел 3'!M273:M273),"&gt;=",SUM('Раздел 3'!N273:N273))</f>
        <v>0&gt;=0</v>
      </c>
    </row>
    <row r="8832" spans="1:5" ht="30" hidden="1" customHeight="1">
      <c r="A8832" s="311" t="str">
        <f>IF((SUM('Раздел 3'!M274:M274)&gt;=SUM('Раздел 3'!N274:N274)),"","Неверно!")</f>
        <v/>
      </c>
      <c r="B8832" s="312" t="s">
        <v>24571</v>
      </c>
      <c r="C8832" s="313" t="s">
        <v>5213</v>
      </c>
      <c r="D8832" s="313" t="s">
        <v>18377</v>
      </c>
      <c r="E8832" s="313" t="str">
        <f>CONCATENATE(SUM('Раздел 3'!M274:M274),"&gt;=",SUM('Раздел 3'!N274:N274))</f>
        <v>0&gt;=0</v>
      </c>
    </row>
    <row r="8833" spans="1:5" ht="30" hidden="1" customHeight="1">
      <c r="A8833" s="311" t="str">
        <f>IF((SUM('Раздел 3'!M275:M275)&gt;=SUM('Раздел 3'!N275:N275)),"","Неверно!")</f>
        <v/>
      </c>
      <c r="B8833" s="312" t="s">
        <v>24571</v>
      </c>
      <c r="C8833" s="313" t="s">
        <v>5214</v>
      </c>
      <c r="D8833" s="313" t="s">
        <v>18377</v>
      </c>
      <c r="E8833" s="313" t="str">
        <f>CONCATENATE(SUM('Раздел 3'!M275:M275),"&gt;=",SUM('Раздел 3'!N275:N275))</f>
        <v>0&gt;=0</v>
      </c>
    </row>
    <row r="8834" spans="1:5" ht="30" hidden="1" customHeight="1">
      <c r="A8834" s="311" t="str">
        <f>IF((SUM('Раздел 3'!M276:M276)&gt;=SUM('Раздел 3'!N276:N276)),"","Неверно!")</f>
        <v/>
      </c>
      <c r="B8834" s="312" t="s">
        <v>24571</v>
      </c>
      <c r="C8834" s="313" t="s">
        <v>5215</v>
      </c>
      <c r="D8834" s="313" t="s">
        <v>18377</v>
      </c>
      <c r="E8834" s="313" t="str">
        <f>CONCATENATE(SUM('Раздел 3'!M276:M276),"&gt;=",SUM('Раздел 3'!N276:N276))</f>
        <v>1&gt;=0</v>
      </c>
    </row>
    <row r="8835" spans="1:5" ht="30" hidden="1" customHeight="1">
      <c r="A8835" s="311" t="str">
        <f>IF((SUM('Раздел 3'!M277:M277)&gt;=SUM('Раздел 3'!N277:N277)),"","Неверно!")</f>
        <v/>
      </c>
      <c r="B8835" s="312" t="s">
        <v>24571</v>
      </c>
      <c r="C8835" s="313" t="s">
        <v>5216</v>
      </c>
      <c r="D8835" s="313" t="s">
        <v>18377</v>
      </c>
      <c r="E8835" s="313" t="str">
        <f>CONCATENATE(SUM('Раздел 3'!M277:M277),"&gt;=",SUM('Раздел 3'!N277:N277))</f>
        <v>0&gt;=0</v>
      </c>
    </row>
    <row r="8836" spans="1:5" ht="30" hidden="1" customHeight="1">
      <c r="A8836" s="311" t="str">
        <f>IF((SUM('Раздел 3'!M278:M278)&gt;=SUM('Раздел 3'!N278:N278)),"","Неверно!")</f>
        <v/>
      </c>
      <c r="B8836" s="312" t="s">
        <v>24571</v>
      </c>
      <c r="C8836" s="313" t="s">
        <v>5217</v>
      </c>
      <c r="D8836" s="313" t="s">
        <v>18377</v>
      </c>
      <c r="E8836" s="313" t="str">
        <f>CONCATENATE(SUM('Раздел 3'!M278:M278),"&gt;=",SUM('Раздел 3'!N278:N278))</f>
        <v>0&gt;=0</v>
      </c>
    </row>
    <row r="8837" spans="1:5" ht="30" hidden="1" customHeight="1">
      <c r="A8837" s="311" t="str">
        <f>IF((SUM('Раздел 3'!M279:M279)&gt;=SUM('Раздел 3'!N279:N279)),"","Неверно!")</f>
        <v/>
      </c>
      <c r="B8837" s="312" t="s">
        <v>24571</v>
      </c>
      <c r="C8837" s="313" t="s">
        <v>5218</v>
      </c>
      <c r="D8837" s="313" t="s">
        <v>18377</v>
      </c>
      <c r="E8837" s="313" t="str">
        <f>CONCATENATE(SUM('Раздел 3'!M279:M279),"&gt;=",SUM('Раздел 3'!N279:N279))</f>
        <v>0&gt;=0</v>
      </c>
    </row>
    <row r="8838" spans="1:5" ht="30" hidden="1" customHeight="1">
      <c r="A8838" s="311" t="str">
        <f>IF((SUM('Раздел 3'!M37:M37)&gt;=SUM('Раздел 3'!N37:N37)),"","Неверно!")</f>
        <v/>
      </c>
      <c r="B8838" s="312" t="s">
        <v>24571</v>
      </c>
      <c r="C8838" s="313" t="s">
        <v>5219</v>
      </c>
      <c r="D8838" s="313" t="s">
        <v>18377</v>
      </c>
      <c r="E8838" s="313" t="str">
        <f>CONCATENATE(SUM('Раздел 3'!M37:M37),"&gt;=",SUM('Раздел 3'!N37:N37))</f>
        <v>0&gt;=0</v>
      </c>
    </row>
    <row r="8839" spans="1:5" ht="30" hidden="1" customHeight="1">
      <c r="A8839" s="311" t="str">
        <f>IF((SUM('Раздел 3'!M280:M280)&gt;=SUM('Раздел 3'!N280:N280)),"","Неверно!")</f>
        <v/>
      </c>
      <c r="B8839" s="312" t="s">
        <v>24571</v>
      </c>
      <c r="C8839" s="313" t="s">
        <v>5220</v>
      </c>
      <c r="D8839" s="313" t="s">
        <v>18377</v>
      </c>
      <c r="E8839" s="313" t="str">
        <f>CONCATENATE(SUM('Раздел 3'!M280:M280),"&gt;=",SUM('Раздел 3'!N280:N280))</f>
        <v>0&gt;=0</v>
      </c>
    </row>
    <row r="8840" spans="1:5" ht="30" hidden="1" customHeight="1">
      <c r="A8840" s="311" t="str">
        <f>IF((SUM('Раздел 3'!M281:M281)&gt;=SUM('Раздел 3'!N281:N281)),"","Неверно!")</f>
        <v/>
      </c>
      <c r="B8840" s="312" t="s">
        <v>24571</v>
      </c>
      <c r="C8840" s="313" t="s">
        <v>5221</v>
      </c>
      <c r="D8840" s="313" t="s">
        <v>18377</v>
      </c>
      <c r="E8840" s="313" t="str">
        <f>CONCATENATE(SUM('Раздел 3'!M281:M281),"&gt;=",SUM('Раздел 3'!N281:N281))</f>
        <v>0&gt;=0</v>
      </c>
    </row>
    <row r="8841" spans="1:5" ht="30" hidden="1" customHeight="1">
      <c r="A8841" s="311" t="str">
        <f>IF((SUM('Раздел 3'!M282:M282)&gt;=SUM('Раздел 3'!N282:N282)),"","Неверно!")</f>
        <v/>
      </c>
      <c r="B8841" s="312" t="s">
        <v>24571</v>
      </c>
      <c r="C8841" s="313" t="s">
        <v>5222</v>
      </c>
      <c r="D8841" s="313" t="s">
        <v>18377</v>
      </c>
      <c r="E8841" s="313" t="str">
        <f>CONCATENATE(SUM('Раздел 3'!M282:M282),"&gt;=",SUM('Раздел 3'!N282:N282))</f>
        <v>0&gt;=0</v>
      </c>
    </row>
    <row r="8842" spans="1:5" ht="30" hidden="1" customHeight="1">
      <c r="A8842" s="311" t="str">
        <f>IF((SUM('Раздел 3'!M283:M283)&gt;=SUM('Раздел 3'!N283:N283)),"","Неверно!")</f>
        <v/>
      </c>
      <c r="B8842" s="312" t="s">
        <v>24571</v>
      </c>
      <c r="C8842" s="313" t="s">
        <v>5223</v>
      </c>
      <c r="D8842" s="313" t="s">
        <v>18377</v>
      </c>
      <c r="E8842" s="313" t="str">
        <f>CONCATENATE(SUM('Раздел 3'!M283:M283),"&gt;=",SUM('Раздел 3'!N283:N283))</f>
        <v>0&gt;=0</v>
      </c>
    </row>
    <row r="8843" spans="1:5" ht="30" hidden="1" customHeight="1">
      <c r="A8843" s="311" t="str">
        <f>IF((SUM('Раздел 3'!M284:M284)&gt;=SUM('Раздел 3'!N284:N284)),"","Неверно!")</f>
        <v/>
      </c>
      <c r="B8843" s="312" t="s">
        <v>24571</v>
      </c>
      <c r="C8843" s="313" t="s">
        <v>5224</v>
      </c>
      <c r="D8843" s="313" t="s">
        <v>18377</v>
      </c>
      <c r="E8843" s="313" t="str">
        <f>CONCATENATE(SUM('Раздел 3'!M284:M284),"&gt;=",SUM('Раздел 3'!N284:N284))</f>
        <v>0&gt;=0</v>
      </c>
    </row>
    <row r="8844" spans="1:5" ht="30" hidden="1" customHeight="1">
      <c r="A8844" s="311" t="str">
        <f>IF((SUM('Раздел 3'!M285:M285)&gt;=SUM('Раздел 3'!N285:N285)),"","Неверно!")</f>
        <v/>
      </c>
      <c r="B8844" s="312" t="s">
        <v>24571</v>
      </c>
      <c r="C8844" s="313" t="s">
        <v>5225</v>
      </c>
      <c r="D8844" s="313" t="s">
        <v>18377</v>
      </c>
      <c r="E8844" s="313" t="str">
        <f>CONCATENATE(SUM('Раздел 3'!M285:M285),"&gt;=",SUM('Раздел 3'!N285:N285))</f>
        <v>0&gt;=0</v>
      </c>
    </row>
    <row r="8845" spans="1:5" ht="30" hidden="1" customHeight="1">
      <c r="A8845" s="311" t="str">
        <f>IF((SUM('Раздел 3'!M286:M286)&gt;=SUM('Раздел 3'!N286:N286)),"","Неверно!")</f>
        <v/>
      </c>
      <c r="B8845" s="312" t="s">
        <v>24571</v>
      </c>
      <c r="C8845" s="313" t="s">
        <v>5226</v>
      </c>
      <c r="D8845" s="313" t="s">
        <v>18377</v>
      </c>
      <c r="E8845" s="313" t="str">
        <f>CONCATENATE(SUM('Раздел 3'!M286:M286),"&gt;=",SUM('Раздел 3'!N286:N286))</f>
        <v>0&gt;=0</v>
      </c>
    </row>
    <row r="8846" spans="1:5" ht="30" hidden="1" customHeight="1">
      <c r="A8846" s="311" t="str">
        <f>IF((SUM('Раздел 3'!M287:M287)&gt;=SUM('Раздел 3'!N287:N287)),"","Неверно!")</f>
        <v/>
      </c>
      <c r="B8846" s="312" t="s">
        <v>24571</v>
      </c>
      <c r="C8846" s="313" t="s">
        <v>5227</v>
      </c>
      <c r="D8846" s="313" t="s">
        <v>18377</v>
      </c>
      <c r="E8846" s="313" t="str">
        <f>CONCATENATE(SUM('Раздел 3'!M287:M287),"&gt;=",SUM('Раздел 3'!N287:N287))</f>
        <v>0&gt;=0</v>
      </c>
    </row>
    <row r="8847" spans="1:5" ht="30" hidden="1" customHeight="1">
      <c r="A8847" s="311" t="str">
        <f>IF((SUM('Раздел 3'!M288:M288)&gt;=SUM('Раздел 3'!N288:N288)),"","Неверно!")</f>
        <v/>
      </c>
      <c r="B8847" s="312" t="s">
        <v>24571</v>
      </c>
      <c r="C8847" s="313" t="s">
        <v>5228</v>
      </c>
      <c r="D8847" s="313" t="s">
        <v>18377</v>
      </c>
      <c r="E8847" s="313" t="str">
        <f>CONCATENATE(SUM('Раздел 3'!M288:M288),"&gt;=",SUM('Раздел 3'!N288:N288))</f>
        <v>0&gt;=0</v>
      </c>
    </row>
    <row r="8848" spans="1:5" ht="30" hidden="1" customHeight="1">
      <c r="A8848" s="311" t="str">
        <f>IF((SUM('Раздел 3'!M289:M289)&gt;=SUM('Раздел 3'!N289:N289)),"","Неверно!")</f>
        <v/>
      </c>
      <c r="B8848" s="312" t="s">
        <v>24571</v>
      </c>
      <c r="C8848" s="313" t="s">
        <v>5229</v>
      </c>
      <c r="D8848" s="313" t="s">
        <v>18377</v>
      </c>
      <c r="E8848" s="313" t="str">
        <f>CONCATENATE(SUM('Раздел 3'!M289:M289),"&gt;=",SUM('Раздел 3'!N289:N289))</f>
        <v>0&gt;=0</v>
      </c>
    </row>
    <row r="8849" spans="1:5" ht="30" hidden="1" customHeight="1">
      <c r="A8849" s="311" t="str">
        <f>IF((SUM('Раздел 3'!M38:M38)&gt;=SUM('Раздел 3'!N38:N38)),"","Неверно!")</f>
        <v/>
      </c>
      <c r="B8849" s="312" t="s">
        <v>24571</v>
      </c>
      <c r="C8849" s="313" t="s">
        <v>5230</v>
      </c>
      <c r="D8849" s="313" t="s">
        <v>18377</v>
      </c>
      <c r="E8849" s="313" t="str">
        <f>CONCATENATE(SUM('Раздел 3'!M38:M38),"&gt;=",SUM('Раздел 3'!N38:N38))</f>
        <v>0&gt;=0</v>
      </c>
    </row>
    <row r="8850" spans="1:5" ht="30" hidden="1" customHeight="1">
      <c r="A8850" s="311" t="str">
        <f>IF((SUM('Раздел 3'!M290:M290)&gt;=SUM('Раздел 3'!N290:N290)),"","Неверно!")</f>
        <v/>
      </c>
      <c r="B8850" s="312" t="s">
        <v>24571</v>
      </c>
      <c r="C8850" s="313" t="s">
        <v>5231</v>
      </c>
      <c r="D8850" s="313" t="s">
        <v>18377</v>
      </c>
      <c r="E8850" s="313" t="str">
        <f>CONCATENATE(SUM('Раздел 3'!M290:M290),"&gt;=",SUM('Раздел 3'!N290:N290))</f>
        <v>0&gt;=0</v>
      </c>
    </row>
    <row r="8851" spans="1:5" ht="30" hidden="1" customHeight="1">
      <c r="A8851" s="311" t="str">
        <f>IF((SUM('Раздел 3'!M291:M291)&gt;=SUM('Раздел 3'!N291:N291)),"","Неверно!")</f>
        <v/>
      </c>
      <c r="B8851" s="312" t="s">
        <v>24571</v>
      </c>
      <c r="C8851" s="313" t="s">
        <v>5232</v>
      </c>
      <c r="D8851" s="313" t="s">
        <v>18377</v>
      </c>
      <c r="E8851" s="313" t="str">
        <f>CONCATENATE(SUM('Раздел 3'!M291:M291),"&gt;=",SUM('Раздел 3'!N291:N291))</f>
        <v>0&gt;=0</v>
      </c>
    </row>
    <row r="8852" spans="1:5" ht="30" hidden="1" customHeight="1">
      <c r="A8852" s="311" t="str">
        <f>IF((SUM('Раздел 3'!M292:M292)&gt;=SUM('Раздел 3'!N292:N292)),"","Неверно!")</f>
        <v/>
      </c>
      <c r="B8852" s="312" t="s">
        <v>24571</v>
      </c>
      <c r="C8852" s="313" t="s">
        <v>5233</v>
      </c>
      <c r="D8852" s="313" t="s">
        <v>18377</v>
      </c>
      <c r="E8852" s="313" t="str">
        <f>CONCATENATE(SUM('Раздел 3'!M292:M292),"&gt;=",SUM('Раздел 3'!N292:N292))</f>
        <v>0&gt;=0</v>
      </c>
    </row>
    <row r="8853" spans="1:5" ht="30" hidden="1" customHeight="1">
      <c r="A8853" s="311" t="str">
        <f>IF((SUM('Раздел 3'!M293:M293)&gt;=SUM('Раздел 3'!N293:N293)),"","Неверно!")</f>
        <v/>
      </c>
      <c r="B8853" s="312" t="s">
        <v>24571</v>
      </c>
      <c r="C8853" s="313" t="s">
        <v>5234</v>
      </c>
      <c r="D8853" s="313" t="s">
        <v>18377</v>
      </c>
      <c r="E8853" s="313" t="str">
        <f>CONCATENATE(SUM('Раздел 3'!M293:M293),"&gt;=",SUM('Раздел 3'!N293:N293))</f>
        <v>0&gt;=0</v>
      </c>
    </row>
    <row r="8854" spans="1:5" ht="30" hidden="1" customHeight="1">
      <c r="A8854" s="311" t="str">
        <f>IF((SUM('Раздел 3'!M294:M294)&gt;=SUM('Раздел 3'!N294:N294)),"","Неверно!")</f>
        <v/>
      </c>
      <c r="B8854" s="312" t="s">
        <v>24571</v>
      </c>
      <c r="C8854" s="313" t="s">
        <v>5235</v>
      </c>
      <c r="D8854" s="313" t="s">
        <v>18377</v>
      </c>
      <c r="E8854" s="313" t="str">
        <f>CONCATENATE(SUM('Раздел 3'!M294:M294),"&gt;=",SUM('Раздел 3'!N294:N294))</f>
        <v>0&gt;=0</v>
      </c>
    </row>
    <row r="8855" spans="1:5" ht="30" hidden="1" customHeight="1">
      <c r="A8855" s="311" t="str">
        <f>IF((SUM('Раздел 3'!M295:M295)&gt;=SUM('Раздел 3'!N295:N295)),"","Неверно!")</f>
        <v/>
      </c>
      <c r="B8855" s="312" t="s">
        <v>24571</v>
      </c>
      <c r="C8855" s="313" t="s">
        <v>5236</v>
      </c>
      <c r="D8855" s="313" t="s">
        <v>18377</v>
      </c>
      <c r="E8855" s="313" t="str">
        <f>CONCATENATE(SUM('Раздел 3'!M295:M295),"&gt;=",SUM('Раздел 3'!N295:N295))</f>
        <v>0&gt;=0</v>
      </c>
    </row>
    <row r="8856" spans="1:5" ht="30" hidden="1" customHeight="1">
      <c r="A8856" s="311" t="str">
        <f>IF((SUM('Раздел 3'!M296:M296)&gt;=SUM('Раздел 3'!N296:N296)),"","Неверно!")</f>
        <v/>
      </c>
      <c r="B8856" s="312" t="s">
        <v>24571</v>
      </c>
      <c r="C8856" s="313" t="s">
        <v>5237</v>
      </c>
      <c r="D8856" s="313" t="s">
        <v>18377</v>
      </c>
      <c r="E8856" s="313" t="str">
        <f>CONCATENATE(SUM('Раздел 3'!M296:M296),"&gt;=",SUM('Раздел 3'!N296:N296))</f>
        <v>0&gt;=0</v>
      </c>
    </row>
    <row r="8857" spans="1:5" ht="30" hidden="1" customHeight="1">
      <c r="A8857" s="311" t="str">
        <f>IF((SUM('Раздел 3'!M297:M297)&gt;=SUM('Раздел 3'!N297:N297)),"","Неверно!")</f>
        <v/>
      </c>
      <c r="B8857" s="312" t="s">
        <v>24571</v>
      </c>
      <c r="C8857" s="313" t="s">
        <v>5238</v>
      </c>
      <c r="D8857" s="313" t="s">
        <v>18377</v>
      </c>
      <c r="E8857" s="313" t="str">
        <f>CONCATENATE(SUM('Раздел 3'!M297:M297),"&gt;=",SUM('Раздел 3'!N297:N297))</f>
        <v>0&gt;=0</v>
      </c>
    </row>
    <row r="8858" spans="1:5" ht="30" hidden="1" customHeight="1">
      <c r="A8858" s="311" t="str">
        <f>IF((SUM('Раздел 3'!M298:M298)&gt;=SUM('Раздел 3'!N298:N298)),"","Неверно!")</f>
        <v/>
      </c>
      <c r="B8858" s="312" t="s">
        <v>24571</v>
      </c>
      <c r="C8858" s="313" t="s">
        <v>5239</v>
      </c>
      <c r="D8858" s="313" t="s">
        <v>18377</v>
      </c>
      <c r="E8858" s="313" t="str">
        <f>CONCATENATE(SUM('Раздел 3'!M298:M298),"&gt;=",SUM('Раздел 3'!N298:N298))</f>
        <v>0&gt;=0</v>
      </c>
    </row>
    <row r="8859" spans="1:5" ht="30" hidden="1" customHeight="1">
      <c r="A8859" s="311" t="str">
        <f>IF((SUM('Раздел 3'!M299:M299)&gt;=SUM('Раздел 3'!N299:N299)),"","Неверно!")</f>
        <v/>
      </c>
      <c r="B8859" s="312" t="s">
        <v>24571</v>
      </c>
      <c r="C8859" s="313" t="s">
        <v>5240</v>
      </c>
      <c r="D8859" s="313" t="s">
        <v>18377</v>
      </c>
      <c r="E8859" s="313" t="str">
        <f>CONCATENATE(SUM('Раздел 3'!M299:M299),"&gt;=",SUM('Раздел 3'!N299:N299))</f>
        <v>0&gt;=0</v>
      </c>
    </row>
    <row r="8860" spans="1:5" ht="30" hidden="1" customHeight="1">
      <c r="A8860" s="311" t="str">
        <f>IF((SUM('Раздел 3'!M39:M39)&gt;=SUM('Раздел 3'!N39:N39)),"","Неверно!")</f>
        <v/>
      </c>
      <c r="B8860" s="312" t="s">
        <v>24571</v>
      </c>
      <c r="C8860" s="313" t="s">
        <v>5241</v>
      </c>
      <c r="D8860" s="313" t="s">
        <v>18377</v>
      </c>
      <c r="E8860" s="313" t="str">
        <f>CONCATENATE(SUM('Раздел 3'!M39:M39),"&gt;=",SUM('Раздел 3'!N39:N39))</f>
        <v>0&gt;=0</v>
      </c>
    </row>
    <row r="8861" spans="1:5" ht="30" hidden="1" customHeight="1">
      <c r="A8861" s="311" t="str">
        <f>IF((SUM('Раздел 3'!M300:M300)&gt;=SUM('Раздел 3'!N300:N300)),"","Неверно!")</f>
        <v/>
      </c>
      <c r="B8861" s="312" t="s">
        <v>24571</v>
      </c>
      <c r="C8861" s="313" t="s">
        <v>5242</v>
      </c>
      <c r="D8861" s="313" t="s">
        <v>18377</v>
      </c>
      <c r="E8861" s="313" t="str">
        <f>CONCATENATE(SUM('Раздел 3'!M300:M300),"&gt;=",SUM('Раздел 3'!N300:N300))</f>
        <v>0&gt;=0</v>
      </c>
    </row>
    <row r="8862" spans="1:5" ht="30" hidden="1" customHeight="1">
      <c r="A8862" s="311" t="str">
        <f>IF((SUM('Раздел 3'!M301:M301)&gt;=SUM('Раздел 3'!N301:N301)),"","Неверно!")</f>
        <v/>
      </c>
      <c r="B8862" s="312" t="s">
        <v>24571</v>
      </c>
      <c r="C8862" s="313" t="s">
        <v>5243</v>
      </c>
      <c r="D8862" s="313" t="s">
        <v>18377</v>
      </c>
      <c r="E8862" s="313" t="str">
        <f>CONCATENATE(SUM('Раздел 3'!M301:M301),"&gt;=",SUM('Раздел 3'!N301:N301))</f>
        <v>0&gt;=0</v>
      </c>
    </row>
    <row r="8863" spans="1:5" ht="30" hidden="1" customHeight="1">
      <c r="A8863" s="311" t="str">
        <f>IF((SUM('Раздел 3'!M302:M302)&gt;=SUM('Раздел 3'!N302:N302)),"","Неверно!")</f>
        <v/>
      </c>
      <c r="B8863" s="312" t="s">
        <v>24571</v>
      </c>
      <c r="C8863" s="313" t="s">
        <v>5244</v>
      </c>
      <c r="D8863" s="313" t="s">
        <v>18377</v>
      </c>
      <c r="E8863" s="313" t="str">
        <f>CONCATENATE(SUM('Раздел 3'!M302:M302),"&gt;=",SUM('Раздел 3'!N302:N302))</f>
        <v>0&gt;=0</v>
      </c>
    </row>
    <row r="8864" spans="1:5" ht="30" hidden="1" customHeight="1">
      <c r="A8864" s="311" t="str">
        <f>IF((SUM('Раздел 3'!M303:M303)&gt;=SUM('Раздел 3'!N303:N303)),"","Неверно!")</f>
        <v/>
      </c>
      <c r="B8864" s="312" t="s">
        <v>24571</v>
      </c>
      <c r="C8864" s="313" t="s">
        <v>5245</v>
      </c>
      <c r="D8864" s="313" t="s">
        <v>18377</v>
      </c>
      <c r="E8864" s="313" t="str">
        <f>CONCATENATE(SUM('Раздел 3'!M303:M303),"&gt;=",SUM('Раздел 3'!N303:N303))</f>
        <v>0&gt;=0</v>
      </c>
    </row>
    <row r="8865" spans="1:5" ht="30" hidden="1" customHeight="1">
      <c r="A8865" s="311" t="str">
        <f>IF((SUM('Раздел 3'!M304:M304)&gt;=SUM('Раздел 3'!N304:N304)),"","Неверно!")</f>
        <v/>
      </c>
      <c r="B8865" s="312" t="s">
        <v>24571</v>
      </c>
      <c r="C8865" s="313" t="s">
        <v>5246</v>
      </c>
      <c r="D8865" s="313" t="s">
        <v>18377</v>
      </c>
      <c r="E8865" s="313" t="str">
        <f>CONCATENATE(SUM('Раздел 3'!M304:M304),"&gt;=",SUM('Раздел 3'!N304:N304))</f>
        <v>0&gt;=0</v>
      </c>
    </row>
    <row r="8866" spans="1:5" ht="30" hidden="1" customHeight="1">
      <c r="A8866" s="311" t="str">
        <f>IF((SUM('Раздел 3'!M305:M305)&gt;=SUM('Раздел 3'!N305:N305)),"","Неверно!")</f>
        <v/>
      </c>
      <c r="B8866" s="312" t="s">
        <v>24571</v>
      </c>
      <c r="C8866" s="313" t="s">
        <v>5247</v>
      </c>
      <c r="D8866" s="313" t="s">
        <v>18377</v>
      </c>
      <c r="E8866" s="313" t="str">
        <f>CONCATENATE(SUM('Раздел 3'!M305:M305),"&gt;=",SUM('Раздел 3'!N305:N305))</f>
        <v>0&gt;=0</v>
      </c>
    </row>
    <row r="8867" spans="1:5" ht="30" hidden="1" customHeight="1">
      <c r="A8867" s="311" t="str">
        <f>IF((SUM('Раздел 3'!M306:M306)&gt;=SUM('Раздел 3'!N306:N306)),"","Неверно!")</f>
        <v/>
      </c>
      <c r="B8867" s="312" t="s">
        <v>24571</v>
      </c>
      <c r="C8867" s="313" t="s">
        <v>5248</v>
      </c>
      <c r="D8867" s="313" t="s">
        <v>18377</v>
      </c>
      <c r="E8867" s="313" t="str">
        <f>CONCATENATE(SUM('Раздел 3'!M306:M306),"&gt;=",SUM('Раздел 3'!N306:N306))</f>
        <v>0&gt;=0</v>
      </c>
    </row>
    <row r="8868" spans="1:5" ht="30" hidden="1" customHeight="1">
      <c r="A8868" s="311" t="str">
        <f>IF((SUM('Раздел 3'!M307:M307)&gt;=SUM('Раздел 3'!N307:N307)),"","Неверно!")</f>
        <v/>
      </c>
      <c r="B8868" s="312" t="s">
        <v>24571</v>
      </c>
      <c r="C8868" s="313" t="s">
        <v>5249</v>
      </c>
      <c r="D8868" s="313" t="s">
        <v>18377</v>
      </c>
      <c r="E8868" s="313" t="str">
        <f>CONCATENATE(SUM('Раздел 3'!M307:M307),"&gt;=",SUM('Раздел 3'!N307:N307))</f>
        <v>0&gt;=0</v>
      </c>
    </row>
    <row r="8869" spans="1:5" ht="30" hidden="1" customHeight="1">
      <c r="A8869" s="311" t="str">
        <f>IF((SUM('Раздел 3'!M308:M308)&gt;=SUM('Раздел 3'!N308:N308)),"","Неверно!")</f>
        <v/>
      </c>
      <c r="B8869" s="312" t="s">
        <v>24571</v>
      </c>
      <c r="C8869" s="313" t="s">
        <v>5250</v>
      </c>
      <c r="D8869" s="313" t="s">
        <v>18377</v>
      </c>
      <c r="E8869" s="313" t="str">
        <f>CONCATENATE(SUM('Раздел 3'!M308:M308),"&gt;=",SUM('Раздел 3'!N308:N308))</f>
        <v>0&gt;=0</v>
      </c>
    </row>
    <row r="8870" spans="1:5" ht="30" hidden="1" customHeight="1">
      <c r="A8870" s="311" t="str">
        <f>IF((SUM('Раздел 3'!M309:M309)&gt;=SUM('Раздел 3'!N309:N309)),"","Неверно!")</f>
        <v/>
      </c>
      <c r="B8870" s="312" t="s">
        <v>24571</v>
      </c>
      <c r="C8870" s="313" t="s">
        <v>5251</v>
      </c>
      <c r="D8870" s="313" t="s">
        <v>18377</v>
      </c>
      <c r="E8870" s="313" t="str">
        <f>CONCATENATE(SUM('Раздел 3'!M309:M309),"&gt;=",SUM('Раздел 3'!N309:N309))</f>
        <v>0&gt;=0</v>
      </c>
    </row>
    <row r="8871" spans="1:5" ht="30" hidden="1" customHeight="1">
      <c r="A8871" s="311" t="str">
        <f>IF((SUM('Раздел 3'!M13:M13)&gt;=SUM('Раздел 3'!N13:N13)),"","Неверно!")</f>
        <v/>
      </c>
      <c r="B8871" s="312" t="s">
        <v>24571</v>
      </c>
      <c r="C8871" s="313" t="s">
        <v>5252</v>
      </c>
      <c r="D8871" s="313" t="s">
        <v>18377</v>
      </c>
      <c r="E8871" s="313" t="str">
        <f>CONCATENATE(SUM('Раздел 3'!M13:M13),"&gt;=",SUM('Раздел 3'!N13:N13))</f>
        <v>0&gt;=0</v>
      </c>
    </row>
    <row r="8872" spans="1:5" ht="30" hidden="1" customHeight="1">
      <c r="A8872" s="311" t="str">
        <f>IF((SUM('Раздел 3'!M40:M40)&gt;=SUM('Раздел 3'!N40:N40)),"","Неверно!")</f>
        <v/>
      </c>
      <c r="B8872" s="312" t="s">
        <v>24571</v>
      </c>
      <c r="C8872" s="313" t="s">
        <v>5253</v>
      </c>
      <c r="D8872" s="313" t="s">
        <v>18377</v>
      </c>
      <c r="E8872" s="313" t="str">
        <f>CONCATENATE(SUM('Раздел 3'!M40:M40),"&gt;=",SUM('Раздел 3'!N40:N40))</f>
        <v>0&gt;=0</v>
      </c>
    </row>
    <row r="8873" spans="1:5" ht="30" hidden="1" customHeight="1">
      <c r="A8873" s="311" t="str">
        <f>IF((SUM('Раздел 3'!M310:M310)&gt;=SUM('Раздел 3'!N310:N310)),"","Неверно!")</f>
        <v/>
      </c>
      <c r="B8873" s="312" t="s">
        <v>24571</v>
      </c>
      <c r="C8873" s="313" t="s">
        <v>5254</v>
      </c>
      <c r="D8873" s="313" t="s">
        <v>18377</v>
      </c>
      <c r="E8873" s="313" t="str">
        <f>CONCATENATE(SUM('Раздел 3'!M310:M310),"&gt;=",SUM('Раздел 3'!N310:N310))</f>
        <v>0&gt;=0</v>
      </c>
    </row>
    <row r="8874" spans="1:5" ht="30" hidden="1" customHeight="1">
      <c r="A8874" s="311" t="str">
        <f>IF((SUM('Раздел 3'!M311:M311)&gt;=SUM('Раздел 3'!N311:N311)),"","Неверно!")</f>
        <v/>
      </c>
      <c r="B8874" s="312" t="s">
        <v>24571</v>
      </c>
      <c r="C8874" s="313" t="s">
        <v>5255</v>
      </c>
      <c r="D8874" s="313" t="s">
        <v>18377</v>
      </c>
      <c r="E8874" s="313" t="str">
        <f>CONCATENATE(SUM('Раздел 3'!M311:M311),"&gt;=",SUM('Раздел 3'!N311:N311))</f>
        <v>0&gt;=0</v>
      </c>
    </row>
    <row r="8875" spans="1:5" ht="30" hidden="1" customHeight="1">
      <c r="A8875" s="311" t="str">
        <f>IF((SUM('Раздел 3'!M312:M312)&gt;=SUM('Раздел 3'!N312:N312)),"","Неверно!")</f>
        <v/>
      </c>
      <c r="B8875" s="312" t="s">
        <v>24571</v>
      </c>
      <c r="C8875" s="313" t="s">
        <v>5256</v>
      </c>
      <c r="D8875" s="313" t="s">
        <v>18377</v>
      </c>
      <c r="E8875" s="313" t="str">
        <f>CONCATENATE(SUM('Раздел 3'!M312:M312),"&gt;=",SUM('Раздел 3'!N312:N312))</f>
        <v>0&gt;=0</v>
      </c>
    </row>
    <row r="8876" spans="1:5" ht="30" hidden="1" customHeight="1">
      <c r="A8876" s="311" t="str">
        <f>IF((SUM('Раздел 3'!M313:M313)&gt;=SUM('Раздел 3'!N313:N313)),"","Неверно!")</f>
        <v/>
      </c>
      <c r="B8876" s="312" t="s">
        <v>24571</v>
      </c>
      <c r="C8876" s="313" t="s">
        <v>5257</v>
      </c>
      <c r="D8876" s="313" t="s">
        <v>18377</v>
      </c>
      <c r="E8876" s="313" t="str">
        <f>CONCATENATE(SUM('Раздел 3'!M313:M313),"&gt;=",SUM('Раздел 3'!N313:N313))</f>
        <v>0&gt;=0</v>
      </c>
    </row>
    <row r="8877" spans="1:5" ht="30" hidden="1" customHeight="1">
      <c r="A8877" s="311" t="str">
        <f>IF((SUM('Раздел 3'!M314:M314)&gt;=SUM('Раздел 3'!N314:N314)),"","Неверно!")</f>
        <v/>
      </c>
      <c r="B8877" s="312" t="s">
        <v>24571</v>
      </c>
      <c r="C8877" s="313" t="s">
        <v>5258</v>
      </c>
      <c r="D8877" s="313" t="s">
        <v>18377</v>
      </c>
      <c r="E8877" s="313" t="str">
        <f>CONCATENATE(SUM('Раздел 3'!M314:M314),"&gt;=",SUM('Раздел 3'!N314:N314))</f>
        <v>0&gt;=0</v>
      </c>
    </row>
    <row r="8878" spans="1:5" ht="30" hidden="1" customHeight="1">
      <c r="A8878" s="311" t="str">
        <f>IF((SUM('Раздел 3'!M315:M315)&gt;=SUM('Раздел 3'!N315:N315)),"","Неверно!")</f>
        <v/>
      </c>
      <c r="B8878" s="312" t="s">
        <v>24571</v>
      </c>
      <c r="C8878" s="313" t="s">
        <v>5259</v>
      </c>
      <c r="D8878" s="313" t="s">
        <v>18377</v>
      </c>
      <c r="E8878" s="313" t="str">
        <f>CONCATENATE(SUM('Раздел 3'!M315:M315),"&gt;=",SUM('Раздел 3'!N315:N315))</f>
        <v>0&gt;=0</v>
      </c>
    </row>
    <row r="8879" spans="1:5" ht="30" hidden="1" customHeight="1">
      <c r="A8879" s="311" t="str">
        <f>IF((SUM('Раздел 3'!M316:M316)&gt;=SUM('Раздел 3'!N316:N316)),"","Неверно!")</f>
        <v/>
      </c>
      <c r="B8879" s="312" t="s">
        <v>24571</v>
      </c>
      <c r="C8879" s="313" t="s">
        <v>5260</v>
      </c>
      <c r="D8879" s="313" t="s">
        <v>18377</v>
      </c>
      <c r="E8879" s="313" t="str">
        <f>CONCATENATE(SUM('Раздел 3'!M316:M316),"&gt;=",SUM('Раздел 3'!N316:N316))</f>
        <v>0&gt;=0</v>
      </c>
    </row>
    <row r="8880" spans="1:5" ht="30" hidden="1" customHeight="1">
      <c r="A8880" s="311" t="str">
        <f>IF((SUM('Раздел 3'!M317:M317)&gt;=SUM('Раздел 3'!N317:N317)),"","Неверно!")</f>
        <v/>
      </c>
      <c r="B8880" s="312" t="s">
        <v>24571</v>
      </c>
      <c r="C8880" s="313" t="s">
        <v>5261</v>
      </c>
      <c r="D8880" s="313" t="s">
        <v>18377</v>
      </c>
      <c r="E8880" s="313" t="str">
        <f>CONCATENATE(SUM('Раздел 3'!M317:M317),"&gt;=",SUM('Раздел 3'!N317:N317))</f>
        <v>0&gt;=0</v>
      </c>
    </row>
    <row r="8881" spans="1:5" ht="30" hidden="1" customHeight="1">
      <c r="A8881" s="311" t="str">
        <f>IF((SUM('Раздел 3'!M318:M318)&gt;=SUM('Раздел 3'!N318:N318)),"","Неверно!")</f>
        <v/>
      </c>
      <c r="B8881" s="312" t="s">
        <v>24571</v>
      </c>
      <c r="C8881" s="313" t="s">
        <v>5262</v>
      </c>
      <c r="D8881" s="313" t="s">
        <v>18377</v>
      </c>
      <c r="E8881" s="313" t="str">
        <f>CONCATENATE(SUM('Раздел 3'!M318:M318),"&gt;=",SUM('Раздел 3'!N318:N318))</f>
        <v>0&gt;=0</v>
      </c>
    </row>
    <row r="8882" spans="1:5" ht="30" hidden="1" customHeight="1">
      <c r="A8882" s="311" t="str">
        <f>IF((SUM('Раздел 3'!M319:M319)&gt;=SUM('Раздел 3'!N319:N319)),"","Неверно!")</f>
        <v/>
      </c>
      <c r="B8882" s="312" t="s">
        <v>24571</v>
      </c>
      <c r="C8882" s="313" t="s">
        <v>5263</v>
      </c>
      <c r="D8882" s="313" t="s">
        <v>18377</v>
      </c>
      <c r="E8882" s="313" t="str">
        <f>CONCATENATE(SUM('Раздел 3'!M319:M319),"&gt;=",SUM('Раздел 3'!N319:N319))</f>
        <v>0&gt;=0</v>
      </c>
    </row>
    <row r="8883" spans="1:5" ht="30" hidden="1" customHeight="1">
      <c r="A8883" s="311" t="str">
        <f>IF((SUM('Раздел 3'!M41:M41)&gt;=SUM('Раздел 3'!N41:N41)),"","Неверно!")</f>
        <v/>
      </c>
      <c r="B8883" s="312" t="s">
        <v>24571</v>
      </c>
      <c r="C8883" s="313" t="s">
        <v>5264</v>
      </c>
      <c r="D8883" s="313" t="s">
        <v>18377</v>
      </c>
      <c r="E8883" s="313" t="str">
        <f>CONCATENATE(SUM('Раздел 3'!M41:M41),"&gt;=",SUM('Раздел 3'!N41:N41))</f>
        <v>0&gt;=0</v>
      </c>
    </row>
    <row r="8884" spans="1:5" ht="30" hidden="1" customHeight="1">
      <c r="A8884" s="311" t="str">
        <f>IF((SUM('Раздел 3'!M320:M320)&gt;=SUM('Раздел 3'!N320:N320)),"","Неверно!")</f>
        <v/>
      </c>
      <c r="B8884" s="312" t="s">
        <v>24571</v>
      </c>
      <c r="C8884" s="313" t="s">
        <v>5265</v>
      </c>
      <c r="D8884" s="313" t="s">
        <v>18377</v>
      </c>
      <c r="E8884" s="313" t="str">
        <f>CONCATENATE(SUM('Раздел 3'!M320:M320),"&gt;=",SUM('Раздел 3'!N320:N320))</f>
        <v>0&gt;=0</v>
      </c>
    </row>
    <row r="8885" spans="1:5" ht="30" hidden="1" customHeight="1">
      <c r="A8885" s="311" t="str">
        <f>IF((SUM('Раздел 3'!M321:M321)&gt;=SUM('Раздел 3'!N321:N321)),"","Неверно!")</f>
        <v/>
      </c>
      <c r="B8885" s="312" t="s">
        <v>24571</v>
      </c>
      <c r="C8885" s="313" t="s">
        <v>5266</v>
      </c>
      <c r="D8885" s="313" t="s">
        <v>18377</v>
      </c>
      <c r="E8885" s="313" t="str">
        <f>CONCATENATE(SUM('Раздел 3'!M321:M321),"&gt;=",SUM('Раздел 3'!N321:N321))</f>
        <v>0&gt;=0</v>
      </c>
    </row>
    <row r="8886" spans="1:5" ht="30" hidden="1" customHeight="1">
      <c r="A8886" s="311" t="str">
        <f>IF((SUM('Раздел 3'!M322:M322)&gt;=SUM('Раздел 3'!N322:N322)),"","Неверно!")</f>
        <v/>
      </c>
      <c r="B8886" s="312" t="s">
        <v>24571</v>
      </c>
      <c r="C8886" s="313" t="s">
        <v>5267</v>
      </c>
      <c r="D8886" s="313" t="s">
        <v>18377</v>
      </c>
      <c r="E8886" s="313" t="str">
        <f>CONCATENATE(SUM('Раздел 3'!M322:M322),"&gt;=",SUM('Раздел 3'!N322:N322))</f>
        <v>0&gt;=0</v>
      </c>
    </row>
    <row r="8887" spans="1:5" ht="30" hidden="1" customHeight="1">
      <c r="A8887" s="311" t="str">
        <f>IF((SUM('Раздел 3'!M323:M323)&gt;=SUM('Раздел 3'!N323:N323)),"","Неверно!")</f>
        <v/>
      </c>
      <c r="B8887" s="312" t="s">
        <v>24571</v>
      </c>
      <c r="C8887" s="313" t="s">
        <v>19992</v>
      </c>
      <c r="D8887" s="313" t="s">
        <v>18377</v>
      </c>
      <c r="E8887" s="313" t="str">
        <f>CONCATENATE(SUM('Раздел 3'!M323:M323),"&gt;=",SUM('Раздел 3'!N323:N323))</f>
        <v>0&gt;=0</v>
      </c>
    </row>
    <row r="8888" spans="1:5" ht="30" hidden="1" customHeight="1">
      <c r="A8888" s="311" t="str">
        <f>IF((SUM('Раздел 3'!M324:M324)&gt;=SUM('Раздел 3'!N324:N324)),"","Неверно!")</f>
        <v/>
      </c>
      <c r="B8888" s="312" t="s">
        <v>24571</v>
      </c>
      <c r="C8888" s="313" t="s">
        <v>19993</v>
      </c>
      <c r="D8888" s="313" t="s">
        <v>18377</v>
      </c>
      <c r="E8888" s="313" t="str">
        <f>CONCATENATE(SUM('Раздел 3'!M324:M324),"&gt;=",SUM('Раздел 3'!N324:N324))</f>
        <v>0&gt;=0</v>
      </c>
    </row>
    <row r="8889" spans="1:5" ht="30" hidden="1" customHeight="1">
      <c r="A8889" s="311" t="str">
        <f>IF((SUM('Раздел 3'!M325:M325)&gt;=SUM('Раздел 3'!N325:N325)),"","Неверно!")</f>
        <v/>
      </c>
      <c r="B8889" s="312" t="s">
        <v>24571</v>
      </c>
      <c r="C8889" s="313" t="s">
        <v>19994</v>
      </c>
      <c r="D8889" s="313" t="s">
        <v>18377</v>
      </c>
      <c r="E8889" s="313" t="str">
        <f>CONCATENATE(SUM('Раздел 3'!M325:M325),"&gt;=",SUM('Раздел 3'!N325:N325))</f>
        <v>1&gt;=0</v>
      </c>
    </row>
    <row r="8890" spans="1:5" ht="30" hidden="1" customHeight="1">
      <c r="A8890" s="311" t="str">
        <f>IF((SUM('Раздел 3'!M326:M326)&gt;=SUM('Раздел 3'!N326:N326)),"","Неверно!")</f>
        <v/>
      </c>
      <c r="B8890" s="312" t="s">
        <v>24571</v>
      </c>
      <c r="C8890" s="313" t="s">
        <v>19995</v>
      </c>
      <c r="D8890" s="313" t="s">
        <v>18377</v>
      </c>
      <c r="E8890" s="313" t="str">
        <f>CONCATENATE(SUM('Раздел 3'!M326:M326),"&gt;=",SUM('Раздел 3'!N326:N326))</f>
        <v>0&gt;=0</v>
      </c>
    </row>
    <row r="8891" spans="1:5" ht="30" hidden="1" customHeight="1">
      <c r="A8891" s="311" t="str">
        <f>IF((SUM('Раздел 3'!M327:M327)&gt;=SUM('Раздел 3'!N327:N327)),"","Неверно!")</f>
        <v/>
      </c>
      <c r="B8891" s="312" t="s">
        <v>24571</v>
      </c>
      <c r="C8891" s="313" t="s">
        <v>19996</v>
      </c>
      <c r="D8891" s="313" t="s">
        <v>18377</v>
      </c>
      <c r="E8891" s="313" t="str">
        <f>CONCATENATE(SUM('Раздел 3'!M327:M327),"&gt;=",SUM('Раздел 3'!N327:N327))</f>
        <v>0&gt;=0</v>
      </c>
    </row>
    <row r="8892" spans="1:5" ht="30" hidden="1" customHeight="1">
      <c r="A8892" s="311" t="str">
        <f>IF((SUM('Раздел 3'!M328:M328)&gt;=SUM('Раздел 3'!N328:N328)),"","Неверно!")</f>
        <v/>
      </c>
      <c r="B8892" s="312" t="s">
        <v>24571</v>
      </c>
      <c r="C8892" s="313" t="s">
        <v>19997</v>
      </c>
      <c r="D8892" s="313" t="s">
        <v>18377</v>
      </c>
      <c r="E8892" s="313" t="str">
        <f>CONCATENATE(SUM('Раздел 3'!M328:M328),"&gt;=",SUM('Раздел 3'!N328:N328))</f>
        <v>1&gt;=0</v>
      </c>
    </row>
    <row r="8893" spans="1:5" ht="30" hidden="1" customHeight="1">
      <c r="A8893" s="311" t="str">
        <f>IF((SUM('Раздел 3'!M42:M42)&gt;=SUM('Раздел 3'!N42:N42)),"","Неверно!")</f>
        <v/>
      </c>
      <c r="B8893" s="312" t="s">
        <v>24571</v>
      </c>
      <c r="C8893" s="313" t="s">
        <v>5268</v>
      </c>
      <c r="D8893" s="313" t="s">
        <v>18377</v>
      </c>
      <c r="E8893" s="313" t="str">
        <f>CONCATENATE(SUM('Раздел 3'!M42:M42),"&gt;=",SUM('Раздел 3'!N42:N42))</f>
        <v>0&gt;=0</v>
      </c>
    </row>
    <row r="8894" spans="1:5" ht="30" hidden="1" customHeight="1">
      <c r="A8894" s="311" t="str">
        <f>IF((SUM('Раздел 3'!M43:M43)&gt;=SUM('Раздел 3'!N43:N43)),"","Неверно!")</f>
        <v/>
      </c>
      <c r="B8894" s="312" t="s">
        <v>24571</v>
      </c>
      <c r="C8894" s="313" t="s">
        <v>5269</v>
      </c>
      <c r="D8894" s="313" t="s">
        <v>18377</v>
      </c>
      <c r="E8894" s="313" t="str">
        <f>CONCATENATE(SUM('Раздел 3'!M43:M43),"&gt;=",SUM('Раздел 3'!N43:N43))</f>
        <v>0&gt;=0</v>
      </c>
    </row>
    <row r="8895" spans="1:5" ht="30" hidden="1" customHeight="1">
      <c r="A8895" s="311" t="str">
        <f>IF((SUM('Раздел 3'!M44:M44)&gt;=SUM('Раздел 3'!N44:N44)),"","Неверно!")</f>
        <v/>
      </c>
      <c r="B8895" s="312" t="s">
        <v>24571</v>
      </c>
      <c r="C8895" s="313" t="s">
        <v>5270</v>
      </c>
      <c r="D8895" s="313" t="s">
        <v>18377</v>
      </c>
      <c r="E8895" s="313" t="str">
        <f>CONCATENATE(SUM('Раздел 3'!M44:M44),"&gt;=",SUM('Раздел 3'!N44:N44))</f>
        <v>0&gt;=0</v>
      </c>
    </row>
    <row r="8896" spans="1:5" ht="30" hidden="1" customHeight="1">
      <c r="A8896" s="311" t="str">
        <f>IF((SUM('Раздел 3'!M45:M45)&gt;=SUM('Раздел 3'!N45:N45)),"","Неверно!")</f>
        <v/>
      </c>
      <c r="B8896" s="312" t="s">
        <v>24571</v>
      </c>
      <c r="C8896" s="313" t="s">
        <v>5271</v>
      </c>
      <c r="D8896" s="313" t="s">
        <v>18377</v>
      </c>
      <c r="E8896" s="313" t="str">
        <f>CONCATENATE(SUM('Раздел 3'!M45:M45),"&gt;=",SUM('Раздел 3'!N45:N45))</f>
        <v>0&gt;=0</v>
      </c>
    </row>
    <row r="8897" spans="1:5" ht="30" hidden="1" customHeight="1">
      <c r="A8897" s="311" t="str">
        <f>IF((SUM('Раздел 3'!M46:M46)&gt;=SUM('Раздел 3'!N46:N46)),"","Неверно!")</f>
        <v/>
      </c>
      <c r="B8897" s="312" t="s">
        <v>24571</v>
      </c>
      <c r="C8897" s="313" t="s">
        <v>5272</v>
      </c>
      <c r="D8897" s="313" t="s">
        <v>18377</v>
      </c>
      <c r="E8897" s="313" t="str">
        <f>CONCATENATE(SUM('Раздел 3'!M46:M46),"&gt;=",SUM('Раздел 3'!N46:N46))</f>
        <v>0&gt;=0</v>
      </c>
    </row>
    <row r="8898" spans="1:5" ht="30" hidden="1" customHeight="1">
      <c r="A8898" s="311" t="str">
        <f>IF((SUM('Раздел 3'!M47:M47)&gt;=SUM('Раздел 3'!N47:N47)),"","Неверно!")</f>
        <v/>
      </c>
      <c r="B8898" s="312" t="s">
        <v>24571</v>
      </c>
      <c r="C8898" s="313" t="s">
        <v>5273</v>
      </c>
      <c r="D8898" s="313" t="s">
        <v>18377</v>
      </c>
      <c r="E8898" s="313" t="str">
        <f>CONCATENATE(SUM('Раздел 3'!M47:M47),"&gt;=",SUM('Раздел 3'!N47:N47))</f>
        <v>0&gt;=0</v>
      </c>
    </row>
    <row r="8899" spans="1:5" ht="30" hidden="1" customHeight="1">
      <c r="A8899" s="311" t="str">
        <f>IF((SUM('Раздел 3'!M48:M48)&gt;=SUM('Раздел 3'!N48:N48)),"","Неверно!")</f>
        <v/>
      </c>
      <c r="B8899" s="312" t="s">
        <v>24571</v>
      </c>
      <c r="C8899" s="313" t="s">
        <v>5274</v>
      </c>
      <c r="D8899" s="313" t="s">
        <v>18377</v>
      </c>
      <c r="E8899" s="313" t="str">
        <f>CONCATENATE(SUM('Раздел 3'!M48:M48),"&gt;=",SUM('Раздел 3'!N48:N48))</f>
        <v>0&gt;=0</v>
      </c>
    </row>
    <row r="8900" spans="1:5" ht="30" hidden="1" customHeight="1">
      <c r="A8900" s="311" t="str">
        <f>IF((SUM('Раздел 3'!M49:M49)&gt;=SUM('Раздел 3'!N49:N49)),"","Неверно!")</f>
        <v/>
      </c>
      <c r="B8900" s="312" t="s">
        <v>24571</v>
      </c>
      <c r="C8900" s="313" t="s">
        <v>5275</v>
      </c>
      <c r="D8900" s="313" t="s">
        <v>18377</v>
      </c>
      <c r="E8900" s="313" t="str">
        <f>CONCATENATE(SUM('Раздел 3'!M49:M49),"&gt;=",SUM('Раздел 3'!N49:N49))</f>
        <v>0&gt;=0</v>
      </c>
    </row>
    <row r="8901" spans="1:5" ht="30" hidden="1" customHeight="1">
      <c r="A8901" s="311" t="str">
        <f>IF((SUM('Раздел 3'!M14:M14)&gt;=SUM('Раздел 3'!N14:N14)),"","Неверно!")</f>
        <v/>
      </c>
      <c r="B8901" s="312" t="s">
        <v>24571</v>
      </c>
      <c r="C8901" s="313" t="s">
        <v>5276</v>
      </c>
      <c r="D8901" s="313" t="s">
        <v>18377</v>
      </c>
      <c r="E8901" s="313" t="str">
        <f>CONCATENATE(SUM('Раздел 3'!M14:M14),"&gt;=",SUM('Раздел 3'!N14:N14))</f>
        <v>0&gt;=0</v>
      </c>
    </row>
    <row r="8902" spans="1:5" ht="30" hidden="1" customHeight="1">
      <c r="A8902" s="311" t="str">
        <f>IF((SUM('Раздел 3'!M50:M50)&gt;=SUM('Раздел 3'!N50:N50)),"","Неверно!")</f>
        <v/>
      </c>
      <c r="B8902" s="312" t="s">
        <v>24571</v>
      </c>
      <c r="C8902" s="313" t="s">
        <v>5277</v>
      </c>
      <c r="D8902" s="313" t="s">
        <v>18377</v>
      </c>
      <c r="E8902" s="313" t="str">
        <f>CONCATENATE(SUM('Раздел 3'!M50:M50),"&gt;=",SUM('Раздел 3'!N50:N50))</f>
        <v>0&gt;=0</v>
      </c>
    </row>
    <row r="8903" spans="1:5" ht="30" hidden="1" customHeight="1">
      <c r="A8903" s="311" t="str">
        <f>IF((SUM('Раздел 3'!M51:M51)&gt;=SUM('Раздел 3'!N51:N51)),"","Неверно!")</f>
        <v/>
      </c>
      <c r="B8903" s="312" t="s">
        <v>24571</v>
      </c>
      <c r="C8903" s="313" t="s">
        <v>5278</v>
      </c>
      <c r="D8903" s="313" t="s">
        <v>18377</v>
      </c>
      <c r="E8903" s="313" t="str">
        <f>CONCATENATE(SUM('Раздел 3'!M51:M51),"&gt;=",SUM('Раздел 3'!N51:N51))</f>
        <v>0&gt;=0</v>
      </c>
    </row>
    <row r="8904" spans="1:5" ht="30" hidden="1" customHeight="1">
      <c r="A8904" s="311" t="str">
        <f>IF((SUM('Раздел 3'!M52:M52)&gt;=SUM('Раздел 3'!N52:N52)),"","Неверно!")</f>
        <v/>
      </c>
      <c r="B8904" s="312" t="s">
        <v>24571</v>
      </c>
      <c r="C8904" s="313" t="s">
        <v>5279</v>
      </c>
      <c r="D8904" s="313" t="s">
        <v>18377</v>
      </c>
      <c r="E8904" s="313" t="str">
        <f>CONCATENATE(SUM('Раздел 3'!M52:M52),"&gt;=",SUM('Раздел 3'!N52:N52))</f>
        <v>0&gt;=0</v>
      </c>
    </row>
    <row r="8905" spans="1:5" ht="30" hidden="1" customHeight="1">
      <c r="A8905" s="311" t="str">
        <f>IF((SUM('Раздел 3'!M53:M53)&gt;=SUM('Раздел 3'!N53:N53)),"","Неверно!")</f>
        <v/>
      </c>
      <c r="B8905" s="312" t="s">
        <v>24571</v>
      </c>
      <c r="C8905" s="313" t="s">
        <v>5280</v>
      </c>
      <c r="D8905" s="313" t="s">
        <v>18377</v>
      </c>
      <c r="E8905" s="313" t="str">
        <f>CONCATENATE(SUM('Раздел 3'!M53:M53),"&gt;=",SUM('Раздел 3'!N53:N53))</f>
        <v>0&gt;=0</v>
      </c>
    </row>
    <row r="8906" spans="1:5" ht="30" hidden="1" customHeight="1">
      <c r="A8906" s="311" t="str">
        <f>IF((SUM('Раздел 3'!M54:M54)&gt;=SUM('Раздел 3'!N54:N54)),"","Неверно!")</f>
        <v/>
      </c>
      <c r="B8906" s="312" t="s">
        <v>24571</v>
      </c>
      <c r="C8906" s="313" t="s">
        <v>5281</v>
      </c>
      <c r="D8906" s="313" t="s">
        <v>18377</v>
      </c>
      <c r="E8906" s="313" t="str">
        <f>CONCATENATE(SUM('Раздел 3'!M54:M54),"&gt;=",SUM('Раздел 3'!N54:N54))</f>
        <v>0&gt;=0</v>
      </c>
    </row>
    <row r="8907" spans="1:5" ht="30" hidden="1" customHeight="1">
      <c r="A8907" s="311" t="str">
        <f>IF((SUM('Раздел 3'!M55:M55)&gt;=SUM('Раздел 3'!N55:N55)),"","Неверно!")</f>
        <v/>
      </c>
      <c r="B8907" s="312" t="s">
        <v>24571</v>
      </c>
      <c r="C8907" s="313" t="s">
        <v>5282</v>
      </c>
      <c r="D8907" s="313" t="s">
        <v>18377</v>
      </c>
      <c r="E8907" s="313" t="str">
        <f>CONCATENATE(SUM('Раздел 3'!M55:M55),"&gt;=",SUM('Раздел 3'!N55:N55))</f>
        <v>5&gt;=3</v>
      </c>
    </row>
    <row r="8908" spans="1:5" ht="30" hidden="1" customHeight="1">
      <c r="A8908" s="311" t="str">
        <f>IF((SUM('Раздел 3'!M56:M56)&gt;=SUM('Раздел 3'!N56:N56)),"","Неверно!")</f>
        <v/>
      </c>
      <c r="B8908" s="312" t="s">
        <v>24571</v>
      </c>
      <c r="C8908" s="313" t="s">
        <v>5283</v>
      </c>
      <c r="D8908" s="313" t="s">
        <v>18377</v>
      </c>
      <c r="E8908" s="313" t="str">
        <f>CONCATENATE(SUM('Раздел 3'!M56:M56),"&gt;=",SUM('Раздел 3'!N56:N56))</f>
        <v>0&gt;=0</v>
      </c>
    </row>
    <row r="8909" spans="1:5" ht="30" hidden="1" customHeight="1">
      <c r="A8909" s="311" t="str">
        <f>IF((SUM('Раздел 3'!M57:M57)&gt;=SUM('Раздел 3'!N57:N57)),"","Неверно!")</f>
        <v/>
      </c>
      <c r="B8909" s="312" t="s">
        <v>24571</v>
      </c>
      <c r="C8909" s="313" t="s">
        <v>5284</v>
      </c>
      <c r="D8909" s="313" t="s">
        <v>18377</v>
      </c>
      <c r="E8909" s="313" t="str">
        <f>CONCATENATE(SUM('Раздел 3'!M57:M57),"&gt;=",SUM('Раздел 3'!N57:N57))</f>
        <v>0&gt;=0</v>
      </c>
    </row>
    <row r="8910" spans="1:5" ht="30" hidden="1" customHeight="1">
      <c r="A8910" s="311" t="str">
        <f>IF((SUM('Раздел 3'!M58:M58)&gt;=SUM('Раздел 3'!N58:N58)),"","Неверно!")</f>
        <v/>
      </c>
      <c r="B8910" s="312" t="s">
        <v>24571</v>
      </c>
      <c r="C8910" s="313" t="s">
        <v>5285</v>
      </c>
      <c r="D8910" s="313" t="s">
        <v>18377</v>
      </c>
      <c r="E8910" s="313" t="str">
        <f>CONCATENATE(SUM('Раздел 3'!M58:M58),"&gt;=",SUM('Раздел 3'!N58:N58))</f>
        <v>0&gt;=0</v>
      </c>
    </row>
    <row r="8911" spans="1:5" ht="30" hidden="1" customHeight="1">
      <c r="A8911" s="311" t="str">
        <f>IF((SUM('Раздел 3'!M59:M59)&gt;=SUM('Раздел 3'!N59:N59)),"","Неверно!")</f>
        <v/>
      </c>
      <c r="B8911" s="312" t="s">
        <v>24571</v>
      </c>
      <c r="C8911" s="313" t="s">
        <v>5286</v>
      </c>
      <c r="D8911" s="313" t="s">
        <v>18377</v>
      </c>
      <c r="E8911" s="313" t="str">
        <f>CONCATENATE(SUM('Раздел 3'!M59:M59),"&gt;=",SUM('Раздел 3'!N59:N59))</f>
        <v>0&gt;=0</v>
      </c>
    </row>
    <row r="8912" spans="1:5" ht="30" hidden="1" customHeight="1">
      <c r="A8912" s="311" t="str">
        <f>IF((SUM('Раздел 3'!M15:M15)&gt;=SUM('Раздел 3'!N15:N15)),"","Неверно!")</f>
        <v/>
      </c>
      <c r="B8912" s="312" t="s">
        <v>24571</v>
      </c>
      <c r="C8912" s="313" t="s">
        <v>5287</v>
      </c>
      <c r="D8912" s="313" t="s">
        <v>18377</v>
      </c>
      <c r="E8912" s="313" t="str">
        <f>CONCATENATE(SUM('Раздел 3'!M15:M15),"&gt;=",SUM('Раздел 3'!N15:N15))</f>
        <v>0&gt;=0</v>
      </c>
    </row>
    <row r="8913" spans="1:5" ht="30" hidden="1" customHeight="1">
      <c r="A8913" s="311" t="str">
        <f>IF((SUM('Раздел 3'!M60:M60)&gt;=SUM('Раздел 3'!N60:N60)),"","Неверно!")</f>
        <v/>
      </c>
      <c r="B8913" s="312" t="s">
        <v>24571</v>
      </c>
      <c r="C8913" s="313" t="s">
        <v>5288</v>
      </c>
      <c r="D8913" s="313" t="s">
        <v>18377</v>
      </c>
      <c r="E8913" s="313" t="str">
        <f>CONCATENATE(SUM('Раздел 3'!M60:M60),"&gt;=",SUM('Раздел 3'!N60:N60))</f>
        <v>0&gt;=0</v>
      </c>
    </row>
    <row r="8914" spans="1:5" ht="30" hidden="1" customHeight="1">
      <c r="A8914" s="311" t="str">
        <f>IF((SUM('Раздел 3'!M61:M61)&gt;=SUM('Раздел 3'!N61:N61)),"","Неверно!")</f>
        <v/>
      </c>
      <c r="B8914" s="312" t="s">
        <v>24571</v>
      </c>
      <c r="C8914" s="313" t="s">
        <v>5289</v>
      </c>
      <c r="D8914" s="313" t="s">
        <v>18377</v>
      </c>
      <c r="E8914" s="313" t="str">
        <f>CONCATENATE(SUM('Раздел 3'!M61:M61),"&gt;=",SUM('Раздел 3'!N61:N61))</f>
        <v>0&gt;=0</v>
      </c>
    </row>
    <row r="8915" spans="1:5" ht="30" hidden="1" customHeight="1">
      <c r="A8915" s="311" t="str">
        <f>IF((SUM('Раздел 3'!M62:M62)&gt;=SUM('Раздел 3'!N62:N62)),"","Неверно!")</f>
        <v/>
      </c>
      <c r="B8915" s="312" t="s">
        <v>24571</v>
      </c>
      <c r="C8915" s="313" t="s">
        <v>5290</v>
      </c>
      <c r="D8915" s="313" t="s">
        <v>18377</v>
      </c>
      <c r="E8915" s="313" t="str">
        <f>CONCATENATE(SUM('Раздел 3'!M62:M62),"&gt;=",SUM('Раздел 3'!N62:N62))</f>
        <v>0&gt;=0</v>
      </c>
    </row>
    <row r="8916" spans="1:5" ht="30" hidden="1" customHeight="1">
      <c r="A8916" s="311" t="str">
        <f>IF((SUM('Раздел 3'!M63:M63)&gt;=SUM('Раздел 3'!N63:N63)),"","Неверно!")</f>
        <v/>
      </c>
      <c r="B8916" s="312" t="s">
        <v>24571</v>
      </c>
      <c r="C8916" s="313" t="s">
        <v>5291</v>
      </c>
      <c r="D8916" s="313" t="s">
        <v>18377</v>
      </c>
      <c r="E8916" s="313" t="str">
        <f>CONCATENATE(SUM('Раздел 3'!M63:M63),"&gt;=",SUM('Раздел 3'!N63:N63))</f>
        <v>0&gt;=0</v>
      </c>
    </row>
    <row r="8917" spans="1:5" ht="30" hidden="1" customHeight="1">
      <c r="A8917" s="311" t="str">
        <f>IF((SUM('Раздел 3'!M64:M64)&gt;=SUM('Раздел 3'!N64:N64)),"","Неверно!")</f>
        <v/>
      </c>
      <c r="B8917" s="312" t="s">
        <v>24571</v>
      </c>
      <c r="C8917" s="313" t="s">
        <v>5292</v>
      </c>
      <c r="D8917" s="313" t="s">
        <v>18377</v>
      </c>
      <c r="E8917" s="313" t="str">
        <f>CONCATENATE(SUM('Раздел 3'!M64:M64),"&gt;=",SUM('Раздел 3'!N64:N64))</f>
        <v>0&gt;=0</v>
      </c>
    </row>
    <row r="8918" spans="1:5" ht="30" hidden="1" customHeight="1">
      <c r="A8918" s="311" t="str">
        <f>IF((SUM('Раздел 3'!M65:M65)&gt;=SUM('Раздел 3'!N65:N65)),"","Неверно!")</f>
        <v/>
      </c>
      <c r="B8918" s="312" t="s">
        <v>24571</v>
      </c>
      <c r="C8918" s="313" t="s">
        <v>5293</v>
      </c>
      <c r="D8918" s="313" t="s">
        <v>18377</v>
      </c>
      <c r="E8918" s="313" t="str">
        <f>CONCATENATE(SUM('Раздел 3'!M65:M65),"&gt;=",SUM('Раздел 3'!N65:N65))</f>
        <v>0&gt;=0</v>
      </c>
    </row>
    <row r="8919" spans="1:5" ht="30" hidden="1" customHeight="1">
      <c r="A8919" s="311" t="str">
        <f>IF((SUM('Раздел 3'!M66:M66)&gt;=SUM('Раздел 3'!N66:N66)),"","Неверно!")</f>
        <v/>
      </c>
      <c r="B8919" s="312" t="s">
        <v>24571</v>
      </c>
      <c r="C8919" s="313" t="s">
        <v>5294</v>
      </c>
      <c r="D8919" s="313" t="s">
        <v>18377</v>
      </c>
      <c r="E8919" s="313" t="str">
        <f>CONCATENATE(SUM('Раздел 3'!M66:M66),"&gt;=",SUM('Раздел 3'!N66:N66))</f>
        <v>0&gt;=0</v>
      </c>
    </row>
    <row r="8920" spans="1:5" ht="30" hidden="1" customHeight="1">
      <c r="A8920" s="311" t="str">
        <f>IF((SUM('Раздел 3'!M67:M67)&gt;=SUM('Раздел 3'!N67:N67)),"","Неверно!")</f>
        <v/>
      </c>
      <c r="B8920" s="312" t="s">
        <v>24571</v>
      </c>
      <c r="C8920" s="313" t="s">
        <v>5295</v>
      </c>
      <c r="D8920" s="313" t="s">
        <v>18377</v>
      </c>
      <c r="E8920" s="313" t="str">
        <f>CONCATENATE(SUM('Раздел 3'!M67:M67),"&gt;=",SUM('Раздел 3'!N67:N67))</f>
        <v>0&gt;=0</v>
      </c>
    </row>
    <row r="8921" spans="1:5" ht="30" hidden="1" customHeight="1">
      <c r="A8921" s="311" t="str">
        <f>IF((SUM('Раздел 3'!M68:M68)&gt;=SUM('Раздел 3'!N68:N68)),"","Неверно!")</f>
        <v/>
      </c>
      <c r="B8921" s="312" t="s">
        <v>24571</v>
      </c>
      <c r="C8921" s="313" t="s">
        <v>5296</v>
      </c>
      <c r="D8921" s="313" t="s">
        <v>18377</v>
      </c>
      <c r="E8921" s="313" t="str">
        <f>CONCATENATE(SUM('Раздел 3'!M68:M68),"&gt;=",SUM('Раздел 3'!N68:N68))</f>
        <v>0&gt;=0</v>
      </c>
    </row>
    <row r="8922" spans="1:5" ht="30" hidden="1" customHeight="1">
      <c r="A8922" s="311" t="str">
        <f>IF((SUM('Раздел 3'!M69:M69)&gt;=SUM('Раздел 3'!N69:N69)),"","Неверно!")</f>
        <v/>
      </c>
      <c r="B8922" s="312" t="s">
        <v>24571</v>
      </c>
      <c r="C8922" s="313" t="s">
        <v>5297</v>
      </c>
      <c r="D8922" s="313" t="s">
        <v>18377</v>
      </c>
      <c r="E8922" s="313" t="str">
        <f>CONCATENATE(SUM('Раздел 3'!M69:M69),"&gt;=",SUM('Раздел 3'!N69:N69))</f>
        <v>0&gt;=0</v>
      </c>
    </row>
    <row r="8923" spans="1:5" ht="30" hidden="1" customHeight="1">
      <c r="A8923" s="311" t="str">
        <f>IF((SUM('Раздел 3'!M16:M16)&gt;=SUM('Раздел 3'!N16:N16)),"","Неверно!")</f>
        <v/>
      </c>
      <c r="B8923" s="312" t="s">
        <v>24571</v>
      </c>
      <c r="C8923" s="313" t="s">
        <v>5298</v>
      </c>
      <c r="D8923" s="313" t="s">
        <v>18377</v>
      </c>
      <c r="E8923" s="313" t="str">
        <f>CONCATENATE(SUM('Раздел 3'!M16:M16),"&gt;=",SUM('Раздел 3'!N16:N16))</f>
        <v>0&gt;=0</v>
      </c>
    </row>
    <row r="8924" spans="1:5" ht="30" hidden="1" customHeight="1">
      <c r="A8924" s="311" t="str">
        <f>IF((SUM('Раздел 3'!M70:M70)&gt;=SUM('Раздел 3'!N70:N70)),"","Неверно!")</f>
        <v/>
      </c>
      <c r="B8924" s="312" t="s">
        <v>24571</v>
      </c>
      <c r="C8924" s="313" t="s">
        <v>5299</v>
      </c>
      <c r="D8924" s="313" t="s">
        <v>18377</v>
      </c>
      <c r="E8924" s="313" t="str">
        <f>CONCATENATE(SUM('Раздел 3'!M70:M70),"&gt;=",SUM('Раздел 3'!N70:N70))</f>
        <v>0&gt;=0</v>
      </c>
    </row>
    <row r="8925" spans="1:5" ht="30" hidden="1" customHeight="1">
      <c r="A8925" s="311" t="str">
        <f>IF((SUM('Раздел 3'!M71:M71)&gt;=SUM('Раздел 3'!N71:N71)),"","Неверно!")</f>
        <v/>
      </c>
      <c r="B8925" s="312" t="s">
        <v>24571</v>
      </c>
      <c r="C8925" s="313" t="s">
        <v>5300</v>
      </c>
      <c r="D8925" s="313" t="s">
        <v>18377</v>
      </c>
      <c r="E8925" s="313" t="str">
        <f>CONCATENATE(SUM('Раздел 3'!M71:M71),"&gt;=",SUM('Раздел 3'!N71:N71))</f>
        <v>0&gt;=0</v>
      </c>
    </row>
    <row r="8926" spans="1:5" ht="30" hidden="1" customHeight="1">
      <c r="A8926" s="311" t="str">
        <f>IF((SUM('Раздел 3'!M72:M72)&gt;=SUM('Раздел 3'!N72:N72)),"","Неверно!")</f>
        <v/>
      </c>
      <c r="B8926" s="312" t="s">
        <v>24571</v>
      </c>
      <c r="C8926" s="313" t="s">
        <v>5301</v>
      </c>
      <c r="D8926" s="313" t="s">
        <v>18377</v>
      </c>
      <c r="E8926" s="313" t="str">
        <f>CONCATENATE(SUM('Раздел 3'!M72:M72),"&gt;=",SUM('Раздел 3'!N72:N72))</f>
        <v>0&gt;=0</v>
      </c>
    </row>
    <row r="8927" spans="1:5" ht="30" hidden="1" customHeight="1">
      <c r="A8927" s="311" t="str">
        <f>IF((SUM('Раздел 3'!M73:M73)&gt;=SUM('Раздел 3'!N73:N73)),"","Неверно!")</f>
        <v/>
      </c>
      <c r="B8927" s="312" t="s">
        <v>24571</v>
      </c>
      <c r="C8927" s="313" t="s">
        <v>5302</v>
      </c>
      <c r="D8927" s="313" t="s">
        <v>18377</v>
      </c>
      <c r="E8927" s="313" t="str">
        <f>CONCATENATE(SUM('Раздел 3'!M73:M73),"&gt;=",SUM('Раздел 3'!N73:N73))</f>
        <v>0&gt;=0</v>
      </c>
    </row>
    <row r="8928" spans="1:5" ht="30" hidden="1" customHeight="1">
      <c r="A8928" s="311" t="str">
        <f>IF((SUM('Раздел 3'!M74:M74)&gt;=SUM('Раздел 3'!N74:N74)),"","Неверно!")</f>
        <v/>
      </c>
      <c r="B8928" s="312" t="s">
        <v>24571</v>
      </c>
      <c r="C8928" s="313" t="s">
        <v>5303</v>
      </c>
      <c r="D8928" s="313" t="s">
        <v>18377</v>
      </c>
      <c r="E8928" s="313" t="str">
        <f>CONCATENATE(SUM('Раздел 3'!M74:M74),"&gt;=",SUM('Раздел 3'!N74:N74))</f>
        <v>0&gt;=0</v>
      </c>
    </row>
    <row r="8929" spans="1:5" ht="30" hidden="1" customHeight="1">
      <c r="A8929" s="311" t="str">
        <f>IF((SUM('Раздел 3'!M75:M75)&gt;=SUM('Раздел 3'!N75:N75)),"","Неверно!")</f>
        <v/>
      </c>
      <c r="B8929" s="312" t="s">
        <v>24571</v>
      </c>
      <c r="C8929" s="313" t="s">
        <v>5304</v>
      </c>
      <c r="D8929" s="313" t="s">
        <v>18377</v>
      </c>
      <c r="E8929" s="313" t="str">
        <f>CONCATENATE(SUM('Раздел 3'!M75:M75),"&gt;=",SUM('Раздел 3'!N75:N75))</f>
        <v>0&gt;=0</v>
      </c>
    </row>
    <row r="8930" spans="1:5" ht="30" hidden="1" customHeight="1">
      <c r="A8930" s="311" t="str">
        <f>IF((SUM('Раздел 3'!M76:M76)&gt;=SUM('Раздел 3'!N76:N76)),"","Неверно!")</f>
        <v/>
      </c>
      <c r="B8930" s="312" t="s">
        <v>24571</v>
      </c>
      <c r="C8930" s="313" t="s">
        <v>5305</v>
      </c>
      <c r="D8930" s="313" t="s">
        <v>18377</v>
      </c>
      <c r="E8930" s="313" t="str">
        <f>CONCATENATE(SUM('Раздел 3'!M76:M76),"&gt;=",SUM('Раздел 3'!N76:N76))</f>
        <v>0&gt;=0</v>
      </c>
    </row>
    <row r="8931" spans="1:5" ht="30" hidden="1" customHeight="1">
      <c r="A8931" s="311" t="str">
        <f>IF((SUM('Раздел 3'!M77:M77)&gt;=SUM('Раздел 3'!N77:N77)),"","Неверно!")</f>
        <v/>
      </c>
      <c r="B8931" s="312" t="s">
        <v>24571</v>
      </c>
      <c r="C8931" s="313" t="s">
        <v>5306</v>
      </c>
      <c r="D8931" s="313" t="s">
        <v>18377</v>
      </c>
      <c r="E8931" s="313" t="str">
        <f>CONCATENATE(SUM('Раздел 3'!M77:M77),"&gt;=",SUM('Раздел 3'!N77:N77))</f>
        <v>0&gt;=0</v>
      </c>
    </row>
    <row r="8932" spans="1:5" ht="30" hidden="1" customHeight="1">
      <c r="A8932" s="311" t="str">
        <f>IF((SUM('Раздел 3'!M78:M78)&gt;=SUM('Раздел 3'!N78:N78)),"","Неверно!")</f>
        <v/>
      </c>
      <c r="B8932" s="312" t="s">
        <v>24571</v>
      </c>
      <c r="C8932" s="313" t="s">
        <v>5307</v>
      </c>
      <c r="D8932" s="313" t="s">
        <v>18377</v>
      </c>
      <c r="E8932" s="313" t="str">
        <f>CONCATENATE(SUM('Раздел 3'!M78:M78),"&gt;=",SUM('Раздел 3'!N78:N78))</f>
        <v>0&gt;=0</v>
      </c>
    </row>
    <row r="8933" spans="1:5" ht="30" hidden="1" customHeight="1">
      <c r="A8933" s="311" t="str">
        <f>IF((SUM('Раздел 3'!M79:M79)&gt;=SUM('Раздел 3'!N79:N79)),"","Неверно!")</f>
        <v/>
      </c>
      <c r="B8933" s="312" t="s">
        <v>24571</v>
      </c>
      <c r="C8933" s="313" t="s">
        <v>5308</v>
      </c>
      <c r="D8933" s="313" t="s">
        <v>18377</v>
      </c>
      <c r="E8933" s="313" t="str">
        <f>CONCATENATE(SUM('Раздел 3'!M79:M79),"&gt;=",SUM('Раздел 3'!N79:N79))</f>
        <v>0&gt;=0</v>
      </c>
    </row>
    <row r="8934" spans="1:5" ht="30" hidden="1" customHeight="1">
      <c r="A8934" s="311" t="str">
        <f>IF((SUM('Раздел 3'!M17:M17)&gt;=SUM('Раздел 3'!N17:N17)),"","Неверно!")</f>
        <v/>
      </c>
      <c r="B8934" s="312" t="s">
        <v>24571</v>
      </c>
      <c r="C8934" s="313" t="s">
        <v>5309</v>
      </c>
      <c r="D8934" s="313" t="s">
        <v>18377</v>
      </c>
      <c r="E8934" s="313" t="str">
        <f>CONCATENATE(SUM('Раздел 3'!M17:M17),"&gt;=",SUM('Раздел 3'!N17:N17))</f>
        <v>0&gt;=0</v>
      </c>
    </row>
    <row r="8935" spans="1:5" ht="30" hidden="1" customHeight="1">
      <c r="A8935" s="311" t="str">
        <f>IF((SUM('Раздел 3'!M80:M80)&gt;=SUM('Раздел 3'!N80:N80)),"","Неверно!")</f>
        <v/>
      </c>
      <c r="B8935" s="312" t="s">
        <v>24571</v>
      </c>
      <c r="C8935" s="313" t="s">
        <v>5310</v>
      </c>
      <c r="D8935" s="313" t="s">
        <v>18377</v>
      </c>
      <c r="E8935" s="313" t="str">
        <f>CONCATENATE(SUM('Раздел 3'!M80:M80),"&gt;=",SUM('Раздел 3'!N80:N80))</f>
        <v>0&gt;=0</v>
      </c>
    </row>
    <row r="8936" spans="1:5" ht="30" hidden="1" customHeight="1">
      <c r="A8936" s="311" t="str">
        <f>IF((SUM('Раздел 3'!M81:M81)&gt;=SUM('Раздел 3'!N81:N81)),"","Неверно!")</f>
        <v/>
      </c>
      <c r="B8936" s="312" t="s">
        <v>24571</v>
      </c>
      <c r="C8936" s="313" t="s">
        <v>5311</v>
      </c>
      <c r="D8936" s="313" t="s">
        <v>18377</v>
      </c>
      <c r="E8936" s="313" t="str">
        <f>CONCATENATE(SUM('Раздел 3'!M81:M81),"&gt;=",SUM('Раздел 3'!N81:N81))</f>
        <v>0&gt;=0</v>
      </c>
    </row>
    <row r="8937" spans="1:5" ht="30" hidden="1" customHeight="1">
      <c r="A8937" s="311" t="str">
        <f>IF((SUM('Раздел 3'!M82:M82)&gt;=SUM('Раздел 3'!N82:N82)),"","Неверно!")</f>
        <v/>
      </c>
      <c r="B8937" s="312" t="s">
        <v>24571</v>
      </c>
      <c r="C8937" s="313" t="s">
        <v>5312</v>
      </c>
      <c r="D8937" s="313" t="s">
        <v>18377</v>
      </c>
      <c r="E8937" s="313" t="str">
        <f>CONCATENATE(SUM('Раздел 3'!M82:M82),"&gt;=",SUM('Раздел 3'!N82:N82))</f>
        <v>0&gt;=0</v>
      </c>
    </row>
    <row r="8938" spans="1:5" ht="30" hidden="1" customHeight="1">
      <c r="A8938" s="311" t="str">
        <f>IF((SUM('Раздел 3'!M83:M83)&gt;=SUM('Раздел 3'!N83:N83)),"","Неверно!")</f>
        <v/>
      </c>
      <c r="B8938" s="312" t="s">
        <v>24571</v>
      </c>
      <c r="C8938" s="313" t="s">
        <v>5313</v>
      </c>
      <c r="D8938" s="313" t="s">
        <v>18377</v>
      </c>
      <c r="E8938" s="313" t="str">
        <f>CONCATENATE(SUM('Раздел 3'!M83:M83),"&gt;=",SUM('Раздел 3'!N83:N83))</f>
        <v>0&gt;=0</v>
      </c>
    </row>
    <row r="8939" spans="1:5" ht="30" hidden="1" customHeight="1">
      <c r="A8939" s="311" t="str">
        <f>IF((SUM('Раздел 3'!M84:M84)&gt;=SUM('Раздел 3'!N84:N84)),"","Неверно!")</f>
        <v/>
      </c>
      <c r="B8939" s="312" t="s">
        <v>24571</v>
      </c>
      <c r="C8939" s="313" t="s">
        <v>5314</v>
      </c>
      <c r="D8939" s="313" t="s">
        <v>18377</v>
      </c>
      <c r="E8939" s="313" t="str">
        <f>CONCATENATE(SUM('Раздел 3'!M84:M84),"&gt;=",SUM('Раздел 3'!N84:N84))</f>
        <v>0&gt;=0</v>
      </c>
    </row>
    <row r="8940" spans="1:5" ht="30" hidden="1" customHeight="1">
      <c r="A8940" s="311" t="str">
        <f>IF((SUM('Раздел 3'!M85:M85)&gt;=SUM('Раздел 3'!N85:N85)),"","Неверно!")</f>
        <v/>
      </c>
      <c r="B8940" s="312" t="s">
        <v>24571</v>
      </c>
      <c r="C8940" s="313" t="s">
        <v>5315</v>
      </c>
      <c r="D8940" s="313" t="s">
        <v>18377</v>
      </c>
      <c r="E8940" s="313" t="str">
        <f>CONCATENATE(SUM('Раздел 3'!M85:M85),"&gt;=",SUM('Раздел 3'!N85:N85))</f>
        <v>0&gt;=0</v>
      </c>
    </row>
    <row r="8941" spans="1:5" ht="30" hidden="1" customHeight="1">
      <c r="A8941" s="311" t="str">
        <f>IF((SUM('Раздел 3'!M86:M86)&gt;=SUM('Раздел 3'!N86:N86)),"","Неверно!")</f>
        <v/>
      </c>
      <c r="B8941" s="312" t="s">
        <v>24571</v>
      </c>
      <c r="C8941" s="313" t="s">
        <v>5316</v>
      </c>
      <c r="D8941" s="313" t="s">
        <v>18377</v>
      </c>
      <c r="E8941" s="313" t="str">
        <f>CONCATENATE(SUM('Раздел 3'!M86:M86),"&gt;=",SUM('Раздел 3'!N86:N86))</f>
        <v>0&gt;=0</v>
      </c>
    </row>
    <row r="8942" spans="1:5" ht="30" hidden="1" customHeight="1">
      <c r="A8942" s="311" t="str">
        <f>IF((SUM('Раздел 3'!M87:M87)&gt;=SUM('Раздел 3'!N87:N87)),"","Неверно!")</f>
        <v/>
      </c>
      <c r="B8942" s="312" t="s">
        <v>24571</v>
      </c>
      <c r="C8942" s="313" t="s">
        <v>5317</v>
      </c>
      <c r="D8942" s="313" t="s">
        <v>18377</v>
      </c>
      <c r="E8942" s="313" t="str">
        <f>CONCATENATE(SUM('Раздел 3'!M87:M87),"&gt;=",SUM('Раздел 3'!N87:N87))</f>
        <v>0&gt;=0</v>
      </c>
    </row>
    <row r="8943" spans="1:5" ht="30" hidden="1" customHeight="1">
      <c r="A8943" s="311" t="str">
        <f>IF((SUM('Раздел 3'!M88:M88)&gt;=SUM('Раздел 3'!N88:N88)),"","Неверно!")</f>
        <v/>
      </c>
      <c r="B8943" s="312" t="s">
        <v>24571</v>
      </c>
      <c r="C8943" s="313" t="s">
        <v>5318</v>
      </c>
      <c r="D8943" s="313" t="s">
        <v>18377</v>
      </c>
      <c r="E8943" s="313" t="str">
        <f>CONCATENATE(SUM('Раздел 3'!M88:M88),"&gt;=",SUM('Раздел 3'!N88:N88))</f>
        <v>0&gt;=0</v>
      </c>
    </row>
    <row r="8944" spans="1:5" ht="30" hidden="1" customHeight="1">
      <c r="A8944" s="311" t="str">
        <f>IF((SUM('Раздел 3'!M89:M89)&gt;=SUM('Раздел 3'!N89:N89)),"","Неверно!")</f>
        <v/>
      </c>
      <c r="B8944" s="312" t="s">
        <v>24571</v>
      </c>
      <c r="C8944" s="313" t="s">
        <v>5319</v>
      </c>
      <c r="D8944" s="313" t="s">
        <v>18377</v>
      </c>
      <c r="E8944" s="313" t="str">
        <f>CONCATENATE(SUM('Раздел 3'!M89:M89),"&gt;=",SUM('Раздел 3'!N89:N89))</f>
        <v>0&gt;=0</v>
      </c>
    </row>
    <row r="8945" spans="1:5" ht="30" hidden="1" customHeight="1">
      <c r="A8945" s="311" t="str">
        <f>IF((SUM('Раздел 3'!M18:M18)&gt;=SUM('Раздел 3'!N18:N18)),"","Неверно!")</f>
        <v/>
      </c>
      <c r="B8945" s="312" t="s">
        <v>24571</v>
      </c>
      <c r="C8945" s="313" t="s">
        <v>5320</v>
      </c>
      <c r="D8945" s="313" t="s">
        <v>18377</v>
      </c>
      <c r="E8945" s="313" t="str">
        <f>CONCATENATE(SUM('Раздел 3'!M18:M18),"&gt;=",SUM('Раздел 3'!N18:N18))</f>
        <v>0&gt;=0</v>
      </c>
    </row>
    <row r="8946" spans="1:5" ht="30" hidden="1" customHeight="1">
      <c r="A8946" s="311" t="str">
        <f>IF((SUM('Раздел 3'!M90:M90)&gt;=SUM('Раздел 3'!N90:N90)),"","Неверно!")</f>
        <v/>
      </c>
      <c r="B8946" s="312" t="s">
        <v>24571</v>
      </c>
      <c r="C8946" s="313" t="s">
        <v>5321</v>
      </c>
      <c r="D8946" s="313" t="s">
        <v>18377</v>
      </c>
      <c r="E8946" s="313" t="str">
        <f>CONCATENATE(SUM('Раздел 3'!M90:M90),"&gt;=",SUM('Раздел 3'!N90:N90))</f>
        <v>0&gt;=0</v>
      </c>
    </row>
    <row r="8947" spans="1:5" ht="30" hidden="1" customHeight="1">
      <c r="A8947" s="311" t="str">
        <f>IF((SUM('Раздел 3'!M91:M91)&gt;=SUM('Раздел 3'!N91:N91)),"","Неверно!")</f>
        <v/>
      </c>
      <c r="B8947" s="312" t="s">
        <v>24571</v>
      </c>
      <c r="C8947" s="313" t="s">
        <v>5322</v>
      </c>
      <c r="D8947" s="313" t="s">
        <v>18377</v>
      </c>
      <c r="E8947" s="313" t="str">
        <f>CONCATENATE(SUM('Раздел 3'!M91:M91),"&gt;=",SUM('Раздел 3'!N91:N91))</f>
        <v>0&gt;=0</v>
      </c>
    </row>
    <row r="8948" spans="1:5" ht="30" hidden="1" customHeight="1">
      <c r="A8948" s="311" t="str">
        <f>IF((SUM('Раздел 3'!M92:M92)&gt;=SUM('Раздел 3'!N92:N92)),"","Неверно!")</f>
        <v/>
      </c>
      <c r="B8948" s="312" t="s">
        <v>24571</v>
      </c>
      <c r="C8948" s="313" t="s">
        <v>5323</v>
      </c>
      <c r="D8948" s="313" t="s">
        <v>18377</v>
      </c>
      <c r="E8948" s="313" t="str">
        <f>CONCATENATE(SUM('Раздел 3'!M92:M92),"&gt;=",SUM('Раздел 3'!N92:N92))</f>
        <v>0&gt;=0</v>
      </c>
    </row>
    <row r="8949" spans="1:5" ht="30" hidden="1" customHeight="1">
      <c r="A8949" s="311" t="str">
        <f>IF((SUM('Раздел 3'!M93:M93)&gt;=SUM('Раздел 3'!N93:N93)),"","Неверно!")</f>
        <v/>
      </c>
      <c r="B8949" s="312" t="s">
        <v>24571</v>
      </c>
      <c r="C8949" s="313" t="s">
        <v>5324</v>
      </c>
      <c r="D8949" s="313" t="s">
        <v>18377</v>
      </c>
      <c r="E8949" s="313" t="str">
        <f>CONCATENATE(SUM('Раздел 3'!M93:M93),"&gt;=",SUM('Раздел 3'!N93:N93))</f>
        <v>0&gt;=0</v>
      </c>
    </row>
    <row r="8950" spans="1:5" ht="30" hidden="1" customHeight="1">
      <c r="A8950" s="311" t="str">
        <f>IF((SUM('Раздел 3'!M94:M94)&gt;=SUM('Раздел 3'!N94:N94)),"","Неверно!")</f>
        <v/>
      </c>
      <c r="B8950" s="312" t="s">
        <v>24571</v>
      </c>
      <c r="C8950" s="313" t="s">
        <v>5325</v>
      </c>
      <c r="D8950" s="313" t="s">
        <v>18377</v>
      </c>
      <c r="E8950" s="313" t="str">
        <f>CONCATENATE(SUM('Раздел 3'!M94:M94),"&gt;=",SUM('Раздел 3'!N94:N94))</f>
        <v>0&gt;=0</v>
      </c>
    </row>
    <row r="8951" spans="1:5" ht="30" hidden="1" customHeight="1">
      <c r="A8951" s="311" t="str">
        <f>IF((SUM('Раздел 3'!M95:M95)&gt;=SUM('Раздел 3'!N95:N95)),"","Неверно!")</f>
        <v/>
      </c>
      <c r="B8951" s="312" t="s">
        <v>24571</v>
      </c>
      <c r="C8951" s="313" t="s">
        <v>5326</v>
      </c>
      <c r="D8951" s="313" t="s">
        <v>18377</v>
      </c>
      <c r="E8951" s="313" t="str">
        <f>CONCATENATE(SUM('Раздел 3'!M95:M95),"&gt;=",SUM('Раздел 3'!N95:N95))</f>
        <v>0&gt;=0</v>
      </c>
    </row>
    <row r="8952" spans="1:5" ht="30" hidden="1" customHeight="1">
      <c r="A8952" s="311" t="str">
        <f>IF((SUM('Раздел 3'!M96:M96)&gt;=SUM('Раздел 3'!N96:N96)),"","Неверно!")</f>
        <v/>
      </c>
      <c r="B8952" s="312" t="s">
        <v>24571</v>
      </c>
      <c r="C8952" s="313" t="s">
        <v>5327</v>
      </c>
      <c r="D8952" s="313" t="s">
        <v>18377</v>
      </c>
      <c r="E8952" s="313" t="str">
        <f>CONCATENATE(SUM('Раздел 3'!M96:M96),"&gt;=",SUM('Раздел 3'!N96:N96))</f>
        <v>0&gt;=0</v>
      </c>
    </row>
    <row r="8953" spans="1:5" ht="30" hidden="1" customHeight="1">
      <c r="A8953" s="311" t="str">
        <f>IF((SUM('Раздел 3'!M97:M97)&gt;=SUM('Раздел 3'!N97:N97)),"","Неверно!")</f>
        <v/>
      </c>
      <c r="B8953" s="312" t="s">
        <v>24571</v>
      </c>
      <c r="C8953" s="313" t="s">
        <v>5328</v>
      </c>
      <c r="D8953" s="313" t="s">
        <v>18377</v>
      </c>
      <c r="E8953" s="313" t="str">
        <f>CONCATENATE(SUM('Раздел 3'!M97:M97),"&gt;=",SUM('Раздел 3'!N97:N97))</f>
        <v>0&gt;=0</v>
      </c>
    </row>
    <row r="8954" spans="1:5" ht="30" hidden="1" customHeight="1">
      <c r="A8954" s="311" t="str">
        <f>IF((SUM('Раздел 3'!M98:M98)&gt;=SUM('Раздел 3'!N98:N98)),"","Неверно!")</f>
        <v/>
      </c>
      <c r="B8954" s="312" t="s">
        <v>24571</v>
      </c>
      <c r="C8954" s="313" t="s">
        <v>5329</v>
      </c>
      <c r="D8954" s="313" t="s">
        <v>18377</v>
      </c>
      <c r="E8954" s="313" t="str">
        <f>CONCATENATE(SUM('Раздел 3'!M98:M98),"&gt;=",SUM('Раздел 3'!N98:N98))</f>
        <v>0&gt;=0</v>
      </c>
    </row>
    <row r="8955" spans="1:5" ht="30" hidden="1" customHeight="1">
      <c r="A8955" s="311" t="str">
        <f>IF((SUM('Раздел 3'!M99:M99)&gt;=SUM('Раздел 3'!N99:N99)),"","Неверно!")</f>
        <v/>
      </c>
      <c r="B8955" s="312" t="s">
        <v>24571</v>
      </c>
      <c r="C8955" s="313" t="s">
        <v>5330</v>
      </c>
      <c r="D8955" s="313" t="s">
        <v>18377</v>
      </c>
      <c r="E8955" s="313" t="str">
        <f>CONCATENATE(SUM('Раздел 3'!M99:M99),"&gt;=",SUM('Раздел 3'!N99:N99))</f>
        <v>0&gt;=0</v>
      </c>
    </row>
    <row r="8956" spans="1:5" ht="30" hidden="1" customHeight="1">
      <c r="A8956" s="311" t="str">
        <f>IF((SUM('Раздел 3'!M19:M19)&gt;=SUM('Раздел 3'!N19:N19)),"","Неверно!")</f>
        <v/>
      </c>
      <c r="B8956" s="312" t="s">
        <v>24571</v>
      </c>
      <c r="C8956" s="313" t="s">
        <v>5331</v>
      </c>
      <c r="D8956" s="313" t="s">
        <v>18377</v>
      </c>
      <c r="E8956" s="313" t="str">
        <f>CONCATENATE(SUM('Раздел 3'!M19:M19),"&gt;=",SUM('Раздел 3'!N19:N19))</f>
        <v>0&gt;=0</v>
      </c>
    </row>
    <row r="8957" spans="1:5" ht="30" hidden="1" customHeight="1">
      <c r="A8957" s="311" t="str">
        <f>IF((SUM('Раздел 3'!M100:M100)&gt;=SUM('Раздел 3'!N100:N100)),"","Неверно!")</f>
        <v/>
      </c>
      <c r="B8957" s="312" t="s">
        <v>24571</v>
      </c>
      <c r="C8957" s="313" t="s">
        <v>5332</v>
      </c>
      <c r="D8957" s="313" t="s">
        <v>18377</v>
      </c>
      <c r="E8957" s="313" t="str">
        <f>CONCATENATE(SUM('Раздел 3'!M100:M100),"&gt;=",SUM('Раздел 3'!N100:N100))</f>
        <v>0&gt;=0</v>
      </c>
    </row>
    <row r="8958" spans="1:5" ht="30" hidden="1" customHeight="1">
      <c r="A8958" s="311" t="str">
        <f>IF((SUM('Раздел 3'!M101:M101)&gt;=SUM('Раздел 3'!N101:N101)),"","Неверно!")</f>
        <v/>
      </c>
      <c r="B8958" s="312" t="s">
        <v>24571</v>
      </c>
      <c r="C8958" s="313" t="s">
        <v>5333</v>
      </c>
      <c r="D8958" s="313" t="s">
        <v>18377</v>
      </c>
      <c r="E8958" s="313" t="str">
        <f>CONCATENATE(SUM('Раздел 3'!M101:M101),"&gt;=",SUM('Раздел 3'!N101:N101))</f>
        <v>0&gt;=0</v>
      </c>
    </row>
    <row r="8959" spans="1:5" ht="30" hidden="1" customHeight="1">
      <c r="A8959" s="311" t="str">
        <f>IF((SUM('Раздел 3'!M102:M102)&gt;=SUM('Раздел 3'!N102:N102)),"","Неверно!")</f>
        <v/>
      </c>
      <c r="B8959" s="312" t="s">
        <v>24571</v>
      </c>
      <c r="C8959" s="313" t="s">
        <v>5334</v>
      </c>
      <c r="D8959" s="313" t="s">
        <v>18377</v>
      </c>
      <c r="E8959" s="313" t="str">
        <f>CONCATENATE(SUM('Раздел 3'!M102:M102),"&gt;=",SUM('Раздел 3'!N102:N102))</f>
        <v>0&gt;=0</v>
      </c>
    </row>
    <row r="8960" spans="1:5" ht="30" hidden="1" customHeight="1">
      <c r="A8960" s="311" t="str">
        <f>IF((SUM('Раздел 3'!M103:M103)&gt;=SUM('Раздел 3'!N103:N103)),"","Неверно!")</f>
        <v/>
      </c>
      <c r="B8960" s="312" t="s">
        <v>24571</v>
      </c>
      <c r="C8960" s="313" t="s">
        <v>5335</v>
      </c>
      <c r="D8960" s="313" t="s">
        <v>18377</v>
      </c>
      <c r="E8960" s="313" t="str">
        <f>CONCATENATE(SUM('Раздел 3'!M103:M103),"&gt;=",SUM('Раздел 3'!N103:N103))</f>
        <v>0&gt;=0</v>
      </c>
    </row>
    <row r="8961" spans="1:5" ht="30" hidden="1" customHeight="1">
      <c r="A8961" s="311" t="str">
        <f>IF((SUM('Раздел 3'!M104:M104)&gt;=SUM('Раздел 3'!N104:N104)),"","Неверно!")</f>
        <v/>
      </c>
      <c r="B8961" s="312" t="s">
        <v>24571</v>
      </c>
      <c r="C8961" s="313" t="s">
        <v>5336</v>
      </c>
      <c r="D8961" s="313" t="s">
        <v>18377</v>
      </c>
      <c r="E8961" s="313" t="str">
        <f>CONCATENATE(SUM('Раздел 3'!M104:M104),"&gt;=",SUM('Раздел 3'!N104:N104))</f>
        <v>0&gt;=0</v>
      </c>
    </row>
    <row r="8962" spans="1:5" ht="30" hidden="1" customHeight="1">
      <c r="A8962" s="311" t="str">
        <f>IF((SUM('Раздел 3'!M105:M105)&gt;=SUM('Раздел 3'!N105:N105)),"","Неверно!")</f>
        <v/>
      </c>
      <c r="B8962" s="312" t="s">
        <v>24571</v>
      </c>
      <c r="C8962" s="313" t="s">
        <v>5337</v>
      </c>
      <c r="D8962" s="313" t="s">
        <v>18377</v>
      </c>
      <c r="E8962" s="313" t="str">
        <f>CONCATENATE(SUM('Раздел 3'!M105:M105),"&gt;=",SUM('Раздел 3'!N105:N105))</f>
        <v>0&gt;=0</v>
      </c>
    </row>
    <row r="8963" spans="1:5" ht="30" hidden="1" customHeight="1">
      <c r="A8963" s="311" t="str">
        <f>IF((SUM('Раздел 3'!M106:M106)&gt;=SUM('Раздел 3'!N106:N106)),"","Неверно!")</f>
        <v/>
      </c>
      <c r="B8963" s="312" t="s">
        <v>24571</v>
      </c>
      <c r="C8963" s="313" t="s">
        <v>5338</v>
      </c>
      <c r="D8963" s="313" t="s">
        <v>18377</v>
      </c>
      <c r="E8963" s="313" t="str">
        <f>CONCATENATE(SUM('Раздел 3'!M106:M106),"&gt;=",SUM('Раздел 3'!N106:N106))</f>
        <v>0&gt;=0</v>
      </c>
    </row>
    <row r="8964" spans="1:5" ht="30" hidden="1" customHeight="1">
      <c r="A8964" s="311" t="str">
        <f>IF((SUM('Раздел 3'!M107:M107)&gt;=SUM('Раздел 3'!N107:N107)),"","Неверно!")</f>
        <v/>
      </c>
      <c r="B8964" s="312" t="s">
        <v>24571</v>
      </c>
      <c r="C8964" s="313" t="s">
        <v>5339</v>
      </c>
      <c r="D8964" s="313" t="s">
        <v>18377</v>
      </c>
      <c r="E8964" s="313" t="str">
        <f>CONCATENATE(SUM('Раздел 3'!M107:M107),"&gt;=",SUM('Раздел 3'!N107:N107))</f>
        <v>0&gt;=0</v>
      </c>
    </row>
    <row r="8965" spans="1:5" ht="30" hidden="1" customHeight="1">
      <c r="A8965" s="311" t="str">
        <f>IF((SUM('Раздел 3'!M108:M108)&gt;=SUM('Раздел 3'!N108:N108)),"","Неверно!")</f>
        <v/>
      </c>
      <c r="B8965" s="312" t="s">
        <v>24571</v>
      </c>
      <c r="C8965" s="313" t="s">
        <v>5340</v>
      </c>
      <c r="D8965" s="313" t="s">
        <v>18377</v>
      </c>
      <c r="E8965" s="313" t="str">
        <f>CONCATENATE(SUM('Раздел 3'!M108:M108),"&gt;=",SUM('Раздел 3'!N108:N108))</f>
        <v>0&gt;=0</v>
      </c>
    </row>
    <row r="8966" spans="1:5" ht="30" hidden="1" customHeight="1">
      <c r="A8966" s="311" t="str">
        <f>IF((SUM('Раздел 3'!M109:M109)&gt;=SUM('Раздел 3'!N109:N109)),"","Неверно!")</f>
        <v/>
      </c>
      <c r="B8966" s="312" t="s">
        <v>24571</v>
      </c>
      <c r="C8966" s="313" t="s">
        <v>5341</v>
      </c>
      <c r="D8966" s="313" t="s">
        <v>18377</v>
      </c>
      <c r="E8966" s="313" t="str">
        <f>CONCATENATE(SUM('Раздел 3'!M109:M109),"&gt;=",SUM('Раздел 3'!N109:N109))</f>
        <v>0&gt;=0</v>
      </c>
    </row>
    <row r="8967" spans="1:5" ht="30" hidden="1" customHeight="1">
      <c r="A8967" s="311" t="str">
        <f>IF((SUM('Раздел 3'!M11:M11)&gt;=SUM('Раздел 3'!O11:O11)),"","Неверно!")</f>
        <v/>
      </c>
      <c r="B8967" s="312" t="s">
        <v>24572</v>
      </c>
      <c r="C8967" s="313" t="s">
        <v>4718</v>
      </c>
      <c r="D8967" s="313" t="s">
        <v>18376</v>
      </c>
      <c r="E8967" s="313" t="str">
        <f>CONCATENATE(SUM('Раздел 3'!M11:M11),"&gt;=",SUM('Раздел 3'!O11:O11))</f>
        <v>85&gt;=0</v>
      </c>
    </row>
    <row r="8968" spans="1:5" ht="30" hidden="1" customHeight="1">
      <c r="A8968" s="311" t="str">
        <f>IF((SUM('Раздел 3'!M20:M20)&gt;=SUM('Раздел 3'!O20:O20)),"","Неверно!")</f>
        <v/>
      </c>
      <c r="B8968" s="312" t="s">
        <v>24572</v>
      </c>
      <c r="C8968" s="313" t="s">
        <v>4719</v>
      </c>
      <c r="D8968" s="313" t="s">
        <v>18376</v>
      </c>
      <c r="E8968" s="313" t="str">
        <f>CONCATENATE(SUM('Раздел 3'!M20:M20),"&gt;=",SUM('Раздел 3'!O20:O20))</f>
        <v>0&gt;=0</v>
      </c>
    </row>
    <row r="8969" spans="1:5" ht="30" hidden="1" customHeight="1">
      <c r="A8969" s="311" t="str">
        <f>IF((SUM('Раздел 3'!M110:M110)&gt;=SUM('Раздел 3'!O110:O110)),"","Неверно!")</f>
        <v/>
      </c>
      <c r="B8969" s="312" t="s">
        <v>24572</v>
      </c>
      <c r="C8969" s="313" t="s">
        <v>4720</v>
      </c>
      <c r="D8969" s="313" t="s">
        <v>18376</v>
      </c>
      <c r="E8969" s="313" t="str">
        <f>CONCATENATE(SUM('Раздел 3'!M110:M110),"&gt;=",SUM('Раздел 3'!O110:O110))</f>
        <v>0&gt;=0</v>
      </c>
    </row>
    <row r="8970" spans="1:5" ht="30" hidden="1" customHeight="1">
      <c r="A8970" s="311" t="str">
        <f>IF((SUM('Раздел 3'!M111:M111)&gt;=SUM('Раздел 3'!O111:O111)),"","Неверно!")</f>
        <v/>
      </c>
      <c r="B8970" s="312" t="s">
        <v>24572</v>
      </c>
      <c r="C8970" s="313" t="s">
        <v>4721</v>
      </c>
      <c r="D8970" s="313" t="s">
        <v>18376</v>
      </c>
      <c r="E8970" s="313" t="str">
        <f>CONCATENATE(SUM('Раздел 3'!M111:M111),"&gt;=",SUM('Раздел 3'!O111:O111))</f>
        <v>0&gt;=0</v>
      </c>
    </row>
    <row r="8971" spans="1:5" ht="30" hidden="1" customHeight="1">
      <c r="A8971" s="311" t="str">
        <f>IF((SUM('Раздел 3'!M112:M112)&gt;=SUM('Раздел 3'!O112:O112)),"","Неверно!")</f>
        <v/>
      </c>
      <c r="B8971" s="312" t="s">
        <v>24572</v>
      </c>
      <c r="C8971" s="313" t="s">
        <v>4722</v>
      </c>
      <c r="D8971" s="313" t="s">
        <v>18376</v>
      </c>
      <c r="E8971" s="313" t="str">
        <f>CONCATENATE(SUM('Раздел 3'!M112:M112),"&gt;=",SUM('Раздел 3'!O112:O112))</f>
        <v>0&gt;=0</v>
      </c>
    </row>
    <row r="8972" spans="1:5" ht="30" hidden="1" customHeight="1">
      <c r="A8972" s="311" t="str">
        <f>IF((SUM('Раздел 3'!M113:M113)&gt;=SUM('Раздел 3'!O113:O113)),"","Неверно!")</f>
        <v/>
      </c>
      <c r="B8972" s="312" t="s">
        <v>24572</v>
      </c>
      <c r="C8972" s="313" t="s">
        <v>4723</v>
      </c>
      <c r="D8972" s="313" t="s">
        <v>18376</v>
      </c>
      <c r="E8972" s="313" t="str">
        <f>CONCATENATE(SUM('Раздел 3'!M113:M113),"&gt;=",SUM('Раздел 3'!O113:O113))</f>
        <v>0&gt;=0</v>
      </c>
    </row>
    <row r="8973" spans="1:5" ht="30" hidden="1" customHeight="1">
      <c r="A8973" s="311" t="str">
        <f>IF((SUM('Раздел 3'!M114:M114)&gt;=SUM('Раздел 3'!O114:O114)),"","Неверно!")</f>
        <v/>
      </c>
      <c r="B8973" s="312" t="s">
        <v>24572</v>
      </c>
      <c r="C8973" s="313" t="s">
        <v>4724</v>
      </c>
      <c r="D8973" s="313" t="s">
        <v>18376</v>
      </c>
      <c r="E8973" s="313" t="str">
        <f>CONCATENATE(SUM('Раздел 3'!M114:M114),"&gt;=",SUM('Раздел 3'!O114:O114))</f>
        <v>0&gt;=0</v>
      </c>
    </row>
    <row r="8974" spans="1:5" ht="30" hidden="1" customHeight="1">
      <c r="A8974" s="311" t="str">
        <f>IF((SUM('Раздел 3'!M115:M115)&gt;=SUM('Раздел 3'!O115:O115)),"","Неверно!")</f>
        <v/>
      </c>
      <c r="B8974" s="312" t="s">
        <v>24572</v>
      </c>
      <c r="C8974" s="313" t="s">
        <v>4725</v>
      </c>
      <c r="D8974" s="313" t="s">
        <v>18376</v>
      </c>
      <c r="E8974" s="313" t="str">
        <f>CONCATENATE(SUM('Раздел 3'!M115:M115),"&gt;=",SUM('Раздел 3'!O115:O115))</f>
        <v>0&gt;=0</v>
      </c>
    </row>
    <row r="8975" spans="1:5" ht="30" hidden="1" customHeight="1">
      <c r="A8975" s="311" t="str">
        <f>IF((SUM('Раздел 3'!M116:M116)&gt;=SUM('Раздел 3'!O116:O116)),"","Неверно!")</f>
        <v/>
      </c>
      <c r="B8975" s="312" t="s">
        <v>24572</v>
      </c>
      <c r="C8975" s="313" t="s">
        <v>4726</v>
      </c>
      <c r="D8975" s="313" t="s">
        <v>18376</v>
      </c>
      <c r="E8975" s="313" t="str">
        <f>CONCATENATE(SUM('Раздел 3'!M116:M116),"&gt;=",SUM('Раздел 3'!O116:O116))</f>
        <v>0&gt;=0</v>
      </c>
    </row>
    <row r="8976" spans="1:5" ht="30" hidden="1" customHeight="1">
      <c r="A8976" s="311" t="str">
        <f>IF((SUM('Раздел 3'!M117:M117)&gt;=SUM('Раздел 3'!O117:O117)),"","Неверно!")</f>
        <v/>
      </c>
      <c r="B8976" s="312" t="s">
        <v>24572</v>
      </c>
      <c r="C8976" s="313" t="s">
        <v>4727</v>
      </c>
      <c r="D8976" s="313" t="s">
        <v>18376</v>
      </c>
      <c r="E8976" s="313" t="str">
        <f>CONCATENATE(SUM('Раздел 3'!M117:M117),"&gt;=",SUM('Раздел 3'!O117:O117))</f>
        <v>0&gt;=0</v>
      </c>
    </row>
    <row r="8977" spans="1:5" ht="30" hidden="1" customHeight="1">
      <c r="A8977" s="311" t="str">
        <f>IF((SUM('Раздел 3'!M118:M118)&gt;=SUM('Раздел 3'!O118:O118)),"","Неверно!")</f>
        <v/>
      </c>
      <c r="B8977" s="312" t="s">
        <v>24572</v>
      </c>
      <c r="C8977" s="313" t="s">
        <v>4728</v>
      </c>
      <c r="D8977" s="313" t="s">
        <v>18376</v>
      </c>
      <c r="E8977" s="313" t="str">
        <f>CONCATENATE(SUM('Раздел 3'!M118:M118),"&gt;=",SUM('Раздел 3'!O118:O118))</f>
        <v>0&gt;=0</v>
      </c>
    </row>
    <row r="8978" spans="1:5" ht="30" hidden="1" customHeight="1">
      <c r="A8978" s="311" t="str">
        <f>IF((SUM('Раздел 3'!M119:M119)&gt;=SUM('Раздел 3'!O119:O119)),"","Неверно!")</f>
        <v/>
      </c>
      <c r="B8978" s="312" t="s">
        <v>24572</v>
      </c>
      <c r="C8978" s="313" t="s">
        <v>4729</v>
      </c>
      <c r="D8978" s="313" t="s">
        <v>18376</v>
      </c>
      <c r="E8978" s="313" t="str">
        <f>CONCATENATE(SUM('Раздел 3'!M119:M119),"&gt;=",SUM('Раздел 3'!O119:O119))</f>
        <v>0&gt;=0</v>
      </c>
    </row>
    <row r="8979" spans="1:5" ht="30" hidden="1" customHeight="1">
      <c r="A8979" s="311" t="str">
        <f>IF((SUM('Раздел 3'!M21:M21)&gt;=SUM('Раздел 3'!O21:O21)),"","Неверно!")</f>
        <v/>
      </c>
      <c r="B8979" s="312" t="s">
        <v>24572</v>
      </c>
      <c r="C8979" s="313" t="s">
        <v>4730</v>
      </c>
      <c r="D8979" s="313" t="s">
        <v>18376</v>
      </c>
      <c r="E8979" s="313" t="str">
        <f>CONCATENATE(SUM('Раздел 3'!M21:M21),"&gt;=",SUM('Раздел 3'!O21:O21))</f>
        <v>0&gt;=0</v>
      </c>
    </row>
    <row r="8980" spans="1:5" ht="30" hidden="1" customHeight="1">
      <c r="A8980" s="311" t="str">
        <f>IF((SUM('Раздел 3'!M120:M120)&gt;=SUM('Раздел 3'!O120:O120)),"","Неверно!")</f>
        <v/>
      </c>
      <c r="B8980" s="312" t="s">
        <v>24572</v>
      </c>
      <c r="C8980" s="313" t="s">
        <v>4731</v>
      </c>
      <c r="D8980" s="313" t="s">
        <v>18376</v>
      </c>
      <c r="E8980" s="313" t="str">
        <f>CONCATENATE(SUM('Раздел 3'!M120:M120),"&gt;=",SUM('Раздел 3'!O120:O120))</f>
        <v>0&gt;=0</v>
      </c>
    </row>
    <row r="8981" spans="1:5" ht="30" hidden="1" customHeight="1">
      <c r="A8981" s="311" t="str">
        <f>IF((SUM('Раздел 3'!M121:M121)&gt;=SUM('Раздел 3'!O121:O121)),"","Неверно!")</f>
        <v/>
      </c>
      <c r="B8981" s="312" t="s">
        <v>24572</v>
      </c>
      <c r="C8981" s="313" t="s">
        <v>4732</v>
      </c>
      <c r="D8981" s="313" t="s">
        <v>18376</v>
      </c>
      <c r="E8981" s="313" t="str">
        <f>CONCATENATE(SUM('Раздел 3'!M121:M121),"&gt;=",SUM('Раздел 3'!O121:O121))</f>
        <v>0&gt;=0</v>
      </c>
    </row>
    <row r="8982" spans="1:5" ht="30" hidden="1" customHeight="1">
      <c r="A8982" s="311" t="str">
        <f>IF((SUM('Раздел 3'!M122:M122)&gt;=SUM('Раздел 3'!O122:O122)),"","Неверно!")</f>
        <v/>
      </c>
      <c r="B8982" s="312" t="s">
        <v>24572</v>
      </c>
      <c r="C8982" s="313" t="s">
        <v>4733</v>
      </c>
      <c r="D8982" s="313" t="s">
        <v>18376</v>
      </c>
      <c r="E8982" s="313" t="str">
        <f>CONCATENATE(SUM('Раздел 3'!M122:M122),"&gt;=",SUM('Раздел 3'!O122:O122))</f>
        <v>0&gt;=0</v>
      </c>
    </row>
    <row r="8983" spans="1:5" ht="30" hidden="1" customHeight="1">
      <c r="A8983" s="311" t="str">
        <f>IF((SUM('Раздел 3'!M123:M123)&gt;=SUM('Раздел 3'!O123:O123)),"","Неверно!")</f>
        <v/>
      </c>
      <c r="B8983" s="312" t="s">
        <v>24572</v>
      </c>
      <c r="C8983" s="313" t="s">
        <v>4734</v>
      </c>
      <c r="D8983" s="313" t="s">
        <v>18376</v>
      </c>
      <c r="E8983" s="313" t="str">
        <f>CONCATENATE(SUM('Раздел 3'!M123:M123),"&gt;=",SUM('Раздел 3'!O123:O123))</f>
        <v>0&gt;=0</v>
      </c>
    </row>
    <row r="8984" spans="1:5" ht="30" hidden="1" customHeight="1">
      <c r="A8984" s="311" t="str">
        <f>IF((SUM('Раздел 3'!M124:M124)&gt;=SUM('Раздел 3'!O124:O124)),"","Неверно!")</f>
        <v/>
      </c>
      <c r="B8984" s="312" t="s">
        <v>24572</v>
      </c>
      <c r="C8984" s="313" t="s">
        <v>4735</v>
      </c>
      <c r="D8984" s="313" t="s">
        <v>18376</v>
      </c>
      <c r="E8984" s="313" t="str">
        <f>CONCATENATE(SUM('Раздел 3'!M124:M124),"&gt;=",SUM('Раздел 3'!O124:O124))</f>
        <v>0&gt;=0</v>
      </c>
    </row>
    <row r="8985" spans="1:5" ht="30" hidden="1" customHeight="1">
      <c r="A8985" s="311" t="str">
        <f>IF((SUM('Раздел 3'!M125:M125)&gt;=SUM('Раздел 3'!O125:O125)),"","Неверно!")</f>
        <v/>
      </c>
      <c r="B8985" s="312" t="s">
        <v>24572</v>
      </c>
      <c r="C8985" s="313" t="s">
        <v>4736</v>
      </c>
      <c r="D8985" s="313" t="s">
        <v>18376</v>
      </c>
      <c r="E8985" s="313" t="str">
        <f>CONCATENATE(SUM('Раздел 3'!M125:M125),"&gt;=",SUM('Раздел 3'!O125:O125))</f>
        <v>0&gt;=0</v>
      </c>
    </row>
    <row r="8986" spans="1:5" ht="30" hidden="1" customHeight="1">
      <c r="A8986" s="311" t="str">
        <f>IF((SUM('Раздел 3'!M126:M126)&gt;=SUM('Раздел 3'!O126:O126)),"","Неверно!")</f>
        <v/>
      </c>
      <c r="B8986" s="312" t="s">
        <v>24572</v>
      </c>
      <c r="C8986" s="313" t="s">
        <v>4737</v>
      </c>
      <c r="D8986" s="313" t="s">
        <v>18376</v>
      </c>
      <c r="E8986" s="313" t="str">
        <f>CONCATENATE(SUM('Раздел 3'!M126:M126),"&gt;=",SUM('Раздел 3'!O126:O126))</f>
        <v>0&gt;=0</v>
      </c>
    </row>
    <row r="8987" spans="1:5" ht="30" hidden="1" customHeight="1">
      <c r="A8987" s="311" t="str">
        <f>IF((SUM('Раздел 3'!M127:M127)&gt;=SUM('Раздел 3'!O127:O127)),"","Неверно!")</f>
        <v/>
      </c>
      <c r="B8987" s="312" t="s">
        <v>24572</v>
      </c>
      <c r="C8987" s="313" t="s">
        <v>4738</v>
      </c>
      <c r="D8987" s="313" t="s">
        <v>18376</v>
      </c>
      <c r="E8987" s="313" t="str">
        <f>CONCATENATE(SUM('Раздел 3'!M127:M127),"&gt;=",SUM('Раздел 3'!O127:O127))</f>
        <v>0&gt;=0</v>
      </c>
    </row>
    <row r="8988" spans="1:5" ht="30" hidden="1" customHeight="1">
      <c r="A8988" s="311" t="str">
        <f>IF((SUM('Раздел 3'!M128:M128)&gt;=SUM('Раздел 3'!O128:O128)),"","Неверно!")</f>
        <v/>
      </c>
      <c r="B8988" s="312" t="s">
        <v>24572</v>
      </c>
      <c r="C8988" s="313" t="s">
        <v>4739</v>
      </c>
      <c r="D8988" s="313" t="s">
        <v>18376</v>
      </c>
      <c r="E8988" s="313" t="str">
        <f>CONCATENATE(SUM('Раздел 3'!M128:M128),"&gt;=",SUM('Раздел 3'!O128:O128))</f>
        <v>0&gt;=0</v>
      </c>
    </row>
    <row r="8989" spans="1:5" ht="30" hidden="1" customHeight="1">
      <c r="A8989" s="311" t="str">
        <f>IF((SUM('Раздел 3'!M129:M129)&gt;=SUM('Раздел 3'!O129:O129)),"","Неверно!")</f>
        <v/>
      </c>
      <c r="B8989" s="312" t="s">
        <v>24572</v>
      </c>
      <c r="C8989" s="313" t="s">
        <v>4740</v>
      </c>
      <c r="D8989" s="313" t="s">
        <v>18376</v>
      </c>
      <c r="E8989" s="313" t="str">
        <f>CONCATENATE(SUM('Раздел 3'!M129:M129),"&gt;=",SUM('Раздел 3'!O129:O129))</f>
        <v>0&gt;=0</v>
      </c>
    </row>
    <row r="8990" spans="1:5" ht="30" hidden="1" customHeight="1">
      <c r="A8990" s="311" t="str">
        <f>IF((SUM('Раздел 3'!M22:M22)&gt;=SUM('Раздел 3'!O22:O22)),"","Неверно!")</f>
        <v/>
      </c>
      <c r="B8990" s="312" t="s">
        <v>24572</v>
      </c>
      <c r="C8990" s="313" t="s">
        <v>4741</v>
      </c>
      <c r="D8990" s="313" t="s">
        <v>18376</v>
      </c>
      <c r="E8990" s="313" t="str">
        <f>CONCATENATE(SUM('Раздел 3'!M22:M22),"&gt;=",SUM('Раздел 3'!O22:O22))</f>
        <v>0&gt;=0</v>
      </c>
    </row>
    <row r="8991" spans="1:5" ht="30" hidden="1" customHeight="1">
      <c r="A8991" s="311" t="str">
        <f>IF((SUM('Раздел 3'!M130:M130)&gt;=SUM('Раздел 3'!O130:O130)),"","Неверно!")</f>
        <v/>
      </c>
      <c r="B8991" s="312" t="s">
        <v>24572</v>
      </c>
      <c r="C8991" s="313" t="s">
        <v>4742</v>
      </c>
      <c r="D8991" s="313" t="s">
        <v>18376</v>
      </c>
      <c r="E8991" s="313" t="str">
        <f>CONCATENATE(SUM('Раздел 3'!M130:M130),"&gt;=",SUM('Раздел 3'!O130:O130))</f>
        <v>0&gt;=0</v>
      </c>
    </row>
    <row r="8992" spans="1:5" ht="30" hidden="1" customHeight="1">
      <c r="A8992" s="311" t="str">
        <f>IF((SUM('Раздел 3'!M131:M131)&gt;=SUM('Раздел 3'!O131:O131)),"","Неверно!")</f>
        <v/>
      </c>
      <c r="B8992" s="312" t="s">
        <v>24572</v>
      </c>
      <c r="C8992" s="313" t="s">
        <v>4743</v>
      </c>
      <c r="D8992" s="313" t="s">
        <v>18376</v>
      </c>
      <c r="E8992" s="313" t="str">
        <f>CONCATENATE(SUM('Раздел 3'!M131:M131),"&gt;=",SUM('Раздел 3'!O131:O131))</f>
        <v>0&gt;=0</v>
      </c>
    </row>
    <row r="8993" spans="1:5" ht="30" hidden="1" customHeight="1">
      <c r="A8993" s="311" t="str">
        <f>IF((SUM('Раздел 3'!M132:M132)&gt;=SUM('Раздел 3'!O132:O132)),"","Неверно!")</f>
        <v/>
      </c>
      <c r="B8993" s="312" t="s">
        <v>24572</v>
      </c>
      <c r="C8993" s="313" t="s">
        <v>4744</v>
      </c>
      <c r="D8993" s="313" t="s">
        <v>18376</v>
      </c>
      <c r="E8993" s="313" t="str">
        <f>CONCATENATE(SUM('Раздел 3'!M132:M132),"&gt;=",SUM('Раздел 3'!O132:O132))</f>
        <v>0&gt;=0</v>
      </c>
    </row>
    <row r="8994" spans="1:5" ht="30" hidden="1" customHeight="1">
      <c r="A8994" s="311" t="str">
        <f>IF((SUM('Раздел 3'!M133:M133)&gt;=SUM('Раздел 3'!O133:O133)),"","Неверно!")</f>
        <v/>
      </c>
      <c r="B8994" s="312" t="s">
        <v>24572</v>
      </c>
      <c r="C8994" s="313" t="s">
        <v>4745</v>
      </c>
      <c r="D8994" s="313" t="s">
        <v>18376</v>
      </c>
      <c r="E8994" s="313" t="str">
        <f>CONCATENATE(SUM('Раздел 3'!M133:M133),"&gt;=",SUM('Раздел 3'!O133:O133))</f>
        <v>0&gt;=0</v>
      </c>
    </row>
    <row r="8995" spans="1:5" ht="30" hidden="1" customHeight="1">
      <c r="A8995" s="311" t="str">
        <f>IF((SUM('Раздел 3'!M134:M134)&gt;=SUM('Раздел 3'!O134:O134)),"","Неверно!")</f>
        <v/>
      </c>
      <c r="B8995" s="312" t="s">
        <v>24572</v>
      </c>
      <c r="C8995" s="313" t="s">
        <v>4746</v>
      </c>
      <c r="D8995" s="313" t="s">
        <v>18376</v>
      </c>
      <c r="E8995" s="313" t="str">
        <f>CONCATENATE(SUM('Раздел 3'!M134:M134),"&gt;=",SUM('Раздел 3'!O134:O134))</f>
        <v>0&gt;=0</v>
      </c>
    </row>
    <row r="8996" spans="1:5" ht="30" hidden="1" customHeight="1">
      <c r="A8996" s="311" t="str">
        <f>IF((SUM('Раздел 3'!M135:M135)&gt;=SUM('Раздел 3'!O135:O135)),"","Неверно!")</f>
        <v/>
      </c>
      <c r="B8996" s="312" t="s">
        <v>24572</v>
      </c>
      <c r="C8996" s="313" t="s">
        <v>4747</v>
      </c>
      <c r="D8996" s="313" t="s">
        <v>18376</v>
      </c>
      <c r="E8996" s="313" t="str">
        <f>CONCATENATE(SUM('Раздел 3'!M135:M135),"&gt;=",SUM('Раздел 3'!O135:O135))</f>
        <v>0&gt;=0</v>
      </c>
    </row>
    <row r="8997" spans="1:5" ht="30" hidden="1" customHeight="1">
      <c r="A8997" s="311" t="str">
        <f>IF((SUM('Раздел 3'!M136:M136)&gt;=SUM('Раздел 3'!O136:O136)),"","Неверно!")</f>
        <v/>
      </c>
      <c r="B8997" s="312" t="s">
        <v>24572</v>
      </c>
      <c r="C8997" s="313" t="s">
        <v>4748</v>
      </c>
      <c r="D8997" s="313" t="s">
        <v>18376</v>
      </c>
      <c r="E8997" s="313" t="str">
        <f>CONCATENATE(SUM('Раздел 3'!M136:M136),"&gt;=",SUM('Раздел 3'!O136:O136))</f>
        <v>0&gt;=0</v>
      </c>
    </row>
    <row r="8998" spans="1:5" ht="30" hidden="1" customHeight="1">
      <c r="A8998" s="311" t="str">
        <f>IF((SUM('Раздел 3'!M137:M137)&gt;=SUM('Раздел 3'!O137:O137)),"","Неверно!")</f>
        <v/>
      </c>
      <c r="B8998" s="312" t="s">
        <v>24572</v>
      </c>
      <c r="C8998" s="313" t="s">
        <v>4749</v>
      </c>
      <c r="D8998" s="313" t="s">
        <v>18376</v>
      </c>
      <c r="E8998" s="313" t="str">
        <f>CONCATENATE(SUM('Раздел 3'!M137:M137),"&gt;=",SUM('Раздел 3'!O137:O137))</f>
        <v>0&gt;=0</v>
      </c>
    </row>
    <row r="8999" spans="1:5" ht="30" hidden="1" customHeight="1">
      <c r="A8999" s="311" t="str">
        <f>IF((SUM('Раздел 3'!M138:M138)&gt;=SUM('Раздел 3'!O138:O138)),"","Неверно!")</f>
        <v/>
      </c>
      <c r="B8999" s="312" t="s">
        <v>24572</v>
      </c>
      <c r="C8999" s="313" t="s">
        <v>4750</v>
      </c>
      <c r="D8999" s="313" t="s">
        <v>18376</v>
      </c>
      <c r="E8999" s="313" t="str">
        <f>CONCATENATE(SUM('Раздел 3'!M138:M138),"&gt;=",SUM('Раздел 3'!O138:O138))</f>
        <v>0&gt;=0</v>
      </c>
    </row>
    <row r="9000" spans="1:5" ht="30" hidden="1" customHeight="1">
      <c r="A9000" s="311" t="str">
        <f>IF((SUM('Раздел 3'!M139:M139)&gt;=SUM('Раздел 3'!O139:O139)),"","Неверно!")</f>
        <v/>
      </c>
      <c r="B9000" s="312" t="s">
        <v>24572</v>
      </c>
      <c r="C9000" s="313" t="s">
        <v>4751</v>
      </c>
      <c r="D9000" s="313" t="s">
        <v>18376</v>
      </c>
      <c r="E9000" s="313" t="str">
        <f>CONCATENATE(SUM('Раздел 3'!M139:M139),"&gt;=",SUM('Раздел 3'!O139:O139))</f>
        <v>0&gt;=0</v>
      </c>
    </row>
    <row r="9001" spans="1:5" ht="30" hidden="1" customHeight="1">
      <c r="A9001" s="311" t="str">
        <f>IF((SUM('Раздел 3'!M23:M23)&gt;=SUM('Раздел 3'!O23:O23)),"","Неверно!")</f>
        <v/>
      </c>
      <c r="B9001" s="312" t="s">
        <v>24572</v>
      </c>
      <c r="C9001" s="313" t="s">
        <v>4752</v>
      </c>
      <c r="D9001" s="313" t="s">
        <v>18376</v>
      </c>
      <c r="E9001" s="313" t="str">
        <f>CONCATENATE(SUM('Раздел 3'!M23:M23),"&gt;=",SUM('Раздел 3'!O23:O23))</f>
        <v>0&gt;=0</v>
      </c>
    </row>
    <row r="9002" spans="1:5" ht="30" hidden="1" customHeight="1">
      <c r="A9002" s="311" t="str">
        <f>IF((SUM('Раздел 3'!M140:M140)&gt;=SUM('Раздел 3'!O140:O140)),"","Неверно!")</f>
        <v/>
      </c>
      <c r="B9002" s="312" t="s">
        <v>24572</v>
      </c>
      <c r="C9002" s="313" t="s">
        <v>4753</v>
      </c>
      <c r="D9002" s="313" t="s">
        <v>18376</v>
      </c>
      <c r="E9002" s="313" t="str">
        <f>CONCATENATE(SUM('Раздел 3'!M140:M140),"&gt;=",SUM('Раздел 3'!O140:O140))</f>
        <v>0&gt;=0</v>
      </c>
    </row>
    <row r="9003" spans="1:5" ht="30" hidden="1" customHeight="1">
      <c r="A9003" s="311" t="str">
        <f>IF((SUM('Раздел 3'!M141:M141)&gt;=SUM('Раздел 3'!O141:O141)),"","Неверно!")</f>
        <v/>
      </c>
      <c r="B9003" s="312" t="s">
        <v>24572</v>
      </c>
      <c r="C9003" s="313" t="s">
        <v>4754</v>
      </c>
      <c r="D9003" s="313" t="s">
        <v>18376</v>
      </c>
      <c r="E9003" s="313" t="str">
        <f>CONCATENATE(SUM('Раздел 3'!M141:M141),"&gt;=",SUM('Раздел 3'!O141:O141))</f>
        <v>0&gt;=0</v>
      </c>
    </row>
    <row r="9004" spans="1:5" ht="30" hidden="1" customHeight="1">
      <c r="A9004" s="311" t="str">
        <f>IF((SUM('Раздел 3'!M142:M142)&gt;=SUM('Раздел 3'!O142:O142)),"","Неверно!")</f>
        <v/>
      </c>
      <c r="B9004" s="312" t="s">
        <v>24572</v>
      </c>
      <c r="C9004" s="313" t="s">
        <v>4755</v>
      </c>
      <c r="D9004" s="313" t="s">
        <v>18376</v>
      </c>
      <c r="E9004" s="313" t="str">
        <f>CONCATENATE(SUM('Раздел 3'!M142:M142),"&gt;=",SUM('Раздел 3'!O142:O142))</f>
        <v>0&gt;=0</v>
      </c>
    </row>
    <row r="9005" spans="1:5" ht="30" hidden="1" customHeight="1">
      <c r="A9005" s="311" t="str">
        <f>IF((SUM('Раздел 3'!M143:M143)&gt;=SUM('Раздел 3'!O143:O143)),"","Неверно!")</f>
        <v/>
      </c>
      <c r="B9005" s="312" t="s">
        <v>24572</v>
      </c>
      <c r="C9005" s="313" t="s">
        <v>4756</v>
      </c>
      <c r="D9005" s="313" t="s">
        <v>18376</v>
      </c>
      <c r="E9005" s="313" t="str">
        <f>CONCATENATE(SUM('Раздел 3'!M143:M143),"&gt;=",SUM('Раздел 3'!O143:O143))</f>
        <v>0&gt;=0</v>
      </c>
    </row>
    <row r="9006" spans="1:5" ht="30" hidden="1" customHeight="1">
      <c r="A9006" s="311" t="str">
        <f>IF((SUM('Раздел 3'!M144:M144)&gt;=SUM('Раздел 3'!O144:O144)),"","Неверно!")</f>
        <v/>
      </c>
      <c r="B9006" s="312" t="s">
        <v>24572</v>
      </c>
      <c r="C9006" s="313" t="s">
        <v>4757</v>
      </c>
      <c r="D9006" s="313" t="s">
        <v>18376</v>
      </c>
      <c r="E9006" s="313" t="str">
        <f>CONCATENATE(SUM('Раздел 3'!M144:M144),"&gt;=",SUM('Раздел 3'!O144:O144))</f>
        <v>0&gt;=0</v>
      </c>
    </row>
    <row r="9007" spans="1:5" ht="30" hidden="1" customHeight="1">
      <c r="A9007" s="311" t="str">
        <f>IF((SUM('Раздел 3'!M145:M145)&gt;=SUM('Раздел 3'!O145:O145)),"","Неверно!")</f>
        <v/>
      </c>
      <c r="B9007" s="312" t="s">
        <v>24572</v>
      </c>
      <c r="C9007" s="313" t="s">
        <v>4758</v>
      </c>
      <c r="D9007" s="313" t="s">
        <v>18376</v>
      </c>
      <c r="E9007" s="313" t="str">
        <f>CONCATENATE(SUM('Раздел 3'!M145:M145),"&gt;=",SUM('Раздел 3'!O145:O145))</f>
        <v>0&gt;=0</v>
      </c>
    </row>
    <row r="9008" spans="1:5" ht="30" hidden="1" customHeight="1">
      <c r="A9008" s="311" t="str">
        <f>IF((SUM('Раздел 3'!M146:M146)&gt;=SUM('Раздел 3'!O146:O146)),"","Неверно!")</f>
        <v/>
      </c>
      <c r="B9008" s="312" t="s">
        <v>24572</v>
      </c>
      <c r="C9008" s="313" t="s">
        <v>4759</v>
      </c>
      <c r="D9008" s="313" t="s">
        <v>18376</v>
      </c>
      <c r="E9008" s="313" t="str">
        <f>CONCATENATE(SUM('Раздел 3'!M146:M146),"&gt;=",SUM('Раздел 3'!O146:O146))</f>
        <v>0&gt;=0</v>
      </c>
    </row>
    <row r="9009" spans="1:5" ht="30" hidden="1" customHeight="1">
      <c r="A9009" s="311" t="str">
        <f>IF((SUM('Раздел 3'!M147:M147)&gt;=SUM('Раздел 3'!O147:O147)),"","Неверно!")</f>
        <v/>
      </c>
      <c r="B9009" s="312" t="s">
        <v>24572</v>
      </c>
      <c r="C9009" s="313" t="s">
        <v>4760</v>
      </c>
      <c r="D9009" s="313" t="s">
        <v>18376</v>
      </c>
      <c r="E9009" s="313" t="str">
        <f>CONCATENATE(SUM('Раздел 3'!M147:M147),"&gt;=",SUM('Раздел 3'!O147:O147))</f>
        <v>0&gt;=0</v>
      </c>
    </row>
    <row r="9010" spans="1:5" ht="30" hidden="1" customHeight="1">
      <c r="A9010" s="311" t="str">
        <f>IF((SUM('Раздел 3'!M148:M148)&gt;=SUM('Раздел 3'!O148:O148)),"","Неверно!")</f>
        <v/>
      </c>
      <c r="B9010" s="312" t="s">
        <v>24572</v>
      </c>
      <c r="C9010" s="313" t="s">
        <v>4761</v>
      </c>
      <c r="D9010" s="313" t="s">
        <v>18376</v>
      </c>
      <c r="E9010" s="313" t="str">
        <f>CONCATENATE(SUM('Раздел 3'!M148:M148),"&gt;=",SUM('Раздел 3'!O148:O148))</f>
        <v>0&gt;=0</v>
      </c>
    </row>
    <row r="9011" spans="1:5" ht="30" hidden="1" customHeight="1">
      <c r="A9011" s="311" t="str">
        <f>IF((SUM('Раздел 3'!M149:M149)&gt;=SUM('Раздел 3'!O149:O149)),"","Неверно!")</f>
        <v/>
      </c>
      <c r="B9011" s="312" t="s">
        <v>24572</v>
      </c>
      <c r="C9011" s="313" t="s">
        <v>4762</v>
      </c>
      <c r="D9011" s="313" t="s">
        <v>18376</v>
      </c>
      <c r="E9011" s="313" t="str">
        <f>CONCATENATE(SUM('Раздел 3'!M149:M149),"&gt;=",SUM('Раздел 3'!O149:O149))</f>
        <v>0&gt;=0</v>
      </c>
    </row>
    <row r="9012" spans="1:5" ht="30" hidden="1" customHeight="1">
      <c r="A9012" s="311" t="str">
        <f>IF((SUM('Раздел 3'!M24:M24)&gt;=SUM('Раздел 3'!O24:O24)),"","Неверно!")</f>
        <v/>
      </c>
      <c r="B9012" s="312" t="s">
        <v>24572</v>
      </c>
      <c r="C9012" s="313" t="s">
        <v>4763</v>
      </c>
      <c r="D9012" s="313" t="s">
        <v>18376</v>
      </c>
      <c r="E9012" s="313" t="str">
        <f>CONCATENATE(SUM('Раздел 3'!M24:M24),"&gt;=",SUM('Раздел 3'!O24:O24))</f>
        <v>0&gt;=0</v>
      </c>
    </row>
    <row r="9013" spans="1:5" ht="30" hidden="1" customHeight="1">
      <c r="A9013" s="311" t="str">
        <f>IF((SUM('Раздел 3'!M150:M150)&gt;=SUM('Раздел 3'!O150:O150)),"","Неверно!")</f>
        <v/>
      </c>
      <c r="B9013" s="312" t="s">
        <v>24572</v>
      </c>
      <c r="C9013" s="313" t="s">
        <v>4764</v>
      </c>
      <c r="D9013" s="313" t="s">
        <v>18376</v>
      </c>
      <c r="E9013" s="313" t="str">
        <f>CONCATENATE(SUM('Раздел 3'!M150:M150),"&gt;=",SUM('Раздел 3'!O150:O150))</f>
        <v>0&gt;=0</v>
      </c>
    </row>
    <row r="9014" spans="1:5" ht="30" hidden="1" customHeight="1">
      <c r="A9014" s="311" t="str">
        <f>IF((SUM('Раздел 3'!M151:M151)&gt;=SUM('Раздел 3'!O151:O151)),"","Неверно!")</f>
        <v/>
      </c>
      <c r="B9014" s="312" t="s">
        <v>24572</v>
      </c>
      <c r="C9014" s="313" t="s">
        <v>4765</v>
      </c>
      <c r="D9014" s="313" t="s">
        <v>18376</v>
      </c>
      <c r="E9014" s="313" t="str">
        <f>CONCATENATE(SUM('Раздел 3'!M151:M151),"&gt;=",SUM('Раздел 3'!O151:O151))</f>
        <v>0&gt;=0</v>
      </c>
    </row>
    <row r="9015" spans="1:5" ht="30" hidden="1" customHeight="1">
      <c r="A9015" s="311" t="str">
        <f>IF((SUM('Раздел 3'!M152:M152)&gt;=SUM('Раздел 3'!O152:O152)),"","Неверно!")</f>
        <v/>
      </c>
      <c r="B9015" s="312" t="s">
        <v>24572</v>
      </c>
      <c r="C9015" s="313" t="s">
        <v>4766</v>
      </c>
      <c r="D9015" s="313" t="s">
        <v>18376</v>
      </c>
      <c r="E9015" s="313" t="str">
        <f>CONCATENATE(SUM('Раздел 3'!M152:M152),"&gt;=",SUM('Раздел 3'!O152:O152))</f>
        <v>0&gt;=0</v>
      </c>
    </row>
    <row r="9016" spans="1:5" ht="30" hidden="1" customHeight="1">
      <c r="A9016" s="311" t="str">
        <f>IF((SUM('Раздел 3'!M153:M153)&gt;=SUM('Раздел 3'!O153:O153)),"","Неверно!")</f>
        <v/>
      </c>
      <c r="B9016" s="312" t="s">
        <v>24572</v>
      </c>
      <c r="C9016" s="313" t="s">
        <v>4767</v>
      </c>
      <c r="D9016" s="313" t="s">
        <v>18376</v>
      </c>
      <c r="E9016" s="313" t="str">
        <f>CONCATENATE(SUM('Раздел 3'!M153:M153),"&gt;=",SUM('Раздел 3'!O153:O153))</f>
        <v>0&gt;=0</v>
      </c>
    </row>
    <row r="9017" spans="1:5" ht="30" hidden="1" customHeight="1">
      <c r="A9017" s="311" t="str">
        <f>IF((SUM('Раздел 3'!M154:M154)&gt;=SUM('Раздел 3'!O154:O154)),"","Неверно!")</f>
        <v/>
      </c>
      <c r="B9017" s="312" t="s">
        <v>24572</v>
      </c>
      <c r="C9017" s="313" t="s">
        <v>4768</v>
      </c>
      <c r="D9017" s="313" t="s">
        <v>18376</v>
      </c>
      <c r="E9017" s="313" t="str">
        <f>CONCATENATE(SUM('Раздел 3'!M154:M154),"&gt;=",SUM('Раздел 3'!O154:O154))</f>
        <v>0&gt;=0</v>
      </c>
    </row>
    <row r="9018" spans="1:5" ht="30" hidden="1" customHeight="1">
      <c r="A9018" s="311" t="str">
        <f>IF((SUM('Раздел 3'!M155:M155)&gt;=SUM('Раздел 3'!O155:O155)),"","Неверно!")</f>
        <v/>
      </c>
      <c r="B9018" s="312" t="s">
        <v>24572</v>
      </c>
      <c r="C9018" s="313" t="s">
        <v>4769</v>
      </c>
      <c r="D9018" s="313" t="s">
        <v>18376</v>
      </c>
      <c r="E9018" s="313" t="str">
        <f>CONCATENATE(SUM('Раздел 3'!M155:M155),"&gt;=",SUM('Раздел 3'!O155:O155))</f>
        <v>0&gt;=0</v>
      </c>
    </row>
    <row r="9019" spans="1:5" ht="30" hidden="1" customHeight="1">
      <c r="A9019" s="311" t="str">
        <f>IF((SUM('Раздел 3'!M156:M156)&gt;=SUM('Раздел 3'!O156:O156)),"","Неверно!")</f>
        <v/>
      </c>
      <c r="B9019" s="312" t="s">
        <v>24572</v>
      </c>
      <c r="C9019" s="313" t="s">
        <v>4770</v>
      </c>
      <c r="D9019" s="313" t="s">
        <v>18376</v>
      </c>
      <c r="E9019" s="313" t="str">
        <f>CONCATENATE(SUM('Раздел 3'!M156:M156),"&gt;=",SUM('Раздел 3'!O156:O156))</f>
        <v>0&gt;=0</v>
      </c>
    </row>
    <row r="9020" spans="1:5" ht="30" hidden="1" customHeight="1">
      <c r="A9020" s="311" t="str">
        <f>IF((SUM('Раздел 3'!M157:M157)&gt;=SUM('Раздел 3'!O157:O157)),"","Неверно!")</f>
        <v/>
      </c>
      <c r="B9020" s="312" t="s">
        <v>24572</v>
      </c>
      <c r="C9020" s="313" t="s">
        <v>4771</v>
      </c>
      <c r="D9020" s="313" t="s">
        <v>18376</v>
      </c>
      <c r="E9020" s="313" t="str">
        <f>CONCATENATE(SUM('Раздел 3'!M157:M157),"&gt;=",SUM('Раздел 3'!O157:O157))</f>
        <v>0&gt;=0</v>
      </c>
    </row>
    <row r="9021" spans="1:5" ht="30" hidden="1" customHeight="1">
      <c r="A9021" s="311" t="str">
        <f>IF((SUM('Раздел 3'!M158:M158)&gt;=SUM('Раздел 3'!O158:O158)),"","Неверно!")</f>
        <v/>
      </c>
      <c r="B9021" s="312" t="s">
        <v>24572</v>
      </c>
      <c r="C9021" s="313" t="s">
        <v>4772</v>
      </c>
      <c r="D9021" s="313" t="s">
        <v>18376</v>
      </c>
      <c r="E9021" s="313" t="str">
        <f>CONCATENATE(SUM('Раздел 3'!M158:M158),"&gt;=",SUM('Раздел 3'!O158:O158))</f>
        <v>0&gt;=0</v>
      </c>
    </row>
    <row r="9022" spans="1:5" ht="30" hidden="1" customHeight="1">
      <c r="A9022" s="311" t="str">
        <f>IF((SUM('Раздел 3'!M159:M159)&gt;=SUM('Раздел 3'!O159:O159)),"","Неверно!")</f>
        <v/>
      </c>
      <c r="B9022" s="312" t="s">
        <v>24572</v>
      </c>
      <c r="C9022" s="313" t="s">
        <v>4773</v>
      </c>
      <c r="D9022" s="313" t="s">
        <v>18376</v>
      </c>
      <c r="E9022" s="313" t="str">
        <f>CONCATENATE(SUM('Раздел 3'!M159:M159),"&gt;=",SUM('Раздел 3'!O159:O159))</f>
        <v>0&gt;=0</v>
      </c>
    </row>
    <row r="9023" spans="1:5" ht="30" hidden="1" customHeight="1">
      <c r="A9023" s="311" t="str">
        <f>IF((SUM('Раздел 3'!M25:M25)&gt;=SUM('Раздел 3'!O25:O25)),"","Неверно!")</f>
        <v/>
      </c>
      <c r="B9023" s="312" t="s">
        <v>24572</v>
      </c>
      <c r="C9023" s="313" t="s">
        <v>4774</v>
      </c>
      <c r="D9023" s="313" t="s">
        <v>18376</v>
      </c>
      <c r="E9023" s="313" t="str">
        <f>CONCATENATE(SUM('Раздел 3'!M25:M25),"&gt;=",SUM('Раздел 3'!O25:O25))</f>
        <v>0&gt;=0</v>
      </c>
    </row>
    <row r="9024" spans="1:5" ht="30" hidden="1" customHeight="1">
      <c r="A9024" s="311" t="str">
        <f>IF((SUM('Раздел 3'!M160:M160)&gt;=SUM('Раздел 3'!O160:O160)),"","Неверно!")</f>
        <v/>
      </c>
      <c r="B9024" s="312" t="s">
        <v>24572</v>
      </c>
      <c r="C9024" s="313" t="s">
        <v>4775</v>
      </c>
      <c r="D9024" s="313" t="s">
        <v>18376</v>
      </c>
      <c r="E9024" s="313" t="str">
        <f>CONCATENATE(SUM('Раздел 3'!M160:M160),"&gt;=",SUM('Раздел 3'!O160:O160))</f>
        <v>0&gt;=0</v>
      </c>
    </row>
    <row r="9025" spans="1:5" ht="30" hidden="1" customHeight="1">
      <c r="A9025" s="311" t="str">
        <f>IF((SUM('Раздел 3'!M161:M161)&gt;=SUM('Раздел 3'!O161:O161)),"","Неверно!")</f>
        <v/>
      </c>
      <c r="B9025" s="312" t="s">
        <v>24572</v>
      </c>
      <c r="C9025" s="313" t="s">
        <v>4776</v>
      </c>
      <c r="D9025" s="313" t="s">
        <v>18376</v>
      </c>
      <c r="E9025" s="313" t="str">
        <f>CONCATENATE(SUM('Раздел 3'!M161:M161),"&gt;=",SUM('Раздел 3'!O161:O161))</f>
        <v>0&gt;=0</v>
      </c>
    </row>
    <row r="9026" spans="1:5" ht="30" hidden="1" customHeight="1">
      <c r="A9026" s="311" t="str">
        <f>IF((SUM('Раздел 3'!M162:M162)&gt;=SUM('Раздел 3'!O162:O162)),"","Неверно!")</f>
        <v/>
      </c>
      <c r="B9026" s="312" t="s">
        <v>24572</v>
      </c>
      <c r="C9026" s="313" t="s">
        <v>4777</v>
      </c>
      <c r="D9026" s="313" t="s">
        <v>18376</v>
      </c>
      <c r="E9026" s="313" t="str">
        <f>CONCATENATE(SUM('Раздел 3'!M162:M162),"&gt;=",SUM('Раздел 3'!O162:O162))</f>
        <v>0&gt;=0</v>
      </c>
    </row>
    <row r="9027" spans="1:5" ht="30" hidden="1" customHeight="1">
      <c r="A9027" s="311" t="str">
        <f>IF((SUM('Раздел 3'!M163:M163)&gt;=SUM('Раздел 3'!O163:O163)),"","Неверно!")</f>
        <v/>
      </c>
      <c r="B9027" s="312" t="s">
        <v>24572</v>
      </c>
      <c r="C9027" s="313" t="s">
        <v>4778</v>
      </c>
      <c r="D9027" s="313" t="s">
        <v>18376</v>
      </c>
      <c r="E9027" s="313" t="str">
        <f>CONCATENATE(SUM('Раздел 3'!M163:M163),"&gt;=",SUM('Раздел 3'!O163:O163))</f>
        <v>0&gt;=0</v>
      </c>
    </row>
    <row r="9028" spans="1:5" ht="30" hidden="1" customHeight="1">
      <c r="A9028" s="311" t="str">
        <f>IF((SUM('Раздел 3'!M164:M164)&gt;=SUM('Раздел 3'!O164:O164)),"","Неверно!")</f>
        <v/>
      </c>
      <c r="B9028" s="312" t="s">
        <v>24572</v>
      </c>
      <c r="C9028" s="313" t="s">
        <v>4779</v>
      </c>
      <c r="D9028" s="313" t="s">
        <v>18376</v>
      </c>
      <c r="E9028" s="313" t="str">
        <f>CONCATENATE(SUM('Раздел 3'!M164:M164),"&gt;=",SUM('Раздел 3'!O164:O164))</f>
        <v>0&gt;=0</v>
      </c>
    </row>
    <row r="9029" spans="1:5" ht="30" hidden="1" customHeight="1">
      <c r="A9029" s="311" t="str">
        <f>IF((SUM('Раздел 3'!M165:M165)&gt;=SUM('Раздел 3'!O165:O165)),"","Неверно!")</f>
        <v/>
      </c>
      <c r="B9029" s="312" t="s">
        <v>24572</v>
      </c>
      <c r="C9029" s="313" t="s">
        <v>4780</v>
      </c>
      <c r="D9029" s="313" t="s">
        <v>18376</v>
      </c>
      <c r="E9029" s="313" t="str">
        <f>CONCATENATE(SUM('Раздел 3'!M165:M165),"&gt;=",SUM('Раздел 3'!O165:O165))</f>
        <v>0&gt;=0</v>
      </c>
    </row>
    <row r="9030" spans="1:5" ht="30" hidden="1" customHeight="1">
      <c r="A9030" s="311" t="str">
        <f>IF((SUM('Раздел 3'!M166:M166)&gt;=SUM('Раздел 3'!O166:O166)),"","Неверно!")</f>
        <v/>
      </c>
      <c r="B9030" s="312" t="s">
        <v>24572</v>
      </c>
      <c r="C9030" s="313" t="s">
        <v>4781</v>
      </c>
      <c r="D9030" s="313" t="s">
        <v>18376</v>
      </c>
      <c r="E9030" s="313" t="str">
        <f>CONCATENATE(SUM('Раздел 3'!M166:M166),"&gt;=",SUM('Раздел 3'!O166:O166))</f>
        <v>0&gt;=0</v>
      </c>
    </row>
    <row r="9031" spans="1:5" ht="30" hidden="1" customHeight="1">
      <c r="A9031" s="311" t="str">
        <f>IF((SUM('Раздел 3'!M167:M167)&gt;=SUM('Раздел 3'!O167:O167)),"","Неверно!")</f>
        <v/>
      </c>
      <c r="B9031" s="312" t="s">
        <v>24572</v>
      </c>
      <c r="C9031" s="313" t="s">
        <v>4782</v>
      </c>
      <c r="D9031" s="313" t="s">
        <v>18376</v>
      </c>
      <c r="E9031" s="313" t="str">
        <f>CONCATENATE(SUM('Раздел 3'!M167:M167),"&gt;=",SUM('Раздел 3'!O167:O167))</f>
        <v>0&gt;=0</v>
      </c>
    </row>
    <row r="9032" spans="1:5" ht="30" hidden="1" customHeight="1">
      <c r="A9032" s="311" t="str">
        <f>IF((SUM('Раздел 3'!M168:M168)&gt;=SUM('Раздел 3'!O168:O168)),"","Неверно!")</f>
        <v/>
      </c>
      <c r="B9032" s="312" t="s">
        <v>24572</v>
      </c>
      <c r="C9032" s="313" t="s">
        <v>4783</v>
      </c>
      <c r="D9032" s="313" t="s">
        <v>18376</v>
      </c>
      <c r="E9032" s="313" t="str">
        <f>CONCATENATE(SUM('Раздел 3'!M168:M168),"&gt;=",SUM('Раздел 3'!O168:O168))</f>
        <v>0&gt;=0</v>
      </c>
    </row>
    <row r="9033" spans="1:5" ht="30" hidden="1" customHeight="1">
      <c r="A9033" s="311" t="str">
        <f>IF((SUM('Раздел 3'!M169:M169)&gt;=SUM('Раздел 3'!O169:O169)),"","Неверно!")</f>
        <v/>
      </c>
      <c r="B9033" s="312" t="s">
        <v>24572</v>
      </c>
      <c r="C9033" s="313" t="s">
        <v>4784</v>
      </c>
      <c r="D9033" s="313" t="s">
        <v>18376</v>
      </c>
      <c r="E9033" s="313" t="str">
        <f>CONCATENATE(SUM('Раздел 3'!M169:M169),"&gt;=",SUM('Раздел 3'!O169:O169))</f>
        <v>0&gt;=0</v>
      </c>
    </row>
    <row r="9034" spans="1:5" ht="30" hidden="1" customHeight="1">
      <c r="A9034" s="311" t="str">
        <f>IF((SUM('Раздел 3'!M26:M26)&gt;=SUM('Раздел 3'!O26:O26)),"","Неверно!")</f>
        <v/>
      </c>
      <c r="B9034" s="312" t="s">
        <v>24572</v>
      </c>
      <c r="C9034" s="313" t="s">
        <v>4785</v>
      </c>
      <c r="D9034" s="313" t="s">
        <v>18376</v>
      </c>
      <c r="E9034" s="313" t="str">
        <f>CONCATENATE(SUM('Раздел 3'!M26:M26),"&gt;=",SUM('Раздел 3'!O26:O26))</f>
        <v>0&gt;=0</v>
      </c>
    </row>
    <row r="9035" spans="1:5" ht="30" hidden="1" customHeight="1">
      <c r="A9035" s="311" t="str">
        <f>IF((SUM('Раздел 3'!M170:M170)&gt;=SUM('Раздел 3'!O170:O170)),"","Неверно!")</f>
        <v/>
      </c>
      <c r="B9035" s="312" t="s">
        <v>24572</v>
      </c>
      <c r="C9035" s="313" t="s">
        <v>4786</v>
      </c>
      <c r="D9035" s="313" t="s">
        <v>18376</v>
      </c>
      <c r="E9035" s="313" t="str">
        <f>CONCATENATE(SUM('Раздел 3'!M170:M170),"&gt;=",SUM('Раздел 3'!O170:O170))</f>
        <v>8&gt;=0</v>
      </c>
    </row>
    <row r="9036" spans="1:5" ht="30" hidden="1" customHeight="1">
      <c r="A9036" s="311" t="str">
        <f>IF((SUM('Раздел 3'!M171:M171)&gt;=SUM('Раздел 3'!O171:O171)),"","Неверно!")</f>
        <v/>
      </c>
      <c r="B9036" s="312" t="s">
        <v>24572</v>
      </c>
      <c r="C9036" s="313" t="s">
        <v>4787</v>
      </c>
      <c r="D9036" s="313" t="s">
        <v>18376</v>
      </c>
      <c r="E9036" s="313" t="str">
        <f>CONCATENATE(SUM('Раздел 3'!M171:M171),"&gt;=",SUM('Раздел 3'!O171:O171))</f>
        <v>0&gt;=0</v>
      </c>
    </row>
    <row r="9037" spans="1:5" ht="30" hidden="1" customHeight="1">
      <c r="A9037" s="311" t="str">
        <f>IF((SUM('Раздел 3'!M172:M172)&gt;=SUM('Раздел 3'!O172:O172)),"","Неверно!")</f>
        <v/>
      </c>
      <c r="B9037" s="312" t="s">
        <v>24572</v>
      </c>
      <c r="C9037" s="313" t="s">
        <v>4788</v>
      </c>
      <c r="D9037" s="313" t="s">
        <v>18376</v>
      </c>
      <c r="E9037" s="313" t="str">
        <f>CONCATENATE(SUM('Раздел 3'!M172:M172),"&gt;=",SUM('Раздел 3'!O172:O172))</f>
        <v>0&gt;=0</v>
      </c>
    </row>
    <row r="9038" spans="1:5" ht="30" hidden="1" customHeight="1">
      <c r="A9038" s="311" t="str">
        <f>IF((SUM('Раздел 3'!M173:M173)&gt;=SUM('Раздел 3'!O173:O173)),"","Неверно!")</f>
        <v/>
      </c>
      <c r="B9038" s="312" t="s">
        <v>24572</v>
      </c>
      <c r="C9038" s="313" t="s">
        <v>4789</v>
      </c>
      <c r="D9038" s="313" t="s">
        <v>18376</v>
      </c>
      <c r="E9038" s="313" t="str">
        <f>CONCATENATE(SUM('Раздел 3'!M173:M173),"&gt;=",SUM('Раздел 3'!O173:O173))</f>
        <v>0&gt;=0</v>
      </c>
    </row>
    <row r="9039" spans="1:5" ht="30" hidden="1" customHeight="1">
      <c r="A9039" s="311" t="str">
        <f>IF((SUM('Раздел 3'!M174:M174)&gt;=SUM('Раздел 3'!O174:O174)),"","Неверно!")</f>
        <v/>
      </c>
      <c r="B9039" s="312" t="s">
        <v>24572</v>
      </c>
      <c r="C9039" s="313" t="s">
        <v>4790</v>
      </c>
      <c r="D9039" s="313" t="s">
        <v>18376</v>
      </c>
      <c r="E9039" s="313" t="str">
        <f>CONCATENATE(SUM('Раздел 3'!M174:M174),"&gt;=",SUM('Раздел 3'!O174:O174))</f>
        <v>0&gt;=0</v>
      </c>
    </row>
    <row r="9040" spans="1:5" ht="30" hidden="1" customHeight="1">
      <c r="A9040" s="311" t="str">
        <f>IF((SUM('Раздел 3'!M175:M175)&gt;=SUM('Раздел 3'!O175:O175)),"","Неверно!")</f>
        <v/>
      </c>
      <c r="B9040" s="312" t="s">
        <v>24572</v>
      </c>
      <c r="C9040" s="313" t="s">
        <v>4791</v>
      </c>
      <c r="D9040" s="313" t="s">
        <v>18376</v>
      </c>
      <c r="E9040" s="313" t="str">
        <f>CONCATENATE(SUM('Раздел 3'!M175:M175),"&gt;=",SUM('Раздел 3'!O175:O175))</f>
        <v>0&gt;=0</v>
      </c>
    </row>
    <row r="9041" spans="1:5" ht="30" hidden="1" customHeight="1">
      <c r="A9041" s="311" t="str">
        <f>IF((SUM('Раздел 3'!M176:M176)&gt;=SUM('Раздел 3'!O176:O176)),"","Неверно!")</f>
        <v/>
      </c>
      <c r="B9041" s="312" t="s">
        <v>24572</v>
      </c>
      <c r="C9041" s="313" t="s">
        <v>4792</v>
      </c>
      <c r="D9041" s="313" t="s">
        <v>18376</v>
      </c>
      <c r="E9041" s="313" t="str">
        <f>CONCATENATE(SUM('Раздел 3'!M176:M176),"&gt;=",SUM('Раздел 3'!O176:O176))</f>
        <v>0&gt;=0</v>
      </c>
    </row>
    <row r="9042" spans="1:5" ht="30" hidden="1" customHeight="1">
      <c r="A9042" s="311" t="str">
        <f>IF((SUM('Раздел 3'!M177:M177)&gt;=SUM('Раздел 3'!O177:O177)),"","Неверно!")</f>
        <v/>
      </c>
      <c r="B9042" s="312" t="s">
        <v>24572</v>
      </c>
      <c r="C9042" s="313" t="s">
        <v>4793</v>
      </c>
      <c r="D9042" s="313" t="s">
        <v>18376</v>
      </c>
      <c r="E9042" s="313" t="str">
        <f>CONCATENATE(SUM('Раздел 3'!M177:M177),"&gt;=",SUM('Раздел 3'!O177:O177))</f>
        <v>0&gt;=0</v>
      </c>
    </row>
    <row r="9043" spans="1:5" ht="30" hidden="1" customHeight="1">
      <c r="A9043" s="311" t="str">
        <f>IF((SUM('Раздел 3'!M178:M178)&gt;=SUM('Раздел 3'!O178:O178)),"","Неверно!")</f>
        <v/>
      </c>
      <c r="B9043" s="312" t="s">
        <v>24572</v>
      </c>
      <c r="C9043" s="313" t="s">
        <v>4794</v>
      </c>
      <c r="D9043" s="313" t="s">
        <v>18376</v>
      </c>
      <c r="E9043" s="313" t="str">
        <f>CONCATENATE(SUM('Раздел 3'!M178:M178),"&gt;=",SUM('Раздел 3'!O178:O178))</f>
        <v>0&gt;=0</v>
      </c>
    </row>
    <row r="9044" spans="1:5" ht="30" hidden="1" customHeight="1">
      <c r="A9044" s="311" t="str">
        <f>IF((SUM('Раздел 3'!M179:M179)&gt;=SUM('Раздел 3'!O179:O179)),"","Неверно!")</f>
        <v/>
      </c>
      <c r="B9044" s="312" t="s">
        <v>24572</v>
      </c>
      <c r="C9044" s="313" t="s">
        <v>4795</v>
      </c>
      <c r="D9044" s="313" t="s">
        <v>18376</v>
      </c>
      <c r="E9044" s="313" t="str">
        <f>CONCATENATE(SUM('Раздел 3'!M179:M179),"&gt;=",SUM('Раздел 3'!O179:O179))</f>
        <v>0&gt;=0</v>
      </c>
    </row>
    <row r="9045" spans="1:5" ht="30" hidden="1" customHeight="1">
      <c r="A9045" s="311" t="str">
        <f>IF((SUM('Раздел 3'!M27:M27)&gt;=SUM('Раздел 3'!O27:O27)),"","Неверно!")</f>
        <v/>
      </c>
      <c r="B9045" s="312" t="s">
        <v>24572</v>
      </c>
      <c r="C9045" s="313" t="s">
        <v>4796</v>
      </c>
      <c r="D9045" s="313" t="s">
        <v>18376</v>
      </c>
      <c r="E9045" s="313" t="str">
        <f>CONCATENATE(SUM('Раздел 3'!M27:M27),"&gt;=",SUM('Раздел 3'!O27:O27))</f>
        <v>0&gt;=0</v>
      </c>
    </row>
    <row r="9046" spans="1:5" ht="30" hidden="1" customHeight="1">
      <c r="A9046" s="311" t="str">
        <f>IF((SUM('Раздел 3'!M180:M180)&gt;=SUM('Раздел 3'!O180:O180)),"","Неверно!")</f>
        <v/>
      </c>
      <c r="B9046" s="312" t="s">
        <v>24572</v>
      </c>
      <c r="C9046" s="313" t="s">
        <v>4797</v>
      </c>
      <c r="D9046" s="313" t="s">
        <v>18376</v>
      </c>
      <c r="E9046" s="313" t="str">
        <f>CONCATENATE(SUM('Раздел 3'!M180:M180),"&gt;=",SUM('Раздел 3'!O180:O180))</f>
        <v>8&gt;=0</v>
      </c>
    </row>
    <row r="9047" spans="1:5" ht="30" hidden="1" customHeight="1">
      <c r="A9047" s="311" t="str">
        <f>IF((SUM('Раздел 3'!M181:M181)&gt;=SUM('Раздел 3'!O181:O181)),"","Неверно!")</f>
        <v/>
      </c>
      <c r="B9047" s="312" t="s">
        <v>24572</v>
      </c>
      <c r="C9047" s="313" t="s">
        <v>4798</v>
      </c>
      <c r="D9047" s="313" t="s">
        <v>18376</v>
      </c>
      <c r="E9047" s="313" t="str">
        <f>CONCATENATE(SUM('Раздел 3'!M181:M181),"&gt;=",SUM('Раздел 3'!O181:O181))</f>
        <v>0&gt;=0</v>
      </c>
    </row>
    <row r="9048" spans="1:5" ht="30" hidden="1" customHeight="1">
      <c r="A9048" s="311" t="str">
        <f>IF((SUM('Раздел 3'!M182:M182)&gt;=SUM('Раздел 3'!O182:O182)),"","Неверно!")</f>
        <v/>
      </c>
      <c r="B9048" s="312" t="s">
        <v>24572</v>
      </c>
      <c r="C9048" s="313" t="s">
        <v>4799</v>
      </c>
      <c r="D9048" s="313" t="s">
        <v>18376</v>
      </c>
      <c r="E9048" s="313" t="str">
        <f>CONCATENATE(SUM('Раздел 3'!M182:M182),"&gt;=",SUM('Раздел 3'!O182:O182))</f>
        <v>0&gt;=0</v>
      </c>
    </row>
    <row r="9049" spans="1:5" ht="30" hidden="1" customHeight="1">
      <c r="A9049" s="311" t="str">
        <f>IF((SUM('Раздел 3'!M183:M183)&gt;=SUM('Раздел 3'!O183:O183)),"","Неверно!")</f>
        <v/>
      </c>
      <c r="B9049" s="312" t="s">
        <v>24572</v>
      </c>
      <c r="C9049" s="313" t="s">
        <v>4800</v>
      </c>
      <c r="D9049" s="313" t="s">
        <v>18376</v>
      </c>
      <c r="E9049" s="313" t="str">
        <f>CONCATENATE(SUM('Раздел 3'!M183:M183),"&gt;=",SUM('Раздел 3'!O183:O183))</f>
        <v>0&gt;=0</v>
      </c>
    </row>
    <row r="9050" spans="1:5" ht="30" hidden="1" customHeight="1">
      <c r="A9050" s="311" t="str">
        <f>IF((SUM('Раздел 3'!M184:M184)&gt;=SUM('Раздел 3'!O184:O184)),"","Неверно!")</f>
        <v/>
      </c>
      <c r="B9050" s="312" t="s">
        <v>24572</v>
      </c>
      <c r="C9050" s="313" t="s">
        <v>4801</v>
      </c>
      <c r="D9050" s="313" t="s">
        <v>18376</v>
      </c>
      <c r="E9050" s="313" t="str">
        <f>CONCATENATE(SUM('Раздел 3'!M184:M184),"&gt;=",SUM('Раздел 3'!O184:O184))</f>
        <v>0&gt;=0</v>
      </c>
    </row>
    <row r="9051" spans="1:5" ht="30" hidden="1" customHeight="1">
      <c r="A9051" s="311" t="str">
        <f>IF((SUM('Раздел 3'!M185:M185)&gt;=SUM('Раздел 3'!O185:O185)),"","Неверно!")</f>
        <v/>
      </c>
      <c r="B9051" s="312" t="s">
        <v>24572</v>
      </c>
      <c r="C9051" s="313" t="s">
        <v>4802</v>
      </c>
      <c r="D9051" s="313" t="s">
        <v>18376</v>
      </c>
      <c r="E9051" s="313" t="str">
        <f>CONCATENATE(SUM('Раздел 3'!M185:M185),"&gt;=",SUM('Раздел 3'!O185:O185))</f>
        <v>0&gt;=0</v>
      </c>
    </row>
    <row r="9052" spans="1:5" ht="30" hidden="1" customHeight="1">
      <c r="A9052" s="311" t="str">
        <f>IF((SUM('Раздел 3'!M186:M186)&gt;=SUM('Раздел 3'!O186:O186)),"","Неверно!")</f>
        <v/>
      </c>
      <c r="B9052" s="312" t="s">
        <v>24572</v>
      </c>
      <c r="C9052" s="313" t="s">
        <v>4803</v>
      </c>
      <c r="D9052" s="313" t="s">
        <v>18376</v>
      </c>
      <c r="E9052" s="313" t="str">
        <f>CONCATENATE(SUM('Раздел 3'!M186:M186),"&gt;=",SUM('Раздел 3'!O186:O186))</f>
        <v>39&gt;=0</v>
      </c>
    </row>
    <row r="9053" spans="1:5" ht="30" hidden="1" customHeight="1">
      <c r="A9053" s="311" t="str">
        <f>IF((SUM('Раздел 3'!M187:M187)&gt;=SUM('Раздел 3'!O187:O187)),"","Неверно!")</f>
        <v/>
      </c>
      <c r="B9053" s="312" t="s">
        <v>24572</v>
      </c>
      <c r="C9053" s="313" t="s">
        <v>4804</v>
      </c>
      <c r="D9053" s="313" t="s">
        <v>18376</v>
      </c>
      <c r="E9053" s="313" t="str">
        <f>CONCATENATE(SUM('Раздел 3'!M187:M187),"&gt;=",SUM('Раздел 3'!O187:O187))</f>
        <v>4&gt;=0</v>
      </c>
    </row>
    <row r="9054" spans="1:5" ht="30" hidden="1" customHeight="1">
      <c r="A9054" s="311" t="str">
        <f>IF((SUM('Раздел 3'!M188:M188)&gt;=SUM('Раздел 3'!O188:O188)),"","Неверно!")</f>
        <v/>
      </c>
      <c r="B9054" s="312" t="s">
        <v>24572</v>
      </c>
      <c r="C9054" s="313" t="s">
        <v>4805</v>
      </c>
      <c r="D9054" s="313" t="s">
        <v>18376</v>
      </c>
      <c r="E9054" s="313" t="str">
        <f>CONCATENATE(SUM('Раздел 3'!M188:M188),"&gt;=",SUM('Раздел 3'!O188:O188))</f>
        <v>0&gt;=0</v>
      </c>
    </row>
    <row r="9055" spans="1:5" ht="30" hidden="1" customHeight="1">
      <c r="A9055" s="311" t="str">
        <f>IF((SUM('Раздел 3'!M189:M189)&gt;=SUM('Раздел 3'!O189:O189)),"","Неверно!")</f>
        <v/>
      </c>
      <c r="B9055" s="312" t="s">
        <v>24572</v>
      </c>
      <c r="C9055" s="313" t="s">
        <v>4806</v>
      </c>
      <c r="D9055" s="313" t="s">
        <v>18376</v>
      </c>
      <c r="E9055" s="313" t="str">
        <f>CONCATENATE(SUM('Раздел 3'!M189:M189),"&gt;=",SUM('Раздел 3'!O189:O189))</f>
        <v>43&gt;=0</v>
      </c>
    </row>
    <row r="9056" spans="1:5" ht="30" hidden="1" customHeight="1">
      <c r="A9056" s="311" t="str">
        <f>IF((SUM('Раздел 3'!M28:M28)&gt;=SUM('Раздел 3'!O28:O28)),"","Неверно!")</f>
        <v/>
      </c>
      <c r="B9056" s="312" t="s">
        <v>24572</v>
      </c>
      <c r="C9056" s="313" t="s">
        <v>4807</v>
      </c>
      <c r="D9056" s="313" t="s">
        <v>18376</v>
      </c>
      <c r="E9056" s="313" t="str">
        <f>CONCATENATE(SUM('Раздел 3'!M28:M28),"&gt;=",SUM('Раздел 3'!O28:O28))</f>
        <v>0&gt;=0</v>
      </c>
    </row>
    <row r="9057" spans="1:5" ht="30" hidden="1" customHeight="1">
      <c r="A9057" s="311" t="str">
        <f>IF((SUM('Раздел 3'!M190:M190)&gt;=SUM('Раздел 3'!O190:O190)),"","Неверно!")</f>
        <v/>
      </c>
      <c r="B9057" s="312" t="s">
        <v>24572</v>
      </c>
      <c r="C9057" s="313" t="s">
        <v>4808</v>
      </c>
      <c r="D9057" s="313" t="s">
        <v>18376</v>
      </c>
      <c r="E9057" s="313" t="str">
        <f>CONCATENATE(SUM('Раздел 3'!M190:M190),"&gt;=",SUM('Раздел 3'!O190:O190))</f>
        <v>0&gt;=0</v>
      </c>
    </row>
    <row r="9058" spans="1:5" ht="30" hidden="1" customHeight="1">
      <c r="A9058" s="311" t="str">
        <f>IF((SUM('Раздел 3'!M191:M191)&gt;=SUM('Раздел 3'!O191:O191)),"","Неверно!")</f>
        <v/>
      </c>
      <c r="B9058" s="312" t="s">
        <v>24572</v>
      </c>
      <c r="C9058" s="313" t="s">
        <v>4809</v>
      </c>
      <c r="D9058" s="313" t="s">
        <v>18376</v>
      </c>
      <c r="E9058" s="313" t="str">
        <f>CONCATENATE(SUM('Раздел 3'!M191:M191),"&gt;=",SUM('Раздел 3'!O191:O191))</f>
        <v>1&gt;=0</v>
      </c>
    </row>
    <row r="9059" spans="1:5" ht="30" hidden="1" customHeight="1">
      <c r="A9059" s="311" t="str">
        <f>IF((SUM('Раздел 3'!M192:M192)&gt;=SUM('Раздел 3'!O192:O192)),"","Неверно!")</f>
        <v/>
      </c>
      <c r="B9059" s="312" t="s">
        <v>24572</v>
      </c>
      <c r="C9059" s="313" t="s">
        <v>4810</v>
      </c>
      <c r="D9059" s="313" t="s">
        <v>18376</v>
      </c>
      <c r="E9059" s="313" t="str">
        <f>CONCATENATE(SUM('Раздел 3'!M192:M192),"&gt;=",SUM('Раздел 3'!O192:O192))</f>
        <v>1&gt;=0</v>
      </c>
    </row>
    <row r="9060" spans="1:5" ht="30" hidden="1" customHeight="1">
      <c r="A9060" s="311" t="str">
        <f>IF((SUM('Раздел 3'!M193:M193)&gt;=SUM('Раздел 3'!O193:O193)),"","Неверно!")</f>
        <v/>
      </c>
      <c r="B9060" s="312" t="s">
        <v>24572</v>
      </c>
      <c r="C9060" s="313" t="s">
        <v>4811</v>
      </c>
      <c r="D9060" s="313" t="s">
        <v>18376</v>
      </c>
      <c r="E9060" s="313" t="str">
        <f>CONCATENATE(SUM('Раздел 3'!M193:M193),"&gt;=",SUM('Раздел 3'!O193:O193))</f>
        <v>0&gt;=0</v>
      </c>
    </row>
    <row r="9061" spans="1:5" ht="30" hidden="1" customHeight="1">
      <c r="A9061" s="311" t="str">
        <f>IF((SUM('Раздел 3'!M194:M194)&gt;=SUM('Раздел 3'!O194:O194)),"","Неверно!")</f>
        <v/>
      </c>
      <c r="B9061" s="312" t="s">
        <v>24572</v>
      </c>
      <c r="C9061" s="313" t="s">
        <v>4812</v>
      </c>
      <c r="D9061" s="313" t="s">
        <v>18376</v>
      </c>
      <c r="E9061" s="313" t="str">
        <f>CONCATENATE(SUM('Раздел 3'!M194:M194),"&gt;=",SUM('Раздел 3'!O194:O194))</f>
        <v>0&gt;=0</v>
      </c>
    </row>
    <row r="9062" spans="1:5" ht="30" hidden="1" customHeight="1">
      <c r="A9062" s="311" t="str">
        <f>IF((SUM('Раздел 3'!M195:M195)&gt;=SUM('Раздел 3'!O195:O195)),"","Неверно!")</f>
        <v/>
      </c>
      <c r="B9062" s="312" t="s">
        <v>24572</v>
      </c>
      <c r="C9062" s="313" t="s">
        <v>4813</v>
      </c>
      <c r="D9062" s="313" t="s">
        <v>18376</v>
      </c>
      <c r="E9062" s="313" t="str">
        <f>CONCATENATE(SUM('Раздел 3'!M195:M195),"&gt;=",SUM('Раздел 3'!O195:O195))</f>
        <v>0&gt;=0</v>
      </c>
    </row>
    <row r="9063" spans="1:5" ht="30" hidden="1" customHeight="1">
      <c r="A9063" s="311" t="str">
        <f>IF((SUM('Раздел 3'!M196:M196)&gt;=SUM('Раздел 3'!O196:O196)),"","Неверно!")</f>
        <v/>
      </c>
      <c r="B9063" s="312" t="s">
        <v>24572</v>
      </c>
      <c r="C9063" s="313" t="s">
        <v>4814</v>
      </c>
      <c r="D9063" s="313" t="s">
        <v>18376</v>
      </c>
      <c r="E9063" s="313" t="str">
        <f>CONCATENATE(SUM('Раздел 3'!M196:M196),"&gt;=",SUM('Раздел 3'!O196:O196))</f>
        <v>2&gt;=0</v>
      </c>
    </row>
    <row r="9064" spans="1:5" ht="30" hidden="1" customHeight="1">
      <c r="A9064" s="311" t="str">
        <f>IF((SUM('Раздел 3'!M197:M197)&gt;=SUM('Раздел 3'!O197:O197)),"","Неверно!")</f>
        <v/>
      </c>
      <c r="B9064" s="312" t="s">
        <v>24572</v>
      </c>
      <c r="C9064" s="313" t="s">
        <v>4815</v>
      </c>
      <c r="D9064" s="313" t="s">
        <v>18376</v>
      </c>
      <c r="E9064" s="313" t="str">
        <f>CONCATENATE(SUM('Раздел 3'!M197:M197),"&gt;=",SUM('Раздел 3'!O197:O197))</f>
        <v>0&gt;=0</v>
      </c>
    </row>
    <row r="9065" spans="1:5" ht="30" hidden="1" customHeight="1">
      <c r="A9065" s="311" t="str">
        <f>IF((SUM('Раздел 3'!M198:M198)&gt;=SUM('Раздел 3'!O198:O198)),"","Неверно!")</f>
        <v/>
      </c>
      <c r="B9065" s="312" t="s">
        <v>24572</v>
      </c>
      <c r="C9065" s="313" t="s">
        <v>4816</v>
      </c>
      <c r="D9065" s="313" t="s">
        <v>18376</v>
      </c>
      <c r="E9065" s="313" t="str">
        <f>CONCATENATE(SUM('Раздел 3'!M198:M198),"&gt;=",SUM('Раздел 3'!O198:O198))</f>
        <v>0&gt;=0</v>
      </c>
    </row>
    <row r="9066" spans="1:5" ht="30" hidden="1" customHeight="1">
      <c r="A9066" s="311" t="str">
        <f>IF((SUM('Раздел 3'!M199:M199)&gt;=SUM('Раздел 3'!O199:O199)),"","Неверно!")</f>
        <v/>
      </c>
      <c r="B9066" s="312" t="s">
        <v>24572</v>
      </c>
      <c r="C9066" s="313" t="s">
        <v>4817</v>
      </c>
      <c r="D9066" s="313" t="s">
        <v>18376</v>
      </c>
      <c r="E9066" s="313" t="str">
        <f>CONCATENATE(SUM('Раздел 3'!M199:M199),"&gt;=",SUM('Раздел 3'!O199:O199))</f>
        <v>0&gt;=0</v>
      </c>
    </row>
    <row r="9067" spans="1:5" ht="30" hidden="1" customHeight="1">
      <c r="A9067" s="311" t="str">
        <f>IF((SUM('Раздел 3'!M29:M29)&gt;=SUM('Раздел 3'!O29:O29)),"","Неверно!")</f>
        <v/>
      </c>
      <c r="B9067" s="312" t="s">
        <v>24572</v>
      </c>
      <c r="C9067" s="313" t="s">
        <v>4818</v>
      </c>
      <c r="D9067" s="313" t="s">
        <v>18376</v>
      </c>
      <c r="E9067" s="313" t="str">
        <f>CONCATENATE(SUM('Раздел 3'!M29:M29),"&gt;=",SUM('Раздел 3'!O29:O29))</f>
        <v>0&gt;=0</v>
      </c>
    </row>
    <row r="9068" spans="1:5" ht="30" hidden="1" customHeight="1">
      <c r="A9068" s="311" t="str">
        <f>IF((SUM('Раздел 3'!M200:M200)&gt;=SUM('Раздел 3'!O200:O200)),"","Неверно!")</f>
        <v/>
      </c>
      <c r="B9068" s="312" t="s">
        <v>24572</v>
      </c>
      <c r="C9068" s="313" t="s">
        <v>4819</v>
      </c>
      <c r="D9068" s="313" t="s">
        <v>18376</v>
      </c>
      <c r="E9068" s="313" t="str">
        <f>CONCATENATE(SUM('Раздел 3'!M200:M200),"&gt;=",SUM('Раздел 3'!O200:O200))</f>
        <v>0&gt;=0</v>
      </c>
    </row>
    <row r="9069" spans="1:5" ht="30" hidden="1" customHeight="1">
      <c r="A9069" s="311" t="str">
        <f>IF((SUM('Раздел 3'!M201:M201)&gt;=SUM('Раздел 3'!O201:O201)),"","Неверно!")</f>
        <v/>
      </c>
      <c r="B9069" s="312" t="s">
        <v>24572</v>
      </c>
      <c r="C9069" s="313" t="s">
        <v>4820</v>
      </c>
      <c r="D9069" s="313" t="s">
        <v>18376</v>
      </c>
      <c r="E9069" s="313" t="str">
        <f>CONCATENATE(SUM('Раздел 3'!M201:M201),"&gt;=",SUM('Раздел 3'!O201:O201))</f>
        <v>0&gt;=0</v>
      </c>
    </row>
    <row r="9070" spans="1:5" ht="30" hidden="1" customHeight="1">
      <c r="A9070" s="311" t="str">
        <f>IF((SUM('Раздел 3'!M202:M202)&gt;=SUM('Раздел 3'!O202:O202)),"","Неверно!")</f>
        <v/>
      </c>
      <c r="B9070" s="312" t="s">
        <v>24572</v>
      </c>
      <c r="C9070" s="313" t="s">
        <v>4821</v>
      </c>
      <c r="D9070" s="313" t="s">
        <v>18376</v>
      </c>
      <c r="E9070" s="313" t="str">
        <f>CONCATENATE(SUM('Раздел 3'!M202:M202),"&gt;=",SUM('Раздел 3'!O202:O202))</f>
        <v>0&gt;=0</v>
      </c>
    </row>
    <row r="9071" spans="1:5" ht="30" hidden="1" customHeight="1">
      <c r="A9071" s="311" t="str">
        <f>IF((SUM('Раздел 3'!M203:M203)&gt;=SUM('Раздел 3'!O203:O203)),"","Неверно!")</f>
        <v/>
      </c>
      <c r="B9071" s="312" t="s">
        <v>24572</v>
      </c>
      <c r="C9071" s="313" t="s">
        <v>4822</v>
      </c>
      <c r="D9071" s="313" t="s">
        <v>18376</v>
      </c>
      <c r="E9071" s="313" t="str">
        <f>CONCATENATE(SUM('Раздел 3'!M203:M203),"&gt;=",SUM('Раздел 3'!O203:O203))</f>
        <v>0&gt;=0</v>
      </c>
    </row>
    <row r="9072" spans="1:5" ht="30" hidden="1" customHeight="1">
      <c r="A9072" s="311" t="str">
        <f>IF((SUM('Раздел 3'!M204:M204)&gt;=SUM('Раздел 3'!O204:O204)),"","Неверно!")</f>
        <v/>
      </c>
      <c r="B9072" s="312" t="s">
        <v>24572</v>
      </c>
      <c r="C9072" s="313" t="s">
        <v>4823</v>
      </c>
      <c r="D9072" s="313" t="s">
        <v>18376</v>
      </c>
      <c r="E9072" s="313" t="str">
        <f>CONCATENATE(SUM('Раздел 3'!M204:M204),"&gt;=",SUM('Раздел 3'!O204:O204))</f>
        <v>0&gt;=0</v>
      </c>
    </row>
    <row r="9073" spans="1:5" ht="30" hidden="1" customHeight="1">
      <c r="A9073" s="311" t="str">
        <f>IF((SUM('Раздел 3'!M205:M205)&gt;=SUM('Раздел 3'!O205:O205)),"","Неверно!")</f>
        <v/>
      </c>
      <c r="B9073" s="312" t="s">
        <v>24572</v>
      </c>
      <c r="C9073" s="313" t="s">
        <v>4824</v>
      </c>
      <c r="D9073" s="313" t="s">
        <v>18376</v>
      </c>
      <c r="E9073" s="313" t="str">
        <f>CONCATENATE(SUM('Раздел 3'!M205:M205),"&gt;=",SUM('Раздел 3'!O205:O205))</f>
        <v>0&gt;=0</v>
      </c>
    </row>
    <row r="9074" spans="1:5" ht="30" hidden="1" customHeight="1">
      <c r="A9074" s="311" t="str">
        <f>IF((SUM('Раздел 3'!M206:M206)&gt;=SUM('Раздел 3'!O206:O206)),"","Неверно!")</f>
        <v/>
      </c>
      <c r="B9074" s="312" t="s">
        <v>24572</v>
      </c>
      <c r="C9074" s="313" t="s">
        <v>4825</v>
      </c>
      <c r="D9074" s="313" t="s">
        <v>18376</v>
      </c>
      <c r="E9074" s="313" t="str">
        <f>CONCATENATE(SUM('Раздел 3'!M206:M206),"&gt;=",SUM('Раздел 3'!O206:O206))</f>
        <v>0&gt;=0</v>
      </c>
    </row>
    <row r="9075" spans="1:5" ht="30" hidden="1" customHeight="1">
      <c r="A9075" s="311" t="str">
        <f>IF((SUM('Раздел 3'!M207:M207)&gt;=SUM('Раздел 3'!O207:O207)),"","Неверно!")</f>
        <v/>
      </c>
      <c r="B9075" s="312" t="s">
        <v>24572</v>
      </c>
      <c r="C9075" s="313" t="s">
        <v>4826</v>
      </c>
      <c r="D9075" s="313" t="s">
        <v>18376</v>
      </c>
      <c r="E9075" s="313" t="str">
        <f>CONCATENATE(SUM('Раздел 3'!M207:M207),"&gt;=",SUM('Раздел 3'!O207:O207))</f>
        <v>0&gt;=0</v>
      </c>
    </row>
    <row r="9076" spans="1:5" ht="30" hidden="1" customHeight="1">
      <c r="A9076" s="311" t="str">
        <f>IF((SUM('Раздел 3'!M208:M208)&gt;=SUM('Раздел 3'!O208:O208)),"","Неверно!")</f>
        <v/>
      </c>
      <c r="B9076" s="312" t="s">
        <v>24572</v>
      </c>
      <c r="C9076" s="313" t="s">
        <v>4827</v>
      </c>
      <c r="D9076" s="313" t="s">
        <v>18376</v>
      </c>
      <c r="E9076" s="313" t="str">
        <f>CONCATENATE(SUM('Раздел 3'!M208:M208),"&gt;=",SUM('Раздел 3'!O208:O208))</f>
        <v>3&gt;=0</v>
      </c>
    </row>
    <row r="9077" spans="1:5" ht="30" hidden="1" customHeight="1">
      <c r="A9077" s="311" t="str">
        <f>IF((SUM('Раздел 3'!M209:M209)&gt;=SUM('Раздел 3'!O209:O209)),"","Неверно!")</f>
        <v/>
      </c>
      <c r="B9077" s="312" t="s">
        <v>24572</v>
      </c>
      <c r="C9077" s="313" t="s">
        <v>4828</v>
      </c>
      <c r="D9077" s="313" t="s">
        <v>18376</v>
      </c>
      <c r="E9077" s="313" t="str">
        <f>CONCATENATE(SUM('Раздел 3'!M209:M209),"&gt;=",SUM('Раздел 3'!O209:O209))</f>
        <v>0&gt;=0</v>
      </c>
    </row>
    <row r="9078" spans="1:5" ht="30" hidden="1" customHeight="1">
      <c r="A9078" s="311" t="str">
        <f>IF((SUM('Раздел 3'!M12:M12)&gt;=SUM('Раздел 3'!O12:O12)),"","Неверно!")</f>
        <v/>
      </c>
      <c r="B9078" s="312" t="s">
        <v>24572</v>
      </c>
      <c r="C9078" s="313" t="s">
        <v>4829</v>
      </c>
      <c r="D9078" s="313" t="s">
        <v>18376</v>
      </c>
      <c r="E9078" s="313" t="str">
        <f>CONCATENATE(SUM('Раздел 3'!M12:M12),"&gt;=",SUM('Раздел 3'!O12:O12))</f>
        <v>0&gt;=0</v>
      </c>
    </row>
    <row r="9079" spans="1:5" ht="30" hidden="1" customHeight="1">
      <c r="A9079" s="311" t="str">
        <f>IF((SUM('Раздел 3'!M30:M30)&gt;=SUM('Раздел 3'!O30:O30)),"","Неверно!")</f>
        <v/>
      </c>
      <c r="B9079" s="312" t="s">
        <v>24572</v>
      </c>
      <c r="C9079" s="313" t="s">
        <v>4830</v>
      </c>
      <c r="D9079" s="313" t="s">
        <v>18376</v>
      </c>
      <c r="E9079" s="313" t="str">
        <f>CONCATENATE(SUM('Раздел 3'!M30:M30),"&gt;=",SUM('Раздел 3'!O30:O30))</f>
        <v>1&gt;=0</v>
      </c>
    </row>
    <row r="9080" spans="1:5" ht="30" hidden="1" customHeight="1">
      <c r="A9080" s="311" t="str">
        <f>IF((SUM('Раздел 3'!M210:M210)&gt;=SUM('Раздел 3'!O210:O210)),"","Неверно!")</f>
        <v/>
      </c>
      <c r="B9080" s="312" t="s">
        <v>24572</v>
      </c>
      <c r="C9080" s="313" t="s">
        <v>4831</v>
      </c>
      <c r="D9080" s="313" t="s">
        <v>18376</v>
      </c>
      <c r="E9080" s="313" t="str">
        <f>CONCATENATE(SUM('Раздел 3'!M210:M210),"&gt;=",SUM('Раздел 3'!O210:O210))</f>
        <v>0&gt;=0</v>
      </c>
    </row>
    <row r="9081" spans="1:5" ht="30" hidden="1" customHeight="1">
      <c r="A9081" s="311" t="str">
        <f>IF((SUM('Раздел 3'!M211:M211)&gt;=SUM('Раздел 3'!O211:O211)),"","Неверно!")</f>
        <v/>
      </c>
      <c r="B9081" s="312" t="s">
        <v>24572</v>
      </c>
      <c r="C9081" s="313" t="s">
        <v>4832</v>
      </c>
      <c r="D9081" s="313" t="s">
        <v>18376</v>
      </c>
      <c r="E9081" s="313" t="str">
        <f>CONCATENATE(SUM('Раздел 3'!M211:M211),"&gt;=",SUM('Раздел 3'!O211:O211))</f>
        <v>0&gt;=0</v>
      </c>
    </row>
    <row r="9082" spans="1:5" ht="30" hidden="1" customHeight="1">
      <c r="A9082" s="311" t="str">
        <f>IF((SUM('Раздел 3'!M212:M212)&gt;=SUM('Раздел 3'!O212:O212)),"","Неверно!")</f>
        <v/>
      </c>
      <c r="B9082" s="312" t="s">
        <v>24572</v>
      </c>
      <c r="C9082" s="313" t="s">
        <v>4833</v>
      </c>
      <c r="D9082" s="313" t="s">
        <v>18376</v>
      </c>
      <c r="E9082" s="313" t="str">
        <f>CONCATENATE(SUM('Раздел 3'!M212:M212),"&gt;=",SUM('Раздел 3'!O212:O212))</f>
        <v>0&gt;=0</v>
      </c>
    </row>
    <row r="9083" spans="1:5" ht="30" hidden="1" customHeight="1">
      <c r="A9083" s="311" t="str">
        <f>IF((SUM('Раздел 3'!M213:M213)&gt;=SUM('Раздел 3'!O213:O213)),"","Неверно!")</f>
        <v/>
      </c>
      <c r="B9083" s="312" t="s">
        <v>24572</v>
      </c>
      <c r="C9083" s="313" t="s">
        <v>4834</v>
      </c>
      <c r="D9083" s="313" t="s">
        <v>18376</v>
      </c>
      <c r="E9083" s="313" t="str">
        <f>CONCATENATE(SUM('Раздел 3'!M213:M213),"&gt;=",SUM('Раздел 3'!O213:O213))</f>
        <v>0&gt;=0</v>
      </c>
    </row>
    <row r="9084" spans="1:5" ht="30" hidden="1" customHeight="1">
      <c r="A9084" s="311" t="str">
        <f>IF((SUM('Раздел 3'!M214:M214)&gt;=SUM('Раздел 3'!O214:O214)),"","Неверно!")</f>
        <v/>
      </c>
      <c r="B9084" s="312" t="s">
        <v>24572</v>
      </c>
      <c r="C9084" s="313" t="s">
        <v>4835</v>
      </c>
      <c r="D9084" s="313" t="s">
        <v>18376</v>
      </c>
      <c r="E9084" s="313" t="str">
        <f>CONCATENATE(SUM('Раздел 3'!M214:M214),"&gt;=",SUM('Раздел 3'!O214:O214))</f>
        <v>3&gt;=0</v>
      </c>
    </row>
    <row r="9085" spans="1:5" ht="30" hidden="1" customHeight="1">
      <c r="A9085" s="311" t="str">
        <f>IF((SUM('Раздел 3'!M215:M215)&gt;=SUM('Раздел 3'!O215:O215)),"","Неверно!")</f>
        <v/>
      </c>
      <c r="B9085" s="312" t="s">
        <v>24572</v>
      </c>
      <c r="C9085" s="313" t="s">
        <v>4836</v>
      </c>
      <c r="D9085" s="313" t="s">
        <v>18376</v>
      </c>
      <c r="E9085" s="313" t="str">
        <f>CONCATENATE(SUM('Раздел 3'!M215:M215),"&gt;=",SUM('Раздел 3'!O215:O215))</f>
        <v>0&gt;=0</v>
      </c>
    </row>
    <row r="9086" spans="1:5" ht="30" hidden="1" customHeight="1">
      <c r="A9086" s="311" t="str">
        <f>IF((SUM('Раздел 3'!M216:M216)&gt;=SUM('Раздел 3'!O216:O216)),"","Неверно!")</f>
        <v/>
      </c>
      <c r="B9086" s="312" t="s">
        <v>24572</v>
      </c>
      <c r="C9086" s="313" t="s">
        <v>4837</v>
      </c>
      <c r="D9086" s="313" t="s">
        <v>18376</v>
      </c>
      <c r="E9086" s="313" t="str">
        <f>CONCATENATE(SUM('Раздел 3'!M216:M216),"&gt;=",SUM('Раздел 3'!O216:O216))</f>
        <v>0&gt;=0</v>
      </c>
    </row>
    <row r="9087" spans="1:5" ht="30" hidden="1" customHeight="1">
      <c r="A9087" s="311" t="str">
        <f>IF((SUM('Раздел 3'!M217:M217)&gt;=SUM('Раздел 3'!O217:O217)),"","Неверно!")</f>
        <v/>
      </c>
      <c r="B9087" s="312" t="s">
        <v>24572</v>
      </c>
      <c r="C9087" s="313" t="s">
        <v>4838</v>
      </c>
      <c r="D9087" s="313" t="s">
        <v>18376</v>
      </c>
      <c r="E9087" s="313" t="str">
        <f>CONCATENATE(SUM('Раздел 3'!M217:M217),"&gt;=",SUM('Раздел 3'!O217:O217))</f>
        <v>24&gt;=0</v>
      </c>
    </row>
    <row r="9088" spans="1:5" ht="30" hidden="1" customHeight="1">
      <c r="A9088" s="311" t="str">
        <f>IF((SUM('Раздел 3'!M218:M218)&gt;=SUM('Раздел 3'!O218:O218)),"","Неверно!")</f>
        <v/>
      </c>
      <c r="B9088" s="312" t="s">
        <v>24572</v>
      </c>
      <c r="C9088" s="313" t="s">
        <v>4839</v>
      </c>
      <c r="D9088" s="313" t="s">
        <v>18376</v>
      </c>
      <c r="E9088" s="313" t="str">
        <f>CONCATENATE(SUM('Раздел 3'!M218:M218),"&gt;=",SUM('Раздел 3'!O218:O218))</f>
        <v>0&gt;=0</v>
      </c>
    </row>
    <row r="9089" spans="1:5" ht="30" hidden="1" customHeight="1">
      <c r="A9089" s="311" t="str">
        <f>IF((SUM('Раздел 3'!M219:M219)&gt;=SUM('Раздел 3'!O219:O219)),"","Неверно!")</f>
        <v/>
      </c>
      <c r="B9089" s="312" t="s">
        <v>24572</v>
      </c>
      <c r="C9089" s="313" t="s">
        <v>4840</v>
      </c>
      <c r="D9089" s="313" t="s">
        <v>18376</v>
      </c>
      <c r="E9089" s="313" t="str">
        <f>CONCATENATE(SUM('Раздел 3'!M219:M219),"&gt;=",SUM('Раздел 3'!O219:O219))</f>
        <v>0&gt;=0</v>
      </c>
    </row>
    <row r="9090" spans="1:5" ht="30" hidden="1" customHeight="1">
      <c r="A9090" s="311" t="str">
        <f>IF((SUM('Раздел 3'!M31:M31)&gt;=SUM('Раздел 3'!O31:O31)),"","Неверно!")</f>
        <v/>
      </c>
      <c r="B9090" s="312" t="s">
        <v>24572</v>
      </c>
      <c r="C9090" s="313" t="s">
        <v>4841</v>
      </c>
      <c r="D9090" s="313" t="s">
        <v>18376</v>
      </c>
      <c r="E9090" s="313" t="str">
        <f>CONCATENATE(SUM('Раздел 3'!M31:M31),"&gt;=",SUM('Раздел 3'!O31:O31))</f>
        <v>0&gt;=0</v>
      </c>
    </row>
    <row r="9091" spans="1:5" ht="30" hidden="1" customHeight="1">
      <c r="A9091" s="311" t="str">
        <f>IF((SUM('Раздел 3'!M220:M220)&gt;=SUM('Раздел 3'!O220:O220)),"","Неверно!")</f>
        <v/>
      </c>
      <c r="B9091" s="312" t="s">
        <v>24572</v>
      </c>
      <c r="C9091" s="313" t="s">
        <v>4842</v>
      </c>
      <c r="D9091" s="313" t="s">
        <v>18376</v>
      </c>
      <c r="E9091" s="313" t="str">
        <f>CONCATENATE(SUM('Раздел 3'!M220:M220),"&gt;=",SUM('Раздел 3'!O220:O220))</f>
        <v>0&gt;=0</v>
      </c>
    </row>
    <row r="9092" spans="1:5" ht="30" hidden="1" customHeight="1">
      <c r="A9092" s="311" t="str">
        <f>IF((SUM('Раздел 3'!M221:M221)&gt;=SUM('Раздел 3'!O221:O221)),"","Неверно!")</f>
        <v/>
      </c>
      <c r="B9092" s="312" t="s">
        <v>24572</v>
      </c>
      <c r="C9092" s="313" t="s">
        <v>4843</v>
      </c>
      <c r="D9092" s="313" t="s">
        <v>18376</v>
      </c>
      <c r="E9092" s="313" t="str">
        <f>CONCATENATE(SUM('Раздел 3'!M221:M221),"&gt;=",SUM('Раздел 3'!O221:O221))</f>
        <v>1&gt;=0</v>
      </c>
    </row>
    <row r="9093" spans="1:5" ht="30" hidden="1" customHeight="1">
      <c r="A9093" s="311" t="str">
        <f>IF((SUM('Раздел 3'!M222:M222)&gt;=SUM('Раздел 3'!O222:O222)),"","Неверно!")</f>
        <v/>
      </c>
      <c r="B9093" s="312" t="s">
        <v>24572</v>
      </c>
      <c r="C9093" s="313" t="s">
        <v>4844</v>
      </c>
      <c r="D9093" s="313" t="s">
        <v>18376</v>
      </c>
      <c r="E9093" s="313" t="str">
        <f>CONCATENATE(SUM('Раздел 3'!M222:M222),"&gt;=",SUM('Раздел 3'!O222:O222))</f>
        <v>0&gt;=0</v>
      </c>
    </row>
    <row r="9094" spans="1:5" ht="30" hidden="1" customHeight="1">
      <c r="A9094" s="311" t="str">
        <f>IF((SUM('Раздел 3'!M223:M223)&gt;=SUM('Раздел 3'!O223:O223)),"","Неверно!")</f>
        <v/>
      </c>
      <c r="B9094" s="312" t="s">
        <v>24572</v>
      </c>
      <c r="C9094" s="313" t="s">
        <v>4845</v>
      </c>
      <c r="D9094" s="313" t="s">
        <v>18376</v>
      </c>
      <c r="E9094" s="313" t="str">
        <f>CONCATENATE(SUM('Раздел 3'!M223:M223),"&gt;=",SUM('Раздел 3'!O223:O223))</f>
        <v>0&gt;=0</v>
      </c>
    </row>
    <row r="9095" spans="1:5" ht="30" hidden="1" customHeight="1">
      <c r="A9095" s="311" t="str">
        <f>IF((SUM('Раздел 3'!M224:M224)&gt;=SUM('Раздел 3'!O224:O224)),"","Неверно!")</f>
        <v/>
      </c>
      <c r="B9095" s="312" t="s">
        <v>24572</v>
      </c>
      <c r="C9095" s="313" t="s">
        <v>4846</v>
      </c>
      <c r="D9095" s="313" t="s">
        <v>18376</v>
      </c>
      <c r="E9095" s="313" t="str">
        <f>CONCATENATE(SUM('Раздел 3'!M224:M224),"&gt;=",SUM('Раздел 3'!O224:O224))</f>
        <v>1&gt;=0</v>
      </c>
    </row>
    <row r="9096" spans="1:5" ht="30" hidden="1" customHeight="1">
      <c r="A9096" s="311" t="str">
        <f>IF((SUM('Раздел 3'!M225:M225)&gt;=SUM('Раздел 3'!O225:O225)),"","Неверно!")</f>
        <v/>
      </c>
      <c r="B9096" s="312" t="s">
        <v>24572</v>
      </c>
      <c r="C9096" s="313" t="s">
        <v>4847</v>
      </c>
      <c r="D9096" s="313" t="s">
        <v>18376</v>
      </c>
      <c r="E9096" s="313" t="str">
        <f>CONCATENATE(SUM('Раздел 3'!M225:M225),"&gt;=",SUM('Раздел 3'!O225:O225))</f>
        <v>0&gt;=0</v>
      </c>
    </row>
    <row r="9097" spans="1:5" ht="30" hidden="1" customHeight="1">
      <c r="A9097" s="311" t="str">
        <f>IF((SUM('Раздел 3'!M226:M226)&gt;=SUM('Раздел 3'!O226:O226)),"","Неверно!")</f>
        <v/>
      </c>
      <c r="B9097" s="312" t="s">
        <v>24572</v>
      </c>
      <c r="C9097" s="313" t="s">
        <v>4848</v>
      </c>
      <c r="D9097" s="313" t="s">
        <v>18376</v>
      </c>
      <c r="E9097" s="313" t="str">
        <f>CONCATENATE(SUM('Раздел 3'!M226:M226),"&gt;=",SUM('Раздел 3'!O226:O226))</f>
        <v>0&gt;=0</v>
      </c>
    </row>
    <row r="9098" spans="1:5" ht="30" hidden="1" customHeight="1">
      <c r="A9098" s="311" t="str">
        <f>IF((SUM('Раздел 3'!M227:M227)&gt;=SUM('Раздел 3'!O227:O227)),"","Неверно!")</f>
        <v/>
      </c>
      <c r="B9098" s="312" t="s">
        <v>24572</v>
      </c>
      <c r="C9098" s="313" t="s">
        <v>4849</v>
      </c>
      <c r="D9098" s="313" t="s">
        <v>18376</v>
      </c>
      <c r="E9098" s="313" t="str">
        <f>CONCATENATE(SUM('Раздел 3'!M227:M227),"&gt;=",SUM('Раздел 3'!O227:O227))</f>
        <v>0&gt;=0</v>
      </c>
    </row>
    <row r="9099" spans="1:5" ht="30" hidden="1" customHeight="1">
      <c r="A9099" s="311" t="str">
        <f>IF((SUM('Раздел 3'!M228:M228)&gt;=SUM('Раздел 3'!O228:O228)),"","Неверно!")</f>
        <v/>
      </c>
      <c r="B9099" s="312" t="s">
        <v>24572</v>
      </c>
      <c r="C9099" s="313" t="s">
        <v>4850</v>
      </c>
      <c r="D9099" s="313" t="s">
        <v>18376</v>
      </c>
      <c r="E9099" s="313" t="str">
        <f>CONCATENATE(SUM('Раздел 3'!M228:M228),"&gt;=",SUM('Раздел 3'!O228:O228))</f>
        <v>0&gt;=0</v>
      </c>
    </row>
    <row r="9100" spans="1:5" ht="30" hidden="1" customHeight="1">
      <c r="A9100" s="311" t="str">
        <f>IF((SUM('Раздел 3'!M229:M229)&gt;=SUM('Раздел 3'!O229:O229)),"","Неверно!")</f>
        <v/>
      </c>
      <c r="B9100" s="312" t="s">
        <v>24572</v>
      </c>
      <c r="C9100" s="313" t="s">
        <v>4851</v>
      </c>
      <c r="D9100" s="313" t="s">
        <v>18376</v>
      </c>
      <c r="E9100" s="313" t="str">
        <f>CONCATENATE(SUM('Раздел 3'!M229:M229),"&gt;=",SUM('Раздел 3'!O229:O229))</f>
        <v>0&gt;=0</v>
      </c>
    </row>
    <row r="9101" spans="1:5" ht="30" hidden="1" customHeight="1">
      <c r="A9101" s="311" t="str">
        <f>IF((SUM('Раздел 3'!M32:M32)&gt;=SUM('Раздел 3'!O32:O32)),"","Неверно!")</f>
        <v/>
      </c>
      <c r="B9101" s="312" t="s">
        <v>24572</v>
      </c>
      <c r="C9101" s="313" t="s">
        <v>4852</v>
      </c>
      <c r="D9101" s="313" t="s">
        <v>18376</v>
      </c>
      <c r="E9101" s="313" t="str">
        <f>CONCATENATE(SUM('Раздел 3'!M32:M32),"&gt;=",SUM('Раздел 3'!O32:O32))</f>
        <v>3&gt;=0</v>
      </c>
    </row>
    <row r="9102" spans="1:5" ht="30" hidden="1" customHeight="1">
      <c r="A9102" s="311" t="str">
        <f>IF((SUM('Раздел 3'!M230:M230)&gt;=SUM('Раздел 3'!O230:O230)),"","Неверно!")</f>
        <v/>
      </c>
      <c r="B9102" s="312" t="s">
        <v>24572</v>
      </c>
      <c r="C9102" s="313" t="s">
        <v>4853</v>
      </c>
      <c r="D9102" s="313" t="s">
        <v>18376</v>
      </c>
      <c r="E9102" s="313" t="str">
        <f>CONCATENATE(SUM('Раздел 3'!M230:M230),"&gt;=",SUM('Раздел 3'!O230:O230))</f>
        <v>0&gt;=0</v>
      </c>
    </row>
    <row r="9103" spans="1:5" ht="30" hidden="1" customHeight="1">
      <c r="A9103" s="311" t="str">
        <f>IF((SUM('Раздел 3'!M231:M231)&gt;=SUM('Раздел 3'!O231:O231)),"","Неверно!")</f>
        <v/>
      </c>
      <c r="B9103" s="312" t="s">
        <v>24572</v>
      </c>
      <c r="C9103" s="313" t="s">
        <v>4854</v>
      </c>
      <c r="D9103" s="313" t="s">
        <v>18376</v>
      </c>
      <c r="E9103" s="313" t="str">
        <f>CONCATENATE(SUM('Раздел 3'!M231:M231),"&gt;=",SUM('Раздел 3'!O231:O231))</f>
        <v>15&gt;=0</v>
      </c>
    </row>
    <row r="9104" spans="1:5" ht="30" hidden="1" customHeight="1">
      <c r="A9104" s="311" t="str">
        <f>IF((SUM('Раздел 3'!M232:M232)&gt;=SUM('Раздел 3'!O232:O232)),"","Неверно!")</f>
        <v/>
      </c>
      <c r="B9104" s="312" t="s">
        <v>24572</v>
      </c>
      <c r="C9104" s="313" t="s">
        <v>4855</v>
      </c>
      <c r="D9104" s="313" t="s">
        <v>18376</v>
      </c>
      <c r="E9104" s="313" t="str">
        <f>CONCATENATE(SUM('Раздел 3'!M232:M232),"&gt;=",SUM('Раздел 3'!O232:O232))</f>
        <v>0&gt;=0</v>
      </c>
    </row>
    <row r="9105" spans="1:5" ht="30" hidden="1" customHeight="1">
      <c r="A9105" s="311" t="str">
        <f>IF((SUM('Раздел 3'!M233:M233)&gt;=SUM('Раздел 3'!O233:O233)),"","Неверно!")</f>
        <v/>
      </c>
      <c r="B9105" s="312" t="s">
        <v>24572</v>
      </c>
      <c r="C9105" s="313" t="s">
        <v>4856</v>
      </c>
      <c r="D9105" s="313" t="s">
        <v>18376</v>
      </c>
      <c r="E9105" s="313" t="str">
        <f>CONCATENATE(SUM('Раздел 3'!M233:M233),"&gt;=",SUM('Раздел 3'!O233:O233))</f>
        <v>0&gt;=0</v>
      </c>
    </row>
    <row r="9106" spans="1:5" ht="30" hidden="1" customHeight="1">
      <c r="A9106" s="311" t="str">
        <f>IF((SUM('Раздел 3'!M234:M234)&gt;=SUM('Раздел 3'!O234:O234)),"","Неверно!")</f>
        <v/>
      </c>
      <c r="B9106" s="312" t="s">
        <v>24572</v>
      </c>
      <c r="C9106" s="313" t="s">
        <v>4857</v>
      </c>
      <c r="D9106" s="313" t="s">
        <v>18376</v>
      </c>
      <c r="E9106" s="313" t="str">
        <f>CONCATENATE(SUM('Раздел 3'!M234:M234),"&gt;=",SUM('Раздел 3'!O234:O234))</f>
        <v>0&gt;=0</v>
      </c>
    </row>
    <row r="9107" spans="1:5" ht="30" hidden="1" customHeight="1">
      <c r="A9107" s="311" t="str">
        <f>IF((SUM('Раздел 3'!M235:M235)&gt;=SUM('Раздел 3'!O235:O235)),"","Неверно!")</f>
        <v/>
      </c>
      <c r="B9107" s="312" t="s">
        <v>24572</v>
      </c>
      <c r="C9107" s="313" t="s">
        <v>4858</v>
      </c>
      <c r="D9107" s="313" t="s">
        <v>18376</v>
      </c>
      <c r="E9107" s="313" t="str">
        <f>CONCATENATE(SUM('Раздел 3'!M235:M235),"&gt;=",SUM('Раздел 3'!O235:O235))</f>
        <v>0&gt;=0</v>
      </c>
    </row>
    <row r="9108" spans="1:5" ht="30" hidden="1" customHeight="1">
      <c r="A9108" s="311" t="str">
        <f>IF((SUM('Раздел 3'!M236:M236)&gt;=SUM('Раздел 3'!O236:O236)),"","Неверно!")</f>
        <v/>
      </c>
      <c r="B9108" s="312" t="s">
        <v>24572</v>
      </c>
      <c r="C9108" s="313" t="s">
        <v>4859</v>
      </c>
      <c r="D9108" s="313" t="s">
        <v>18376</v>
      </c>
      <c r="E9108" s="313" t="str">
        <f>CONCATENATE(SUM('Раздел 3'!M236:M236),"&gt;=",SUM('Раздел 3'!O236:O236))</f>
        <v>0&gt;=0</v>
      </c>
    </row>
    <row r="9109" spans="1:5" ht="30" hidden="1" customHeight="1">
      <c r="A9109" s="311" t="str">
        <f>IF((SUM('Раздел 3'!M237:M237)&gt;=SUM('Раздел 3'!O237:O237)),"","Неверно!")</f>
        <v/>
      </c>
      <c r="B9109" s="312" t="s">
        <v>24572</v>
      </c>
      <c r="C9109" s="313" t="s">
        <v>4860</v>
      </c>
      <c r="D9109" s="313" t="s">
        <v>18376</v>
      </c>
      <c r="E9109" s="313" t="str">
        <f>CONCATENATE(SUM('Раздел 3'!M237:M237),"&gt;=",SUM('Раздел 3'!O237:O237))</f>
        <v>0&gt;=0</v>
      </c>
    </row>
    <row r="9110" spans="1:5" ht="30" hidden="1" customHeight="1">
      <c r="A9110" s="311" t="str">
        <f>IF((SUM('Раздел 3'!M238:M238)&gt;=SUM('Раздел 3'!O238:O238)),"","Неверно!")</f>
        <v/>
      </c>
      <c r="B9110" s="312" t="s">
        <v>24572</v>
      </c>
      <c r="C9110" s="313" t="s">
        <v>4861</v>
      </c>
      <c r="D9110" s="313" t="s">
        <v>18376</v>
      </c>
      <c r="E9110" s="313" t="str">
        <f>CONCATENATE(SUM('Раздел 3'!M238:M238),"&gt;=",SUM('Раздел 3'!O238:O238))</f>
        <v>0&gt;=0</v>
      </c>
    </row>
    <row r="9111" spans="1:5" ht="30" hidden="1" customHeight="1">
      <c r="A9111" s="311" t="str">
        <f>IF((SUM('Раздел 3'!M239:M239)&gt;=SUM('Раздел 3'!O239:O239)),"","Неверно!")</f>
        <v/>
      </c>
      <c r="B9111" s="312" t="s">
        <v>24572</v>
      </c>
      <c r="C9111" s="313" t="s">
        <v>4862</v>
      </c>
      <c r="D9111" s="313" t="s">
        <v>18376</v>
      </c>
      <c r="E9111" s="313" t="str">
        <f>CONCATENATE(SUM('Раздел 3'!M239:M239),"&gt;=",SUM('Раздел 3'!O239:O239))</f>
        <v>0&gt;=0</v>
      </c>
    </row>
    <row r="9112" spans="1:5" ht="30" hidden="1" customHeight="1">
      <c r="A9112" s="311" t="str">
        <f>IF((SUM('Раздел 3'!M33:M33)&gt;=SUM('Раздел 3'!O33:O33)),"","Неверно!")</f>
        <v/>
      </c>
      <c r="B9112" s="312" t="s">
        <v>24572</v>
      </c>
      <c r="C9112" s="313" t="s">
        <v>4863</v>
      </c>
      <c r="D9112" s="313" t="s">
        <v>18376</v>
      </c>
      <c r="E9112" s="313" t="str">
        <f>CONCATENATE(SUM('Раздел 3'!M33:M33),"&gt;=",SUM('Раздел 3'!O33:O33))</f>
        <v>0&gt;=0</v>
      </c>
    </row>
    <row r="9113" spans="1:5" ht="30" hidden="1" customHeight="1">
      <c r="A9113" s="311" t="str">
        <f>IF((SUM('Раздел 3'!M240:M240)&gt;=SUM('Раздел 3'!O240:O240)),"","Неверно!")</f>
        <v/>
      </c>
      <c r="B9113" s="312" t="s">
        <v>24572</v>
      </c>
      <c r="C9113" s="313" t="s">
        <v>4864</v>
      </c>
      <c r="D9113" s="313" t="s">
        <v>18376</v>
      </c>
      <c r="E9113" s="313" t="str">
        <f>CONCATENATE(SUM('Раздел 3'!M240:M240),"&gt;=",SUM('Раздел 3'!O240:O240))</f>
        <v>0&gt;=0</v>
      </c>
    </row>
    <row r="9114" spans="1:5" ht="30" hidden="1" customHeight="1">
      <c r="A9114" s="311" t="str">
        <f>IF((SUM('Раздел 3'!M241:M241)&gt;=SUM('Раздел 3'!O241:O241)),"","Неверно!")</f>
        <v/>
      </c>
      <c r="B9114" s="312" t="s">
        <v>24572</v>
      </c>
      <c r="C9114" s="313" t="s">
        <v>4865</v>
      </c>
      <c r="D9114" s="313" t="s">
        <v>18376</v>
      </c>
      <c r="E9114" s="313" t="str">
        <f>CONCATENATE(SUM('Раздел 3'!M241:M241),"&gt;=",SUM('Раздел 3'!O241:O241))</f>
        <v>0&gt;=0</v>
      </c>
    </row>
    <row r="9115" spans="1:5" ht="30" hidden="1" customHeight="1">
      <c r="A9115" s="311" t="str">
        <f>IF((SUM('Раздел 3'!M242:M242)&gt;=SUM('Раздел 3'!O242:O242)),"","Неверно!")</f>
        <v/>
      </c>
      <c r="B9115" s="312" t="s">
        <v>24572</v>
      </c>
      <c r="C9115" s="313" t="s">
        <v>4866</v>
      </c>
      <c r="D9115" s="313" t="s">
        <v>18376</v>
      </c>
      <c r="E9115" s="313" t="str">
        <f>CONCATENATE(SUM('Раздел 3'!M242:M242),"&gt;=",SUM('Раздел 3'!O242:O242))</f>
        <v>0&gt;=0</v>
      </c>
    </row>
    <row r="9116" spans="1:5" ht="30" hidden="1" customHeight="1">
      <c r="A9116" s="311" t="str">
        <f>IF((SUM('Раздел 3'!M243:M243)&gt;=SUM('Раздел 3'!O243:O243)),"","Неверно!")</f>
        <v/>
      </c>
      <c r="B9116" s="312" t="s">
        <v>24572</v>
      </c>
      <c r="C9116" s="313" t="s">
        <v>4867</v>
      </c>
      <c r="D9116" s="313" t="s">
        <v>18376</v>
      </c>
      <c r="E9116" s="313" t="str">
        <f>CONCATENATE(SUM('Раздел 3'!M243:M243),"&gt;=",SUM('Раздел 3'!O243:O243))</f>
        <v>0&gt;=0</v>
      </c>
    </row>
    <row r="9117" spans="1:5" ht="30" hidden="1" customHeight="1">
      <c r="A9117" s="311" t="str">
        <f>IF((SUM('Раздел 3'!M244:M244)&gt;=SUM('Раздел 3'!O244:O244)),"","Неверно!")</f>
        <v/>
      </c>
      <c r="B9117" s="312" t="s">
        <v>24572</v>
      </c>
      <c r="C9117" s="313" t="s">
        <v>4868</v>
      </c>
      <c r="D9117" s="313" t="s">
        <v>18376</v>
      </c>
      <c r="E9117" s="313" t="str">
        <f>CONCATENATE(SUM('Раздел 3'!M244:M244),"&gt;=",SUM('Раздел 3'!O244:O244))</f>
        <v>0&gt;=0</v>
      </c>
    </row>
    <row r="9118" spans="1:5" ht="30" hidden="1" customHeight="1">
      <c r="A9118" s="311" t="str">
        <f>IF((SUM('Раздел 3'!M245:M245)&gt;=SUM('Раздел 3'!O245:O245)),"","Неверно!")</f>
        <v/>
      </c>
      <c r="B9118" s="312" t="s">
        <v>24572</v>
      </c>
      <c r="C9118" s="313" t="s">
        <v>4869</v>
      </c>
      <c r="D9118" s="313" t="s">
        <v>18376</v>
      </c>
      <c r="E9118" s="313" t="str">
        <f>CONCATENATE(SUM('Раздел 3'!M245:M245),"&gt;=",SUM('Раздел 3'!O245:O245))</f>
        <v>55&gt;=0</v>
      </c>
    </row>
    <row r="9119" spans="1:5" ht="30" hidden="1" customHeight="1">
      <c r="A9119" s="311" t="str">
        <f>IF((SUM('Раздел 3'!M246:M246)&gt;=SUM('Раздел 3'!O246:O246)),"","Неверно!")</f>
        <v/>
      </c>
      <c r="B9119" s="312" t="s">
        <v>24572</v>
      </c>
      <c r="C9119" s="313" t="s">
        <v>4870</v>
      </c>
      <c r="D9119" s="313" t="s">
        <v>18376</v>
      </c>
      <c r="E9119" s="313" t="str">
        <f>CONCATENATE(SUM('Раздел 3'!M246:M246),"&gt;=",SUM('Раздел 3'!O246:O246))</f>
        <v>1&gt;=0</v>
      </c>
    </row>
    <row r="9120" spans="1:5" ht="30" hidden="1" customHeight="1">
      <c r="A9120" s="311" t="str">
        <f>IF((SUM('Раздел 3'!M247:M247)&gt;=SUM('Раздел 3'!O247:O247)),"","Неверно!")</f>
        <v/>
      </c>
      <c r="B9120" s="312" t="s">
        <v>24572</v>
      </c>
      <c r="C9120" s="313" t="s">
        <v>4871</v>
      </c>
      <c r="D9120" s="313" t="s">
        <v>18376</v>
      </c>
      <c r="E9120" s="313" t="str">
        <f>CONCATENATE(SUM('Раздел 3'!M247:M247),"&gt;=",SUM('Раздел 3'!O247:O247))</f>
        <v>0&gt;=0</v>
      </c>
    </row>
    <row r="9121" spans="1:5" ht="30" hidden="1" customHeight="1">
      <c r="A9121" s="311" t="str">
        <f>IF((SUM('Раздел 3'!M248:M248)&gt;=SUM('Раздел 3'!O248:O248)),"","Неверно!")</f>
        <v/>
      </c>
      <c r="B9121" s="312" t="s">
        <v>24572</v>
      </c>
      <c r="C9121" s="313" t="s">
        <v>4872</v>
      </c>
      <c r="D9121" s="313" t="s">
        <v>18376</v>
      </c>
      <c r="E9121" s="313" t="str">
        <f>CONCATENATE(SUM('Раздел 3'!M248:M248),"&gt;=",SUM('Раздел 3'!O248:O248))</f>
        <v>0&gt;=0</v>
      </c>
    </row>
    <row r="9122" spans="1:5" ht="30" hidden="1" customHeight="1">
      <c r="A9122" s="311" t="str">
        <f>IF((SUM('Раздел 3'!M249:M249)&gt;=SUM('Раздел 3'!O249:O249)),"","Неверно!")</f>
        <v/>
      </c>
      <c r="B9122" s="312" t="s">
        <v>24572</v>
      </c>
      <c r="C9122" s="313" t="s">
        <v>4873</v>
      </c>
      <c r="D9122" s="313" t="s">
        <v>18376</v>
      </c>
      <c r="E9122" s="313" t="str">
        <f>CONCATENATE(SUM('Раздел 3'!M249:M249),"&gt;=",SUM('Раздел 3'!O249:O249))</f>
        <v>0&gt;=0</v>
      </c>
    </row>
    <row r="9123" spans="1:5" ht="30" hidden="1" customHeight="1">
      <c r="A9123" s="311" t="str">
        <f>IF((SUM('Раздел 3'!M34:M34)&gt;=SUM('Раздел 3'!O34:O34)),"","Неверно!")</f>
        <v/>
      </c>
      <c r="B9123" s="312" t="s">
        <v>24572</v>
      </c>
      <c r="C9123" s="313" t="s">
        <v>4874</v>
      </c>
      <c r="D9123" s="313" t="s">
        <v>18376</v>
      </c>
      <c r="E9123" s="313" t="str">
        <f>CONCATENATE(SUM('Раздел 3'!M34:M34),"&gt;=",SUM('Раздел 3'!O34:O34))</f>
        <v>1&gt;=0</v>
      </c>
    </row>
    <row r="9124" spans="1:5" ht="30" hidden="1" customHeight="1">
      <c r="A9124" s="311" t="str">
        <f>IF((SUM('Раздел 3'!M250:M250)&gt;=SUM('Раздел 3'!O250:O250)),"","Неверно!")</f>
        <v/>
      </c>
      <c r="B9124" s="312" t="s">
        <v>24572</v>
      </c>
      <c r="C9124" s="313" t="s">
        <v>4875</v>
      </c>
      <c r="D9124" s="313" t="s">
        <v>18376</v>
      </c>
      <c r="E9124" s="313" t="str">
        <f>CONCATENATE(SUM('Раздел 3'!M250:M250),"&gt;=",SUM('Раздел 3'!O250:O250))</f>
        <v>1&gt;=0</v>
      </c>
    </row>
    <row r="9125" spans="1:5" ht="30" hidden="1" customHeight="1">
      <c r="A9125" s="311" t="str">
        <f>IF((SUM('Раздел 3'!M251:M251)&gt;=SUM('Раздел 3'!O251:O251)),"","Неверно!")</f>
        <v/>
      </c>
      <c r="B9125" s="312" t="s">
        <v>24572</v>
      </c>
      <c r="C9125" s="313" t="s">
        <v>4876</v>
      </c>
      <c r="D9125" s="313" t="s">
        <v>18376</v>
      </c>
      <c r="E9125" s="313" t="str">
        <f>CONCATENATE(SUM('Раздел 3'!M251:M251),"&gt;=",SUM('Раздел 3'!O251:O251))</f>
        <v>13&gt;=0</v>
      </c>
    </row>
    <row r="9126" spans="1:5" ht="30" hidden="1" customHeight="1">
      <c r="A9126" s="311" t="str">
        <f>IF((SUM('Раздел 3'!M252:M252)&gt;=SUM('Раздел 3'!O252:O252)),"","Неверно!")</f>
        <v/>
      </c>
      <c r="B9126" s="312" t="s">
        <v>24572</v>
      </c>
      <c r="C9126" s="313" t="s">
        <v>4877</v>
      </c>
      <c r="D9126" s="313" t="s">
        <v>18376</v>
      </c>
      <c r="E9126" s="313" t="str">
        <f>CONCATENATE(SUM('Раздел 3'!M252:M252),"&gt;=",SUM('Раздел 3'!O252:O252))</f>
        <v>11&gt;=0</v>
      </c>
    </row>
    <row r="9127" spans="1:5" ht="30" hidden="1" customHeight="1">
      <c r="A9127" s="311" t="str">
        <f>IF((SUM('Раздел 3'!M253:M253)&gt;=SUM('Раздел 3'!O253:O253)),"","Неверно!")</f>
        <v/>
      </c>
      <c r="B9127" s="312" t="s">
        <v>24572</v>
      </c>
      <c r="C9127" s="313" t="s">
        <v>4878</v>
      </c>
      <c r="D9127" s="313" t="s">
        <v>18376</v>
      </c>
      <c r="E9127" s="313" t="str">
        <f>CONCATENATE(SUM('Раздел 3'!M253:M253),"&gt;=",SUM('Раздел 3'!O253:O253))</f>
        <v>42&gt;=0</v>
      </c>
    </row>
    <row r="9128" spans="1:5" ht="30" hidden="1" customHeight="1">
      <c r="A9128" s="311" t="str">
        <f>IF((SUM('Раздел 3'!M254:M254)&gt;=SUM('Раздел 3'!O254:O254)),"","Неверно!")</f>
        <v/>
      </c>
      <c r="B9128" s="312" t="s">
        <v>24572</v>
      </c>
      <c r="C9128" s="313" t="s">
        <v>4879</v>
      </c>
      <c r="D9128" s="313" t="s">
        <v>18376</v>
      </c>
      <c r="E9128" s="313" t="str">
        <f>CONCATENATE(SUM('Раздел 3'!M254:M254),"&gt;=",SUM('Раздел 3'!O254:O254))</f>
        <v>0&gt;=0</v>
      </c>
    </row>
    <row r="9129" spans="1:5" ht="30" hidden="1" customHeight="1">
      <c r="A9129" s="311" t="str">
        <f>IF((SUM('Раздел 3'!M255:M255)&gt;=SUM('Раздел 3'!O255:O255)),"","Неверно!")</f>
        <v/>
      </c>
      <c r="B9129" s="312" t="s">
        <v>24572</v>
      </c>
      <c r="C9129" s="313" t="s">
        <v>4880</v>
      </c>
      <c r="D9129" s="313" t="s">
        <v>18376</v>
      </c>
      <c r="E9129" s="313" t="str">
        <f>CONCATENATE(SUM('Раздел 3'!M255:M255),"&gt;=",SUM('Раздел 3'!O255:O255))</f>
        <v>3&gt;=0</v>
      </c>
    </row>
    <row r="9130" spans="1:5" ht="30" hidden="1" customHeight="1">
      <c r="A9130" s="311" t="str">
        <f>IF((SUM('Раздел 3'!M256:M256)&gt;=SUM('Раздел 3'!O256:O256)),"","Неверно!")</f>
        <v/>
      </c>
      <c r="B9130" s="312" t="s">
        <v>24572</v>
      </c>
      <c r="C9130" s="313" t="s">
        <v>4881</v>
      </c>
      <c r="D9130" s="313" t="s">
        <v>18376</v>
      </c>
      <c r="E9130" s="313" t="str">
        <f>CONCATENATE(SUM('Раздел 3'!M256:M256),"&gt;=",SUM('Раздел 3'!O256:O256))</f>
        <v>1&gt;=0</v>
      </c>
    </row>
    <row r="9131" spans="1:5" ht="30" hidden="1" customHeight="1">
      <c r="A9131" s="311" t="str">
        <f>IF((SUM('Раздел 3'!M257:M257)&gt;=SUM('Раздел 3'!O257:O257)),"","Неверно!")</f>
        <v/>
      </c>
      <c r="B9131" s="312" t="s">
        <v>24572</v>
      </c>
      <c r="C9131" s="313" t="s">
        <v>4882</v>
      </c>
      <c r="D9131" s="313" t="s">
        <v>18376</v>
      </c>
      <c r="E9131" s="313" t="str">
        <f>CONCATENATE(SUM('Раздел 3'!M257:M257),"&gt;=",SUM('Раздел 3'!O257:O257))</f>
        <v>14&gt;=0</v>
      </c>
    </row>
    <row r="9132" spans="1:5" ht="30" hidden="1" customHeight="1">
      <c r="A9132" s="311" t="str">
        <f>IF((SUM('Раздел 3'!M258:M258)&gt;=SUM('Раздел 3'!O258:O258)),"","Неверно!")</f>
        <v/>
      </c>
      <c r="B9132" s="312" t="s">
        <v>24572</v>
      </c>
      <c r="C9132" s="313" t="s">
        <v>4883</v>
      </c>
      <c r="D9132" s="313" t="s">
        <v>18376</v>
      </c>
      <c r="E9132" s="313" t="str">
        <f>CONCATENATE(SUM('Раздел 3'!M258:M258),"&gt;=",SUM('Раздел 3'!O258:O258))</f>
        <v>0&gt;=0</v>
      </c>
    </row>
    <row r="9133" spans="1:5" ht="30" hidden="1" customHeight="1">
      <c r="A9133" s="311" t="str">
        <f>IF((SUM('Раздел 3'!M259:M259)&gt;=SUM('Раздел 3'!O259:O259)),"","Неверно!")</f>
        <v/>
      </c>
      <c r="B9133" s="312" t="s">
        <v>24572</v>
      </c>
      <c r="C9133" s="313" t="s">
        <v>4884</v>
      </c>
      <c r="D9133" s="313" t="s">
        <v>18376</v>
      </c>
      <c r="E9133" s="313" t="str">
        <f>CONCATENATE(SUM('Раздел 3'!M259:M259),"&gt;=",SUM('Раздел 3'!O259:O259))</f>
        <v>0&gt;=0</v>
      </c>
    </row>
    <row r="9134" spans="1:5" ht="30" hidden="1" customHeight="1">
      <c r="A9134" s="311" t="str">
        <f>IF((SUM('Раздел 3'!M35:M35)&gt;=SUM('Раздел 3'!O35:O35)),"","Неверно!")</f>
        <v/>
      </c>
      <c r="B9134" s="312" t="s">
        <v>24572</v>
      </c>
      <c r="C9134" s="313" t="s">
        <v>4885</v>
      </c>
      <c r="D9134" s="313" t="s">
        <v>18376</v>
      </c>
      <c r="E9134" s="313" t="str">
        <f>CONCATENATE(SUM('Раздел 3'!M35:M35),"&gt;=",SUM('Раздел 3'!O35:O35))</f>
        <v>0&gt;=0</v>
      </c>
    </row>
    <row r="9135" spans="1:5" ht="30" hidden="1" customHeight="1">
      <c r="A9135" s="311" t="str">
        <f>IF((SUM('Раздел 3'!M260:M260)&gt;=SUM('Раздел 3'!O260:O260)),"","Неверно!")</f>
        <v/>
      </c>
      <c r="B9135" s="312" t="s">
        <v>24572</v>
      </c>
      <c r="C9135" s="313" t="s">
        <v>4886</v>
      </c>
      <c r="D9135" s="313" t="s">
        <v>18376</v>
      </c>
      <c r="E9135" s="313" t="str">
        <f>CONCATENATE(SUM('Раздел 3'!M260:M260),"&gt;=",SUM('Раздел 3'!O260:O260))</f>
        <v>3&gt;=0</v>
      </c>
    </row>
    <row r="9136" spans="1:5" ht="30" hidden="1" customHeight="1">
      <c r="A9136" s="311" t="str">
        <f>IF((SUM('Раздел 3'!M261:M261)&gt;=SUM('Раздел 3'!O261:O261)),"","Неверно!")</f>
        <v/>
      </c>
      <c r="B9136" s="312" t="s">
        <v>24572</v>
      </c>
      <c r="C9136" s="313" t="s">
        <v>4887</v>
      </c>
      <c r="D9136" s="313" t="s">
        <v>18376</v>
      </c>
      <c r="E9136" s="313" t="str">
        <f>CONCATENATE(SUM('Раздел 3'!M261:M261),"&gt;=",SUM('Раздел 3'!O261:O261))</f>
        <v>11&gt;=0</v>
      </c>
    </row>
    <row r="9137" spans="1:5" ht="30" hidden="1" customHeight="1">
      <c r="A9137" s="311" t="str">
        <f>IF((SUM('Раздел 3'!M262:M262)&gt;=SUM('Раздел 3'!O262:O262)),"","Неверно!")</f>
        <v/>
      </c>
      <c r="B9137" s="312" t="s">
        <v>24572</v>
      </c>
      <c r="C9137" s="313" t="s">
        <v>4888</v>
      </c>
      <c r="D9137" s="313" t="s">
        <v>18376</v>
      </c>
      <c r="E9137" s="313" t="str">
        <f>CONCATENATE(SUM('Раздел 3'!M262:M262),"&gt;=",SUM('Раздел 3'!O262:O262))</f>
        <v>0&gt;=0</v>
      </c>
    </row>
    <row r="9138" spans="1:5" ht="30" hidden="1" customHeight="1">
      <c r="A9138" s="311" t="str">
        <f>IF((SUM('Раздел 3'!M263:M263)&gt;=SUM('Раздел 3'!O263:O263)),"","Неверно!")</f>
        <v/>
      </c>
      <c r="B9138" s="312" t="s">
        <v>24572</v>
      </c>
      <c r="C9138" s="313" t="s">
        <v>4889</v>
      </c>
      <c r="D9138" s="313" t="s">
        <v>18376</v>
      </c>
      <c r="E9138" s="313" t="str">
        <f>CONCATENATE(SUM('Раздел 3'!M263:M263),"&gt;=",SUM('Раздел 3'!O263:O263))</f>
        <v>0&gt;=0</v>
      </c>
    </row>
    <row r="9139" spans="1:5" ht="30" hidden="1" customHeight="1">
      <c r="A9139" s="311" t="str">
        <f>IF((SUM('Раздел 3'!M264:M264)&gt;=SUM('Раздел 3'!O264:O264)),"","Неверно!")</f>
        <v/>
      </c>
      <c r="B9139" s="312" t="s">
        <v>24572</v>
      </c>
      <c r="C9139" s="313" t="s">
        <v>4890</v>
      </c>
      <c r="D9139" s="313" t="s">
        <v>18376</v>
      </c>
      <c r="E9139" s="313" t="str">
        <f>CONCATENATE(SUM('Раздел 3'!M264:M264),"&gt;=",SUM('Раздел 3'!O264:O264))</f>
        <v>0&gt;=0</v>
      </c>
    </row>
    <row r="9140" spans="1:5" ht="30" hidden="1" customHeight="1">
      <c r="A9140" s="311" t="str">
        <f>IF((SUM('Раздел 3'!M265:M265)&gt;=SUM('Раздел 3'!O265:O265)),"","Неверно!")</f>
        <v/>
      </c>
      <c r="B9140" s="312" t="s">
        <v>24572</v>
      </c>
      <c r="C9140" s="313" t="s">
        <v>4891</v>
      </c>
      <c r="D9140" s="313" t="s">
        <v>18376</v>
      </c>
      <c r="E9140" s="313" t="str">
        <f>CONCATENATE(SUM('Раздел 3'!M265:M265),"&gt;=",SUM('Раздел 3'!O265:O265))</f>
        <v>0&gt;=0</v>
      </c>
    </row>
    <row r="9141" spans="1:5" ht="30" hidden="1" customHeight="1">
      <c r="A9141" s="311" t="str">
        <f>IF((SUM('Раздел 3'!M266:M266)&gt;=SUM('Раздел 3'!O266:O266)),"","Неверно!")</f>
        <v/>
      </c>
      <c r="B9141" s="312" t="s">
        <v>24572</v>
      </c>
      <c r="C9141" s="313" t="s">
        <v>4892</v>
      </c>
      <c r="D9141" s="313" t="s">
        <v>18376</v>
      </c>
      <c r="E9141" s="313" t="str">
        <f>CONCATENATE(SUM('Раздел 3'!M266:M266),"&gt;=",SUM('Раздел 3'!O266:O266))</f>
        <v>0&gt;=0</v>
      </c>
    </row>
    <row r="9142" spans="1:5" ht="30" hidden="1" customHeight="1">
      <c r="A9142" s="311" t="str">
        <f>IF((SUM('Раздел 3'!M267:M267)&gt;=SUM('Раздел 3'!O267:O267)),"","Неверно!")</f>
        <v/>
      </c>
      <c r="B9142" s="312" t="s">
        <v>24572</v>
      </c>
      <c r="C9142" s="313" t="s">
        <v>4893</v>
      </c>
      <c r="D9142" s="313" t="s">
        <v>18376</v>
      </c>
      <c r="E9142" s="313" t="str">
        <f>CONCATENATE(SUM('Раздел 3'!M267:M267),"&gt;=",SUM('Раздел 3'!O267:O267))</f>
        <v>0&gt;=0</v>
      </c>
    </row>
    <row r="9143" spans="1:5" ht="30" hidden="1" customHeight="1">
      <c r="A9143" s="311" t="str">
        <f>IF((SUM('Раздел 3'!M268:M268)&gt;=SUM('Раздел 3'!O268:O268)),"","Неверно!")</f>
        <v/>
      </c>
      <c r="B9143" s="312" t="s">
        <v>24572</v>
      </c>
      <c r="C9143" s="313" t="s">
        <v>4894</v>
      </c>
      <c r="D9143" s="313" t="s">
        <v>18376</v>
      </c>
      <c r="E9143" s="313" t="str">
        <f>CONCATENATE(SUM('Раздел 3'!M268:M268),"&gt;=",SUM('Раздел 3'!O268:O268))</f>
        <v>0&gt;=0</v>
      </c>
    </row>
    <row r="9144" spans="1:5" ht="30" hidden="1" customHeight="1">
      <c r="A9144" s="311" t="str">
        <f>IF((SUM('Раздел 3'!M269:M269)&gt;=SUM('Раздел 3'!O269:O269)),"","Неверно!")</f>
        <v/>
      </c>
      <c r="B9144" s="312" t="s">
        <v>24572</v>
      </c>
      <c r="C9144" s="313" t="s">
        <v>4895</v>
      </c>
      <c r="D9144" s="313" t="s">
        <v>18376</v>
      </c>
      <c r="E9144" s="313" t="str">
        <f>CONCATENATE(SUM('Раздел 3'!M269:M269),"&gt;=",SUM('Раздел 3'!O269:O269))</f>
        <v>0&gt;=0</v>
      </c>
    </row>
    <row r="9145" spans="1:5" ht="30" hidden="1" customHeight="1">
      <c r="A9145" s="311" t="str">
        <f>IF((SUM('Раздел 3'!M36:M36)&gt;=SUM('Раздел 3'!O36:O36)),"","Неверно!")</f>
        <v/>
      </c>
      <c r="B9145" s="312" t="s">
        <v>24572</v>
      </c>
      <c r="C9145" s="313" t="s">
        <v>4896</v>
      </c>
      <c r="D9145" s="313" t="s">
        <v>18376</v>
      </c>
      <c r="E9145" s="313" t="str">
        <f>CONCATENATE(SUM('Раздел 3'!M36:M36),"&gt;=",SUM('Раздел 3'!O36:O36))</f>
        <v>0&gt;=0</v>
      </c>
    </row>
    <row r="9146" spans="1:5" ht="30" hidden="1" customHeight="1">
      <c r="A9146" s="311" t="str">
        <f>IF((SUM('Раздел 3'!M270:M270)&gt;=SUM('Раздел 3'!O270:O270)),"","Неверно!")</f>
        <v/>
      </c>
      <c r="B9146" s="312" t="s">
        <v>24572</v>
      </c>
      <c r="C9146" s="313" t="s">
        <v>4897</v>
      </c>
      <c r="D9146" s="313" t="s">
        <v>18376</v>
      </c>
      <c r="E9146" s="313" t="str">
        <f>CONCATENATE(SUM('Раздел 3'!M270:M270),"&gt;=",SUM('Раздел 3'!O270:O270))</f>
        <v>0&gt;=0</v>
      </c>
    </row>
    <row r="9147" spans="1:5" ht="30" hidden="1" customHeight="1">
      <c r="A9147" s="311" t="str">
        <f>IF((SUM('Раздел 3'!M271:M271)&gt;=SUM('Раздел 3'!O271:O271)),"","Неверно!")</f>
        <v/>
      </c>
      <c r="B9147" s="312" t="s">
        <v>24572</v>
      </c>
      <c r="C9147" s="313" t="s">
        <v>4898</v>
      </c>
      <c r="D9147" s="313" t="s">
        <v>18376</v>
      </c>
      <c r="E9147" s="313" t="str">
        <f>CONCATENATE(SUM('Раздел 3'!M271:M271),"&gt;=",SUM('Раздел 3'!O271:O271))</f>
        <v>1&gt;=0</v>
      </c>
    </row>
    <row r="9148" spans="1:5" ht="30" hidden="1" customHeight="1">
      <c r="A9148" s="311" t="str">
        <f>IF((SUM('Раздел 3'!M272:M272)&gt;=SUM('Раздел 3'!O272:O272)),"","Неверно!")</f>
        <v/>
      </c>
      <c r="B9148" s="312" t="s">
        <v>24572</v>
      </c>
      <c r="C9148" s="313" t="s">
        <v>4899</v>
      </c>
      <c r="D9148" s="313" t="s">
        <v>18376</v>
      </c>
      <c r="E9148" s="313" t="str">
        <f>CONCATENATE(SUM('Раздел 3'!M272:M272),"&gt;=",SUM('Раздел 3'!O272:O272))</f>
        <v>0&gt;=0</v>
      </c>
    </row>
    <row r="9149" spans="1:5" ht="30" hidden="1" customHeight="1">
      <c r="A9149" s="311" t="str">
        <f>IF((SUM('Раздел 3'!M273:M273)&gt;=SUM('Раздел 3'!O273:O273)),"","Неверно!")</f>
        <v/>
      </c>
      <c r="B9149" s="312" t="s">
        <v>24572</v>
      </c>
      <c r="C9149" s="313" t="s">
        <v>4900</v>
      </c>
      <c r="D9149" s="313" t="s">
        <v>18376</v>
      </c>
      <c r="E9149" s="313" t="str">
        <f>CONCATENATE(SUM('Раздел 3'!M273:M273),"&gt;=",SUM('Раздел 3'!O273:O273))</f>
        <v>0&gt;=0</v>
      </c>
    </row>
    <row r="9150" spans="1:5" ht="30" hidden="1" customHeight="1">
      <c r="A9150" s="311" t="str">
        <f>IF((SUM('Раздел 3'!M274:M274)&gt;=SUM('Раздел 3'!O274:O274)),"","Неверно!")</f>
        <v/>
      </c>
      <c r="B9150" s="312" t="s">
        <v>24572</v>
      </c>
      <c r="C9150" s="313" t="s">
        <v>4901</v>
      </c>
      <c r="D9150" s="313" t="s">
        <v>18376</v>
      </c>
      <c r="E9150" s="313" t="str">
        <f>CONCATENATE(SUM('Раздел 3'!M274:M274),"&gt;=",SUM('Раздел 3'!O274:O274))</f>
        <v>0&gt;=0</v>
      </c>
    </row>
    <row r="9151" spans="1:5" ht="30" hidden="1" customHeight="1">
      <c r="A9151" s="311" t="str">
        <f>IF((SUM('Раздел 3'!M275:M275)&gt;=SUM('Раздел 3'!O275:O275)),"","Неверно!")</f>
        <v/>
      </c>
      <c r="B9151" s="312" t="s">
        <v>24572</v>
      </c>
      <c r="C9151" s="313" t="s">
        <v>4902</v>
      </c>
      <c r="D9151" s="313" t="s">
        <v>18376</v>
      </c>
      <c r="E9151" s="313" t="str">
        <f>CONCATENATE(SUM('Раздел 3'!M275:M275),"&gt;=",SUM('Раздел 3'!O275:O275))</f>
        <v>0&gt;=0</v>
      </c>
    </row>
    <row r="9152" spans="1:5" ht="30" hidden="1" customHeight="1">
      <c r="A9152" s="311" t="str">
        <f>IF((SUM('Раздел 3'!M276:M276)&gt;=SUM('Раздел 3'!O276:O276)),"","Неверно!")</f>
        <v/>
      </c>
      <c r="B9152" s="312" t="s">
        <v>24572</v>
      </c>
      <c r="C9152" s="313" t="s">
        <v>4903</v>
      </c>
      <c r="D9152" s="313" t="s">
        <v>18376</v>
      </c>
      <c r="E9152" s="313" t="str">
        <f>CONCATENATE(SUM('Раздел 3'!M276:M276),"&gt;=",SUM('Раздел 3'!O276:O276))</f>
        <v>1&gt;=0</v>
      </c>
    </row>
    <row r="9153" spans="1:5" ht="30" hidden="1" customHeight="1">
      <c r="A9153" s="311" t="str">
        <f>IF((SUM('Раздел 3'!M277:M277)&gt;=SUM('Раздел 3'!O277:O277)),"","Неверно!")</f>
        <v/>
      </c>
      <c r="B9153" s="312" t="s">
        <v>24572</v>
      </c>
      <c r="C9153" s="313" t="s">
        <v>4904</v>
      </c>
      <c r="D9153" s="313" t="s">
        <v>18376</v>
      </c>
      <c r="E9153" s="313" t="str">
        <f>CONCATENATE(SUM('Раздел 3'!M277:M277),"&gt;=",SUM('Раздел 3'!O277:O277))</f>
        <v>0&gt;=0</v>
      </c>
    </row>
    <row r="9154" spans="1:5" ht="30" hidden="1" customHeight="1">
      <c r="A9154" s="311" t="str">
        <f>IF((SUM('Раздел 3'!M278:M278)&gt;=SUM('Раздел 3'!O278:O278)),"","Неверно!")</f>
        <v/>
      </c>
      <c r="B9154" s="312" t="s">
        <v>24572</v>
      </c>
      <c r="C9154" s="313" t="s">
        <v>4905</v>
      </c>
      <c r="D9154" s="313" t="s">
        <v>18376</v>
      </c>
      <c r="E9154" s="313" t="str">
        <f>CONCATENATE(SUM('Раздел 3'!M278:M278),"&gt;=",SUM('Раздел 3'!O278:O278))</f>
        <v>0&gt;=0</v>
      </c>
    </row>
    <row r="9155" spans="1:5" ht="30" hidden="1" customHeight="1">
      <c r="A9155" s="311" t="str">
        <f>IF((SUM('Раздел 3'!M279:M279)&gt;=SUM('Раздел 3'!O279:O279)),"","Неверно!")</f>
        <v/>
      </c>
      <c r="B9155" s="312" t="s">
        <v>24572</v>
      </c>
      <c r="C9155" s="313" t="s">
        <v>4906</v>
      </c>
      <c r="D9155" s="313" t="s">
        <v>18376</v>
      </c>
      <c r="E9155" s="313" t="str">
        <f>CONCATENATE(SUM('Раздел 3'!M279:M279),"&gt;=",SUM('Раздел 3'!O279:O279))</f>
        <v>0&gt;=0</v>
      </c>
    </row>
    <row r="9156" spans="1:5" ht="30" hidden="1" customHeight="1">
      <c r="A9156" s="311" t="str">
        <f>IF((SUM('Раздел 3'!M37:M37)&gt;=SUM('Раздел 3'!O37:O37)),"","Неверно!")</f>
        <v/>
      </c>
      <c r="B9156" s="312" t="s">
        <v>24572</v>
      </c>
      <c r="C9156" s="313" t="s">
        <v>4907</v>
      </c>
      <c r="D9156" s="313" t="s">
        <v>18376</v>
      </c>
      <c r="E9156" s="313" t="str">
        <f>CONCATENATE(SUM('Раздел 3'!M37:M37),"&gt;=",SUM('Раздел 3'!O37:O37))</f>
        <v>0&gt;=0</v>
      </c>
    </row>
    <row r="9157" spans="1:5" ht="30" hidden="1" customHeight="1">
      <c r="A9157" s="311" t="str">
        <f>IF((SUM('Раздел 3'!M280:M280)&gt;=SUM('Раздел 3'!O280:O280)),"","Неверно!")</f>
        <v/>
      </c>
      <c r="B9157" s="312" t="s">
        <v>24572</v>
      </c>
      <c r="C9157" s="313" t="s">
        <v>4908</v>
      </c>
      <c r="D9157" s="313" t="s">
        <v>18376</v>
      </c>
      <c r="E9157" s="313" t="str">
        <f>CONCATENATE(SUM('Раздел 3'!M280:M280),"&gt;=",SUM('Раздел 3'!O280:O280))</f>
        <v>0&gt;=0</v>
      </c>
    </row>
    <row r="9158" spans="1:5" ht="30" hidden="1" customHeight="1">
      <c r="A9158" s="311" t="str">
        <f>IF((SUM('Раздел 3'!M281:M281)&gt;=SUM('Раздел 3'!O281:O281)),"","Неверно!")</f>
        <v/>
      </c>
      <c r="B9158" s="312" t="s">
        <v>24572</v>
      </c>
      <c r="C9158" s="313" t="s">
        <v>4909</v>
      </c>
      <c r="D9158" s="313" t="s">
        <v>18376</v>
      </c>
      <c r="E9158" s="313" t="str">
        <f>CONCATENATE(SUM('Раздел 3'!M281:M281),"&gt;=",SUM('Раздел 3'!O281:O281))</f>
        <v>0&gt;=0</v>
      </c>
    </row>
    <row r="9159" spans="1:5" ht="30" hidden="1" customHeight="1">
      <c r="A9159" s="311" t="str">
        <f>IF((SUM('Раздел 3'!M282:M282)&gt;=SUM('Раздел 3'!O282:O282)),"","Неверно!")</f>
        <v/>
      </c>
      <c r="B9159" s="312" t="s">
        <v>24572</v>
      </c>
      <c r="C9159" s="313" t="s">
        <v>4910</v>
      </c>
      <c r="D9159" s="313" t="s">
        <v>18376</v>
      </c>
      <c r="E9159" s="313" t="str">
        <f>CONCATENATE(SUM('Раздел 3'!M282:M282),"&gt;=",SUM('Раздел 3'!O282:O282))</f>
        <v>0&gt;=0</v>
      </c>
    </row>
    <row r="9160" spans="1:5" ht="30" hidden="1" customHeight="1">
      <c r="A9160" s="311" t="str">
        <f>IF((SUM('Раздел 3'!M283:M283)&gt;=SUM('Раздел 3'!O283:O283)),"","Неверно!")</f>
        <v/>
      </c>
      <c r="B9160" s="312" t="s">
        <v>24572</v>
      </c>
      <c r="C9160" s="313" t="s">
        <v>4911</v>
      </c>
      <c r="D9160" s="313" t="s">
        <v>18376</v>
      </c>
      <c r="E9160" s="313" t="str">
        <f>CONCATENATE(SUM('Раздел 3'!M283:M283),"&gt;=",SUM('Раздел 3'!O283:O283))</f>
        <v>0&gt;=0</v>
      </c>
    </row>
    <row r="9161" spans="1:5" ht="30" hidden="1" customHeight="1">
      <c r="A9161" s="311" t="str">
        <f>IF((SUM('Раздел 3'!M284:M284)&gt;=SUM('Раздел 3'!O284:O284)),"","Неверно!")</f>
        <v/>
      </c>
      <c r="B9161" s="312" t="s">
        <v>24572</v>
      </c>
      <c r="C9161" s="313" t="s">
        <v>4912</v>
      </c>
      <c r="D9161" s="313" t="s">
        <v>18376</v>
      </c>
      <c r="E9161" s="313" t="str">
        <f>CONCATENATE(SUM('Раздел 3'!M284:M284),"&gt;=",SUM('Раздел 3'!O284:O284))</f>
        <v>0&gt;=0</v>
      </c>
    </row>
    <row r="9162" spans="1:5" ht="30" hidden="1" customHeight="1">
      <c r="A9162" s="311" t="str">
        <f>IF((SUM('Раздел 3'!M285:M285)&gt;=SUM('Раздел 3'!O285:O285)),"","Неверно!")</f>
        <v/>
      </c>
      <c r="B9162" s="312" t="s">
        <v>24572</v>
      </c>
      <c r="C9162" s="313" t="s">
        <v>4913</v>
      </c>
      <c r="D9162" s="313" t="s">
        <v>18376</v>
      </c>
      <c r="E9162" s="313" t="str">
        <f>CONCATENATE(SUM('Раздел 3'!M285:M285),"&gt;=",SUM('Раздел 3'!O285:O285))</f>
        <v>0&gt;=0</v>
      </c>
    </row>
    <row r="9163" spans="1:5" ht="30" hidden="1" customHeight="1">
      <c r="A9163" s="311" t="str">
        <f>IF((SUM('Раздел 3'!M286:M286)&gt;=SUM('Раздел 3'!O286:O286)),"","Неверно!")</f>
        <v/>
      </c>
      <c r="B9163" s="312" t="s">
        <v>24572</v>
      </c>
      <c r="C9163" s="313" t="s">
        <v>4914</v>
      </c>
      <c r="D9163" s="313" t="s">
        <v>18376</v>
      </c>
      <c r="E9163" s="313" t="str">
        <f>CONCATENATE(SUM('Раздел 3'!M286:M286),"&gt;=",SUM('Раздел 3'!O286:O286))</f>
        <v>0&gt;=0</v>
      </c>
    </row>
    <row r="9164" spans="1:5" ht="30" hidden="1" customHeight="1">
      <c r="A9164" s="311" t="str">
        <f>IF((SUM('Раздел 3'!M287:M287)&gt;=SUM('Раздел 3'!O287:O287)),"","Неверно!")</f>
        <v/>
      </c>
      <c r="B9164" s="312" t="s">
        <v>24572</v>
      </c>
      <c r="C9164" s="313" t="s">
        <v>4915</v>
      </c>
      <c r="D9164" s="313" t="s">
        <v>18376</v>
      </c>
      <c r="E9164" s="313" t="str">
        <f>CONCATENATE(SUM('Раздел 3'!M287:M287),"&gt;=",SUM('Раздел 3'!O287:O287))</f>
        <v>0&gt;=0</v>
      </c>
    </row>
    <row r="9165" spans="1:5" ht="30" hidden="1" customHeight="1">
      <c r="A9165" s="311" t="str">
        <f>IF((SUM('Раздел 3'!M288:M288)&gt;=SUM('Раздел 3'!O288:O288)),"","Неверно!")</f>
        <v/>
      </c>
      <c r="B9165" s="312" t="s">
        <v>24572</v>
      </c>
      <c r="C9165" s="313" t="s">
        <v>4916</v>
      </c>
      <c r="D9165" s="313" t="s">
        <v>18376</v>
      </c>
      <c r="E9165" s="313" t="str">
        <f>CONCATENATE(SUM('Раздел 3'!M288:M288),"&gt;=",SUM('Раздел 3'!O288:O288))</f>
        <v>0&gt;=0</v>
      </c>
    </row>
    <row r="9166" spans="1:5" ht="30" hidden="1" customHeight="1">
      <c r="A9166" s="311" t="str">
        <f>IF((SUM('Раздел 3'!M289:M289)&gt;=SUM('Раздел 3'!O289:O289)),"","Неверно!")</f>
        <v/>
      </c>
      <c r="B9166" s="312" t="s">
        <v>24572</v>
      </c>
      <c r="C9166" s="313" t="s">
        <v>4917</v>
      </c>
      <c r="D9166" s="313" t="s">
        <v>18376</v>
      </c>
      <c r="E9166" s="313" t="str">
        <f>CONCATENATE(SUM('Раздел 3'!M289:M289),"&gt;=",SUM('Раздел 3'!O289:O289))</f>
        <v>0&gt;=0</v>
      </c>
    </row>
    <row r="9167" spans="1:5" ht="30" hidden="1" customHeight="1">
      <c r="A9167" s="311" t="str">
        <f>IF((SUM('Раздел 3'!M38:M38)&gt;=SUM('Раздел 3'!O38:O38)),"","Неверно!")</f>
        <v/>
      </c>
      <c r="B9167" s="312" t="s">
        <v>24572</v>
      </c>
      <c r="C9167" s="313" t="s">
        <v>4918</v>
      </c>
      <c r="D9167" s="313" t="s">
        <v>18376</v>
      </c>
      <c r="E9167" s="313" t="str">
        <f>CONCATENATE(SUM('Раздел 3'!M38:M38),"&gt;=",SUM('Раздел 3'!O38:O38))</f>
        <v>0&gt;=0</v>
      </c>
    </row>
    <row r="9168" spans="1:5" ht="30" hidden="1" customHeight="1">
      <c r="A9168" s="311" t="str">
        <f>IF((SUM('Раздел 3'!M290:M290)&gt;=SUM('Раздел 3'!O290:O290)),"","Неверно!")</f>
        <v/>
      </c>
      <c r="B9168" s="312" t="s">
        <v>24572</v>
      </c>
      <c r="C9168" s="313" t="s">
        <v>4919</v>
      </c>
      <c r="D9168" s="313" t="s">
        <v>18376</v>
      </c>
      <c r="E9168" s="313" t="str">
        <f>CONCATENATE(SUM('Раздел 3'!M290:M290),"&gt;=",SUM('Раздел 3'!O290:O290))</f>
        <v>0&gt;=0</v>
      </c>
    </row>
    <row r="9169" spans="1:5" ht="30" hidden="1" customHeight="1">
      <c r="A9169" s="311" t="str">
        <f>IF((SUM('Раздел 3'!M291:M291)&gt;=SUM('Раздел 3'!O291:O291)),"","Неверно!")</f>
        <v/>
      </c>
      <c r="B9169" s="312" t="s">
        <v>24572</v>
      </c>
      <c r="C9169" s="313" t="s">
        <v>4920</v>
      </c>
      <c r="D9169" s="313" t="s">
        <v>18376</v>
      </c>
      <c r="E9169" s="313" t="str">
        <f>CONCATENATE(SUM('Раздел 3'!M291:M291),"&gt;=",SUM('Раздел 3'!O291:O291))</f>
        <v>0&gt;=0</v>
      </c>
    </row>
    <row r="9170" spans="1:5" ht="30" hidden="1" customHeight="1">
      <c r="A9170" s="311" t="str">
        <f>IF((SUM('Раздел 3'!M292:M292)&gt;=SUM('Раздел 3'!O292:O292)),"","Неверно!")</f>
        <v/>
      </c>
      <c r="B9170" s="312" t="s">
        <v>24572</v>
      </c>
      <c r="C9170" s="313" t="s">
        <v>4921</v>
      </c>
      <c r="D9170" s="313" t="s">
        <v>18376</v>
      </c>
      <c r="E9170" s="313" t="str">
        <f>CONCATENATE(SUM('Раздел 3'!M292:M292),"&gt;=",SUM('Раздел 3'!O292:O292))</f>
        <v>0&gt;=0</v>
      </c>
    </row>
    <row r="9171" spans="1:5" ht="30" hidden="1" customHeight="1">
      <c r="A9171" s="311" t="str">
        <f>IF((SUM('Раздел 3'!M293:M293)&gt;=SUM('Раздел 3'!O293:O293)),"","Неверно!")</f>
        <v/>
      </c>
      <c r="B9171" s="312" t="s">
        <v>24572</v>
      </c>
      <c r="C9171" s="313" t="s">
        <v>4922</v>
      </c>
      <c r="D9171" s="313" t="s">
        <v>18376</v>
      </c>
      <c r="E9171" s="313" t="str">
        <f>CONCATENATE(SUM('Раздел 3'!M293:M293),"&gt;=",SUM('Раздел 3'!O293:O293))</f>
        <v>0&gt;=0</v>
      </c>
    </row>
    <row r="9172" spans="1:5" ht="30" hidden="1" customHeight="1">
      <c r="A9172" s="311" t="str">
        <f>IF((SUM('Раздел 3'!M294:M294)&gt;=SUM('Раздел 3'!O294:O294)),"","Неверно!")</f>
        <v/>
      </c>
      <c r="B9172" s="312" t="s">
        <v>24572</v>
      </c>
      <c r="C9172" s="313" t="s">
        <v>4923</v>
      </c>
      <c r="D9172" s="313" t="s">
        <v>18376</v>
      </c>
      <c r="E9172" s="313" t="str">
        <f>CONCATENATE(SUM('Раздел 3'!M294:M294),"&gt;=",SUM('Раздел 3'!O294:O294))</f>
        <v>0&gt;=0</v>
      </c>
    </row>
    <row r="9173" spans="1:5" ht="30" hidden="1" customHeight="1">
      <c r="A9173" s="311" t="str">
        <f>IF((SUM('Раздел 3'!M295:M295)&gt;=SUM('Раздел 3'!O295:O295)),"","Неверно!")</f>
        <v/>
      </c>
      <c r="B9173" s="312" t="s">
        <v>24572</v>
      </c>
      <c r="C9173" s="313" t="s">
        <v>4924</v>
      </c>
      <c r="D9173" s="313" t="s">
        <v>18376</v>
      </c>
      <c r="E9173" s="313" t="str">
        <f>CONCATENATE(SUM('Раздел 3'!M295:M295),"&gt;=",SUM('Раздел 3'!O295:O295))</f>
        <v>0&gt;=0</v>
      </c>
    </row>
    <row r="9174" spans="1:5" ht="30" hidden="1" customHeight="1">
      <c r="A9174" s="311" t="str">
        <f>IF((SUM('Раздел 3'!M296:M296)&gt;=SUM('Раздел 3'!O296:O296)),"","Неверно!")</f>
        <v/>
      </c>
      <c r="B9174" s="312" t="s">
        <v>24572</v>
      </c>
      <c r="C9174" s="313" t="s">
        <v>4925</v>
      </c>
      <c r="D9174" s="313" t="s">
        <v>18376</v>
      </c>
      <c r="E9174" s="313" t="str">
        <f>CONCATENATE(SUM('Раздел 3'!M296:M296),"&gt;=",SUM('Раздел 3'!O296:O296))</f>
        <v>0&gt;=0</v>
      </c>
    </row>
    <row r="9175" spans="1:5" ht="30" hidden="1" customHeight="1">
      <c r="A9175" s="311" t="str">
        <f>IF((SUM('Раздел 3'!M297:M297)&gt;=SUM('Раздел 3'!O297:O297)),"","Неверно!")</f>
        <v/>
      </c>
      <c r="B9175" s="312" t="s">
        <v>24572</v>
      </c>
      <c r="C9175" s="313" t="s">
        <v>4926</v>
      </c>
      <c r="D9175" s="313" t="s">
        <v>18376</v>
      </c>
      <c r="E9175" s="313" t="str">
        <f>CONCATENATE(SUM('Раздел 3'!M297:M297),"&gt;=",SUM('Раздел 3'!O297:O297))</f>
        <v>0&gt;=0</v>
      </c>
    </row>
    <row r="9176" spans="1:5" ht="30" hidden="1" customHeight="1">
      <c r="A9176" s="311" t="str">
        <f>IF((SUM('Раздел 3'!M298:M298)&gt;=SUM('Раздел 3'!O298:O298)),"","Неверно!")</f>
        <v/>
      </c>
      <c r="B9176" s="312" t="s">
        <v>24572</v>
      </c>
      <c r="C9176" s="313" t="s">
        <v>4927</v>
      </c>
      <c r="D9176" s="313" t="s">
        <v>18376</v>
      </c>
      <c r="E9176" s="313" t="str">
        <f>CONCATENATE(SUM('Раздел 3'!M298:M298),"&gt;=",SUM('Раздел 3'!O298:O298))</f>
        <v>0&gt;=0</v>
      </c>
    </row>
    <row r="9177" spans="1:5" ht="30" hidden="1" customHeight="1">
      <c r="A9177" s="311" t="str">
        <f>IF((SUM('Раздел 3'!M299:M299)&gt;=SUM('Раздел 3'!O299:O299)),"","Неверно!")</f>
        <v/>
      </c>
      <c r="B9177" s="312" t="s">
        <v>24572</v>
      </c>
      <c r="C9177" s="313" t="s">
        <v>4928</v>
      </c>
      <c r="D9177" s="313" t="s">
        <v>18376</v>
      </c>
      <c r="E9177" s="313" t="str">
        <f>CONCATENATE(SUM('Раздел 3'!M299:M299),"&gt;=",SUM('Раздел 3'!O299:O299))</f>
        <v>0&gt;=0</v>
      </c>
    </row>
    <row r="9178" spans="1:5" ht="30" hidden="1" customHeight="1">
      <c r="A9178" s="311" t="str">
        <f>IF((SUM('Раздел 3'!M39:M39)&gt;=SUM('Раздел 3'!O39:O39)),"","Неверно!")</f>
        <v/>
      </c>
      <c r="B9178" s="312" t="s">
        <v>24572</v>
      </c>
      <c r="C9178" s="313" t="s">
        <v>4929</v>
      </c>
      <c r="D9178" s="313" t="s">
        <v>18376</v>
      </c>
      <c r="E9178" s="313" t="str">
        <f>CONCATENATE(SUM('Раздел 3'!M39:M39),"&gt;=",SUM('Раздел 3'!O39:O39))</f>
        <v>0&gt;=0</v>
      </c>
    </row>
    <row r="9179" spans="1:5" ht="30" hidden="1" customHeight="1">
      <c r="A9179" s="311" t="str">
        <f>IF((SUM('Раздел 3'!M300:M300)&gt;=SUM('Раздел 3'!O300:O300)),"","Неверно!")</f>
        <v/>
      </c>
      <c r="B9179" s="312" t="s">
        <v>24572</v>
      </c>
      <c r="C9179" s="313" t="s">
        <v>4930</v>
      </c>
      <c r="D9179" s="313" t="s">
        <v>18376</v>
      </c>
      <c r="E9179" s="313" t="str">
        <f>CONCATENATE(SUM('Раздел 3'!M300:M300),"&gt;=",SUM('Раздел 3'!O300:O300))</f>
        <v>0&gt;=0</v>
      </c>
    </row>
    <row r="9180" spans="1:5" ht="30" hidden="1" customHeight="1">
      <c r="A9180" s="311" t="str">
        <f>IF((SUM('Раздел 3'!M301:M301)&gt;=SUM('Раздел 3'!O301:O301)),"","Неверно!")</f>
        <v/>
      </c>
      <c r="B9180" s="312" t="s">
        <v>24572</v>
      </c>
      <c r="C9180" s="313" t="s">
        <v>4931</v>
      </c>
      <c r="D9180" s="313" t="s">
        <v>18376</v>
      </c>
      <c r="E9180" s="313" t="str">
        <f>CONCATENATE(SUM('Раздел 3'!M301:M301),"&gt;=",SUM('Раздел 3'!O301:O301))</f>
        <v>0&gt;=0</v>
      </c>
    </row>
    <row r="9181" spans="1:5" ht="30" hidden="1" customHeight="1">
      <c r="A9181" s="311" t="str">
        <f>IF((SUM('Раздел 3'!M302:M302)&gt;=SUM('Раздел 3'!O302:O302)),"","Неверно!")</f>
        <v/>
      </c>
      <c r="B9181" s="312" t="s">
        <v>24572</v>
      </c>
      <c r="C9181" s="313" t="s">
        <v>4932</v>
      </c>
      <c r="D9181" s="313" t="s">
        <v>18376</v>
      </c>
      <c r="E9181" s="313" t="str">
        <f>CONCATENATE(SUM('Раздел 3'!M302:M302),"&gt;=",SUM('Раздел 3'!O302:O302))</f>
        <v>0&gt;=0</v>
      </c>
    </row>
    <row r="9182" spans="1:5" ht="30" hidden="1" customHeight="1">
      <c r="A9182" s="311" t="str">
        <f>IF((SUM('Раздел 3'!M303:M303)&gt;=SUM('Раздел 3'!O303:O303)),"","Неверно!")</f>
        <v/>
      </c>
      <c r="B9182" s="312" t="s">
        <v>24572</v>
      </c>
      <c r="C9182" s="313" t="s">
        <v>4933</v>
      </c>
      <c r="D9182" s="313" t="s">
        <v>18376</v>
      </c>
      <c r="E9182" s="313" t="str">
        <f>CONCATENATE(SUM('Раздел 3'!M303:M303),"&gt;=",SUM('Раздел 3'!O303:O303))</f>
        <v>0&gt;=0</v>
      </c>
    </row>
    <row r="9183" spans="1:5" ht="30" hidden="1" customHeight="1">
      <c r="A9183" s="311" t="str">
        <f>IF((SUM('Раздел 3'!M304:M304)&gt;=SUM('Раздел 3'!O304:O304)),"","Неверно!")</f>
        <v/>
      </c>
      <c r="B9183" s="312" t="s">
        <v>24572</v>
      </c>
      <c r="C9183" s="313" t="s">
        <v>4934</v>
      </c>
      <c r="D9183" s="313" t="s">
        <v>18376</v>
      </c>
      <c r="E9183" s="313" t="str">
        <f>CONCATENATE(SUM('Раздел 3'!M304:M304),"&gt;=",SUM('Раздел 3'!O304:O304))</f>
        <v>0&gt;=0</v>
      </c>
    </row>
    <row r="9184" spans="1:5" ht="30" hidden="1" customHeight="1">
      <c r="A9184" s="311" t="str">
        <f>IF((SUM('Раздел 3'!M305:M305)&gt;=SUM('Раздел 3'!O305:O305)),"","Неверно!")</f>
        <v/>
      </c>
      <c r="B9184" s="312" t="s">
        <v>24572</v>
      </c>
      <c r="C9184" s="313" t="s">
        <v>4935</v>
      </c>
      <c r="D9184" s="313" t="s">
        <v>18376</v>
      </c>
      <c r="E9184" s="313" t="str">
        <f>CONCATENATE(SUM('Раздел 3'!M305:M305),"&gt;=",SUM('Раздел 3'!O305:O305))</f>
        <v>0&gt;=0</v>
      </c>
    </row>
    <row r="9185" spans="1:5" ht="30" hidden="1" customHeight="1">
      <c r="A9185" s="311" t="str">
        <f>IF((SUM('Раздел 3'!M306:M306)&gt;=SUM('Раздел 3'!O306:O306)),"","Неверно!")</f>
        <v/>
      </c>
      <c r="B9185" s="312" t="s">
        <v>24572</v>
      </c>
      <c r="C9185" s="313" t="s">
        <v>4936</v>
      </c>
      <c r="D9185" s="313" t="s">
        <v>18376</v>
      </c>
      <c r="E9185" s="313" t="str">
        <f>CONCATENATE(SUM('Раздел 3'!M306:M306),"&gt;=",SUM('Раздел 3'!O306:O306))</f>
        <v>0&gt;=0</v>
      </c>
    </row>
    <row r="9186" spans="1:5" ht="30" hidden="1" customHeight="1">
      <c r="A9186" s="311" t="str">
        <f>IF((SUM('Раздел 3'!M307:M307)&gt;=SUM('Раздел 3'!O307:O307)),"","Неверно!")</f>
        <v/>
      </c>
      <c r="B9186" s="312" t="s">
        <v>24572</v>
      </c>
      <c r="C9186" s="313" t="s">
        <v>4937</v>
      </c>
      <c r="D9186" s="313" t="s">
        <v>18376</v>
      </c>
      <c r="E9186" s="313" t="str">
        <f>CONCATENATE(SUM('Раздел 3'!M307:M307),"&gt;=",SUM('Раздел 3'!O307:O307))</f>
        <v>0&gt;=0</v>
      </c>
    </row>
    <row r="9187" spans="1:5" ht="30" hidden="1" customHeight="1">
      <c r="A9187" s="311" t="str">
        <f>IF((SUM('Раздел 3'!M308:M308)&gt;=SUM('Раздел 3'!O308:O308)),"","Неверно!")</f>
        <v/>
      </c>
      <c r="B9187" s="312" t="s">
        <v>24572</v>
      </c>
      <c r="C9187" s="313" t="s">
        <v>4938</v>
      </c>
      <c r="D9187" s="313" t="s">
        <v>18376</v>
      </c>
      <c r="E9187" s="313" t="str">
        <f>CONCATENATE(SUM('Раздел 3'!M308:M308),"&gt;=",SUM('Раздел 3'!O308:O308))</f>
        <v>0&gt;=0</v>
      </c>
    </row>
    <row r="9188" spans="1:5" ht="30" hidden="1" customHeight="1">
      <c r="A9188" s="311" t="str">
        <f>IF((SUM('Раздел 3'!M309:M309)&gt;=SUM('Раздел 3'!O309:O309)),"","Неверно!")</f>
        <v/>
      </c>
      <c r="B9188" s="312" t="s">
        <v>24572</v>
      </c>
      <c r="C9188" s="313" t="s">
        <v>4939</v>
      </c>
      <c r="D9188" s="313" t="s">
        <v>18376</v>
      </c>
      <c r="E9188" s="313" t="str">
        <f>CONCATENATE(SUM('Раздел 3'!M309:M309),"&gt;=",SUM('Раздел 3'!O309:O309))</f>
        <v>0&gt;=0</v>
      </c>
    </row>
    <row r="9189" spans="1:5" ht="30" hidden="1" customHeight="1">
      <c r="A9189" s="311" t="str">
        <f>IF((SUM('Раздел 3'!M13:M13)&gt;=SUM('Раздел 3'!O13:O13)),"","Неверно!")</f>
        <v/>
      </c>
      <c r="B9189" s="312" t="s">
        <v>24572</v>
      </c>
      <c r="C9189" s="313" t="s">
        <v>4940</v>
      </c>
      <c r="D9189" s="313" t="s">
        <v>18376</v>
      </c>
      <c r="E9189" s="313" t="str">
        <f>CONCATENATE(SUM('Раздел 3'!M13:M13),"&gt;=",SUM('Раздел 3'!O13:O13))</f>
        <v>0&gt;=0</v>
      </c>
    </row>
    <row r="9190" spans="1:5" ht="30" hidden="1" customHeight="1">
      <c r="A9190" s="311" t="str">
        <f>IF((SUM('Раздел 3'!M40:M40)&gt;=SUM('Раздел 3'!O40:O40)),"","Неверно!")</f>
        <v/>
      </c>
      <c r="B9190" s="312" t="s">
        <v>24572</v>
      </c>
      <c r="C9190" s="313" t="s">
        <v>4941</v>
      </c>
      <c r="D9190" s="313" t="s">
        <v>18376</v>
      </c>
      <c r="E9190" s="313" t="str">
        <f>CONCATENATE(SUM('Раздел 3'!M40:M40),"&gt;=",SUM('Раздел 3'!O40:O40))</f>
        <v>0&gt;=0</v>
      </c>
    </row>
    <row r="9191" spans="1:5" ht="30" hidden="1" customHeight="1">
      <c r="A9191" s="311" t="str">
        <f>IF((SUM('Раздел 3'!M310:M310)&gt;=SUM('Раздел 3'!O310:O310)),"","Неверно!")</f>
        <v/>
      </c>
      <c r="B9191" s="312" t="s">
        <v>24572</v>
      </c>
      <c r="C9191" s="313" t="s">
        <v>4942</v>
      </c>
      <c r="D9191" s="313" t="s">
        <v>18376</v>
      </c>
      <c r="E9191" s="313" t="str">
        <f>CONCATENATE(SUM('Раздел 3'!M310:M310),"&gt;=",SUM('Раздел 3'!O310:O310))</f>
        <v>0&gt;=0</v>
      </c>
    </row>
    <row r="9192" spans="1:5" ht="30" hidden="1" customHeight="1">
      <c r="A9192" s="311" t="str">
        <f>IF((SUM('Раздел 3'!M311:M311)&gt;=SUM('Раздел 3'!O311:O311)),"","Неверно!")</f>
        <v/>
      </c>
      <c r="B9192" s="312" t="s">
        <v>24572</v>
      </c>
      <c r="C9192" s="313" t="s">
        <v>4943</v>
      </c>
      <c r="D9192" s="313" t="s">
        <v>18376</v>
      </c>
      <c r="E9192" s="313" t="str">
        <f>CONCATENATE(SUM('Раздел 3'!M311:M311),"&gt;=",SUM('Раздел 3'!O311:O311))</f>
        <v>0&gt;=0</v>
      </c>
    </row>
    <row r="9193" spans="1:5" ht="30" hidden="1" customHeight="1">
      <c r="A9193" s="311" t="str">
        <f>IF((SUM('Раздел 3'!M312:M312)&gt;=SUM('Раздел 3'!O312:O312)),"","Неверно!")</f>
        <v/>
      </c>
      <c r="B9193" s="312" t="s">
        <v>24572</v>
      </c>
      <c r="C9193" s="313" t="s">
        <v>4944</v>
      </c>
      <c r="D9193" s="313" t="s">
        <v>18376</v>
      </c>
      <c r="E9193" s="313" t="str">
        <f>CONCATENATE(SUM('Раздел 3'!M312:M312),"&gt;=",SUM('Раздел 3'!O312:O312))</f>
        <v>0&gt;=0</v>
      </c>
    </row>
    <row r="9194" spans="1:5" ht="30" hidden="1" customHeight="1">
      <c r="A9194" s="311" t="str">
        <f>IF((SUM('Раздел 3'!M313:M313)&gt;=SUM('Раздел 3'!O313:O313)),"","Неверно!")</f>
        <v/>
      </c>
      <c r="B9194" s="312" t="s">
        <v>24572</v>
      </c>
      <c r="C9194" s="313" t="s">
        <v>4945</v>
      </c>
      <c r="D9194" s="313" t="s">
        <v>18376</v>
      </c>
      <c r="E9194" s="313" t="str">
        <f>CONCATENATE(SUM('Раздел 3'!M313:M313),"&gt;=",SUM('Раздел 3'!O313:O313))</f>
        <v>0&gt;=0</v>
      </c>
    </row>
    <row r="9195" spans="1:5" ht="30" hidden="1" customHeight="1">
      <c r="A9195" s="311" t="str">
        <f>IF((SUM('Раздел 3'!M314:M314)&gt;=SUM('Раздел 3'!O314:O314)),"","Неверно!")</f>
        <v/>
      </c>
      <c r="B9195" s="312" t="s">
        <v>24572</v>
      </c>
      <c r="C9195" s="313" t="s">
        <v>4946</v>
      </c>
      <c r="D9195" s="313" t="s">
        <v>18376</v>
      </c>
      <c r="E9195" s="313" t="str">
        <f>CONCATENATE(SUM('Раздел 3'!M314:M314),"&gt;=",SUM('Раздел 3'!O314:O314))</f>
        <v>0&gt;=0</v>
      </c>
    </row>
    <row r="9196" spans="1:5" ht="30" hidden="1" customHeight="1">
      <c r="A9196" s="311" t="str">
        <f>IF((SUM('Раздел 3'!M315:M315)&gt;=SUM('Раздел 3'!O315:O315)),"","Неверно!")</f>
        <v/>
      </c>
      <c r="B9196" s="312" t="s">
        <v>24572</v>
      </c>
      <c r="C9196" s="313" t="s">
        <v>4947</v>
      </c>
      <c r="D9196" s="313" t="s">
        <v>18376</v>
      </c>
      <c r="E9196" s="313" t="str">
        <f>CONCATENATE(SUM('Раздел 3'!M315:M315),"&gt;=",SUM('Раздел 3'!O315:O315))</f>
        <v>0&gt;=0</v>
      </c>
    </row>
    <row r="9197" spans="1:5" ht="30" hidden="1" customHeight="1">
      <c r="A9197" s="311" t="str">
        <f>IF((SUM('Раздел 3'!M316:M316)&gt;=SUM('Раздел 3'!O316:O316)),"","Неверно!")</f>
        <v/>
      </c>
      <c r="B9197" s="312" t="s">
        <v>24572</v>
      </c>
      <c r="C9197" s="313" t="s">
        <v>4948</v>
      </c>
      <c r="D9197" s="313" t="s">
        <v>18376</v>
      </c>
      <c r="E9197" s="313" t="str">
        <f>CONCATENATE(SUM('Раздел 3'!M316:M316),"&gt;=",SUM('Раздел 3'!O316:O316))</f>
        <v>0&gt;=0</v>
      </c>
    </row>
    <row r="9198" spans="1:5" ht="30" hidden="1" customHeight="1">
      <c r="A9198" s="311" t="str">
        <f>IF((SUM('Раздел 3'!M317:M317)&gt;=SUM('Раздел 3'!O317:O317)),"","Неверно!")</f>
        <v/>
      </c>
      <c r="B9198" s="312" t="s">
        <v>24572</v>
      </c>
      <c r="C9198" s="313" t="s">
        <v>4949</v>
      </c>
      <c r="D9198" s="313" t="s">
        <v>18376</v>
      </c>
      <c r="E9198" s="313" t="str">
        <f>CONCATENATE(SUM('Раздел 3'!M317:M317),"&gt;=",SUM('Раздел 3'!O317:O317))</f>
        <v>0&gt;=0</v>
      </c>
    </row>
    <row r="9199" spans="1:5" ht="30" hidden="1" customHeight="1">
      <c r="A9199" s="311" t="str">
        <f>IF((SUM('Раздел 3'!M318:M318)&gt;=SUM('Раздел 3'!O318:O318)),"","Неверно!")</f>
        <v/>
      </c>
      <c r="B9199" s="312" t="s">
        <v>24572</v>
      </c>
      <c r="C9199" s="313" t="s">
        <v>4950</v>
      </c>
      <c r="D9199" s="313" t="s">
        <v>18376</v>
      </c>
      <c r="E9199" s="313" t="str">
        <f>CONCATENATE(SUM('Раздел 3'!M318:M318),"&gt;=",SUM('Раздел 3'!O318:O318))</f>
        <v>0&gt;=0</v>
      </c>
    </row>
    <row r="9200" spans="1:5" ht="30" hidden="1" customHeight="1">
      <c r="A9200" s="311" t="str">
        <f>IF((SUM('Раздел 3'!M319:M319)&gt;=SUM('Раздел 3'!O319:O319)),"","Неверно!")</f>
        <v/>
      </c>
      <c r="B9200" s="312" t="s">
        <v>24572</v>
      </c>
      <c r="C9200" s="313" t="s">
        <v>4951</v>
      </c>
      <c r="D9200" s="313" t="s">
        <v>18376</v>
      </c>
      <c r="E9200" s="313" t="str">
        <f>CONCATENATE(SUM('Раздел 3'!M319:M319),"&gt;=",SUM('Раздел 3'!O319:O319))</f>
        <v>0&gt;=0</v>
      </c>
    </row>
    <row r="9201" spans="1:5" ht="30" hidden="1" customHeight="1">
      <c r="A9201" s="311" t="str">
        <f>IF((SUM('Раздел 3'!M41:M41)&gt;=SUM('Раздел 3'!O41:O41)),"","Неверно!")</f>
        <v/>
      </c>
      <c r="B9201" s="312" t="s">
        <v>24572</v>
      </c>
      <c r="C9201" s="313" t="s">
        <v>4952</v>
      </c>
      <c r="D9201" s="313" t="s">
        <v>18376</v>
      </c>
      <c r="E9201" s="313" t="str">
        <f>CONCATENATE(SUM('Раздел 3'!M41:M41),"&gt;=",SUM('Раздел 3'!O41:O41))</f>
        <v>0&gt;=0</v>
      </c>
    </row>
    <row r="9202" spans="1:5" ht="30" hidden="1" customHeight="1">
      <c r="A9202" s="311" t="str">
        <f>IF((SUM('Раздел 3'!M320:M320)&gt;=SUM('Раздел 3'!O320:O320)),"","Неверно!")</f>
        <v/>
      </c>
      <c r="B9202" s="312" t="s">
        <v>24572</v>
      </c>
      <c r="C9202" s="313" t="s">
        <v>4953</v>
      </c>
      <c r="D9202" s="313" t="s">
        <v>18376</v>
      </c>
      <c r="E9202" s="313" t="str">
        <f>CONCATENATE(SUM('Раздел 3'!M320:M320),"&gt;=",SUM('Раздел 3'!O320:O320))</f>
        <v>0&gt;=0</v>
      </c>
    </row>
    <row r="9203" spans="1:5" ht="30" hidden="1" customHeight="1">
      <c r="A9203" s="311" t="str">
        <f>IF((SUM('Раздел 3'!M321:M321)&gt;=SUM('Раздел 3'!O321:O321)),"","Неверно!")</f>
        <v/>
      </c>
      <c r="B9203" s="312" t="s">
        <v>24572</v>
      </c>
      <c r="C9203" s="313" t="s">
        <v>4954</v>
      </c>
      <c r="D9203" s="313" t="s">
        <v>18376</v>
      </c>
      <c r="E9203" s="313" t="str">
        <f>CONCATENATE(SUM('Раздел 3'!M321:M321),"&gt;=",SUM('Раздел 3'!O321:O321))</f>
        <v>0&gt;=0</v>
      </c>
    </row>
    <row r="9204" spans="1:5" ht="30" hidden="1" customHeight="1">
      <c r="A9204" s="311" t="str">
        <f>IF((SUM('Раздел 3'!M322:M322)&gt;=SUM('Раздел 3'!O322:O322)),"","Неверно!")</f>
        <v/>
      </c>
      <c r="B9204" s="312" t="s">
        <v>24572</v>
      </c>
      <c r="C9204" s="313" t="s">
        <v>4955</v>
      </c>
      <c r="D9204" s="313" t="s">
        <v>18376</v>
      </c>
      <c r="E9204" s="313" t="str">
        <f>CONCATENATE(SUM('Раздел 3'!M322:M322),"&gt;=",SUM('Раздел 3'!O322:O322))</f>
        <v>0&gt;=0</v>
      </c>
    </row>
    <row r="9205" spans="1:5" ht="30" hidden="1" customHeight="1">
      <c r="A9205" s="311" t="str">
        <f>IF((SUM('Раздел 3'!M323:M323)&gt;=SUM('Раздел 3'!O323:O323)),"","Неверно!")</f>
        <v/>
      </c>
      <c r="B9205" s="312" t="s">
        <v>24572</v>
      </c>
      <c r="C9205" s="313" t="s">
        <v>19998</v>
      </c>
      <c r="D9205" s="313" t="s">
        <v>18376</v>
      </c>
      <c r="E9205" s="313" t="str">
        <f>CONCATENATE(SUM('Раздел 3'!M323:M323),"&gt;=",SUM('Раздел 3'!O323:O323))</f>
        <v>0&gt;=0</v>
      </c>
    </row>
    <row r="9206" spans="1:5" ht="30" hidden="1" customHeight="1">
      <c r="A9206" s="311" t="str">
        <f>IF((SUM('Раздел 3'!M324:M324)&gt;=SUM('Раздел 3'!O324:O324)),"","Неверно!")</f>
        <v/>
      </c>
      <c r="B9206" s="312" t="s">
        <v>24572</v>
      </c>
      <c r="C9206" s="313" t="s">
        <v>19999</v>
      </c>
      <c r="D9206" s="313" t="s">
        <v>18376</v>
      </c>
      <c r="E9206" s="313" t="str">
        <f>CONCATENATE(SUM('Раздел 3'!M324:M324),"&gt;=",SUM('Раздел 3'!O324:O324))</f>
        <v>0&gt;=0</v>
      </c>
    </row>
    <row r="9207" spans="1:5" ht="30" hidden="1" customHeight="1">
      <c r="A9207" s="311" t="str">
        <f>IF((SUM('Раздел 3'!M325:M325)&gt;=SUM('Раздел 3'!O325:O325)),"","Неверно!")</f>
        <v/>
      </c>
      <c r="B9207" s="312" t="s">
        <v>24572</v>
      </c>
      <c r="C9207" s="313" t="s">
        <v>20000</v>
      </c>
      <c r="D9207" s="313" t="s">
        <v>18376</v>
      </c>
      <c r="E9207" s="313" t="str">
        <f>CONCATENATE(SUM('Раздел 3'!M325:M325),"&gt;=",SUM('Раздел 3'!O325:O325))</f>
        <v>1&gt;=0</v>
      </c>
    </row>
    <row r="9208" spans="1:5" ht="30" hidden="1" customHeight="1">
      <c r="A9208" s="311" t="str">
        <f>IF((SUM('Раздел 3'!M326:M326)&gt;=SUM('Раздел 3'!O326:O326)),"","Неверно!")</f>
        <v/>
      </c>
      <c r="B9208" s="312" t="s">
        <v>24572</v>
      </c>
      <c r="C9208" s="313" t="s">
        <v>20001</v>
      </c>
      <c r="D9208" s="313" t="s">
        <v>18376</v>
      </c>
      <c r="E9208" s="313" t="str">
        <f>CONCATENATE(SUM('Раздел 3'!M326:M326),"&gt;=",SUM('Раздел 3'!O326:O326))</f>
        <v>0&gt;=0</v>
      </c>
    </row>
    <row r="9209" spans="1:5" ht="30" hidden="1" customHeight="1">
      <c r="A9209" s="311" t="str">
        <f>IF((SUM('Раздел 3'!M327:M327)&gt;=SUM('Раздел 3'!O327:O327)),"","Неверно!")</f>
        <v/>
      </c>
      <c r="B9209" s="312" t="s">
        <v>24572</v>
      </c>
      <c r="C9209" s="313" t="s">
        <v>20002</v>
      </c>
      <c r="D9209" s="313" t="s">
        <v>18376</v>
      </c>
      <c r="E9209" s="313" t="str">
        <f>CONCATENATE(SUM('Раздел 3'!M327:M327),"&gt;=",SUM('Раздел 3'!O327:O327))</f>
        <v>0&gt;=0</v>
      </c>
    </row>
    <row r="9210" spans="1:5" ht="30" hidden="1" customHeight="1">
      <c r="A9210" s="311" t="str">
        <f>IF((SUM('Раздел 3'!M328:M328)&gt;=SUM('Раздел 3'!O328:O328)),"","Неверно!")</f>
        <v/>
      </c>
      <c r="B9210" s="312" t="s">
        <v>24572</v>
      </c>
      <c r="C9210" s="313" t="s">
        <v>20003</v>
      </c>
      <c r="D9210" s="313" t="s">
        <v>18376</v>
      </c>
      <c r="E9210" s="313" t="str">
        <f>CONCATENATE(SUM('Раздел 3'!M328:M328),"&gt;=",SUM('Раздел 3'!O328:O328))</f>
        <v>1&gt;=0</v>
      </c>
    </row>
    <row r="9211" spans="1:5" ht="30" hidden="1" customHeight="1">
      <c r="A9211" s="311" t="str">
        <f>IF((SUM('Раздел 3'!M42:M42)&gt;=SUM('Раздел 3'!O42:O42)),"","Неверно!")</f>
        <v/>
      </c>
      <c r="B9211" s="312" t="s">
        <v>24572</v>
      </c>
      <c r="C9211" s="313" t="s">
        <v>4956</v>
      </c>
      <c r="D9211" s="313" t="s">
        <v>18376</v>
      </c>
      <c r="E9211" s="313" t="str">
        <f>CONCATENATE(SUM('Раздел 3'!M42:M42),"&gt;=",SUM('Раздел 3'!O42:O42))</f>
        <v>0&gt;=0</v>
      </c>
    </row>
    <row r="9212" spans="1:5" ht="30" hidden="1" customHeight="1">
      <c r="A9212" s="311" t="str">
        <f>IF((SUM('Раздел 3'!M43:M43)&gt;=SUM('Раздел 3'!O43:O43)),"","Неверно!")</f>
        <v/>
      </c>
      <c r="B9212" s="312" t="s">
        <v>24572</v>
      </c>
      <c r="C9212" s="313" t="s">
        <v>4957</v>
      </c>
      <c r="D9212" s="313" t="s">
        <v>18376</v>
      </c>
      <c r="E9212" s="313" t="str">
        <f>CONCATENATE(SUM('Раздел 3'!M43:M43),"&gt;=",SUM('Раздел 3'!O43:O43))</f>
        <v>0&gt;=0</v>
      </c>
    </row>
    <row r="9213" spans="1:5" ht="30" hidden="1" customHeight="1">
      <c r="A9213" s="311" t="str">
        <f>IF((SUM('Раздел 3'!M44:M44)&gt;=SUM('Раздел 3'!O44:O44)),"","Неверно!")</f>
        <v/>
      </c>
      <c r="B9213" s="312" t="s">
        <v>24572</v>
      </c>
      <c r="C9213" s="313" t="s">
        <v>4958</v>
      </c>
      <c r="D9213" s="313" t="s">
        <v>18376</v>
      </c>
      <c r="E9213" s="313" t="str">
        <f>CONCATENATE(SUM('Раздел 3'!M44:M44),"&gt;=",SUM('Раздел 3'!O44:O44))</f>
        <v>0&gt;=0</v>
      </c>
    </row>
    <row r="9214" spans="1:5" ht="30" hidden="1" customHeight="1">
      <c r="A9214" s="311" t="str">
        <f>IF((SUM('Раздел 3'!M45:M45)&gt;=SUM('Раздел 3'!O45:O45)),"","Неверно!")</f>
        <v/>
      </c>
      <c r="B9214" s="312" t="s">
        <v>24572</v>
      </c>
      <c r="C9214" s="313" t="s">
        <v>4959</v>
      </c>
      <c r="D9214" s="313" t="s">
        <v>18376</v>
      </c>
      <c r="E9214" s="313" t="str">
        <f>CONCATENATE(SUM('Раздел 3'!M45:M45),"&gt;=",SUM('Раздел 3'!O45:O45))</f>
        <v>0&gt;=0</v>
      </c>
    </row>
    <row r="9215" spans="1:5" ht="30" hidden="1" customHeight="1">
      <c r="A9215" s="311" t="str">
        <f>IF((SUM('Раздел 3'!M46:M46)&gt;=SUM('Раздел 3'!O46:O46)),"","Неверно!")</f>
        <v/>
      </c>
      <c r="B9215" s="312" t="s">
        <v>24572</v>
      </c>
      <c r="C9215" s="313" t="s">
        <v>4960</v>
      </c>
      <c r="D9215" s="313" t="s">
        <v>18376</v>
      </c>
      <c r="E9215" s="313" t="str">
        <f>CONCATENATE(SUM('Раздел 3'!M46:M46),"&gt;=",SUM('Раздел 3'!O46:O46))</f>
        <v>0&gt;=0</v>
      </c>
    </row>
    <row r="9216" spans="1:5" ht="30" hidden="1" customHeight="1">
      <c r="A9216" s="311" t="str">
        <f>IF((SUM('Раздел 3'!M47:M47)&gt;=SUM('Раздел 3'!O47:O47)),"","Неверно!")</f>
        <v/>
      </c>
      <c r="B9216" s="312" t="s">
        <v>24572</v>
      </c>
      <c r="C9216" s="313" t="s">
        <v>4961</v>
      </c>
      <c r="D9216" s="313" t="s">
        <v>18376</v>
      </c>
      <c r="E9216" s="313" t="str">
        <f>CONCATENATE(SUM('Раздел 3'!M47:M47),"&gt;=",SUM('Раздел 3'!O47:O47))</f>
        <v>0&gt;=0</v>
      </c>
    </row>
    <row r="9217" spans="1:5" ht="30" hidden="1" customHeight="1">
      <c r="A9217" s="311" t="str">
        <f>IF((SUM('Раздел 3'!M48:M48)&gt;=SUM('Раздел 3'!O48:O48)),"","Неверно!")</f>
        <v/>
      </c>
      <c r="B9217" s="312" t="s">
        <v>24572</v>
      </c>
      <c r="C9217" s="313" t="s">
        <v>4962</v>
      </c>
      <c r="D9217" s="313" t="s">
        <v>18376</v>
      </c>
      <c r="E9217" s="313" t="str">
        <f>CONCATENATE(SUM('Раздел 3'!M48:M48),"&gt;=",SUM('Раздел 3'!O48:O48))</f>
        <v>0&gt;=0</v>
      </c>
    </row>
    <row r="9218" spans="1:5" ht="30" hidden="1" customHeight="1">
      <c r="A9218" s="311" t="str">
        <f>IF((SUM('Раздел 3'!M49:M49)&gt;=SUM('Раздел 3'!O49:O49)),"","Неверно!")</f>
        <v/>
      </c>
      <c r="B9218" s="312" t="s">
        <v>24572</v>
      </c>
      <c r="C9218" s="313" t="s">
        <v>4963</v>
      </c>
      <c r="D9218" s="313" t="s">
        <v>18376</v>
      </c>
      <c r="E9218" s="313" t="str">
        <f>CONCATENATE(SUM('Раздел 3'!M49:M49),"&gt;=",SUM('Раздел 3'!O49:O49))</f>
        <v>0&gt;=0</v>
      </c>
    </row>
    <row r="9219" spans="1:5" ht="30" hidden="1" customHeight="1">
      <c r="A9219" s="311" t="str">
        <f>IF((SUM('Раздел 3'!M14:M14)&gt;=SUM('Раздел 3'!O14:O14)),"","Неверно!")</f>
        <v/>
      </c>
      <c r="B9219" s="312" t="s">
        <v>24572</v>
      </c>
      <c r="C9219" s="313" t="s">
        <v>4964</v>
      </c>
      <c r="D9219" s="313" t="s">
        <v>18376</v>
      </c>
      <c r="E9219" s="313" t="str">
        <f>CONCATENATE(SUM('Раздел 3'!M14:M14),"&gt;=",SUM('Раздел 3'!O14:O14))</f>
        <v>0&gt;=0</v>
      </c>
    </row>
    <row r="9220" spans="1:5" ht="30" hidden="1" customHeight="1">
      <c r="A9220" s="311" t="str">
        <f>IF((SUM('Раздел 3'!M50:M50)&gt;=SUM('Раздел 3'!O50:O50)),"","Неверно!")</f>
        <v/>
      </c>
      <c r="B9220" s="312" t="s">
        <v>24572</v>
      </c>
      <c r="C9220" s="313" t="s">
        <v>4965</v>
      </c>
      <c r="D9220" s="313" t="s">
        <v>18376</v>
      </c>
      <c r="E9220" s="313" t="str">
        <f>CONCATENATE(SUM('Раздел 3'!M50:M50),"&gt;=",SUM('Раздел 3'!O50:O50))</f>
        <v>0&gt;=0</v>
      </c>
    </row>
    <row r="9221" spans="1:5" ht="30" hidden="1" customHeight="1">
      <c r="A9221" s="311" t="str">
        <f>IF((SUM('Раздел 3'!M51:M51)&gt;=SUM('Раздел 3'!O51:O51)),"","Неверно!")</f>
        <v/>
      </c>
      <c r="B9221" s="312" t="s">
        <v>24572</v>
      </c>
      <c r="C9221" s="313" t="s">
        <v>4966</v>
      </c>
      <c r="D9221" s="313" t="s">
        <v>18376</v>
      </c>
      <c r="E9221" s="313" t="str">
        <f>CONCATENATE(SUM('Раздел 3'!M51:M51),"&gt;=",SUM('Раздел 3'!O51:O51))</f>
        <v>0&gt;=0</v>
      </c>
    </row>
    <row r="9222" spans="1:5" ht="30" hidden="1" customHeight="1">
      <c r="A9222" s="311" t="str">
        <f>IF((SUM('Раздел 3'!M52:M52)&gt;=SUM('Раздел 3'!O52:O52)),"","Неверно!")</f>
        <v/>
      </c>
      <c r="B9222" s="312" t="s">
        <v>24572</v>
      </c>
      <c r="C9222" s="313" t="s">
        <v>4967</v>
      </c>
      <c r="D9222" s="313" t="s">
        <v>18376</v>
      </c>
      <c r="E9222" s="313" t="str">
        <f>CONCATENATE(SUM('Раздел 3'!M52:M52),"&gt;=",SUM('Раздел 3'!O52:O52))</f>
        <v>0&gt;=0</v>
      </c>
    </row>
    <row r="9223" spans="1:5" ht="30" hidden="1" customHeight="1">
      <c r="A9223" s="311" t="str">
        <f>IF((SUM('Раздел 3'!M53:M53)&gt;=SUM('Раздел 3'!O53:O53)),"","Неверно!")</f>
        <v/>
      </c>
      <c r="B9223" s="312" t="s">
        <v>24572</v>
      </c>
      <c r="C9223" s="313" t="s">
        <v>4968</v>
      </c>
      <c r="D9223" s="313" t="s">
        <v>18376</v>
      </c>
      <c r="E9223" s="313" t="str">
        <f>CONCATENATE(SUM('Раздел 3'!M53:M53),"&gt;=",SUM('Раздел 3'!O53:O53))</f>
        <v>0&gt;=0</v>
      </c>
    </row>
    <row r="9224" spans="1:5" ht="30" hidden="1" customHeight="1">
      <c r="A9224" s="311" t="str">
        <f>IF((SUM('Раздел 3'!M54:M54)&gt;=SUM('Раздел 3'!O54:O54)),"","Неверно!")</f>
        <v/>
      </c>
      <c r="B9224" s="312" t="s">
        <v>24572</v>
      </c>
      <c r="C9224" s="313" t="s">
        <v>4969</v>
      </c>
      <c r="D9224" s="313" t="s">
        <v>18376</v>
      </c>
      <c r="E9224" s="313" t="str">
        <f>CONCATENATE(SUM('Раздел 3'!M54:M54),"&gt;=",SUM('Раздел 3'!O54:O54))</f>
        <v>0&gt;=0</v>
      </c>
    </row>
    <row r="9225" spans="1:5" ht="30" hidden="1" customHeight="1">
      <c r="A9225" s="311" t="str">
        <f>IF((SUM('Раздел 3'!M55:M55)&gt;=SUM('Раздел 3'!O55:O55)),"","Неверно!")</f>
        <v/>
      </c>
      <c r="B9225" s="312" t="s">
        <v>24572</v>
      </c>
      <c r="C9225" s="313" t="s">
        <v>4970</v>
      </c>
      <c r="D9225" s="313" t="s">
        <v>18376</v>
      </c>
      <c r="E9225" s="313" t="str">
        <f>CONCATENATE(SUM('Раздел 3'!M55:M55),"&gt;=",SUM('Раздел 3'!O55:O55))</f>
        <v>5&gt;=0</v>
      </c>
    </row>
    <row r="9226" spans="1:5" ht="30" hidden="1" customHeight="1">
      <c r="A9226" s="311" t="str">
        <f>IF((SUM('Раздел 3'!M56:M56)&gt;=SUM('Раздел 3'!O56:O56)),"","Неверно!")</f>
        <v/>
      </c>
      <c r="B9226" s="312" t="s">
        <v>24572</v>
      </c>
      <c r="C9226" s="313" t="s">
        <v>4971</v>
      </c>
      <c r="D9226" s="313" t="s">
        <v>18376</v>
      </c>
      <c r="E9226" s="313" t="str">
        <f>CONCATENATE(SUM('Раздел 3'!M56:M56),"&gt;=",SUM('Раздел 3'!O56:O56))</f>
        <v>0&gt;=0</v>
      </c>
    </row>
    <row r="9227" spans="1:5" ht="30" hidden="1" customHeight="1">
      <c r="A9227" s="311" t="str">
        <f>IF((SUM('Раздел 3'!M57:M57)&gt;=SUM('Раздел 3'!O57:O57)),"","Неверно!")</f>
        <v/>
      </c>
      <c r="B9227" s="312" t="s">
        <v>24572</v>
      </c>
      <c r="C9227" s="313" t="s">
        <v>4972</v>
      </c>
      <c r="D9227" s="313" t="s">
        <v>18376</v>
      </c>
      <c r="E9227" s="313" t="str">
        <f>CONCATENATE(SUM('Раздел 3'!M57:M57),"&gt;=",SUM('Раздел 3'!O57:O57))</f>
        <v>0&gt;=0</v>
      </c>
    </row>
    <row r="9228" spans="1:5" ht="30" hidden="1" customHeight="1">
      <c r="A9228" s="311" t="str">
        <f>IF((SUM('Раздел 3'!M58:M58)&gt;=SUM('Раздел 3'!O58:O58)),"","Неверно!")</f>
        <v/>
      </c>
      <c r="B9228" s="312" t="s">
        <v>24572</v>
      </c>
      <c r="C9228" s="313" t="s">
        <v>4973</v>
      </c>
      <c r="D9228" s="313" t="s">
        <v>18376</v>
      </c>
      <c r="E9228" s="313" t="str">
        <f>CONCATENATE(SUM('Раздел 3'!M58:M58),"&gt;=",SUM('Раздел 3'!O58:O58))</f>
        <v>0&gt;=0</v>
      </c>
    </row>
    <row r="9229" spans="1:5" ht="30" hidden="1" customHeight="1">
      <c r="A9229" s="311" t="str">
        <f>IF((SUM('Раздел 3'!M59:M59)&gt;=SUM('Раздел 3'!O59:O59)),"","Неверно!")</f>
        <v/>
      </c>
      <c r="B9229" s="312" t="s">
        <v>24572</v>
      </c>
      <c r="C9229" s="313" t="s">
        <v>4974</v>
      </c>
      <c r="D9229" s="313" t="s">
        <v>18376</v>
      </c>
      <c r="E9229" s="313" t="str">
        <f>CONCATENATE(SUM('Раздел 3'!M59:M59),"&gt;=",SUM('Раздел 3'!O59:O59))</f>
        <v>0&gt;=0</v>
      </c>
    </row>
    <row r="9230" spans="1:5" ht="30" hidden="1" customHeight="1">
      <c r="A9230" s="311" t="str">
        <f>IF((SUM('Раздел 3'!M15:M15)&gt;=SUM('Раздел 3'!O15:O15)),"","Неверно!")</f>
        <v/>
      </c>
      <c r="B9230" s="312" t="s">
        <v>24572</v>
      </c>
      <c r="C9230" s="313" t="s">
        <v>4975</v>
      </c>
      <c r="D9230" s="313" t="s">
        <v>18376</v>
      </c>
      <c r="E9230" s="313" t="str">
        <f>CONCATENATE(SUM('Раздел 3'!M15:M15),"&gt;=",SUM('Раздел 3'!O15:O15))</f>
        <v>0&gt;=0</v>
      </c>
    </row>
    <row r="9231" spans="1:5" ht="30" hidden="1" customHeight="1">
      <c r="A9231" s="311" t="str">
        <f>IF((SUM('Раздел 3'!M60:M60)&gt;=SUM('Раздел 3'!O60:O60)),"","Неверно!")</f>
        <v/>
      </c>
      <c r="B9231" s="312" t="s">
        <v>24572</v>
      </c>
      <c r="C9231" s="313" t="s">
        <v>4976</v>
      </c>
      <c r="D9231" s="313" t="s">
        <v>18376</v>
      </c>
      <c r="E9231" s="313" t="str">
        <f>CONCATENATE(SUM('Раздел 3'!M60:M60),"&gt;=",SUM('Раздел 3'!O60:O60))</f>
        <v>0&gt;=0</v>
      </c>
    </row>
    <row r="9232" spans="1:5" ht="30" hidden="1" customHeight="1">
      <c r="A9232" s="311" t="str">
        <f>IF((SUM('Раздел 3'!M61:M61)&gt;=SUM('Раздел 3'!O61:O61)),"","Неверно!")</f>
        <v/>
      </c>
      <c r="B9232" s="312" t="s">
        <v>24572</v>
      </c>
      <c r="C9232" s="313" t="s">
        <v>4977</v>
      </c>
      <c r="D9232" s="313" t="s">
        <v>18376</v>
      </c>
      <c r="E9232" s="313" t="str">
        <f>CONCATENATE(SUM('Раздел 3'!M61:M61),"&gt;=",SUM('Раздел 3'!O61:O61))</f>
        <v>0&gt;=0</v>
      </c>
    </row>
    <row r="9233" spans="1:5" ht="30" hidden="1" customHeight="1">
      <c r="A9233" s="311" t="str">
        <f>IF((SUM('Раздел 3'!M62:M62)&gt;=SUM('Раздел 3'!O62:O62)),"","Неверно!")</f>
        <v/>
      </c>
      <c r="B9233" s="312" t="s">
        <v>24572</v>
      </c>
      <c r="C9233" s="313" t="s">
        <v>4978</v>
      </c>
      <c r="D9233" s="313" t="s">
        <v>18376</v>
      </c>
      <c r="E9233" s="313" t="str">
        <f>CONCATENATE(SUM('Раздел 3'!M62:M62),"&gt;=",SUM('Раздел 3'!O62:O62))</f>
        <v>0&gt;=0</v>
      </c>
    </row>
    <row r="9234" spans="1:5" ht="30" hidden="1" customHeight="1">
      <c r="A9234" s="311" t="str">
        <f>IF((SUM('Раздел 3'!M63:M63)&gt;=SUM('Раздел 3'!O63:O63)),"","Неверно!")</f>
        <v/>
      </c>
      <c r="B9234" s="312" t="s">
        <v>24572</v>
      </c>
      <c r="C9234" s="313" t="s">
        <v>4979</v>
      </c>
      <c r="D9234" s="313" t="s">
        <v>18376</v>
      </c>
      <c r="E9234" s="313" t="str">
        <f>CONCATENATE(SUM('Раздел 3'!M63:M63),"&gt;=",SUM('Раздел 3'!O63:O63))</f>
        <v>0&gt;=0</v>
      </c>
    </row>
    <row r="9235" spans="1:5" ht="30" hidden="1" customHeight="1">
      <c r="A9235" s="311" t="str">
        <f>IF((SUM('Раздел 3'!M64:M64)&gt;=SUM('Раздел 3'!O64:O64)),"","Неверно!")</f>
        <v/>
      </c>
      <c r="B9235" s="312" t="s">
        <v>24572</v>
      </c>
      <c r="C9235" s="313" t="s">
        <v>4980</v>
      </c>
      <c r="D9235" s="313" t="s">
        <v>18376</v>
      </c>
      <c r="E9235" s="313" t="str">
        <f>CONCATENATE(SUM('Раздел 3'!M64:M64),"&gt;=",SUM('Раздел 3'!O64:O64))</f>
        <v>0&gt;=0</v>
      </c>
    </row>
    <row r="9236" spans="1:5" ht="30" hidden="1" customHeight="1">
      <c r="A9236" s="311" t="str">
        <f>IF((SUM('Раздел 3'!M65:M65)&gt;=SUM('Раздел 3'!O65:O65)),"","Неверно!")</f>
        <v/>
      </c>
      <c r="B9236" s="312" t="s">
        <v>24572</v>
      </c>
      <c r="C9236" s="313" t="s">
        <v>4981</v>
      </c>
      <c r="D9236" s="313" t="s">
        <v>18376</v>
      </c>
      <c r="E9236" s="313" t="str">
        <f>CONCATENATE(SUM('Раздел 3'!M65:M65),"&gt;=",SUM('Раздел 3'!O65:O65))</f>
        <v>0&gt;=0</v>
      </c>
    </row>
    <row r="9237" spans="1:5" ht="30" hidden="1" customHeight="1">
      <c r="A9237" s="311" t="str">
        <f>IF((SUM('Раздел 3'!M66:M66)&gt;=SUM('Раздел 3'!O66:O66)),"","Неверно!")</f>
        <v/>
      </c>
      <c r="B9237" s="312" t="s">
        <v>24572</v>
      </c>
      <c r="C9237" s="313" t="s">
        <v>4982</v>
      </c>
      <c r="D9237" s="313" t="s">
        <v>18376</v>
      </c>
      <c r="E9237" s="313" t="str">
        <f>CONCATENATE(SUM('Раздел 3'!M66:M66),"&gt;=",SUM('Раздел 3'!O66:O66))</f>
        <v>0&gt;=0</v>
      </c>
    </row>
    <row r="9238" spans="1:5" ht="30" hidden="1" customHeight="1">
      <c r="A9238" s="311" t="str">
        <f>IF((SUM('Раздел 3'!M67:M67)&gt;=SUM('Раздел 3'!O67:O67)),"","Неверно!")</f>
        <v/>
      </c>
      <c r="B9238" s="312" t="s">
        <v>24572</v>
      </c>
      <c r="C9238" s="313" t="s">
        <v>4983</v>
      </c>
      <c r="D9238" s="313" t="s">
        <v>18376</v>
      </c>
      <c r="E9238" s="313" t="str">
        <f>CONCATENATE(SUM('Раздел 3'!M67:M67),"&gt;=",SUM('Раздел 3'!O67:O67))</f>
        <v>0&gt;=0</v>
      </c>
    </row>
    <row r="9239" spans="1:5" ht="30" hidden="1" customHeight="1">
      <c r="A9239" s="311" t="str">
        <f>IF((SUM('Раздел 3'!M68:M68)&gt;=SUM('Раздел 3'!O68:O68)),"","Неверно!")</f>
        <v/>
      </c>
      <c r="B9239" s="312" t="s">
        <v>24572</v>
      </c>
      <c r="C9239" s="313" t="s">
        <v>4984</v>
      </c>
      <c r="D9239" s="313" t="s">
        <v>18376</v>
      </c>
      <c r="E9239" s="313" t="str">
        <f>CONCATENATE(SUM('Раздел 3'!M68:M68),"&gt;=",SUM('Раздел 3'!O68:O68))</f>
        <v>0&gt;=0</v>
      </c>
    </row>
    <row r="9240" spans="1:5" ht="30" hidden="1" customHeight="1">
      <c r="A9240" s="311" t="str">
        <f>IF((SUM('Раздел 3'!M69:M69)&gt;=SUM('Раздел 3'!O69:O69)),"","Неверно!")</f>
        <v/>
      </c>
      <c r="B9240" s="312" t="s">
        <v>24572</v>
      </c>
      <c r="C9240" s="313" t="s">
        <v>4985</v>
      </c>
      <c r="D9240" s="313" t="s">
        <v>18376</v>
      </c>
      <c r="E9240" s="313" t="str">
        <f>CONCATENATE(SUM('Раздел 3'!M69:M69),"&gt;=",SUM('Раздел 3'!O69:O69))</f>
        <v>0&gt;=0</v>
      </c>
    </row>
    <row r="9241" spans="1:5" ht="30" hidden="1" customHeight="1">
      <c r="A9241" s="311" t="str">
        <f>IF((SUM('Раздел 3'!M16:M16)&gt;=SUM('Раздел 3'!O16:O16)),"","Неверно!")</f>
        <v/>
      </c>
      <c r="B9241" s="312" t="s">
        <v>24572</v>
      </c>
      <c r="C9241" s="313" t="s">
        <v>4986</v>
      </c>
      <c r="D9241" s="313" t="s">
        <v>18376</v>
      </c>
      <c r="E9241" s="313" t="str">
        <f>CONCATENATE(SUM('Раздел 3'!M16:M16),"&gt;=",SUM('Раздел 3'!O16:O16))</f>
        <v>0&gt;=0</v>
      </c>
    </row>
    <row r="9242" spans="1:5" ht="30" hidden="1" customHeight="1">
      <c r="A9242" s="311" t="str">
        <f>IF((SUM('Раздел 3'!M70:M70)&gt;=SUM('Раздел 3'!O70:O70)),"","Неверно!")</f>
        <v/>
      </c>
      <c r="B9242" s="312" t="s">
        <v>24572</v>
      </c>
      <c r="C9242" s="313" t="s">
        <v>4987</v>
      </c>
      <c r="D9242" s="313" t="s">
        <v>18376</v>
      </c>
      <c r="E9242" s="313" t="str">
        <f>CONCATENATE(SUM('Раздел 3'!M70:M70),"&gt;=",SUM('Раздел 3'!O70:O70))</f>
        <v>0&gt;=0</v>
      </c>
    </row>
    <row r="9243" spans="1:5" ht="30" hidden="1" customHeight="1">
      <c r="A9243" s="311" t="str">
        <f>IF((SUM('Раздел 3'!M71:M71)&gt;=SUM('Раздел 3'!O71:O71)),"","Неверно!")</f>
        <v/>
      </c>
      <c r="B9243" s="312" t="s">
        <v>24572</v>
      </c>
      <c r="C9243" s="313" t="s">
        <v>4988</v>
      </c>
      <c r="D9243" s="313" t="s">
        <v>18376</v>
      </c>
      <c r="E9243" s="313" t="str">
        <f>CONCATENATE(SUM('Раздел 3'!M71:M71),"&gt;=",SUM('Раздел 3'!O71:O71))</f>
        <v>0&gt;=0</v>
      </c>
    </row>
    <row r="9244" spans="1:5" ht="30" hidden="1" customHeight="1">
      <c r="A9244" s="311" t="str">
        <f>IF((SUM('Раздел 3'!M72:M72)&gt;=SUM('Раздел 3'!O72:O72)),"","Неверно!")</f>
        <v/>
      </c>
      <c r="B9244" s="312" t="s">
        <v>24572</v>
      </c>
      <c r="C9244" s="313" t="s">
        <v>4989</v>
      </c>
      <c r="D9244" s="313" t="s">
        <v>18376</v>
      </c>
      <c r="E9244" s="313" t="str">
        <f>CONCATENATE(SUM('Раздел 3'!M72:M72),"&gt;=",SUM('Раздел 3'!O72:O72))</f>
        <v>0&gt;=0</v>
      </c>
    </row>
    <row r="9245" spans="1:5" ht="30" hidden="1" customHeight="1">
      <c r="A9245" s="311" t="str">
        <f>IF((SUM('Раздел 3'!M73:M73)&gt;=SUM('Раздел 3'!O73:O73)),"","Неверно!")</f>
        <v/>
      </c>
      <c r="B9245" s="312" t="s">
        <v>24572</v>
      </c>
      <c r="C9245" s="313" t="s">
        <v>4990</v>
      </c>
      <c r="D9245" s="313" t="s">
        <v>18376</v>
      </c>
      <c r="E9245" s="313" t="str">
        <f>CONCATENATE(SUM('Раздел 3'!M73:M73),"&gt;=",SUM('Раздел 3'!O73:O73))</f>
        <v>0&gt;=0</v>
      </c>
    </row>
    <row r="9246" spans="1:5" ht="30" hidden="1" customHeight="1">
      <c r="A9246" s="311" t="str">
        <f>IF((SUM('Раздел 3'!M74:M74)&gt;=SUM('Раздел 3'!O74:O74)),"","Неверно!")</f>
        <v/>
      </c>
      <c r="B9246" s="312" t="s">
        <v>24572</v>
      </c>
      <c r="C9246" s="313" t="s">
        <v>4991</v>
      </c>
      <c r="D9246" s="313" t="s">
        <v>18376</v>
      </c>
      <c r="E9246" s="313" t="str">
        <f>CONCATENATE(SUM('Раздел 3'!M74:M74),"&gt;=",SUM('Раздел 3'!O74:O74))</f>
        <v>0&gt;=0</v>
      </c>
    </row>
    <row r="9247" spans="1:5" ht="30" hidden="1" customHeight="1">
      <c r="A9247" s="311" t="str">
        <f>IF((SUM('Раздел 3'!M75:M75)&gt;=SUM('Раздел 3'!O75:O75)),"","Неверно!")</f>
        <v/>
      </c>
      <c r="B9247" s="312" t="s">
        <v>24572</v>
      </c>
      <c r="C9247" s="313" t="s">
        <v>4992</v>
      </c>
      <c r="D9247" s="313" t="s">
        <v>18376</v>
      </c>
      <c r="E9247" s="313" t="str">
        <f>CONCATENATE(SUM('Раздел 3'!M75:M75),"&gt;=",SUM('Раздел 3'!O75:O75))</f>
        <v>0&gt;=0</v>
      </c>
    </row>
    <row r="9248" spans="1:5" ht="30" hidden="1" customHeight="1">
      <c r="A9248" s="311" t="str">
        <f>IF((SUM('Раздел 3'!M76:M76)&gt;=SUM('Раздел 3'!O76:O76)),"","Неверно!")</f>
        <v/>
      </c>
      <c r="B9248" s="312" t="s">
        <v>24572</v>
      </c>
      <c r="C9248" s="313" t="s">
        <v>4993</v>
      </c>
      <c r="D9248" s="313" t="s">
        <v>18376</v>
      </c>
      <c r="E9248" s="313" t="str">
        <f>CONCATENATE(SUM('Раздел 3'!M76:M76),"&gt;=",SUM('Раздел 3'!O76:O76))</f>
        <v>0&gt;=0</v>
      </c>
    </row>
    <row r="9249" spans="1:5" ht="30" hidden="1" customHeight="1">
      <c r="A9249" s="311" t="str">
        <f>IF((SUM('Раздел 3'!M77:M77)&gt;=SUM('Раздел 3'!O77:O77)),"","Неверно!")</f>
        <v/>
      </c>
      <c r="B9249" s="312" t="s">
        <v>24572</v>
      </c>
      <c r="C9249" s="313" t="s">
        <v>4994</v>
      </c>
      <c r="D9249" s="313" t="s">
        <v>18376</v>
      </c>
      <c r="E9249" s="313" t="str">
        <f>CONCATENATE(SUM('Раздел 3'!M77:M77),"&gt;=",SUM('Раздел 3'!O77:O77))</f>
        <v>0&gt;=0</v>
      </c>
    </row>
    <row r="9250" spans="1:5" ht="30" hidden="1" customHeight="1">
      <c r="A9250" s="311" t="str">
        <f>IF((SUM('Раздел 3'!M78:M78)&gt;=SUM('Раздел 3'!O78:O78)),"","Неверно!")</f>
        <v/>
      </c>
      <c r="B9250" s="312" t="s">
        <v>24572</v>
      </c>
      <c r="C9250" s="313" t="s">
        <v>4995</v>
      </c>
      <c r="D9250" s="313" t="s">
        <v>18376</v>
      </c>
      <c r="E9250" s="313" t="str">
        <f>CONCATENATE(SUM('Раздел 3'!M78:M78),"&gt;=",SUM('Раздел 3'!O78:O78))</f>
        <v>0&gt;=0</v>
      </c>
    </row>
    <row r="9251" spans="1:5" ht="30" hidden="1" customHeight="1">
      <c r="A9251" s="311" t="str">
        <f>IF((SUM('Раздел 3'!M79:M79)&gt;=SUM('Раздел 3'!O79:O79)),"","Неверно!")</f>
        <v/>
      </c>
      <c r="B9251" s="312" t="s">
        <v>24572</v>
      </c>
      <c r="C9251" s="313" t="s">
        <v>4996</v>
      </c>
      <c r="D9251" s="313" t="s">
        <v>18376</v>
      </c>
      <c r="E9251" s="313" t="str">
        <f>CONCATENATE(SUM('Раздел 3'!M79:M79),"&gt;=",SUM('Раздел 3'!O79:O79))</f>
        <v>0&gt;=0</v>
      </c>
    </row>
    <row r="9252" spans="1:5" ht="30" hidden="1" customHeight="1">
      <c r="A9252" s="311" t="str">
        <f>IF((SUM('Раздел 3'!M17:M17)&gt;=SUM('Раздел 3'!O17:O17)),"","Неверно!")</f>
        <v/>
      </c>
      <c r="B9252" s="312" t="s">
        <v>24572</v>
      </c>
      <c r="C9252" s="313" t="s">
        <v>4997</v>
      </c>
      <c r="D9252" s="313" t="s">
        <v>18376</v>
      </c>
      <c r="E9252" s="313" t="str">
        <f>CONCATENATE(SUM('Раздел 3'!M17:M17),"&gt;=",SUM('Раздел 3'!O17:O17))</f>
        <v>0&gt;=0</v>
      </c>
    </row>
    <row r="9253" spans="1:5" ht="30" hidden="1" customHeight="1">
      <c r="A9253" s="311" t="str">
        <f>IF((SUM('Раздел 3'!M80:M80)&gt;=SUM('Раздел 3'!O80:O80)),"","Неверно!")</f>
        <v/>
      </c>
      <c r="B9253" s="312" t="s">
        <v>24572</v>
      </c>
      <c r="C9253" s="313" t="s">
        <v>4998</v>
      </c>
      <c r="D9253" s="313" t="s">
        <v>18376</v>
      </c>
      <c r="E9253" s="313" t="str">
        <f>CONCATENATE(SUM('Раздел 3'!M80:M80),"&gt;=",SUM('Раздел 3'!O80:O80))</f>
        <v>0&gt;=0</v>
      </c>
    </row>
    <row r="9254" spans="1:5" ht="30" hidden="1" customHeight="1">
      <c r="A9254" s="311" t="str">
        <f>IF((SUM('Раздел 3'!M81:M81)&gt;=SUM('Раздел 3'!O81:O81)),"","Неверно!")</f>
        <v/>
      </c>
      <c r="B9254" s="312" t="s">
        <v>24572</v>
      </c>
      <c r="C9254" s="313" t="s">
        <v>4999</v>
      </c>
      <c r="D9254" s="313" t="s">
        <v>18376</v>
      </c>
      <c r="E9254" s="313" t="str">
        <f>CONCATENATE(SUM('Раздел 3'!M81:M81),"&gt;=",SUM('Раздел 3'!O81:O81))</f>
        <v>0&gt;=0</v>
      </c>
    </row>
    <row r="9255" spans="1:5" ht="30" hidden="1" customHeight="1">
      <c r="A9255" s="311" t="str">
        <f>IF((SUM('Раздел 3'!M82:M82)&gt;=SUM('Раздел 3'!O82:O82)),"","Неверно!")</f>
        <v/>
      </c>
      <c r="B9255" s="312" t="s">
        <v>24572</v>
      </c>
      <c r="C9255" s="313" t="s">
        <v>5000</v>
      </c>
      <c r="D9255" s="313" t="s">
        <v>18376</v>
      </c>
      <c r="E9255" s="313" t="str">
        <f>CONCATENATE(SUM('Раздел 3'!M82:M82),"&gt;=",SUM('Раздел 3'!O82:O82))</f>
        <v>0&gt;=0</v>
      </c>
    </row>
    <row r="9256" spans="1:5" ht="30" hidden="1" customHeight="1">
      <c r="A9256" s="311" t="str">
        <f>IF((SUM('Раздел 3'!M83:M83)&gt;=SUM('Раздел 3'!O83:O83)),"","Неверно!")</f>
        <v/>
      </c>
      <c r="B9256" s="312" t="s">
        <v>24572</v>
      </c>
      <c r="C9256" s="313" t="s">
        <v>5001</v>
      </c>
      <c r="D9256" s="313" t="s">
        <v>18376</v>
      </c>
      <c r="E9256" s="313" t="str">
        <f>CONCATENATE(SUM('Раздел 3'!M83:M83),"&gt;=",SUM('Раздел 3'!O83:O83))</f>
        <v>0&gt;=0</v>
      </c>
    </row>
    <row r="9257" spans="1:5" ht="30" hidden="1" customHeight="1">
      <c r="A9257" s="311" t="str">
        <f>IF((SUM('Раздел 3'!M84:M84)&gt;=SUM('Раздел 3'!O84:O84)),"","Неверно!")</f>
        <v/>
      </c>
      <c r="B9257" s="312" t="s">
        <v>24572</v>
      </c>
      <c r="C9257" s="313" t="s">
        <v>5002</v>
      </c>
      <c r="D9257" s="313" t="s">
        <v>18376</v>
      </c>
      <c r="E9257" s="313" t="str">
        <f>CONCATENATE(SUM('Раздел 3'!M84:M84),"&gt;=",SUM('Раздел 3'!O84:O84))</f>
        <v>0&gt;=0</v>
      </c>
    </row>
    <row r="9258" spans="1:5" ht="30" hidden="1" customHeight="1">
      <c r="A9258" s="311" t="str">
        <f>IF((SUM('Раздел 3'!M85:M85)&gt;=SUM('Раздел 3'!O85:O85)),"","Неверно!")</f>
        <v/>
      </c>
      <c r="B9258" s="312" t="s">
        <v>24572</v>
      </c>
      <c r="C9258" s="313" t="s">
        <v>5003</v>
      </c>
      <c r="D9258" s="313" t="s">
        <v>18376</v>
      </c>
      <c r="E9258" s="313" t="str">
        <f>CONCATENATE(SUM('Раздел 3'!M85:M85),"&gt;=",SUM('Раздел 3'!O85:O85))</f>
        <v>0&gt;=0</v>
      </c>
    </row>
    <row r="9259" spans="1:5" ht="30" hidden="1" customHeight="1">
      <c r="A9259" s="311" t="str">
        <f>IF((SUM('Раздел 3'!M86:M86)&gt;=SUM('Раздел 3'!O86:O86)),"","Неверно!")</f>
        <v/>
      </c>
      <c r="B9259" s="312" t="s">
        <v>24572</v>
      </c>
      <c r="C9259" s="313" t="s">
        <v>5004</v>
      </c>
      <c r="D9259" s="313" t="s">
        <v>18376</v>
      </c>
      <c r="E9259" s="313" t="str">
        <f>CONCATENATE(SUM('Раздел 3'!M86:M86),"&gt;=",SUM('Раздел 3'!O86:O86))</f>
        <v>0&gt;=0</v>
      </c>
    </row>
    <row r="9260" spans="1:5" ht="30" hidden="1" customHeight="1">
      <c r="A9260" s="311" t="str">
        <f>IF((SUM('Раздел 3'!M87:M87)&gt;=SUM('Раздел 3'!O87:O87)),"","Неверно!")</f>
        <v/>
      </c>
      <c r="B9260" s="312" t="s">
        <v>24572</v>
      </c>
      <c r="C9260" s="313" t="s">
        <v>5005</v>
      </c>
      <c r="D9260" s="313" t="s">
        <v>18376</v>
      </c>
      <c r="E9260" s="313" t="str">
        <f>CONCATENATE(SUM('Раздел 3'!M87:M87),"&gt;=",SUM('Раздел 3'!O87:O87))</f>
        <v>0&gt;=0</v>
      </c>
    </row>
    <row r="9261" spans="1:5" ht="30" hidden="1" customHeight="1">
      <c r="A9261" s="311" t="str">
        <f>IF((SUM('Раздел 3'!M88:M88)&gt;=SUM('Раздел 3'!O88:O88)),"","Неверно!")</f>
        <v/>
      </c>
      <c r="B9261" s="312" t="s">
        <v>24572</v>
      </c>
      <c r="C9261" s="313" t="s">
        <v>5006</v>
      </c>
      <c r="D9261" s="313" t="s">
        <v>18376</v>
      </c>
      <c r="E9261" s="313" t="str">
        <f>CONCATENATE(SUM('Раздел 3'!M88:M88),"&gt;=",SUM('Раздел 3'!O88:O88))</f>
        <v>0&gt;=0</v>
      </c>
    </row>
    <row r="9262" spans="1:5" ht="30" hidden="1" customHeight="1">
      <c r="A9262" s="311" t="str">
        <f>IF((SUM('Раздел 3'!M89:M89)&gt;=SUM('Раздел 3'!O89:O89)),"","Неверно!")</f>
        <v/>
      </c>
      <c r="B9262" s="312" t="s">
        <v>24572</v>
      </c>
      <c r="C9262" s="313" t="s">
        <v>5007</v>
      </c>
      <c r="D9262" s="313" t="s">
        <v>18376</v>
      </c>
      <c r="E9262" s="313" t="str">
        <f>CONCATENATE(SUM('Раздел 3'!M89:M89),"&gt;=",SUM('Раздел 3'!O89:O89))</f>
        <v>0&gt;=0</v>
      </c>
    </row>
    <row r="9263" spans="1:5" ht="30" hidden="1" customHeight="1">
      <c r="A9263" s="311" t="str">
        <f>IF((SUM('Раздел 3'!M18:M18)&gt;=SUM('Раздел 3'!O18:O18)),"","Неверно!")</f>
        <v/>
      </c>
      <c r="B9263" s="312" t="s">
        <v>24572</v>
      </c>
      <c r="C9263" s="313" t="s">
        <v>5008</v>
      </c>
      <c r="D9263" s="313" t="s">
        <v>18376</v>
      </c>
      <c r="E9263" s="313" t="str">
        <f>CONCATENATE(SUM('Раздел 3'!M18:M18),"&gt;=",SUM('Раздел 3'!O18:O18))</f>
        <v>0&gt;=0</v>
      </c>
    </row>
    <row r="9264" spans="1:5" ht="30" hidden="1" customHeight="1">
      <c r="A9264" s="311" t="str">
        <f>IF((SUM('Раздел 3'!M90:M90)&gt;=SUM('Раздел 3'!O90:O90)),"","Неверно!")</f>
        <v/>
      </c>
      <c r="B9264" s="312" t="s">
        <v>24572</v>
      </c>
      <c r="C9264" s="313" t="s">
        <v>5009</v>
      </c>
      <c r="D9264" s="313" t="s">
        <v>18376</v>
      </c>
      <c r="E9264" s="313" t="str">
        <f>CONCATENATE(SUM('Раздел 3'!M90:M90),"&gt;=",SUM('Раздел 3'!O90:O90))</f>
        <v>0&gt;=0</v>
      </c>
    </row>
    <row r="9265" spans="1:5" ht="30" hidden="1" customHeight="1">
      <c r="A9265" s="311" t="str">
        <f>IF((SUM('Раздел 3'!M91:M91)&gt;=SUM('Раздел 3'!O91:O91)),"","Неверно!")</f>
        <v/>
      </c>
      <c r="B9265" s="312" t="s">
        <v>24572</v>
      </c>
      <c r="C9265" s="313" t="s">
        <v>5010</v>
      </c>
      <c r="D9265" s="313" t="s">
        <v>18376</v>
      </c>
      <c r="E9265" s="313" t="str">
        <f>CONCATENATE(SUM('Раздел 3'!M91:M91),"&gt;=",SUM('Раздел 3'!O91:O91))</f>
        <v>0&gt;=0</v>
      </c>
    </row>
    <row r="9266" spans="1:5" ht="30" hidden="1" customHeight="1">
      <c r="A9266" s="311" t="str">
        <f>IF((SUM('Раздел 3'!M92:M92)&gt;=SUM('Раздел 3'!O92:O92)),"","Неверно!")</f>
        <v/>
      </c>
      <c r="B9266" s="312" t="s">
        <v>24572</v>
      </c>
      <c r="C9266" s="313" t="s">
        <v>5011</v>
      </c>
      <c r="D9266" s="313" t="s">
        <v>18376</v>
      </c>
      <c r="E9266" s="313" t="str">
        <f>CONCATENATE(SUM('Раздел 3'!M92:M92),"&gt;=",SUM('Раздел 3'!O92:O92))</f>
        <v>0&gt;=0</v>
      </c>
    </row>
    <row r="9267" spans="1:5" ht="30" hidden="1" customHeight="1">
      <c r="A9267" s="311" t="str">
        <f>IF((SUM('Раздел 3'!M93:M93)&gt;=SUM('Раздел 3'!O93:O93)),"","Неверно!")</f>
        <v/>
      </c>
      <c r="B9267" s="312" t="s">
        <v>24572</v>
      </c>
      <c r="C9267" s="313" t="s">
        <v>5012</v>
      </c>
      <c r="D9267" s="313" t="s">
        <v>18376</v>
      </c>
      <c r="E9267" s="313" t="str">
        <f>CONCATENATE(SUM('Раздел 3'!M93:M93),"&gt;=",SUM('Раздел 3'!O93:O93))</f>
        <v>0&gt;=0</v>
      </c>
    </row>
    <row r="9268" spans="1:5" ht="30" hidden="1" customHeight="1">
      <c r="A9268" s="311" t="str">
        <f>IF((SUM('Раздел 3'!M94:M94)&gt;=SUM('Раздел 3'!O94:O94)),"","Неверно!")</f>
        <v/>
      </c>
      <c r="B9268" s="312" t="s">
        <v>24572</v>
      </c>
      <c r="C9268" s="313" t="s">
        <v>5013</v>
      </c>
      <c r="D9268" s="313" t="s">
        <v>18376</v>
      </c>
      <c r="E9268" s="313" t="str">
        <f>CONCATENATE(SUM('Раздел 3'!M94:M94),"&gt;=",SUM('Раздел 3'!O94:O94))</f>
        <v>0&gt;=0</v>
      </c>
    </row>
    <row r="9269" spans="1:5" ht="30" hidden="1" customHeight="1">
      <c r="A9269" s="311" t="str">
        <f>IF((SUM('Раздел 3'!M95:M95)&gt;=SUM('Раздел 3'!O95:O95)),"","Неверно!")</f>
        <v/>
      </c>
      <c r="B9269" s="312" t="s">
        <v>24572</v>
      </c>
      <c r="C9269" s="313" t="s">
        <v>5014</v>
      </c>
      <c r="D9269" s="313" t="s">
        <v>18376</v>
      </c>
      <c r="E9269" s="313" t="str">
        <f>CONCATENATE(SUM('Раздел 3'!M95:M95),"&gt;=",SUM('Раздел 3'!O95:O95))</f>
        <v>0&gt;=0</v>
      </c>
    </row>
    <row r="9270" spans="1:5" ht="30" hidden="1" customHeight="1">
      <c r="A9270" s="311" t="str">
        <f>IF((SUM('Раздел 3'!M96:M96)&gt;=SUM('Раздел 3'!O96:O96)),"","Неверно!")</f>
        <v/>
      </c>
      <c r="B9270" s="312" t="s">
        <v>24572</v>
      </c>
      <c r="C9270" s="313" t="s">
        <v>5015</v>
      </c>
      <c r="D9270" s="313" t="s">
        <v>18376</v>
      </c>
      <c r="E9270" s="313" t="str">
        <f>CONCATENATE(SUM('Раздел 3'!M96:M96),"&gt;=",SUM('Раздел 3'!O96:O96))</f>
        <v>0&gt;=0</v>
      </c>
    </row>
    <row r="9271" spans="1:5" ht="30" hidden="1" customHeight="1">
      <c r="A9271" s="311" t="str">
        <f>IF((SUM('Раздел 3'!M97:M97)&gt;=SUM('Раздел 3'!O97:O97)),"","Неверно!")</f>
        <v/>
      </c>
      <c r="B9271" s="312" t="s">
        <v>24572</v>
      </c>
      <c r="C9271" s="313" t="s">
        <v>5016</v>
      </c>
      <c r="D9271" s="313" t="s">
        <v>18376</v>
      </c>
      <c r="E9271" s="313" t="str">
        <f>CONCATENATE(SUM('Раздел 3'!M97:M97),"&gt;=",SUM('Раздел 3'!O97:O97))</f>
        <v>0&gt;=0</v>
      </c>
    </row>
    <row r="9272" spans="1:5" ht="30" hidden="1" customHeight="1">
      <c r="A9272" s="311" t="str">
        <f>IF((SUM('Раздел 3'!M98:M98)&gt;=SUM('Раздел 3'!O98:O98)),"","Неверно!")</f>
        <v/>
      </c>
      <c r="B9272" s="312" t="s">
        <v>24572</v>
      </c>
      <c r="C9272" s="313" t="s">
        <v>5017</v>
      </c>
      <c r="D9272" s="313" t="s">
        <v>18376</v>
      </c>
      <c r="E9272" s="313" t="str">
        <f>CONCATENATE(SUM('Раздел 3'!M98:M98),"&gt;=",SUM('Раздел 3'!O98:O98))</f>
        <v>0&gt;=0</v>
      </c>
    </row>
    <row r="9273" spans="1:5" ht="30" hidden="1" customHeight="1">
      <c r="A9273" s="311" t="str">
        <f>IF((SUM('Раздел 3'!M99:M99)&gt;=SUM('Раздел 3'!O99:O99)),"","Неверно!")</f>
        <v/>
      </c>
      <c r="B9273" s="312" t="s">
        <v>24572</v>
      </c>
      <c r="C9273" s="313" t="s">
        <v>5018</v>
      </c>
      <c r="D9273" s="313" t="s">
        <v>18376</v>
      </c>
      <c r="E9273" s="313" t="str">
        <f>CONCATENATE(SUM('Раздел 3'!M99:M99),"&gt;=",SUM('Раздел 3'!O99:O99))</f>
        <v>0&gt;=0</v>
      </c>
    </row>
    <row r="9274" spans="1:5" ht="30" hidden="1" customHeight="1">
      <c r="A9274" s="311" t="str">
        <f>IF((SUM('Раздел 3'!M19:M19)&gt;=SUM('Раздел 3'!O19:O19)),"","Неверно!")</f>
        <v/>
      </c>
      <c r="B9274" s="312" t="s">
        <v>24572</v>
      </c>
      <c r="C9274" s="313" t="s">
        <v>5019</v>
      </c>
      <c r="D9274" s="313" t="s">
        <v>18376</v>
      </c>
      <c r="E9274" s="313" t="str">
        <f>CONCATENATE(SUM('Раздел 3'!M19:M19),"&gt;=",SUM('Раздел 3'!O19:O19))</f>
        <v>0&gt;=0</v>
      </c>
    </row>
    <row r="9275" spans="1:5" ht="30" hidden="1" customHeight="1">
      <c r="A9275" s="311" t="str">
        <f>IF((SUM('Раздел 3'!M100:M100)&gt;=SUM('Раздел 3'!O100:O100)),"","Неверно!")</f>
        <v/>
      </c>
      <c r="B9275" s="312" t="s">
        <v>24572</v>
      </c>
      <c r="C9275" s="313" t="s">
        <v>5020</v>
      </c>
      <c r="D9275" s="313" t="s">
        <v>18376</v>
      </c>
      <c r="E9275" s="313" t="str">
        <f>CONCATENATE(SUM('Раздел 3'!M100:M100),"&gt;=",SUM('Раздел 3'!O100:O100))</f>
        <v>0&gt;=0</v>
      </c>
    </row>
    <row r="9276" spans="1:5" ht="30" hidden="1" customHeight="1">
      <c r="A9276" s="311" t="str">
        <f>IF((SUM('Раздел 3'!M101:M101)&gt;=SUM('Раздел 3'!O101:O101)),"","Неверно!")</f>
        <v/>
      </c>
      <c r="B9276" s="312" t="s">
        <v>24572</v>
      </c>
      <c r="C9276" s="313" t="s">
        <v>5021</v>
      </c>
      <c r="D9276" s="313" t="s">
        <v>18376</v>
      </c>
      <c r="E9276" s="313" t="str">
        <f>CONCATENATE(SUM('Раздел 3'!M101:M101),"&gt;=",SUM('Раздел 3'!O101:O101))</f>
        <v>0&gt;=0</v>
      </c>
    </row>
    <row r="9277" spans="1:5" ht="30" hidden="1" customHeight="1">
      <c r="A9277" s="311" t="str">
        <f>IF((SUM('Раздел 3'!M102:M102)&gt;=SUM('Раздел 3'!O102:O102)),"","Неверно!")</f>
        <v/>
      </c>
      <c r="B9277" s="312" t="s">
        <v>24572</v>
      </c>
      <c r="C9277" s="313" t="s">
        <v>5022</v>
      </c>
      <c r="D9277" s="313" t="s">
        <v>18376</v>
      </c>
      <c r="E9277" s="313" t="str">
        <f>CONCATENATE(SUM('Раздел 3'!M102:M102),"&gt;=",SUM('Раздел 3'!O102:O102))</f>
        <v>0&gt;=0</v>
      </c>
    </row>
    <row r="9278" spans="1:5" ht="30" hidden="1" customHeight="1">
      <c r="A9278" s="311" t="str">
        <f>IF((SUM('Раздел 3'!M103:M103)&gt;=SUM('Раздел 3'!O103:O103)),"","Неверно!")</f>
        <v/>
      </c>
      <c r="B9278" s="312" t="s">
        <v>24572</v>
      </c>
      <c r="C9278" s="313" t="s">
        <v>5023</v>
      </c>
      <c r="D9278" s="313" t="s">
        <v>18376</v>
      </c>
      <c r="E9278" s="313" t="str">
        <f>CONCATENATE(SUM('Раздел 3'!M103:M103),"&gt;=",SUM('Раздел 3'!O103:O103))</f>
        <v>0&gt;=0</v>
      </c>
    </row>
    <row r="9279" spans="1:5" ht="30" hidden="1" customHeight="1">
      <c r="A9279" s="311" t="str">
        <f>IF((SUM('Раздел 3'!M104:M104)&gt;=SUM('Раздел 3'!O104:O104)),"","Неверно!")</f>
        <v/>
      </c>
      <c r="B9279" s="312" t="s">
        <v>24572</v>
      </c>
      <c r="C9279" s="313" t="s">
        <v>5024</v>
      </c>
      <c r="D9279" s="313" t="s">
        <v>18376</v>
      </c>
      <c r="E9279" s="313" t="str">
        <f>CONCATENATE(SUM('Раздел 3'!M104:M104),"&gt;=",SUM('Раздел 3'!O104:O104))</f>
        <v>0&gt;=0</v>
      </c>
    </row>
    <row r="9280" spans="1:5" ht="30" hidden="1" customHeight="1">
      <c r="A9280" s="311" t="str">
        <f>IF((SUM('Раздел 3'!M105:M105)&gt;=SUM('Раздел 3'!O105:O105)),"","Неверно!")</f>
        <v/>
      </c>
      <c r="B9280" s="312" t="s">
        <v>24572</v>
      </c>
      <c r="C9280" s="313" t="s">
        <v>5025</v>
      </c>
      <c r="D9280" s="313" t="s">
        <v>18376</v>
      </c>
      <c r="E9280" s="313" t="str">
        <f>CONCATENATE(SUM('Раздел 3'!M105:M105),"&gt;=",SUM('Раздел 3'!O105:O105))</f>
        <v>0&gt;=0</v>
      </c>
    </row>
    <row r="9281" spans="1:5" ht="30" hidden="1" customHeight="1">
      <c r="A9281" s="311" t="str">
        <f>IF((SUM('Раздел 3'!M106:M106)&gt;=SUM('Раздел 3'!O106:O106)),"","Неверно!")</f>
        <v/>
      </c>
      <c r="B9281" s="312" t="s">
        <v>24572</v>
      </c>
      <c r="C9281" s="313" t="s">
        <v>5026</v>
      </c>
      <c r="D9281" s="313" t="s">
        <v>18376</v>
      </c>
      <c r="E9281" s="313" t="str">
        <f>CONCATENATE(SUM('Раздел 3'!M106:M106),"&gt;=",SUM('Раздел 3'!O106:O106))</f>
        <v>0&gt;=0</v>
      </c>
    </row>
    <row r="9282" spans="1:5" ht="30" hidden="1" customHeight="1">
      <c r="A9282" s="311" t="str">
        <f>IF((SUM('Раздел 3'!M107:M107)&gt;=SUM('Раздел 3'!O107:O107)),"","Неверно!")</f>
        <v/>
      </c>
      <c r="B9282" s="312" t="s">
        <v>24572</v>
      </c>
      <c r="C9282" s="313" t="s">
        <v>5027</v>
      </c>
      <c r="D9282" s="313" t="s">
        <v>18376</v>
      </c>
      <c r="E9282" s="313" t="str">
        <f>CONCATENATE(SUM('Раздел 3'!M107:M107),"&gt;=",SUM('Раздел 3'!O107:O107))</f>
        <v>0&gt;=0</v>
      </c>
    </row>
    <row r="9283" spans="1:5" ht="30" hidden="1" customHeight="1">
      <c r="A9283" s="311" t="str">
        <f>IF((SUM('Раздел 3'!M108:M108)&gt;=SUM('Раздел 3'!O108:O108)),"","Неверно!")</f>
        <v/>
      </c>
      <c r="B9283" s="312" t="s">
        <v>24572</v>
      </c>
      <c r="C9283" s="313" t="s">
        <v>5028</v>
      </c>
      <c r="D9283" s="313" t="s">
        <v>18376</v>
      </c>
      <c r="E9283" s="313" t="str">
        <f>CONCATENATE(SUM('Раздел 3'!M108:M108),"&gt;=",SUM('Раздел 3'!O108:O108))</f>
        <v>0&gt;=0</v>
      </c>
    </row>
    <row r="9284" spans="1:5" ht="30" hidden="1" customHeight="1">
      <c r="A9284" s="311" t="str">
        <f>IF((SUM('Раздел 3'!M109:M109)&gt;=SUM('Раздел 3'!O109:O109)),"","Неверно!")</f>
        <v/>
      </c>
      <c r="B9284" s="312" t="s">
        <v>24572</v>
      </c>
      <c r="C9284" s="313" t="s">
        <v>5029</v>
      </c>
      <c r="D9284" s="313" t="s">
        <v>18376</v>
      </c>
      <c r="E9284" s="313" t="str">
        <f>CONCATENATE(SUM('Раздел 3'!M109:M109),"&gt;=",SUM('Раздел 3'!O109:O109))</f>
        <v>0&gt;=0</v>
      </c>
    </row>
    <row r="9285" spans="1:5" ht="30" hidden="1" customHeight="1">
      <c r="A9285" s="311" t="str">
        <f>IF((SUM('Раздел 3'!R11:R11)&gt;=SUM('Раздел 3'!S11:S11)),"","Неверно!")</f>
        <v/>
      </c>
      <c r="B9285" s="312" t="s">
        <v>24573</v>
      </c>
      <c r="C9285" s="313" t="s">
        <v>4406</v>
      </c>
      <c r="D9285" s="313" t="s">
        <v>18375</v>
      </c>
      <c r="E9285" s="313" t="str">
        <f>CONCATENATE(SUM('Раздел 3'!R11:R11),"&gt;=",SUM('Раздел 3'!S11:S11))</f>
        <v>4&gt;=0</v>
      </c>
    </row>
    <row r="9286" spans="1:5" ht="30" hidden="1" customHeight="1">
      <c r="A9286" s="311" t="str">
        <f>IF((SUM('Раздел 3'!R20:R20)&gt;=SUM('Раздел 3'!S20:S20)),"","Неверно!")</f>
        <v/>
      </c>
      <c r="B9286" s="312" t="s">
        <v>24573</v>
      </c>
      <c r="C9286" s="313" t="s">
        <v>4407</v>
      </c>
      <c r="D9286" s="313" t="s">
        <v>18375</v>
      </c>
      <c r="E9286" s="313" t="str">
        <f>CONCATENATE(SUM('Раздел 3'!R20:R20),"&gt;=",SUM('Раздел 3'!S20:S20))</f>
        <v>0&gt;=0</v>
      </c>
    </row>
    <row r="9287" spans="1:5" ht="30" hidden="1" customHeight="1">
      <c r="A9287" s="311" t="str">
        <f>IF((SUM('Раздел 3'!R110:R110)&gt;=SUM('Раздел 3'!S110:S110)),"","Неверно!")</f>
        <v/>
      </c>
      <c r="B9287" s="312" t="s">
        <v>24573</v>
      </c>
      <c r="C9287" s="313" t="s">
        <v>4408</v>
      </c>
      <c r="D9287" s="313" t="s">
        <v>18375</v>
      </c>
      <c r="E9287" s="313" t="str">
        <f>CONCATENATE(SUM('Раздел 3'!R110:R110),"&gt;=",SUM('Раздел 3'!S110:S110))</f>
        <v>0&gt;=0</v>
      </c>
    </row>
    <row r="9288" spans="1:5" ht="30" hidden="1" customHeight="1">
      <c r="A9288" s="311" t="str">
        <f>IF((SUM('Раздел 3'!R111:R111)&gt;=SUM('Раздел 3'!S111:S111)),"","Неверно!")</f>
        <v/>
      </c>
      <c r="B9288" s="312" t="s">
        <v>24573</v>
      </c>
      <c r="C9288" s="313" t="s">
        <v>4409</v>
      </c>
      <c r="D9288" s="313" t="s">
        <v>18375</v>
      </c>
      <c r="E9288" s="313" t="str">
        <f>CONCATENATE(SUM('Раздел 3'!R111:R111),"&gt;=",SUM('Раздел 3'!S111:S111))</f>
        <v>0&gt;=0</v>
      </c>
    </row>
    <row r="9289" spans="1:5" ht="30" hidden="1" customHeight="1">
      <c r="A9289" s="311" t="str">
        <f>IF((SUM('Раздел 3'!R112:R112)&gt;=SUM('Раздел 3'!S112:S112)),"","Неверно!")</f>
        <v/>
      </c>
      <c r="B9289" s="312" t="s">
        <v>24573</v>
      </c>
      <c r="C9289" s="313" t="s">
        <v>4410</v>
      </c>
      <c r="D9289" s="313" t="s">
        <v>18375</v>
      </c>
      <c r="E9289" s="313" t="str">
        <f>CONCATENATE(SUM('Раздел 3'!R112:R112),"&gt;=",SUM('Раздел 3'!S112:S112))</f>
        <v>0&gt;=0</v>
      </c>
    </row>
    <row r="9290" spans="1:5" ht="30" hidden="1" customHeight="1">
      <c r="A9290" s="311" t="str">
        <f>IF((SUM('Раздел 3'!R113:R113)&gt;=SUM('Раздел 3'!S113:S113)),"","Неверно!")</f>
        <v/>
      </c>
      <c r="B9290" s="312" t="s">
        <v>24573</v>
      </c>
      <c r="C9290" s="313" t="s">
        <v>4411</v>
      </c>
      <c r="D9290" s="313" t="s">
        <v>18375</v>
      </c>
      <c r="E9290" s="313" t="str">
        <f>CONCATENATE(SUM('Раздел 3'!R113:R113),"&gt;=",SUM('Раздел 3'!S113:S113))</f>
        <v>0&gt;=0</v>
      </c>
    </row>
    <row r="9291" spans="1:5" ht="30" hidden="1" customHeight="1">
      <c r="A9291" s="311" t="str">
        <f>IF((SUM('Раздел 3'!R114:R114)&gt;=SUM('Раздел 3'!S114:S114)),"","Неверно!")</f>
        <v/>
      </c>
      <c r="B9291" s="312" t="s">
        <v>24573</v>
      </c>
      <c r="C9291" s="313" t="s">
        <v>4412</v>
      </c>
      <c r="D9291" s="313" t="s">
        <v>18375</v>
      </c>
      <c r="E9291" s="313" t="str">
        <f>CONCATENATE(SUM('Раздел 3'!R114:R114),"&gt;=",SUM('Раздел 3'!S114:S114))</f>
        <v>0&gt;=0</v>
      </c>
    </row>
    <row r="9292" spans="1:5" ht="30" hidden="1" customHeight="1">
      <c r="A9292" s="311" t="str">
        <f>IF((SUM('Раздел 3'!R115:R115)&gt;=SUM('Раздел 3'!S115:S115)),"","Неверно!")</f>
        <v/>
      </c>
      <c r="B9292" s="312" t="s">
        <v>24573</v>
      </c>
      <c r="C9292" s="313" t="s">
        <v>4413</v>
      </c>
      <c r="D9292" s="313" t="s">
        <v>18375</v>
      </c>
      <c r="E9292" s="313" t="str">
        <f>CONCATENATE(SUM('Раздел 3'!R115:R115),"&gt;=",SUM('Раздел 3'!S115:S115))</f>
        <v>0&gt;=0</v>
      </c>
    </row>
    <row r="9293" spans="1:5" ht="30" hidden="1" customHeight="1">
      <c r="A9293" s="311" t="str">
        <f>IF((SUM('Раздел 3'!R116:R116)&gt;=SUM('Раздел 3'!S116:S116)),"","Неверно!")</f>
        <v/>
      </c>
      <c r="B9293" s="312" t="s">
        <v>24573</v>
      </c>
      <c r="C9293" s="313" t="s">
        <v>4414</v>
      </c>
      <c r="D9293" s="313" t="s">
        <v>18375</v>
      </c>
      <c r="E9293" s="313" t="str">
        <f>CONCATENATE(SUM('Раздел 3'!R116:R116),"&gt;=",SUM('Раздел 3'!S116:S116))</f>
        <v>0&gt;=0</v>
      </c>
    </row>
    <row r="9294" spans="1:5" ht="30" hidden="1" customHeight="1">
      <c r="A9294" s="311" t="str">
        <f>IF((SUM('Раздел 3'!R117:R117)&gt;=SUM('Раздел 3'!S117:S117)),"","Неверно!")</f>
        <v/>
      </c>
      <c r="B9294" s="312" t="s">
        <v>24573</v>
      </c>
      <c r="C9294" s="313" t="s">
        <v>4415</v>
      </c>
      <c r="D9294" s="313" t="s">
        <v>18375</v>
      </c>
      <c r="E9294" s="313" t="str">
        <f>CONCATENATE(SUM('Раздел 3'!R117:R117),"&gt;=",SUM('Раздел 3'!S117:S117))</f>
        <v>0&gt;=0</v>
      </c>
    </row>
    <row r="9295" spans="1:5" ht="30" hidden="1" customHeight="1">
      <c r="A9295" s="311" t="str">
        <f>IF((SUM('Раздел 3'!R118:R118)&gt;=SUM('Раздел 3'!S118:S118)),"","Неверно!")</f>
        <v/>
      </c>
      <c r="B9295" s="312" t="s">
        <v>24573</v>
      </c>
      <c r="C9295" s="313" t="s">
        <v>4416</v>
      </c>
      <c r="D9295" s="313" t="s">
        <v>18375</v>
      </c>
      <c r="E9295" s="313" t="str">
        <f>CONCATENATE(SUM('Раздел 3'!R118:R118),"&gt;=",SUM('Раздел 3'!S118:S118))</f>
        <v>0&gt;=0</v>
      </c>
    </row>
    <row r="9296" spans="1:5" ht="30" hidden="1" customHeight="1">
      <c r="A9296" s="311" t="str">
        <f>IF((SUM('Раздел 3'!R119:R119)&gt;=SUM('Раздел 3'!S119:S119)),"","Неверно!")</f>
        <v/>
      </c>
      <c r="B9296" s="312" t="s">
        <v>24573</v>
      </c>
      <c r="C9296" s="313" t="s">
        <v>4417</v>
      </c>
      <c r="D9296" s="313" t="s">
        <v>18375</v>
      </c>
      <c r="E9296" s="313" t="str">
        <f>CONCATENATE(SUM('Раздел 3'!R119:R119),"&gt;=",SUM('Раздел 3'!S119:S119))</f>
        <v>0&gt;=0</v>
      </c>
    </row>
    <row r="9297" spans="1:5" ht="30" hidden="1" customHeight="1">
      <c r="A9297" s="311" t="str">
        <f>IF((SUM('Раздел 3'!R21:R21)&gt;=SUM('Раздел 3'!S21:S21)),"","Неверно!")</f>
        <v/>
      </c>
      <c r="B9297" s="312" t="s">
        <v>24573</v>
      </c>
      <c r="C9297" s="313" t="s">
        <v>4418</v>
      </c>
      <c r="D9297" s="313" t="s">
        <v>18375</v>
      </c>
      <c r="E9297" s="313" t="str">
        <f>CONCATENATE(SUM('Раздел 3'!R21:R21),"&gt;=",SUM('Раздел 3'!S21:S21))</f>
        <v>0&gt;=0</v>
      </c>
    </row>
    <row r="9298" spans="1:5" ht="30" hidden="1" customHeight="1">
      <c r="A9298" s="311" t="str">
        <f>IF((SUM('Раздел 3'!R120:R120)&gt;=SUM('Раздел 3'!S120:S120)),"","Неверно!")</f>
        <v/>
      </c>
      <c r="B9298" s="312" t="s">
        <v>24573</v>
      </c>
      <c r="C9298" s="313" t="s">
        <v>4419</v>
      </c>
      <c r="D9298" s="313" t="s">
        <v>18375</v>
      </c>
      <c r="E9298" s="313" t="str">
        <f>CONCATENATE(SUM('Раздел 3'!R120:R120),"&gt;=",SUM('Раздел 3'!S120:S120))</f>
        <v>0&gt;=0</v>
      </c>
    </row>
    <row r="9299" spans="1:5" ht="30" hidden="1" customHeight="1">
      <c r="A9299" s="311" t="str">
        <f>IF((SUM('Раздел 3'!R121:R121)&gt;=SUM('Раздел 3'!S121:S121)),"","Неверно!")</f>
        <v/>
      </c>
      <c r="B9299" s="312" t="s">
        <v>24573</v>
      </c>
      <c r="C9299" s="313" t="s">
        <v>4420</v>
      </c>
      <c r="D9299" s="313" t="s">
        <v>18375</v>
      </c>
      <c r="E9299" s="313" t="str">
        <f>CONCATENATE(SUM('Раздел 3'!R121:R121),"&gt;=",SUM('Раздел 3'!S121:S121))</f>
        <v>0&gt;=0</v>
      </c>
    </row>
    <row r="9300" spans="1:5" ht="30" hidden="1" customHeight="1">
      <c r="A9300" s="311" t="str">
        <f>IF((SUM('Раздел 3'!R122:R122)&gt;=SUM('Раздел 3'!S122:S122)),"","Неверно!")</f>
        <v/>
      </c>
      <c r="B9300" s="312" t="s">
        <v>24573</v>
      </c>
      <c r="C9300" s="313" t="s">
        <v>4421</v>
      </c>
      <c r="D9300" s="313" t="s">
        <v>18375</v>
      </c>
      <c r="E9300" s="313" t="str">
        <f>CONCATENATE(SUM('Раздел 3'!R122:R122),"&gt;=",SUM('Раздел 3'!S122:S122))</f>
        <v>0&gt;=0</v>
      </c>
    </row>
    <row r="9301" spans="1:5" ht="30" hidden="1" customHeight="1">
      <c r="A9301" s="311" t="str">
        <f>IF((SUM('Раздел 3'!R123:R123)&gt;=SUM('Раздел 3'!S123:S123)),"","Неверно!")</f>
        <v/>
      </c>
      <c r="B9301" s="312" t="s">
        <v>24573</v>
      </c>
      <c r="C9301" s="313" t="s">
        <v>4422</v>
      </c>
      <c r="D9301" s="313" t="s">
        <v>18375</v>
      </c>
      <c r="E9301" s="313" t="str">
        <f>CONCATENATE(SUM('Раздел 3'!R123:R123),"&gt;=",SUM('Раздел 3'!S123:S123))</f>
        <v>0&gt;=0</v>
      </c>
    </row>
    <row r="9302" spans="1:5" ht="30" hidden="1" customHeight="1">
      <c r="A9302" s="311" t="str">
        <f>IF((SUM('Раздел 3'!R124:R124)&gt;=SUM('Раздел 3'!S124:S124)),"","Неверно!")</f>
        <v/>
      </c>
      <c r="B9302" s="312" t="s">
        <v>24573</v>
      </c>
      <c r="C9302" s="313" t="s">
        <v>4423</v>
      </c>
      <c r="D9302" s="313" t="s">
        <v>18375</v>
      </c>
      <c r="E9302" s="313" t="str">
        <f>CONCATENATE(SUM('Раздел 3'!R124:R124),"&gt;=",SUM('Раздел 3'!S124:S124))</f>
        <v>0&gt;=0</v>
      </c>
    </row>
    <row r="9303" spans="1:5" ht="30" hidden="1" customHeight="1">
      <c r="A9303" s="311" t="str">
        <f>IF((SUM('Раздел 3'!R125:R125)&gt;=SUM('Раздел 3'!S125:S125)),"","Неверно!")</f>
        <v/>
      </c>
      <c r="B9303" s="312" t="s">
        <v>24573</v>
      </c>
      <c r="C9303" s="313" t="s">
        <v>4424</v>
      </c>
      <c r="D9303" s="313" t="s">
        <v>18375</v>
      </c>
      <c r="E9303" s="313" t="str">
        <f>CONCATENATE(SUM('Раздел 3'!R125:R125),"&gt;=",SUM('Раздел 3'!S125:S125))</f>
        <v>0&gt;=0</v>
      </c>
    </row>
    <row r="9304" spans="1:5" ht="30" hidden="1" customHeight="1">
      <c r="A9304" s="311" t="str">
        <f>IF((SUM('Раздел 3'!R126:R126)&gt;=SUM('Раздел 3'!S126:S126)),"","Неверно!")</f>
        <v/>
      </c>
      <c r="B9304" s="312" t="s">
        <v>24573</v>
      </c>
      <c r="C9304" s="313" t="s">
        <v>4425</v>
      </c>
      <c r="D9304" s="313" t="s">
        <v>18375</v>
      </c>
      <c r="E9304" s="313" t="str">
        <f>CONCATENATE(SUM('Раздел 3'!R126:R126),"&gt;=",SUM('Раздел 3'!S126:S126))</f>
        <v>0&gt;=0</v>
      </c>
    </row>
    <row r="9305" spans="1:5" ht="30" hidden="1" customHeight="1">
      <c r="A9305" s="311" t="str">
        <f>IF((SUM('Раздел 3'!R127:R127)&gt;=SUM('Раздел 3'!S127:S127)),"","Неверно!")</f>
        <v/>
      </c>
      <c r="B9305" s="312" t="s">
        <v>24573</v>
      </c>
      <c r="C9305" s="313" t="s">
        <v>4426</v>
      </c>
      <c r="D9305" s="313" t="s">
        <v>18375</v>
      </c>
      <c r="E9305" s="313" t="str">
        <f>CONCATENATE(SUM('Раздел 3'!R127:R127),"&gt;=",SUM('Раздел 3'!S127:S127))</f>
        <v>0&gt;=0</v>
      </c>
    </row>
    <row r="9306" spans="1:5" ht="30" hidden="1" customHeight="1">
      <c r="A9306" s="311" t="str">
        <f>IF((SUM('Раздел 3'!R128:R128)&gt;=SUM('Раздел 3'!S128:S128)),"","Неверно!")</f>
        <v/>
      </c>
      <c r="B9306" s="312" t="s">
        <v>24573</v>
      </c>
      <c r="C9306" s="313" t="s">
        <v>4427</v>
      </c>
      <c r="D9306" s="313" t="s">
        <v>18375</v>
      </c>
      <c r="E9306" s="313" t="str">
        <f>CONCATENATE(SUM('Раздел 3'!R128:R128),"&gt;=",SUM('Раздел 3'!S128:S128))</f>
        <v>0&gt;=0</v>
      </c>
    </row>
    <row r="9307" spans="1:5" ht="30" hidden="1" customHeight="1">
      <c r="A9307" s="311" t="str">
        <f>IF((SUM('Раздел 3'!R129:R129)&gt;=SUM('Раздел 3'!S129:S129)),"","Неверно!")</f>
        <v/>
      </c>
      <c r="B9307" s="312" t="s">
        <v>24573</v>
      </c>
      <c r="C9307" s="313" t="s">
        <v>4428</v>
      </c>
      <c r="D9307" s="313" t="s">
        <v>18375</v>
      </c>
      <c r="E9307" s="313" t="str">
        <f>CONCATENATE(SUM('Раздел 3'!R129:R129),"&gt;=",SUM('Раздел 3'!S129:S129))</f>
        <v>0&gt;=0</v>
      </c>
    </row>
    <row r="9308" spans="1:5" ht="30" hidden="1" customHeight="1">
      <c r="A9308" s="311" t="str">
        <f>IF((SUM('Раздел 3'!R22:R22)&gt;=SUM('Раздел 3'!S22:S22)),"","Неверно!")</f>
        <v/>
      </c>
      <c r="B9308" s="312" t="s">
        <v>24573</v>
      </c>
      <c r="C9308" s="313" t="s">
        <v>4429</v>
      </c>
      <c r="D9308" s="313" t="s">
        <v>18375</v>
      </c>
      <c r="E9308" s="313" t="str">
        <f>CONCATENATE(SUM('Раздел 3'!R22:R22),"&gt;=",SUM('Раздел 3'!S22:S22))</f>
        <v>0&gt;=0</v>
      </c>
    </row>
    <row r="9309" spans="1:5" ht="30" hidden="1" customHeight="1">
      <c r="A9309" s="311" t="str">
        <f>IF((SUM('Раздел 3'!R130:R130)&gt;=SUM('Раздел 3'!S130:S130)),"","Неверно!")</f>
        <v/>
      </c>
      <c r="B9309" s="312" t="s">
        <v>24573</v>
      </c>
      <c r="C9309" s="313" t="s">
        <v>4430</v>
      </c>
      <c r="D9309" s="313" t="s">
        <v>18375</v>
      </c>
      <c r="E9309" s="313" t="str">
        <f>CONCATENATE(SUM('Раздел 3'!R130:R130),"&gt;=",SUM('Раздел 3'!S130:S130))</f>
        <v>0&gt;=0</v>
      </c>
    </row>
    <row r="9310" spans="1:5" ht="30" hidden="1" customHeight="1">
      <c r="A9310" s="311" t="str">
        <f>IF((SUM('Раздел 3'!R131:R131)&gt;=SUM('Раздел 3'!S131:S131)),"","Неверно!")</f>
        <v/>
      </c>
      <c r="B9310" s="312" t="s">
        <v>24573</v>
      </c>
      <c r="C9310" s="313" t="s">
        <v>4431</v>
      </c>
      <c r="D9310" s="313" t="s">
        <v>18375</v>
      </c>
      <c r="E9310" s="313" t="str">
        <f>CONCATENATE(SUM('Раздел 3'!R131:R131),"&gt;=",SUM('Раздел 3'!S131:S131))</f>
        <v>0&gt;=0</v>
      </c>
    </row>
    <row r="9311" spans="1:5" ht="30" hidden="1" customHeight="1">
      <c r="A9311" s="311" t="str">
        <f>IF((SUM('Раздел 3'!R132:R132)&gt;=SUM('Раздел 3'!S132:S132)),"","Неверно!")</f>
        <v/>
      </c>
      <c r="B9311" s="312" t="s">
        <v>24573</v>
      </c>
      <c r="C9311" s="313" t="s">
        <v>4432</v>
      </c>
      <c r="D9311" s="313" t="s">
        <v>18375</v>
      </c>
      <c r="E9311" s="313" t="str">
        <f>CONCATENATE(SUM('Раздел 3'!R132:R132),"&gt;=",SUM('Раздел 3'!S132:S132))</f>
        <v>0&gt;=0</v>
      </c>
    </row>
    <row r="9312" spans="1:5" ht="30" hidden="1" customHeight="1">
      <c r="A9312" s="311" t="str">
        <f>IF((SUM('Раздел 3'!R133:R133)&gt;=SUM('Раздел 3'!S133:S133)),"","Неверно!")</f>
        <v/>
      </c>
      <c r="B9312" s="312" t="s">
        <v>24573</v>
      </c>
      <c r="C9312" s="313" t="s">
        <v>4433</v>
      </c>
      <c r="D9312" s="313" t="s">
        <v>18375</v>
      </c>
      <c r="E9312" s="313" t="str">
        <f>CONCATENATE(SUM('Раздел 3'!R133:R133),"&gt;=",SUM('Раздел 3'!S133:S133))</f>
        <v>0&gt;=0</v>
      </c>
    </row>
    <row r="9313" spans="1:5" ht="30" hidden="1" customHeight="1">
      <c r="A9313" s="311" t="str">
        <f>IF((SUM('Раздел 3'!R134:R134)&gt;=SUM('Раздел 3'!S134:S134)),"","Неверно!")</f>
        <v/>
      </c>
      <c r="B9313" s="312" t="s">
        <v>24573</v>
      </c>
      <c r="C9313" s="313" t="s">
        <v>4434</v>
      </c>
      <c r="D9313" s="313" t="s">
        <v>18375</v>
      </c>
      <c r="E9313" s="313" t="str">
        <f>CONCATENATE(SUM('Раздел 3'!R134:R134),"&gt;=",SUM('Раздел 3'!S134:S134))</f>
        <v>0&gt;=0</v>
      </c>
    </row>
    <row r="9314" spans="1:5" ht="30" hidden="1" customHeight="1">
      <c r="A9314" s="311" t="str">
        <f>IF((SUM('Раздел 3'!R135:R135)&gt;=SUM('Раздел 3'!S135:S135)),"","Неверно!")</f>
        <v/>
      </c>
      <c r="B9314" s="312" t="s">
        <v>24573</v>
      </c>
      <c r="C9314" s="313" t="s">
        <v>4435</v>
      </c>
      <c r="D9314" s="313" t="s">
        <v>18375</v>
      </c>
      <c r="E9314" s="313" t="str">
        <f>CONCATENATE(SUM('Раздел 3'!R135:R135),"&gt;=",SUM('Раздел 3'!S135:S135))</f>
        <v>0&gt;=0</v>
      </c>
    </row>
    <row r="9315" spans="1:5" ht="30" hidden="1" customHeight="1">
      <c r="A9315" s="311" t="str">
        <f>IF((SUM('Раздел 3'!R136:R136)&gt;=SUM('Раздел 3'!S136:S136)),"","Неверно!")</f>
        <v/>
      </c>
      <c r="B9315" s="312" t="s">
        <v>24573</v>
      </c>
      <c r="C9315" s="313" t="s">
        <v>4436</v>
      </c>
      <c r="D9315" s="313" t="s">
        <v>18375</v>
      </c>
      <c r="E9315" s="313" t="str">
        <f>CONCATENATE(SUM('Раздел 3'!R136:R136),"&gt;=",SUM('Раздел 3'!S136:S136))</f>
        <v>0&gt;=0</v>
      </c>
    </row>
    <row r="9316" spans="1:5" ht="30" hidden="1" customHeight="1">
      <c r="A9316" s="311" t="str">
        <f>IF((SUM('Раздел 3'!R137:R137)&gt;=SUM('Раздел 3'!S137:S137)),"","Неверно!")</f>
        <v/>
      </c>
      <c r="B9316" s="312" t="s">
        <v>24573</v>
      </c>
      <c r="C9316" s="313" t="s">
        <v>4437</v>
      </c>
      <c r="D9316" s="313" t="s">
        <v>18375</v>
      </c>
      <c r="E9316" s="313" t="str">
        <f>CONCATENATE(SUM('Раздел 3'!R137:R137),"&gt;=",SUM('Раздел 3'!S137:S137))</f>
        <v>0&gt;=0</v>
      </c>
    </row>
    <row r="9317" spans="1:5" ht="30" hidden="1" customHeight="1">
      <c r="A9317" s="311" t="str">
        <f>IF((SUM('Раздел 3'!R138:R138)&gt;=SUM('Раздел 3'!S138:S138)),"","Неверно!")</f>
        <v/>
      </c>
      <c r="B9317" s="312" t="s">
        <v>24573</v>
      </c>
      <c r="C9317" s="313" t="s">
        <v>4438</v>
      </c>
      <c r="D9317" s="313" t="s">
        <v>18375</v>
      </c>
      <c r="E9317" s="313" t="str">
        <f>CONCATENATE(SUM('Раздел 3'!R138:R138),"&gt;=",SUM('Раздел 3'!S138:S138))</f>
        <v>0&gt;=0</v>
      </c>
    </row>
    <row r="9318" spans="1:5" ht="30" hidden="1" customHeight="1">
      <c r="A9318" s="311" t="str">
        <f>IF((SUM('Раздел 3'!R139:R139)&gt;=SUM('Раздел 3'!S139:S139)),"","Неверно!")</f>
        <v/>
      </c>
      <c r="B9318" s="312" t="s">
        <v>24573</v>
      </c>
      <c r="C9318" s="313" t="s">
        <v>4439</v>
      </c>
      <c r="D9318" s="313" t="s">
        <v>18375</v>
      </c>
      <c r="E9318" s="313" t="str">
        <f>CONCATENATE(SUM('Раздел 3'!R139:R139),"&gt;=",SUM('Раздел 3'!S139:S139))</f>
        <v>0&gt;=0</v>
      </c>
    </row>
    <row r="9319" spans="1:5" ht="30" hidden="1" customHeight="1">
      <c r="A9319" s="311" t="str">
        <f>IF((SUM('Раздел 3'!R23:R23)&gt;=SUM('Раздел 3'!S23:S23)),"","Неверно!")</f>
        <v/>
      </c>
      <c r="B9319" s="312" t="s">
        <v>24573</v>
      </c>
      <c r="C9319" s="313" t="s">
        <v>4440</v>
      </c>
      <c r="D9319" s="313" t="s">
        <v>18375</v>
      </c>
      <c r="E9319" s="313" t="str">
        <f>CONCATENATE(SUM('Раздел 3'!R23:R23),"&gt;=",SUM('Раздел 3'!S23:S23))</f>
        <v>0&gt;=0</v>
      </c>
    </row>
    <row r="9320" spans="1:5" ht="30" hidden="1" customHeight="1">
      <c r="A9320" s="311" t="str">
        <f>IF((SUM('Раздел 3'!R140:R140)&gt;=SUM('Раздел 3'!S140:S140)),"","Неверно!")</f>
        <v/>
      </c>
      <c r="B9320" s="312" t="s">
        <v>24573</v>
      </c>
      <c r="C9320" s="313" t="s">
        <v>4441</v>
      </c>
      <c r="D9320" s="313" t="s">
        <v>18375</v>
      </c>
      <c r="E9320" s="313" t="str">
        <f>CONCATENATE(SUM('Раздел 3'!R140:R140),"&gt;=",SUM('Раздел 3'!S140:S140))</f>
        <v>0&gt;=0</v>
      </c>
    </row>
    <row r="9321" spans="1:5" ht="30" hidden="1" customHeight="1">
      <c r="A9321" s="311" t="str">
        <f>IF((SUM('Раздел 3'!R141:R141)&gt;=SUM('Раздел 3'!S141:S141)),"","Неверно!")</f>
        <v/>
      </c>
      <c r="B9321" s="312" t="s">
        <v>24573</v>
      </c>
      <c r="C9321" s="313" t="s">
        <v>4442</v>
      </c>
      <c r="D9321" s="313" t="s">
        <v>18375</v>
      </c>
      <c r="E9321" s="313" t="str">
        <f>CONCATENATE(SUM('Раздел 3'!R141:R141),"&gt;=",SUM('Раздел 3'!S141:S141))</f>
        <v>0&gt;=0</v>
      </c>
    </row>
    <row r="9322" spans="1:5" ht="30" hidden="1" customHeight="1">
      <c r="A9322" s="311" t="str">
        <f>IF((SUM('Раздел 3'!R142:R142)&gt;=SUM('Раздел 3'!S142:S142)),"","Неверно!")</f>
        <v/>
      </c>
      <c r="B9322" s="312" t="s">
        <v>24573</v>
      </c>
      <c r="C9322" s="313" t="s">
        <v>4443</v>
      </c>
      <c r="D9322" s="313" t="s">
        <v>18375</v>
      </c>
      <c r="E9322" s="313" t="str">
        <f>CONCATENATE(SUM('Раздел 3'!R142:R142),"&gt;=",SUM('Раздел 3'!S142:S142))</f>
        <v>0&gt;=0</v>
      </c>
    </row>
    <row r="9323" spans="1:5" ht="30" hidden="1" customHeight="1">
      <c r="A9323" s="311" t="str">
        <f>IF((SUM('Раздел 3'!R143:R143)&gt;=SUM('Раздел 3'!S143:S143)),"","Неверно!")</f>
        <v/>
      </c>
      <c r="B9323" s="312" t="s">
        <v>24573</v>
      </c>
      <c r="C9323" s="313" t="s">
        <v>4444</v>
      </c>
      <c r="D9323" s="313" t="s">
        <v>18375</v>
      </c>
      <c r="E9323" s="313" t="str">
        <f>CONCATENATE(SUM('Раздел 3'!R143:R143),"&gt;=",SUM('Раздел 3'!S143:S143))</f>
        <v>0&gt;=0</v>
      </c>
    </row>
    <row r="9324" spans="1:5" ht="30" hidden="1" customHeight="1">
      <c r="A9324" s="311" t="str">
        <f>IF((SUM('Раздел 3'!R144:R144)&gt;=SUM('Раздел 3'!S144:S144)),"","Неверно!")</f>
        <v/>
      </c>
      <c r="B9324" s="312" t="s">
        <v>24573</v>
      </c>
      <c r="C9324" s="313" t="s">
        <v>4445</v>
      </c>
      <c r="D9324" s="313" t="s">
        <v>18375</v>
      </c>
      <c r="E9324" s="313" t="str">
        <f>CONCATENATE(SUM('Раздел 3'!R144:R144),"&gt;=",SUM('Раздел 3'!S144:S144))</f>
        <v>0&gt;=0</v>
      </c>
    </row>
    <row r="9325" spans="1:5" ht="30" hidden="1" customHeight="1">
      <c r="A9325" s="311" t="str">
        <f>IF((SUM('Раздел 3'!R145:R145)&gt;=SUM('Раздел 3'!S145:S145)),"","Неверно!")</f>
        <v/>
      </c>
      <c r="B9325" s="312" t="s">
        <v>24573</v>
      </c>
      <c r="C9325" s="313" t="s">
        <v>4446</v>
      </c>
      <c r="D9325" s="313" t="s">
        <v>18375</v>
      </c>
      <c r="E9325" s="313" t="str">
        <f>CONCATENATE(SUM('Раздел 3'!R145:R145),"&gt;=",SUM('Раздел 3'!S145:S145))</f>
        <v>0&gt;=0</v>
      </c>
    </row>
    <row r="9326" spans="1:5" ht="30" hidden="1" customHeight="1">
      <c r="A9326" s="311" t="str">
        <f>IF((SUM('Раздел 3'!R146:R146)&gt;=SUM('Раздел 3'!S146:S146)),"","Неверно!")</f>
        <v/>
      </c>
      <c r="B9326" s="312" t="s">
        <v>24573</v>
      </c>
      <c r="C9326" s="313" t="s">
        <v>4447</v>
      </c>
      <c r="D9326" s="313" t="s">
        <v>18375</v>
      </c>
      <c r="E9326" s="313" t="str">
        <f>CONCATENATE(SUM('Раздел 3'!R146:R146),"&gt;=",SUM('Раздел 3'!S146:S146))</f>
        <v>0&gt;=0</v>
      </c>
    </row>
    <row r="9327" spans="1:5" ht="30" hidden="1" customHeight="1">
      <c r="A9327" s="311" t="str">
        <f>IF((SUM('Раздел 3'!R147:R147)&gt;=SUM('Раздел 3'!S147:S147)),"","Неверно!")</f>
        <v/>
      </c>
      <c r="B9327" s="312" t="s">
        <v>24573</v>
      </c>
      <c r="C9327" s="313" t="s">
        <v>4448</v>
      </c>
      <c r="D9327" s="313" t="s">
        <v>18375</v>
      </c>
      <c r="E9327" s="313" t="str">
        <f>CONCATENATE(SUM('Раздел 3'!R147:R147),"&gt;=",SUM('Раздел 3'!S147:S147))</f>
        <v>0&gt;=0</v>
      </c>
    </row>
    <row r="9328" spans="1:5" ht="30" hidden="1" customHeight="1">
      <c r="A9328" s="311" t="str">
        <f>IF((SUM('Раздел 3'!R148:R148)&gt;=SUM('Раздел 3'!S148:S148)),"","Неверно!")</f>
        <v/>
      </c>
      <c r="B9328" s="312" t="s">
        <v>24573</v>
      </c>
      <c r="C9328" s="313" t="s">
        <v>4449</v>
      </c>
      <c r="D9328" s="313" t="s">
        <v>18375</v>
      </c>
      <c r="E9328" s="313" t="str">
        <f>CONCATENATE(SUM('Раздел 3'!R148:R148),"&gt;=",SUM('Раздел 3'!S148:S148))</f>
        <v>0&gt;=0</v>
      </c>
    </row>
    <row r="9329" spans="1:5" ht="30" hidden="1" customHeight="1">
      <c r="A9329" s="311" t="str">
        <f>IF((SUM('Раздел 3'!R149:R149)&gt;=SUM('Раздел 3'!S149:S149)),"","Неверно!")</f>
        <v/>
      </c>
      <c r="B9329" s="312" t="s">
        <v>24573</v>
      </c>
      <c r="C9329" s="313" t="s">
        <v>4450</v>
      </c>
      <c r="D9329" s="313" t="s">
        <v>18375</v>
      </c>
      <c r="E9329" s="313" t="str">
        <f>CONCATENATE(SUM('Раздел 3'!R149:R149),"&gt;=",SUM('Раздел 3'!S149:S149))</f>
        <v>0&gt;=0</v>
      </c>
    </row>
    <row r="9330" spans="1:5" ht="30" hidden="1" customHeight="1">
      <c r="A9330" s="311" t="str">
        <f>IF((SUM('Раздел 3'!R24:R24)&gt;=SUM('Раздел 3'!S24:S24)),"","Неверно!")</f>
        <v/>
      </c>
      <c r="B9330" s="312" t="s">
        <v>24573</v>
      </c>
      <c r="C9330" s="313" t="s">
        <v>4451</v>
      </c>
      <c r="D9330" s="313" t="s">
        <v>18375</v>
      </c>
      <c r="E9330" s="313" t="str">
        <f>CONCATENATE(SUM('Раздел 3'!R24:R24),"&gt;=",SUM('Раздел 3'!S24:S24))</f>
        <v>0&gt;=0</v>
      </c>
    </row>
    <row r="9331" spans="1:5" ht="30" hidden="1" customHeight="1">
      <c r="A9331" s="311" t="str">
        <f>IF((SUM('Раздел 3'!R150:R150)&gt;=SUM('Раздел 3'!S150:S150)),"","Неверно!")</f>
        <v/>
      </c>
      <c r="B9331" s="312" t="s">
        <v>24573</v>
      </c>
      <c r="C9331" s="313" t="s">
        <v>4452</v>
      </c>
      <c r="D9331" s="313" t="s">
        <v>18375</v>
      </c>
      <c r="E9331" s="313" t="str">
        <f>CONCATENATE(SUM('Раздел 3'!R150:R150),"&gt;=",SUM('Раздел 3'!S150:S150))</f>
        <v>0&gt;=0</v>
      </c>
    </row>
    <row r="9332" spans="1:5" ht="30" hidden="1" customHeight="1">
      <c r="A9332" s="311" t="str">
        <f>IF((SUM('Раздел 3'!R151:R151)&gt;=SUM('Раздел 3'!S151:S151)),"","Неверно!")</f>
        <v/>
      </c>
      <c r="B9332" s="312" t="s">
        <v>24573</v>
      </c>
      <c r="C9332" s="313" t="s">
        <v>4453</v>
      </c>
      <c r="D9332" s="313" t="s">
        <v>18375</v>
      </c>
      <c r="E9332" s="313" t="str">
        <f>CONCATENATE(SUM('Раздел 3'!R151:R151),"&gt;=",SUM('Раздел 3'!S151:S151))</f>
        <v>0&gt;=0</v>
      </c>
    </row>
    <row r="9333" spans="1:5" ht="30" hidden="1" customHeight="1">
      <c r="A9333" s="311" t="str">
        <f>IF((SUM('Раздел 3'!R152:R152)&gt;=SUM('Раздел 3'!S152:S152)),"","Неверно!")</f>
        <v/>
      </c>
      <c r="B9333" s="312" t="s">
        <v>24573</v>
      </c>
      <c r="C9333" s="313" t="s">
        <v>4454</v>
      </c>
      <c r="D9333" s="313" t="s">
        <v>18375</v>
      </c>
      <c r="E9333" s="313" t="str">
        <f>CONCATENATE(SUM('Раздел 3'!R152:R152),"&gt;=",SUM('Раздел 3'!S152:S152))</f>
        <v>0&gt;=0</v>
      </c>
    </row>
    <row r="9334" spans="1:5" ht="30" hidden="1" customHeight="1">
      <c r="A9334" s="311" t="str">
        <f>IF((SUM('Раздел 3'!R153:R153)&gt;=SUM('Раздел 3'!S153:S153)),"","Неверно!")</f>
        <v/>
      </c>
      <c r="B9334" s="312" t="s">
        <v>24573</v>
      </c>
      <c r="C9334" s="313" t="s">
        <v>4455</v>
      </c>
      <c r="D9334" s="313" t="s">
        <v>18375</v>
      </c>
      <c r="E9334" s="313" t="str">
        <f>CONCATENATE(SUM('Раздел 3'!R153:R153),"&gt;=",SUM('Раздел 3'!S153:S153))</f>
        <v>0&gt;=0</v>
      </c>
    </row>
    <row r="9335" spans="1:5" ht="30" hidden="1" customHeight="1">
      <c r="A9335" s="311" t="str">
        <f>IF((SUM('Раздел 3'!R154:R154)&gt;=SUM('Раздел 3'!S154:S154)),"","Неверно!")</f>
        <v/>
      </c>
      <c r="B9335" s="312" t="s">
        <v>24573</v>
      </c>
      <c r="C9335" s="313" t="s">
        <v>4456</v>
      </c>
      <c r="D9335" s="313" t="s">
        <v>18375</v>
      </c>
      <c r="E9335" s="313" t="str">
        <f>CONCATENATE(SUM('Раздел 3'!R154:R154),"&gt;=",SUM('Раздел 3'!S154:S154))</f>
        <v>0&gt;=0</v>
      </c>
    </row>
    <row r="9336" spans="1:5" ht="30" hidden="1" customHeight="1">
      <c r="A9336" s="311" t="str">
        <f>IF((SUM('Раздел 3'!R155:R155)&gt;=SUM('Раздел 3'!S155:S155)),"","Неверно!")</f>
        <v/>
      </c>
      <c r="B9336" s="312" t="s">
        <v>24573</v>
      </c>
      <c r="C9336" s="313" t="s">
        <v>4457</v>
      </c>
      <c r="D9336" s="313" t="s">
        <v>18375</v>
      </c>
      <c r="E9336" s="313" t="str">
        <f>CONCATENATE(SUM('Раздел 3'!R155:R155),"&gt;=",SUM('Раздел 3'!S155:S155))</f>
        <v>0&gt;=0</v>
      </c>
    </row>
    <row r="9337" spans="1:5" ht="30" hidden="1" customHeight="1">
      <c r="A9337" s="311" t="str">
        <f>IF((SUM('Раздел 3'!R156:R156)&gt;=SUM('Раздел 3'!S156:S156)),"","Неверно!")</f>
        <v/>
      </c>
      <c r="B9337" s="312" t="s">
        <v>24573</v>
      </c>
      <c r="C9337" s="313" t="s">
        <v>4458</v>
      </c>
      <c r="D9337" s="313" t="s">
        <v>18375</v>
      </c>
      <c r="E9337" s="313" t="str">
        <f>CONCATENATE(SUM('Раздел 3'!R156:R156),"&gt;=",SUM('Раздел 3'!S156:S156))</f>
        <v>0&gt;=0</v>
      </c>
    </row>
    <row r="9338" spans="1:5" ht="30" hidden="1" customHeight="1">
      <c r="A9338" s="311" t="str">
        <f>IF((SUM('Раздел 3'!R157:R157)&gt;=SUM('Раздел 3'!S157:S157)),"","Неверно!")</f>
        <v/>
      </c>
      <c r="B9338" s="312" t="s">
        <v>24573</v>
      </c>
      <c r="C9338" s="313" t="s">
        <v>4459</v>
      </c>
      <c r="D9338" s="313" t="s">
        <v>18375</v>
      </c>
      <c r="E9338" s="313" t="str">
        <f>CONCATENATE(SUM('Раздел 3'!R157:R157),"&gt;=",SUM('Раздел 3'!S157:S157))</f>
        <v>0&gt;=0</v>
      </c>
    </row>
    <row r="9339" spans="1:5" ht="30" hidden="1" customHeight="1">
      <c r="A9339" s="311" t="str">
        <f>IF((SUM('Раздел 3'!R158:R158)&gt;=SUM('Раздел 3'!S158:S158)),"","Неверно!")</f>
        <v/>
      </c>
      <c r="B9339" s="312" t="s">
        <v>24573</v>
      </c>
      <c r="C9339" s="313" t="s">
        <v>4460</v>
      </c>
      <c r="D9339" s="313" t="s">
        <v>18375</v>
      </c>
      <c r="E9339" s="313" t="str">
        <f>CONCATENATE(SUM('Раздел 3'!R158:R158),"&gt;=",SUM('Раздел 3'!S158:S158))</f>
        <v>0&gt;=0</v>
      </c>
    </row>
    <row r="9340" spans="1:5" ht="30" hidden="1" customHeight="1">
      <c r="A9340" s="311" t="str">
        <f>IF((SUM('Раздел 3'!R159:R159)&gt;=SUM('Раздел 3'!S159:S159)),"","Неверно!")</f>
        <v/>
      </c>
      <c r="B9340" s="312" t="s">
        <v>24573</v>
      </c>
      <c r="C9340" s="313" t="s">
        <v>4461</v>
      </c>
      <c r="D9340" s="313" t="s">
        <v>18375</v>
      </c>
      <c r="E9340" s="313" t="str">
        <f>CONCATENATE(SUM('Раздел 3'!R159:R159),"&gt;=",SUM('Раздел 3'!S159:S159))</f>
        <v>0&gt;=0</v>
      </c>
    </row>
    <row r="9341" spans="1:5" ht="30" hidden="1" customHeight="1">
      <c r="A9341" s="311" t="str">
        <f>IF((SUM('Раздел 3'!R25:R25)&gt;=SUM('Раздел 3'!S25:S25)),"","Неверно!")</f>
        <v/>
      </c>
      <c r="B9341" s="312" t="s">
        <v>24573</v>
      </c>
      <c r="C9341" s="313" t="s">
        <v>4462</v>
      </c>
      <c r="D9341" s="313" t="s">
        <v>18375</v>
      </c>
      <c r="E9341" s="313" t="str">
        <f>CONCATENATE(SUM('Раздел 3'!R25:R25),"&gt;=",SUM('Раздел 3'!S25:S25))</f>
        <v>0&gt;=0</v>
      </c>
    </row>
    <row r="9342" spans="1:5" ht="30" hidden="1" customHeight="1">
      <c r="A9342" s="311" t="str">
        <f>IF((SUM('Раздел 3'!R160:R160)&gt;=SUM('Раздел 3'!S160:S160)),"","Неверно!")</f>
        <v/>
      </c>
      <c r="B9342" s="312" t="s">
        <v>24573</v>
      </c>
      <c r="C9342" s="313" t="s">
        <v>4463</v>
      </c>
      <c r="D9342" s="313" t="s">
        <v>18375</v>
      </c>
      <c r="E9342" s="313" t="str">
        <f>CONCATENATE(SUM('Раздел 3'!R160:R160),"&gt;=",SUM('Раздел 3'!S160:S160))</f>
        <v>0&gt;=0</v>
      </c>
    </row>
    <row r="9343" spans="1:5" ht="30" hidden="1" customHeight="1">
      <c r="A9343" s="311" t="str">
        <f>IF((SUM('Раздел 3'!R161:R161)&gt;=SUM('Раздел 3'!S161:S161)),"","Неверно!")</f>
        <v/>
      </c>
      <c r="B9343" s="312" t="s">
        <v>24573</v>
      </c>
      <c r="C9343" s="313" t="s">
        <v>4464</v>
      </c>
      <c r="D9343" s="313" t="s">
        <v>18375</v>
      </c>
      <c r="E9343" s="313" t="str">
        <f>CONCATENATE(SUM('Раздел 3'!R161:R161),"&gt;=",SUM('Раздел 3'!S161:S161))</f>
        <v>0&gt;=0</v>
      </c>
    </row>
    <row r="9344" spans="1:5" ht="30" hidden="1" customHeight="1">
      <c r="A9344" s="311" t="str">
        <f>IF((SUM('Раздел 3'!R162:R162)&gt;=SUM('Раздел 3'!S162:S162)),"","Неверно!")</f>
        <v/>
      </c>
      <c r="B9344" s="312" t="s">
        <v>24573</v>
      </c>
      <c r="C9344" s="313" t="s">
        <v>4465</v>
      </c>
      <c r="D9344" s="313" t="s">
        <v>18375</v>
      </c>
      <c r="E9344" s="313" t="str">
        <f>CONCATENATE(SUM('Раздел 3'!R162:R162),"&gt;=",SUM('Раздел 3'!S162:S162))</f>
        <v>0&gt;=0</v>
      </c>
    </row>
    <row r="9345" spans="1:5" ht="30" hidden="1" customHeight="1">
      <c r="A9345" s="311" t="str">
        <f>IF((SUM('Раздел 3'!R163:R163)&gt;=SUM('Раздел 3'!S163:S163)),"","Неверно!")</f>
        <v/>
      </c>
      <c r="B9345" s="312" t="s">
        <v>24573</v>
      </c>
      <c r="C9345" s="313" t="s">
        <v>4466</v>
      </c>
      <c r="D9345" s="313" t="s">
        <v>18375</v>
      </c>
      <c r="E9345" s="313" t="str">
        <f>CONCATENATE(SUM('Раздел 3'!R163:R163),"&gt;=",SUM('Раздел 3'!S163:S163))</f>
        <v>0&gt;=0</v>
      </c>
    </row>
    <row r="9346" spans="1:5" ht="30" hidden="1" customHeight="1">
      <c r="A9346" s="311" t="str">
        <f>IF((SUM('Раздел 3'!R164:R164)&gt;=SUM('Раздел 3'!S164:S164)),"","Неверно!")</f>
        <v/>
      </c>
      <c r="B9346" s="312" t="s">
        <v>24573</v>
      </c>
      <c r="C9346" s="313" t="s">
        <v>4467</v>
      </c>
      <c r="D9346" s="313" t="s">
        <v>18375</v>
      </c>
      <c r="E9346" s="313" t="str">
        <f>CONCATENATE(SUM('Раздел 3'!R164:R164),"&gt;=",SUM('Раздел 3'!S164:S164))</f>
        <v>0&gt;=0</v>
      </c>
    </row>
    <row r="9347" spans="1:5" ht="30" hidden="1" customHeight="1">
      <c r="A9347" s="311" t="str">
        <f>IF((SUM('Раздел 3'!R165:R165)&gt;=SUM('Раздел 3'!S165:S165)),"","Неверно!")</f>
        <v/>
      </c>
      <c r="B9347" s="312" t="s">
        <v>24573</v>
      </c>
      <c r="C9347" s="313" t="s">
        <v>4468</v>
      </c>
      <c r="D9347" s="313" t="s">
        <v>18375</v>
      </c>
      <c r="E9347" s="313" t="str">
        <f>CONCATENATE(SUM('Раздел 3'!R165:R165),"&gt;=",SUM('Раздел 3'!S165:S165))</f>
        <v>0&gt;=0</v>
      </c>
    </row>
    <row r="9348" spans="1:5" ht="30" hidden="1" customHeight="1">
      <c r="A9348" s="311" t="str">
        <f>IF((SUM('Раздел 3'!R166:R166)&gt;=SUM('Раздел 3'!S166:S166)),"","Неверно!")</f>
        <v/>
      </c>
      <c r="B9348" s="312" t="s">
        <v>24573</v>
      </c>
      <c r="C9348" s="313" t="s">
        <v>4469</v>
      </c>
      <c r="D9348" s="313" t="s">
        <v>18375</v>
      </c>
      <c r="E9348" s="313" t="str">
        <f>CONCATENATE(SUM('Раздел 3'!R166:R166),"&gt;=",SUM('Раздел 3'!S166:S166))</f>
        <v>0&gt;=0</v>
      </c>
    </row>
    <row r="9349" spans="1:5" ht="30" hidden="1" customHeight="1">
      <c r="A9349" s="311" t="str">
        <f>IF((SUM('Раздел 3'!R167:R167)&gt;=SUM('Раздел 3'!S167:S167)),"","Неверно!")</f>
        <v/>
      </c>
      <c r="B9349" s="312" t="s">
        <v>24573</v>
      </c>
      <c r="C9349" s="313" t="s">
        <v>4470</v>
      </c>
      <c r="D9349" s="313" t="s">
        <v>18375</v>
      </c>
      <c r="E9349" s="313" t="str">
        <f>CONCATENATE(SUM('Раздел 3'!R167:R167),"&gt;=",SUM('Раздел 3'!S167:S167))</f>
        <v>0&gt;=0</v>
      </c>
    </row>
    <row r="9350" spans="1:5" ht="30" hidden="1" customHeight="1">
      <c r="A9350" s="311" t="str">
        <f>IF((SUM('Раздел 3'!R168:R168)&gt;=SUM('Раздел 3'!S168:S168)),"","Неверно!")</f>
        <v/>
      </c>
      <c r="B9350" s="312" t="s">
        <v>24573</v>
      </c>
      <c r="C9350" s="313" t="s">
        <v>4471</v>
      </c>
      <c r="D9350" s="313" t="s">
        <v>18375</v>
      </c>
      <c r="E9350" s="313" t="str">
        <f>CONCATENATE(SUM('Раздел 3'!R168:R168),"&gt;=",SUM('Раздел 3'!S168:S168))</f>
        <v>0&gt;=0</v>
      </c>
    </row>
    <row r="9351" spans="1:5" ht="30" hidden="1" customHeight="1">
      <c r="A9351" s="311" t="str">
        <f>IF((SUM('Раздел 3'!R169:R169)&gt;=SUM('Раздел 3'!S169:S169)),"","Неверно!")</f>
        <v/>
      </c>
      <c r="B9351" s="312" t="s">
        <v>24573</v>
      </c>
      <c r="C9351" s="313" t="s">
        <v>4472</v>
      </c>
      <c r="D9351" s="313" t="s">
        <v>18375</v>
      </c>
      <c r="E9351" s="313" t="str">
        <f>CONCATENATE(SUM('Раздел 3'!R169:R169),"&gt;=",SUM('Раздел 3'!S169:S169))</f>
        <v>0&gt;=0</v>
      </c>
    </row>
    <row r="9352" spans="1:5" ht="30" hidden="1" customHeight="1">
      <c r="A9352" s="311" t="str">
        <f>IF((SUM('Раздел 3'!R26:R26)&gt;=SUM('Раздел 3'!S26:S26)),"","Неверно!")</f>
        <v/>
      </c>
      <c r="B9352" s="312" t="s">
        <v>24573</v>
      </c>
      <c r="C9352" s="313" t="s">
        <v>4473</v>
      </c>
      <c r="D9352" s="313" t="s">
        <v>18375</v>
      </c>
      <c r="E9352" s="313" t="str">
        <f>CONCATENATE(SUM('Раздел 3'!R26:R26),"&gt;=",SUM('Раздел 3'!S26:S26))</f>
        <v>0&gt;=0</v>
      </c>
    </row>
    <row r="9353" spans="1:5" ht="30" hidden="1" customHeight="1">
      <c r="A9353" s="311" t="str">
        <f>IF((SUM('Раздел 3'!R170:R170)&gt;=SUM('Раздел 3'!S170:S170)),"","Неверно!")</f>
        <v/>
      </c>
      <c r="B9353" s="312" t="s">
        <v>24573</v>
      </c>
      <c r="C9353" s="313" t="s">
        <v>4474</v>
      </c>
      <c r="D9353" s="313" t="s">
        <v>18375</v>
      </c>
      <c r="E9353" s="313" t="str">
        <f>CONCATENATE(SUM('Раздел 3'!R170:R170),"&gt;=",SUM('Раздел 3'!S170:S170))</f>
        <v>0&gt;=0</v>
      </c>
    </row>
    <row r="9354" spans="1:5" ht="30" hidden="1" customHeight="1">
      <c r="A9354" s="311" t="str">
        <f>IF((SUM('Раздел 3'!R171:R171)&gt;=SUM('Раздел 3'!S171:S171)),"","Неверно!")</f>
        <v/>
      </c>
      <c r="B9354" s="312" t="s">
        <v>24573</v>
      </c>
      <c r="C9354" s="313" t="s">
        <v>4475</v>
      </c>
      <c r="D9354" s="313" t="s">
        <v>18375</v>
      </c>
      <c r="E9354" s="313" t="str">
        <f>CONCATENATE(SUM('Раздел 3'!R171:R171),"&gt;=",SUM('Раздел 3'!S171:S171))</f>
        <v>0&gt;=0</v>
      </c>
    </row>
    <row r="9355" spans="1:5" ht="30" hidden="1" customHeight="1">
      <c r="A9355" s="311" t="str">
        <f>IF((SUM('Раздел 3'!R172:R172)&gt;=SUM('Раздел 3'!S172:S172)),"","Неверно!")</f>
        <v/>
      </c>
      <c r="B9355" s="312" t="s">
        <v>24573</v>
      </c>
      <c r="C9355" s="313" t="s">
        <v>4476</v>
      </c>
      <c r="D9355" s="313" t="s">
        <v>18375</v>
      </c>
      <c r="E9355" s="313" t="str">
        <f>CONCATENATE(SUM('Раздел 3'!R172:R172),"&gt;=",SUM('Раздел 3'!S172:S172))</f>
        <v>0&gt;=0</v>
      </c>
    </row>
    <row r="9356" spans="1:5" ht="30" hidden="1" customHeight="1">
      <c r="A9356" s="311" t="str">
        <f>IF((SUM('Раздел 3'!R173:R173)&gt;=SUM('Раздел 3'!S173:S173)),"","Неверно!")</f>
        <v/>
      </c>
      <c r="B9356" s="312" t="s">
        <v>24573</v>
      </c>
      <c r="C9356" s="313" t="s">
        <v>4477</v>
      </c>
      <c r="D9356" s="313" t="s">
        <v>18375</v>
      </c>
      <c r="E9356" s="313" t="str">
        <f>CONCATENATE(SUM('Раздел 3'!R173:R173),"&gt;=",SUM('Раздел 3'!S173:S173))</f>
        <v>0&gt;=0</v>
      </c>
    </row>
    <row r="9357" spans="1:5" ht="30" hidden="1" customHeight="1">
      <c r="A9357" s="311" t="str">
        <f>IF((SUM('Раздел 3'!R174:R174)&gt;=SUM('Раздел 3'!S174:S174)),"","Неверно!")</f>
        <v/>
      </c>
      <c r="B9357" s="312" t="s">
        <v>24573</v>
      </c>
      <c r="C9357" s="313" t="s">
        <v>4478</v>
      </c>
      <c r="D9357" s="313" t="s">
        <v>18375</v>
      </c>
      <c r="E9357" s="313" t="str">
        <f>CONCATENATE(SUM('Раздел 3'!R174:R174),"&gt;=",SUM('Раздел 3'!S174:S174))</f>
        <v>0&gt;=0</v>
      </c>
    </row>
    <row r="9358" spans="1:5" ht="30" hidden="1" customHeight="1">
      <c r="A9358" s="311" t="str">
        <f>IF((SUM('Раздел 3'!R175:R175)&gt;=SUM('Раздел 3'!S175:S175)),"","Неверно!")</f>
        <v/>
      </c>
      <c r="B9358" s="312" t="s">
        <v>24573</v>
      </c>
      <c r="C9358" s="313" t="s">
        <v>4479</v>
      </c>
      <c r="D9358" s="313" t="s">
        <v>18375</v>
      </c>
      <c r="E9358" s="313" t="str">
        <f>CONCATENATE(SUM('Раздел 3'!R175:R175),"&gt;=",SUM('Раздел 3'!S175:S175))</f>
        <v>0&gt;=0</v>
      </c>
    </row>
    <row r="9359" spans="1:5" ht="30" hidden="1" customHeight="1">
      <c r="A9359" s="311" t="str">
        <f>IF((SUM('Раздел 3'!R176:R176)&gt;=SUM('Раздел 3'!S176:S176)),"","Неверно!")</f>
        <v/>
      </c>
      <c r="B9359" s="312" t="s">
        <v>24573</v>
      </c>
      <c r="C9359" s="313" t="s">
        <v>4480</v>
      </c>
      <c r="D9359" s="313" t="s">
        <v>18375</v>
      </c>
      <c r="E9359" s="313" t="str">
        <f>CONCATENATE(SUM('Раздел 3'!R176:R176),"&gt;=",SUM('Раздел 3'!S176:S176))</f>
        <v>0&gt;=0</v>
      </c>
    </row>
    <row r="9360" spans="1:5" ht="30" hidden="1" customHeight="1">
      <c r="A9360" s="311" t="str">
        <f>IF((SUM('Раздел 3'!R177:R177)&gt;=SUM('Раздел 3'!S177:S177)),"","Неверно!")</f>
        <v/>
      </c>
      <c r="B9360" s="312" t="s">
        <v>24573</v>
      </c>
      <c r="C9360" s="313" t="s">
        <v>4481</v>
      </c>
      <c r="D9360" s="313" t="s">
        <v>18375</v>
      </c>
      <c r="E9360" s="313" t="str">
        <f>CONCATENATE(SUM('Раздел 3'!R177:R177),"&gt;=",SUM('Раздел 3'!S177:S177))</f>
        <v>0&gt;=0</v>
      </c>
    </row>
    <row r="9361" spans="1:5" ht="30" hidden="1" customHeight="1">
      <c r="A9361" s="311" t="str">
        <f>IF((SUM('Раздел 3'!R178:R178)&gt;=SUM('Раздел 3'!S178:S178)),"","Неверно!")</f>
        <v/>
      </c>
      <c r="B9361" s="312" t="s">
        <v>24573</v>
      </c>
      <c r="C9361" s="313" t="s">
        <v>4482</v>
      </c>
      <c r="D9361" s="313" t="s">
        <v>18375</v>
      </c>
      <c r="E9361" s="313" t="str">
        <f>CONCATENATE(SUM('Раздел 3'!R178:R178),"&gt;=",SUM('Раздел 3'!S178:S178))</f>
        <v>0&gt;=0</v>
      </c>
    </row>
    <row r="9362" spans="1:5" ht="30" hidden="1" customHeight="1">
      <c r="A9362" s="311" t="str">
        <f>IF((SUM('Раздел 3'!R179:R179)&gt;=SUM('Раздел 3'!S179:S179)),"","Неверно!")</f>
        <v/>
      </c>
      <c r="B9362" s="312" t="s">
        <v>24573</v>
      </c>
      <c r="C9362" s="313" t="s">
        <v>4483</v>
      </c>
      <c r="D9362" s="313" t="s">
        <v>18375</v>
      </c>
      <c r="E9362" s="313" t="str">
        <f>CONCATENATE(SUM('Раздел 3'!R179:R179),"&gt;=",SUM('Раздел 3'!S179:S179))</f>
        <v>0&gt;=0</v>
      </c>
    </row>
    <row r="9363" spans="1:5" ht="30" hidden="1" customHeight="1">
      <c r="A9363" s="311" t="str">
        <f>IF((SUM('Раздел 3'!R27:R27)&gt;=SUM('Раздел 3'!S27:S27)),"","Неверно!")</f>
        <v/>
      </c>
      <c r="B9363" s="312" t="s">
        <v>24573</v>
      </c>
      <c r="C9363" s="313" t="s">
        <v>4484</v>
      </c>
      <c r="D9363" s="313" t="s">
        <v>18375</v>
      </c>
      <c r="E9363" s="313" t="str">
        <f>CONCATENATE(SUM('Раздел 3'!R27:R27),"&gt;=",SUM('Раздел 3'!S27:S27))</f>
        <v>0&gt;=0</v>
      </c>
    </row>
    <row r="9364" spans="1:5" ht="30" hidden="1" customHeight="1">
      <c r="A9364" s="311" t="str">
        <f>IF((SUM('Раздел 3'!R180:R180)&gt;=SUM('Раздел 3'!S180:S180)),"","Неверно!")</f>
        <v/>
      </c>
      <c r="B9364" s="312" t="s">
        <v>24573</v>
      </c>
      <c r="C9364" s="313" t="s">
        <v>4485</v>
      </c>
      <c r="D9364" s="313" t="s">
        <v>18375</v>
      </c>
      <c r="E9364" s="313" t="str">
        <f>CONCATENATE(SUM('Раздел 3'!R180:R180),"&gt;=",SUM('Раздел 3'!S180:S180))</f>
        <v>0&gt;=0</v>
      </c>
    </row>
    <row r="9365" spans="1:5" ht="30" hidden="1" customHeight="1">
      <c r="A9365" s="311" t="str">
        <f>IF((SUM('Раздел 3'!R181:R181)&gt;=SUM('Раздел 3'!S181:S181)),"","Неверно!")</f>
        <v/>
      </c>
      <c r="B9365" s="312" t="s">
        <v>24573</v>
      </c>
      <c r="C9365" s="313" t="s">
        <v>4486</v>
      </c>
      <c r="D9365" s="313" t="s">
        <v>18375</v>
      </c>
      <c r="E9365" s="313" t="str">
        <f>CONCATENATE(SUM('Раздел 3'!R181:R181),"&gt;=",SUM('Раздел 3'!S181:S181))</f>
        <v>0&gt;=0</v>
      </c>
    </row>
    <row r="9366" spans="1:5" ht="30" hidden="1" customHeight="1">
      <c r="A9366" s="311" t="str">
        <f>IF((SUM('Раздел 3'!R182:R182)&gt;=SUM('Раздел 3'!S182:S182)),"","Неверно!")</f>
        <v/>
      </c>
      <c r="B9366" s="312" t="s">
        <v>24573</v>
      </c>
      <c r="C9366" s="313" t="s">
        <v>4487</v>
      </c>
      <c r="D9366" s="313" t="s">
        <v>18375</v>
      </c>
      <c r="E9366" s="313" t="str">
        <f>CONCATENATE(SUM('Раздел 3'!R182:R182),"&gt;=",SUM('Раздел 3'!S182:S182))</f>
        <v>0&gt;=0</v>
      </c>
    </row>
    <row r="9367" spans="1:5" ht="30" hidden="1" customHeight="1">
      <c r="A9367" s="311" t="str">
        <f>IF((SUM('Раздел 3'!R183:R183)&gt;=SUM('Раздел 3'!S183:S183)),"","Неверно!")</f>
        <v/>
      </c>
      <c r="B9367" s="312" t="s">
        <v>24573</v>
      </c>
      <c r="C9367" s="313" t="s">
        <v>4488</v>
      </c>
      <c r="D9367" s="313" t="s">
        <v>18375</v>
      </c>
      <c r="E9367" s="313" t="str">
        <f>CONCATENATE(SUM('Раздел 3'!R183:R183),"&gt;=",SUM('Раздел 3'!S183:S183))</f>
        <v>0&gt;=0</v>
      </c>
    </row>
    <row r="9368" spans="1:5" ht="30" hidden="1" customHeight="1">
      <c r="A9368" s="311" t="str">
        <f>IF((SUM('Раздел 3'!R184:R184)&gt;=SUM('Раздел 3'!S184:S184)),"","Неверно!")</f>
        <v/>
      </c>
      <c r="B9368" s="312" t="s">
        <v>24573</v>
      </c>
      <c r="C9368" s="313" t="s">
        <v>4489</v>
      </c>
      <c r="D9368" s="313" t="s">
        <v>18375</v>
      </c>
      <c r="E9368" s="313" t="str">
        <f>CONCATENATE(SUM('Раздел 3'!R184:R184),"&gt;=",SUM('Раздел 3'!S184:S184))</f>
        <v>0&gt;=0</v>
      </c>
    </row>
    <row r="9369" spans="1:5" ht="30" hidden="1" customHeight="1">
      <c r="A9369" s="311" t="str">
        <f>IF((SUM('Раздел 3'!R185:R185)&gt;=SUM('Раздел 3'!S185:S185)),"","Неверно!")</f>
        <v/>
      </c>
      <c r="B9369" s="312" t="s">
        <v>24573</v>
      </c>
      <c r="C9369" s="313" t="s">
        <v>4490</v>
      </c>
      <c r="D9369" s="313" t="s">
        <v>18375</v>
      </c>
      <c r="E9369" s="313" t="str">
        <f>CONCATENATE(SUM('Раздел 3'!R185:R185),"&gt;=",SUM('Раздел 3'!S185:S185))</f>
        <v>0&gt;=0</v>
      </c>
    </row>
    <row r="9370" spans="1:5" ht="30" hidden="1" customHeight="1">
      <c r="A9370" s="311" t="str">
        <f>IF((SUM('Раздел 3'!R186:R186)&gt;=SUM('Раздел 3'!S186:S186)),"","Неверно!")</f>
        <v/>
      </c>
      <c r="B9370" s="312" t="s">
        <v>24573</v>
      </c>
      <c r="C9370" s="313" t="s">
        <v>4491</v>
      </c>
      <c r="D9370" s="313" t="s">
        <v>18375</v>
      </c>
      <c r="E9370" s="313" t="str">
        <f>CONCATENATE(SUM('Раздел 3'!R186:R186),"&gt;=",SUM('Раздел 3'!S186:S186))</f>
        <v>0&gt;=0</v>
      </c>
    </row>
    <row r="9371" spans="1:5" ht="30" hidden="1" customHeight="1">
      <c r="A9371" s="311" t="str">
        <f>IF((SUM('Раздел 3'!R187:R187)&gt;=SUM('Раздел 3'!S187:S187)),"","Неверно!")</f>
        <v/>
      </c>
      <c r="B9371" s="312" t="s">
        <v>24573</v>
      </c>
      <c r="C9371" s="313" t="s">
        <v>4492</v>
      </c>
      <c r="D9371" s="313" t="s">
        <v>18375</v>
      </c>
      <c r="E9371" s="313" t="str">
        <f>CONCATENATE(SUM('Раздел 3'!R187:R187),"&gt;=",SUM('Раздел 3'!S187:S187))</f>
        <v>0&gt;=0</v>
      </c>
    </row>
    <row r="9372" spans="1:5" ht="30" hidden="1" customHeight="1">
      <c r="A9372" s="311" t="str">
        <f>IF((SUM('Раздел 3'!R188:R188)&gt;=SUM('Раздел 3'!S188:S188)),"","Неверно!")</f>
        <v/>
      </c>
      <c r="B9372" s="312" t="s">
        <v>24573</v>
      </c>
      <c r="C9372" s="313" t="s">
        <v>4493</v>
      </c>
      <c r="D9372" s="313" t="s">
        <v>18375</v>
      </c>
      <c r="E9372" s="313" t="str">
        <f>CONCATENATE(SUM('Раздел 3'!R188:R188),"&gt;=",SUM('Раздел 3'!S188:S188))</f>
        <v>0&gt;=0</v>
      </c>
    </row>
    <row r="9373" spans="1:5" ht="30" hidden="1" customHeight="1">
      <c r="A9373" s="311" t="str">
        <f>IF((SUM('Раздел 3'!R189:R189)&gt;=SUM('Раздел 3'!S189:S189)),"","Неверно!")</f>
        <v/>
      </c>
      <c r="B9373" s="312" t="s">
        <v>24573</v>
      </c>
      <c r="C9373" s="313" t="s">
        <v>4494</v>
      </c>
      <c r="D9373" s="313" t="s">
        <v>18375</v>
      </c>
      <c r="E9373" s="313" t="str">
        <f>CONCATENATE(SUM('Раздел 3'!R189:R189),"&gt;=",SUM('Раздел 3'!S189:S189))</f>
        <v>0&gt;=0</v>
      </c>
    </row>
    <row r="9374" spans="1:5" ht="30" hidden="1" customHeight="1">
      <c r="A9374" s="311" t="str">
        <f>IF((SUM('Раздел 3'!R28:R28)&gt;=SUM('Раздел 3'!S28:S28)),"","Неверно!")</f>
        <v/>
      </c>
      <c r="B9374" s="312" t="s">
        <v>24573</v>
      </c>
      <c r="C9374" s="313" t="s">
        <v>4495</v>
      </c>
      <c r="D9374" s="313" t="s">
        <v>18375</v>
      </c>
      <c r="E9374" s="313" t="str">
        <f>CONCATENATE(SUM('Раздел 3'!R28:R28),"&gt;=",SUM('Раздел 3'!S28:S28))</f>
        <v>0&gt;=0</v>
      </c>
    </row>
    <row r="9375" spans="1:5" ht="30" hidden="1" customHeight="1">
      <c r="A9375" s="311" t="str">
        <f>IF((SUM('Раздел 3'!R190:R190)&gt;=SUM('Раздел 3'!S190:S190)),"","Неверно!")</f>
        <v/>
      </c>
      <c r="B9375" s="312" t="s">
        <v>24573</v>
      </c>
      <c r="C9375" s="313" t="s">
        <v>4496</v>
      </c>
      <c r="D9375" s="313" t="s">
        <v>18375</v>
      </c>
      <c r="E9375" s="313" t="str">
        <f>CONCATENATE(SUM('Раздел 3'!R190:R190),"&gt;=",SUM('Раздел 3'!S190:S190))</f>
        <v>0&gt;=0</v>
      </c>
    </row>
    <row r="9376" spans="1:5" ht="30" hidden="1" customHeight="1">
      <c r="A9376" s="311" t="str">
        <f>IF((SUM('Раздел 3'!R191:R191)&gt;=SUM('Раздел 3'!S191:S191)),"","Неверно!")</f>
        <v/>
      </c>
      <c r="B9376" s="312" t="s">
        <v>24573</v>
      </c>
      <c r="C9376" s="313" t="s">
        <v>4497</v>
      </c>
      <c r="D9376" s="313" t="s">
        <v>18375</v>
      </c>
      <c r="E9376" s="313" t="str">
        <f>CONCATENATE(SUM('Раздел 3'!R191:R191),"&gt;=",SUM('Раздел 3'!S191:S191))</f>
        <v>0&gt;=0</v>
      </c>
    </row>
    <row r="9377" spans="1:5" ht="30" hidden="1" customHeight="1">
      <c r="A9377" s="311" t="str">
        <f>IF((SUM('Раздел 3'!R192:R192)&gt;=SUM('Раздел 3'!S192:S192)),"","Неверно!")</f>
        <v/>
      </c>
      <c r="B9377" s="312" t="s">
        <v>24573</v>
      </c>
      <c r="C9377" s="313" t="s">
        <v>4498</v>
      </c>
      <c r="D9377" s="313" t="s">
        <v>18375</v>
      </c>
      <c r="E9377" s="313" t="str">
        <f>CONCATENATE(SUM('Раздел 3'!R192:R192),"&gt;=",SUM('Раздел 3'!S192:S192))</f>
        <v>0&gt;=0</v>
      </c>
    </row>
    <row r="9378" spans="1:5" ht="30" hidden="1" customHeight="1">
      <c r="A9378" s="311" t="str">
        <f>IF((SUM('Раздел 3'!R193:R193)&gt;=SUM('Раздел 3'!S193:S193)),"","Неверно!")</f>
        <v/>
      </c>
      <c r="B9378" s="312" t="s">
        <v>24573</v>
      </c>
      <c r="C9378" s="313" t="s">
        <v>4499</v>
      </c>
      <c r="D9378" s="313" t="s">
        <v>18375</v>
      </c>
      <c r="E9378" s="313" t="str">
        <f>CONCATENATE(SUM('Раздел 3'!R193:R193),"&gt;=",SUM('Раздел 3'!S193:S193))</f>
        <v>1&gt;=0</v>
      </c>
    </row>
    <row r="9379" spans="1:5" ht="30" hidden="1" customHeight="1">
      <c r="A9379" s="311" t="str">
        <f>IF((SUM('Раздел 3'!R194:R194)&gt;=SUM('Раздел 3'!S194:S194)),"","Неверно!")</f>
        <v/>
      </c>
      <c r="B9379" s="312" t="s">
        <v>24573</v>
      </c>
      <c r="C9379" s="313" t="s">
        <v>4500</v>
      </c>
      <c r="D9379" s="313" t="s">
        <v>18375</v>
      </c>
      <c r="E9379" s="313" t="str">
        <f>CONCATENATE(SUM('Раздел 3'!R194:R194),"&gt;=",SUM('Раздел 3'!S194:S194))</f>
        <v>0&gt;=0</v>
      </c>
    </row>
    <row r="9380" spans="1:5" ht="30" hidden="1" customHeight="1">
      <c r="A9380" s="311" t="str">
        <f>IF((SUM('Раздел 3'!R195:R195)&gt;=SUM('Раздел 3'!S195:S195)),"","Неверно!")</f>
        <v/>
      </c>
      <c r="B9380" s="312" t="s">
        <v>24573</v>
      </c>
      <c r="C9380" s="313" t="s">
        <v>4501</v>
      </c>
      <c r="D9380" s="313" t="s">
        <v>18375</v>
      </c>
      <c r="E9380" s="313" t="str">
        <f>CONCATENATE(SUM('Раздел 3'!R195:R195),"&gt;=",SUM('Раздел 3'!S195:S195))</f>
        <v>0&gt;=0</v>
      </c>
    </row>
    <row r="9381" spans="1:5" ht="30" hidden="1" customHeight="1">
      <c r="A9381" s="311" t="str">
        <f>IF((SUM('Раздел 3'!R196:R196)&gt;=SUM('Раздел 3'!S196:S196)),"","Неверно!")</f>
        <v/>
      </c>
      <c r="B9381" s="312" t="s">
        <v>24573</v>
      </c>
      <c r="C9381" s="313" t="s">
        <v>4502</v>
      </c>
      <c r="D9381" s="313" t="s">
        <v>18375</v>
      </c>
      <c r="E9381" s="313" t="str">
        <f>CONCATENATE(SUM('Раздел 3'!R196:R196),"&gt;=",SUM('Раздел 3'!S196:S196))</f>
        <v>1&gt;=0</v>
      </c>
    </row>
    <row r="9382" spans="1:5" ht="30" hidden="1" customHeight="1">
      <c r="A9382" s="311" t="str">
        <f>IF((SUM('Раздел 3'!R197:R197)&gt;=SUM('Раздел 3'!S197:S197)),"","Неверно!")</f>
        <v/>
      </c>
      <c r="B9382" s="312" t="s">
        <v>24573</v>
      </c>
      <c r="C9382" s="313" t="s">
        <v>4503</v>
      </c>
      <c r="D9382" s="313" t="s">
        <v>18375</v>
      </c>
      <c r="E9382" s="313" t="str">
        <f>CONCATENATE(SUM('Раздел 3'!R197:R197),"&gt;=",SUM('Раздел 3'!S197:S197))</f>
        <v>0&gt;=0</v>
      </c>
    </row>
    <row r="9383" spans="1:5" ht="30" hidden="1" customHeight="1">
      <c r="A9383" s="311" t="str">
        <f>IF((SUM('Раздел 3'!R198:R198)&gt;=SUM('Раздел 3'!S198:S198)),"","Неверно!")</f>
        <v/>
      </c>
      <c r="B9383" s="312" t="s">
        <v>24573</v>
      </c>
      <c r="C9383" s="313" t="s">
        <v>4504</v>
      </c>
      <c r="D9383" s="313" t="s">
        <v>18375</v>
      </c>
      <c r="E9383" s="313" t="str">
        <f>CONCATENATE(SUM('Раздел 3'!R198:R198),"&gt;=",SUM('Раздел 3'!S198:S198))</f>
        <v>0&gt;=0</v>
      </c>
    </row>
    <row r="9384" spans="1:5" ht="30" hidden="1" customHeight="1">
      <c r="A9384" s="311" t="str">
        <f>IF((SUM('Раздел 3'!R199:R199)&gt;=SUM('Раздел 3'!S199:S199)),"","Неверно!")</f>
        <v/>
      </c>
      <c r="B9384" s="312" t="s">
        <v>24573</v>
      </c>
      <c r="C9384" s="313" t="s">
        <v>4505</v>
      </c>
      <c r="D9384" s="313" t="s">
        <v>18375</v>
      </c>
      <c r="E9384" s="313" t="str">
        <f>CONCATENATE(SUM('Раздел 3'!R199:R199),"&gt;=",SUM('Раздел 3'!S199:S199))</f>
        <v>0&gt;=0</v>
      </c>
    </row>
    <row r="9385" spans="1:5" ht="30" hidden="1" customHeight="1">
      <c r="A9385" s="311" t="str">
        <f>IF((SUM('Раздел 3'!R29:R29)&gt;=SUM('Раздел 3'!S29:S29)),"","Неверно!")</f>
        <v/>
      </c>
      <c r="B9385" s="312" t="s">
        <v>24573</v>
      </c>
      <c r="C9385" s="313" t="s">
        <v>4506</v>
      </c>
      <c r="D9385" s="313" t="s">
        <v>18375</v>
      </c>
      <c r="E9385" s="313" t="str">
        <f>CONCATENATE(SUM('Раздел 3'!R29:R29),"&gt;=",SUM('Раздел 3'!S29:S29))</f>
        <v>0&gt;=0</v>
      </c>
    </row>
    <row r="9386" spans="1:5" ht="30" hidden="1" customHeight="1">
      <c r="A9386" s="311" t="str">
        <f>IF((SUM('Раздел 3'!R200:R200)&gt;=SUM('Раздел 3'!S200:S200)),"","Неверно!")</f>
        <v/>
      </c>
      <c r="B9386" s="312" t="s">
        <v>24573</v>
      </c>
      <c r="C9386" s="313" t="s">
        <v>4507</v>
      </c>
      <c r="D9386" s="313" t="s">
        <v>18375</v>
      </c>
      <c r="E9386" s="313" t="str">
        <f>CONCATENATE(SUM('Раздел 3'!R200:R200),"&gt;=",SUM('Раздел 3'!S200:S200))</f>
        <v>0&gt;=0</v>
      </c>
    </row>
    <row r="9387" spans="1:5" ht="30" hidden="1" customHeight="1">
      <c r="A9387" s="311" t="str">
        <f>IF((SUM('Раздел 3'!R201:R201)&gt;=SUM('Раздел 3'!S201:S201)),"","Неверно!")</f>
        <v/>
      </c>
      <c r="B9387" s="312" t="s">
        <v>24573</v>
      </c>
      <c r="C9387" s="313" t="s">
        <v>4508</v>
      </c>
      <c r="D9387" s="313" t="s">
        <v>18375</v>
      </c>
      <c r="E9387" s="313" t="str">
        <f>CONCATENATE(SUM('Раздел 3'!R201:R201),"&gt;=",SUM('Раздел 3'!S201:S201))</f>
        <v>0&gt;=0</v>
      </c>
    </row>
    <row r="9388" spans="1:5" ht="30" hidden="1" customHeight="1">
      <c r="A9388" s="311" t="str">
        <f>IF((SUM('Раздел 3'!R202:R202)&gt;=SUM('Раздел 3'!S202:S202)),"","Неверно!")</f>
        <v/>
      </c>
      <c r="B9388" s="312" t="s">
        <v>24573</v>
      </c>
      <c r="C9388" s="313" t="s">
        <v>4509</v>
      </c>
      <c r="D9388" s="313" t="s">
        <v>18375</v>
      </c>
      <c r="E9388" s="313" t="str">
        <f>CONCATENATE(SUM('Раздел 3'!R202:R202),"&gt;=",SUM('Раздел 3'!S202:S202))</f>
        <v>0&gt;=0</v>
      </c>
    </row>
    <row r="9389" spans="1:5" ht="30" hidden="1" customHeight="1">
      <c r="A9389" s="311" t="str">
        <f>IF((SUM('Раздел 3'!R203:R203)&gt;=SUM('Раздел 3'!S203:S203)),"","Неверно!")</f>
        <v/>
      </c>
      <c r="B9389" s="312" t="s">
        <v>24573</v>
      </c>
      <c r="C9389" s="313" t="s">
        <v>4510</v>
      </c>
      <c r="D9389" s="313" t="s">
        <v>18375</v>
      </c>
      <c r="E9389" s="313" t="str">
        <f>CONCATENATE(SUM('Раздел 3'!R203:R203),"&gt;=",SUM('Раздел 3'!S203:S203))</f>
        <v>0&gt;=0</v>
      </c>
    </row>
    <row r="9390" spans="1:5" ht="30" hidden="1" customHeight="1">
      <c r="A9390" s="311" t="str">
        <f>IF((SUM('Раздел 3'!R204:R204)&gt;=SUM('Раздел 3'!S204:S204)),"","Неверно!")</f>
        <v/>
      </c>
      <c r="B9390" s="312" t="s">
        <v>24573</v>
      </c>
      <c r="C9390" s="313" t="s">
        <v>4511</v>
      </c>
      <c r="D9390" s="313" t="s">
        <v>18375</v>
      </c>
      <c r="E9390" s="313" t="str">
        <f>CONCATENATE(SUM('Раздел 3'!R204:R204),"&gt;=",SUM('Раздел 3'!S204:S204))</f>
        <v>0&gt;=0</v>
      </c>
    </row>
    <row r="9391" spans="1:5" ht="30" hidden="1" customHeight="1">
      <c r="A9391" s="311" t="str">
        <f>IF((SUM('Раздел 3'!R205:R205)&gt;=SUM('Раздел 3'!S205:S205)),"","Неверно!")</f>
        <v/>
      </c>
      <c r="B9391" s="312" t="s">
        <v>24573</v>
      </c>
      <c r="C9391" s="313" t="s">
        <v>4512</v>
      </c>
      <c r="D9391" s="313" t="s">
        <v>18375</v>
      </c>
      <c r="E9391" s="313" t="str">
        <f>CONCATENATE(SUM('Раздел 3'!R205:R205),"&gt;=",SUM('Раздел 3'!S205:S205))</f>
        <v>0&gt;=0</v>
      </c>
    </row>
    <row r="9392" spans="1:5" ht="30" hidden="1" customHeight="1">
      <c r="A9392" s="311" t="str">
        <f>IF((SUM('Раздел 3'!R206:R206)&gt;=SUM('Раздел 3'!S206:S206)),"","Неверно!")</f>
        <v/>
      </c>
      <c r="B9392" s="312" t="s">
        <v>24573</v>
      </c>
      <c r="C9392" s="313" t="s">
        <v>4513</v>
      </c>
      <c r="D9392" s="313" t="s">
        <v>18375</v>
      </c>
      <c r="E9392" s="313" t="str">
        <f>CONCATENATE(SUM('Раздел 3'!R206:R206),"&gt;=",SUM('Раздел 3'!S206:S206))</f>
        <v>0&gt;=0</v>
      </c>
    </row>
    <row r="9393" spans="1:5" ht="30" hidden="1" customHeight="1">
      <c r="A9393" s="311" t="str">
        <f>IF((SUM('Раздел 3'!R207:R207)&gt;=SUM('Раздел 3'!S207:S207)),"","Неверно!")</f>
        <v/>
      </c>
      <c r="B9393" s="312" t="s">
        <v>24573</v>
      </c>
      <c r="C9393" s="313" t="s">
        <v>4514</v>
      </c>
      <c r="D9393" s="313" t="s">
        <v>18375</v>
      </c>
      <c r="E9393" s="313" t="str">
        <f>CONCATENATE(SUM('Раздел 3'!R207:R207),"&gt;=",SUM('Раздел 3'!S207:S207))</f>
        <v>0&gt;=0</v>
      </c>
    </row>
    <row r="9394" spans="1:5" ht="30" hidden="1" customHeight="1">
      <c r="A9394" s="311" t="str">
        <f>IF((SUM('Раздел 3'!R208:R208)&gt;=SUM('Раздел 3'!S208:S208)),"","Неверно!")</f>
        <v/>
      </c>
      <c r="B9394" s="312" t="s">
        <v>24573</v>
      </c>
      <c r="C9394" s="313" t="s">
        <v>4515</v>
      </c>
      <c r="D9394" s="313" t="s">
        <v>18375</v>
      </c>
      <c r="E9394" s="313" t="str">
        <f>CONCATENATE(SUM('Раздел 3'!R208:R208),"&gt;=",SUM('Раздел 3'!S208:S208))</f>
        <v>0&gt;=0</v>
      </c>
    </row>
    <row r="9395" spans="1:5" ht="30" hidden="1" customHeight="1">
      <c r="A9395" s="311" t="str">
        <f>IF((SUM('Раздел 3'!R209:R209)&gt;=SUM('Раздел 3'!S209:S209)),"","Неверно!")</f>
        <v/>
      </c>
      <c r="B9395" s="312" t="s">
        <v>24573</v>
      </c>
      <c r="C9395" s="313" t="s">
        <v>4516</v>
      </c>
      <c r="D9395" s="313" t="s">
        <v>18375</v>
      </c>
      <c r="E9395" s="313" t="str">
        <f>CONCATENATE(SUM('Раздел 3'!R209:R209),"&gt;=",SUM('Раздел 3'!S209:S209))</f>
        <v>0&gt;=0</v>
      </c>
    </row>
    <row r="9396" spans="1:5" ht="30" hidden="1" customHeight="1">
      <c r="A9396" s="311" t="str">
        <f>IF((SUM('Раздел 3'!R12:R12)&gt;=SUM('Раздел 3'!S12:S12)),"","Неверно!")</f>
        <v/>
      </c>
      <c r="B9396" s="312" t="s">
        <v>24573</v>
      </c>
      <c r="C9396" s="313" t="s">
        <v>4517</v>
      </c>
      <c r="D9396" s="313" t="s">
        <v>18375</v>
      </c>
      <c r="E9396" s="313" t="str">
        <f>CONCATENATE(SUM('Раздел 3'!R12:R12),"&gt;=",SUM('Раздел 3'!S12:S12))</f>
        <v>0&gt;=0</v>
      </c>
    </row>
    <row r="9397" spans="1:5" ht="30" hidden="1" customHeight="1">
      <c r="A9397" s="311" t="str">
        <f>IF((SUM('Раздел 3'!R30:R30)&gt;=SUM('Раздел 3'!S30:S30)),"","Неверно!")</f>
        <v/>
      </c>
      <c r="B9397" s="312" t="s">
        <v>24573</v>
      </c>
      <c r="C9397" s="313" t="s">
        <v>4518</v>
      </c>
      <c r="D9397" s="313" t="s">
        <v>18375</v>
      </c>
      <c r="E9397" s="313" t="str">
        <f>CONCATENATE(SUM('Раздел 3'!R30:R30),"&gt;=",SUM('Раздел 3'!S30:S30))</f>
        <v>0&gt;=0</v>
      </c>
    </row>
    <row r="9398" spans="1:5" ht="30" hidden="1" customHeight="1">
      <c r="A9398" s="311" t="str">
        <f>IF((SUM('Раздел 3'!R210:R210)&gt;=SUM('Раздел 3'!S210:S210)),"","Неверно!")</f>
        <v/>
      </c>
      <c r="B9398" s="312" t="s">
        <v>24573</v>
      </c>
      <c r="C9398" s="313" t="s">
        <v>4519</v>
      </c>
      <c r="D9398" s="313" t="s">
        <v>18375</v>
      </c>
      <c r="E9398" s="313" t="str">
        <f>CONCATENATE(SUM('Раздел 3'!R210:R210),"&gt;=",SUM('Раздел 3'!S210:S210))</f>
        <v>0&gt;=0</v>
      </c>
    </row>
    <row r="9399" spans="1:5" ht="30" hidden="1" customHeight="1">
      <c r="A9399" s="311" t="str">
        <f>IF((SUM('Раздел 3'!R211:R211)&gt;=SUM('Раздел 3'!S211:S211)),"","Неверно!")</f>
        <v/>
      </c>
      <c r="B9399" s="312" t="s">
        <v>24573</v>
      </c>
      <c r="C9399" s="313" t="s">
        <v>4520</v>
      </c>
      <c r="D9399" s="313" t="s">
        <v>18375</v>
      </c>
      <c r="E9399" s="313" t="str">
        <f>CONCATENATE(SUM('Раздел 3'!R211:R211),"&gt;=",SUM('Раздел 3'!S211:S211))</f>
        <v>0&gt;=0</v>
      </c>
    </row>
    <row r="9400" spans="1:5" ht="30" hidden="1" customHeight="1">
      <c r="A9400" s="311" t="str">
        <f>IF((SUM('Раздел 3'!R212:R212)&gt;=SUM('Раздел 3'!S212:S212)),"","Неверно!")</f>
        <v/>
      </c>
      <c r="B9400" s="312" t="s">
        <v>24573</v>
      </c>
      <c r="C9400" s="313" t="s">
        <v>4521</v>
      </c>
      <c r="D9400" s="313" t="s">
        <v>18375</v>
      </c>
      <c r="E9400" s="313" t="str">
        <f>CONCATENATE(SUM('Раздел 3'!R212:R212),"&gt;=",SUM('Раздел 3'!S212:S212))</f>
        <v>0&gt;=0</v>
      </c>
    </row>
    <row r="9401" spans="1:5" ht="30" hidden="1" customHeight="1">
      <c r="A9401" s="311" t="str">
        <f>IF((SUM('Раздел 3'!R213:R213)&gt;=SUM('Раздел 3'!S213:S213)),"","Неверно!")</f>
        <v/>
      </c>
      <c r="B9401" s="312" t="s">
        <v>24573</v>
      </c>
      <c r="C9401" s="313" t="s">
        <v>4522</v>
      </c>
      <c r="D9401" s="313" t="s">
        <v>18375</v>
      </c>
      <c r="E9401" s="313" t="str">
        <f>CONCATENATE(SUM('Раздел 3'!R213:R213),"&gt;=",SUM('Раздел 3'!S213:S213))</f>
        <v>0&gt;=0</v>
      </c>
    </row>
    <row r="9402" spans="1:5" ht="30" hidden="1" customHeight="1">
      <c r="A9402" s="311" t="str">
        <f>IF((SUM('Раздел 3'!R214:R214)&gt;=SUM('Раздел 3'!S214:S214)),"","Неверно!")</f>
        <v/>
      </c>
      <c r="B9402" s="312" t="s">
        <v>24573</v>
      </c>
      <c r="C9402" s="313" t="s">
        <v>4523</v>
      </c>
      <c r="D9402" s="313" t="s">
        <v>18375</v>
      </c>
      <c r="E9402" s="313" t="str">
        <f>CONCATENATE(SUM('Раздел 3'!R214:R214),"&gt;=",SUM('Раздел 3'!S214:S214))</f>
        <v>0&gt;=0</v>
      </c>
    </row>
    <row r="9403" spans="1:5" ht="30" hidden="1" customHeight="1">
      <c r="A9403" s="311" t="str">
        <f>IF((SUM('Раздел 3'!R215:R215)&gt;=SUM('Раздел 3'!S215:S215)),"","Неверно!")</f>
        <v/>
      </c>
      <c r="B9403" s="312" t="s">
        <v>24573</v>
      </c>
      <c r="C9403" s="313" t="s">
        <v>4524</v>
      </c>
      <c r="D9403" s="313" t="s">
        <v>18375</v>
      </c>
      <c r="E9403" s="313" t="str">
        <f>CONCATENATE(SUM('Раздел 3'!R215:R215),"&gt;=",SUM('Раздел 3'!S215:S215))</f>
        <v>0&gt;=0</v>
      </c>
    </row>
    <row r="9404" spans="1:5" ht="30" hidden="1" customHeight="1">
      <c r="A9404" s="311" t="str">
        <f>IF((SUM('Раздел 3'!R216:R216)&gt;=SUM('Раздел 3'!S216:S216)),"","Неверно!")</f>
        <v/>
      </c>
      <c r="B9404" s="312" t="s">
        <v>24573</v>
      </c>
      <c r="C9404" s="313" t="s">
        <v>4525</v>
      </c>
      <c r="D9404" s="313" t="s">
        <v>18375</v>
      </c>
      <c r="E9404" s="313" t="str">
        <f>CONCATENATE(SUM('Раздел 3'!R216:R216),"&gt;=",SUM('Раздел 3'!S216:S216))</f>
        <v>0&gt;=0</v>
      </c>
    </row>
    <row r="9405" spans="1:5" ht="30" hidden="1" customHeight="1">
      <c r="A9405" s="311" t="str">
        <f>IF((SUM('Раздел 3'!R217:R217)&gt;=SUM('Раздел 3'!S217:S217)),"","Неверно!")</f>
        <v/>
      </c>
      <c r="B9405" s="312" t="s">
        <v>24573</v>
      </c>
      <c r="C9405" s="313" t="s">
        <v>4526</v>
      </c>
      <c r="D9405" s="313" t="s">
        <v>18375</v>
      </c>
      <c r="E9405" s="313" t="str">
        <f>CONCATENATE(SUM('Раздел 3'!R217:R217),"&gt;=",SUM('Раздел 3'!S217:S217))</f>
        <v>0&gt;=0</v>
      </c>
    </row>
    <row r="9406" spans="1:5" ht="30" hidden="1" customHeight="1">
      <c r="A9406" s="311" t="str">
        <f>IF((SUM('Раздел 3'!R218:R218)&gt;=SUM('Раздел 3'!S218:S218)),"","Неверно!")</f>
        <v/>
      </c>
      <c r="B9406" s="312" t="s">
        <v>24573</v>
      </c>
      <c r="C9406" s="313" t="s">
        <v>4527</v>
      </c>
      <c r="D9406" s="313" t="s">
        <v>18375</v>
      </c>
      <c r="E9406" s="313" t="str">
        <f>CONCATENATE(SUM('Раздел 3'!R218:R218),"&gt;=",SUM('Раздел 3'!S218:S218))</f>
        <v>0&gt;=0</v>
      </c>
    </row>
    <row r="9407" spans="1:5" ht="30" hidden="1" customHeight="1">
      <c r="A9407" s="311" t="str">
        <f>IF((SUM('Раздел 3'!R219:R219)&gt;=SUM('Раздел 3'!S219:S219)),"","Неверно!")</f>
        <v/>
      </c>
      <c r="B9407" s="312" t="s">
        <v>24573</v>
      </c>
      <c r="C9407" s="313" t="s">
        <v>4528</v>
      </c>
      <c r="D9407" s="313" t="s">
        <v>18375</v>
      </c>
      <c r="E9407" s="313" t="str">
        <f>CONCATENATE(SUM('Раздел 3'!R219:R219),"&gt;=",SUM('Раздел 3'!S219:S219))</f>
        <v>0&gt;=0</v>
      </c>
    </row>
    <row r="9408" spans="1:5" ht="30" hidden="1" customHeight="1">
      <c r="A9408" s="311" t="str">
        <f>IF((SUM('Раздел 3'!R31:R31)&gt;=SUM('Раздел 3'!S31:S31)),"","Неверно!")</f>
        <v/>
      </c>
      <c r="B9408" s="312" t="s">
        <v>24573</v>
      </c>
      <c r="C9408" s="313" t="s">
        <v>4529</v>
      </c>
      <c r="D9408" s="313" t="s">
        <v>18375</v>
      </c>
      <c r="E9408" s="313" t="str">
        <f>CONCATENATE(SUM('Раздел 3'!R31:R31),"&gt;=",SUM('Раздел 3'!S31:S31))</f>
        <v>0&gt;=0</v>
      </c>
    </row>
    <row r="9409" spans="1:5" ht="30" hidden="1" customHeight="1">
      <c r="A9409" s="311" t="str">
        <f>IF((SUM('Раздел 3'!R220:R220)&gt;=SUM('Раздел 3'!S220:S220)),"","Неверно!")</f>
        <v/>
      </c>
      <c r="B9409" s="312" t="s">
        <v>24573</v>
      </c>
      <c r="C9409" s="313" t="s">
        <v>4530</v>
      </c>
      <c r="D9409" s="313" t="s">
        <v>18375</v>
      </c>
      <c r="E9409" s="313" t="str">
        <f>CONCATENATE(SUM('Раздел 3'!R220:R220),"&gt;=",SUM('Раздел 3'!S220:S220))</f>
        <v>0&gt;=0</v>
      </c>
    </row>
    <row r="9410" spans="1:5" ht="30" hidden="1" customHeight="1">
      <c r="A9410" s="311" t="str">
        <f>IF((SUM('Раздел 3'!R221:R221)&gt;=SUM('Раздел 3'!S221:S221)),"","Неверно!")</f>
        <v/>
      </c>
      <c r="B9410" s="312" t="s">
        <v>24573</v>
      </c>
      <c r="C9410" s="313" t="s">
        <v>4531</v>
      </c>
      <c r="D9410" s="313" t="s">
        <v>18375</v>
      </c>
      <c r="E9410" s="313" t="str">
        <f>CONCATENATE(SUM('Раздел 3'!R221:R221),"&gt;=",SUM('Раздел 3'!S221:S221))</f>
        <v>0&gt;=0</v>
      </c>
    </row>
    <row r="9411" spans="1:5" ht="30" hidden="1" customHeight="1">
      <c r="A9411" s="311" t="str">
        <f>IF((SUM('Раздел 3'!R222:R222)&gt;=SUM('Раздел 3'!S222:S222)),"","Неверно!")</f>
        <v/>
      </c>
      <c r="B9411" s="312" t="s">
        <v>24573</v>
      </c>
      <c r="C9411" s="313" t="s">
        <v>4532</v>
      </c>
      <c r="D9411" s="313" t="s">
        <v>18375</v>
      </c>
      <c r="E9411" s="313" t="str">
        <f>CONCATENATE(SUM('Раздел 3'!R222:R222),"&gt;=",SUM('Раздел 3'!S222:S222))</f>
        <v>0&gt;=0</v>
      </c>
    </row>
    <row r="9412" spans="1:5" ht="30" hidden="1" customHeight="1">
      <c r="A9412" s="311" t="str">
        <f>IF((SUM('Раздел 3'!R223:R223)&gt;=SUM('Раздел 3'!S223:S223)),"","Неверно!")</f>
        <v/>
      </c>
      <c r="B9412" s="312" t="s">
        <v>24573</v>
      </c>
      <c r="C9412" s="313" t="s">
        <v>4533</v>
      </c>
      <c r="D9412" s="313" t="s">
        <v>18375</v>
      </c>
      <c r="E9412" s="313" t="str">
        <f>CONCATENATE(SUM('Раздел 3'!R223:R223),"&gt;=",SUM('Раздел 3'!S223:S223))</f>
        <v>0&gt;=0</v>
      </c>
    </row>
    <row r="9413" spans="1:5" ht="30" hidden="1" customHeight="1">
      <c r="A9413" s="311" t="str">
        <f>IF((SUM('Раздел 3'!R224:R224)&gt;=SUM('Раздел 3'!S224:S224)),"","Неверно!")</f>
        <v/>
      </c>
      <c r="B9413" s="312" t="s">
        <v>24573</v>
      </c>
      <c r="C9413" s="313" t="s">
        <v>4534</v>
      </c>
      <c r="D9413" s="313" t="s">
        <v>18375</v>
      </c>
      <c r="E9413" s="313" t="str">
        <f>CONCATENATE(SUM('Раздел 3'!R224:R224),"&gt;=",SUM('Раздел 3'!S224:S224))</f>
        <v>0&gt;=0</v>
      </c>
    </row>
    <row r="9414" spans="1:5" ht="30" hidden="1" customHeight="1">
      <c r="A9414" s="311" t="str">
        <f>IF((SUM('Раздел 3'!R225:R225)&gt;=SUM('Раздел 3'!S225:S225)),"","Неверно!")</f>
        <v/>
      </c>
      <c r="B9414" s="312" t="s">
        <v>24573</v>
      </c>
      <c r="C9414" s="313" t="s">
        <v>4535</v>
      </c>
      <c r="D9414" s="313" t="s">
        <v>18375</v>
      </c>
      <c r="E9414" s="313" t="str">
        <f>CONCATENATE(SUM('Раздел 3'!R225:R225),"&gt;=",SUM('Раздел 3'!S225:S225))</f>
        <v>0&gt;=0</v>
      </c>
    </row>
    <row r="9415" spans="1:5" ht="30" hidden="1" customHeight="1">
      <c r="A9415" s="311" t="str">
        <f>IF((SUM('Раздел 3'!R226:R226)&gt;=SUM('Раздел 3'!S226:S226)),"","Неверно!")</f>
        <v/>
      </c>
      <c r="B9415" s="312" t="s">
        <v>24573</v>
      </c>
      <c r="C9415" s="313" t="s">
        <v>4536</v>
      </c>
      <c r="D9415" s="313" t="s">
        <v>18375</v>
      </c>
      <c r="E9415" s="313" t="str">
        <f>CONCATENATE(SUM('Раздел 3'!R226:R226),"&gt;=",SUM('Раздел 3'!S226:S226))</f>
        <v>0&gt;=0</v>
      </c>
    </row>
    <row r="9416" spans="1:5" ht="30" hidden="1" customHeight="1">
      <c r="A9416" s="311" t="str">
        <f>IF((SUM('Раздел 3'!R227:R227)&gt;=SUM('Раздел 3'!S227:S227)),"","Неверно!")</f>
        <v/>
      </c>
      <c r="B9416" s="312" t="s">
        <v>24573</v>
      </c>
      <c r="C9416" s="313" t="s">
        <v>4537</v>
      </c>
      <c r="D9416" s="313" t="s">
        <v>18375</v>
      </c>
      <c r="E9416" s="313" t="str">
        <f>CONCATENATE(SUM('Раздел 3'!R227:R227),"&gt;=",SUM('Раздел 3'!S227:S227))</f>
        <v>0&gt;=0</v>
      </c>
    </row>
    <row r="9417" spans="1:5" ht="30" hidden="1" customHeight="1">
      <c r="A9417" s="311" t="str">
        <f>IF((SUM('Раздел 3'!R228:R228)&gt;=SUM('Раздел 3'!S228:S228)),"","Неверно!")</f>
        <v/>
      </c>
      <c r="B9417" s="312" t="s">
        <v>24573</v>
      </c>
      <c r="C9417" s="313" t="s">
        <v>4538</v>
      </c>
      <c r="D9417" s="313" t="s">
        <v>18375</v>
      </c>
      <c r="E9417" s="313" t="str">
        <f>CONCATENATE(SUM('Раздел 3'!R228:R228),"&gt;=",SUM('Раздел 3'!S228:S228))</f>
        <v>0&gt;=0</v>
      </c>
    </row>
    <row r="9418" spans="1:5" ht="30" hidden="1" customHeight="1">
      <c r="A9418" s="311" t="str">
        <f>IF((SUM('Раздел 3'!R229:R229)&gt;=SUM('Раздел 3'!S229:S229)),"","Неверно!")</f>
        <v/>
      </c>
      <c r="B9418" s="312" t="s">
        <v>24573</v>
      </c>
      <c r="C9418" s="313" t="s">
        <v>4539</v>
      </c>
      <c r="D9418" s="313" t="s">
        <v>18375</v>
      </c>
      <c r="E9418" s="313" t="str">
        <f>CONCATENATE(SUM('Раздел 3'!R229:R229),"&gt;=",SUM('Раздел 3'!S229:S229))</f>
        <v>0&gt;=0</v>
      </c>
    </row>
    <row r="9419" spans="1:5" ht="30" hidden="1" customHeight="1">
      <c r="A9419" s="311" t="str">
        <f>IF((SUM('Раздел 3'!R32:R32)&gt;=SUM('Раздел 3'!S32:S32)),"","Неверно!")</f>
        <v/>
      </c>
      <c r="B9419" s="312" t="s">
        <v>24573</v>
      </c>
      <c r="C9419" s="313" t="s">
        <v>4540</v>
      </c>
      <c r="D9419" s="313" t="s">
        <v>18375</v>
      </c>
      <c r="E9419" s="313" t="str">
        <f>CONCATENATE(SUM('Раздел 3'!R32:R32),"&gt;=",SUM('Раздел 3'!S32:S32))</f>
        <v>0&gt;=0</v>
      </c>
    </row>
    <row r="9420" spans="1:5" ht="30" hidden="1" customHeight="1">
      <c r="A9420" s="311" t="str">
        <f>IF((SUM('Раздел 3'!R230:R230)&gt;=SUM('Раздел 3'!S230:S230)),"","Неверно!")</f>
        <v/>
      </c>
      <c r="B9420" s="312" t="s">
        <v>24573</v>
      </c>
      <c r="C9420" s="313" t="s">
        <v>4541</v>
      </c>
      <c r="D9420" s="313" t="s">
        <v>18375</v>
      </c>
      <c r="E9420" s="313" t="str">
        <f>CONCATENATE(SUM('Раздел 3'!R230:R230),"&gt;=",SUM('Раздел 3'!S230:S230))</f>
        <v>0&gt;=0</v>
      </c>
    </row>
    <row r="9421" spans="1:5" ht="30" hidden="1" customHeight="1">
      <c r="A9421" s="311" t="str">
        <f>IF((SUM('Раздел 3'!R231:R231)&gt;=SUM('Раздел 3'!S231:S231)),"","Неверно!")</f>
        <v/>
      </c>
      <c r="B9421" s="312" t="s">
        <v>24573</v>
      </c>
      <c r="C9421" s="313" t="s">
        <v>4542</v>
      </c>
      <c r="D9421" s="313" t="s">
        <v>18375</v>
      </c>
      <c r="E9421" s="313" t="str">
        <f>CONCATENATE(SUM('Раздел 3'!R231:R231),"&gt;=",SUM('Раздел 3'!S231:S231))</f>
        <v>4&gt;=0</v>
      </c>
    </row>
    <row r="9422" spans="1:5" ht="30" hidden="1" customHeight="1">
      <c r="A9422" s="311" t="str">
        <f>IF((SUM('Раздел 3'!R232:R232)&gt;=SUM('Раздел 3'!S232:S232)),"","Неверно!")</f>
        <v/>
      </c>
      <c r="B9422" s="312" t="s">
        <v>24573</v>
      </c>
      <c r="C9422" s="313" t="s">
        <v>4543</v>
      </c>
      <c r="D9422" s="313" t="s">
        <v>18375</v>
      </c>
      <c r="E9422" s="313" t="str">
        <f>CONCATENATE(SUM('Раздел 3'!R232:R232),"&gt;=",SUM('Раздел 3'!S232:S232))</f>
        <v>0&gt;=0</v>
      </c>
    </row>
    <row r="9423" spans="1:5" ht="30" hidden="1" customHeight="1">
      <c r="A9423" s="311" t="str">
        <f>IF((SUM('Раздел 3'!R233:R233)&gt;=SUM('Раздел 3'!S233:S233)),"","Неверно!")</f>
        <v/>
      </c>
      <c r="B9423" s="312" t="s">
        <v>24573</v>
      </c>
      <c r="C9423" s="313" t="s">
        <v>4544</v>
      </c>
      <c r="D9423" s="313" t="s">
        <v>18375</v>
      </c>
      <c r="E9423" s="313" t="str">
        <f>CONCATENATE(SUM('Раздел 3'!R233:R233),"&gt;=",SUM('Раздел 3'!S233:S233))</f>
        <v>0&gt;=0</v>
      </c>
    </row>
    <row r="9424" spans="1:5" ht="30" hidden="1" customHeight="1">
      <c r="A9424" s="311" t="str">
        <f>IF((SUM('Раздел 3'!R234:R234)&gt;=SUM('Раздел 3'!S234:S234)),"","Неверно!")</f>
        <v/>
      </c>
      <c r="B9424" s="312" t="s">
        <v>24573</v>
      </c>
      <c r="C9424" s="313" t="s">
        <v>4545</v>
      </c>
      <c r="D9424" s="313" t="s">
        <v>18375</v>
      </c>
      <c r="E9424" s="313" t="str">
        <f>CONCATENATE(SUM('Раздел 3'!R234:R234),"&gt;=",SUM('Раздел 3'!S234:S234))</f>
        <v>0&gt;=0</v>
      </c>
    </row>
    <row r="9425" spans="1:5" ht="30" hidden="1" customHeight="1">
      <c r="A9425" s="311" t="str">
        <f>IF((SUM('Раздел 3'!R235:R235)&gt;=SUM('Раздел 3'!S235:S235)),"","Неверно!")</f>
        <v/>
      </c>
      <c r="B9425" s="312" t="s">
        <v>24573</v>
      </c>
      <c r="C9425" s="313" t="s">
        <v>4546</v>
      </c>
      <c r="D9425" s="313" t="s">
        <v>18375</v>
      </c>
      <c r="E9425" s="313" t="str">
        <f>CONCATENATE(SUM('Раздел 3'!R235:R235),"&gt;=",SUM('Раздел 3'!S235:S235))</f>
        <v>0&gt;=0</v>
      </c>
    </row>
    <row r="9426" spans="1:5" ht="30" hidden="1" customHeight="1">
      <c r="A9426" s="311" t="str">
        <f>IF((SUM('Раздел 3'!R236:R236)&gt;=SUM('Раздел 3'!S236:S236)),"","Неверно!")</f>
        <v/>
      </c>
      <c r="B9426" s="312" t="s">
        <v>24573</v>
      </c>
      <c r="C9426" s="313" t="s">
        <v>4547</v>
      </c>
      <c r="D9426" s="313" t="s">
        <v>18375</v>
      </c>
      <c r="E9426" s="313" t="str">
        <f>CONCATENATE(SUM('Раздел 3'!R236:R236),"&gt;=",SUM('Раздел 3'!S236:S236))</f>
        <v>0&gt;=0</v>
      </c>
    </row>
    <row r="9427" spans="1:5" ht="30" hidden="1" customHeight="1">
      <c r="A9427" s="311" t="str">
        <f>IF((SUM('Раздел 3'!R237:R237)&gt;=SUM('Раздел 3'!S237:S237)),"","Неверно!")</f>
        <v/>
      </c>
      <c r="B9427" s="312" t="s">
        <v>24573</v>
      </c>
      <c r="C9427" s="313" t="s">
        <v>4548</v>
      </c>
      <c r="D9427" s="313" t="s">
        <v>18375</v>
      </c>
      <c r="E9427" s="313" t="str">
        <f>CONCATENATE(SUM('Раздел 3'!R237:R237),"&gt;=",SUM('Раздел 3'!S237:S237))</f>
        <v>0&gt;=0</v>
      </c>
    </row>
    <row r="9428" spans="1:5" ht="30" hidden="1" customHeight="1">
      <c r="A9428" s="311" t="str">
        <f>IF((SUM('Раздел 3'!R238:R238)&gt;=SUM('Раздел 3'!S238:S238)),"","Неверно!")</f>
        <v/>
      </c>
      <c r="B9428" s="312" t="s">
        <v>24573</v>
      </c>
      <c r="C9428" s="313" t="s">
        <v>4549</v>
      </c>
      <c r="D9428" s="313" t="s">
        <v>18375</v>
      </c>
      <c r="E9428" s="313" t="str">
        <f>CONCATENATE(SUM('Раздел 3'!R238:R238),"&gt;=",SUM('Раздел 3'!S238:S238))</f>
        <v>0&gt;=0</v>
      </c>
    </row>
    <row r="9429" spans="1:5" ht="30" hidden="1" customHeight="1">
      <c r="A9429" s="311" t="str">
        <f>IF((SUM('Раздел 3'!R239:R239)&gt;=SUM('Раздел 3'!S239:S239)),"","Неверно!")</f>
        <v/>
      </c>
      <c r="B9429" s="312" t="s">
        <v>24573</v>
      </c>
      <c r="C9429" s="313" t="s">
        <v>4550</v>
      </c>
      <c r="D9429" s="313" t="s">
        <v>18375</v>
      </c>
      <c r="E9429" s="313" t="str">
        <f>CONCATENATE(SUM('Раздел 3'!R239:R239),"&gt;=",SUM('Раздел 3'!S239:S239))</f>
        <v>0&gt;=0</v>
      </c>
    </row>
    <row r="9430" spans="1:5" ht="30" hidden="1" customHeight="1">
      <c r="A9430" s="311" t="str">
        <f>IF((SUM('Раздел 3'!R33:R33)&gt;=SUM('Раздел 3'!S33:S33)),"","Неверно!")</f>
        <v/>
      </c>
      <c r="B9430" s="312" t="s">
        <v>24573</v>
      </c>
      <c r="C9430" s="313" t="s">
        <v>4551</v>
      </c>
      <c r="D9430" s="313" t="s">
        <v>18375</v>
      </c>
      <c r="E9430" s="313" t="str">
        <f>CONCATENATE(SUM('Раздел 3'!R33:R33),"&gt;=",SUM('Раздел 3'!S33:S33))</f>
        <v>0&gt;=0</v>
      </c>
    </row>
    <row r="9431" spans="1:5" ht="30" hidden="1" customHeight="1">
      <c r="A9431" s="311" t="str">
        <f>IF((SUM('Раздел 3'!R240:R240)&gt;=SUM('Раздел 3'!S240:S240)),"","Неверно!")</f>
        <v/>
      </c>
      <c r="B9431" s="312" t="s">
        <v>24573</v>
      </c>
      <c r="C9431" s="313" t="s">
        <v>4552</v>
      </c>
      <c r="D9431" s="313" t="s">
        <v>18375</v>
      </c>
      <c r="E9431" s="313" t="str">
        <f>CONCATENATE(SUM('Раздел 3'!R240:R240),"&gt;=",SUM('Раздел 3'!S240:S240))</f>
        <v>0&gt;=0</v>
      </c>
    </row>
    <row r="9432" spans="1:5" ht="30" hidden="1" customHeight="1">
      <c r="A9432" s="311" t="str">
        <f>IF((SUM('Раздел 3'!R241:R241)&gt;=SUM('Раздел 3'!S241:S241)),"","Неверно!")</f>
        <v/>
      </c>
      <c r="B9432" s="312" t="s">
        <v>24573</v>
      </c>
      <c r="C9432" s="313" t="s">
        <v>4553</v>
      </c>
      <c r="D9432" s="313" t="s">
        <v>18375</v>
      </c>
      <c r="E9432" s="313" t="str">
        <f>CONCATENATE(SUM('Раздел 3'!R241:R241),"&gt;=",SUM('Раздел 3'!S241:S241))</f>
        <v>0&gt;=0</v>
      </c>
    </row>
    <row r="9433" spans="1:5" ht="30" hidden="1" customHeight="1">
      <c r="A9433" s="311" t="str">
        <f>IF((SUM('Раздел 3'!R242:R242)&gt;=SUM('Раздел 3'!S242:S242)),"","Неверно!")</f>
        <v/>
      </c>
      <c r="B9433" s="312" t="s">
        <v>24573</v>
      </c>
      <c r="C9433" s="313" t="s">
        <v>4554</v>
      </c>
      <c r="D9433" s="313" t="s">
        <v>18375</v>
      </c>
      <c r="E9433" s="313" t="str">
        <f>CONCATENATE(SUM('Раздел 3'!R242:R242),"&gt;=",SUM('Раздел 3'!S242:S242))</f>
        <v>0&gt;=0</v>
      </c>
    </row>
    <row r="9434" spans="1:5" ht="30" hidden="1" customHeight="1">
      <c r="A9434" s="311" t="str">
        <f>IF((SUM('Раздел 3'!R243:R243)&gt;=SUM('Раздел 3'!S243:S243)),"","Неверно!")</f>
        <v/>
      </c>
      <c r="B9434" s="312" t="s">
        <v>24573</v>
      </c>
      <c r="C9434" s="313" t="s">
        <v>4555</v>
      </c>
      <c r="D9434" s="313" t="s">
        <v>18375</v>
      </c>
      <c r="E9434" s="313" t="str">
        <f>CONCATENATE(SUM('Раздел 3'!R243:R243),"&gt;=",SUM('Раздел 3'!S243:S243))</f>
        <v>0&gt;=0</v>
      </c>
    </row>
    <row r="9435" spans="1:5" ht="30" hidden="1" customHeight="1">
      <c r="A9435" s="311" t="str">
        <f>IF((SUM('Раздел 3'!R244:R244)&gt;=SUM('Раздел 3'!S244:S244)),"","Неверно!")</f>
        <v/>
      </c>
      <c r="B9435" s="312" t="s">
        <v>24573</v>
      </c>
      <c r="C9435" s="313" t="s">
        <v>4556</v>
      </c>
      <c r="D9435" s="313" t="s">
        <v>18375</v>
      </c>
      <c r="E9435" s="313" t="str">
        <f>CONCATENATE(SUM('Раздел 3'!R244:R244),"&gt;=",SUM('Раздел 3'!S244:S244))</f>
        <v>0&gt;=0</v>
      </c>
    </row>
    <row r="9436" spans="1:5" ht="30" hidden="1" customHeight="1">
      <c r="A9436" s="311" t="str">
        <f>IF((SUM('Раздел 3'!R245:R245)&gt;=SUM('Раздел 3'!S245:S245)),"","Неверно!")</f>
        <v/>
      </c>
      <c r="B9436" s="312" t="s">
        <v>24573</v>
      </c>
      <c r="C9436" s="313" t="s">
        <v>4557</v>
      </c>
      <c r="D9436" s="313" t="s">
        <v>18375</v>
      </c>
      <c r="E9436" s="313" t="str">
        <f>CONCATENATE(SUM('Раздел 3'!R245:R245),"&gt;=",SUM('Раздел 3'!S245:S245))</f>
        <v>0&gt;=0</v>
      </c>
    </row>
    <row r="9437" spans="1:5" ht="30" hidden="1" customHeight="1">
      <c r="A9437" s="311" t="str">
        <f>IF((SUM('Раздел 3'!R246:R246)&gt;=SUM('Раздел 3'!S246:S246)),"","Неверно!")</f>
        <v/>
      </c>
      <c r="B9437" s="312" t="s">
        <v>24573</v>
      </c>
      <c r="C9437" s="313" t="s">
        <v>4558</v>
      </c>
      <c r="D9437" s="313" t="s">
        <v>18375</v>
      </c>
      <c r="E9437" s="313" t="str">
        <f>CONCATENATE(SUM('Раздел 3'!R246:R246),"&gt;=",SUM('Раздел 3'!S246:S246))</f>
        <v>0&gt;=0</v>
      </c>
    </row>
    <row r="9438" spans="1:5" ht="30" hidden="1" customHeight="1">
      <c r="A9438" s="311" t="str">
        <f>IF((SUM('Раздел 3'!R247:R247)&gt;=SUM('Раздел 3'!S247:S247)),"","Неверно!")</f>
        <v/>
      </c>
      <c r="B9438" s="312" t="s">
        <v>24573</v>
      </c>
      <c r="C9438" s="313" t="s">
        <v>4559</v>
      </c>
      <c r="D9438" s="313" t="s">
        <v>18375</v>
      </c>
      <c r="E9438" s="313" t="str">
        <f>CONCATENATE(SUM('Раздел 3'!R247:R247),"&gt;=",SUM('Раздел 3'!S247:S247))</f>
        <v>0&gt;=0</v>
      </c>
    </row>
    <row r="9439" spans="1:5" ht="30" hidden="1" customHeight="1">
      <c r="A9439" s="311" t="str">
        <f>IF((SUM('Раздел 3'!R248:R248)&gt;=SUM('Раздел 3'!S248:S248)),"","Неверно!")</f>
        <v/>
      </c>
      <c r="B9439" s="312" t="s">
        <v>24573</v>
      </c>
      <c r="C9439" s="313" t="s">
        <v>4560</v>
      </c>
      <c r="D9439" s="313" t="s">
        <v>18375</v>
      </c>
      <c r="E9439" s="313" t="str">
        <f>CONCATENATE(SUM('Раздел 3'!R248:R248),"&gt;=",SUM('Раздел 3'!S248:S248))</f>
        <v>0&gt;=0</v>
      </c>
    </row>
    <row r="9440" spans="1:5" ht="30" hidden="1" customHeight="1">
      <c r="A9440" s="311" t="str">
        <f>IF((SUM('Раздел 3'!R249:R249)&gt;=SUM('Раздел 3'!S249:S249)),"","Неверно!")</f>
        <v/>
      </c>
      <c r="B9440" s="312" t="s">
        <v>24573</v>
      </c>
      <c r="C9440" s="313" t="s">
        <v>4561</v>
      </c>
      <c r="D9440" s="313" t="s">
        <v>18375</v>
      </c>
      <c r="E9440" s="313" t="str">
        <f>CONCATENATE(SUM('Раздел 3'!R249:R249),"&gt;=",SUM('Раздел 3'!S249:S249))</f>
        <v>0&gt;=0</v>
      </c>
    </row>
    <row r="9441" spans="1:5" ht="30" hidden="1" customHeight="1">
      <c r="A9441" s="311" t="str">
        <f>IF((SUM('Раздел 3'!R34:R34)&gt;=SUM('Раздел 3'!S34:S34)),"","Неверно!")</f>
        <v/>
      </c>
      <c r="B9441" s="312" t="s">
        <v>24573</v>
      </c>
      <c r="C9441" s="313" t="s">
        <v>4562</v>
      </c>
      <c r="D9441" s="313" t="s">
        <v>18375</v>
      </c>
      <c r="E9441" s="313" t="str">
        <f>CONCATENATE(SUM('Раздел 3'!R34:R34),"&gt;=",SUM('Раздел 3'!S34:S34))</f>
        <v>0&gt;=0</v>
      </c>
    </row>
    <row r="9442" spans="1:5" ht="30" hidden="1" customHeight="1">
      <c r="A9442" s="311" t="str">
        <f>IF((SUM('Раздел 3'!R250:R250)&gt;=SUM('Раздел 3'!S250:S250)),"","Неверно!")</f>
        <v/>
      </c>
      <c r="B9442" s="312" t="s">
        <v>24573</v>
      </c>
      <c r="C9442" s="313" t="s">
        <v>4563</v>
      </c>
      <c r="D9442" s="313" t="s">
        <v>18375</v>
      </c>
      <c r="E9442" s="313" t="str">
        <f>CONCATENATE(SUM('Раздел 3'!R250:R250),"&gt;=",SUM('Раздел 3'!S250:S250))</f>
        <v>0&gt;=0</v>
      </c>
    </row>
    <row r="9443" spans="1:5" ht="30" hidden="1" customHeight="1">
      <c r="A9443" s="311" t="str">
        <f>IF((SUM('Раздел 3'!R251:R251)&gt;=SUM('Раздел 3'!S251:S251)),"","Неверно!")</f>
        <v/>
      </c>
      <c r="B9443" s="312" t="s">
        <v>24573</v>
      </c>
      <c r="C9443" s="313" t="s">
        <v>4564</v>
      </c>
      <c r="D9443" s="313" t="s">
        <v>18375</v>
      </c>
      <c r="E9443" s="313" t="str">
        <f>CONCATENATE(SUM('Раздел 3'!R251:R251),"&gt;=",SUM('Раздел 3'!S251:S251))</f>
        <v>0&gt;=0</v>
      </c>
    </row>
    <row r="9444" spans="1:5" ht="30" hidden="1" customHeight="1">
      <c r="A9444" s="311" t="str">
        <f>IF((SUM('Раздел 3'!R252:R252)&gt;=SUM('Раздел 3'!S252:S252)),"","Неверно!")</f>
        <v/>
      </c>
      <c r="B9444" s="312" t="s">
        <v>24573</v>
      </c>
      <c r="C9444" s="313" t="s">
        <v>4565</v>
      </c>
      <c r="D9444" s="313" t="s">
        <v>18375</v>
      </c>
      <c r="E9444" s="313" t="str">
        <f>CONCATENATE(SUM('Раздел 3'!R252:R252),"&gt;=",SUM('Раздел 3'!S252:S252))</f>
        <v>0&gt;=0</v>
      </c>
    </row>
    <row r="9445" spans="1:5" ht="30" hidden="1" customHeight="1">
      <c r="A9445" s="311" t="str">
        <f>IF((SUM('Раздел 3'!R253:R253)&gt;=SUM('Раздел 3'!S253:S253)),"","Неверно!")</f>
        <v/>
      </c>
      <c r="B9445" s="312" t="s">
        <v>24573</v>
      </c>
      <c r="C9445" s="313" t="s">
        <v>4566</v>
      </c>
      <c r="D9445" s="313" t="s">
        <v>18375</v>
      </c>
      <c r="E9445" s="313" t="str">
        <f>CONCATENATE(SUM('Раздел 3'!R253:R253),"&gt;=",SUM('Раздел 3'!S253:S253))</f>
        <v>0&gt;=0</v>
      </c>
    </row>
    <row r="9446" spans="1:5" ht="30" hidden="1" customHeight="1">
      <c r="A9446" s="311" t="str">
        <f>IF((SUM('Раздел 3'!R254:R254)&gt;=SUM('Раздел 3'!S254:S254)),"","Неверно!")</f>
        <v/>
      </c>
      <c r="B9446" s="312" t="s">
        <v>24573</v>
      </c>
      <c r="C9446" s="313" t="s">
        <v>4567</v>
      </c>
      <c r="D9446" s="313" t="s">
        <v>18375</v>
      </c>
      <c r="E9446" s="313" t="str">
        <f>CONCATENATE(SUM('Раздел 3'!R254:R254),"&gt;=",SUM('Раздел 3'!S254:S254))</f>
        <v>0&gt;=0</v>
      </c>
    </row>
    <row r="9447" spans="1:5" ht="30" hidden="1" customHeight="1">
      <c r="A9447" s="311" t="str">
        <f>IF((SUM('Раздел 3'!R255:R255)&gt;=SUM('Раздел 3'!S255:S255)),"","Неверно!")</f>
        <v/>
      </c>
      <c r="B9447" s="312" t="s">
        <v>24573</v>
      </c>
      <c r="C9447" s="313" t="s">
        <v>4568</v>
      </c>
      <c r="D9447" s="313" t="s">
        <v>18375</v>
      </c>
      <c r="E9447" s="313" t="str">
        <f>CONCATENATE(SUM('Раздел 3'!R255:R255),"&gt;=",SUM('Раздел 3'!S255:S255))</f>
        <v>1&gt;=0</v>
      </c>
    </row>
    <row r="9448" spans="1:5" ht="30" hidden="1" customHeight="1">
      <c r="A9448" s="311" t="str">
        <f>IF((SUM('Раздел 3'!R256:R256)&gt;=SUM('Раздел 3'!S256:S256)),"","Неверно!")</f>
        <v/>
      </c>
      <c r="B9448" s="312" t="s">
        <v>24573</v>
      </c>
      <c r="C9448" s="313" t="s">
        <v>4569</v>
      </c>
      <c r="D9448" s="313" t="s">
        <v>18375</v>
      </c>
      <c r="E9448" s="313" t="str">
        <f>CONCATENATE(SUM('Раздел 3'!R256:R256),"&gt;=",SUM('Раздел 3'!S256:S256))</f>
        <v>0&gt;=0</v>
      </c>
    </row>
    <row r="9449" spans="1:5" ht="30" hidden="1" customHeight="1">
      <c r="A9449" s="311" t="str">
        <f>IF((SUM('Раздел 3'!R257:R257)&gt;=SUM('Раздел 3'!S257:S257)),"","Неверно!")</f>
        <v/>
      </c>
      <c r="B9449" s="312" t="s">
        <v>24573</v>
      </c>
      <c r="C9449" s="313" t="s">
        <v>4570</v>
      </c>
      <c r="D9449" s="313" t="s">
        <v>18375</v>
      </c>
      <c r="E9449" s="313" t="str">
        <f>CONCATENATE(SUM('Раздел 3'!R257:R257),"&gt;=",SUM('Раздел 3'!S257:S257))</f>
        <v>0&gt;=0</v>
      </c>
    </row>
    <row r="9450" spans="1:5" ht="30" hidden="1" customHeight="1">
      <c r="A9450" s="311" t="str">
        <f>IF((SUM('Раздел 3'!R258:R258)&gt;=SUM('Раздел 3'!S258:S258)),"","Неверно!")</f>
        <v/>
      </c>
      <c r="B9450" s="312" t="s">
        <v>24573</v>
      </c>
      <c r="C9450" s="313" t="s">
        <v>4571</v>
      </c>
      <c r="D9450" s="313" t="s">
        <v>18375</v>
      </c>
      <c r="E9450" s="313" t="str">
        <f>CONCATENATE(SUM('Раздел 3'!R258:R258),"&gt;=",SUM('Раздел 3'!S258:S258))</f>
        <v>0&gt;=0</v>
      </c>
    </row>
    <row r="9451" spans="1:5" ht="30" hidden="1" customHeight="1">
      <c r="A9451" s="311" t="str">
        <f>IF((SUM('Раздел 3'!R259:R259)&gt;=SUM('Раздел 3'!S259:S259)),"","Неверно!")</f>
        <v/>
      </c>
      <c r="B9451" s="312" t="s">
        <v>24573</v>
      </c>
      <c r="C9451" s="313" t="s">
        <v>4572</v>
      </c>
      <c r="D9451" s="313" t="s">
        <v>18375</v>
      </c>
      <c r="E9451" s="313" t="str">
        <f>CONCATENATE(SUM('Раздел 3'!R259:R259),"&gt;=",SUM('Раздел 3'!S259:S259))</f>
        <v>0&gt;=0</v>
      </c>
    </row>
    <row r="9452" spans="1:5" ht="30" hidden="1" customHeight="1">
      <c r="A9452" s="311" t="str">
        <f>IF((SUM('Раздел 3'!R35:R35)&gt;=SUM('Раздел 3'!S35:S35)),"","Неверно!")</f>
        <v/>
      </c>
      <c r="B9452" s="312" t="s">
        <v>24573</v>
      </c>
      <c r="C9452" s="313" t="s">
        <v>4573</v>
      </c>
      <c r="D9452" s="313" t="s">
        <v>18375</v>
      </c>
      <c r="E9452" s="313" t="str">
        <f>CONCATENATE(SUM('Раздел 3'!R35:R35),"&gt;=",SUM('Раздел 3'!S35:S35))</f>
        <v>0&gt;=0</v>
      </c>
    </row>
    <row r="9453" spans="1:5" ht="30" hidden="1" customHeight="1">
      <c r="A9453" s="311" t="str">
        <f>IF((SUM('Раздел 3'!R260:R260)&gt;=SUM('Раздел 3'!S260:S260)),"","Неверно!")</f>
        <v/>
      </c>
      <c r="B9453" s="312" t="s">
        <v>24573</v>
      </c>
      <c r="C9453" s="313" t="s">
        <v>4574</v>
      </c>
      <c r="D9453" s="313" t="s">
        <v>18375</v>
      </c>
      <c r="E9453" s="313" t="str">
        <f>CONCATENATE(SUM('Раздел 3'!R260:R260),"&gt;=",SUM('Раздел 3'!S260:S260))</f>
        <v>2&gt;=0</v>
      </c>
    </row>
    <row r="9454" spans="1:5" ht="30" hidden="1" customHeight="1">
      <c r="A9454" s="311" t="str">
        <f>IF((SUM('Раздел 3'!R261:R261)&gt;=SUM('Раздел 3'!S261:S261)),"","Неверно!")</f>
        <v/>
      </c>
      <c r="B9454" s="312" t="s">
        <v>24573</v>
      </c>
      <c r="C9454" s="313" t="s">
        <v>4575</v>
      </c>
      <c r="D9454" s="313" t="s">
        <v>18375</v>
      </c>
      <c r="E9454" s="313" t="str">
        <f>CONCATENATE(SUM('Раздел 3'!R261:R261),"&gt;=",SUM('Раздел 3'!S261:S261))</f>
        <v>0&gt;=0</v>
      </c>
    </row>
    <row r="9455" spans="1:5" ht="30" hidden="1" customHeight="1">
      <c r="A9455" s="311" t="str">
        <f>IF((SUM('Раздел 3'!R262:R262)&gt;=SUM('Раздел 3'!S262:S262)),"","Неверно!")</f>
        <v/>
      </c>
      <c r="B9455" s="312" t="s">
        <v>24573</v>
      </c>
      <c r="C9455" s="313" t="s">
        <v>4576</v>
      </c>
      <c r="D9455" s="313" t="s">
        <v>18375</v>
      </c>
      <c r="E9455" s="313" t="str">
        <f>CONCATENATE(SUM('Раздел 3'!R262:R262),"&gt;=",SUM('Раздел 3'!S262:S262))</f>
        <v>1&gt;=0</v>
      </c>
    </row>
    <row r="9456" spans="1:5" ht="30" hidden="1" customHeight="1">
      <c r="A9456" s="311" t="str">
        <f>IF((SUM('Раздел 3'!R263:R263)&gt;=SUM('Раздел 3'!S263:S263)),"","Неверно!")</f>
        <v/>
      </c>
      <c r="B9456" s="312" t="s">
        <v>24573</v>
      </c>
      <c r="C9456" s="313" t="s">
        <v>4577</v>
      </c>
      <c r="D9456" s="313" t="s">
        <v>18375</v>
      </c>
      <c r="E9456" s="313" t="str">
        <f>CONCATENATE(SUM('Раздел 3'!R263:R263),"&gt;=",SUM('Раздел 3'!S263:S263))</f>
        <v>0&gt;=0</v>
      </c>
    </row>
    <row r="9457" spans="1:5" ht="30" hidden="1" customHeight="1">
      <c r="A9457" s="311" t="str">
        <f>IF((SUM('Раздел 3'!R264:R264)&gt;=SUM('Раздел 3'!S264:S264)),"","Неверно!")</f>
        <v/>
      </c>
      <c r="B9457" s="312" t="s">
        <v>24573</v>
      </c>
      <c r="C9457" s="313" t="s">
        <v>4578</v>
      </c>
      <c r="D9457" s="313" t="s">
        <v>18375</v>
      </c>
      <c r="E9457" s="313" t="str">
        <f>CONCATENATE(SUM('Раздел 3'!R264:R264),"&gt;=",SUM('Раздел 3'!S264:S264))</f>
        <v>0&gt;=0</v>
      </c>
    </row>
    <row r="9458" spans="1:5" ht="30" hidden="1" customHeight="1">
      <c r="A9458" s="311" t="str">
        <f>IF((SUM('Раздел 3'!R265:R265)&gt;=SUM('Раздел 3'!S265:S265)),"","Неверно!")</f>
        <v/>
      </c>
      <c r="B9458" s="312" t="s">
        <v>24573</v>
      </c>
      <c r="C9458" s="313" t="s">
        <v>4579</v>
      </c>
      <c r="D9458" s="313" t="s">
        <v>18375</v>
      </c>
      <c r="E9458" s="313" t="str">
        <f>CONCATENATE(SUM('Раздел 3'!R265:R265),"&gt;=",SUM('Раздел 3'!S265:S265))</f>
        <v>0&gt;=0</v>
      </c>
    </row>
    <row r="9459" spans="1:5" ht="30" hidden="1" customHeight="1">
      <c r="A9459" s="311" t="str">
        <f>IF((SUM('Раздел 3'!R266:R266)&gt;=SUM('Раздел 3'!S266:S266)),"","Неверно!")</f>
        <v/>
      </c>
      <c r="B9459" s="312" t="s">
        <v>24573</v>
      </c>
      <c r="C9459" s="313" t="s">
        <v>4580</v>
      </c>
      <c r="D9459" s="313" t="s">
        <v>18375</v>
      </c>
      <c r="E9459" s="313" t="str">
        <f>CONCATENATE(SUM('Раздел 3'!R266:R266),"&gt;=",SUM('Раздел 3'!S266:S266))</f>
        <v>0&gt;=0</v>
      </c>
    </row>
    <row r="9460" spans="1:5" ht="30" hidden="1" customHeight="1">
      <c r="A9460" s="311" t="str">
        <f>IF((SUM('Раздел 3'!R267:R267)&gt;=SUM('Раздел 3'!S267:S267)),"","Неверно!")</f>
        <v/>
      </c>
      <c r="B9460" s="312" t="s">
        <v>24573</v>
      </c>
      <c r="C9460" s="313" t="s">
        <v>4581</v>
      </c>
      <c r="D9460" s="313" t="s">
        <v>18375</v>
      </c>
      <c r="E9460" s="313" t="str">
        <f>CONCATENATE(SUM('Раздел 3'!R267:R267),"&gt;=",SUM('Раздел 3'!S267:S267))</f>
        <v>0&gt;=0</v>
      </c>
    </row>
    <row r="9461" spans="1:5" ht="30" hidden="1" customHeight="1">
      <c r="A9461" s="311" t="str">
        <f>IF((SUM('Раздел 3'!R268:R268)&gt;=SUM('Раздел 3'!S268:S268)),"","Неверно!")</f>
        <v/>
      </c>
      <c r="B9461" s="312" t="s">
        <v>24573</v>
      </c>
      <c r="C9461" s="313" t="s">
        <v>4582</v>
      </c>
      <c r="D9461" s="313" t="s">
        <v>18375</v>
      </c>
      <c r="E9461" s="313" t="str">
        <f>CONCATENATE(SUM('Раздел 3'!R268:R268),"&gt;=",SUM('Раздел 3'!S268:S268))</f>
        <v>0&gt;=0</v>
      </c>
    </row>
    <row r="9462" spans="1:5" ht="30" hidden="1" customHeight="1">
      <c r="A9462" s="311" t="str">
        <f>IF((SUM('Раздел 3'!R269:R269)&gt;=SUM('Раздел 3'!S269:S269)),"","Неверно!")</f>
        <v/>
      </c>
      <c r="B9462" s="312" t="s">
        <v>24573</v>
      </c>
      <c r="C9462" s="313" t="s">
        <v>4583</v>
      </c>
      <c r="D9462" s="313" t="s">
        <v>18375</v>
      </c>
      <c r="E9462" s="313" t="str">
        <f>CONCATENATE(SUM('Раздел 3'!R269:R269),"&gt;=",SUM('Раздел 3'!S269:S269))</f>
        <v>0&gt;=0</v>
      </c>
    </row>
    <row r="9463" spans="1:5" ht="30" hidden="1" customHeight="1">
      <c r="A9463" s="311" t="str">
        <f>IF((SUM('Раздел 3'!R36:R36)&gt;=SUM('Раздел 3'!S36:S36)),"","Неверно!")</f>
        <v/>
      </c>
      <c r="B9463" s="312" t="s">
        <v>24573</v>
      </c>
      <c r="C9463" s="313" t="s">
        <v>4584</v>
      </c>
      <c r="D9463" s="313" t="s">
        <v>18375</v>
      </c>
      <c r="E9463" s="313" t="str">
        <f>CONCATENATE(SUM('Раздел 3'!R36:R36),"&gt;=",SUM('Раздел 3'!S36:S36))</f>
        <v>0&gt;=0</v>
      </c>
    </row>
    <row r="9464" spans="1:5" ht="30" hidden="1" customHeight="1">
      <c r="A9464" s="311" t="str">
        <f>IF((SUM('Раздел 3'!R270:R270)&gt;=SUM('Раздел 3'!S270:S270)),"","Неверно!")</f>
        <v/>
      </c>
      <c r="B9464" s="312" t="s">
        <v>24573</v>
      </c>
      <c r="C9464" s="313" t="s">
        <v>4585</v>
      </c>
      <c r="D9464" s="313" t="s">
        <v>18375</v>
      </c>
      <c r="E9464" s="313" t="str">
        <f>CONCATENATE(SUM('Раздел 3'!R270:R270),"&gt;=",SUM('Раздел 3'!S270:S270))</f>
        <v>1&gt;=0</v>
      </c>
    </row>
    <row r="9465" spans="1:5" ht="30" hidden="1" customHeight="1">
      <c r="A9465" s="311" t="str">
        <f>IF((SUM('Раздел 3'!R271:R271)&gt;=SUM('Раздел 3'!S271:S271)),"","Неверно!")</f>
        <v/>
      </c>
      <c r="B9465" s="312" t="s">
        <v>24573</v>
      </c>
      <c r="C9465" s="313" t="s">
        <v>4586</v>
      </c>
      <c r="D9465" s="313" t="s">
        <v>18375</v>
      </c>
      <c r="E9465" s="313" t="str">
        <f>CONCATENATE(SUM('Раздел 3'!R271:R271),"&gt;=",SUM('Раздел 3'!S271:S271))</f>
        <v>0&gt;=0</v>
      </c>
    </row>
    <row r="9466" spans="1:5" ht="30" hidden="1" customHeight="1">
      <c r="A9466" s="311" t="str">
        <f>IF((SUM('Раздел 3'!R272:R272)&gt;=SUM('Раздел 3'!S272:S272)),"","Неверно!")</f>
        <v/>
      </c>
      <c r="B9466" s="312" t="s">
        <v>24573</v>
      </c>
      <c r="C9466" s="313" t="s">
        <v>4587</v>
      </c>
      <c r="D9466" s="313" t="s">
        <v>18375</v>
      </c>
      <c r="E9466" s="313" t="str">
        <f>CONCATENATE(SUM('Раздел 3'!R272:R272),"&gt;=",SUM('Раздел 3'!S272:S272))</f>
        <v>0&gt;=0</v>
      </c>
    </row>
    <row r="9467" spans="1:5" ht="30" hidden="1" customHeight="1">
      <c r="A9467" s="311" t="str">
        <f>IF((SUM('Раздел 3'!R273:R273)&gt;=SUM('Раздел 3'!S273:S273)),"","Неверно!")</f>
        <v/>
      </c>
      <c r="B9467" s="312" t="s">
        <v>24573</v>
      </c>
      <c r="C9467" s="313" t="s">
        <v>4588</v>
      </c>
      <c r="D9467" s="313" t="s">
        <v>18375</v>
      </c>
      <c r="E9467" s="313" t="str">
        <f>CONCATENATE(SUM('Раздел 3'!R273:R273),"&gt;=",SUM('Раздел 3'!S273:S273))</f>
        <v>0&gt;=0</v>
      </c>
    </row>
    <row r="9468" spans="1:5" ht="30" hidden="1" customHeight="1">
      <c r="A9468" s="311" t="str">
        <f>IF((SUM('Раздел 3'!R274:R274)&gt;=SUM('Раздел 3'!S274:S274)),"","Неверно!")</f>
        <v/>
      </c>
      <c r="B9468" s="312" t="s">
        <v>24573</v>
      </c>
      <c r="C9468" s="313" t="s">
        <v>4589</v>
      </c>
      <c r="D9468" s="313" t="s">
        <v>18375</v>
      </c>
      <c r="E9468" s="313" t="str">
        <f>CONCATENATE(SUM('Раздел 3'!R274:R274),"&gt;=",SUM('Раздел 3'!S274:S274))</f>
        <v>0&gt;=0</v>
      </c>
    </row>
    <row r="9469" spans="1:5" ht="30" hidden="1" customHeight="1">
      <c r="A9469" s="311" t="str">
        <f>IF((SUM('Раздел 3'!R275:R275)&gt;=SUM('Раздел 3'!S275:S275)),"","Неверно!")</f>
        <v/>
      </c>
      <c r="B9469" s="312" t="s">
        <v>24573</v>
      </c>
      <c r="C9469" s="313" t="s">
        <v>4590</v>
      </c>
      <c r="D9469" s="313" t="s">
        <v>18375</v>
      </c>
      <c r="E9469" s="313" t="str">
        <f>CONCATENATE(SUM('Раздел 3'!R275:R275),"&gt;=",SUM('Раздел 3'!S275:S275))</f>
        <v>0&gt;=0</v>
      </c>
    </row>
    <row r="9470" spans="1:5" ht="30" hidden="1" customHeight="1">
      <c r="A9470" s="311" t="str">
        <f>IF((SUM('Раздел 3'!R276:R276)&gt;=SUM('Раздел 3'!S276:S276)),"","Неверно!")</f>
        <v/>
      </c>
      <c r="B9470" s="312" t="s">
        <v>24573</v>
      </c>
      <c r="C9470" s="313" t="s">
        <v>4591</v>
      </c>
      <c r="D9470" s="313" t="s">
        <v>18375</v>
      </c>
      <c r="E9470" s="313" t="str">
        <f>CONCATENATE(SUM('Раздел 3'!R276:R276),"&gt;=",SUM('Раздел 3'!S276:S276))</f>
        <v>0&gt;=0</v>
      </c>
    </row>
    <row r="9471" spans="1:5" ht="30" hidden="1" customHeight="1">
      <c r="A9471" s="311" t="str">
        <f>IF((SUM('Раздел 3'!R277:R277)&gt;=SUM('Раздел 3'!S277:S277)),"","Неверно!")</f>
        <v/>
      </c>
      <c r="B9471" s="312" t="s">
        <v>24573</v>
      </c>
      <c r="C9471" s="313" t="s">
        <v>4592</v>
      </c>
      <c r="D9471" s="313" t="s">
        <v>18375</v>
      </c>
      <c r="E9471" s="313" t="str">
        <f>CONCATENATE(SUM('Раздел 3'!R277:R277),"&gt;=",SUM('Раздел 3'!S277:S277))</f>
        <v>0&gt;=0</v>
      </c>
    </row>
    <row r="9472" spans="1:5" ht="30" hidden="1" customHeight="1">
      <c r="A9472" s="311" t="str">
        <f>IF((SUM('Раздел 3'!R278:R278)&gt;=SUM('Раздел 3'!S278:S278)),"","Неверно!")</f>
        <v/>
      </c>
      <c r="B9472" s="312" t="s">
        <v>24573</v>
      </c>
      <c r="C9472" s="313" t="s">
        <v>4593</v>
      </c>
      <c r="D9472" s="313" t="s">
        <v>18375</v>
      </c>
      <c r="E9472" s="313" t="str">
        <f>CONCATENATE(SUM('Раздел 3'!R278:R278),"&gt;=",SUM('Раздел 3'!S278:S278))</f>
        <v>0&gt;=0</v>
      </c>
    </row>
    <row r="9473" spans="1:5" ht="30" hidden="1" customHeight="1">
      <c r="A9473" s="311" t="str">
        <f>IF((SUM('Раздел 3'!R279:R279)&gt;=SUM('Раздел 3'!S279:S279)),"","Неверно!")</f>
        <v/>
      </c>
      <c r="B9473" s="312" t="s">
        <v>24573</v>
      </c>
      <c r="C9473" s="313" t="s">
        <v>4594</v>
      </c>
      <c r="D9473" s="313" t="s">
        <v>18375</v>
      </c>
      <c r="E9473" s="313" t="str">
        <f>CONCATENATE(SUM('Раздел 3'!R279:R279),"&gt;=",SUM('Раздел 3'!S279:S279))</f>
        <v>0&gt;=0</v>
      </c>
    </row>
    <row r="9474" spans="1:5" ht="30" hidden="1" customHeight="1">
      <c r="A9474" s="311" t="str">
        <f>IF((SUM('Раздел 3'!R37:R37)&gt;=SUM('Раздел 3'!S37:S37)),"","Неверно!")</f>
        <v/>
      </c>
      <c r="B9474" s="312" t="s">
        <v>24573</v>
      </c>
      <c r="C9474" s="313" t="s">
        <v>4595</v>
      </c>
      <c r="D9474" s="313" t="s">
        <v>18375</v>
      </c>
      <c r="E9474" s="313" t="str">
        <f>CONCATENATE(SUM('Раздел 3'!R37:R37),"&gt;=",SUM('Раздел 3'!S37:S37))</f>
        <v>3&gt;=0</v>
      </c>
    </row>
    <row r="9475" spans="1:5" ht="30" hidden="1" customHeight="1">
      <c r="A9475" s="311" t="str">
        <f>IF((SUM('Раздел 3'!R280:R280)&gt;=SUM('Раздел 3'!S280:S280)),"","Неверно!")</f>
        <v/>
      </c>
      <c r="B9475" s="312" t="s">
        <v>24573</v>
      </c>
      <c r="C9475" s="313" t="s">
        <v>4596</v>
      </c>
      <c r="D9475" s="313" t="s">
        <v>18375</v>
      </c>
      <c r="E9475" s="313" t="str">
        <f>CONCATENATE(SUM('Раздел 3'!R280:R280),"&gt;=",SUM('Раздел 3'!S280:S280))</f>
        <v>0&gt;=0</v>
      </c>
    </row>
    <row r="9476" spans="1:5" ht="30" hidden="1" customHeight="1">
      <c r="A9476" s="311" t="str">
        <f>IF((SUM('Раздел 3'!R281:R281)&gt;=SUM('Раздел 3'!S281:S281)),"","Неверно!")</f>
        <v/>
      </c>
      <c r="B9476" s="312" t="s">
        <v>24573</v>
      </c>
      <c r="C9476" s="313" t="s">
        <v>4597</v>
      </c>
      <c r="D9476" s="313" t="s">
        <v>18375</v>
      </c>
      <c r="E9476" s="313" t="str">
        <f>CONCATENATE(SUM('Раздел 3'!R281:R281),"&gt;=",SUM('Раздел 3'!S281:S281))</f>
        <v>0&gt;=0</v>
      </c>
    </row>
    <row r="9477" spans="1:5" ht="30" hidden="1" customHeight="1">
      <c r="A9477" s="311" t="str">
        <f>IF((SUM('Раздел 3'!R282:R282)&gt;=SUM('Раздел 3'!S282:S282)),"","Неверно!")</f>
        <v/>
      </c>
      <c r="B9477" s="312" t="s">
        <v>24573</v>
      </c>
      <c r="C9477" s="313" t="s">
        <v>4598</v>
      </c>
      <c r="D9477" s="313" t="s">
        <v>18375</v>
      </c>
      <c r="E9477" s="313" t="str">
        <f>CONCATENATE(SUM('Раздел 3'!R282:R282),"&gt;=",SUM('Раздел 3'!S282:S282))</f>
        <v>0&gt;=0</v>
      </c>
    </row>
    <row r="9478" spans="1:5" ht="30" hidden="1" customHeight="1">
      <c r="A9478" s="311" t="str">
        <f>IF((SUM('Раздел 3'!R283:R283)&gt;=SUM('Раздел 3'!S283:S283)),"","Неверно!")</f>
        <v/>
      </c>
      <c r="B9478" s="312" t="s">
        <v>24573</v>
      </c>
      <c r="C9478" s="313" t="s">
        <v>4599</v>
      </c>
      <c r="D9478" s="313" t="s">
        <v>18375</v>
      </c>
      <c r="E9478" s="313" t="str">
        <f>CONCATENATE(SUM('Раздел 3'!R283:R283),"&gt;=",SUM('Раздел 3'!S283:S283))</f>
        <v>0&gt;=0</v>
      </c>
    </row>
    <row r="9479" spans="1:5" ht="30" hidden="1" customHeight="1">
      <c r="A9479" s="311" t="str">
        <f>IF((SUM('Раздел 3'!R284:R284)&gt;=SUM('Раздел 3'!S284:S284)),"","Неверно!")</f>
        <v/>
      </c>
      <c r="B9479" s="312" t="s">
        <v>24573</v>
      </c>
      <c r="C9479" s="313" t="s">
        <v>4600</v>
      </c>
      <c r="D9479" s="313" t="s">
        <v>18375</v>
      </c>
      <c r="E9479" s="313" t="str">
        <f>CONCATENATE(SUM('Раздел 3'!R284:R284),"&gt;=",SUM('Раздел 3'!S284:S284))</f>
        <v>0&gt;=0</v>
      </c>
    </row>
    <row r="9480" spans="1:5" ht="30" hidden="1" customHeight="1">
      <c r="A9480" s="311" t="str">
        <f>IF((SUM('Раздел 3'!R285:R285)&gt;=SUM('Раздел 3'!S285:S285)),"","Неверно!")</f>
        <v/>
      </c>
      <c r="B9480" s="312" t="s">
        <v>24573</v>
      </c>
      <c r="C9480" s="313" t="s">
        <v>4601</v>
      </c>
      <c r="D9480" s="313" t="s">
        <v>18375</v>
      </c>
      <c r="E9480" s="313" t="str">
        <f>CONCATENATE(SUM('Раздел 3'!R285:R285),"&gt;=",SUM('Раздел 3'!S285:S285))</f>
        <v>0&gt;=0</v>
      </c>
    </row>
    <row r="9481" spans="1:5" ht="30" hidden="1" customHeight="1">
      <c r="A9481" s="311" t="str">
        <f>IF((SUM('Раздел 3'!R286:R286)&gt;=SUM('Раздел 3'!S286:S286)),"","Неверно!")</f>
        <v/>
      </c>
      <c r="B9481" s="312" t="s">
        <v>24573</v>
      </c>
      <c r="C9481" s="313" t="s">
        <v>4602</v>
      </c>
      <c r="D9481" s="313" t="s">
        <v>18375</v>
      </c>
      <c r="E9481" s="313" t="str">
        <f>CONCATENATE(SUM('Раздел 3'!R286:R286),"&gt;=",SUM('Раздел 3'!S286:S286))</f>
        <v>0&gt;=0</v>
      </c>
    </row>
    <row r="9482" spans="1:5" ht="30" hidden="1" customHeight="1">
      <c r="A9482" s="311" t="str">
        <f>IF((SUM('Раздел 3'!R287:R287)&gt;=SUM('Раздел 3'!S287:S287)),"","Неверно!")</f>
        <v/>
      </c>
      <c r="B9482" s="312" t="s">
        <v>24573</v>
      </c>
      <c r="C9482" s="313" t="s">
        <v>4603</v>
      </c>
      <c r="D9482" s="313" t="s">
        <v>18375</v>
      </c>
      <c r="E9482" s="313" t="str">
        <f>CONCATENATE(SUM('Раздел 3'!R287:R287),"&gt;=",SUM('Раздел 3'!S287:S287))</f>
        <v>0&gt;=0</v>
      </c>
    </row>
    <row r="9483" spans="1:5" ht="30" hidden="1" customHeight="1">
      <c r="A9483" s="311" t="str">
        <f>IF((SUM('Раздел 3'!R288:R288)&gt;=SUM('Раздел 3'!S288:S288)),"","Неверно!")</f>
        <v/>
      </c>
      <c r="B9483" s="312" t="s">
        <v>24573</v>
      </c>
      <c r="C9483" s="313" t="s">
        <v>4604</v>
      </c>
      <c r="D9483" s="313" t="s">
        <v>18375</v>
      </c>
      <c r="E9483" s="313" t="str">
        <f>CONCATENATE(SUM('Раздел 3'!R288:R288),"&gt;=",SUM('Раздел 3'!S288:S288))</f>
        <v>0&gt;=0</v>
      </c>
    </row>
    <row r="9484" spans="1:5" ht="30" hidden="1" customHeight="1">
      <c r="A9484" s="311" t="str">
        <f>IF((SUM('Раздел 3'!R289:R289)&gt;=SUM('Раздел 3'!S289:S289)),"","Неверно!")</f>
        <v/>
      </c>
      <c r="B9484" s="312" t="s">
        <v>24573</v>
      </c>
      <c r="C9484" s="313" t="s">
        <v>4605</v>
      </c>
      <c r="D9484" s="313" t="s">
        <v>18375</v>
      </c>
      <c r="E9484" s="313" t="str">
        <f>CONCATENATE(SUM('Раздел 3'!R289:R289),"&gt;=",SUM('Раздел 3'!S289:S289))</f>
        <v>0&gt;=0</v>
      </c>
    </row>
    <row r="9485" spans="1:5" ht="30" hidden="1" customHeight="1">
      <c r="A9485" s="311" t="str">
        <f>IF((SUM('Раздел 3'!R38:R38)&gt;=SUM('Раздел 3'!S38:S38)),"","Неверно!")</f>
        <v/>
      </c>
      <c r="B9485" s="312" t="s">
        <v>24573</v>
      </c>
      <c r="C9485" s="313" t="s">
        <v>4606</v>
      </c>
      <c r="D9485" s="313" t="s">
        <v>18375</v>
      </c>
      <c r="E9485" s="313" t="str">
        <f>CONCATENATE(SUM('Раздел 3'!R38:R38),"&gt;=",SUM('Раздел 3'!S38:S38))</f>
        <v>0&gt;=0</v>
      </c>
    </row>
    <row r="9486" spans="1:5" ht="30" hidden="1" customHeight="1">
      <c r="A9486" s="311" t="str">
        <f>IF((SUM('Раздел 3'!R290:R290)&gt;=SUM('Раздел 3'!S290:S290)),"","Неверно!")</f>
        <v/>
      </c>
      <c r="B9486" s="312" t="s">
        <v>24573</v>
      </c>
      <c r="C9486" s="313" t="s">
        <v>4607</v>
      </c>
      <c r="D9486" s="313" t="s">
        <v>18375</v>
      </c>
      <c r="E9486" s="313" t="str">
        <f>CONCATENATE(SUM('Раздел 3'!R290:R290),"&gt;=",SUM('Раздел 3'!S290:S290))</f>
        <v>0&gt;=0</v>
      </c>
    </row>
    <row r="9487" spans="1:5" ht="30" hidden="1" customHeight="1">
      <c r="A9487" s="311" t="str">
        <f>IF((SUM('Раздел 3'!R291:R291)&gt;=SUM('Раздел 3'!S291:S291)),"","Неверно!")</f>
        <v/>
      </c>
      <c r="B9487" s="312" t="s">
        <v>24573</v>
      </c>
      <c r="C9487" s="313" t="s">
        <v>4608</v>
      </c>
      <c r="D9487" s="313" t="s">
        <v>18375</v>
      </c>
      <c r="E9487" s="313" t="str">
        <f>CONCATENATE(SUM('Раздел 3'!R291:R291),"&gt;=",SUM('Раздел 3'!S291:S291))</f>
        <v>0&gt;=0</v>
      </c>
    </row>
    <row r="9488" spans="1:5" ht="30" hidden="1" customHeight="1">
      <c r="A9488" s="311" t="str">
        <f>IF((SUM('Раздел 3'!R292:R292)&gt;=SUM('Раздел 3'!S292:S292)),"","Неверно!")</f>
        <v/>
      </c>
      <c r="B9488" s="312" t="s">
        <v>24573</v>
      </c>
      <c r="C9488" s="313" t="s">
        <v>4609</v>
      </c>
      <c r="D9488" s="313" t="s">
        <v>18375</v>
      </c>
      <c r="E9488" s="313" t="str">
        <f>CONCATENATE(SUM('Раздел 3'!R292:R292),"&gt;=",SUM('Раздел 3'!S292:S292))</f>
        <v>0&gt;=0</v>
      </c>
    </row>
    <row r="9489" spans="1:5" ht="30" hidden="1" customHeight="1">
      <c r="A9489" s="311" t="str">
        <f>IF((SUM('Раздел 3'!R293:R293)&gt;=SUM('Раздел 3'!S293:S293)),"","Неверно!")</f>
        <v/>
      </c>
      <c r="B9489" s="312" t="s">
        <v>24573</v>
      </c>
      <c r="C9489" s="313" t="s">
        <v>4610</v>
      </c>
      <c r="D9489" s="313" t="s">
        <v>18375</v>
      </c>
      <c r="E9489" s="313" t="str">
        <f>CONCATENATE(SUM('Раздел 3'!R293:R293),"&gt;=",SUM('Раздел 3'!S293:S293))</f>
        <v>0&gt;=0</v>
      </c>
    </row>
    <row r="9490" spans="1:5" ht="30" hidden="1" customHeight="1">
      <c r="A9490" s="311" t="str">
        <f>IF((SUM('Раздел 3'!R294:R294)&gt;=SUM('Раздел 3'!S294:S294)),"","Неверно!")</f>
        <v/>
      </c>
      <c r="B9490" s="312" t="s">
        <v>24573</v>
      </c>
      <c r="C9490" s="313" t="s">
        <v>4611</v>
      </c>
      <c r="D9490" s="313" t="s">
        <v>18375</v>
      </c>
      <c r="E9490" s="313" t="str">
        <f>CONCATENATE(SUM('Раздел 3'!R294:R294),"&gt;=",SUM('Раздел 3'!S294:S294))</f>
        <v>0&gt;=0</v>
      </c>
    </row>
    <row r="9491" spans="1:5" ht="30" hidden="1" customHeight="1">
      <c r="A9491" s="311" t="str">
        <f>IF((SUM('Раздел 3'!R295:R295)&gt;=SUM('Раздел 3'!S295:S295)),"","Неверно!")</f>
        <v/>
      </c>
      <c r="B9491" s="312" t="s">
        <v>24573</v>
      </c>
      <c r="C9491" s="313" t="s">
        <v>4612</v>
      </c>
      <c r="D9491" s="313" t="s">
        <v>18375</v>
      </c>
      <c r="E9491" s="313" t="str">
        <f>CONCATENATE(SUM('Раздел 3'!R295:R295),"&gt;=",SUM('Раздел 3'!S295:S295))</f>
        <v>0&gt;=0</v>
      </c>
    </row>
    <row r="9492" spans="1:5" ht="30" hidden="1" customHeight="1">
      <c r="A9492" s="311" t="str">
        <f>IF((SUM('Раздел 3'!R296:R296)&gt;=SUM('Раздел 3'!S296:S296)),"","Неверно!")</f>
        <v/>
      </c>
      <c r="B9492" s="312" t="s">
        <v>24573</v>
      </c>
      <c r="C9492" s="313" t="s">
        <v>4613</v>
      </c>
      <c r="D9492" s="313" t="s">
        <v>18375</v>
      </c>
      <c r="E9492" s="313" t="str">
        <f>CONCATENATE(SUM('Раздел 3'!R296:R296),"&gt;=",SUM('Раздел 3'!S296:S296))</f>
        <v>0&gt;=0</v>
      </c>
    </row>
    <row r="9493" spans="1:5" ht="30" hidden="1" customHeight="1">
      <c r="A9493" s="311" t="str">
        <f>IF((SUM('Раздел 3'!R297:R297)&gt;=SUM('Раздел 3'!S297:S297)),"","Неверно!")</f>
        <v/>
      </c>
      <c r="B9493" s="312" t="s">
        <v>24573</v>
      </c>
      <c r="C9493" s="313" t="s">
        <v>4614</v>
      </c>
      <c r="D9493" s="313" t="s">
        <v>18375</v>
      </c>
      <c r="E9493" s="313" t="str">
        <f>CONCATENATE(SUM('Раздел 3'!R297:R297),"&gt;=",SUM('Раздел 3'!S297:S297))</f>
        <v>0&gt;=0</v>
      </c>
    </row>
    <row r="9494" spans="1:5" ht="30" hidden="1" customHeight="1">
      <c r="A9494" s="311" t="str">
        <f>IF((SUM('Раздел 3'!R298:R298)&gt;=SUM('Раздел 3'!S298:S298)),"","Неверно!")</f>
        <v/>
      </c>
      <c r="B9494" s="312" t="s">
        <v>24573</v>
      </c>
      <c r="C9494" s="313" t="s">
        <v>4615</v>
      </c>
      <c r="D9494" s="313" t="s">
        <v>18375</v>
      </c>
      <c r="E9494" s="313" t="str">
        <f>CONCATENATE(SUM('Раздел 3'!R298:R298),"&gt;=",SUM('Раздел 3'!S298:S298))</f>
        <v>0&gt;=0</v>
      </c>
    </row>
    <row r="9495" spans="1:5" ht="30" hidden="1" customHeight="1">
      <c r="A9495" s="311" t="str">
        <f>IF((SUM('Раздел 3'!R299:R299)&gt;=SUM('Раздел 3'!S299:S299)),"","Неверно!")</f>
        <v/>
      </c>
      <c r="B9495" s="312" t="s">
        <v>24573</v>
      </c>
      <c r="C9495" s="313" t="s">
        <v>4616</v>
      </c>
      <c r="D9495" s="313" t="s">
        <v>18375</v>
      </c>
      <c r="E9495" s="313" t="str">
        <f>CONCATENATE(SUM('Раздел 3'!R299:R299),"&gt;=",SUM('Раздел 3'!S299:S299))</f>
        <v>0&gt;=0</v>
      </c>
    </row>
    <row r="9496" spans="1:5" ht="30" hidden="1" customHeight="1">
      <c r="A9496" s="311" t="str">
        <f>IF((SUM('Раздел 3'!R39:R39)&gt;=SUM('Раздел 3'!S39:S39)),"","Неверно!")</f>
        <v/>
      </c>
      <c r="B9496" s="312" t="s">
        <v>24573</v>
      </c>
      <c r="C9496" s="313" t="s">
        <v>4617</v>
      </c>
      <c r="D9496" s="313" t="s">
        <v>18375</v>
      </c>
      <c r="E9496" s="313" t="str">
        <f>CONCATENATE(SUM('Раздел 3'!R39:R39),"&gt;=",SUM('Раздел 3'!S39:S39))</f>
        <v>0&gt;=0</v>
      </c>
    </row>
    <row r="9497" spans="1:5" ht="30" hidden="1" customHeight="1">
      <c r="A9497" s="311" t="str">
        <f>IF((SUM('Раздел 3'!R300:R300)&gt;=SUM('Раздел 3'!S300:S300)),"","Неверно!")</f>
        <v/>
      </c>
      <c r="B9497" s="312" t="s">
        <v>24573</v>
      </c>
      <c r="C9497" s="313" t="s">
        <v>4618</v>
      </c>
      <c r="D9497" s="313" t="s">
        <v>18375</v>
      </c>
      <c r="E9497" s="313" t="str">
        <f>CONCATENATE(SUM('Раздел 3'!R300:R300),"&gt;=",SUM('Раздел 3'!S300:S300))</f>
        <v>0&gt;=0</v>
      </c>
    </row>
    <row r="9498" spans="1:5" ht="30" hidden="1" customHeight="1">
      <c r="A9498" s="311" t="str">
        <f>IF((SUM('Раздел 3'!R301:R301)&gt;=SUM('Раздел 3'!S301:S301)),"","Неверно!")</f>
        <v/>
      </c>
      <c r="B9498" s="312" t="s">
        <v>24573</v>
      </c>
      <c r="C9498" s="313" t="s">
        <v>4619</v>
      </c>
      <c r="D9498" s="313" t="s">
        <v>18375</v>
      </c>
      <c r="E9498" s="313" t="str">
        <f>CONCATENATE(SUM('Раздел 3'!R301:R301),"&gt;=",SUM('Раздел 3'!S301:S301))</f>
        <v>0&gt;=0</v>
      </c>
    </row>
    <row r="9499" spans="1:5" ht="30" hidden="1" customHeight="1">
      <c r="A9499" s="311" t="str">
        <f>IF((SUM('Раздел 3'!R302:R302)&gt;=SUM('Раздел 3'!S302:S302)),"","Неверно!")</f>
        <v/>
      </c>
      <c r="B9499" s="312" t="s">
        <v>24573</v>
      </c>
      <c r="C9499" s="313" t="s">
        <v>4620</v>
      </c>
      <c r="D9499" s="313" t="s">
        <v>18375</v>
      </c>
      <c r="E9499" s="313" t="str">
        <f>CONCATENATE(SUM('Раздел 3'!R302:R302),"&gt;=",SUM('Раздел 3'!S302:S302))</f>
        <v>0&gt;=0</v>
      </c>
    </row>
    <row r="9500" spans="1:5" ht="30" hidden="1" customHeight="1">
      <c r="A9500" s="311" t="str">
        <f>IF((SUM('Раздел 3'!R303:R303)&gt;=SUM('Раздел 3'!S303:S303)),"","Неверно!")</f>
        <v/>
      </c>
      <c r="B9500" s="312" t="s">
        <v>24573</v>
      </c>
      <c r="C9500" s="313" t="s">
        <v>4621</v>
      </c>
      <c r="D9500" s="313" t="s">
        <v>18375</v>
      </c>
      <c r="E9500" s="313" t="str">
        <f>CONCATENATE(SUM('Раздел 3'!R303:R303),"&gt;=",SUM('Раздел 3'!S303:S303))</f>
        <v>0&gt;=0</v>
      </c>
    </row>
    <row r="9501" spans="1:5" ht="30" hidden="1" customHeight="1">
      <c r="A9501" s="311" t="str">
        <f>IF((SUM('Раздел 3'!R304:R304)&gt;=SUM('Раздел 3'!S304:S304)),"","Неверно!")</f>
        <v/>
      </c>
      <c r="B9501" s="312" t="s">
        <v>24573</v>
      </c>
      <c r="C9501" s="313" t="s">
        <v>4622</v>
      </c>
      <c r="D9501" s="313" t="s">
        <v>18375</v>
      </c>
      <c r="E9501" s="313" t="str">
        <f>CONCATENATE(SUM('Раздел 3'!R304:R304),"&gt;=",SUM('Раздел 3'!S304:S304))</f>
        <v>0&gt;=0</v>
      </c>
    </row>
    <row r="9502" spans="1:5" ht="30" hidden="1" customHeight="1">
      <c r="A9502" s="311" t="str">
        <f>IF((SUM('Раздел 3'!R305:R305)&gt;=SUM('Раздел 3'!S305:S305)),"","Неверно!")</f>
        <v/>
      </c>
      <c r="B9502" s="312" t="s">
        <v>24573</v>
      </c>
      <c r="C9502" s="313" t="s">
        <v>4623</v>
      </c>
      <c r="D9502" s="313" t="s">
        <v>18375</v>
      </c>
      <c r="E9502" s="313" t="str">
        <f>CONCATENATE(SUM('Раздел 3'!R305:R305),"&gt;=",SUM('Раздел 3'!S305:S305))</f>
        <v>0&gt;=0</v>
      </c>
    </row>
    <row r="9503" spans="1:5" ht="30" hidden="1" customHeight="1">
      <c r="A9503" s="311" t="str">
        <f>IF((SUM('Раздел 3'!R306:R306)&gt;=SUM('Раздел 3'!S306:S306)),"","Неверно!")</f>
        <v/>
      </c>
      <c r="B9503" s="312" t="s">
        <v>24573</v>
      </c>
      <c r="C9503" s="313" t="s">
        <v>4624</v>
      </c>
      <c r="D9503" s="313" t="s">
        <v>18375</v>
      </c>
      <c r="E9503" s="313" t="str">
        <f>CONCATENATE(SUM('Раздел 3'!R306:R306),"&gt;=",SUM('Раздел 3'!S306:S306))</f>
        <v>0&gt;=0</v>
      </c>
    </row>
    <row r="9504" spans="1:5" ht="30" hidden="1" customHeight="1">
      <c r="A9504" s="311" t="str">
        <f>IF((SUM('Раздел 3'!R307:R307)&gt;=SUM('Раздел 3'!S307:S307)),"","Неверно!")</f>
        <v/>
      </c>
      <c r="B9504" s="312" t="s">
        <v>24573</v>
      </c>
      <c r="C9504" s="313" t="s">
        <v>4625</v>
      </c>
      <c r="D9504" s="313" t="s">
        <v>18375</v>
      </c>
      <c r="E9504" s="313" t="str">
        <f>CONCATENATE(SUM('Раздел 3'!R307:R307),"&gt;=",SUM('Раздел 3'!S307:S307))</f>
        <v>0&gt;=0</v>
      </c>
    </row>
    <row r="9505" spans="1:5" ht="30" hidden="1" customHeight="1">
      <c r="A9505" s="311" t="str">
        <f>IF((SUM('Раздел 3'!R308:R308)&gt;=SUM('Раздел 3'!S308:S308)),"","Неверно!")</f>
        <v/>
      </c>
      <c r="B9505" s="312" t="s">
        <v>24573</v>
      </c>
      <c r="C9505" s="313" t="s">
        <v>4626</v>
      </c>
      <c r="D9505" s="313" t="s">
        <v>18375</v>
      </c>
      <c r="E9505" s="313" t="str">
        <f>CONCATENATE(SUM('Раздел 3'!R308:R308),"&gt;=",SUM('Раздел 3'!S308:S308))</f>
        <v>0&gt;=0</v>
      </c>
    </row>
    <row r="9506" spans="1:5" ht="30" hidden="1" customHeight="1">
      <c r="A9506" s="311" t="str">
        <f>IF((SUM('Раздел 3'!R309:R309)&gt;=SUM('Раздел 3'!S309:S309)),"","Неверно!")</f>
        <v/>
      </c>
      <c r="B9506" s="312" t="s">
        <v>24573</v>
      </c>
      <c r="C9506" s="313" t="s">
        <v>4627</v>
      </c>
      <c r="D9506" s="313" t="s">
        <v>18375</v>
      </c>
      <c r="E9506" s="313" t="str">
        <f>CONCATENATE(SUM('Раздел 3'!R309:R309),"&gt;=",SUM('Раздел 3'!S309:S309))</f>
        <v>0&gt;=0</v>
      </c>
    </row>
    <row r="9507" spans="1:5" ht="30" hidden="1" customHeight="1">
      <c r="A9507" s="311" t="str">
        <f>IF((SUM('Раздел 3'!R13:R13)&gt;=SUM('Раздел 3'!S13:S13)),"","Неверно!")</f>
        <v/>
      </c>
      <c r="B9507" s="312" t="s">
        <v>24573</v>
      </c>
      <c r="C9507" s="313" t="s">
        <v>4628</v>
      </c>
      <c r="D9507" s="313" t="s">
        <v>18375</v>
      </c>
      <c r="E9507" s="313" t="str">
        <f>CONCATENATE(SUM('Раздел 3'!R13:R13),"&gt;=",SUM('Раздел 3'!S13:S13))</f>
        <v>0&gt;=0</v>
      </c>
    </row>
    <row r="9508" spans="1:5" ht="30" hidden="1" customHeight="1">
      <c r="A9508" s="311" t="str">
        <f>IF((SUM('Раздел 3'!R40:R40)&gt;=SUM('Раздел 3'!S40:S40)),"","Неверно!")</f>
        <v/>
      </c>
      <c r="B9508" s="312" t="s">
        <v>24573</v>
      </c>
      <c r="C9508" s="313" t="s">
        <v>4629</v>
      </c>
      <c r="D9508" s="313" t="s">
        <v>18375</v>
      </c>
      <c r="E9508" s="313" t="str">
        <f>CONCATENATE(SUM('Раздел 3'!R40:R40),"&gt;=",SUM('Раздел 3'!S40:S40))</f>
        <v>0&gt;=0</v>
      </c>
    </row>
    <row r="9509" spans="1:5" ht="30" hidden="1" customHeight="1">
      <c r="A9509" s="311" t="str">
        <f>IF((SUM('Раздел 3'!R310:R310)&gt;=SUM('Раздел 3'!S310:S310)),"","Неверно!")</f>
        <v/>
      </c>
      <c r="B9509" s="312" t="s">
        <v>24573</v>
      </c>
      <c r="C9509" s="313" t="s">
        <v>4630</v>
      </c>
      <c r="D9509" s="313" t="s">
        <v>18375</v>
      </c>
      <c r="E9509" s="313" t="str">
        <f>CONCATENATE(SUM('Раздел 3'!R310:R310),"&gt;=",SUM('Раздел 3'!S310:S310))</f>
        <v>0&gt;=0</v>
      </c>
    </row>
    <row r="9510" spans="1:5" ht="30" hidden="1" customHeight="1">
      <c r="A9510" s="311" t="str">
        <f>IF((SUM('Раздел 3'!R311:R311)&gt;=SUM('Раздел 3'!S311:S311)),"","Неверно!")</f>
        <v/>
      </c>
      <c r="B9510" s="312" t="s">
        <v>24573</v>
      </c>
      <c r="C9510" s="313" t="s">
        <v>4631</v>
      </c>
      <c r="D9510" s="313" t="s">
        <v>18375</v>
      </c>
      <c r="E9510" s="313" t="str">
        <f>CONCATENATE(SUM('Раздел 3'!R311:R311),"&gt;=",SUM('Раздел 3'!S311:S311))</f>
        <v>0&gt;=0</v>
      </c>
    </row>
    <row r="9511" spans="1:5" ht="30" hidden="1" customHeight="1">
      <c r="A9511" s="311" t="str">
        <f>IF((SUM('Раздел 3'!R312:R312)&gt;=SUM('Раздел 3'!S312:S312)),"","Неверно!")</f>
        <v/>
      </c>
      <c r="B9511" s="312" t="s">
        <v>24573</v>
      </c>
      <c r="C9511" s="313" t="s">
        <v>4632</v>
      </c>
      <c r="D9511" s="313" t="s">
        <v>18375</v>
      </c>
      <c r="E9511" s="313" t="str">
        <f>CONCATENATE(SUM('Раздел 3'!R312:R312),"&gt;=",SUM('Раздел 3'!S312:S312))</f>
        <v>0&gt;=0</v>
      </c>
    </row>
    <row r="9512" spans="1:5" ht="30" hidden="1" customHeight="1">
      <c r="A9512" s="311" t="str">
        <f>IF((SUM('Раздел 3'!R313:R313)&gt;=SUM('Раздел 3'!S313:S313)),"","Неверно!")</f>
        <v/>
      </c>
      <c r="B9512" s="312" t="s">
        <v>24573</v>
      </c>
      <c r="C9512" s="313" t="s">
        <v>4633</v>
      </c>
      <c r="D9512" s="313" t="s">
        <v>18375</v>
      </c>
      <c r="E9512" s="313" t="str">
        <f>CONCATENATE(SUM('Раздел 3'!R313:R313),"&gt;=",SUM('Раздел 3'!S313:S313))</f>
        <v>0&gt;=0</v>
      </c>
    </row>
    <row r="9513" spans="1:5" ht="30" hidden="1" customHeight="1">
      <c r="A9513" s="311" t="str">
        <f>IF((SUM('Раздел 3'!R314:R314)&gt;=SUM('Раздел 3'!S314:S314)),"","Неверно!")</f>
        <v/>
      </c>
      <c r="B9513" s="312" t="s">
        <v>24573</v>
      </c>
      <c r="C9513" s="313" t="s">
        <v>4634</v>
      </c>
      <c r="D9513" s="313" t="s">
        <v>18375</v>
      </c>
      <c r="E9513" s="313" t="str">
        <f>CONCATENATE(SUM('Раздел 3'!R314:R314),"&gt;=",SUM('Раздел 3'!S314:S314))</f>
        <v>0&gt;=0</v>
      </c>
    </row>
    <row r="9514" spans="1:5" ht="30" hidden="1" customHeight="1">
      <c r="A9514" s="311" t="str">
        <f>IF((SUM('Раздел 3'!R315:R315)&gt;=SUM('Раздел 3'!S315:S315)),"","Неверно!")</f>
        <v/>
      </c>
      <c r="B9514" s="312" t="s">
        <v>24573</v>
      </c>
      <c r="C9514" s="313" t="s">
        <v>4635</v>
      </c>
      <c r="D9514" s="313" t="s">
        <v>18375</v>
      </c>
      <c r="E9514" s="313" t="str">
        <f>CONCATENATE(SUM('Раздел 3'!R315:R315),"&gt;=",SUM('Раздел 3'!S315:S315))</f>
        <v>0&gt;=0</v>
      </c>
    </row>
    <row r="9515" spans="1:5" ht="30" hidden="1" customHeight="1">
      <c r="A9515" s="311" t="str">
        <f>IF((SUM('Раздел 3'!R316:R316)&gt;=SUM('Раздел 3'!S316:S316)),"","Неверно!")</f>
        <v/>
      </c>
      <c r="B9515" s="312" t="s">
        <v>24573</v>
      </c>
      <c r="C9515" s="313" t="s">
        <v>4636</v>
      </c>
      <c r="D9515" s="313" t="s">
        <v>18375</v>
      </c>
      <c r="E9515" s="313" t="str">
        <f>CONCATENATE(SUM('Раздел 3'!R316:R316),"&gt;=",SUM('Раздел 3'!S316:S316))</f>
        <v>0&gt;=0</v>
      </c>
    </row>
    <row r="9516" spans="1:5" ht="30" hidden="1" customHeight="1">
      <c r="A9516" s="311" t="str">
        <f>IF((SUM('Раздел 3'!R317:R317)&gt;=SUM('Раздел 3'!S317:S317)),"","Неверно!")</f>
        <v/>
      </c>
      <c r="B9516" s="312" t="s">
        <v>24573</v>
      </c>
      <c r="C9516" s="313" t="s">
        <v>4637</v>
      </c>
      <c r="D9516" s="313" t="s">
        <v>18375</v>
      </c>
      <c r="E9516" s="313" t="str">
        <f>CONCATENATE(SUM('Раздел 3'!R317:R317),"&gt;=",SUM('Раздел 3'!S317:S317))</f>
        <v>0&gt;=0</v>
      </c>
    </row>
    <row r="9517" spans="1:5" ht="30" hidden="1" customHeight="1">
      <c r="A9517" s="311" t="str">
        <f>IF((SUM('Раздел 3'!R318:R318)&gt;=SUM('Раздел 3'!S318:S318)),"","Неверно!")</f>
        <v/>
      </c>
      <c r="B9517" s="312" t="s">
        <v>24573</v>
      </c>
      <c r="C9517" s="313" t="s">
        <v>4638</v>
      </c>
      <c r="D9517" s="313" t="s">
        <v>18375</v>
      </c>
      <c r="E9517" s="313" t="str">
        <f>CONCATENATE(SUM('Раздел 3'!R318:R318),"&gt;=",SUM('Раздел 3'!S318:S318))</f>
        <v>0&gt;=0</v>
      </c>
    </row>
    <row r="9518" spans="1:5" ht="30" hidden="1" customHeight="1">
      <c r="A9518" s="311" t="str">
        <f>IF((SUM('Раздел 3'!R319:R319)&gt;=SUM('Раздел 3'!S319:S319)),"","Неверно!")</f>
        <v/>
      </c>
      <c r="B9518" s="312" t="s">
        <v>24573</v>
      </c>
      <c r="C9518" s="313" t="s">
        <v>4639</v>
      </c>
      <c r="D9518" s="313" t="s">
        <v>18375</v>
      </c>
      <c r="E9518" s="313" t="str">
        <f>CONCATENATE(SUM('Раздел 3'!R319:R319),"&gt;=",SUM('Раздел 3'!S319:S319))</f>
        <v>0&gt;=0</v>
      </c>
    </row>
    <row r="9519" spans="1:5" ht="30" hidden="1" customHeight="1">
      <c r="A9519" s="311" t="str">
        <f>IF((SUM('Раздел 3'!R41:R41)&gt;=SUM('Раздел 3'!S41:S41)),"","Неверно!")</f>
        <v/>
      </c>
      <c r="B9519" s="312" t="s">
        <v>24573</v>
      </c>
      <c r="C9519" s="313" t="s">
        <v>4640</v>
      </c>
      <c r="D9519" s="313" t="s">
        <v>18375</v>
      </c>
      <c r="E9519" s="313" t="str">
        <f>CONCATENATE(SUM('Раздел 3'!R41:R41),"&gt;=",SUM('Раздел 3'!S41:S41))</f>
        <v>0&gt;=0</v>
      </c>
    </row>
    <row r="9520" spans="1:5" ht="30" hidden="1" customHeight="1">
      <c r="A9520" s="311" t="str">
        <f>IF((SUM('Раздел 3'!R320:R320)&gt;=SUM('Раздел 3'!S320:S320)),"","Неверно!")</f>
        <v/>
      </c>
      <c r="B9520" s="312" t="s">
        <v>24573</v>
      </c>
      <c r="C9520" s="313" t="s">
        <v>4641</v>
      </c>
      <c r="D9520" s="313" t="s">
        <v>18375</v>
      </c>
      <c r="E9520" s="313" t="str">
        <f>CONCATENATE(SUM('Раздел 3'!R320:R320),"&gt;=",SUM('Раздел 3'!S320:S320))</f>
        <v>0&gt;=0</v>
      </c>
    </row>
    <row r="9521" spans="1:5" ht="30" hidden="1" customHeight="1">
      <c r="A9521" s="311" t="str">
        <f>IF((SUM('Раздел 3'!R321:R321)&gt;=SUM('Раздел 3'!S321:S321)),"","Неверно!")</f>
        <v/>
      </c>
      <c r="B9521" s="312" t="s">
        <v>24573</v>
      </c>
      <c r="C9521" s="313" t="s">
        <v>4642</v>
      </c>
      <c r="D9521" s="313" t="s">
        <v>18375</v>
      </c>
      <c r="E9521" s="313" t="str">
        <f>CONCATENATE(SUM('Раздел 3'!R321:R321),"&gt;=",SUM('Раздел 3'!S321:S321))</f>
        <v>0&gt;=0</v>
      </c>
    </row>
    <row r="9522" spans="1:5" ht="30" hidden="1" customHeight="1">
      <c r="A9522" s="311" t="str">
        <f>IF((SUM('Раздел 3'!R322:R322)&gt;=SUM('Раздел 3'!S322:S322)),"","Неверно!")</f>
        <v/>
      </c>
      <c r="B9522" s="312" t="s">
        <v>24573</v>
      </c>
      <c r="C9522" s="313" t="s">
        <v>4643</v>
      </c>
      <c r="D9522" s="313" t="s">
        <v>18375</v>
      </c>
      <c r="E9522" s="313" t="str">
        <f>CONCATENATE(SUM('Раздел 3'!R322:R322),"&gt;=",SUM('Раздел 3'!S322:S322))</f>
        <v>0&gt;=0</v>
      </c>
    </row>
    <row r="9523" spans="1:5" ht="30" hidden="1" customHeight="1">
      <c r="A9523" s="311" t="str">
        <f>IF((SUM('Раздел 3'!R323:R323)&gt;=SUM('Раздел 3'!S323:S323)),"","Неверно!")</f>
        <v/>
      </c>
      <c r="B9523" s="312" t="s">
        <v>24573</v>
      </c>
      <c r="C9523" s="313" t="s">
        <v>20004</v>
      </c>
      <c r="D9523" s="313" t="s">
        <v>18375</v>
      </c>
      <c r="E9523" s="313" t="str">
        <f>CONCATENATE(SUM('Раздел 3'!R323:R323),"&gt;=",SUM('Раздел 3'!S323:S323))</f>
        <v>0&gt;=0</v>
      </c>
    </row>
    <row r="9524" spans="1:5" ht="30" hidden="1" customHeight="1">
      <c r="A9524" s="311" t="str">
        <f>IF((SUM('Раздел 3'!R324:R324)&gt;=SUM('Раздел 3'!S324:S324)),"","Неверно!")</f>
        <v/>
      </c>
      <c r="B9524" s="312" t="s">
        <v>24573</v>
      </c>
      <c r="C9524" s="313" t="s">
        <v>20005</v>
      </c>
      <c r="D9524" s="313" t="s">
        <v>18375</v>
      </c>
      <c r="E9524" s="313" t="str">
        <f>CONCATENATE(SUM('Раздел 3'!R324:R324),"&gt;=",SUM('Раздел 3'!S324:S324))</f>
        <v>0&gt;=0</v>
      </c>
    </row>
    <row r="9525" spans="1:5" ht="30" hidden="1" customHeight="1">
      <c r="A9525" s="311" t="str">
        <f>IF((SUM('Раздел 3'!R325:R325)&gt;=SUM('Раздел 3'!S325:S325)),"","Неверно!")</f>
        <v/>
      </c>
      <c r="B9525" s="312" t="s">
        <v>24573</v>
      </c>
      <c r="C9525" s="313" t="s">
        <v>20006</v>
      </c>
      <c r="D9525" s="313" t="s">
        <v>18375</v>
      </c>
      <c r="E9525" s="313" t="str">
        <f>CONCATENATE(SUM('Раздел 3'!R325:R325),"&gt;=",SUM('Раздел 3'!S325:S325))</f>
        <v>0&gt;=0</v>
      </c>
    </row>
    <row r="9526" spans="1:5" ht="30" hidden="1" customHeight="1">
      <c r="A9526" s="311" t="str">
        <f>IF((SUM('Раздел 3'!R326:R326)&gt;=SUM('Раздел 3'!S326:S326)),"","Неверно!")</f>
        <v/>
      </c>
      <c r="B9526" s="312" t="s">
        <v>24573</v>
      </c>
      <c r="C9526" s="313" t="s">
        <v>20007</v>
      </c>
      <c r="D9526" s="313" t="s">
        <v>18375</v>
      </c>
      <c r="E9526" s="313" t="str">
        <f>CONCATENATE(SUM('Раздел 3'!R326:R326),"&gt;=",SUM('Раздел 3'!S326:S326))</f>
        <v>0&gt;=0</v>
      </c>
    </row>
    <row r="9527" spans="1:5" ht="30" hidden="1" customHeight="1">
      <c r="A9527" s="311" t="str">
        <f>IF((SUM('Раздел 3'!R327:R327)&gt;=SUM('Раздел 3'!S327:S327)),"","Неверно!")</f>
        <v/>
      </c>
      <c r="B9527" s="312" t="s">
        <v>24573</v>
      </c>
      <c r="C9527" s="313" t="s">
        <v>20008</v>
      </c>
      <c r="D9527" s="313" t="s">
        <v>18375</v>
      </c>
      <c r="E9527" s="313" t="str">
        <f>CONCATENATE(SUM('Раздел 3'!R327:R327),"&gt;=",SUM('Раздел 3'!S327:S327))</f>
        <v>0&gt;=0</v>
      </c>
    </row>
    <row r="9528" spans="1:5" ht="30" hidden="1" customHeight="1">
      <c r="A9528" s="311" t="str">
        <f>IF((SUM('Раздел 3'!R328:R328)&gt;=SUM('Раздел 3'!S328:S328)),"","Неверно!")</f>
        <v/>
      </c>
      <c r="B9528" s="312" t="s">
        <v>24573</v>
      </c>
      <c r="C9528" s="313" t="s">
        <v>20009</v>
      </c>
      <c r="D9528" s="313" t="s">
        <v>18375</v>
      </c>
      <c r="E9528" s="313" t="str">
        <f>CONCATENATE(SUM('Раздел 3'!R328:R328),"&gt;=",SUM('Раздел 3'!S328:S328))</f>
        <v>0&gt;=0</v>
      </c>
    </row>
    <row r="9529" spans="1:5" ht="30" hidden="1" customHeight="1">
      <c r="A9529" s="311" t="str">
        <f>IF((SUM('Раздел 3'!R42:R42)&gt;=SUM('Раздел 3'!S42:S42)),"","Неверно!")</f>
        <v/>
      </c>
      <c r="B9529" s="312" t="s">
        <v>24573</v>
      </c>
      <c r="C9529" s="313" t="s">
        <v>4644</v>
      </c>
      <c r="D9529" s="313" t="s">
        <v>18375</v>
      </c>
      <c r="E9529" s="313" t="str">
        <f>CONCATENATE(SUM('Раздел 3'!R42:R42),"&gt;=",SUM('Раздел 3'!S42:S42))</f>
        <v>0&gt;=0</v>
      </c>
    </row>
    <row r="9530" spans="1:5" ht="30" hidden="1" customHeight="1">
      <c r="A9530" s="311" t="str">
        <f>IF((SUM('Раздел 3'!R43:R43)&gt;=SUM('Раздел 3'!S43:S43)),"","Неверно!")</f>
        <v/>
      </c>
      <c r="B9530" s="312" t="s">
        <v>24573</v>
      </c>
      <c r="C9530" s="313" t="s">
        <v>4645</v>
      </c>
      <c r="D9530" s="313" t="s">
        <v>18375</v>
      </c>
      <c r="E9530" s="313" t="str">
        <f>CONCATENATE(SUM('Раздел 3'!R43:R43),"&gt;=",SUM('Раздел 3'!S43:S43))</f>
        <v>0&gt;=0</v>
      </c>
    </row>
    <row r="9531" spans="1:5" ht="30" hidden="1" customHeight="1">
      <c r="A9531" s="311" t="str">
        <f>IF((SUM('Раздел 3'!R44:R44)&gt;=SUM('Раздел 3'!S44:S44)),"","Неверно!")</f>
        <v/>
      </c>
      <c r="B9531" s="312" t="s">
        <v>24573</v>
      </c>
      <c r="C9531" s="313" t="s">
        <v>4646</v>
      </c>
      <c r="D9531" s="313" t="s">
        <v>18375</v>
      </c>
      <c r="E9531" s="313" t="str">
        <f>CONCATENATE(SUM('Раздел 3'!R44:R44),"&gt;=",SUM('Раздел 3'!S44:S44))</f>
        <v>0&gt;=0</v>
      </c>
    </row>
    <row r="9532" spans="1:5" ht="30" hidden="1" customHeight="1">
      <c r="A9532" s="311" t="str">
        <f>IF((SUM('Раздел 3'!R45:R45)&gt;=SUM('Раздел 3'!S45:S45)),"","Неверно!")</f>
        <v/>
      </c>
      <c r="B9532" s="312" t="s">
        <v>24573</v>
      </c>
      <c r="C9532" s="313" t="s">
        <v>4647</v>
      </c>
      <c r="D9532" s="313" t="s">
        <v>18375</v>
      </c>
      <c r="E9532" s="313" t="str">
        <f>CONCATENATE(SUM('Раздел 3'!R45:R45),"&gt;=",SUM('Раздел 3'!S45:S45))</f>
        <v>0&gt;=0</v>
      </c>
    </row>
    <row r="9533" spans="1:5" ht="30" hidden="1" customHeight="1">
      <c r="A9533" s="311" t="str">
        <f>IF((SUM('Раздел 3'!R46:R46)&gt;=SUM('Раздел 3'!S46:S46)),"","Неверно!")</f>
        <v/>
      </c>
      <c r="B9533" s="312" t="s">
        <v>24573</v>
      </c>
      <c r="C9533" s="313" t="s">
        <v>4648</v>
      </c>
      <c r="D9533" s="313" t="s">
        <v>18375</v>
      </c>
      <c r="E9533" s="313" t="str">
        <f>CONCATENATE(SUM('Раздел 3'!R46:R46),"&gt;=",SUM('Раздел 3'!S46:S46))</f>
        <v>0&gt;=0</v>
      </c>
    </row>
    <row r="9534" spans="1:5" ht="30" hidden="1" customHeight="1">
      <c r="A9534" s="311" t="str">
        <f>IF((SUM('Раздел 3'!R47:R47)&gt;=SUM('Раздел 3'!S47:S47)),"","Неверно!")</f>
        <v/>
      </c>
      <c r="B9534" s="312" t="s">
        <v>24573</v>
      </c>
      <c r="C9534" s="313" t="s">
        <v>4649</v>
      </c>
      <c r="D9534" s="313" t="s">
        <v>18375</v>
      </c>
      <c r="E9534" s="313" t="str">
        <f>CONCATENATE(SUM('Раздел 3'!R47:R47),"&gt;=",SUM('Раздел 3'!S47:S47))</f>
        <v>0&gt;=0</v>
      </c>
    </row>
    <row r="9535" spans="1:5" ht="30" hidden="1" customHeight="1">
      <c r="A9535" s="311" t="str">
        <f>IF((SUM('Раздел 3'!R48:R48)&gt;=SUM('Раздел 3'!S48:S48)),"","Неверно!")</f>
        <v/>
      </c>
      <c r="B9535" s="312" t="s">
        <v>24573</v>
      </c>
      <c r="C9535" s="313" t="s">
        <v>4650</v>
      </c>
      <c r="D9535" s="313" t="s">
        <v>18375</v>
      </c>
      <c r="E9535" s="313" t="str">
        <f>CONCATENATE(SUM('Раздел 3'!R48:R48),"&gt;=",SUM('Раздел 3'!S48:S48))</f>
        <v>0&gt;=0</v>
      </c>
    </row>
    <row r="9536" spans="1:5" ht="30" hidden="1" customHeight="1">
      <c r="A9536" s="311" t="str">
        <f>IF((SUM('Раздел 3'!R49:R49)&gt;=SUM('Раздел 3'!S49:S49)),"","Неверно!")</f>
        <v/>
      </c>
      <c r="B9536" s="312" t="s">
        <v>24573</v>
      </c>
      <c r="C9536" s="313" t="s">
        <v>4651</v>
      </c>
      <c r="D9536" s="313" t="s">
        <v>18375</v>
      </c>
      <c r="E9536" s="313" t="str">
        <f>CONCATENATE(SUM('Раздел 3'!R49:R49),"&gt;=",SUM('Раздел 3'!S49:S49))</f>
        <v>0&gt;=0</v>
      </c>
    </row>
    <row r="9537" spans="1:5" ht="30" hidden="1" customHeight="1">
      <c r="A9537" s="311" t="str">
        <f>IF((SUM('Раздел 3'!R14:R14)&gt;=SUM('Раздел 3'!S14:S14)),"","Неверно!")</f>
        <v/>
      </c>
      <c r="B9537" s="312" t="s">
        <v>24573</v>
      </c>
      <c r="C9537" s="313" t="s">
        <v>4652</v>
      </c>
      <c r="D9537" s="313" t="s">
        <v>18375</v>
      </c>
      <c r="E9537" s="313" t="str">
        <f>CONCATENATE(SUM('Раздел 3'!R14:R14),"&gt;=",SUM('Раздел 3'!S14:S14))</f>
        <v>0&gt;=0</v>
      </c>
    </row>
    <row r="9538" spans="1:5" ht="30" hidden="1" customHeight="1">
      <c r="A9538" s="311" t="str">
        <f>IF((SUM('Раздел 3'!R50:R50)&gt;=SUM('Раздел 3'!S50:S50)),"","Неверно!")</f>
        <v/>
      </c>
      <c r="B9538" s="312" t="s">
        <v>24573</v>
      </c>
      <c r="C9538" s="313" t="s">
        <v>4653</v>
      </c>
      <c r="D9538" s="313" t="s">
        <v>18375</v>
      </c>
      <c r="E9538" s="313" t="str">
        <f>CONCATENATE(SUM('Раздел 3'!R50:R50),"&gt;=",SUM('Раздел 3'!S50:S50))</f>
        <v>0&gt;=0</v>
      </c>
    </row>
    <row r="9539" spans="1:5" ht="30" hidden="1" customHeight="1">
      <c r="A9539" s="311" t="str">
        <f>IF((SUM('Раздел 3'!R51:R51)&gt;=SUM('Раздел 3'!S51:S51)),"","Неверно!")</f>
        <v/>
      </c>
      <c r="B9539" s="312" t="s">
        <v>24573</v>
      </c>
      <c r="C9539" s="313" t="s">
        <v>4654</v>
      </c>
      <c r="D9539" s="313" t="s">
        <v>18375</v>
      </c>
      <c r="E9539" s="313" t="str">
        <f>CONCATENATE(SUM('Раздел 3'!R51:R51),"&gt;=",SUM('Раздел 3'!S51:S51))</f>
        <v>0&gt;=0</v>
      </c>
    </row>
    <row r="9540" spans="1:5" ht="30" hidden="1" customHeight="1">
      <c r="A9540" s="311" t="str">
        <f>IF((SUM('Раздел 3'!R52:R52)&gt;=SUM('Раздел 3'!S52:S52)),"","Неверно!")</f>
        <v/>
      </c>
      <c r="B9540" s="312" t="s">
        <v>24573</v>
      </c>
      <c r="C9540" s="313" t="s">
        <v>4655</v>
      </c>
      <c r="D9540" s="313" t="s">
        <v>18375</v>
      </c>
      <c r="E9540" s="313" t="str">
        <f>CONCATENATE(SUM('Раздел 3'!R52:R52),"&gt;=",SUM('Раздел 3'!S52:S52))</f>
        <v>0&gt;=0</v>
      </c>
    </row>
    <row r="9541" spans="1:5" ht="30" hidden="1" customHeight="1">
      <c r="A9541" s="311" t="str">
        <f>IF((SUM('Раздел 3'!R53:R53)&gt;=SUM('Раздел 3'!S53:S53)),"","Неверно!")</f>
        <v/>
      </c>
      <c r="B9541" s="312" t="s">
        <v>24573</v>
      </c>
      <c r="C9541" s="313" t="s">
        <v>4656</v>
      </c>
      <c r="D9541" s="313" t="s">
        <v>18375</v>
      </c>
      <c r="E9541" s="313" t="str">
        <f>CONCATENATE(SUM('Раздел 3'!R53:R53),"&gt;=",SUM('Раздел 3'!S53:S53))</f>
        <v>0&gt;=0</v>
      </c>
    </row>
    <row r="9542" spans="1:5" ht="30" hidden="1" customHeight="1">
      <c r="A9542" s="311" t="str">
        <f>IF((SUM('Раздел 3'!R54:R54)&gt;=SUM('Раздел 3'!S54:S54)),"","Неверно!")</f>
        <v/>
      </c>
      <c r="B9542" s="312" t="s">
        <v>24573</v>
      </c>
      <c r="C9542" s="313" t="s">
        <v>4657</v>
      </c>
      <c r="D9542" s="313" t="s">
        <v>18375</v>
      </c>
      <c r="E9542" s="313" t="str">
        <f>CONCATENATE(SUM('Раздел 3'!R54:R54),"&gt;=",SUM('Раздел 3'!S54:S54))</f>
        <v>0&gt;=0</v>
      </c>
    </row>
    <row r="9543" spans="1:5" ht="30" hidden="1" customHeight="1">
      <c r="A9543" s="311" t="str">
        <f>IF((SUM('Раздел 3'!R55:R55)&gt;=SUM('Раздел 3'!S55:S55)),"","Неверно!")</f>
        <v/>
      </c>
      <c r="B9543" s="312" t="s">
        <v>24573</v>
      </c>
      <c r="C9543" s="313" t="s">
        <v>4658</v>
      </c>
      <c r="D9543" s="313" t="s">
        <v>18375</v>
      </c>
      <c r="E9543" s="313" t="str">
        <f>CONCATENATE(SUM('Раздел 3'!R55:R55),"&gt;=",SUM('Раздел 3'!S55:S55))</f>
        <v>3&gt;=0</v>
      </c>
    </row>
    <row r="9544" spans="1:5" ht="30" hidden="1" customHeight="1">
      <c r="A9544" s="311" t="str">
        <f>IF((SUM('Раздел 3'!R56:R56)&gt;=SUM('Раздел 3'!S56:S56)),"","Неверно!")</f>
        <v/>
      </c>
      <c r="B9544" s="312" t="s">
        <v>24573</v>
      </c>
      <c r="C9544" s="313" t="s">
        <v>4659</v>
      </c>
      <c r="D9544" s="313" t="s">
        <v>18375</v>
      </c>
      <c r="E9544" s="313" t="str">
        <f>CONCATENATE(SUM('Раздел 3'!R56:R56),"&gt;=",SUM('Раздел 3'!S56:S56))</f>
        <v>0&gt;=0</v>
      </c>
    </row>
    <row r="9545" spans="1:5" ht="30" hidden="1" customHeight="1">
      <c r="A9545" s="311" t="str">
        <f>IF((SUM('Раздел 3'!R57:R57)&gt;=SUM('Раздел 3'!S57:S57)),"","Неверно!")</f>
        <v/>
      </c>
      <c r="B9545" s="312" t="s">
        <v>24573</v>
      </c>
      <c r="C9545" s="313" t="s">
        <v>4660</v>
      </c>
      <c r="D9545" s="313" t="s">
        <v>18375</v>
      </c>
      <c r="E9545" s="313" t="str">
        <f>CONCATENATE(SUM('Раздел 3'!R57:R57),"&gt;=",SUM('Раздел 3'!S57:S57))</f>
        <v>0&gt;=0</v>
      </c>
    </row>
    <row r="9546" spans="1:5" ht="30" hidden="1" customHeight="1">
      <c r="A9546" s="311" t="str">
        <f>IF((SUM('Раздел 3'!R58:R58)&gt;=SUM('Раздел 3'!S58:S58)),"","Неверно!")</f>
        <v/>
      </c>
      <c r="B9546" s="312" t="s">
        <v>24573</v>
      </c>
      <c r="C9546" s="313" t="s">
        <v>4661</v>
      </c>
      <c r="D9546" s="313" t="s">
        <v>18375</v>
      </c>
      <c r="E9546" s="313" t="str">
        <f>CONCATENATE(SUM('Раздел 3'!R58:R58),"&gt;=",SUM('Раздел 3'!S58:S58))</f>
        <v>0&gt;=0</v>
      </c>
    </row>
    <row r="9547" spans="1:5" ht="30" hidden="1" customHeight="1">
      <c r="A9547" s="311" t="str">
        <f>IF((SUM('Раздел 3'!R59:R59)&gt;=SUM('Раздел 3'!S59:S59)),"","Неверно!")</f>
        <v/>
      </c>
      <c r="B9547" s="312" t="s">
        <v>24573</v>
      </c>
      <c r="C9547" s="313" t="s">
        <v>4662</v>
      </c>
      <c r="D9547" s="313" t="s">
        <v>18375</v>
      </c>
      <c r="E9547" s="313" t="str">
        <f>CONCATENATE(SUM('Раздел 3'!R59:R59),"&gt;=",SUM('Раздел 3'!S59:S59))</f>
        <v>0&gt;=0</v>
      </c>
    </row>
    <row r="9548" spans="1:5" ht="30" hidden="1" customHeight="1">
      <c r="A9548" s="311" t="str">
        <f>IF((SUM('Раздел 3'!R15:R15)&gt;=SUM('Раздел 3'!S15:S15)),"","Неверно!")</f>
        <v/>
      </c>
      <c r="B9548" s="312" t="s">
        <v>24573</v>
      </c>
      <c r="C9548" s="313" t="s">
        <v>4663</v>
      </c>
      <c r="D9548" s="313" t="s">
        <v>18375</v>
      </c>
      <c r="E9548" s="313" t="str">
        <f>CONCATENATE(SUM('Раздел 3'!R15:R15),"&gt;=",SUM('Раздел 3'!S15:S15))</f>
        <v>0&gt;=0</v>
      </c>
    </row>
    <row r="9549" spans="1:5" ht="30" hidden="1" customHeight="1">
      <c r="A9549" s="311" t="str">
        <f>IF((SUM('Раздел 3'!R60:R60)&gt;=SUM('Раздел 3'!S60:S60)),"","Неверно!")</f>
        <v/>
      </c>
      <c r="B9549" s="312" t="s">
        <v>24573</v>
      </c>
      <c r="C9549" s="313" t="s">
        <v>4664</v>
      </c>
      <c r="D9549" s="313" t="s">
        <v>18375</v>
      </c>
      <c r="E9549" s="313" t="str">
        <f>CONCATENATE(SUM('Раздел 3'!R60:R60),"&gt;=",SUM('Раздел 3'!S60:S60))</f>
        <v>0&gt;=0</v>
      </c>
    </row>
    <row r="9550" spans="1:5" ht="30" hidden="1" customHeight="1">
      <c r="A9550" s="311" t="str">
        <f>IF((SUM('Раздел 3'!R61:R61)&gt;=SUM('Раздел 3'!S61:S61)),"","Неверно!")</f>
        <v/>
      </c>
      <c r="B9550" s="312" t="s">
        <v>24573</v>
      </c>
      <c r="C9550" s="313" t="s">
        <v>4665</v>
      </c>
      <c r="D9550" s="313" t="s">
        <v>18375</v>
      </c>
      <c r="E9550" s="313" t="str">
        <f>CONCATENATE(SUM('Раздел 3'!R61:R61),"&gt;=",SUM('Раздел 3'!S61:S61))</f>
        <v>0&gt;=0</v>
      </c>
    </row>
    <row r="9551" spans="1:5" ht="30" hidden="1" customHeight="1">
      <c r="A9551" s="311" t="str">
        <f>IF((SUM('Раздел 3'!R62:R62)&gt;=SUM('Раздел 3'!S62:S62)),"","Неверно!")</f>
        <v/>
      </c>
      <c r="B9551" s="312" t="s">
        <v>24573</v>
      </c>
      <c r="C9551" s="313" t="s">
        <v>4666</v>
      </c>
      <c r="D9551" s="313" t="s">
        <v>18375</v>
      </c>
      <c r="E9551" s="313" t="str">
        <f>CONCATENATE(SUM('Раздел 3'!R62:R62),"&gt;=",SUM('Раздел 3'!S62:S62))</f>
        <v>0&gt;=0</v>
      </c>
    </row>
    <row r="9552" spans="1:5" ht="30" hidden="1" customHeight="1">
      <c r="A9552" s="311" t="str">
        <f>IF((SUM('Раздел 3'!R63:R63)&gt;=SUM('Раздел 3'!S63:S63)),"","Неверно!")</f>
        <v/>
      </c>
      <c r="B9552" s="312" t="s">
        <v>24573</v>
      </c>
      <c r="C9552" s="313" t="s">
        <v>4667</v>
      </c>
      <c r="D9552" s="313" t="s">
        <v>18375</v>
      </c>
      <c r="E9552" s="313" t="str">
        <f>CONCATENATE(SUM('Раздел 3'!R63:R63),"&gt;=",SUM('Раздел 3'!S63:S63))</f>
        <v>0&gt;=0</v>
      </c>
    </row>
    <row r="9553" spans="1:5" ht="30" hidden="1" customHeight="1">
      <c r="A9553" s="311" t="str">
        <f>IF((SUM('Раздел 3'!R64:R64)&gt;=SUM('Раздел 3'!S64:S64)),"","Неверно!")</f>
        <v/>
      </c>
      <c r="B9553" s="312" t="s">
        <v>24573</v>
      </c>
      <c r="C9553" s="313" t="s">
        <v>4668</v>
      </c>
      <c r="D9553" s="313" t="s">
        <v>18375</v>
      </c>
      <c r="E9553" s="313" t="str">
        <f>CONCATENATE(SUM('Раздел 3'!R64:R64),"&gt;=",SUM('Раздел 3'!S64:S64))</f>
        <v>0&gt;=0</v>
      </c>
    </row>
    <row r="9554" spans="1:5" ht="30" hidden="1" customHeight="1">
      <c r="A9554" s="311" t="str">
        <f>IF((SUM('Раздел 3'!R65:R65)&gt;=SUM('Раздел 3'!S65:S65)),"","Неверно!")</f>
        <v/>
      </c>
      <c r="B9554" s="312" t="s">
        <v>24573</v>
      </c>
      <c r="C9554" s="313" t="s">
        <v>4669</v>
      </c>
      <c r="D9554" s="313" t="s">
        <v>18375</v>
      </c>
      <c r="E9554" s="313" t="str">
        <f>CONCATENATE(SUM('Раздел 3'!R65:R65),"&gt;=",SUM('Раздел 3'!S65:S65))</f>
        <v>0&gt;=0</v>
      </c>
    </row>
    <row r="9555" spans="1:5" ht="30" hidden="1" customHeight="1">
      <c r="A9555" s="311" t="str">
        <f>IF((SUM('Раздел 3'!R66:R66)&gt;=SUM('Раздел 3'!S66:S66)),"","Неверно!")</f>
        <v/>
      </c>
      <c r="B9555" s="312" t="s">
        <v>24573</v>
      </c>
      <c r="C9555" s="313" t="s">
        <v>4670</v>
      </c>
      <c r="D9555" s="313" t="s">
        <v>18375</v>
      </c>
      <c r="E9555" s="313" t="str">
        <f>CONCATENATE(SUM('Раздел 3'!R66:R66),"&gt;=",SUM('Раздел 3'!S66:S66))</f>
        <v>0&gt;=0</v>
      </c>
    </row>
    <row r="9556" spans="1:5" ht="30" hidden="1" customHeight="1">
      <c r="A9556" s="311" t="str">
        <f>IF((SUM('Раздел 3'!R67:R67)&gt;=SUM('Раздел 3'!S67:S67)),"","Неверно!")</f>
        <v/>
      </c>
      <c r="B9556" s="312" t="s">
        <v>24573</v>
      </c>
      <c r="C9556" s="313" t="s">
        <v>4671</v>
      </c>
      <c r="D9556" s="313" t="s">
        <v>18375</v>
      </c>
      <c r="E9556" s="313" t="str">
        <f>CONCATENATE(SUM('Раздел 3'!R67:R67),"&gt;=",SUM('Раздел 3'!S67:S67))</f>
        <v>0&gt;=0</v>
      </c>
    </row>
    <row r="9557" spans="1:5" ht="30" hidden="1" customHeight="1">
      <c r="A9557" s="311" t="str">
        <f>IF((SUM('Раздел 3'!R68:R68)&gt;=SUM('Раздел 3'!S68:S68)),"","Неверно!")</f>
        <v/>
      </c>
      <c r="B9557" s="312" t="s">
        <v>24573</v>
      </c>
      <c r="C9557" s="313" t="s">
        <v>4672</v>
      </c>
      <c r="D9557" s="313" t="s">
        <v>18375</v>
      </c>
      <c r="E9557" s="313" t="str">
        <f>CONCATENATE(SUM('Раздел 3'!R68:R68),"&gt;=",SUM('Раздел 3'!S68:S68))</f>
        <v>0&gt;=0</v>
      </c>
    </row>
    <row r="9558" spans="1:5" ht="30" hidden="1" customHeight="1">
      <c r="A9558" s="311" t="str">
        <f>IF((SUM('Раздел 3'!R69:R69)&gt;=SUM('Раздел 3'!S69:S69)),"","Неверно!")</f>
        <v/>
      </c>
      <c r="B9558" s="312" t="s">
        <v>24573</v>
      </c>
      <c r="C9558" s="313" t="s">
        <v>4673</v>
      </c>
      <c r="D9558" s="313" t="s">
        <v>18375</v>
      </c>
      <c r="E9558" s="313" t="str">
        <f>CONCATENATE(SUM('Раздел 3'!R69:R69),"&gt;=",SUM('Раздел 3'!S69:S69))</f>
        <v>0&gt;=0</v>
      </c>
    </row>
    <row r="9559" spans="1:5" ht="30" hidden="1" customHeight="1">
      <c r="A9559" s="311" t="str">
        <f>IF((SUM('Раздел 3'!R16:R16)&gt;=SUM('Раздел 3'!S16:S16)),"","Неверно!")</f>
        <v/>
      </c>
      <c r="B9559" s="312" t="s">
        <v>24573</v>
      </c>
      <c r="C9559" s="313" t="s">
        <v>4674</v>
      </c>
      <c r="D9559" s="313" t="s">
        <v>18375</v>
      </c>
      <c r="E9559" s="313" t="str">
        <f>CONCATENATE(SUM('Раздел 3'!R16:R16),"&gt;=",SUM('Раздел 3'!S16:S16))</f>
        <v>0&gt;=0</v>
      </c>
    </row>
    <row r="9560" spans="1:5" ht="30" hidden="1" customHeight="1">
      <c r="A9560" s="311" t="str">
        <f>IF((SUM('Раздел 3'!R70:R70)&gt;=SUM('Раздел 3'!S70:S70)),"","Неверно!")</f>
        <v/>
      </c>
      <c r="B9560" s="312" t="s">
        <v>24573</v>
      </c>
      <c r="C9560" s="313" t="s">
        <v>4675</v>
      </c>
      <c r="D9560" s="313" t="s">
        <v>18375</v>
      </c>
      <c r="E9560" s="313" t="str">
        <f>CONCATENATE(SUM('Раздел 3'!R70:R70),"&gt;=",SUM('Раздел 3'!S70:S70))</f>
        <v>0&gt;=0</v>
      </c>
    </row>
    <row r="9561" spans="1:5" ht="30" hidden="1" customHeight="1">
      <c r="A9561" s="311" t="str">
        <f>IF((SUM('Раздел 3'!R71:R71)&gt;=SUM('Раздел 3'!S71:S71)),"","Неверно!")</f>
        <v/>
      </c>
      <c r="B9561" s="312" t="s">
        <v>24573</v>
      </c>
      <c r="C9561" s="313" t="s">
        <v>4676</v>
      </c>
      <c r="D9561" s="313" t="s">
        <v>18375</v>
      </c>
      <c r="E9561" s="313" t="str">
        <f>CONCATENATE(SUM('Раздел 3'!R71:R71),"&gt;=",SUM('Раздел 3'!S71:S71))</f>
        <v>0&gt;=0</v>
      </c>
    </row>
    <row r="9562" spans="1:5" ht="30" hidden="1" customHeight="1">
      <c r="A9562" s="311" t="str">
        <f>IF((SUM('Раздел 3'!R72:R72)&gt;=SUM('Раздел 3'!S72:S72)),"","Неверно!")</f>
        <v/>
      </c>
      <c r="B9562" s="312" t="s">
        <v>24573</v>
      </c>
      <c r="C9562" s="313" t="s">
        <v>4677</v>
      </c>
      <c r="D9562" s="313" t="s">
        <v>18375</v>
      </c>
      <c r="E9562" s="313" t="str">
        <f>CONCATENATE(SUM('Раздел 3'!R72:R72),"&gt;=",SUM('Раздел 3'!S72:S72))</f>
        <v>0&gt;=0</v>
      </c>
    </row>
    <row r="9563" spans="1:5" ht="30" hidden="1" customHeight="1">
      <c r="A9563" s="311" t="str">
        <f>IF((SUM('Раздел 3'!R73:R73)&gt;=SUM('Раздел 3'!S73:S73)),"","Неверно!")</f>
        <v/>
      </c>
      <c r="B9563" s="312" t="s">
        <v>24573</v>
      </c>
      <c r="C9563" s="313" t="s">
        <v>4678</v>
      </c>
      <c r="D9563" s="313" t="s">
        <v>18375</v>
      </c>
      <c r="E9563" s="313" t="str">
        <f>CONCATENATE(SUM('Раздел 3'!R73:R73),"&gt;=",SUM('Раздел 3'!S73:S73))</f>
        <v>0&gt;=0</v>
      </c>
    </row>
    <row r="9564" spans="1:5" ht="30" hidden="1" customHeight="1">
      <c r="A9564" s="311" t="str">
        <f>IF((SUM('Раздел 3'!R74:R74)&gt;=SUM('Раздел 3'!S74:S74)),"","Неверно!")</f>
        <v/>
      </c>
      <c r="B9564" s="312" t="s">
        <v>24573</v>
      </c>
      <c r="C9564" s="313" t="s">
        <v>4679</v>
      </c>
      <c r="D9564" s="313" t="s">
        <v>18375</v>
      </c>
      <c r="E9564" s="313" t="str">
        <f>CONCATENATE(SUM('Раздел 3'!R74:R74),"&gt;=",SUM('Раздел 3'!S74:S74))</f>
        <v>0&gt;=0</v>
      </c>
    </row>
    <row r="9565" spans="1:5" ht="30" hidden="1" customHeight="1">
      <c r="A9565" s="311" t="str">
        <f>IF((SUM('Раздел 3'!R75:R75)&gt;=SUM('Раздел 3'!S75:S75)),"","Неверно!")</f>
        <v/>
      </c>
      <c r="B9565" s="312" t="s">
        <v>24573</v>
      </c>
      <c r="C9565" s="313" t="s">
        <v>4680</v>
      </c>
      <c r="D9565" s="313" t="s">
        <v>18375</v>
      </c>
      <c r="E9565" s="313" t="str">
        <f>CONCATENATE(SUM('Раздел 3'!R75:R75),"&gt;=",SUM('Раздел 3'!S75:S75))</f>
        <v>0&gt;=0</v>
      </c>
    </row>
    <row r="9566" spans="1:5" ht="30" hidden="1" customHeight="1">
      <c r="A9566" s="311" t="str">
        <f>IF((SUM('Раздел 3'!R76:R76)&gt;=SUM('Раздел 3'!S76:S76)),"","Неверно!")</f>
        <v/>
      </c>
      <c r="B9566" s="312" t="s">
        <v>24573</v>
      </c>
      <c r="C9566" s="313" t="s">
        <v>4681</v>
      </c>
      <c r="D9566" s="313" t="s">
        <v>18375</v>
      </c>
      <c r="E9566" s="313" t="str">
        <f>CONCATENATE(SUM('Раздел 3'!R76:R76),"&gt;=",SUM('Раздел 3'!S76:S76))</f>
        <v>0&gt;=0</v>
      </c>
    </row>
    <row r="9567" spans="1:5" ht="30" hidden="1" customHeight="1">
      <c r="A9567" s="311" t="str">
        <f>IF((SUM('Раздел 3'!R77:R77)&gt;=SUM('Раздел 3'!S77:S77)),"","Неверно!")</f>
        <v/>
      </c>
      <c r="B9567" s="312" t="s">
        <v>24573</v>
      </c>
      <c r="C9567" s="313" t="s">
        <v>4682</v>
      </c>
      <c r="D9567" s="313" t="s">
        <v>18375</v>
      </c>
      <c r="E9567" s="313" t="str">
        <f>CONCATENATE(SUM('Раздел 3'!R77:R77),"&gt;=",SUM('Раздел 3'!S77:S77))</f>
        <v>0&gt;=0</v>
      </c>
    </row>
    <row r="9568" spans="1:5" ht="30" hidden="1" customHeight="1">
      <c r="A9568" s="311" t="str">
        <f>IF((SUM('Раздел 3'!R78:R78)&gt;=SUM('Раздел 3'!S78:S78)),"","Неверно!")</f>
        <v/>
      </c>
      <c r="B9568" s="312" t="s">
        <v>24573</v>
      </c>
      <c r="C9568" s="313" t="s">
        <v>4683</v>
      </c>
      <c r="D9568" s="313" t="s">
        <v>18375</v>
      </c>
      <c r="E9568" s="313" t="str">
        <f>CONCATENATE(SUM('Раздел 3'!R78:R78),"&gt;=",SUM('Раздел 3'!S78:S78))</f>
        <v>0&gt;=0</v>
      </c>
    </row>
    <row r="9569" spans="1:5" ht="30" hidden="1" customHeight="1">
      <c r="A9569" s="311" t="str">
        <f>IF((SUM('Раздел 3'!R79:R79)&gt;=SUM('Раздел 3'!S79:S79)),"","Неверно!")</f>
        <v/>
      </c>
      <c r="B9569" s="312" t="s">
        <v>24573</v>
      </c>
      <c r="C9569" s="313" t="s">
        <v>4684</v>
      </c>
      <c r="D9569" s="313" t="s">
        <v>18375</v>
      </c>
      <c r="E9569" s="313" t="str">
        <f>CONCATENATE(SUM('Раздел 3'!R79:R79),"&gt;=",SUM('Раздел 3'!S79:S79))</f>
        <v>0&gt;=0</v>
      </c>
    </row>
    <row r="9570" spans="1:5" ht="30" hidden="1" customHeight="1">
      <c r="A9570" s="311" t="str">
        <f>IF((SUM('Раздел 3'!R17:R17)&gt;=SUM('Раздел 3'!S17:S17)),"","Неверно!")</f>
        <v/>
      </c>
      <c r="B9570" s="312" t="s">
        <v>24573</v>
      </c>
      <c r="C9570" s="313" t="s">
        <v>4685</v>
      </c>
      <c r="D9570" s="313" t="s">
        <v>18375</v>
      </c>
      <c r="E9570" s="313" t="str">
        <f>CONCATENATE(SUM('Раздел 3'!R17:R17),"&gt;=",SUM('Раздел 3'!S17:S17))</f>
        <v>0&gt;=0</v>
      </c>
    </row>
    <row r="9571" spans="1:5" ht="30" hidden="1" customHeight="1">
      <c r="A9571" s="311" t="str">
        <f>IF((SUM('Раздел 3'!R80:R80)&gt;=SUM('Раздел 3'!S80:S80)),"","Неверно!")</f>
        <v/>
      </c>
      <c r="B9571" s="312" t="s">
        <v>24573</v>
      </c>
      <c r="C9571" s="313" t="s">
        <v>4686</v>
      </c>
      <c r="D9571" s="313" t="s">
        <v>18375</v>
      </c>
      <c r="E9571" s="313" t="str">
        <f>CONCATENATE(SUM('Раздел 3'!R80:R80),"&gt;=",SUM('Раздел 3'!S80:S80))</f>
        <v>0&gt;=0</v>
      </c>
    </row>
    <row r="9572" spans="1:5" ht="30" hidden="1" customHeight="1">
      <c r="A9572" s="311" t="str">
        <f>IF((SUM('Раздел 3'!R81:R81)&gt;=SUM('Раздел 3'!S81:S81)),"","Неверно!")</f>
        <v/>
      </c>
      <c r="B9572" s="312" t="s">
        <v>24573</v>
      </c>
      <c r="C9572" s="313" t="s">
        <v>4687</v>
      </c>
      <c r="D9572" s="313" t="s">
        <v>18375</v>
      </c>
      <c r="E9572" s="313" t="str">
        <f>CONCATENATE(SUM('Раздел 3'!R81:R81),"&gt;=",SUM('Раздел 3'!S81:S81))</f>
        <v>0&gt;=0</v>
      </c>
    </row>
    <row r="9573" spans="1:5" ht="30" hidden="1" customHeight="1">
      <c r="A9573" s="311" t="str">
        <f>IF((SUM('Раздел 3'!R82:R82)&gt;=SUM('Раздел 3'!S82:S82)),"","Неверно!")</f>
        <v/>
      </c>
      <c r="B9573" s="312" t="s">
        <v>24573</v>
      </c>
      <c r="C9573" s="313" t="s">
        <v>4688</v>
      </c>
      <c r="D9573" s="313" t="s">
        <v>18375</v>
      </c>
      <c r="E9573" s="313" t="str">
        <f>CONCATENATE(SUM('Раздел 3'!R82:R82),"&gt;=",SUM('Раздел 3'!S82:S82))</f>
        <v>0&gt;=0</v>
      </c>
    </row>
    <row r="9574" spans="1:5" ht="30" hidden="1" customHeight="1">
      <c r="A9574" s="311" t="str">
        <f>IF((SUM('Раздел 3'!R83:R83)&gt;=SUM('Раздел 3'!S83:S83)),"","Неверно!")</f>
        <v/>
      </c>
      <c r="B9574" s="312" t="s">
        <v>24573</v>
      </c>
      <c r="C9574" s="313" t="s">
        <v>4689</v>
      </c>
      <c r="D9574" s="313" t="s">
        <v>18375</v>
      </c>
      <c r="E9574" s="313" t="str">
        <f>CONCATENATE(SUM('Раздел 3'!R83:R83),"&gt;=",SUM('Раздел 3'!S83:S83))</f>
        <v>0&gt;=0</v>
      </c>
    </row>
    <row r="9575" spans="1:5" ht="30" hidden="1" customHeight="1">
      <c r="A9575" s="311" t="str">
        <f>IF((SUM('Раздел 3'!R84:R84)&gt;=SUM('Раздел 3'!S84:S84)),"","Неверно!")</f>
        <v/>
      </c>
      <c r="B9575" s="312" t="s">
        <v>24573</v>
      </c>
      <c r="C9575" s="313" t="s">
        <v>4690</v>
      </c>
      <c r="D9575" s="313" t="s">
        <v>18375</v>
      </c>
      <c r="E9575" s="313" t="str">
        <f>CONCATENATE(SUM('Раздел 3'!R84:R84),"&gt;=",SUM('Раздел 3'!S84:S84))</f>
        <v>0&gt;=0</v>
      </c>
    </row>
    <row r="9576" spans="1:5" ht="30" hidden="1" customHeight="1">
      <c r="A9576" s="311" t="str">
        <f>IF((SUM('Раздел 3'!R85:R85)&gt;=SUM('Раздел 3'!S85:S85)),"","Неверно!")</f>
        <v/>
      </c>
      <c r="B9576" s="312" t="s">
        <v>24573</v>
      </c>
      <c r="C9576" s="313" t="s">
        <v>4691</v>
      </c>
      <c r="D9576" s="313" t="s">
        <v>18375</v>
      </c>
      <c r="E9576" s="313" t="str">
        <f>CONCATENATE(SUM('Раздел 3'!R85:R85),"&gt;=",SUM('Раздел 3'!S85:S85))</f>
        <v>0&gt;=0</v>
      </c>
    </row>
    <row r="9577" spans="1:5" ht="30" hidden="1" customHeight="1">
      <c r="A9577" s="311" t="str">
        <f>IF((SUM('Раздел 3'!R86:R86)&gt;=SUM('Раздел 3'!S86:S86)),"","Неверно!")</f>
        <v/>
      </c>
      <c r="B9577" s="312" t="s">
        <v>24573</v>
      </c>
      <c r="C9577" s="313" t="s">
        <v>4692</v>
      </c>
      <c r="D9577" s="313" t="s">
        <v>18375</v>
      </c>
      <c r="E9577" s="313" t="str">
        <f>CONCATENATE(SUM('Раздел 3'!R86:R86),"&gt;=",SUM('Раздел 3'!S86:S86))</f>
        <v>0&gt;=0</v>
      </c>
    </row>
    <row r="9578" spans="1:5" ht="30" hidden="1" customHeight="1">
      <c r="A9578" s="311" t="str">
        <f>IF((SUM('Раздел 3'!R87:R87)&gt;=SUM('Раздел 3'!S87:S87)),"","Неверно!")</f>
        <v/>
      </c>
      <c r="B9578" s="312" t="s">
        <v>24573</v>
      </c>
      <c r="C9578" s="313" t="s">
        <v>4693</v>
      </c>
      <c r="D9578" s="313" t="s">
        <v>18375</v>
      </c>
      <c r="E9578" s="313" t="str">
        <f>CONCATENATE(SUM('Раздел 3'!R87:R87),"&gt;=",SUM('Раздел 3'!S87:S87))</f>
        <v>0&gt;=0</v>
      </c>
    </row>
    <row r="9579" spans="1:5" ht="30" hidden="1" customHeight="1">
      <c r="A9579" s="311" t="str">
        <f>IF((SUM('Раздел 3'!R88:R88)&gt;=SUM('Раздел 3'!S88:S88)),"","Неверно!")</f>
        <v/>
      </c>
      <c r="B9579" s="312" t="s">
        <v>24573</v>
      </c>
      <c r="C9579" s="313" t="s">
        <v>4694</v>
      </c>
      <c r="D9579" s="313" t="s">
        <v>18375</v>
      </c>
      <c r="E9579" s="313" t="str">
        <f>CONCATENATE(SUM('Раздел 3'!R88:R88),"&gt;=",SUM('Раздел 3'!S88:S88))</f>
        <v>0&gt;=0</v>
      </c>
    </row>
    <row r="9580" spans="1:5" ht="30" hidden="1" customHeight="1">
      <c r="A9580" s="311" t="str">
        <f>IF((SUM('Раздел 3'!R89:R89)&gt;=SUM('Раздел 3'!S89:S89)),"","Неверно!")</f>
        <v/>
      </c>
      <c r="B9580" s="312" t="s">
        <v>24573</v>
      </c>
      <c r="C9580" s="313" t="s">
        <v>4695</v>
      </c>
      <c r="D9580" s="313" t="s">
        <v>18375</v>
      </c>
      <c r="E9580" s="313" t="str">
        <f>CONCATENATE(SUM('Раздел 3'!R89:R89),"&gt;=",SUM('Раздел 3'!S89:S89))</f>
        <v>0&gt;=0</v>
      </c>
    </row>
    <row r="9581" spans="1:5" ht="30" hidden="1" customHeight="1">
      <c r="A9581" s="311" t="str">
        <f>IF((SUM('Раздел 3'!R18:R18)&gt;=SUM('Раздел 3'!S18:S18)),"","Неверно!")</f>
        <v/>
      </c>
      <c r="B9581" s="312" t="s">
        <v>24573</v>
      </c>
      <c r="C9581" s="313" t="s">
        <v>4696</v>
      </c>
      <c r="D9581" s="313" t="s">
        <v>18375</v>
      </c>
      <c r="E9581" s="313" t="str">
        <f>CONCATENATE(SUM('Раздел 3'!R18:R18),"&gt;=",SUM('Раздел 3'!S18:S18))</f>
        <v>0&gt;=0</v>
      </c>
    </row>
    <row r="9582" spans="1:5" ht="30" hidden="1" customHeight="1">
      <c r="A9582" s="311" t="str">
        <f>IF((SUM('Раздел 3'!R90:R90)&gt;=SUM('Раздел 3'!S90:S90)),"","Неверно!")</f>
        <v/>
      </c>
      <c r="B9582" s="312" t="s">
        <v>24573</v>
      </c>
      <c r="C9582" s="313" t="s">
        <v>4697</v>
      </c>
      <c r="D9582" s="313" t="s">
        <v>18375</v>
      </c>
      <c r="E9582" s="313" t="str">
        <f>CONCATENATE(SUM('Раздел 3'!R90:R90),"&gt;=",SUM('Раздел 3'!S90:S90))</f>
        <v>0&gt;=0</v>
      </c>
    </row>
    <row r="9583" spans="1:5" ht="30" hidden="1" customHeight="1">
      <c r="A9583" s="311" t="str">
        <f>IF((SUM('Раздел 3'!R91:R91)&gt;=SUM('Раздел 3'!S91:S91)),"","Неверно!")</f>
        <v/>
      </c>
      <c r="B9583" s="312" t="s">
        <v>24573</v>
      </c>
      <c r="C9583" s="313" t="s">
        <v>4698</v>
      </c>
      <c r="D9583" s="313" t="s">
        <v>18375</v>
      </c>
      <c r="E9583" s="313" t="str">
        <f>CONCATENATE(SUM('Раздел 3'!R91:R91),"&gt;=",SUM('Раздел 3'!S91:S91))</f>
        <v>0&gt;=0</v>
      </c>
    </row>
    <row r="9584" spans="1:5" ht="30" hidden="1" customHeight="1">
      <c r="A9584" s="311" t="str">
        <f>IF((SUM('Раздел 3'!R92:R92)&gt;=SUM('Раздел 3'!S92:S92)),"","Неверно!")</f>
        <v/>
      </c>
      <c r="B9584" s="312" t="s">
        <v>24573</v>
      </c>
      <c r="C9584" s="313" t="s">
        <v>4699</v>
      </c>
      <c r="D9584" s="313" t="s">
        <v>18375</v>
      </c>
      <c r="E9584" s="313" t="str">
        <f>CONCATENATE(SUM('Раздел 3'!R92:R92),"&gt;=",SUM('Раздел 3'!S92:S92))</f>
        <v>0&gt;=0</v>
      </c>
    </row>
    <row r="9585" spans="1:5" ht="30" hidden="1" customHeight="1">
      <c r="A9585" s="311" t="str">
        <f>IF((SUM('Раздел 3'!R93:R93)&gt;=SUM('Раздел 3'!S93:S93)),"","Неверно!")</f>
        <v/>
      </c>
      <c r="B9585" s="312" t="s">
        <v>24573</v>
      </c>
      <c r="C9585" s="313" t="s">
        <v>4700</v>
      </c>
      <c r="D9585" s="313" t="s">
        <v>18375</v>
      </c>
      <c r="E9585" s="313" t="str">
        <f>CONCATENATE(SUM('Раздел 3'!R93:R93),"&gt;=",SUM('Раздел 3'!S93:S93))</f>
        <v>0&gt;=0</v>
      </c>
    </row>
    <row r="9586" spans="1:5" ht="30" hidden="1" customHeight="1">
      <c r="A9586" s="311" t="str">
        <f>IF((SUM('Раздел 3'!R94:R94)&gt;=SUM('Раздел 3'!S94:S94)),"","Неверно!")</f>
        <v/>
      </c>
      <c r="B9586" s="312" t="s">
        <v>24573</v>
      </c>
      <c r="C9586" s="313" t="s">
        <v>4701</v>
      </c>
      <c r="D9586" s="313" t="s">
        <v>18375</v>
      </c>
      <c r="E9586" s="313" t="str">
        <f>CONCATENATE(SUM('Раздел 3'!R94:R94),"&gt;=",SUM('Раздел 3'!S94:S94))</f>
        <v>0&gt;=0</v>
      </c>
    </row>
    <row r="9587" spans="1:5" ht="30" hidden="1" customHeight="1">
      <c r="A9587" s="311" t="str">
        <f>IF((SUM('Раздел 3'!R95:R95)&gt;=SUM('Раздел 3'!S95:S95)),"","Неверно!")</f>
        <v/>
      </c>
      <c r="B9587" s="312" t="s">
        <v>24573</v>
      </c>
      <c r="C9587" s="313" t="s">
        <v>4702</v>
      </c>
      <c r="D9587" s="313" t="s">
        <v>18375</v>
      </c>
      <c r="E9587" s="313" t="str">
        <f>CONCATENATE(SUM('Раздел 3'!R95:R95),"&gt;=",SUM('Раздел 3'!S95:S95))</f>
        <v>0&gt;=0</v>
      </c>
    </row>
    <row r="9588" spans="1:5" ht="30" hidden="1" customHeight="1">
      <c r="A9588" s="311" t="str">
        <f>IF((SUM('Раздел 3'!R96:R96)&gt;=SUM('Раздел 3'!S96:S96)),"","Неверно!")</f>
        <v/>
      </c>
      <c r="B9588" s="312" t="s">
        <v>24573</v>
      </c>
      <c r="C9588" s="313" t="s">
        <v>4703</v>
      </c>
      <c r="D9588" s="313" t="s">
        <v>18375</v>
      </c>
      <c r="E9588" s="313" t="str">
        <f>CONCATENATE(SUM('Раздел 3'!R96:R96),"&gt;=",SUM('Раздел 3'!S96:S96))</f>
        <v>0&gt;=0</v>
      </c>
    </row>
    <row r="9589" spans="1:5" ht="30" hidden="1" customHeight="1">
      <c r="A9589" s="311" t="str">
        <f>IF((SUM('Раздел 3'!R97:R97)&gt;=SUM('Раздел 3'!S97:S97)),"","Неверно!")</f>
        <v/>
      </c>
      <c r="B9589" s="312" t="s">
        <v>24573</v>
      </c>
      <c r="C9589" s="313" t="s">
        <v>4704</v>
      </c>
      <c r="D9589" s="313" t="s">
        <v>18375</v>
      </c>
      <c r="E9589" s="313" t="str">
        <f>CONCATENATE(SUM('Раздел 3'!R97:R97),"&gt;=",SUM('Раздел 3'!S97:S97))</f>
        <v>0&gt;=0</v>
      </c>
    </row>
    <row r="9590" spans="1:5" ht="30" hidden="1" customHeight="1">
      <c r="A9590" s="311" t="str">
        <f>IF((SUM('Раздел 3'!R98:R98)&gt;=SUM('Раздел 3'!S98:S98)),"","Неверно!")</f>
        <v/>
      </c>
      <c r="B9590" s="312" t="s">
        <v>24573</v>
      </c>
      <c r="C9590" s="313" t="s">
        <v>4705</v>
      </c>
      <c r="D9590" s="313" t="s">
        <v>18375</v>
      </c>
      <c r="E9590" s="313" t="str">
        <f>CONCATENATE(SUM('Раздел 3'!R98:R98),"&gt;=",SUM('Раздел 3'!S98:S98))</f>
        <v>0&gt;=0</v>
      </c>
    </row>
    <row r="9591" spans="1:5" ht="30" hidden="1" customHeight="1">
      <c r="A9591" s="311" t="str">
        <f>IF((SUM('Раздел 3'!R99:R99)&gt;=SUM('Раздел 3'!S99:S99)),"","Неверно!")</f>
        <v/>
      </c>
      <c r="B9591" s="312" t="s">
        <v>24573</v>
      </c>
      <c r="C9591" s="313" t="s">
        <v>4706</v>
      </c>
      <c r="D9591" s="313" t="s">
        <v>18375</v>
      </c>
      <c r="E9591" s="313" t="str">
        <f>CONCATENATE(SUM('Раздел 3'!R99:R99),"&gt;=",SUM('Раздел 3'!S99:S99))</f>
        <v>0&gt;=0</v>
      </c>
    </row>
    <row r="9592" spans="1:5" ht="30" hidden="1" customHeight="1">
      <c r="A9592" s="311" t="str">
        <f>IF((SUM('Раздел 3'!R19:R19)&gt;=SUM('Раздел 3'!S19:S19)),"","Неверно!")</f>
        <v/>
      </c>
      <c r="B9592" s="312" t="s">
        <v>24573</v>
      </c>
      <c r="C9592" s="313" t="s">
        <v>4707</v>
      </c>
      <c r="D9592" s="313" t="s">
        <v>18375</v>
      </c>
      <c r="E9592" s="313" t="str">
        <f>CONCATENATE(SUM('Раздел 3'!R19:R19),"&gt;=",SUM('Раздел 3'!S19:S19))</f>
        <v>0&gt;=0</v>
      </c>
    </row>
    <row r="9593" spans="1:5" ht="30" hidden="1" customHeight="1">
      <c r="A9593" s="311" t="str">
        <f>IF((SUM('Раздел 3'!R100:R100)&gt;=SUM('Раздел 3'!S100:S100)),"","Неверно!")</f>
        <v/>
      </c>
      <c r="B9593" s="312" t="s">
        <v>24573</v>
      </c>
      <c r="C9593" s="313" t="s">
        <v>4708</v>
      </c>
      <c r="D9593" s="313" t="s">
        <v>18375</v>
      </c>
      <c r="E9593" s="313" t="str">
        <f>CONCATENATE(SUM('Раздел 3'!R100:R100),"&gt;=",SUM('Раздел 3'!S100:S100))</f>
        <v>0&gt;=0</v>
      </c>
    </row>
    <row r="9594" spans="1:5" ht="30" hidden="1" customHeight="1">
      <c r="A9594" s="311" t="str">
        <f>IF((SUM('Раздел 3'!R101:R101)&gt;=SUM('Раздел 3'!S101:S101)),"","Неверно!")</f>
        <v/>
      </c>
      <c r="B9594" s="312" t="s">
        <v>24573</v>
      </c>
      <c r="C9594" s="313" t="s">
        <v>4709</v>
      </c>
      <c r="D9594" s="313" t="s">
        <v>18375</v>
      </c>
      <c r="E9594" s="313" t="str">
        <f>CONCATENATE(SUM('Раздел 3'!R101:R101),"&gt;=",SUM('Раздел 3'!S101:S101))</f>
        <v>0&gt;=0</v>
      </c>
    </row>
    <row r="9595" spans="1:5" ht="30" hidden="1" customHeight="1">
      <c r="A9595" s="311" t="str">
        <f>IF((SUM('Раздел 3'!R102:R102)&gt;=SUM('Раздел 3'!S102:S102)),"","Неверно!")</f>
        <v/>
      </c>
      <c r="B9595" s="312" t="s">
        <v>24573</v>
      </c>
      <c r="C9595" s="313" t="s">
        <v>4710</v>
      </c>
      <c r="D9595" s="313" t="s">
        <v>18375</v>
      </c>
      <c r="E9595" s="313" t="str">
        <f>CONCATENATE(SUM('Раздел 3'!R102:R102),"&gt;=",SUM('Раздел 3'!S102:S102))</f>
        <v>0&gt;=0</v>
      </c>
    </row>
    <row r="9596" spans="1:5" ht="30" hidden="1" customHeight="1">
      <c r="A9596" s="311" t="str">
        <f>IF((SUM('Раздел 3'!R103:R103)&gt;=SUM('Раздел 3'!S103:S103)),"","Неверно!")</f>
        <v/>
      </c>
      <c r="B9596" s="312" t="s">
        <v>24573</v>
      </c>
      <c r="C9596" s="313" t="s">
        <v>4711</v>
      </c>
      <c r="D9596" s="313" t="s">
        <v>18375</v>
      </c>
      <c r="E9596" s="313" t="str">
        <f>CONCATENATE(SUM('Раздел 3'!R103:R103),"&gt;=",SUM('Раздел 3'!S103:S103))</f>
        <v>0&gt;=0</v>
      </c>
    </row>
    <row r="9597" spans="1:5" ht="30" hidden="1" customHeight="1">
      <c r="A9597" s="311" t="str">
        <f>IF((SUM('Раздел 3'!R104:R104)&gt;=SUM('Раздел 3'!S104:S104)),"","Неверно!")</f>
        <v/>
      </c>
      <c r="B9597" s="312" t="s">
        <v>24573</v>
      </c>
      <c r="C9597" s="313" t="s">
        <v>4712</v>
      </c>
      <c r="D9597" s="313" t="s">
        <v>18375</v>
      </c>
      <c r="E9597" s="313" t="str">
        <f>CONCATENATE(SUM('Раздел 3'!R104:R104),"&gt;=",SUM('Раздел 3'!S104:S104))</f>
        <v>0&gt;=0</v>
      </c>
    </row>
    <row r="9598" spans="1:5" ht="30" hidden="1" customHeight="1">
      <c r="A9598" s="311" t="str">
        <f>IF((SUM('Раздел 3'!R105:R105)&gt;=SUM('Раздел 3'!S105:S105)),"","Неверно!")</f>
        <v/>
      </c>
      <c r="B9598" s="312" t="s">
        <v>24573</v>
      </c>
      <c r="C9598" s="313" t="s">
        <v>4713</v>
      </c>
      <c r="D9598" s="313" t="s">
        <v>18375</v>
      </c>
      <c r="E9598" s="313" t="str">
        <f>CONCATENATE(SUM('Раздел 3'!R105:R105),"&gt;=",SUM('Раздел 3'!S105:S105))</f>
        <v>0&gt;=0</v>
      </c>
    </row>
    <row r="9599" spans="1:5" ht="30" hidden="1" customHeight="1">
      <c r="A9599" s="311" t="str">
        <f>IF((SUM('Раздел 3'!R106:R106)&gt;=SUM('Раздел 3'!S106:S106)),"","Неверно!")</f>
        <v/>
      </c>
      <c r="B9599" s="312" t="s">
        <v>24573</v>
      </c>
      <c r="C9599" s="313" t="s">
        <v>4714</v>
      </c>
      <c r="D9599" s="313" t="s">
        <v>18375</v>
      </c>
      <c r="E9599" s="313" t="str">
        <f>CONCATENATE(SUM('Раздел 3'!R106:R106),"&gt;=",SUM('Раздел 3'!S106:S106))</f>
        <v>0&gt;=0</v>
      </c>
    </row>
    <row r="9600" spans="1:5" ht="30" hidden="1" customHeight="1">
      <c r="A9600" s="311" t="str">
        <f>IF((SUM('Раздел 3'!R107:R107)&gt;=SUM('Раздел 3'!S107:S107)),"","Неверно!")</f>
        <v/>
      </c>
      <c r="B9600" s="312" t="s">
        <v>24573</v>
      </c>
      <c r="C9600" s="313" t="s">
        <v>4715</v>
      </c>
      <c r="D9600" s="313" t="s">
        <v>18375</v>
      </c>
      <c r="E9600" s="313" t="str">
        <f>CONCATENATE(SUM('Раздел 3'!R107:R107),"&gt;=",SUM('Раздел 3'!S107:S107))</f>
        <v>0&gt;=0</v>
      </c>
    </row>
    <row r="9601" spans="1:5" ht="30" hidden="1" customHeight="1">
      <c r="A9601" s="311" t="str">
        <f>IF((SUM('Раздел 3'!R108:R108)&gt;=SUM('Раздел 3'!S108:S108)),"","Неверно!")</f>
        <v/>
      </c>
      <c r="B9601" s="312" t="s">
        <v>24573</v>
      </c>
      <c r="C9601" s="313" t="s">
        <v>4716</v>
      </c>
      <c r="D9601" s="313" t="s">
        <v>18375</v>
      </c>
      <c r="E9601" s="313" t="str">
        <f>CONCATENATE(SUM('Раздел 3'!R108:R108),"&gt;=",SUM('Раздел 3'!S108:S108))</f>
        <v>0&gt;=0</v>
      </c>
    </row>
    <row r="9602" spans="1:5" ht="30" hidden="1" customHeight="1">
      <c r="A9602" s="311" t="str">
        <f>IF((SUM('Раздел 3'!R109:R109)&gt;=SUM('Раздел 3'!S109:S109)),"","Неверно!")</f>
        <v/>
      </c>
      <c r="B9602" s="312" t="s">
        <v>24573</v>
      </c>
      <c r="C9602" s="313" t="s">
        <v>4717</v>
      </c>
      <c r="D9602" s="313" t="s">
        <v>18375</v>
      </c>
      <c r="E9602" s="313" t="str">
        <f>CONCATENATE(SUM('Раздел 3'!R109:R109),"&gt;=",SUM('Раздел 3'!S109:S109))</f>
        <v>0&gt;=0</v>
      </c>
    </row>
    <row r="9603" spans="1:5" ht="30" hidden="1" customHeight="1">
      <c r="A9603" s="311" t="str">
        <f>IF((SUM('Раздел 3'!V11:V11)&gt;=SUM('Раздел 3'!AB11:AG11)),"","Неверно!")</f>
        <v/>
      </c>
      <c r="B9603" s="312" t="s">
        <v>24574</v>
      </c>
      <c r="C9603" s="313" t="s">
        <v>4094</v>
      </c>
      <c r="D9603" s="313" t="s">
        <v>18374</v>
      </c>
      <c r="E9603" s="313" t="str">
        <f>CONCATENATE(SUM('Раздел 3'!V11:V11),"&gt;=",SUM('Раздел 3'!AB11:AG11))</f>
        <v>98&gt;=3</v>
      </c>
    </row>
    <row r="9604" spans="1:5" ht="30" hidden="1" customHeight="1">
      <c r="A9604" s="311" t="str">
        <f>IF((SUM('Раздел 3'!V20:V20)&gt;=SUM('Раздел 3'!AB20:AG20)),"","Неверно!")</f>
        <v/>
      </c>
      <c r="B9604" s="312" t="s">
        <v>24574</v>
      </c>
      <c r="C9604" s="313" t="s">
        <v>4095</v>
      </c>
      <c r="D9604" s="313" t="s">
        <v>18374</v>
      </c>
      <c r="E9604" s="313" t="str">
        <f>CONCATENATE(SUM('Раздел 3'!V20:V20),"&gt;=",SUM('Раздел 3'!AB20:AG20))</f>
        <v>0&gt;=0</v>
      </c>
    </row>
    <row r="9605" spans="1:5" ht="30" hidden="1" customHeight="1">
      <c r="A9605" s="311" t="str">
        <f>IF((SUM('Раздел 3'!V110:V110)&gt;=SUM('Раздел 3'!AB110:AG110)),"","Неверно!")</f>
        <v/>
      </c>
      <c r="B9605" s="312" t="s">
        <v>24574</v>
      </c>
      <c r="C9605" s="313" t="s">
        <v>4096</v>
      </c>
      <c r="D9605" s="313" t="s">
        <v>18374</v>
      </c>
      <c r="E9605" s="313" t="str">
        <f>CONCATENATE(SUM('Раздел 3'!V110:V110),"&gt;=",SUM('Раздел 3'!AB110:AG110))</f>
        <v>0&gt;=0</v>
      </c>
    </row>
    <row r="9606" spans="1:5" ht="30" hidden="1" customHeight="1">
      <c r="A9606" s="311" t="str">
        <f>IF((SUM('Раздел 3'!V111:V111)&gt;=SUM('Раздел 3'!AB111:AG111)),"","Неверно!")</f>
        <v/>
      </c>
      <c r="B9606" s="312" t="s">
        <v>24574</v>
      </c>
      <c r="C9606" s="313" t="s">
        <v>4097</v>
      </c>
      <c r="D9606" s="313" t="s">
        <v>18374</v>
      </c>
      <c r="E9606" s="313" t="str">
        <f>CONCATENATE(SUM('Раздел 3'!V111:V111),"&gt;=",SUM('Раздел 3'!AB111:AG111))</f>
        <v>0&gt;=0</v>
      </c>
    </row>
    <row r="9607" spans="1:5" ht="30" hidden="1" customHeight="1">
      <c r="A9607" s="311" t="str">
        <f>IF((SUM('Раздел 3'!V112:V112)&gt;=SUM('Раздел 3'!AB112:AG112)),"","Неверно!")</f>
        <v/>
      </c>
      <c r="B9607" s="312" t="s">
        <v>24574</v>
      </c>
      <c r="C9607" s="313" t="s">
        <v>4098</v>
      </c>
      <c r="D9607" s="313" t="s">
        <v>18374</v>
      </c>
      <c r="E9607" s="313" t="str">
        <f>CONCATENATE(SUM('Раздел 3'!V112:V112),"&gt;=",SUM('Раздел 3'!AB112:AG112))</f>
        <v>0&gt;=0</v>
      </c>
    </row>
    <row r="9608" spans="1:5" ht="30" hidden="1" customHeight="1">
      <c r="A9608" s="311" t="str">
        <f>IF((SUM('Раздел 3'!V113:V113)&gt;=SUM('Раздел 3'!AB113:AG113)),"","Неверно!")</f>
        <v/>
      </c>
      <c r="B9608" s="312" t="s">
        <v>24574</v>
      </c>
      <c r="C9608" s="313" t="s">
        <v>4099</v>
      </c>
      <c r="D9608" s="313" t="s">
        <v>18374</v>
      </c>
      <c r="E9608" s="313" t="str">
        <f>CONCATENATE(SUM('Раздел 3'!V113:V113),"&gt;=",SUM('Раздел 3'!AB113:AG113))</f>
        <v>0&gt;=0</v>
      </c>
    </row>
    <row r="9609" spans="1:5" ht="30" hidden="1" customHeight="1">
      <c r="A9609" s="311" t="str">
        <f>IF((SUM('Раздел 3'!V114:V114)&gt;=SUM('Раздел 3'!AB114:AG114)),"","Неверно!")</f>
        <v/>
      </c>
      <c r="B9609" s="312" t="s">
        <v>24574</v>
      </c>
      <c r="C9609" s="313" t="s">
        <v>4100</v>
      </c>
      <c r="D9609" s="313" t="s">
        <v>18374</v>
      </c>
      <c r="E9609" s="313" t="str">
        <f>CONCATENATE(SUM('Раздел 3'!V114:V114),"&gt;=",SUM('Раздел 3'!AB114:AG114))</f>
        <v>0&gt;=0</v>
      </c>
    </row>
    <row r="9610" spans="1:5" ht="30" hidden="1" customHeight="1">
      <c r="A9610" s="311" t="str">
        <f>IF((SUM('Раздел 3'!V115:V115)&gt;=SUM('Раздел 3'!AB115:AG115)),"","Неверно!")</f>
        <v/>
      </c>
      <c r="B9610" s="312" t="s">
        <v>24574</v>
      </c>
      <c r="C9610" s="313" t="s">
        <v>4101</v>
      </c>
      <c r="D9610" s="313" t="s">
        <v>18374</v>
      </c>
      <c r="E9610" s="313" t="str">
        <f>CONCATENATE(SUM('Раздел 3'!V115:V115),"&gt;=",SUM('Раздел 3'!AB115:AG115))</f>
        <v>0&gt;=0</v>
      </c>
    </row>
    <row r="9611" spans="1:5" ht="30" hidden="1" customHeight="1">
      <c r="A9611" s="311" t="str">
        <f>IF((SUM('Раздел 3'!V116:V116)&gt;=SUM('Раздел 3'!AB116:AG116)),"","Неверно!")</f>
        <v/>
      </c>
      <c r="B9611" s="312" t="s">
        <v>24574</v>
      </c>
      <c r="C9611" s="313" t="s">
        <v>4102</v>
      </c>
      <c r="D9611" s="313" t="s">
        <v>18374</v>
      </c>
      <c r="E9611" s="313" t="str">
        <f>CONCATENATE(SUM('Раздел 3'!V116:V116),"&gt;=",SUM('Раздел 3'!AB116:AG116))</f>
        <v>0&gt;=0</v>
      </c>
    </row>
    <row r="9612" spans="1:5" ht="30" hidden="1" customHeight="1">
      <c r="A9612" s="311" t="str">
        <f>IF((SUM('Раздел 3'!V117:V117)&gt;=SUM('Раздел 3'!AB117:AG117)),"","Неверно!")</f>
        <v/>
      </c>
      <c r="B9612" s="312" t="s">
        <v>24574</v>
      </c>
      <c r="C9612" s="313" t="s">
        <v>4103</v>
      </c>
      <c r="D9612" s="313" t="s">
        <v>18374</v>
      </c>
      <c r="E9612" s="313" t="str">
        <f>CONCATENATE(SUM('Раздел 3'!V117:V117),"&gt;=",SUM('Раздел 3'!AB117:AG117))</f>
        <v>0&gt;=0</v>
      </c>
    </row>
    <row r="9613" spans="1:5" ht="30" hidden="1" customHeight="1">
      <c r="A9613" s="311" t="str">
        <f>IF((SUM('Раздел 3'!V118:V118)&gt;=SUM('Раздел 3'!AB118:AG118)),"","Неверно!")</f>
        <v/>
      </c>
      <c r="B9613" s="312" t="s">
        <v>24574</v>
      </c>
      <c r="C9613" s="313" t="s">
        <v>4104</v>
      </c>
      <c r="D9613" s="313" t="s">
        <v>18374</v>
      </c>
      <c r="E9613" s="313" t="str">
        <f>CONCATENATE(SUM('Раздел 3'!V118:V118),"&gt;=",SUM('Раздел 3'!AB118:AG118))</f>
        <v>0&gt;=0</v>
      </c>
    </row>
    <row r="9614" spans="1:5" ht="30" hidden="1" customHeight="1">
      <c r="A9614" s="311" t="str">
        <f>IF((SUM('Раздел 3'!V119:V119)&gt;=SUM('Раздел 3'!AB119:AG119)),"","Неверно!")</f>
        <v/>
      </c>
      <c r="B9614" s="312" t="s">
        <v>24574</v>
      </c>
      <c r="C9614" s="313" t="s">
        <v>4105</v>
      </c>
      <c r="D9614" s="313" t="s">
        <v>18374</v>
      </c>
      <c r="E9614" s="313" t="str">
        <f>CONCATENATE(SUM('Раздел 3'!V119:V119),"&gt;=",SUM('Раздел 3'!AB119:AG119))</f>
        <v>0&gt;=0</v>
      </c>
    </row>
    <row r="9615" spans="1:5" ht="30" hidden="1" customHeight="1">
      <c r="A9615" s="311" t="str">
        <f>IF((SUM('Раздел 3'!V21:V21)&gt;=SUM('Раздел 3'!AB21:AG21)),"","Неверно!")</f>
        <v/>
      </c>
      <c r="B9615" s="312" t="s">
        <v>24574</v>
      </c>
      <c r="C9615" s="313" t="s">
        <v>4106</v>
      </c>
      <c r="D9615" s="313" t="s">
        <v>18374</v>
      </c>
      <c r="E9615" s="313" t="str">
        <f>CONCATENATE(SUM('Раздел 3'!V21:V21),"&gt;=",SUM('Раздел 3'!AB21:AG21))</f>
        <v>0&gt;=0</v>
      </c>
    </row>
    <row r="9616" spans="1:5" ht="30" hidden="1" customHeight="1">
      <c r="A9616" s="311" t="str">
        <f>IF((SUM('Раздел 3'!V120:V120)&gt;=SUM('Раздел 3'!AB120:AG120)),"","Неверно!")</f>
        <v/>
      </c>
      <c r="B9616" s="312" t="s">
        <v>24574</v>
      </c>
      <c r="C9616" s="313" t="s">
        <v>4107</v>
      </c>
      <c r="D9616" s="313" t="s">
        <v>18374</v>
      </c>
      <c r="E9616" s="313" t="str">
        <f>CONCATENATE(SUM('Раздел 3'!V120:V120),"&gt;=",SUM('Раздел 3'!AB120:AG120))</f>
        <v>0&gt;=0</v>
      </c>
    </row>
    <row r="9617" spans="1:5" ht="30" hidden="1" customHeight="1">
      <c r="A9617" s="311" t="str">
        <f>IF((SUM('Раздел 3'!V121:V121)&gt;=SUM('Раздел 3'!AB121:AG121)),"","Неверно!")</f>
        <v/>
      </c>
      <c r="B9617" s="312" t="s">
        <v>24574</v>
      </c>
      <c r="C9617" s="313" t="s">
        <v>4108</v>
      </c>
      <c r="D9617" s="313" t="s">
        <v>18374</v>
      </c>
      <c r="E9617" s="313" t="str">
        <f>CONCATENATE(SUM('Раздел 3'!V121:V121),"&gt;=",SUM('Раздел 3'!AB121:AG121))</f>
        <v>0&gt;=0</v>
      </c>
    </row>
    <row r="9618" spans="1:5" ht="30" hidden="1" customHeight="1">
      <c r="A9618" s="311" t="str">
        <f>IF((SUM('Раздел 3'!V122:V122)&gt;=SUM('Раздел 3'!AB122:AG122)),"","Неверно!")</f>
        <v/>
      </c>
      <c r="B9618" s="312" t="s">
        <v>24574</v>
      </c>
      <c r="C9618" s="313" t="s">
        <v>4109</v>
      </c>
      <c r="D9618" s="313" t="s">
        <v>18374</v>
      </c>
      <c r="E9618" s="313" t="str">
        <f>CONCATENATE(SUM('Раздел 3'!V122:V122),"&gt;=",SUM('Раздел 3'!AB122:AG122))</f>
        <v>0&gt;=0</v>
      </c>
    </row>
    <row r="9619" spans="1:5" ht="30" hidden="1" customHeight="1">
      <c r="A9619" s="311" t="str">
        <f>IF((SUM('Раздел 3'!V123:V123)&gt;=SUM('Раздел 3'!AB123:AG123)),"","Неверно!")</f>
        <v/>
      </c>
      <c r="B9619" s="312" t="s">
        <v>24574</v>
      </c>
      <c r="C9619" s="313" t="s">
        <v>4110</v>
      </c>
      <c r="D9619" s="313" t="s">
        <v>18374</v>
      </c>
      <c r="E9619" s="313" t="str">
        <f>CONCATENATE(SUM('Раздел 3'!V123:V123),"&gt;=",SUM('Раздел 3'!AB123:AG123))</f>
        <v>0&gt;=0</v>
      </c>
    </row>
    <row r="9620" spans="1:5" ht="30" hidden="1" customHeight="1">
      <c r="A9620" s="311" t="str">
        <f>IF((SUM('Раздел 3'!V124:V124)&gt;=SUM('Раздел 3'!AB124:AG124)),"","Неверно!")</f>
        <v/>
      </c>
      <c r="B9620" s="312" t="s">
        <v>24574</v>
      </c>
      <c r="C9620" s="313" t="s">
        <v>4111</v>
      </c>
      <c r="D9620" s="313" t="s">
        <v>18374</v>
      </c>
      <c r="E9620" s="313" t="str">
        <f>CONCATENATE(SUM('Раздел 3'!V124:V124),"&gt;=",SUM('Раздел 3'!AB124:AG124))</f>
        <v>0&gt;=0</v>
      </c>
    </row>
    <row r="9621" spans="1:5" ht="30" hidden="1" customHeight="1">
      <c r="A9621" s="311" t="str">
        <f>IF((SUM('Раздел 3'!V125:V125)&gt;=SUM('Раздел 3'!AB125:AG125)),"","Неверно!")</f>
        <v/>
      </c>
      <c r="B9621" s="312" t="s">
        <v>24574</v>
      </c>
      <c r="C9621" s="313" t="s">
        <v>4112</v>
      </c>
      <c r="D9621" s="313" t="s">
        <v>18374</v>
      </c>
      <c r="E9621" s="313" t="str">
        <f>CONCATENATE(SUM('Раздел 3'!V125:V125),"&gt;=",SUM('Раздел 3'!AB125:AG125))</f>
        <v>0&gt;=0</v>
      </c>
    </row>
    <row r="9622" spans="1:5" ht="30" hidden="1" customHeight="1">
      <c r="A9622" s="311" t="str">
        <f>IF((SUM('Раздел 3'!V126:V126)&gt;=SUM('Раздел 3'!AB126:AG126)),"","Неверно!")</f>
        <v/>
      </c>
      <c r="B9622" s="312" t="s">
        <v>24574</v>
      </c>
      <c r="C9622" s="313" t="s">
        <v>4113</v>
      </c>
      <c r="D9622" s="313" t="s">
        <v>18374</v>
      </c>
      <c r="E9622" s="313" t="str">
        <f>CONCATENATE(SUM('Раздел 3'!V126:V126),"&gt;=",SUM('Раздел 3'!AB126:AG126))</f>
        <v>0&gt;=0</v>
      </c>
    </row>
    <row r="9623" spans="1:5" ht="30" hidden="1" customHeight="1">
      <c r="A9623" s="311" t="str">
        <f>IF((SUM('Раздел 3'!V127:V127)&gt;=SUM('Раздел 3'!AB127:AG127)),"","Неверно!")</f>
        <v/>
      </c>
      <c r="B9623" s="312" t="s">
        <v>24574</v>
      </c>
      <c r="C9623" s="313" t="s">
        <v>4114</v>
      </c>
      <c r="D9623" s="313" t="s">
        <v>18374</v>
      </c>
      <c r="E9623" s="313" t="str">
        <f>CONCATENATE(SUM('Раздел 3'!V127:V127),"&gt;=",SUM('Раздел 3'!AB127:AG127))</f>
        <v>0&gt;=0</v>
      </c>
    </row>
    <row r="9624" spans="1:5" ht="30" hidden="1" customHeight="1">
      <c r="A9624" s="311" t="str">
        <f>IF((SUM('Раздел 3'!V128:V128)&gt;=SUM('Раздел 3'!AB128:AG128)),"","Неверно!")</f>
        <v/>
      </c>
      <c r="B9624" s="312" t="s">
        <v>24574</v>
      </c>
      <c r="C9624" s="313" t="s">
        <v>4115</v>
      </c>
      <c r="D9624" s="313" t="s">
        <v>18374</v>
      </c>
      <c r="E9624" s="313" t="str">
        <f>CONCATENATE(SUM('Раздел 3'!V128:V128),"&gt;=",SUM('Раздел 3'!AB128:AG128))</f>
        <v>0&gt;=0</v>
      </c>
    </row>
    <row r="9625" spans="1:5" ht="30" hidden="1" customHeight="1">
      <c r="A9625" s="311" t="str">
        <f>IF((SUM('Раздел 3'!V129:V129)&gt;=SUM('Раздел 3'!AB129:AG129)),"","Неверно!")</f>
        <v/>
      </c>
      <c r="B9625" s="312" t="s">
        <v>24574</v>
      </c>
      <c r="C9625" s="313" t="s">
        <v>4116</v>
      </c>
      <c r="D9625" s="313" t="s">
        <v>18374</v>
      </c>
      <c r="E9625" s="313" t="str">
        <f>CONCATENATE(SUM('Раздел 3'!V129:V129),"&gt;=",SUM('Раздел 3'!AB129:AG129))</f>
        <v>0&gt;=0</v>
      </c>
    </row>
    <row r="9626" spans="1:5" ht="30" hidden="1" customHeight="1">
      <c r="A9626" s="311" t="str">
        <f>IF((SUM('Раздел 3'!V22:V22)&gt;=SUM('Раздел 3'!AB22:AG22)),"","Неверно!")</f>
        <v/>
      </c>
      <c r="B9626" s="312" t="s">
        <v>24574</v>
      </c>
      <c r="C9626" s="313" t="s">
        <v>4117</v>
      </c>
      <c r="D9626" s="313" t="s">
        <v>18374</v>
      </c>
      <c r="E9626" s="313" t="str">
        <f>CONCATENATE(SUM('Раздел 3'!V22:V22),"&gt;=",SUM('Раздел 3'!AB22:AG22))</f>
        <v>0&gt;=0</v>
      </c>
    </row>
    <row r="9627" spans="1:5" ht="30" hidden="1" customHeight="1">
      <c r="A9627" s="311" t="str">
        <f>IF((SUM('Раздел 3'!V130:V130)&gt;=SUM('Раздел 3'!AB130:AG130)),"","Неверно!")</f>
        <v/>
      </c>
      <c r="B9627" s="312" t="s">
        <v>24574</v>
      </c>
      <c r="C9627" s="313" t="s">
        <v>4118</v>
      </c>
      <c r="D9627" s="313" t="s">
        <v>18374</v>
      </c>
      <c r="E9627" s="313" t="str">
        <f>CONCATENATE(SUM('Раздел 3'!V130:V130),"&gt;=",SUM('Раздел 3'!AB130:AG130))</f>
        <v>0&gt;=0</v>
      </c>
    </row>
    <row r="9628" spans="1:5" ht="30" hidden="1" customHeight="1">
      <c r="A9628" s="311" t="str">
        <f>IF((SUM('Раздел 3'!V131:V131)&gt;=SUM('Раздел 3'!AB131:AG131)),"","Неверно!")</f>
        <v/>
      </c>
      <c r="B9628" s="312" t="s">
        <v>24574</v>
      </c>
      <c r="C9628" s="313" t="s">
        <v>4119</v>
      </c>
      <c r="D9628" s="313" t="s">
        <v>18374</v>
      </c>
      <c r="E9628" s="313" t="str">
        <f>CONCATENATE(SUM('Раздел 3'!V131:V131),"&gt;=",SUM('Раздел 3'!AB131:AG131))</f>
        <v>0&gt;=0</v>
      </c>
    </row>
    <row r="9629" spans="1:5" ht="30" hidden="1" customHeight="1">
      <c r="A9629" s="311" t="str">
        <f>IF((SUM('Раздел 3'!V132:V132)&gt;=SUM('Раздел 3'!AB132:AG132)),"","Неверно!")</f>
        <v/>
      </c>
      <c r="B9629" s="312" t="s">
        <v>24574</v>
      </c>
      <c r="C9629" s="313" t="s">
        <v>4120</v>
      </c>
      <c r="D9629" s="313" t="s">
        <v>18374</v>
      </c>
      <c r="E9629" s="313" t="str">
        <f>CONCATENATE(SUM('Раздел 3'!V132:V132),"&gt;=",SUM('Раздел 3'!AB132:AG132))</f>
        <v>0&gt;=0</v>
      </c>
    </row>
    <row r="9630" spans="1:5" ht="30" hidden="1" customHeight="1">
      <c r="A9630" s="311" t="str">
        <f>IF((SUM('Раздел 3'!V133:V133)&gt;=SUM('Раздел 3'!AB133:AG133)),"","Неверно!")</f>
        <v/>
      </c>
      <c r="B9630" s="312" t="s">
        <v>24574</v>
      </c>
      <c r="C9630" s="313" t="s">
        <v>4121</v>
      </c>
      <c r="D9630" s="313" t="s">
        <v>18374</v>
      </c>
      <c r="E9630" s="313" t="str">
        <f>CONCATENATE(SUM('Раздел 3'!V133:V133),"&gt;=",SUM('Раздел 3'!AB133:AG133))</f>
        <v>0&gt;=0</v>
      </c>
    </row>
    <row r="9631" spans="1:5" ht="30" hidden="1" customHeight="1">
      <c r="A9631" s="311" t="str">
        <f>IF((SUM('Раздел 3'!V134:V134)&gt;=SUM('Раздел 3'!AB134:AG134)),"","Неверно!")</f>
        <v/>
      </c>
      <c r="B9631" s="312" t="s">
        <v>24574</v>
      </c>
      <c r="C9631" s="313" t="s">
        <v>4122</v>
      </c>
      <c r="D9631" s="313" t="s">
        <v>18374</v>
      </c>
      <c r="E9631" s="313" t="str">
        <f>CONCATENATE(SUM('Раздел 3'!V134:V134),"&gt;=",SUM('Раздел 3'!AB134:AG134))</f>
        <v>0&gt;=0</v>
      </c>
    </row>
    <row r="9632" spans="1:5" ht="30" hidden="1" customHeight="1">
      <c r="A9632" s="311" t="str">
        <f>IF((SUM('Раздел 3'!V135:V135)&gt;=SUM('Раздел 3'!AB135:AG135)),"","Неверно!")</f>
        <v/>
      </c>
      <c r="B9632" s="312" t="s">
        <v>24574</v>
      </c>
      <c r="C9632" s="313" t="s">
        <v>4123</v>
      </c>
      <c r="D9632" s="313" t="s">
        <v>18374</v>
      </c>
      <c r="E9632" s="313" t="str">
        <f>CONCATENATE(SUM('Раздел 3'!V135:V135),"&gt;=",SUM('Раздел 3'!AB135:AG135))</f>
        <v>0&gt;=0</v>
      </c>
    </row>
    <row r="9633" spans="1:5" ht="30" hidden="1" customHeight="1">
      <c r="A9633" s="311" t="str">
        <f>IF((SUM('Раздел 3'!V136:V136)&gt;=SUM('Раздел 3'!AB136:AG136)),"","Неверно!")</f>
        <v/>
      </c>
      <c r="B9633" s="312" t="s">
        <v>24574</v>
      </c>
      <c r="C9633" s="313" t="s">
        <v>4124</v>
      </c>
      <c r="D9633" s="313" t="s">
        <v>18374</v>
      </c>
      <c r="E9633" s="313" t="str">
        <f>CONCATENATE(SUM('Раздел 3'!V136:V136),"&gt;=",SUM('Раздел 3'!AB136:AG136))</f>
        <v>0&gt;=0</v>
      </c>
    </row>
    <row r="9634" spans="1:5" ht="30" hidden="1" customHeight="1">
      <c r="A9634" s="311" t="str">
        <f>IF((SUM('Раздел 3'!V137:V137)&gt;=SUM('Раздел 3'!AB137:AG137)),"","Неверно!")</f>
        <v/>
      </c>
      <c r="B9634" s="312" t="s">
        <v>24574</v>
      </c>
      <c r="C9634" s="313" t="s">
        <v>4125</v>
      </c>
      <c r="D9634" s="313" t="s">
        <v>18374</v>
      </c>
      <c r="E9634" s="313" t="str">
        <f>CONCATENATE(SUM('Раздел 3'!V137:V137),"&gt;=",SUM('Раздел 3'!AB137:AG137))</f>
        <v>0&gt;=0</v>
      </c>
    </row>
    <row r="9635" spans="1:5" ht="30" hidden="1" customHeight="1">
      <c r="A9635" s="311" t="str">
        <f>IF((SUM('Раздел 3'!V138:V138)&gt;=SUM('Раздел 3'!AB138:AG138)),"","Неверно!")</f>
        <v/>
      </c>
      <c r="B9635" s="312" t="s">
        <v>24574</v>
      </c>
      <c r="C9635" s="313" t="s">
        <v>4126</v>
      </c>
      <c r="D9635" s="313" t="s">
        <v>18374</v>
      </c>
      <c r="E9635" s="313" t="str">
        <f>CONCATENATE(SUM('Раздел 3'!V138:V138),"&gt;=",SUM('Раздел 3'!AB138:AG138))</f>
        <v>0&gt;=0</v>
      </c>
    </row>
    <row r="9636" spans="1:5" ht="30" hidden="1" customHeight="1">
      <c r="A9636" s="311" t="str">
        <f>IF((SUM('Раздел 3'!V139:V139)&gt;=SUM('Раздел 3'!AB139:AG139)),"","Неверно!")</f>
        <v/>
      </c>
      <c r="B9636" s="312" t="s">
        <v>24574</v>
      </c>
      <c r="C9636" s="313" t="s">
        <v>4127</v>
      </c>
      <c r="D9636" s="313" t="s">
        <v>18374</v>
      </c>
      <c r="E9636" s="313" t="str">
        <f>CONCATENATE(SUM('Раздел 3'!V139:V139),"&gt;=",SUM('Раздел 3'!AB139:AG139))</f>
        <v>0&gt;=0</v>
      </c>
    </row>
    <row r="9637" spans="1:5" ht="30" hidden="1" customHeight="1">
      <c r="A9637" s="311" t="str">
        <f>IF((SUM('Раздел 3'!V23:V23)&gt;=SUM('Раздел 3'!AB23:AG23)),"","Неверно!")</f>
        <v/>
      </c>
      <c r="B9637" s="312" t="s">
        <v>24574</v>
      </c>
      <c r="C9637" s="313" t="s">
        <v>4128</v>
      </c>
      <c r="D9637" s="313" t="s">
        <v>18374</v>
      </c>
      <c r="E9637" s="313" t="str">
        <f>CONCATENATE(SUM('Раздел 3'!V23:V23),"&gt;=",SUM('Раздел 3'!AB23:AG23))</f>
        <v>0&gt;=0</v>
      </c>
    </row>
    <row r="9638" spans="1:5" ht="30" hidden="1" customHeight="1">
      <c r="A9638" s="311" t="str">
        <f>IF((SUM('Раздел 3'!V140:V140)&gt;=SUM('Раздел 3'!AB140:AG140)),"","Неверно!")</f>
        <v/>
      </c>
      <c r="B9638" s="312" t="s">
        <v>24574</v>
      </c>
      <c r="C9638" s="313" t="s">
        <v>4129</v>
      </c>
      <c r="D9638" s="313" t="s">
        <v>18374</v>
      </c>
      <c r="E9638" s="313" t="str">
        <f>CONCATENATE(SUM('Раздел 3'!V140:V140),"&gt;=",SUM('Раздел 3'!AB140:AG140))</f>
        <v>0&gt;=0</v>
      </c>
    </row>
    <row r="9639" spans="1:5" ht="30" hidden="1" customHeight="1">
      <c r="A9639" s="311" t="str">
        <f>IF((SUM('Раздел 3'!V141:V141)&gt;=SUM('Раздел 3'!AB141:AG141)),"","Неверно!")</f>
        <v/>
      </c>
      <c r="B9639" s="312" t="s">
        <v>24574</v>
      </c>
      <c r="C9639" s="313" t="s">
        <v>4130</v>
      </c>
      <c r="D9639" s="313" t="s">
        <v>18374</v>
      </c>
      <c r="E9639" s="313" t="str">
        <f>CONCATENATE(SUM('Раздел 3'!V141:V141),"&gt;=",SUM('Раздел 3'!AB141:AG141))</f>
        <v>0&gt;=0</v>
      </c>
    </row>
    <row r="9640" spans="1:5" ht="30" hidden="1" customHeight="1">
      <c r="A9640" s="311" t="str">
        <f>IF((SUM('Раздел 3'!V142:V142)&gt;=SUM('Раздел 3'!AB142:AG142)),"","Неверно!")</f>
        <v/>
      </c>
      <c r="B9640" s="312" t="s">
        <v>24574</v>
      </c>
      <c r="C9640" s="313" t="s">
        <v>4131</v>
      </c>
      <c r="D9640" s="313" t="s">
        <v>18374</v>
      </c>
      <c r="E9640" s="313" t="str">
        <f>CONCATENATE(SUM('Раздел 3'!V142:V142),"&gt;=",SUM('Раздел 3'!AB142:AG142))</f>
        <v>0&gt;=0</v>
      </c>
    </row>
    <row r="9641" spans="1:5" ht="30" hidden="1" customHeight="1">
      <c r="A9641" s="311" t="str">
        <f>IF((SUM('Раздел 3'!V143:V143)&gt;=SUM('Раздел 3'!AB143:AG143)),"","Неверно!")</f>
        <v/>
      </c>
      <c r="B9641" s="312" t="s">
        <v>24574</v>
      </c>
      <c r="C9641" s="313" t="s">
        <v>4132</v>
      </c>
      <c r="D9641" s="313" t="s">
        <v>18374</v>
      </c>
      <c r="E9641" s="313" t="str">
        <f>CONCATENATE(SUM('Раздел 3'!V143:V143),"&gt;=",SUM('Раздел 3'!AB143:AG143))</f>
        <v>0&gt;=0</v>
      </c>
    </row>
    <row r="9642" spans="1:5" ht="30" hidden="1" customHeight="1">
      <c r="A9642" s="311" t="str">
        <f>IF((SUM('Раздел 3'!V144:V144)&gt;=SUM('Раздел 3'!AB144:AG144)),"","Неверно!")</f>
        <v/>
      </c>
      <c r="B9642" s="312" t="s">
        <v>24574</v>
      </c>
      <c r="C9642" s="313" t="s">
        <v>4133</v>
      </c>
      <c r="D9642" s="313" t="s">
        <v>18374</v>
      </c>
      <c r="E9642" s="313" t="str">
        <f>CONCATENATE(SUM('Раздел 3'!V144:V144),"&gt;=",SUM('Раздел 3'!AB144:AG144))</f>
        <v>0&gt;=0</v>
      </c>
    </row>
    <row r="9643" spans="1:5" ht="30" hidden="1" customHeight="1">
      <c r="A9643" s="311" t="str">
        <f>IF((SUM('Раздел 3'!V145:V145)&gt;=SUM('Раздел 3'!AB145:AG145)),"","Неверно!")</f>
        <v/>
      </c>
      <c r="B9643" s="312" t="s">
        <v>24574</v>
      </c>
      <c r="C9643" s="313" t="s">
        <v>4134</v>
      </c>
      <c r="D9643" s="313" t="s">
        <v>18374</v>
      </c>
      <c r="E9643" s="313" t="str">
        <f>CONCATENATE(SUM('Раздел 3'!V145:V145),"&gt;=",SUM('Раздел 3'!AB145:AG145))</f>
        <v>0&gt;=0</v>
      </c>
    </row>
    <row r="9644" spans="1:5" ht="30" hidden="1" customHeight="1">
      <c r="A9644" s="311" t="str">
        <f>IF((SUM('Раздел 3'!V146:V146)&gt;=SUM('Раздел 3'!AB146:AG146)),"","Неверно!")</f>
        <v/>
      </c>
      <c r="B9644" s="312" t="s">
        <v>24574</v>
      </c>
      <c r="C9644" s="313" t="s">
        <v>4135</v>
      </c>
      <c r="D9644" s="313" t="s">
        <v>18374</v>
      </c>
      <c r="E9644" s="313" t="str">
        <f>CONCATENATE(SUM('Раздел 3'!V146:V146),"&gt;=",SUM('Раздел 3'!AB146:AG146))</f>
        <v>0&gt;=0</v>
      </c>
    </row>
    <row r="9645" spans="1:5" ht="30" hidden="1" customHeight="1">
      <c r="A9645" s="311" t="str">
        <f>IF((SUM('Раздел 3'!V147:V147)&gt;=SUM('Раздел 3'!AB147:AG147)),"","Неверно!")</f>
        <v/>
      </c>
      <c r="B9645" s="312" t="s">
        <v>24574</v>
      </c>
      <c r="C9645" s="313" t="s">
        <v>4136</v>
      </c>
      <c r="D9645" s="313" t="s">
        <v>18374</v>
      </c>
      <c r="E9645" s="313" t="str">
        <f>CONCATENATE(SUM('Раздел 3'!V147:V147),"&gt;=",SUM('Раздел 3'!AB147:AG147))</f>
        <v>0&gt;=0</v>
      </c>
    </row>
    <row r="9646" spans="1:5" ht="30" hidden="1" customHeight="1">
      <c r="A9646" s="311" t="str">
        <f>IF((SUM('Раздел 3'!V148:V148)&gt;=SUM('Раздел 3'!AB148:AG148)),"","Неверно!")</f>
        <v/>
      </c>
      <c r="B9646" s="312" t="s">
        <v>24574</v>
      </c>
      <c r="C9646" s="313" t="s">
        <v>4137</v>
      </c>
      <c r="D9646" s="313" t="s">
        <v>18374</v>
      </c>
      <c r="E9646" s="313" t="str">
        <f>CONCATENATE(SUM('Раздел 3'!V148:V148),"&gt;=",SUM('Раздел 3'!AB148:AG148))</f>
        <v>0&gt;=0</v>
      </c>
    </row>
    <row r="9647" spans="1:5" ht="30" hidden="1" customHeight="1">
      <c r="A9647" s="311" t="str">
        <f>IF((SUM('Раздел 3'!V149:V149)&gt;=SUM('Раздел 3'!AB149:AG149)),"","Неверно!")</f>
        <v/>
      </c>
      <c r="B9647" s="312" t="s">
        <v>24574</v>
      </c>
      <c r="C9647" s="313" t="s">
        <v>4138</v>
      </c>
      <c r="D9647" s="313" t="s">
        <v>18374</v>
      </c>
      <c r="E9647" s="313" t="str">
        <f>CONCATENATE(SUM('Раздел 3'!V149:V149),"&gt;=",SUM('Раздел 3'!AB149:AG149))</f>
        <v>0&gt;=0</v>
      </c>
    </row>
    <row r="9648" spans="1:5" ht="30" hidden="1" customHeight="1">
      <c r="A9648" s="311" t="str">
        <f>IF((SUM('Раздел 3'!V24:V24)&gt;=SUM('Раздел 3'!AB24:AG24)),"","Неверно!")</f>
        <v/>
      </c>
      <c r="B9648" s="312" t="s">
        <v>24574</v>
      </c>
      <c r="C9648" s="313" t="s">
        <v>4139</v>
      </c>
      <c r="D9648" s="313" t="s">
        <v>18374</v>
      </c>
      <c r="E9648" s="313" t="str">
        <f>CONCATENATE(SUM('Раздел 3'!V24:V24),"&gt;=",SUM('Раздел 3'!AB24:AG24))</f>
        <v>0&gt;=0</v>
      </c>
    </row>
    <row r="9649" spans="1:5" ht="30" hidden="1" customHeight="1">
      <c r="A9649" s="311" t="str">
        <f>IF((SUM('Раздел 3'!V150:V150)&gt;=SUM('Раздел 3'!AB150:AG150)),"","Неверно!")</f>
        <v/>
      </c>
      <c r="B9649" s="312" t="s">
        <v>24574</v>
      </c>
      <c r="C9649" s="313" t="s">
        <v>4140</v>
      </c>
      <c r="D9649" s="313" t="s">
        <v>18374</v>
      </c>
      <c r="E9649" s="313" t="str">
        <f>CONCATENATE(SUM('Раздел 3'!V150:V150),"&gt;=",SUM('Раздел 3'!AB150:AG150))</f>
        <v>0&gt;=0</v>
      </c>
    </row>
    <row r="9650" spans="1:5" ht="30" hidden="1" customHeight="1">
      <c r="A9650" s="311" t="str">
        <f>IF((SUM('Раздел 3'!V151:V151)&gt;=SUM('Раздел 3'!AB151:AG151)),"","Неверно!")</f>
        <v/>
      </c>
      <c r="B9650" s="312" t="s">
        <v>24574</v>
      </c>
      <c r="C9650" s="313" t="s">
        <v>4141</v>
      </c>
      <c r="D9650" s="313" t="s">
        <v>18374</v>
      </c>
      <c r="E9650" s="313" t="str">
        <f>CONCATENATE(SUM('Раздел 3'!V151:V151),"&gt;=",SUM('Раздел 3'!AB151:AG151))</f>
        <v>0&gt;=0</v>
      </c>
    </row>
    <row r="9651" spans="1:5" ht="30" hidden="1" customHeight="1">
      <c r="A9651" s="311" t="str">
        <f>IF((SUM('Раздел 3'!V152:V152)&gt;=SUM('Раздел 3'!AB152:AG152)),"","Неверно!")</f>
        <v/>
      </c>
      <c r="B9651" s="312" t="s">
        <v>24574</v>
      </c>
      <c r="C9651" s="313" t="s">
        <v>4142</v>
      </c>
      <c r="D9651" s="313" t="s">
        <v>18374</v>
      </c>
      <c r="E9651" s="313" t="str">
        <f>CONCATENATE(SUM('Раздел 3'!V152:V152),"&gt;=",SUM('Раздел 3'!AB152:AG152))</f>
        <v>0&gt;=0</v>
      </c>
    </row>
    <row r="9652" spans="1:5" ht="30" hidden="1" customHeight="1">
      <c r="A9652" s="311" t="str">
        <f>IF((SUM('Раздел 3'!V153:V153)&gt;=SUM('Раздел 3'!AB153:AG153)),"","Неверно!")</f>
        <v/>
      </c>
      <c r="B9652" s="312" t="s">
        <v>24574</v>
      </c>
      <c r="C9652" s="313" t="s">
        <v>4143</v>
      </c>
      <c r="D9652" s="313" t="s">
        <v>18374</v>
      </c>
      <c r="E9652" s="313" t="str">
        <f>CONCATENATE(SUM('Раздел 3'!V153:V153),"&gt;=",SUM('Раздел 3'!AB153:AG153))</f>
        <v>0&gt;=0</v>
      </c>
    </row>
    <row r="9653" spans="1:5" ht="30" hidden="1" customHeight="1">
      <c r="A9653" s="311" t="str">
        <f>IF((SUM('Раздел 3'!V154:V154)&gt;=SUM('Раздел 3'!AB154:AG154)),"","Неверно!")</f>
        <v/>
      </c>
      <c r="B9653" s="312" t="s">
        <v>24574</v>
      </c>
      <c r="C9653" s="313" t="s">
        <v>4144</v>
      </c>
      <c r="D9653" s="313" t="s">
        <v>18374</v>
      </c>
      <c r="E9653" s="313" t="str">
        <f>CONCATENATE(SUM('Раздел 3'!V154:V154),"&gt;=",SUM('Раздел 3'!AB154:AG154))</f>
        <v>0&gt;=0</v>
      </c>
    </row>
    <row r="9654" spans="1:5" ht="30" hidden="1" customHeight="1">
      <c r="A9654" s="311" t="str">
        <f>IF((SUM('Раздел 3'!V155:V155)&gt;=SUM('Раздел 3'!AB155:AG155)),"","Неверно!")</f>
        <v/>
      </c>
      <c r="B9654" s="312" t="s">
        <v>24574</v>
      </c>
      <c r="C9654" s="313" t="s">
        <v>4145</v>
      </c>
      <c r="D9654" s="313" t="s">
        <v>18374</v>
      </c>
      <c r="E9654" s="313" t="str">
        <f>CONCATENATE(SUM('Раздел 3'!V155:V155),"&gt;=",SUM('Раздел 3'!AB155:AG155))</f>
        <v>0&gt;=0</v>
      </c>
    </row>
    <row r="9655" spans="1:5" ht="30" hidden="1" customHeight="1">
      <c r="A9655" s="311" t="str">
        <f>IF((SUM('Раздел 3'!V156:V156)&gt;=SUM('Раздел 3'!AB156:AG156)),"","Неверно!")</f>
        <v/>
      </c>
      <c r="B9655" s="312" t="s">
        <v>24574</v>
      </c>
      <c r="C9655" s="313" t="s">
        <v>4146</v>
      </c>
      <c r="D9655" s="313" t="s">
        <v>18374</v>
      </c>
      <c r="E9655" s="313" t="str">
        <f>CONCATENATE(SUM('Раздел 3'!V156:V156),"&gt;=",SUM('Раздел 3'!AB156:AG156))</f>
        <v>0&gt;=0</v>
      </c>
    </row>
    <row r="9656" spans="1:5" ht="30" hidden="1" customHeight="1">
      <c r="A9656" s="311" t="str">
        <f>IF((SUM('Раздел 3'!V157:V157)&gt;=SUM('Раздел 3'!AB157:AG157)),"","Неверно!")</f>
        <v/>
      </c>
      <c r="B9656" s="312" t="s">
        <v>24574</v>
      </c>
      <c r="C9656" s="313" t="s">
        <v>4147</v>
      </c>
      <c r="D9656" s="313" t="s">
        <v>18374</v>
      </c>
      <c r="E9656" s="313" t="str">
        <f>CONCATENATE(SUM('Раздел 3'!V157:V157),"&gt;=",SUM('Раздел 3'!AB157:AG157))</f>
        <v>0&gt;=0</v>
      </c>
    </row>
    <row r="9657" spans="1:5" ht="30" hidden="1" customHeight="1">
      <c r="A9657" s="311" t="str">
        <f>IF((SUM('Раздел 3'!V158:V158)&gt;=SUM('Раздел 3'!AB158:AG158)),"","Неверно!")</f>
        <v/>
      </c>
      <c r="B9657" s="312" t="s">
        <v>24574</v>
      </c>
      <c r="C9657" s="313" t="s">
        <v>4148</v>
      </c>
      <c r="D9657" s="313" t="s">
        <v>18374</v>
      </c>
      <c r="E9657" s="313" t="str">
        <f>CONCATENATE(SUM('Раздел 3'!V158:V158),"&gt;=",SUM('Раздел 3'!AB158:AG158))</f>
        <v>0&gt;=0</v>
      </c>
    </row>
    <row r="9658" spans="1:5" ht="30" hidden="1" customHeight="1">
      <c r="A9658" s="311" t="str">
        <f>IF((SUM('Раздел 3'!V159:V159)&gt;=SUM('Раздел 3'!AB159:AG159)),"","Неверно!")</f>
        <v/>
      </c>
      <c r="B9658" s="312" t="s">
        <v>24574</v>
      </c>
      <c r="C9658" s="313" t="s">
        <v>4149</v>
      </c>
      <c r="D9658" s="313" t="s">
        <v>18374</v>
      </c>
      <c r="E9658" s="313" t="str">
        <f>CONCATENATE(SUM('Раздел 3'!V159:V159),"&gt;=",SUM('Раздел 3'!AB159:AG159))</f>
        <v>0&gt;=0</v>
      </c>
    </row>
    <row r="9659" spans="1:5" ht="30" hidden="1" customHeight="1">
      <c r="A9659" s="311" t="str">
        <f>IF((SUM('Раздел 3'!V25:V25)&gt;=SUM('Раздел 3'!AB25:AG25)),"","Неверно!")</f>
        <v/>
      </c>
      <c r="B9659" s="312" t="s">
        <v>24574</v>
      </c>
      <c r="C9659" s="313" t="s">
        <v>4150</v>
      </c>
      <c r="D9659" s="313" t="s">
        <v>18374</v>
      </c>
      <c r="E9659" s="313" t="str">
        <f>CONCATENATE(SUM('Раздел 3'!V25:V25),"&gt;=",SUM('Раздел 3'!AB25:AG25))</f>
        <v>0&gt;=0</v>
      </c>
    </row>
    <row r="9660" spans="1:5" ht="30" hidden="1" customHeight="1">
      <c r="A9660" s="311" t="str">
        <f>IF((SUM('Раздел 3'!V160:V160)&gt;=SUM('Раздел 3'!AB160:AG160)),"","Неверно!")</f>
        <v/>
      </c>
      <c r="B9660" s="312" t="s">
        <v>24574</v>
      </c>
      <c r="C9660" s="313" t="s">
        <v>4151</v>
      </c>
      <c r="D9660" s="313" t="s">
        <v>18374</v>
      </c>
      <c r="E9660" s="313" t="str">
        <f>CONCATENATE(SUM('Раздел 3'!V160:V160),"&gt;=",SUM('Раздел 3'!AB160:AG160))</f>
        <v>0&gt;=0</v>
      </c>
    </row>
    <row r="9661" spans="1:5" ht="30" hidden="1" customHeight="1">
      <c r="A9661" s="311" t="str">
        <f>IF((SUM('Раздел 3'!V161:V161)&gt;=SUM('Раздел 3'!AB161:AG161)),"","Неверно!")</f>
        <v/>
      </c>
      <c r="B9661" s="312" t="s">
        <v>24574</v>
      </c>
      <c r="C9661" s="313" t="s">
        <v>4152</v>
      </c>
      <c r="D9661" s="313" t="s">
        <v>18374</v>
      </c>
      <c r="E9661" s="313" t="str">
        <f>CONCATENATE(SUM('Раздел 3'!V161:V161),"&gt;=",SUM('Раздел 3'!AB161:AG161))</f>
        <v>0&gt;=0</v>
      </c>
    </row>
    <row r="9662" spans="1:5" ht="30" hidden="1" customHeight="1">
      <c r="A9662" s="311" t="str">
        <f>IF((SUM('Раздел 3'!V162:V162)&gt;=SUM('Раздел 3'!AB162:AG162)),"","Неверно!")</f>
        <v/>
      </c>
      <c r="B9662" s="312" t="s">
        <v>24574</v>
      </c>
      <c r="C9662" s="313" t="s">
        <v>4153</v>
      </c>
      <c r="D9662" s="313" t="s">
        <v>18374</v>
      </c>
      <c r="E9662" s="313" t="str">
        <f>CONCATENATE(SUM('Раздел 3'!V162:V162),"&gt;=",SUM('Раздел 3'!AB162:AG162))</f>
        <v>0&gt;=0</v>
      </c>
    </row>
    <row r="9663" spans="1:5" ht="30" hidden="1" customHeight="1">
      <c r="A9663" s="311" t="str">
        <f>IF((SUM('Раздел 3'!V163:V163)&gt;=SUM('Раздел 3'!AB163:AG163)),"","Неверно!")</f>
        <v/>
      </c>
      <c r="B9663" s="312" t="s">
        <v>24574</v>
      </c>
      <c r="C9663" s="313" t="s">
        <v>4154</v>
      </c>
      <c r="D9663" s="313" t="s">
        <v>18374</v>
      </c>
      <c r="E9663" s="313" t="str">
        <f>CONCATENATE(SUM('Раздел 3'!V163:V163),"&gt;=",SUM('Раздел 3'!AB163:AG163))</f>
        <v>0&gt;=0</v>
      </c>
    </row>
    <row r="9664" spans="1:5" ht="30" hidden="1" customHeight="1">
      <c r="A9664" s="311" t="str">
        <f>IF((SUM('Раздел 3'!V164:V164)&gt;=SUM('Раздел 3'!AB164:AG164)),"","Неверно!")</f>
        <v/>
      </c>
      <c r="B9664" s="312" t="s">
        <v>24574</v>
      </c>
      <c r="C9664" s="313" t="s">
        <v>4155</v>
      </c>
      <c r="D9664" s="313" t="s">
        <v>18374</v>
      </c>
      <c r="E9664" s="313" t="str">
        <f>CONCATENATE(SUM('Раздел 3'!V164:V164),"&gt;=",SUM('Раздел 3'!AB164:AG164))</f>
        <v>0&gt;=0</v>
      </c>
    </row>
    <row r="9665" spans="1:5" ht="30" hidden="1" customHeight="1">
      <c r="A9665" s="311" t="str">
        <f>IF((SUM('Раздел 3'!V165:V165)&gt;=SUM('Раздел 3'!AB165:AG165)),"","Неверно!")</f>
        <v/>
      </c>
      <c r="B9665" s="312" t="s">
        <v>24574</v>
      </c>
      <c r="C9665" s="313" t="s">
        <v>4156</v>
      </c>
      <c r="D9665" s="313" t="s">
        <v>18374</v>
      </c>
      <c r="E9665" s="313" t="str">
        <f>CONCATENATE(SUM('Раздел 3'!V165:V165),"&gt;=",SUM('Раздел 3'!AB165:AG165))</f>
        <v>0&gt;=0</v>
      </c>
    </row>
    <row r="9666" spans="1:5" ht="30" hidden="1" customHeight="1">
      <c r="A9666" s="311" t="str">
        <f>IF((SUM('Раздел 3'!V166:V166)&gt;=SUM('Раздел 3'!AB166:AG166)),"","Неверно!")</f>
        <v/>
      </c>
      <c r="B9666" s="312" t="s">
        <v>24574</v>
      </c>
      <c r="C9666" s="313" t="s">
        <v>4157</v>
      </c>
      <c r="D9666" s="313" t="s">
        <v>18374</v>
      </c>
      <c r="E9666" s="313" t="str">
        <f>CONCATENATE(SUM('Раздел 3'!V166:V166),"&gt;=",SUM('Раздел 3'!AB166:AG166))</f>
        <v>0&gt;=0</v>
      </c>
    </row>
    <row r="9667" spans="1:5" ht="30" hidden="1" customHeight="1">
      <c r="A9667" s="311" t="str">
        <f>IF((SUM('Раздел 3'!V167:V167)&gt;=SUM('Раздел 3'!AB167:AG167)),"","Неверно!")</f>
        <v/>
      </c>
      <c r="B9667" s="312" t="s">
        <v>24574</v>
      </c>
      <c r="C9667" s="313" t="s">
        <v>4158</v>
      </c>
      <c r="D9667" s="313" t="s">
        <v>18374</v>
      </c>
      <c r="E9667" s="313" t="str">
        <f>CONCATENATE(SUM('Раздел 3'!V167:V167),"&gt;=",SUM('Раздел 3'!AB167:AG167))</f>
        <v>0&gt;=0</v>
      </c>
    </row>
    <row r="9668" spans="1:5" ht="30" hidden="1" customHeight="1">
      <c r="A9668" s="311" t="str">
        <f>IF((SUM('Раздел 3'!V168:V168)&gt;=SUM('Раздел 3'!AB168:AG168)),"","Неверно!")</f>
        <v/>
      </c>
      <c r="B9668" s="312" t="s">
        <v>24574</v>
      </c>
      <c r="C9668" s="313" t="s">
        <v>4159</v>
      </c>
      <c r="D9668" s="313" t="s">
        <v>18374</v>
      </c>
      <c r="E9668" s="313" t="str">
        <f>CONCATENATE(SUM('Раздел 3'!V168:V168),"&gt;=",SUM('Раздел 3'!AB168:AG168))</f>
        <v>0&gt;=0</v>
      </c>
    </row>
    <row r="9669" spans="1:5" ht="30" hidden="1" customHeight="1">
      <c r="A9669" s="311" t="str">
        <f>IF((SUM('Раздел 3'!V169:V169)&gt;=SUM('Раздел 3'!AB169:AG169)),"","Неверно!")</f>
        <v/>
      </c>
      <c r="B9669" s="312" t="s">
        <v>24574</v>
      </c>
      <c r="C9669" s="313" t="s">
        <v>4160</v>
      </c>
      <c r="D9669" s="313" t="s">
        <v>18374</v>
      </c>
      <c r="E9669" s="313" t="str">
        <f>CONCATENATE(SUM('Раздел 3'!V169:V169),"&gt;=",SUM('Раздел 3'!AB169:AG169))</f>
        <v>0&gt;=0</v>
      </c>
    </row>
    <row r="9670" spans="1:5" ht="30" hidden="1" customHeight="1">
      <c r="A9670" s="311" t="str">
        <f>IF((SUM('Раздел 3'!V26:V26)&gt;=SUM('Раздел 3'!AB26:AG26)),"","Неверно!")</f>
        <v/>
      </c>
      <c r="B9670" s="312" t="s">
        <v>24574</v>
      </c>
      <c r="C9670" s="313" t="s">
        <v>4161</v>
      </c>
      <c r="D9670" s="313" t="s">
        <v>18374</v>
      </c>
      <c r="E9670" s="313" t="str">
        <f>CONCATENATE(SUM('Раздел 3'!V26:V26),"&gt;=",SUM('Раздел 3'!AB26:AG26))</f>
        <v>0&gt;=0</v>
      </c>
    </row>
    <row r="9671" spans="1:5" ht="30" hidden="1" customHeight="1">
      <c r="A9671" s="311" t="str">
        <f>IF((SUM('Раздел 3'!V170:V170)&gt;=SUM('Раздел 3'!AB170:AG170)),"","Неверно!")</f>
        <v/>
      </c>
      <c r="B9671" s="312" t="s">
        <v>24574</v>
      </c>
      <c r="C9671" s="313" t="s">
        <v>4162</v>
      </c>
      <c r="D9671" s="313" t="s">
        <v>18374</v>
      </c>
      <c r="E9671" s="313" t="str">
        <f>CONCATENATE(SUM('Раздел 3'!V170:V170),"&gt;=",SUM('Раздел 3'!AB170:AG170))</f>
        <v>8&gt;=0</v>
      </c>
    </row>
    <row r="9672" spans="1:5" ht="30" hidden="1" customHeight="1">
      <c r="A9672" s="311" t="str">
        <f>IF((SUM('Раздел 3'!V171:V171)&gt;=SUM('Раздел 3'!AB171:AG171)),"","Неверно!")</f>
        <v/>
      </c>
      <c r="B9672" s="312" t="s">
        <v>24574</v>
      </c>
      <c r="C9672" s="313" t="s">
        <v>4163</v>
      </c>
      <c r="D9672" s="313" t="s">
        <v>18374</v>
      </c>
      <c r="E9672" s="313" t="str">
        <f>CONCATENATE(SUM('Раздел 3'!V171:V171),"&gt;=",SUM('Раздел 3'!AB171:AG171))</f>
        <v>0&gt;=0</v>
      </c>
    </row>
    <row r="9673" spans="1:5" ht="30" hidden="1" customHeight="1">
      <c r="A9673" s="311" t="str">
        <f>IF((SUM('Раздел 3'!V172:V172)&gt;=SUM('Раздел 3'!AB172:AG172)),"","Неверно!")</f>
        <v/>
      </c>
      <c r="B9673" s="312" t="s">
        <v>24574</v>
      </c>
      <c r="C9673" s="313" t="s">
        <v>4164</v>
      </c>
      <c r="D9673" s="313" t="s">
        <v>18374</v>
      </c>
      <c r="E9673" s="313" t="str">
        <f>CONCATENATE(SUM('Раздел 3'!V172:V172),"&gt;=",SUM('Раздел 3'!AB172:AG172))</f>
        <v>0&gt;=0</v>
      </c>
    </row>
    <row r="9674" spans="1:5" ht="30" hidden="1" customHeight="1">
      <c r="A9674" s="311" t="str">
        <f>IF((SUM('Раздел 3'!V173:V173)&gt;=SUM('Раздел 3'!AB173:AG173)),"","Неверно!")</f>
        <v/>
      </c>
      <c r="B9674" s="312" t="s">
        <v>24574</v>
      </c>
      <c r="C9674" s="313" t="s">
        <v>4165</v>
      </c>
      <c r="D9674" s="313" t="s">
        <v>18374</v>
      </c>
      <c r="E9674" s="313" t="str">
        <f>CONCATENATE(SUM('Раздел 3'!V173:V173),"&gt;=",SUM('Раздел 3'!AB173:AG173))</f>
        <v>0&gt;=0</v>
      </c>
    </row>
    <row r="9675" spans="1:5" ht="30" hidden="1" customHeight="1">
      <c r="A9675" s="311" t="str">
        <f>IF((SUM('Раздел 3'!V174:V174)&gt;=SUM('Раздел 3'!AB174:AG174)),"","Неверно!")</f>
        <v/>
      </c>
      <c r="B9675" s="312" t="s">
        <v>24574</v>
      </c>
      <c r="C9675" s="313" t="s">
        <v>4166</v>
      </c>
      <c r="D9675" s="313" t="s">
        <v>18374</v>
      </c>
      <c r="E9675" s="313" t="str">
        <f>CONCATENATE(SUM('Раздел 3'!V174:V174),"&gt;=",SUM('Раздел 3'!AB174:AG174))</f>
        <v>0&gt;=0</v>
      </c>
    </row>
    <row r="9676" spans="1:5" ht="30" hidden="1" customHeight="1">
      <c r="A9676" s="311" t="str">
        <f>IF((SUM('Раздел 3'!V175:V175)&gt;=SUM('Раздел 3'!AB175:AG175)),"","Неверно!")</f>
        <v/>
      </c>
      <c r="B9676" s="312" t="s">
        <v>24574</v>
      </c>
      <c r="C9676" s="313" t="s">
        <v>4167</v>
      </c>
      <c r="D9676" s="313" t="s">
        <v>18374</v>
      </c>
      <c r="E9676" s="313" t="str">
        <f>CONCATENATE(SUM('Раздел 3'!V175:V175),"&gt;=",SUM('Раздел 3'!AB175:AG175))</f>
        <v>0&gt;=0</v>
      </c>
    </row>
    <row r="9677" spans="1:5" ht="30" hidden="1" customHeight="1">
      <c r="A9677" s="311" t="str">
        <f>IF((SUM('Раздел 3'!V176:V176)&gt;=SUM('Раздел 3'!AB176:AG176)),"","Неверно!")</f>
        <v/>
      </c>
      <c r="B9677" s="312" t="s">
        <v>24574</v>
      </c>
      <c r="C9677" s="313" t="s">
        <v>4168</v>
      </c>
      <c r="D9677" s="313" t="s">
        <v>18374</v>
      </c>
      <c r="E9677" s="313" t="str">
        <f>CONCATENATE(SUM('Раздел 3'!V176:V176),"&gt;=",SUM('Раздел 3'!AB176:AG176))</f>
        <v>0&gt;=0</v>
      </c>
    </row>
    <row r="9678" spans="1:5" ht="30" hidden="1" customHeight="1">
      <c r="A9678" s="311" t="str">
        <f>IF((SUM('Раздел 3'!V177:V177)&gt;=SUM('Раздел 3'!AB177:AG177)),"","Неверно!")</f>
        <v/>
      </c>
      <c r="B9678" s="312" t="s">
        <v>24574</v>
      </c>
      <c r="C9678" s="313" t="s">
        <v>4169</v>
      </c>
      <c r="D9678" s="313" t="s">
        <v>18374</v>
      </c>
      <c r="E9678" s="313" t="str">
        <f>CONCATENATE(SUM('Раздел 3'!V177:V177),"&gt;=",SUM('Раздел 3'!AB177:AG177))</f>
        <v>0&gt;=0</v>
      </c>
    </row>
    <row r="9679" spans="1:5" ht="30" hidden="1" customHeight="1">
      <c r="A9679" s="311" t="str">
        <f>IF((SUM('Раздел 3'!V178:V178)&gt;=SUM('Раздел 3'!AB178:AG178)),"","Неверно!")</f>
        <v/>
      </c>
      <c r="B9679" s="312" t="s">
        <v>24574</v>
      </c>
      <c r="C9679" s="313" t="s">
        <v>4170</v>
      </c>
      <c r="D9679" s="313" t="s">
        <v>18374</v>
      </c>
      <c r="E9679" s="313" t="str">
        <f>CONCATENATE(SUM('Раздел 3'!V178:V178),"&gt;=",SUM('Раздел 3'!AB178:AG178))</f>
        <v>0&gt;=0</v>
      </c>
    </row>
    <row r="9680" spans="1:5" ht="30" hidden="1" customHeight="1">
      <c r="A9680" s="311" t="str">
        <f>IF((SUM('Раздел 3'!V179:V179)&gt;=SUM('Раздел 3'!AB179:AG179)),"","Неверно!")</f>
        <v/>
      </c>
      <c r="B9680" s="312" t="s">
        <v>24574</v>
      </c>
      <c r="C9680" s="313" t="s">
        <v>4171</v>
      </c>
      <c r="D9680" s="313" t="s">
        <v>18374</v>
      </c>
      <c r="E9680" s="313" t="str">
        <f>CONCATENATE(SUM('Раздел 3'!V179:V179),"&gt;=",SUM('Раздел 3'!AB179:AG179))</f>
        <v>0&gt;=0</v>
      </c>
    </row>
    <row r="9681" spans="1:5" ht="30" hidden="1" customHeight="1">
      <c r="A9681" s="311" t="str">
        <f>IF((SUM('Раздел 3'!V27:V27)&gt;=SUM('Раздел 3'!AB27:AG27)),"","Неверно!")</f>
        <v/>
      </c>
      <c r="B9681" s="312" t="s">
        <v>24574</v>
      </c>
      <c r="C9681" s="313" t="s">
        <v>4172</v>
      </c>
      <c r="D9681" s="313" t="s">
        <v>18374</v>
      </c>
      <c r="E9681" s="313" t="str">
        <f>CONCATENATE(SUM('Раздел 3'!V27:V27),"&gt;=",SUM('Раздел 3'!AB27:AG27))</f>
        <v>0&gt;=0</v>
      </c>
    </row>
    <row r="9682" spans="1:5" ht="30" hidden="1" customHeight="1">
      <c r="A9682" s="311" t="str">
        <f>IF((SUM('Раздел 3'!V180:V180)&gt;=SUM('Раздел 3'!AB180:AG180)),"","Неверно!")</f>
        <v/>
      </c>
      <c r="B9682" s="312" t="s">
        <v>24574</v>
      </c>
      <c r="C9682" s="313" t="s">
        <v>4173</v>
      </c>
      <c r="D9682" s="313" t="s">
        <v>18374</v>
      </c>
      <c r="E9682" s="313" t="str">
        <f>CONCATENATE(SUM('Раздел 3'!V180:V180),"&gt;=",SUM('Раздел 3'!AB180:AG180))</f>
        <v>8&gt;=0</v>
      </c>
    </row>
    <row r="9683" spans="1:5" ht="30" hidden="1" customHeight="1">
      <c r="A9683" s="311" t="str">
        <f>IF((SUM('Раздел 3'!V181:V181)&gt;=SUM('Раздел 3'!AB181:AG181)),"","Неверно!")</f>
        <v/>
      </c>
      <c r="B9683" s="312" t="s">
        <v>24574</v>
      </c>
      <c r="C9683" s="313" t="s">
        <v>4174</v>
      </c>
      <c r="D9683" s="313" t="s">
        <v>18374</v>
      </c>
      <c r="E9683" s="313" t="str">
        <f>CONCATENATE(SUM('Раздел 3'!V181:V181),"&gt;=",SUM('Раздел 3'!AB181:AG181))</f>
        <v>0&gt;=0</v>
      </c>
    </row>
    <row r="9684" spans="1:5" ht="30" hidden="1" customHeight="1">
      <c r="A9684" s="311" t="str">
        <f>IF((SUM('Раздел 3'!V182:V182)&gt;=SUM('Раздел 3'!AB182:AG182)),"","Неверно!")</f>
        <v/>
      </c>
      <c r="B9684" s="312" t="s">
        <v>24574</v>
      </c>
      <c r="C9684" s="313" t="s">
        <v>4175</v>
      </c>
      <c r="D9684" s="313" t="s">
        <v>18374</v>
      </c>
      <c r="E9684" s="313" t="str">
        <f>CONCATENATE(SUM('Раздел 3'!V182:V182),"&gt;=",SUM('Раздел 3'!AB182:AG182))</f>
        <v>0&gt;=0</v>
      </c>
    </row>
    <row r="9685" spans="1:5" ht="30" hidden="1" customHeight="1">
      <c r="A9685" s="311" t="str">
        <f>IF((SUM('Раздел 3'!V183:V183)&gt;=SUM('Раздел 3'!AB183:AG183)),"","Неверно!")</f>
        <v/>
      </c>
      <c r="B9685" s="312" t="s">
        <v>24574</v>
      </c>
      <c r="C9685" s="313" t="s">
        <v>4176</v>
      </c>
      <c r="D9685" s="313" t="s">
        <v>18374</v>
      </c>
      <c r="E9685" s="313" t="str">
        <f>CONCATENATE(SUM('Раздел 3'!V183:V183),"&gt;=",SUM('Раздел 3'!AB183:AG183))</f>
        <v>0&gt;=0</v>
      </c>
    </row>
    <row r="9686" spans="1:5" ht="30" hidden="1" customHeight="1">
      <c r="A9686" s="311" t="str">
        <f>IF((SUM('Раздел 3'!V184:V184)&gt;=SUM('Раздел 3'!AB184:AG184)),"","Неверно!")</f>
        <v/>
      </c>
      <c r="B9686" s="312" t="s">
        <v>24574</v>
      </c>
      <c r="C9686" s="313" t="s">
        <v>4177</v>
      </c>
      <c r="D9686" s="313" t="s">
        <v>18374</v>
      </c>
      <c r="E9686" s="313" t="str">
        <f>CONCATENATE(SUM('Раздел 3'!V184:V184),"&gt;=",SUM('Раздел 3'!AB184:AG184))</f>
        <v>0&gt;=0</v>
      </c>
    </row>
    <row r="9687" spans="1:5" ht="30" hidden="1" customHeight="1">
      <c r="A9687" s="311" t="str">
        <f>IF((SUM('Раздел 3'!V185:V185)&gt;=SUM('Раздел 3'!AB185:AG185)),"","Неверно!")</f>
        <v/>
      </c>
      <c r="B9687" s="312" t="s">
        <v>24574</v>
      </c>
      <c r="C9687" s="313" t="s">
        <v>4178</v>
      </c>
      <c r="D9687" s="313" t="s">
        <v>18374</v>
      </c>
      <c r="E9687" s="313" t="str">
        <f>CONCATENATE(SUM('Раздел 3'!V185:V185),"&gt;=",SUM('Раздел 3'!AB185:AG185))</f>
        <v>0&gt;=0</v>
      </c>
    </row>
    <row r="9688" spans="1:5" ht="30" hidden="1" customHeight="1">
      <c r="A9688" s="311" t="str">
        <f>IF((SUM('Раздел 3'!V186:V186)&gt;=SUM('Раздел 3'!AB186:AG186)),"","Неверно!")</f>
        <v/>
      </c>
      <c r="B9688" s="312" t="s">
        <v>24574</v>
      </c>
      <c r="C9688" s="313" t="s">
        <v>4179</v>
      </c>
      <c r="D9688" s="313" t="s">
        <v>18374</v>
      </c>
      <c r="E9688" s="313" t="str">
        <f>CONCATENATE(SUM('Раздел 3'!V186:V186),"&gt;=",SUM('Раздел 3'!AB186:AG186))</f>
        <v>39&gt;=0</v>
      </c>
    </row>
    <row r="9689" spans="1:5" ht="30" hidden="1" customHeight="1">
      <c r="A9689" s="311" t="str">
        <f>IF((SUM('Раздел 3'!V187:V187)&gt;=SUM('Раздел 3'!AB187:AG187)),"","Неверно!")</f>
        <v/>
      </c>
      <c r="B9689" s="312" t="s">
        <v>24574</v>
      </c>
      <c r="C9689" s="313" t="s">
        <v>4180</v>
      </c>
      <c r="D9689" s="313" t="s">
        <v>18374</v>
      </c>
      <c r="E9689" s="313" t="str">
        <f>CONCATENATE(SUM('Раздел 3'!V187:V187),"&gt;=",SUM('Раздел 3'!AB187:AG187))</f>
        <v>4&gt;=0</v>
      </c>
    </row>
    <row r="9690" spans="1:5" ht="30" hidden="1" customHeight="1">
      <c r="A9690" s="311" t="str">
        <f>IF((SUM('Раздел 3'!V188:V188)&gt;=SUM('Раздел 3'!AB188:AG188)),"","Неверно!")</f>
        <v/>
      </c>
      <c r="B9690" s="312" t="s">
        <v>24574</v>
      </c>
      <c r="C9690" s="313" t="s">
        <v>4181</v>
      </c>
      <c r="D9690" s="313" t="s">
        <v>18374</v>
      </c>
      <c r="E9690" s="313" t="str">
        <f>CONCATENATE(SUM('Раздел 3'!V188:V188),"&gt;=",SUM('Раздел 3'!AB188:AG188))</f>
        <v>0&gt;=0</v>
      </c>
    </row>
    <row r="9691" spans="1:5" ht="30" hidden="1" customHeight="1">
      <c r="A9691" s="311" t="str">
        <f>IF((SUM('Раздел 3'!V189:V189)&gt;=SUM('Раздел 3'!AB189:AG189)),"","Неверно!")</f>
        <v/>
      </c>
      <c r="B9691" s="312" t="s">
        <v>24574</v>
      </c>
      <c r="C9691" s="313" t="s">
        <v>4182</v>
      </c>
      <c r="D9691" s="313" t="s">
        <v>18374</v>
      </c>
      <c r="E9691" s="313" t="str">
        <f>CONCATENATE(SUM('Раздел 3'!V189:V189),"&gt;=",SUM('Раздел 3'!AB189:AG189))</f>
        <v>43&gt;=0</v>
      </c>
    </row>
    <row r="9692" spans="1:5" ht="30" hidden="1" customHeight="1">
      <c r="A9692" s="311" t="str">
        <f>IF((SUM('Раздел 3'!V28:V28)&gt;=SUM('Раздел 3'!AB28:AG28)),"","Неверно!")</f>
        <v/>
      </c>
      <c r="B9692" s="312" t="s">
        <v>24574</v>
      </c>
      <c r="C9692" s="313" t="s">
        <v>4183</v>
      </c>
      <c r="D9692" s="313" t="s">
        <v>18374</v>
      </c>
      <c r="E9692" s="313" t="str">
        <f>CONCATENATE(SUM('Раздел 3'!V28:V28),"&gt;=",SUM('Раздел 3'!AB28:AG28))</f>
        <v>0&gt;=0</v>
      </c>
    </row>
    <row r="9693" spans="1:5" ht="30" hidden="1" customHeight="1">
      <c r="A9693" s="311" t="str">
        <f>IF((SUM('Раздел 3'!V190:V190)&gt;=SUM('Раздел 3'!AB190:AG190)),"","Неверно!")</f>
        <v/>
      </c>
      <c r="B9693" s="312" t="s">
        <v>24574</v>
      </c>
      <c r="C9693" s="313" t="s">
        <v>4184</v>
      </c>
      <c r="D9693" s="313" t="s">
        <v>18374</v>
      </c>
      <c r="E9693" s="313" t="str">
        <f>CONCATENATE(SUM('Раздел 3'!V190:V190),"&gt;=",SUM('Раздел 3'!AB190:AG190))</f>
        <v>0&gt;=0</v>
      </c>
    </row>
    <row r="9694" spans="1:5" ht="30" hidden="1" customHeight="1">
      <c r="A9694" s="311" t="str">
        <f>IF((SUM('Раздел 3'!V191:V191)&gt;=SUM('Раздел 3'!AB191:AG191)),"","Неверно!")</f>
        <v/>
      </c>
      <c r="B9694" s="312" t="s">
        <v>24574</v>
      </c>
      <c r="C9694" s="313" t="s">
        <v>4185</v>
      </c>
      <c r="D9694" s="313" t="s">
        <v>18374</v>
      </c>
      <c r="E9694" s="313" t="str">
        <f>CONCATENATE(SUM('Раздел 3'!V191:V191),"&gt;=",SUM('Раздел 3'!AB191:AG191))</f>
        <v>1&gt;=0</v>
      </c>
    </row>
    <row r="9695" spans="1:5" ht="30" hidden="1" customHeight="1">
      <c r="A9695" s="311" t="str">
        <f>IF((SUM('Раздел 3'!V192:V192)&gt;=SUM('Раздел 3'!AB192:AG192)),"","Неверно!")</f>
        <v/>
      </c>
      <c r="B9695" s="312" t="s">
        <v>24574</v>
      </c>
      <c r="C9695" s="313" t="s">
        <v>4186</v>
      </c>
      <c r="D9695" s="313" t="s">
        <v>18374</v>
      </c>
      <c r="E9695" s="313" t="str">
        <f>CONCATENATE(SUM('Раздел 3'!V192:V192),"&gt;=",SUM('Раздел 3'!AB192:AG192))</f>
        <v>2&gt;=0</v>
      </c>
    </row>
    <row r="9696" spans="1:5" ht="30" hidden="1" customHeight="1">
      <c r="A9696" s="311" t="str">
        <f>IF((SUM('Раздел 3'!V193:V193)&gt;=SUM('Раздел 3'!AB193:AG193)),"","Неверно!")</f>
        <v/>
      </c>
      <c r="B9696" s="312" t="s">
        <v>24574</v>
      </c>
      <c r="C9696" s="313" t="s">
        <v>4187</v>
      </c>
      <c r="D9696" s="313" t="s">
        <v>18374</v>
      </c>
      <c r="E9696" s="313" t="str">
        <f>CONCATENATE(SUM('Раздел 3'!V193:V193),"&gt;=",SUM('Раздел 3'!AB193:AG193))</f>
        <v>1&gt;=0</v>
      </c>
    </row>
    <row r="9697" spans="1:5" ht="30" hidden="1" customHeight="1">
      <c r="A9697" s="311" t="str">
        <f>IF((SUM('Раздел 3'!V194:V194)&gt;=SUM('Раздел 3'!AB194:AG194)),"","Неверно!")</f>
        <v/>
      </c>
      <c r="B9697" s="312" t="s">
        <v>24574</v>
      </c>
      <c r="C9697" s="313" t="s">
        <v>4188</v>
      </c>
      <c r="D9697" s="313" t="s">
        <v>18374</v>
      </c>
      <c r="E9697" s="313" t="str">
        <f>CONCATENATE(SUM('Раздел 3'!V194:V194),"&gt;=",SUM('Раздел 3'!AB194:AG194))</f>
        <v>0&gt;=0</v>
      </c>
    </row>
    <row r="9698" spans="1:5" ht="30" hidden="1" customHeight="1">
      <c r="A9698" s="311" t="str">
        <f>IF((SUM('Раздел 3'!V195:V195)&gt;=SUM('Раздел 3'!AB195:AG195)),"","Неверно!")</f>
        <v/>
      </c>
      <c r="B9698" s="312" t="s">
        <v>24574</v>
      </c>
      <c r="C9698" s="313" t="s">
        <v>4189</v>
      </c>
      <c r="D9698" s="313" t="s">
        <v>18374</v>
      </c>
      <c r="E9698" s="313" t="str">
        <f>CONCATENATE(SUM('Раздел 3'!V195:V195),"&gt;=",SUM('Раздел 3'!AB195:AG195))</f>
        <v>0&gt;=0</v>
      </c>
    </row>
    <row r="9699" spans="1:5" ht="30" hidden="1" customHeight="1">
      <c r="A9699" s="311" t="str">
        <f>IF((SUM('Раздел 3'!V196:V196)&gt;=SUM('Раздел 3'!AB196:AG196)),"","Неверно!")</f>
        <v/>
      </c>
      <c r="B9699" s="312" t="s">
        <v>24574</v>
      </c>
      <c r="C9699" s="313" t="s">
        <v>4190</v>
      </c>
      <c r="D9699" s="313" t="s">
        <v>18374</v>
      </c>
      <c r="E9699" s="313" t="str">
        <f>CONCATENATE(SUM('Раздел 3'!V196:V196),"&gt;=",SUM('Раздел 3'!AB196:AG196))</f>
        <v>4&gt;=0</v>
      </c>
    </row>
    <row r="9700" spans="1:5" ht="30" hidden="1" customHeight="1">
      <c r="A9700" s="311" t="str">
        <f>IF((SUM('Раздел 3'!V197:V197)&gt;=SUM('Раздел 3'!AB197:AG197)),"","Неверно!")</f>
        <v/>
      </c>
      <c r="B9700" s="312" t="s">
        <v>24574</v>
      </c>
      <c r="C9700" s="313" t="s">
        <v>4191</v>
      </c>
      <c r="D9700" s="313" t="s">
        <v>18374</v>
      </c>
      <c r="E9700" s="313" t="str">
        <f>CONCATENATE(SUM('Раздел 3'!V197:V197),"&gt;=",SUM('Раздел 3'!AB197:AG197))</f>
        <v>0&gt;=0</v>
      </c>
    </row>
    <row r="9701" spans="1:5" ht="30" hidden="1" customHeight="1">
      <c r="A9701" s="311" t="str">
        <f>IF((SUM('Раздел 3'!V198:V198)&gt;=SUM('Раздел 3'!AB198:AG198)),"","Неверно!")</f>
        <v/>
      </c>
      <c r="B9701" s="312" t="s">
        <v>24574</v>
      </c>
      <c r="C9701" s="313" t="s">
        <v>4192</v>
      </c>
      <c r="D9701" s="313" t="s">
        <v>18374</v>
      </c>
      <c r="E9701" s="313" t="str">
        <f>CONCATENATE(SUM('Раздел 3'!V198:V198),"&gt;=",SUM('Раздел 3'!AB198:AG198))</f>
        <v>0&gt;=0</v>
      </c>
    </row>
    <row r="9702" spans="1:5" ht="30" hidden="1" customHeight="1">
      <c r="A9702" s="311" t="str">
        <f>IF((SUM('Раздел 3'!V199:V199)&gt;=SUM('Раздел 3'!AB199:AG199)),"","Неверно!")</f>
        <v/>
      </c>
      <c r="B9702" s="312" t="s">
        <v>24574</v>
      </c>
      <c r="C9702" s="313" t="s">
        <v>4193</v>
      </c>
      <c r="D9702" s="313" t="s">
        <v>18374</v>
      </c>
      <c r="E9702" s="313" t="str">
        <f>CONCATENATE(SUM('Раздел 3'!V199:V199),"&gt;=",SUM('Раздел 3'!AB199:AG199))</f>
        <v>0&gt;=0</v>
      </c>
    </row>
    <row r="9703" spans="1:5" ht="30" hidden="1" customHeight="1">
      <c r="A9703" s="311" t="str">
        <f>IF((SUM('Раздел 3'!V29:V29)&gt;=SUM('Раздел 3'!AB29:AG29)),"","Неверно!")</f>
        <v/>
      </c>
      <c r="B9703" s="312" t="s">
        <v>24574</v>
      </c>
      <c r="C9703" s="313" t="s">
        <v>4194</v>
      </c>
      <c r="D9703" s="313" t="s">
        <v>18374</v>
      </c>
      <c r="E9703" s="313" t="str">
        <f>CONCATENATE(SUM('Раздел 3'!V29:V29),"&gt;=",SUM('Раздел 3'!AB29:AG29))</f>
        <v>0&gt;=0</v>
      </c>
    </row>
    <row r="9704" spans="1:5" ht="30" hidden="1" customHeight="1">
      <c r="A9704" s="311" t="str">
        <f>IF((SUM('Раздел 3'!V200:V200)&gt;=SUM('Раздел 3'!AB200:AG200)),"","Неверно!")</f>
        <v/>
      </c>
      <c r="B9704" s="312" t="s">
        <v>24574</v>
      </c>
      <c r="C9704" s="313" t="s">
        <v>4195</v>
      </c>
      <c r="D9704" s="313" t="s">
        <v>18374</v>
      </c>
      <c r="E9704" s="313" t="str">
        <f>CONCATENATE(SUM('Раздел 3'!V200:V200),"&gt;=",SUM('Раздел 3'!AB200:AG200))</f>
        <v>0&gt;=0</v>
      </c>
    </row>
    <row r="9705" spans="1:5" ht="30" hidden="1" customHeight="1">
      <c r="A9705" s="311" t="str">
        <f>IF((SUM('Раздел 3'!V201:V201)&gt;=SUM('Раздел 3'!AB201:AG201)),"","Неверно!")</f>
        <v/>
      </c>
      <c r="B9705" s="312" t="s">
        <v>24574</v>
      </c>
      <c r="C9705" s="313" t="s">
        <v>4196</v>
      </c>
      <c r="D9705" s="313" t="s">
        <v>18374</v>
      </c>
      <c r="E9705" s="313" t="str">
        <f>CONCATENATE(SUM('Раздел 3'!V201:V201),"&gt;=",SUM('Раздел 3'!AB201:AG201))</f>
        <v>0&gt;=0</v>
      </c>
    </row>
    <row r="9706" spans="1:5" ht="30" hidden="1" customHeight="1">
      <c r="A9706" s="311" t="str">
        <f>IF((SUM('Раздел 3'!V202:V202)&gt;=SUM('Раздел 3'!AB202:AG202)),"","Неверно!")</f>
        <v/>
      </c>
      <c r="B9706" s="312" t="s">
        <v>24574</v>
      </c>
      <c r="C9706" s="313" t="s">
        <v>4197</v>
      </c>
      <c r="D9706" s="313" t="s">
        <v>18374</v>
      </c>
      <c r="E9706" s="313" t="str">
        <f>CONCATENATE(SUM('Раздел 3'!V202:V202),"&gt;=",SUM('Раздел 3'!AB202:AG202))</f>
        <v>0&gt;=0</v>
      </c>
    </row>
    <row r="9707" spans="1:5" ht="30" hidden="1" customHeight="1">
      <c r="A9707" s="311" t="str">
        <f>IF((SUM('Раздел 3'!V203:V203)&gt;=SUM('Раздел 3'!AB203:AG203)),"","Неверно!")</f>
        <v/>
      </c>
      <c r="B9707" s="312" t="s">
        <v>24574</v>
      </c>
      <c r="C9707" s="313" t="s">
        <v>4198</v>
      </c>
      <c r="D9707" s="313" t="s">
        <v>18374</v>
      </c>
      <c r="E9707" s="313" t="str">
        <f>CONCATENATE(SUM('Раздел 3'!V203:V203),"&gt;=",SUM('Раздел 3'!AB203:AG203))</f>
        <v>0&gt;=0</v>
      </c>
    </row>
    <row r="9708" spans="1:5" ht="30" hidden="1" customHeight="1">
      <c r="A9708" s="311" t="str">
        <f>IF((SUM('Раздел 3'!V204:V204)&gt;=SUM('Раздел 3'!AB204:AG204)),"","Неверно!")</f>
        <v/>
      </c>
      <c r="B9708" s="312" t="s">
        <v>24574</v>
      </c>
      <c r="C9708" s="313" t="s">
        <v>4199</v>
      </c>
      <c r="D9708" s="313" t="s">
        <v>18374</v>
      </c>
      <c r="E9708" s="313" t="str">
        <f>CONCATENATE(SUM('Раздел 3'!V204:V204),"&gt;=",SUM('Раздел 3'!AB204:AG204))</f>
        <v>0&gt;=0</v>
      </c>
    </row>
    <row r="9709" spans="1:5" ht="30" hidden="1" customHeight="1">
      <c r="A9709" s="311" t="str">
        <f>IF((SUM('Раздел 3'!V205:V205)&gt;=SUM('Раздел 3'!AB205:AG205)),"","Неверно!")</f>
        <v/>
      </c>
      <c r="B9709" s="312" t="s">
        <v>24574</v>
      </c>
      <c r="C9709" s="313" t="s">
        <v>4200</v>
      </c>
      <c r="D9709" s="313" t="s">
        <v>18374</v>
      </c>
      <c r="E9709" s="313" t="str">
        <f>CONCATENATE(SUM('Раздел 3'!V205:V205),"&gt;=",SUM('Раздел 3'!AB205:AG205))</f>
        <v>0&gt;=0</v>
      </c>
    </row>
    <row r="9710" spans="1:5" ht="30" hidden="1" customHeight="1">
      <c r="A9710" s="311" t="str">
        <f>IF((SUM('Раздел 3'!V206:V206)&gt;=SUM('Раздел 3'!AB206:AG206)),"","Неверно!")</f>
        <v/>
      </c>
      <c r="B9710" s="312" t="s">
        <v>24574</v>
      </c>
      <c r="C9710" s="313" t="s">
        <v>4201</v>
      </c>
      <c r="D9710" s="313" t="s">
        <v>18374</v>
      </c>
      <c r="E9710" s="313" t="str">
        <f>CONCATENATE(SUM('Раздел 3'!V206:V206),"&gt;=",SUM('Раздел 3'!AB206:AG206))</f>
        <v>0&gt;=0</v>
      </c>
    </row>
    <row r="9711" spans="1:5" ht="30" hidden="1" customHeight="1">
      <c r="A9711" s="311" t="str">
        <f>IF((SUM('Раздел 3'!V207:V207)&gt;=SUM('Раздел 3'!AB207:AG207)),"","Неверно!")</f>
        <v/>
      </c>
      <c r="B9711" s="312" t="s">
        <v>24574</v>
      </c>
      <c r="C9711" s="313" t="s">
        <v>4202</v>
      </c>
      <c r="D9711" s="313" t="s">
        <v>18374</v>
      </c>
      <c r="E9711" s="313" t="str">
        <f>CONCATENATE(SUM('Раздел 3'!V207:V207),"&gt;=",SUM('Раздел 3'!AB207:AG207))</f>
        <v>0&gt;=0</v>
      </c>
    </row>
    <row r="9712" spans="1:5" ht="30" hidden="1" customHeight="1">
      <c r="A9712" s="311" t="str">
        <f>IF((SUM('Раздел 3'!V208:V208)&gt;=SUM('Раздел 3'!AB208:AG208)),"","Неверно!")</f>
        <v/>
      </c>
      <c r="B9712" s="312" t="s">
        <v>24574</v>
      </c>
      <c r="C9712" s="313" t="s">
        <v>4203</v>
      </c>
      <c r="D9712" s="313" t="s">
        <v>18374</v>
      </c>
      <c r="E9712" s="313" t="str">
        <f>CONCATENATE(SUM('Раздел 3'!V208:V208),"&gt;=",SUM('Раздел 3'!AB208:AG208))</f>
        <v>3&gt;=3</v>
      </c>
    </row>
    <row r="9713" spans="1:5" ht="30" hidden="1" customHeight="1">
      <c r="A9713" s="311" t="str">
        <f>IF((SUM('Раздел 3'!V209:V209)&gt;=SUM('Раздел 3'!AB209:AG209)),"","Неверно!")</f>
        <v/>
      </c>
      <c r="B9713" s="312" t="s">
        <v>24574</v>
      </c>
      <c r="C9713" s="313" t="s">
        <v>4204</v>
      </c>
      <c r="D9713" s="313" t="s">
        <v>18374</v>
      </c>
      <c r="E9713" s="313" t="str">
        <f>CONCATENATE(SUM('Раздел 3'!V209:V209),"&gt;=",SUM('Раздел 3'!AB209:AG209))</f>
        <v>0&gt;=0</v>
      </c>
    </row>
    <row r="9714" spans="1:5" ht="30" hidden="1" customHeight="1">
      <c r="A9714" s="311" t="str">
        <f>IF((SUM('Раздел 3'!V12:V12)&gt;=SUM('Раздел 3'!AB12:AG12)),"","Неверно!")</f>
        <v/>
      </c>
      <c r="B9714" s="312" t="s">
        <v>24574</v>
      </c>
      <c r="C9714" s="313" t="s">
        <v>4205</v>
      </c>
      <c r="D9714" s="313" t="s">
        <v>18374</v>
      </c>
      <c r="E9714" s="313" t="str">
        <f>CONCATENATE(SUM('Раздел 3'!V12:V12),"&gt;=",SUM('Раздел 3'!AB12:AG12))</f>
        <v>0&gt;=0</v>
      </c>
    </row>
    <row r="9715" spans="1:5" ht="30" hidden="1" customHeight="1">
      <c r="A9715" s="311" t="str">
        <f>IF((SUM('Раздел 3'!V30:V30)&gt;=SUM('Раздел 3'!AB30:AG30)),"","Неверно!")</f>
        <v/>
      </c>
      <c r="B9715" s="312" t="s">
        <v>24574</v>
      </c>
      <c r="C9715" s="313" t="s">
        <v>4206</v>
      </c>
      <c r="D9715" s="313" t="s">
        <v>18374</v>
      </c>
      <c r="E9715" s="313" t="str">
        <f>CONCATENATE(SUM('Раздел 3'!V30:V30),"&gt;=",SUM('Раздел 3'!AB30:AG30))</f>
        <v>2&gt;=0</v>
      </c>
    </row>
    <row r="9716" spans="1:5" ht="30" hidden="1" customHeight="1">
      <c r="A9716" s="311" t="str">
        <f>IF((SUM('Раздел 3'!V210:V210)&gt;=SUM('Раздел 3'!AB210:AG210)),"","Неверно!")</f>
        <v/>
      </c>
      <c r="B9716" s="312" t="s">
        <v>24574</v>
      </c>
      <c r="C9716" s="313" t="s">
        <v>4207</v>
      </c>
      <c r="D9716" s="313" t="s">
        <v>18374</v>
      </c>
      <c r="E9716" s="313" t="str">
        <f>CONCATENATE(SUM('Раздел 3'!V210:V210),"&gt;=",SUM('Раздел 3'!AB210:AG210))</f>
        <v>0&gt;=0</v>
      </c>
    </row>
    <row r="9717" spans="1:5" ht="30" hidden="1" customHeight="1">
      <c r="A9717" s="311" t="str">
        <f>IF((SUM('Раздел 3'!V211:V211)&gt;=SUM('Раздел 3'!AB211:AG211)),"","Неверно!")</f>
        <v/>
      </c>
      <c r="B9717" s="312" t="s">
        <v>24574</v>
      </c>
      <c r="C9717" s="313" t="s">
        <v>4208</v>
      </c>
      <c r="D9717" s="313" t="s">
        <v>18374</v>
      </c>
      <c r="E9717" s="313" t="str">
        <f>CONCATENATE(SUM('Раздел 3'!V211:V211),"&gt;=",SUM('Раздел 3'!AB211:AG211))</f>
        <v>0&gt;=0</v>
      </c>
    </row>
    <row r="9718" spans="1:5" ht="30" hidden="1" customHeight="1">
      <c r="A9718" s="311" t="str">
        <f>IF((SUM('Раздел 3'!V212:V212)&gt;=SUM('Раздел 3'!AB212:AG212)),"","Неверно!")</f>
        <v/>
      </c>
      <c r="B9718" s="312" t="s">
        <v>24574</v>
      </c>
      <c r="C9718" s="313" t="s">
        <v>4209</v>
      </c>
      <c r="D9718" s="313" t="s">
        <v>18374</v>
      </c>
      <c r="E9718" s="313" t="str">
        <f>CONCATENATE(SUM('Раздел 3'!V212:V212),"&gt;=",SUM('Раздел 3'!AB212:AG212))</f>
        <v>0&gt;=0</v>
      </c>
    </row>
    <row r="9719" spans="1:5" ht="30" hidden="1" customHeight="1">
      <c r="A9719" s="311" t="str">
        <f>IF((SUM('Раздел 3'!V213:V213)&gt;=SUM('Раздел 3'!AB213:AG213)),"","Неверно!")</f>
        <v/>
      </c>
      <c r="B9719" s="312" t="s">
        <v>24574</v>
      </c>
      <c r="C9719" s="313" t="s">
        <v>4210</v>
      </c>
      <c r="D9719" s="313" t="s">
        <v>18374</v>
      </c>
      <c r="E9719" s="313" t="str">
        <f>CONCATENATE(SUM('Раздел 3'!V213:V213),"&gt;=",SUM('Раздел 3'!AB213:AG213))</f>
        <v>0&gt;=0</v>
      </c>
    </row>
    <row r="9720" spans="1:5" ht="30" hidden="1" customHeight="1">
      <c r="A9720" s="311" t="str">
        <f>IF((SUM('Раздел 3'!V214:V214)&gt;=SUM('Раздел 3'!AB214:AG214)),"","Неверно!")</f>
        <v/>
      </c>
      <c r="B9720" s="312" t="s">
        <v>24574</v>
      </c>
      <c r="C9720" s="313" t="s">
        <v>4211</v>
      </c>
      <c r="D9720" s="313" t="s">
        <v>18374</v>
      </c>
      <c r="E9720" s="313" t="str">
        <f>CONCATENATE(SUM('Раздел 3'!V214:V214),"&gt;=",SUM('Раздел 3'!AB214:AG214))</f>
        <v>3&gt;=3</v>
      </c>
    </row>
    <row r="9721" spans="1:5" ht="30" hidden="1" customHeight="1">
      <c r="A9721" s="311" t="str">
        <f>IF((SUM('Раздел 3'!V215:V215)&gt;=SUM('Раздел 3'!AB215:AG215)),"","Неверно!")</f>
        <v/>
      </c>
      <c r="B9721" s="312" t="s">
        <v>24574</v>
      </c>
      <c r="C9721" s="313" t="s">
        <v>4212</v>
      </c>
      <c r="D9721" s="313" t="s">
        <v>18374</v>
      </c>
      <c r="E9721" s="313" t="str">
        <f>CONCATENATE(SUM('Раздел 3'!V215:V215),"&gt;=",SUM('Раздел 3'!AB215:AG215))</f>
        <v>0&gt;=0</v>
      </c>
    </row>
    <row r="9722" spans="1:5" ht="30" hidden="1" customHeight="1">
      <c r="A9722" s="311" t="str">
        <f>IF((SUM('Раздел 3'!V216:V216)&gt;=SUM('Раздел 3'!AB216:AG216)),"","Неверно!")</f>
        <v/>
      </c>
      <c r="B9722" s="312" t="s">
        <v>24574</v>
      </c>
      <c r="C9722" s="313" t="s">
        <v>4213</v>
      </c>
      <c r="D9722" s="313" t="s">
        <v>18374</v>
      </c>
      <c r="E9722" s="313" t="str">
        <f>CONCATENATE(SUM('Раздел 3'!V216:V216),"&gt;=",SUM('Раздел 3'!AB216:AG216))</f>
        <v>0&gt;=0</v>
      </c>
    </row>
    <row r="9723" spans="1:5" ht="30" hidden="1" customHeight="1">
      <c r="A9723" s="311" t="str">
        <f>IF((SUM('Раздел 3'!V217:V217)&gt;=SUM('Раздел 3'!AB217:AG217)),"","Неверно!")</f>
        <v/>
      </c>
      <c r="B9723" s="312" t="s">
        <v>24574</v>
      </c>
      <c r="C9723" s="313" t="s">
        <v>4214</v>
      </c>
      <c r="D9723" s="313" t="s">
        <v>18374</v>
      </c>
      <c r="E9723" s="313" t="str">
        <f>CONCATENATE(SUM('Раздел 3'!V217:V217),"&gt;=",SUM('Раздел 3'!AB217:AG217))</f>
        <v>25&gt;=0</v>
      </c>
    </row>
    <row r="9724" spans="1:5" ht="30" hidden="1" customHeight="1">
      <c r="A9724" s="311" t="str">
        <f>IF((SUM('Раздел 3'!V218:V218)&gt;=SUM('Раздел 3'!AB218:AG218)),"","Неверно!")</f>
        <v/>
      </c>
      <c r="B9724" s="312" t="s">
        <v>24574</v>
      </c>
      <c r="C9724" s="313" t="s">
        <v>4215</v>
      </c>
      <c r="D9724" s="313" t="s">
        <v>18374</v>
      </c>
      <c r="E9724" s="313" t="str">
        <f>CONCATENATE(SUM('Раздел 3'!V218:V218),"&gt;=",SUM('Раздел 3'!AB218:AG218))</f>
        <v>0&gt;=0</v>
      </c>
    </row>
    <row r="9725" spans="1:5" ht="30" hidden="1" customHeight="1">
      <c r="A9725" s="311" t="str">
        <f>IF((SUM('Раздел 3'!V219:V219)&gt;=SUM('Раздел 3'!AB219:AG219)),"","Неверно!")</f>
        <v/>
      </c>
      <c r="B9725" s="312" t="s">
        <v>24574</v>
      </c>
      <c r="C9725" s="313" t="s">
        <v>4216</v>
      </c>
      <c r="D9725" s="313" t="s">
        <v>18374</v>
      </c>
      <c r="E9725" s="313" t="str">
        <f>CONCATENATE(SUM('Раздел 3'!V219:V219),"&gt;=",SUM('Раздел 3'!AB219:AG219))</f>
        <v>0&gt;=0</v>
      </c>
    </row>
    <row r="9726" spans="1:5" ht="30" hidden="1" customHeight="1">
      <c r="A9726" s="311" t="str">
        <f>IF((SUM('Раздел 3'!V31:V31)&gt;=SUM('Раздел 3'!AB31:AG31)),"","Неверно!")</f>
        <v/>
      </c>
      <c r="B9726" s="312" t="s">
        <v>24574</v>
      </c>
      <c r="C9726" s="313" t="s">
        <v>4217</v>
      </c>
      <c r="D9726" s="313" t="s">
        <v>18374</v>
      </c>
      <c r="E9726" s="313" t="str">
        <f>CONCATENATE(SUM('Раздел 3'!V31:V31),"&gt;=",SUM('Раздел 3'!AB31:AG31))</f>
        <v>0&gt;=0</v>
      </c>
    </row>
    <row r="9727" spans="1:5" ht="30" hidden="1" customHeight="1">
      <c r="A9727" s="311" t="str">
        <f>IF((SUM('Раздел 3'!V220:V220)&gt;=SUM('Раздел 3'!AB220:AG220)),"","Неверно!")</f>
        <v/>
      </c>
      <c r="B9727" s="312" t="s">
        <v>24574</v>
      </c>
      <c r="C9727" s="313" t="s">
        <v>4218</v>
      </c>
      <c r="D9727" s="313" t="s">
        <v>18374</v>
      </c>
      <c r="E9727" s="313" t="str">
        <f>CONCATENATE(SUM('Раздел 3'!V220:V220),"&gt;=",SUM('Раздел 3'!AB220:AG220))</f>
        <v>0&gt;=0</v>
      </c>
    </row>
    <row r="9728" spans="1:5" ht="30" hidden="1" customHeight="1">
      <c r="A9728" s="311" t="str">
        <f>IF((SUM('Раздел 3'!V221:V221)&gt;=SUM('Раздел 3'!AB221:AG221)),"","Неверно!")</f>
        <v/>
      </c>
      <c r="B9728" s="312" t="s">
        <v>24574</v>
      </c>
      <c r="C9728" s="313" t="s">
        <v>4219</v>
      </c>
      <c r="D9728" s="313" t="s">
        <v>18374</v>
      </c>
      <c r="E9728" s="313" t="str">
        <f>CONCATENATE(SUM('Раздел 3'!V221:V221),"&gt;=",SUM('Раздел 3'!AB221:AG221))</f>
        <v>1&gt;=0</v>
      </c>
    </row>
    <row r="9729" spans="1:5" ht="30" hidden="1" customHeight="1">
      <c r="A9729" s="311" t="str">
        <f>IF((SUM('Раздел 3'!V222:V222)&gt;=SUM('Раздел 3'!AB222:AG222)),"","Неверно!")</f>
        <v/>
      </c>
      <c r="B9729" s="312" t="s">
        <v>24574</v>
      </c>
      <c r="C9729" s="313" t="s">
        <v>4220</v>
      </c>
      <c r="D9729" s="313" t="s">
        <v>18374</v>
      </c>
      <c r="E9729" s="313" t="str">
        <f>CONCATENATE(SUM('Раздел 3'!V222:V222),"&gt;=",SUM('Раздел 3'!AB222:AG222))</f>
        <v>0&gt;=0</v>
      </c>
    </row>
    <row r="9730" spans="1:5" ht="30" hidden="1" customHeight="1">
      <c r="A9730" s="311" t="str">
        <f>IF((SUM('Раздел 3'!V223:V223)&gt;=SUM('Раздел 3'!AB223:AG223)),"","Неверно!")</f>
        <v/>
      </c>
      <c r="B9730" s="312" t="s">
        <v>24574</v>
      </c>
      <c r="C9730" s="313" t="s">
        <v>4221</v>
      </c>
      <c r="D9730" s="313" t="s">
        <v>18374</v>
      </c>
      <c r="E9730" s="313" t="str">
        <f>CONCATENATE(SUM('Раздел 3'!V223:V223),"&gt;=",SUM('Раздел 3'!AB223:AG223))</f>
        <v>0&gt;=0</v>
      </c>
    </row>
    <row r="9731" spans="1:5" ht="30" hidden="1" customHeight="1">
      <c r="A9731" s="311" t="str">
        <f>IF((SUM('Раздел 3'!V224:V224)&gt;=SUM('Раздел 3'!AB224:AG224)),"","Неверно!")</f>
        <v/>
      </c>
      <c r="B9731" s="312" t="s">
        <v>24574</v>
      </c>
      <c r="C9731" s="313" t="s">
        <v>4222</v>
      </c>
      <c r="D9731" s="313" t="s">
        <v>18374</v>
      </c>
      <c r="E9731" s="313" t="str">
        <f>CONCATENATE(SUM('Раздел 3'!V224:V224),"&gt;=",SUM('Раздел 3'!AB224:AG224))</f>
        <v>1&gt;=0</v>
      </c>
    </row>
    <row r="9732" spans="1:5" ht="30" hidden="1" customHeight="1">
      <c r="A9732" s="311" t="str">
        <f>IF((SUM('Раздел 3'!V225:V225)&gt;=SUM('Раздел 3'!AB225:AG225)),"","Неверно!")</f>
        <v/>
      </c>
      <c r="B9732" s="312" t="s">
        <v>24574</v>
      </c>
      <c r="C9732" s="313" t="s">
        <v>4223</v>
      </c>
      <c r="D9732" s="313" t="s">
        <v>18374</v>
      </c>
      <c r="E9732" s="313" t="str">
        <f>CONCATENATE(SUM('Раздел 3'!V225:V225),"&gt;=",SUM('Раздел 3'!AB225:AG225))</f>
        <v>0&gt;=0</v>
      </c>
    </row>
    <row r="9733" spans="1:5" ht="30" hidden="1" customHeight="1">
      <c r="A9733" s="311" t="str">
        <f>IF((SUM('Раздел 3'!V226:V226)&gt;=SUM('Раздел 3'!AB226:AG226)),"","Неверно!")</f>
        <v/>
      </c>
      <c r="B9733" s="312" t="s">
        <v>24574</v>
      </c>
      <c r="C9733" s="313" t="s">
        <v>4224</v>
      </c>
      <c r="D9733" s="313" t="s">
        <v>18374</v>
      </c>
      <c r="E9733" s="313" t="str">
        <f>CONCATENATE(SUM('Раздел 3'!V226:V226),"&gt;=",SUM('Раздел 3'!AB226:AG226))</f>
        <v>0&gt;=0</v>
      </c>
    </row>
    <row r="9734" spans="1:5" ht="30" hidden="1" customHeight="1">
      <c r="A9734" s="311" t="str">
        <f>IF((SUM('Раздел 3'!V227:V227)&gt;=SUM('Раздел 3'!AB227:AG227)),"","Неверно!")</f>
        <v/>
      </c>
      <c r="B9734" s="312" t="s">
        <v>24574</v>
      </c>
      <c r="C9734" s="313" t="s">
        <v>4225</v>
      </c>
      <c r="D9734" s="313" t="s">
        <v>18374</v>
      </c>
      <c r="E9734" s="313" t="str">
        <f>CONCATENATE(SUM('Раздел 3'!V227:V227),"&gt;=",SUM('Раздел 3'!AB227:AG227))</f>
        <v>0&gt;=0</v>
      </c>
    </row>
    <row r="9735" spans="1:5" ht="30" hidden="1" customHeight="1">
      <c r="A9735" s="311" t="str">
        <f>IF((SUM('Раздел 3'!V228:V228)&gt;=SUM('Раздел 3'!AB228:AG228)),"","Неверно!")</f>
        <v/>
      </c>
      <c r="B9735" s="312" t="s">
        <v>24574</v>
      </c>
      <c r="C9735" s="313" t="s">
        <v>4226</v>
      </c>
      <c r="D9735" s="313" t="s">
        <v>18374</v>
      </c>
      <c r="E9735" s="313" t="str">
        <f>CONCATENATE(SUM('Раздел 3'!V228:V228),"&gt;=",SUM('Раздел 3'!AB228:AG228))</f>
        <v>0&gt;=0</v>
      </c>
    </row>
    <row r="9736" spans="1:5" ht="30" hidden="1" customHeight="1">
      <c r="A9736" s="311" t="str">
        <f>IF((SUM('Раздел 3'!V229:V229)&gt;=SUM('Раздел 3'!AB229:AG229)),"","Неверно!")</f>
        <v/>
      </c>
      <c r="B9736" s="312" t="s">
        <v>24574</v>
      </c>
      <c r="C9736" s="313" t="s">
        <v>4227</v>
      </c>
      <c r="D9736" s="313" t="s">
        <v>18374</v>
      </c>
      <c r="E9736" s="313" t="str">
        <f>CONCATENATE(SUM('Раздел 3'!V229:V229),"&gt;=",SUM('Раздел 3'!AB229:AG229))</f>
        <v>0&gt;=0</v>
      </c>
    </row>
    <row r="9737" spans="1:5" ht="30" hidden="1" customHeight="1">
      <c r="A9737" s="311" t="str">
        <f>IF((SUM('Раздел 3'!V32:V32)&gt;=SUM('Раздел 3'!AB32:AG32)),"","Неверно!")</f>
        <v/>
      </c>
      <c r="B9737" s="312" t="s">
        <v>24574</v>
      </c>
      <c r="C9737" s="313" t="s">
        <v>4228</v>
      </c>
      <c r="D9737" s="313" t="s">
        <v>18374</v>
      </c>
      <c r="E9737" s="313" t="str">
        <f>CONCATENATE(SUM('Раздел 3'!V32:V32),"&gt;=",SUM('Раздел 3'!AB32:AG32))</f>
        <v>3&gt;=0</v>
      </c>
    </row>
    <row r="9738" spans="1:5" ht="30" hidden="1" customHeight="1">
      <c r="A9738" s="311" t="str">
        <f>IF((SUM('Раздел 3'!V230:V230)&gt;=SUM('Раздел 3'!AB230:AG230)),"","Неверно!")</f>
        <v/>
      </c>
      <c r="B9738" s="312" t="s">
        <v>24574</v>
      </c>
      <c r="C9738" s="313" t="s">
        <v>4229</v>
      </c>
      <c r="D9738" s="313" t="s">
        <v>18374</v>
      </c>
      <c r="E9738" s="313" t="str">
        <f>CONCATENATE(SUM('Раздел 3'!V230:V230),"&gt;=",SUM('Раздел 3'!AB230:AG230))</f>
        <v>0&gt;=0</v>
      </c>
    </row>
    <row r="9739" spans="1:5" ht="30" hidden="1" customHeight="1">
      <c r="A9739" s="311" t="str">
        <f>IF((SUM('Раздел 3'!V231:V231)&gt;=SUM('Раздел 3'!AB231:AG231)),"","Неверно!")</f>
        <v/>
      </c>
      <c r="B9739" s="312" t="s">
        <v>24574</v>
      </c>
      <c r="C9739" s="313" t="s">
        <v>4230</v>
      </c>
      <c r="D9739" s="313" t="s">
        <v>18374</v>
      </c>
      <c r="E9739" s="313" t="str">
        <f>CONCATENATE(SUM('Раздел 3'!V231:V231),"&gt;=",SUM('Раздел 3'!AB231:AG231))</f>
        <v>26&gt;=0</v>
      </c>
    </row>
    <row r="9740" spans="1:5" ht="30" hidden="1" customHeight="1">
      <c r="A9740" s="311" t="str">
        <f>IF((SUM('Раздел 3'!V232:V232)&gt;=SUM('Раздел 3'!AB232:AG232)),"","Неверно!")</f>
        <v/>
      </c>
      <c r="B9740" s="312" t="s">
        <v>24574</v>
      </c>
      <c r="C9740" s="313" t="s">
        <v>4231</v>
      </c>
      <c r="D9740" s="313" t="s">
        <v>18374</v>
      </c>
      <c r="E9740" s="313" t="str">
        <f>CONCATENATE(SUM('Раздел 3'!V232:V232),"&gt;=",SUM('Раздел 3'!AB232:AG232))</f>
        <v>0&gt;=0</v>
      </c>
    </row>
    <row r="9741" spans="1:5" ht="30" hidden="1" customHeight="1">
      <c r="A9741" s="311" t="str">
        <f>IF((SUM('Раздел 3'!V233:V233)&gt;=SUM('Раздел 3'!AB233:AG233)),"","Неверно!")</f>
        <v/>
      </c>
      <c r="B9741" s="312" t="s">
        <v>24574</v>
      </c>
      <c r="C9741" s="313" t="s">
        <v>4232</v>
      </c>
      <c r="D9741" s="313" t="s">
        <v>18374</v>
      </c>
      <c r="E9741" s="313" t="str">
        <f>CONCATENATE(SUM('Раздел 3'!V233:V233),"&gt;=",SUM('Раздел 3'!AB233:AG233))</f>
        <v>0&gt;=0</v>
      </c>
    </row>
    <row r="9742" spans="1:5" ht="30" hidden="1" customHeight="1">
      <c r="A9742" s="311" t="str">
        <f>IF((SUM('Раздел 3'!V234:V234)&gt;=SUM('Раздел 3'!AB234:AG234)),"","Неверно!")</f>
        <v/>
      </c>
      <c r="B9742" s="312" t="s">
        <v>24574</v>
      </c>
      <c r="C9742" s="313" t="s">
        <v>4233</v>
      </c>
      <c r="D9742" s="313" t="s">
        <v>18374</v>
      </c>
      <c r="E9742" s="313" t="str">
        <f>CONCATENATE(SUM('Раздел 3'!V234:V234),"&gt;=",SUM('Раздел 3'!AB234:AG234))</f>
        <v>0&gt;=0</v>
      </c>
    </row>
    <row r="9743" spans="1:5" ht="30" hidden="1" customHeight="1">
      <c r="A9743" s="311" t="str">
        <f>IF((SUM('Раздел 3'!V235:V235)&gt;=SUM('Раздел 3'!AB235:AG235)),"","Неверно!")</f>
        <v/>
      </c>
      <c r="B9743" s="312" t="s">
        <v>24574</v>
      </c>
      <c r="C9743" s="313" t="s">
        <v>4234</v>
      </c>
      <c r="D9743" s="313" t="s">
        <v>18374</v>
      </c>
      <c r="E9743" s="313" t="str">
        <f>CONCATENATE(SUM('Раздел 3'!V235:V235),"&gt;=",SUM('Раздел 3'!AB235:AG235))</f>
        <v>0&gt;=0</v>
      </c>
    </row>
    <row r="9744" spans="1:5" ht="30" hidden="1" customHeight="1">
      <c r="A9744" s="311" t="str">
        <f>IF((SUM('Раздел 3'!V236:V236)&gt;=SUM('Раздел 3'!AB236:AG236)),"","Неверно!")</f>
        <v/>
      </c>
      <c r="B9744" s="312" t="s">
        <v>24574</v>
      </c>
      <c r="C9744" s="313" t="s">
        <v>4235</v>
      </c>
      <c r="D9744" s="313" t="s">
        <v>18374</v>
      </c>
      <c r="E9744" s="313" t="str">
        <f>CONCATENATE(SUM('Раздел 3'!V236:V236),"&gt;=",SUM('Раздел 3'!AB236:AG236))</f>
        <v>0&gt;=0</v>
      </c>
    </row>
    <row r="9745" spans="1:5" ht="30" hidden="1" customHeight="1">
      <c r="A9745" s="311" t="str">
        <f>IF((SUM('Раздел 3'!V237:V237)&gt;=SUM('Раздел 3'!AB237:AG237)),"","Неверно!")</f>
        <v/>
      </c>
      <c r="B9745" s="312" t="s">
        <v>24574</v>
      </c>
      <c r="C9745" s="313" t="s">
        <v>4236</v>
      </c>
      <c r="D9745" s="313" t="s">
        <v>18374</v>
      </c>
      <c r="E9745" s="313" t="str">
        <f>CONCATENATE(SUM('Раздел 3'!V237:V237),"&gt;=",SUM('Раздел 3'!AB237:AG237))</f>
        <v>0&gt;=0</v>
      </c>
    </row>
    <row r="9746" spans="1:5" ht="30" hidden="1" customHeight="1">
      <c r="A9746" s="311" t="str">
        <f>IF((SUM('Раздел 3'!V238:V238)&gt;=SUM('Раздел 3'!AB238:AG238)),"","Неверно!")</f>
        <v/>
      </c>
      <c r="B9746" s="312" t="s">
        <v>24574</v>
      </c>
      <c r="C9746" s="313" t="s">
        <v>4237</v>
      </c>
      <c r="D9746" s="313" t="s">
        <v>18374</v>
      </c>
      <c r="E9746" s="313" t="str">
        <f>CONCATENATE(SUM('Раздел 3'!V238:V238),"&gt;=",SUM('Раздел 3'!AB238:AG238))</f>
        <v>0&gt;=0</v>
      </c>
    </row>
    <row r="9747" spans="1:5" ht="30" hidden="1" customHeight="1">
      <c r="A9747" s="311" t="str">
        <f>IF((SUM('Раздел 3'!V239:V239)&gt;=SUM('Раздел 3'!AB239:AG239)),"","Неверно!")</f>
        <v/>
      </c>
      <c r="B9747" s="312" t="s">
        <v>24574</v>
      </c>
      <c r="C9747" s="313" t="s">
        <v>4238</v>
      </c>
      <c r="D9747" s="313" t="s">
        <v>18374</v>
      </c>
      <c r="E9747" s="313" t="str">
        <f>CONCATENATE(SUM('Раздел 3'!V239:V239),"&gt;=",SUM('Раздел 3'!AB239:AG239))</f>
        <v>0&gt;=0</v>
      </c>
    </row>
    <row r="9748" spans="1:5" ht="30" hidden="1" customHeight="1">
      <c r="A9748" s="311" t="str">
        <f>IF((SUM('Раздел 3'!V33:V33)&gt;=SUM('Раздел 3'!AB33:AG33)),"","Неверно!")</f>
        <v/>
      </c>
      <c r="B9748" s="312" t="s">
        <v>24574</v>
      </c>
      <c r="C9748" s="313" t="s">
        <v>4239</v>
      </c>
      <c r="D9748" s="313" t="s">
        <v>18374</v>
      </c>
      <c r="E9748" s="313" t="str">
        <f>CONCATENATE(SUM('Раздел 3'!V33:V33),"&gt;=",SUM('Раздел 3'!AB33:AG33))</f>
        <v>0&gt;=0</v>
      </c>
    </row>
    <row r="9749" spans="1:5" ht="30" hidden="1" customHeight="1">
      <c r="A9749" s="311" t="str">
        <f>IF((SUM('Раздел 3'!V240:V240)&gt;=SUM('Раздел 3'!AB240:AG240)),"","Неверно!")</f>
        <v/>
      </c>
      <c r="B9749" s="312" t="s">
        <v>24574</v>
      </c>
      <c r="C9749" s="313" t="s">
        <v>4240</v>
      </c>
      <c r="D9749" s="313" t="s">
        <v>18374</v>
      </c>
      <c r="E9749" s="313" t="str">
        <f>CONCATENATE(SUM('Раздел 3'!V240:V240),"&gt;=",SUM('Раздел 3'!AB240:AG240))</f>
        <v>0&gt;=0</v>
      </c>
    </row>
    <row r="9750" spans="1:5" ht="30" hidden="1" customHeight="1">
      <c r="A9750" s="311" t="str">
        <f>IF((SUM('Раздел 3'!V241:V241)&gt;=SUM('Раздел 3'!AB241:AG241)),"","Неверно!")</f>
        <v/>
      </c>
      <c r="B9750" s="312" t="s">
        <v>24574</v>
      </c>
      <c r="C9750" s="313" t="s">
        <v>4241</v>
      </c>
      <c r="D9750" s="313" t="s">
        <v>18374</v>
      </c>
      <c r="E9750" s="313" t="str">
        <f>CONCATENATE(SUM('Раздел 3'!V241:V241),"&gt;=",SUM('Раздел 3'!AB241:AG241))</f>
        <v>0&gt;=0</v>
      </c>
    </row>
    <row r="9751" spans="1:5" ht="30" hidden="1" customHeight="1">
      <c r="A9751" s="311" t="str">
        <f>IF((SUM('Раздел 3'!V242:V242)&gt;=SUM('Раздел 3'!AB242:AG242)),"","Неверно!")</f>
        <v/>
      </c>
      <c r="B9751" s="312" t="s">
        <v>24574</v>
      </c>
      <c r="C9751" s="313" t="s">
        <v>4242</v>
      </c>
      <c r="D9751" s="313" t="s">
        <v>18374</v>
      </c>
      <c r="E9751" s="313" t="str">
        <f>CONCATENATE(SUM('Раздел 3'!V242:V242),"&gt;=",SUM('Раздел 3'!AB242:AG242))</f>
        <v>0&gt;=0</v>
      </c>
    </row>
    <row r="9752" spans="1:5" ht="30" hidden="1" customHeight="1">
      <c r="A9752" s="311" t="str">
        <f>IF((SUM('Раздел 3'!V243:V243)&gt;=SUM('Раздел 3'!AB243:AG243)),"","Неверно!")</f>
        <v/>
      </c>
      <c r="B9752" s="312" t="s">
        <v>24574</v>
      </c>
      <c r="C9752" s="313" t="s">
        <v>4243</v>
      </c>
      <c r="D9752" s="313" t="s">
        <v>18374</v>
      </c>
      <c r="E9752" s="313" t="str">
        <f>CONCATENATE(SUM('Раздел 3'!V243:V243),"&gt;=",SUM('Раздел 3'!AB243:AG243))</f>
        <v>0&gt;=0</v>
      </c>
    </row>
    <row r="9753" spans="1:5" ht="30" hidden="1" customHeight="1">
      <c r="A9753" s="311" t="str">
        <f>IF((SUM('Раздел 3'!V244:V244)&gt;=SUM('Раздел 3'!AB244:AG244)),"","Неверно!")</f>
        <v/>
      </c>
      <c r="B9753" s="312" t="s">
        <v>24574</v>
      </c>
      <c r="C9753" s="313" t="s">
        <v>4244</v>
      </c>
      <c r="D9753" s="313" t="s">
        <v>18374</v>
      </c>
      <c r="E9753" s="313" t="str">
        <f>CONCATENATE(SUM('Раздел 3'!V244:V244),"&gt;=",SUM('Раздел 3'!AB244:AG244))</f>
        <v>0&gt;=0</v>
      </c>
    </row>
    <row r="9754" spans="1:5" ht="30" hidden="1" customHeight="1">
      <c r="A9754" s="311" t="str">
        <f>IF((SUM('Раздел 3'!V245:V245)&gt;=SUM('Раздел 3'!AB245:AG245)),"","Неверно!")</f>
        <v/>
      </c>
      <c r="B9754" s="312" t="s">
        <v>24574</v>
      </c>
      <c r="C9754" s="313" t="s">
        <v>4245</v>
      </c>
      <c r="D9754" s="313" t="s">
        <v>18374</v>
      </c>
      <c r="E9754" s="313" t="str">
        <f>CONCATENATE(SUM('Раздел 3'!V245:V245),"&gt;=",SUM('Раздел 3'!AB245:AG245))</f>
        <v>56&gt;=2</v>
      </c>
    </row>
    <row r="9755" spans="1:5" ht="30" hidden="1" customHeight="1">
      <c r="A9755" s="311" t="str">
        <f>IF((SUM('Раздел 3'!V246:V246)&gt;=SUM('Раздел 3'!AB246:AG246)),"","Неверно!")</f>
        <v/>
      </c>
      <c r="B9755" s="312" t="s">
        <v>24574</v>
      </c>
      <c r="C9755" s="313" t="s">
        <v>4246</v>
      </c>
      <c r="D9755" s="313" t="s">
        <v>18374</v>
      </c>
      <c r="E9755" s="313" t="str">
        <f>CONCATENATE(SUM('Раздел 3'!V246:V246),"&gt;=",SUM('Раздел 3'!AB246:AG246))</f>
        <v>1&gt;=0</v>
      </c>
    </row>
    <row r="9756" spans="1:5" ht="30" hidden="1" customHeight="1">
      <c r="A9756" s="311" t="str">
        <f>IF((SUM('Раздел 3'!V247:V247)&gt;=SUM('Раздел 3'!AB247:AG247)),"","Неверно!")</f>
        <v/>
      </c>
      <c r="B9756" s="312" t="s">
        <v>24574</v>
      </c>
      <c r="C9756" s="313" t="s">
        <v>4247</v>
      </c>
      <c r="D9756" s="313" t="s">
        <v>18374</v>
      </c>
      <c r="E9756" s="313" t="str">
        <f>CONCATENATE(SUM('Раздел 3'!V247:V247),"&gt;=",SUM('Раздел 3'!AB247:AG247))</f>
        <v>0&gt;=0</v>
      </c>
    </row>
    <row r="9757" spans="1:5" ht="30" hidden="1" customHeight="1">
      <c r="A9757" s="311" t="str">
        <f>IF((SUM('Раздел 3'!V248:V248)&gt;=SUM('Раздел 3'!AB248:AG248)),"","Неверно!")</f>
        <v/>
      </c>
      <c r="B9757" s="312" t="s">
        <v>24574</v>
      </c>
      <c r="C9757" s="313" t="s">
        <v>4248</v>
      </c>
      <c r="D9757" s="313" t="s">
        <v>18374</v>
      </c>
      <c r="E9757" s="313" t="str">
        <f>CONCATENATE(SUM('Раздел 3'!V248:V248),"&gt;=",SUM('Раздел 3'!AB248:AG248))</f>
        <v>0&gt;=0</v>
      </c>
    </row>
    <row r="9758" spans="1:5" ht="30" hidden="1" customHeight="1">
      <c r="A9758" s="311" t="str">
        <f>IF((SUM('Раздел 3'!V249:V249)&gt;=SUM('Раздел 3'!AB249:AG249)),"","Неверно!")</f>
        <v/>
      </c>
      <c r="B9758" s="312" t="s">
        <v>24574</v>
      </c>
      <c r="C9758" s="313" t="s">
        <v>4249</v>
      </c>
      <c r="D9758" s="313" t="s">
        <v>18374</v>
      </c>
      <c r="E9758" s="313" t="str">
        <f>CONCATENATE(SUM('Раздел 3'!V249:V249),"&gt;=",SUM('Раздел 3'!AB249:AG249))</f>
        <v>0&gt;=0</v>
      </c>
    </row>
    <row r="9759" spans="1:5" ht="30" hidden="1" customHeight="1">
      <c r="A9759" s="311" t="str">
        <f>IF((SUM('Раздел 3'!V34:V34)&gt;=SUM('Раздел 3'!AB34:AG34)),"","Неверно!")</f>
        <v/>
      </c>
      <c r="B9759" s="312" t="s">
        <v>24574</v>
      </c>
      <c r="C9759" s="313" t="s">
        <v>4250</v>
      </c>
      <c r="D9759" s="313" t="s">
        <v>18374</v>
      </c>
      <c r="E9759" s="313" t="str">
        <f>CONCATENATE(SUM('Раздел 3'!V34:V34),"&gt;=",SUM('Раздел 3'!AB34:AG34))</f>
        <v>2&gt;=0</v>
      </c>
    </row>
    <row r="9760" spans="1:5" ht="30" hidden="1" customHeight="1">
      <c r="A9760" s="311" t="str">
        <f>IF((SUM('Раздел 3'!V250:V250)&gt;=SUM('Раздел 3'!AB250:AG250)),"","Неверно!")</f>
        <v/>
      </c>
      <c r="B9760" s="312" t="s">
        <v>24574</v>
      </c>
      <c r="C9760" s="313" t="s">
        <v>4251</v>
      </c>
      <c r="D9760" s="313" t="s">
        <v>18374</v>
      </c>
      <c r="E9760" s="313" t="str">
        <f>CONCATENATE(SUM('Раздел 3'!V250:V250),"&gt;=",SUM('Раздел 3'!AB250:AG250))</f>
        <v>1&gt;=1</v>
      </c>
    </row>
    <row r="9761" spans="1:5" ht="30" hidden="1" customHeight="1">
      <c r="A9761" s="311" t="str">
        <f>IF((SUM('Раздел 3'!V251:V251)&gt;=SUM('Раздел 3'!AB251:AG251)),"","Неверно!")</f>
        <v/>
      </c>
      <c r="B9761" s="312" t="s">
        <v>24574</v>
      </c>
      <c r="C9761" s="313" t="s">
        <v>4252</v>
      </c>
      <c r="D9761" s="313" t="s">
        <v>18374</v>
      </c>
      <c r="E9761" s="313" t="str">
        <f>CONCATENATE(SUM('Раздел 3'!V251:V251),"&gt;=",SUM('Раздел 3'!AB251:AG251))</f>
        <v>14&gt;=0</v>
      </c>
    </row>
    <row r="9762" spans="1:5" ht="30" hidden="1" customHeight="1">
      <c r="A9762" s="311" t="str">
        <f>IF((SUM('Раздел 3'!V252:V252)&gt;=SUM('Раздел 3'!AB252:AG252)),"","Неверно!")</f>
        <v/>
      </c>
      <c r="B9762" s="312" t="s">
        <v>24574</v>
      </c>
      <c r="C9762" s="313" t="s">
        <v>4253</v>
      </c>
      <c r="D9762" s="313" t="s">
        <v>18374</v>
      </c>
      <c r="E9762" s="313" t="str">
        <f>CONCATENATE(SUM('Раздел 3'!V252:V252),"&gt;=",SUM('Раздел 3'!AB252:AG252))</f>
        <v>13&gt;=3</v>
      </c>
    </row>
    <row r="9763" spans="1:5" ht="30" hidden="1" customHeight="1">
      <c r="A9763" s="311" t="str">
        <f>IF((SUM('Раздел 3'!V253:V253)&gt;=SUM('Раздел 3'!AB253:AG253)),"","Неверно!")</f>
        <v/>
      </c>
      <c r="B9763" s="312" t="s">
        <v>24574</v>
      </c>
      <c r="C9763" s="313" t="s">
        <v>4254</v>
      </c>
      <c r="D9763" s="313" t="s">
        <v>18374</v>
      </c>
      <c r="E9763" s="313" t="str">
        <f>CONCATENATE(SUM('Раздел 3'!V253:V253),"&gt;=",SUM('Раздел 3'!AB253:AG253))</f>
        <v>42&gt;=0</v>
      </c>
    </row>
    <row r="9764" spans="1:5" ht="30" hidden="1" customHeight="1">
      <c r="A9764" s="311" t="str">
        <f>IF((SUM('Раздел 3'!V254:V254)&gt;=SUM('Раздел 3'!AB254:AG254)),"","Неверно!")</f>
        <v/>
      </c>
      <c r="B9764" s="312" t="s">
        <v>24574</v>
      </c>
      <c r="C9764" s="313" t="s">
        <v>4255</v>
      </c>
      <c r="D9764" s="313" t="s">
        <v>18374</v>
      </c>
      <c r="E9764" s="313" t="str">
        <f>CONCATENATE(SUM('Раздел 3'!V254:V254),"&gt;=",SUM('Раздел 3'!AB254:AG254))</f>
        <v>0&gt;=0</v>
      </c>
    </row>
    <row r="9765" spans="1:5" ht="30" hidden="1" customHeight="1">
      <c r="A9765" s="311" t="str">
        <f>IF((SUM('Раздел 3'!V255:V255)&gt;=SUM('Раздел 3'!AB255:AG255)),"","Неверно!")</f>
        <v/>
      </c>
      <c r="B9765" s="312" t="s">
        <v>24574</v>
      </c>
      <c r="C9765" s="313" t="s">
        <v>4256</v>
      </c>
      <c r="D9765" s="313" t="s">
        <v>18374</v>
      </c>
      <c r="E9765" s="313" t="str">
        <f>CONCATENATE(SUM('Раздел 3'!V255:V255),"&gt;=",SUM('Раздел 3'!AB255:AG255))</f>
        <v>6&gt;=0</v>
      </c>
    </row>
    <row r="9766" spans="1:5" ht="30" hidden="1" customHeight="1">
      <c r="A9766" s="311" t="str">
        <f>IF((SUM('Раздел 3'!V256:V256)&gt;=SUM('Раздел 3'!AB256:AG256)),"","Неверно!")</f>
        <v/>
      </c>
      <c r="B9766" s="312" t="s">
        <v>24574</v>
      </c>
      <c r="C9766" s="313" t="s">
        <v>4257</v>
      </c>
      <c r="D9766" s="313" t="s">
        <v>18374</v>
      </c>
      <c r="E9766" s="313" t="str">
        <f>CONCATENATE(SUM('Раздел 3'!V256:V256),"&gt;=",SUM('Раздел 3'!AB256:AG256))</f>
        <v>1&gt;=0</v>
      </c>
    </row>
    <row r="9767" spans="1:5" ht="30" hidden="1" customHeight="1">
      <c r="A9767" s="311" t="str">
        <f>IF((SUM('Раздел 3'!V257:V257)&gt;=SUM('Раздел 3'!AB257:AG257)),"","Неверно!")</f>
        <v/>
      </c>
      <c r="B9767" s="312" t="s">
        <v>24574</v>
      </c>
      <c r="C9767" s="313" t="s">
        <v>4258</v>
      </c>
      <c r="D9767" s="313" t="s">
        <v>18374</v>
      </c>
      <c r="E9767" s="313" t="str">
        <f>CONCATENATE(SUM('Раздел 3'!V257:V257),"&gt;=",SUM('Раздел 3'!AB257:AG257))</f>
        <v>15&gt;=0</v>
      </c>
    </row>
    <row r="9768" spans="1:5" ht="30" hidden="1" customHeight="1">
      <c r="A9768" s="311" t="str">
        <f>IF((SUM('Раздел 3'!V258:V258)&gt;=SUM('Раздел 3'!AB258:AG258)),"","Неверно!")</f>
        <v/>
      </c>
      <c r="B9768" s="312" t="s">
        <v>24574</v>
      </c>
      <c r="C9768" s="313" t="s">
        <v>4259</v>
      </c>
      <c r="D9768" s="313" t="s">
        <v>18374</v>
      </c>
      <c r="E9768" s="313" t="str">
        <f>CONCATENATE(SUM('Раздел 3'!V258:V258),"&gt;=",SUM('Раздел 3'!AB258:AG258))</f>
        <v>0&gt;=0</v>
      </c>
    </row>
    <row r="9769" spans="1:5" ht="30" hidden="1" customHeight="1">
      <c r="A9769" s="311" t="str">
        <f>IF((SUM('Раздел 3'!V259:V259)&gt;=SUM('Раздел 3'!AB259:AG259)),"","Неверно!")</f>
        <v/>
      </c>
      <c r="B9769" s="312" t="s">
        <v>24574</v>
      </c>
      <c r="C9769" s="313" t="s">
        <v>4260</v>
      </c>
      <c r="D9769" s="313" t="s">
        <v>18374</v>
      </c>
      <c r="E9769" s="313" t="str">
        <f>CONCATENATE(SUM('Раздел 3'!V259:V259),"&gt;=",SUM('Раздел 3'!AB259:AG259))</f>
        <v>0&gt;=0</v>
      </c>
    </row>
    <row r="9770" spans="1:5" ht="30" hidden="1" customHeight="1">
      <c r="A9770" s="311" t="str">
        <f>IF((SUM('Раздел 3'!V35:V35)&gt;=SUM('Раздел 3'!AB35:AG35)),"","Неверно!")</f>
        <v/>
      </c>
      <c r="B9770" s="312" t="s">
        <v>24574</v>
      </c>
      <c r="C9770" s="313" t="s">
        <v>4261</v>
      </c>
      <c r="D9770" s="313" t="s">
        <v>18374</v>
      </c>
      <c r="E9770" s="313" t="str">
        <f>CONCATENATE(SUM('Раздел 3'!V35:V35),"&gt;=",SUM('Раздел 3'!AB35:AG35))</f>
        <v>1&gt;=0</v>
      </c>
    </row>
    <row r="9771" spans="1:5" ht="30" hidden="1" customHeight="1">
      <c r="A9771" s="311" t="str">
        <f>IF((SUM('Раздел 3'!V260:V260)&gt;=SUM('Раздел 3'!AB260:AG260)),"","Неверно!")</f>
        <v/>
      </c>
      <c r="B9771" s="312" t="s">
        <v>24574</v>
      </c>
      <c r="C9771" s="313" t="s">
        <v>4262</v>
      </c>
      <c r="D9771" s="313" t="s">
        <v>18374</v>
      </c>
      <c r="E9771" s="313" t="str">
        <f>CONCATENATE(SUM('Раздел 3'!V260:V260),"&gt;=",SUM('Раздел 3'!AB260:AG260))</f>
        <v>8&gt;=0</v>
      </c>
    </row>
    <row r="9772" spans="1:5" ht="30" hidden="1" customHeight="1">
      <c r="A9772" s="311" t="str">
        <f>IF((SUM('Раздел 3'!V261:V261)&gt;=SUM('Раздел 3'!AB261:AG261)),"","Неверно!")</f>
        <v/>
      </c>
      <c r="B9772" s="312" t="s">
        <v>24574</v>
      </c>
      <c r="C9772" s="313" t="s">
        <v>4263</v>
      </c>
      <c r="D9772" s="313" t="s">
        <v>18374</v>
      </c>
      <c r="E9772" s="313" t="str">
        <f>CONCATENATE(SUM('Раздел 3'!V261:V261),"&gt;=",SUM('Раздел 3'!AB261:AG261))</f>
        <v>12&gt;=0</v>
      </c>
    </row>
    <row r="9773" spans="1:5" ht="30" hidden="1" customHeight="1">
      <c r="A9773" s="311" t="str">
        <f>IF((SUM('Раздел 3'!V262:V262)&gt;=SUM('Раздел 3'!AB262:AG262)),"","Неверно!")</f>
        <v/>
      </c>
      <c r="B9773" s="312" t="s">
        <v>24574</v>
      </c>
      <c r="C9773" s="313" t="s">
        <v>4264</v>
      </c>
      <c r="D9773" s="313" t="s">
        <v>18374</v>
      </c>
      <c r="E9773" s="313" t="str">
        <f>CONCATENATE(SUM('Раздел 3'!V262:V262),"&gt;=",SUM('Раздел 3'!AB262:AG262))</f>
        <v>1&gt;=0</v>
      </c>
    </row>
    <row r="9774" spans="1:5" ht="30" hidden="1" customHeight="1">
      <c r="A9774" s="311" t="str">
        <f>IF((SUM('Раздел 3'!V263:V263)&gt;=SUM('Раздел 3'!AB263:AG263)),"","Неверно!")</f>
        <v/>
      </c>
      <c r="B9774" s="312" t="s">
        <v>24574</v>
      </c>
      <c r="C9774" s="313" t="s">
        <v>4265</v>
      </c>
      <c r="D9774" s="313" t="s">
        <v>18374</v>
      </c>
      <c r="E9774" s="313" t="str">
        <f>CONCATENATE(SUM('Раздел 3'!V263:V263),"&gt;=",SUM('Раздел 3'!AB263:AG263))</f>
        <v>0&gt;=0</v>
      </c>
    </row>
    <row r="9775" spans="1:5" ht="30" hidden="1" customHeight="1">
      <c r="A9775" s="311" t="str">
        <f>IF((SUM('Раздел 3'!V264:V264)&gt;=SUM('Раздел 3'!AB264:AG264)),"","Неверно!")</f>
        <v/>
      </c>
      <c r="B9775" s="312" t="s">
        <v>24574</v>
      </c>
      <c r="C9775" s="313" t="s">
        <v>4266</v>
      </c>
      <c r="D9775" s="313" t="s">
        <v>18374</v>
      </c>
      <c r="E9775" s="313" t="str">
        <f>CONCATENATE(SUM('Раздел 3'!V264:V264),"&gt;=",SUM('Раздел 3'!AB264:AG264))</f>
        <v>0&gt;=0</v>
      </c>
    </row>
    <row r="9776" spans="1:5" ht="30" hidden="1" customHeight="1">
      <c r="A9776" s="311" t="str">
        <f>IF((SUM('Раздел 3'!V265:V265)&gt;=SUM('Раздел 3'!AB265:AG265)),"","Неверно!")</f>
        <v/>
      </c>
      <c r="B9776" s="312" t="s">
        <v>24574</v>
      </c>
      <c r="C9776" s="313" t="s">
        <v>4267</v>
      </c>
      <c r="D9776" s="313" t="s">
        <v>18374</v>
      </c>
      <c r="E9776" s="313" t="str">
        <f>CONCATENATE(SUM('Раздел 3'!V265:V265),"&gt;=",SUM('Раздел 3'!AB265:AG265))</f>
        <v>0&gt;=0</v>
      </c>
    </row>
    <row r="9777" spans="1:5" ht="30" hidden="1" customHeight="1">
      <c r="A9777" s="311" t="str">
        <f>IF((SUM('Раздел 3'!V266:V266)&gt;=SUM('Раздел 3'!AB266:AG266)),"","Неверно!")</f>
        <v/>
      </c>
      <c r="B9777" s="312" t="s">
        <v>24574</v>
      </c>
      <c r="C9777" s="313" t="s">
        <v>4268</v>
      </c>
      <c r="D9777" s="313" t="s">
        <v>18374</v>
      </c>
      <c r="E9777" s="313" t="str">
        <f>CONCATENATE(SUM('Раздел 3'!V266:V266),"&gt;=",SUM('Раздел 3'!AB266:AG266))</f>
        <v>0&gt;=0</v>
      </c>
    </row>
    <row r="9778" spans="1:5" ht="30" hidden="1" customHeight="1">
      <c r="A9778" s="311" t="str">
        <f>IF((SUM('Раздел 3'!V267:V267)&gt;=SUM('Раздел 3'!AB267:AG267)),"","Неверно!")</f>
        <v/>
      </c>
      <c r="B9778" s="312" t="s">
        <v>24574</v>
      </c>
      <c r="C9778" s="313" t="s">
        <v>4269</v>
      </c>
      <c r="D9778" s="313" t="s">
        <v>18374</v>
      </c>
      <c r="E9778" s="313" t="str">
        <f>CONCATENATE(SUM('Раздел 3'!V267:V267),"&gt;=",SUM('Раздел 3'!AB267:AG267))</f>
        <v>0&gt;=0</v>
      </c>
    </row>
    <row r="9779" spans="1:5" ht="30" hidden="1" customHeight="1">
      <c r="A9779" s="311" t="str">
        <f>IF((SUM('Раздел 3'!V268:V268)&gt;=SUM('Раздел 3'!AB268:AG268)),"","Неверно!")</f>
        <v/>
      </c>
      <c r="B9779" s="312" t="s">
        <v>24574</v>
      </c>
      <c r="C9779" s="313" t="s">
        <v>4270</v>
      </c>
      <c r="D9779" s="313" t="s">
        <v>18374</v>
      </c>
      <c r="E9779" s="313" t="str">
        <f>CONCATENATE(SUM('Раздел 3'!V268:V268),"&gt;=",SUM('Раздел 3'!AB268:AG268))</f>
        <v>0&gt;=0</v>
      </c>
    </row>
    <row r="9780" spans="1:5" ht="30" hidden="1" customHeight="1">
      <c r="A9780" s="311" t="str">
        <f>IF((SUM('Раздел 3'!V269:V269)&gt;=SUM('Раздел 3'!AB269:AG269)),"","Неверно!")</f>
        <v/>
      </c>
      <c r="B9780" s="312" t="s">
        <v>24574</v>
      </c>
      <c r="C9780" s="313" t="s">
        <v>4271</v>
      </c>
      <c r="D9780" s="313" t="s">
        <v>18374</v>
      </c>
      <c r="E9780" s="313" t="str">
        <f>CONCATENATE(SUM('Раздел 3'!V269:V269),"&gt;=",SUM('Раздел 3'!AB269:AG269))</f>
        <v>0&gt;=0</v>
      </c>
    </row>
    <row r="9781" spans="1:5" ht="30" hidden="1" customHeight="1">
      <c r="A9781" s="311" t="str">
        <f>IF((SUM('Раздел 3'!V36:V36)&gt;=SUM('Раздел 3'!AB36:AG36)),"","Неверно!")</f>
        <v/>
      </c>
      <c r="B9781" s="312" t="s">
        <v>24574</v>
      </c>
      <c r="C9781" s="313" t="s">
        <v>4272</v>
      </c>
      <c r="D9781" s="313" t="s">
        <v>18374</v>
      </c>
      <c r="E9781" s="313" t="str">
        <f>CONCATENATE(SUM('Раздел 3'!V36:V36),"&gt;=",SUM('Раздел 3'!AB36:AG36))</f>
        <v>1&gt;=0</v>
      </c>
    </row>
    <row r="9782" spans="1:5" ht="30" hidden="1" customHeight="1">
      <c r="A9782" s="311" t="str">
        <f>IF((SUM('Раздел 3'!V270:V270)&gt;=SUM('Раздел 3'!AB270:AG270)),"","Неверно!")</f>
        <v/>
      </c>
      <c r="B9782" s="312" t="s">
        <v>24574</v>
      </c>
      <c r="C9782" s="313" t="s">
        <v>4273</v>
      </c>
      <c r="D9782" s="313" t="s">
        <v>18374</v>
      </c>
      <c r="E9782" s="313" t="str">
        <f>CONCATENATE(SUM('Раздел 3'!V270:V270),"&gt;=",SUM('Раздел 3'!AB270:AG270))</f>
        <v>1&gt;=0</v>
      </c>
    </row>
    <row r="9783" spans="1:5" ht="30" hidden="1" customHeight="1">
      <c r="A9783" s="311" t="str">
        <f>IF((SUM('Раздел 3'!V271:V271)&gt;=SUM('Раздел 3'!AB271:AG271)),"","Неверно!")</f>
        <v/>
      </c>
      <c r="B9783" s="312" t="s">
        <v>24574</v>
      </c>
      <c r="C9783" s="313" t="s">
        <v>4274</v>
      </c>
      <c r="D9783" s="313" t="s">
        <v>18374</v>
      </c>
      <c r="E9783" s="313" t="str">
        <f>CONCATENATE(SUM('Раздел 3'!V271:V271),"&gt;=",SUM('Раздел 3'!AB271:AG271))</f>
        <v>1&gt;=0</v>
      </c>
    </row>
    <row r="9784" spans="1:5" ht="30" hidden="1" customHeight="1">
      <c r="A9784" s="311" t="str">
        <f>IF((SUM('Раздел 3'!V272:V272)&gt;=SUM('Раздел 3'!AB272:AG272)),"","Неверно!")</f>
        <v/>
      </c>
      <c r="B9784" s="312" t="s">
        <v>24574</v>
      </c>
      <c r="C9784" s="313" t="s">
        <v>4275</v>
      </c>
      <c r="D9784" s="313" t="s">
        <v>18374</v>
      </c>
      <c r="E9784" s="313" t="str">
        <f>CONCATENATE(SUM('Раздел 3'!V272:V272),"&gt;=",SUM('Раздел 3'!AB272:AG272))</f>
        <v>0&gt;=0</v>
      </c>
    </row>
    <row r="9785" spans="1:5" ht="30" hidden="1" customHeight="1">
      <c r="A9785" s="311" t="str">
        <f>IF((SUM('Раздел 3'!V273:V273)&gt;=SUM('Раздел 3'!AB273:AG273)),"","Неверно!")</f>
        <v/>
      </c>
      <c r="B9785" s="312" t="s">
        <v>24574</v>
      </c>
      <c r="C9785" s="313" t="s">
        <v>4276</v>
      </c>
      <c r="D9785" s="313" t="s">
        <v>18374</v>
      </c>
      <c r="E9785" s="313" t="str">
        <f>CONCATENATE(SUM('Раздел 3'!V273:V273),"&gt;=",SUM('Раздел 3'!AB273:AG273))</f>
        <v>0&gt;=0</v>
      </c>
    </row>
    <row r="9786" spans="1:5" ht="30" hidden="1" customHeight="1">
      <c r="A9786" s="311" t="str">
        <f>IF((SUM('Раздел 3'!V274:V274)&gt;=SUM('Раздел 3'!AB274:AG274)),"","Неверно!")</f>
        <v/>
      </c>
      <c r="B9786" s="312" t="s">
        <v>24574</v>
      </c>
      <c r="C9786" s="313" t="s">
        <v>4277</v>
      </c>
      <c r="D9786" s="313" t="s">
        <v>18374</v>
      </c>
      <c r="E9786" s="313" t="str">
        <f>CONCATENATE(SUM('Раздел 3'!V274:V274),"&gt;=",SUM('Раздел 3'!AB274:AG274))</f>
        <v>1&gt;=0</v>
      </c>
    </row>
    <row r="9787" spans="1:5" ht="30" hidden="1" customHeight="1">
      <c r="A9787" s="311" t="str">
        <f>IF((SUM('Раздел 3'!V275:V275)&gt;=SUM('Раздел 3'!AB275:AG275)),"","Неверно!")</f>
        <v/>
      </c>
      <c r="B9787" s="312" t="s">
        <v>24574</v>
      </c>
      <c r="C9787" s="313" t="s">
        <v>4278</v>
      </c>
      <c r="D9787" s="313" t="s">
        <v>18374</v>
      </c>
      <c r="E9787" s="313" t="str">
        <f>CONCATENATE(SUM('Раздел 3'!V275:V275),"&gt;=",SUM('Раздел 3'!AB275:AG275))</f>
        <v>0&gt;=0</v>
      </c>
    </row>
    <row r="9788" spans="1:5" ht="30" hidden="1" customHeight="1">
      <c r="A9788" s="311" t="str">
        <f>IF((SUM('Раздел 3'!V276:V276)&gt;=SUM('Раздел 3'!AB276:AG276)),"","Неверно!")</f>
        <v/>
      </c>
      <c r="B9788" s="312" t="s">
        <v>24574</v>
      </c>
      <c r="C9788" s="313" t="s">
        <v>4279</v>
      </c>
      <c r="D9788" s="313" t="s">
        <v>18374</v>
      </c>
      <c r="E9788" s="313" t="str">
        <f>CONCATENATE(SUM('Раздел 3'!V276:V276),"&gt;=",SUM('Раздел 3'!AB276:AG276))</f>
        <v>1&gt;=0</v>
      </c>
    </row>
    <row r="9789" spans="1:5" ht="30" hidden="1" customHeight="1">
      <c r="A9789" s="311" t="str">
        <f>IF((SUM('Раздел 3'!V277:V277)&gt;=SUM('Раздел 3'!AB277:AG277)),"","Неверно!")</f>
        <v/>
      </c>
      <c r="B9789" s="312" t="s">
        <v>24574</v>
      </c>
      <c r="C9789" s="313" t="s">
        <v>4280</v>
      </c>
      <c r="D9789" s="313" t="s">
        <v>18374</v>
      </c>
      <c r="E9789" s="313" t="str">
        <f>CONCATENATE(SUM('Раздел 3'!V277:V277),"&gt;=",SUM('Раздел 3'!AB277:AG277))</f>
        <v>0&gt;=0</v>
      </c>
    </row>
    <row r="9790" spans="1:5" ht="30" hidden="1" customHeight="1">
      <c r="A9790" s="311" t="str">
        <f>IF((SUM('Раздел 3'!V278:V278)&gt;=SUM('Раздел 3'!AB278:AG278)),"","Неверно!")</f>
        <v/>
      </c>
      <c r="B9790" s="312" t="s">
        <v>24574</v>
      </c>
      <c r="C9790" s="313" t="s">
        <v>4281</v>
      </c>
      <c r="D9790" s="313" t="s">
        <v>18374</v>
      </c>
      <c r="E9790" s="313" t="str">
        <f>CONCATENATE(SUM('Раздел 3'!V278:V278),"&gt;=",SUM('Раздел 3'!AB278:AG278))</f>
        <v>0&gt;=0</v>
      </c>
    </row>
    <row r="9791" spans="1:5" ht="30" hidden="1" customHeight="1">
      <c r="A9791" s="311" t="str">
        <f>IF((SUM('Раздел 3'!V279:V279)&gt;=SUM('Раздел 3'!AB279:AG279)),"","Неверно!")</f>
        <v/>
      </c>
      <c r="B9791" s="312" t="s">
        <v>24574</v>
      </c>
      <c r="C9791" s="313" t="s">
        <v>4282</v>
      </c>
      <c r="D9791" s="313" t="s">
        <v>18374</v>
      </c>
      <c r="E9791" s="313" t="str">
        <f>CONCATENATE(SUM('Раздел 3'!V279:V279),"&gt;=",SUM('Раздел 3'!AB279:AG279))</f>
        <v>0&gt;=0</v>
      </c>
    </row>
    <row r="9792" spans="1:5" ht="30" hidden="1" customHeight="1">
      <c r="A9792" s="311" t="str">
        <f>IF((SUM('Раздел 3'!V37:V37)&gt;=SUM('Раздел 3'!AB37:AG37)),"","Неверно!")</f>
        <v/>
      </c>
      <c r="B9792" s="312" t="s">
        <v>24574</v>
      </c>
      <c r="C9792" s="313" t="s">
        <v>4283</v>
      </c>
      <c r="D9792" s="313" t="s">
        <v>18374</v>
      </c>
      <c r="E9792" s="313" t="str">
        <f>CONCATENATE(SUM('Раздел 3'!V37:V37),"&gt;=",SUM('Раздел 3'!AB37:AG37))</f>
        <v>6&gt;=0</v>
      </c>
    </row>
    <row r="9793" spans="1:5" ht="30" hidden="1" customHeight="1">
      <c r="A9793" s="311" t="str">
        <f>IF((SUM('Раздел 3'!V280:V280)&gt;=SUM('Раздел 3'!AB280:AG280)),"","Неверно!")</f>
        <v/>
      </c>
      <c r="B9793" s="312" t="s">
        <v>24574</v>
      </c>
      <c r="C9793" s="313" t="s">
        <v>4284</v>
      </c>
      <c r="D9793" s="313" t="s">
        <v>18374</v>
      </c>
      <c r="E9793" s="313" t="str">
        <f>CONCATENATE(SUM('Раздел 3'!V280:V280),"&gt;=",SUM('Раздел 3'!AB280:AG280))</f>
        <v>0&gt;=0</v>
      </c>
    </row>
    <row r="9794" spans="1:5" ht="30" hidden="1" customHeight="1">
      <c r="A9794" s="311" t="str">
        <f>IF((SUM('Раздел 3'!V281:V281)&gt;=SUM('Раздел 3'!AB281:AG281)),"","Неверно!")</f>
        <v/>
      </c>
      <c r="B9794" s="312" t="s">
        <v>24574</v>
      </c>
      <c r="C9794" s="313" t="s">
        <v>4285</v>
      </c>
      <c r="D9794" s="313" t="s">
        <v>18374</v>
      </c>
      <c r="E9794" s="313" t="str">
        <f>CONCATENATE(SUM('Раздел 3'!V281:V281),"&gt;=",SUM('Раздел 3'!AB281:AG281))</f>
        <v>0&gt;=0</v>
      </c>
    </row>
    <row r="9795" spans="1:5" ht="30" hidden="1" customHeight="1">
      <c r="A9795" s="311" t="str">
        <f>IF((SUM('Раздел 3'!V282:V282)&gt;=SUM('Раздел 3'!AB282:AG282)),"","Неверно!")</f>
        <v/>
      </c>
      <c r="B9795" s="312" t="s">
        <v>24574</v>
      </c>
      <c r="C9795" s="313" t="s">
        <v>4286</v>
      </c>
      <c r="D9795" s="313" t="s">
        <v>18374</v>
      </c>
      <c r="E9795" s="313" t="str">
        <f>CONCATENATE(SUM('Раздел 3'!V282:V282),"&gt;=",SUM('Раздел 3'!AB282:AG282))</f>
        <v>0&gt;=0</v>
      </c>
    </row>
    <row r="9796" spans="1:5" ht="30" hidden="1" customHeight="1">
      <c r="A9796" s="311" t="str">
        <f>IF((SUM('Раздел 3'!V283:V283)&gt;=SUM('Раздел 3'!AB283:AG283)),"","Неверно!")</f>
        <v/>
      </c>
      <c r="B9796" s="312" t="s">
        <v>24574</v>
      </c>
      <c r="C9796" s="313" t="s">
        <v>4287</v>
      </c>
      <c r="D9796" s="313" t="s">
        <v>18374</v>
      </c>
      <c r="E9796" s="313" t="str">
        <f>CONCATENATE(SUM('Раздел 3'!V283:V283),"&gt;=",SUM('Раздел 3'!AB283:AG283))</f>
        <v>0&gt;=0</v>
      </c>
    </row>
    <row r="9797" spans="1:5" ht="30" hidden="1" customHeight="1">
      <c r="A9797" s="311" t="str">
        <f>IF((SUM('Раздел 3'!V284:V284)&gt;=SUM('Раздел 3'!AB284:AG284)),"","Неверно!")</f>
        <v/>
      </c>
      <c r="B9797" s="312" t="s">
        <v>24574</v>
      </c>
      <c r="C9797" s="313" t="s">
        <v>4288</v>
      </c>
      <c r="D9797" s="313" t="s">
        <v>18374</v>
      </c>
      <c r="E9797" s="313" t="str">
        <f>CONCATENATE(SUM('Раздел 3'!V284:V284),"&gt;=",SUM('Раздел 3'!AB284:AG284))</f>
        <v>0&gt;=0</v>
      </c>
    </row>
    <row r="9798" spans="1:5" ht="30" hidden="1" customHeight="1">
      <c r="A9798" s="311" t="str">
        <f>IF((SUM('Раздел 3'!V285:V285)&gt;=SUM('Раздел 3'!AB285:AG285)),"","Неверно!")</f>
        <v/>
      </c>
      <c r="B9798" s="312" t="s">
        <v>24574</v>
      </c>
      <c r="C9798" s="313" t="s">
        <v>4289</v>
      </c>
      <c r="D9798" s="313" t="s">
        <v>18374</v>
      </c>
      <c r="E9798" s="313" t="str">
        <f>CONCATENATE(SUM('Раздел 3'!V285:V285),"&gt;=",SUM('Раздел 3'!AB285:AG285))</f>
        <v>0&gt;=0</v>
      </c>
    </row>
    <row r="9799" spans="1:5" ht="30" hidden="1" customHeight="1">
      <c r="A9799" s="311" t="str">
        <f>IF((SUM('Раздел 3'!V286:V286)&gt;=SUM('Раздел 3'!AB286:AG286)),"","Неверно!")</f>
        <v/>
      </c>
      <c r="B9799" s="312" t="s">
        <v>24574</v>
      </c>
      <c r="C9799" s="313" t="s">
        <v>4290</v>
      </c>
      <c r="D9799" s="313" t="s">
        <v>18374</v>
      </c>
      <c r="E9799" s="313" t="str">
        <f>CONCATENATE(SUM('Раздел 3'!V286:V286),"&gt;=",SUM('Раздел 3'!AB286:AG286))</f>
        <v>0&gt;=0</v>
      </c>
    </row>
    <row r="9800" spans="1:5" ht="30" hidden="1" customHeight="1">
      <c r="A9800" s="311" t="str">
        <f>IF((SUM('Раздел 3'!V287:V287)&gt;=SUM('Раздел 3'!AB287:AG287)),"","Неверно!")</f>
        <v/>
      </c>
      <c r="B9800" s="312" t="s">
        <v>24574</v>
      </c>
      <c r="C9800" s="313" t="s">
        <v>4291</v>
      </c>
      <c r="D9800" s="313" t="s">
        <v>18374</v>
      </c>
      <c r="E9800" s="313" t="str">
        <f>CONCATENATE(SUM('Раздел 3'!V287:V287),"&gt;=",SUM('Раздел 3'!AB287:AG287))</f>
        <v>0&gt;=0</v>
      </c>
    </row>
    <row r="9801" spans="1:5" ht="30" hidden="1" customHeight="1">
      <c r="A9801" s="311" t="str">
        <f>IF((SUM('Раздел 3'!V288:V288)&gt;=SUM('Раздел 3'!AB288:AG288)),"","Неверно!")</f>
        <v/>
      </c>
      <c r="B9801" s="312" t="s">
        <v>24574</v>
      </c>
      <c r="C9801" s="313" t="s">
        <v>4292</v>
      </c>
      <c r="D9801" s="313" t="s">
        <v>18374</v>
      </c>
      <c r="E9801" s="313" t="str">
        <f>CONCATENATE(SUM('Раздел 3'!V288:V288),"&gt;=",SUM('Раздел 3'!AB288:AG288))</f>
        <v>0&gt;=0</v>
      </c>
    </row>
    <row r="9802" spans="1:5" ht="30" hidden="1" customHeight="1">
      <c r="A9802" s="311" t="str">
        <f>IF((SUM('Раздел 3'!V289:V289)&gt;=SUM('Раздел 3'!AB289:AG289)),"","Неверно!")</f>
        <v/>
      </c>
      <c r="B9802" s="312" t="s">
        <v>24574</v>
      </c>
      <c r="C9802" s="313" t="s">
        <v>4293</v>
      </c>
      <c r="D9802" s="313" t="s">
        <v>18374</v>
      </c>
      <c r="E9802" s="313" t="str">
        <f>CONCATENATE(SUM('Раздел 3'!V289:V289),"&gt;=",SUM('Раздел 3'!AB289:AG289))</f>
        <v>0&gt;=0</v>
      </c>
    </row>
    <row r="9803" spans="1:5" ht="30" hidden="1" customHeight="1">
      <c r="A9803" s="311" t="str">
        <f>IF((SUM('Раздел 3'!V38:V38)&gt;=SUM('Раздел 3'!AB38:AG38)),"","Неверно!")</f>
        <v/>
      </c>
      <c r="B9803" s="312" t="s">
        <v>24574</v>
      </c>
      <c r="C9803" s="313" t="s">
        <v>4294</v>
      </c>
      <c r="D9803" s="313" t="s">
        <v>18374</v>
      </c>
      <c r="E9803" s="313" t="str">
        <f>CONCATENATE(SUM('Раздел 3'!V38:V38),"&gt;=",SUM('Раздел 3'!AB38:AG38))</f>
        <v>0&gt;=0</v>
      </c>
    </row>
    <row r="9804" spans="1:5" ht="30" hidden="1" customHeight="1">
      <c r="A9804" s="311" t="str">
        <f>IF((SUM('Раздел 3'!V290:V290)&gt;=SUM('Раздел 3'!AB290:AG290)),"","Неверно!")</f>
        <v/>
      </c>
      <c r="B9804" s="312" t="s">
        <v>24574</v>
      </c>
      <c r="C9804" s="313" t="s">
        <v>4295</v>
      </c>
      <c r="D9804" s="313" t="s">
        <v>18374</v>
      </c>
      <c r="E9804" s="313" t="str">
        <f>CONCATENATE(SUM('Раздел 3'!V290:V290),"&gt;=",SUM('Раздел 3'!AB290:AG290))</f>
        <v>0&gt;=0</v>
      </c>
    </row>
    <row r="9805" spans="1:5" ht="30" hidden="1" customHeight="1">
      <c r="A9805" s="311" t="str">
        <f>IF((SUM('Раздел 3'!V291:V291)&gt;=SUM('Раздел 3'!AB291:AG291)),"","Неверно!")</f>
        <v/>
      </c>
      <c r="B9805" s="312" t="s">
        <v>24574</v>
      </c>
      <c r="C9805" s="313" t="s">
        <v>4296</v>
      </c>
      <c r="D9805" s="313" t="s">
        <v>18374</v>
      </c>
      <c r="E9805" s="313" t="str">
        <f>CONCATENATE(SUM('Раздел 3'!V291:V291),"&gt;=",SUM('Раздел 3'!AB291:AG291))</f>
        <v>0&gt;=0</v>
      </c>
    </row>
    <row r="9806" spans="1:5" ht="30" hidden="1" customHeight="1">
      <c r="A9806" s="311" t="str">
        <f>IF((SUM('Раздел 3'!V292:V292)&gt;=SUM('Раздел 3'!AB292:AG292)),"","Неверно!")</f>
        <v/>
      </c>
      <c r="B9806" s="312" t="s">
        <v>24574</v>
      </c>
      <c r="C9806" s="313" t="s">
        <v>4297</v>
      </c>
      <c r="D9806" s="313" t="s">
        <v>18374</v>
      </c>
      <c r="E9806" s="313" t="str">
        <f>CONCATENATE(SUM('Раздел 3'!V292:V292),"&gt;=",SUM('Раздел 3'!AB292:AG292))</f>
        <v>0&gt;=0</v>
      </c>
    </row>
    <row r="9807" spans="1:5" ht="30" hidden="1" customHeight="1">
      <c r="A9807" s="311" t="str">
        <f>IF((SUM('Раздел 3'!V293:V293)&gt;=SUM('Раздел 3'!AB293:AG293)),"","Неверно!")</f>
        <v/>
      </c>
      <c r="B9807" s="312" t="s">
        <v>24574</v>
      </c>
      <c r="C9807" s="313" t="s">
        <v>4298</v>
      </c>
      <c r="D9807" s="313" t="s">
        <v>18374</v>
      </c>
      <c r="E9807" s="313" t="str">
        <f>CONCATENATE(SUM('Раздел 3'!V293:V293),"&gt;=",SUM('Раздел 3'!AB293:AG293))</f>
        <v>0&gt;=0</v>
      </c>
    </row>
    <row r="9808" spans="1:5" ht="30" hidden="1" customHeight="1">
      <c r="A9808" s="311" t="str">
        <f>IF((SUM('Раздел 3'!V294:V294)&gt;=SUM('Раздел 3'!AB294:AG294)),"","Неверно!")</f>
        <v/>
      </c>
      <c r="B9808" s="312" t="s">
        <v>24574</v>
      </c>
      <c r="C9808" s="313" t="s">
        <v>4299</v>
      </c>
      <c r="D9808" s="313" t="s">
        <v>18374</v>
      </c>
      <c r="E9808" s="313" t="str">
        <f>CONCATENATE(SUM('Раздел 3'!V294:V294),"&gt;=",SUM('Раздел 3'!AB294:AG294))</f>
        <v>0&gt;=0</v>
      </c>
    </row>
    <row r="9809" spans="1:5" ht="30" hidden="1" customHeight="1">
      <c r="A9809" s="311" t="str">
        <f>IF((SUM('Раздел 3'!V295:V295)&gt;=SUM('Раздел 3'!AB295:AG295)),"","Неверно!")</f>
        <v/>
      </c>
      <c r="B9809" s="312" t="s">
        <v>24574</v>
      </c>
      <c r="C9809" s="313" t="s">
        <v>4300</v>
      </c>
      <c r="D9809" s="313" t="s">
        <v>18374</v>
      </c>
      <c r="E9809" s="313" t="str">
        <f>CONCATENATE(SUM('Раздел 3'!V295:V295),"&gt;=",SUM('Раздел 3'!AB295:AG295))</f>
        <v>0&gt;=0</v>
      </c>
    </row>
    <row r="9810" spans="1:5" ht="30" hidden="1" customHeight="1">
      <c r="A9810" s="311" t="str">
        <f>IF((SUM('Раздел 3'!V296:V296)&gt;=SUM('Раздел 3'!AB296:AG296)),"","Неверно!")</f>
        <v/>
      </c>
      <c r="B9810" s="312" t="s">
        <v>24574</v>
      </c>
      <c r="C9810" s="313" t="s">
        <v>4301</v>
      </c>
      <c r="D9810" s="313" t="s">
        <v>18374</v>
      </c>
      <c r="E9810" s="313" t="str">
        <f>CONCATENATE(SUM('Раздел 3'!V296:V296),"&gt;=",SUM('Раздел 3'!AB296:AG296))</f>
        <v>0&gt;=0</v>
      </c>
    </row>
    <row r="9811" spans="1:5" ht="30" hidden="1" customHeight="1">
      <c r="A9811" s="311" t="str">
        <f>IF((SUM('Раздел 3'!V297:V297)&gt;=SUM('Раздел 3'!AB297:AG297)),"","Неверно!")</f>
        <v/>
      </c>
      <c r="B9811" s="312" t="s">
        <v>24574</v>
      </c>
      <c r="C9811" s="313" t="s">
        <v>4302</v>
      </c>
      <c r="D9811" s="313" t="s">
        <v>18374</v>
      </c>
      <c r="E9811" s="313" t="str">
        <f>CONCATENATE(SUM('Раздел 3'!V297:V297),"&gt;=",SUM('Раздел 3'!AB297:AG297))</f>
        <v>0&gt;=0</v>
      </c>
    </row>
    <row r="9812" spans="1:5" ht="30" hidden="1" customHeight="1">
      <c r="A9812" s="311" t="str">
        <f>IF((SUM('Раздел 3'!V298:V298)&gt;=SUM('Раздел 3'!AB298:AG298)),"","Неверно!")</f>
        <v/>
      </c>
      <c r="B9812" s="312" t="s">
        <v>24574</v>
      </c>
      <c r="C9812" s="313" t="s">
        <v>4303</v>
      </c>
      <c r="D9812" s="313" t="s">
        <v>18374</v>
      </c>
      <c r="E9812" s="313" t="str">
        <f>CONCATENATE(SUM('Раздел 3'!V298:V298),"&gt;=",SUM('Раздел 3'!AB298:AG298))</f>
        <v>0&gt;=0</v>
      </c>
    </row>
    <row r="9813" spans="1:5" ht="30" hidden="1" customHeight="1">
      <c r="A9813" s="311" t="str">
        <f>IF((SUM('Раздел 3'!V299:V299)&gt;=SUM('Раздел 3'!AB299:AG299)),"","Неверно!")</f>
        <v/>
      </c>
      <c r="B9813" s="312" t="s">
        <v>24574</v>
      </c>
      <c r="C9813" s="313" t="s">
        <v>4304</v>
      </c>
      <c r="D9813" s="313" t="s">
        <v>18374</v>
      </c>
      <c r="E9813" s="313" t="str">
        <f>CONCATENATE(SUM('Раздел 3'!V299:V299),"&gt;=",SUM('Раздел 3'!AB299:AG299))</f>
        <v>0&gt;=0</v>
      </c>
    </row>
    <row r="9814" spans="1:5" ht="30" hidden="1" customHeight="1">
      <c r="A9814" s="311" t="str">
        <f>IF((SUM('Раздел 3'!V39:V39)&gt;=SUM('Раздел 3'!AB39:AG39)),"","Неверно!")</f>
        <v/>
      </c>
      <c r="B9814" s="312" t="s">
        <v>24574</v>
      </c>
      <c r="C9814" s="313" t="s">
        <v>4305</v>
      </c>
      <c r="D9814" s="313" t="s">
        <v>18374</v>
      </c>
      <c r="E9814" s="313" t="str">
        <f>CONCATENATE(SUM('Раздел 3'!V39:V39),"&gt;=",SUM('Раздел 3'!AB39:AG39))</f>
        <v>0&gt;=0</v>
      </c>
    </row>
    <row r="9815" spans="1:5" ht="30" hidden="1" customHeight="1">
      <c r="A9815" s="311" t="str">
        <f>IF((SUM('Раздел 3'!V300:V300)&gt;=SUM('Раздел 3'!AB300:AG300)),"","Неверно!")</f>
        <v/>
      </c>
      <c r="B9815" s="312" t="s">
        <v>24574</v>
      </c>
      <c r="C9815" s="313" t="s">
        <v>4306</v>
      </c>
      <c r="D9815" s="313" t="s">
        <v>18374</v>
      </c>
      <c r="E9815" s="313" t="str">
        <f>CONCATENATE(SUM('Раздел 3'!V300:V300),"&gt;=",SUM('Раздел 3'!AB300:AG300))</f>
        <v>0&gt;=0</v>
      </c>
    </row>
    <row r="9816" spans="1:5" ht="30" hidden="1" customHeight="1">
      <c r="A9816" s="311" t="str">
        <f>IF((SUM('Раздел 3'!V301:V301)&gt;=SUM('Раздел 3'!AB301:AG301)),"","Неверно!")</f>
        <v/>
      </c>
      <c r="B9816" s="312" t="s">
        <v>24574</v>
      </c>
      <c r="C9816" s="313" t="s">
        <v>4307</v>
      </c>
      <c r="D9816" s="313" t="s">
        <v>18374</v>
      </c>
      <c r="E9816" s="313" t="str">
        <f>CONCATENATE(SUM('Раздел 3'!V301:V301),"&gt;=",SUM('Раздел 3'!AB301:AG301))</f>
        <v>1&gt;=0</v>
      </c>
    </row>
    <row r="9817" spans="1:5" ht="30" hidden="1" customHeight="1">
      <c r="A9817" s="311" t="str">
        <f>IF((SUM('Раздел 3'!V302:V302)&gt;=SUM('Раздел 3'!AB302:AG302)),"","Неверно!")</f>
        <v/>
      </c>
      <c r="B9817" s="312" t="s">
        <v>24574</v>
      </c>
      <c r="C9817" s="313" t="s">
        <v>4308</v>
      </c>
      <c r="D9817" s="313" t="s">
        <v>18374</v>
      </c>
      <c r="E9817" s="313" t="str">
        <f>CONCATENATE(SUM('Раздел 3'!V302:V302),"&gt;=",SUM('Раздел 3'!AB302:AG302))</f>
        <v>0&gt;=0</v>
      </c>
    </row>
    <row r="9818" spans="1:5" ht="30" hidden="1" customHeight="1">
      <c r="A9818" s="311" t="str">
        <f>IF((SUM('Раздел 3'!V303:V303)&gt;=SUM('Раздел 3'!AB303:AG303)),"","Неверно!")</f>
        <v/>
      </c>
      <c r="B9818" s="312" t="s">
        <v>24574</v>
      </c>
      <c r="C9818" s="313" t="s">
        <v>4309</v>
      </c>
      <c r="D9818" s="313" t="s">
        <v>18374</v>
      </c>
      <c r="E9818" s="313" t="str">
        <f>CONCATENATE(SUM('Раздел 3'!V303:V303),"&gt;=",SUM('Раздел 3'!AB303:AG303))</f>
        <v>0&gt;=0</v>
      </c>
    </row>
    <row r="9819" spans="1:5" ht="30" hidden="1" customHeight="1">
      <c r="A9819" s="311" t="str">
        <f>IF((SUM('Раздел 3'!V304:V304)&gt;=SUM('Раздел 3'!AB304:AG304)),"","Неверно!")</f>
        <v/>
      </c>
      <c r="B9819" s="312" t="s">
        <v>24574</v>
      </c>
      <c r="C9819" s="313" t="s">
        <v>4310</v>
      </c>
      <c r="D9819" s="313" t="s">
        <v>18374</v>
      </c>
      <c r="E9819" s="313" t="str">
        <f>CONCATENATE(SUM('Раздел 3'!V304:V304),"&gt;=",SUM('Раздел 3'!AB304:AG304))</f>
        <v>0&gt;=0</v>
      </c>
    </row>
    <row r="9820" spans="1:5" ht="30" hidden="1" customHeight="1">
      <c r="A9820" s="311" t="str">
        <f>IF((SUM('Раздел 3'!V305:V305)&gt;=SUM('Раздел 3'!AB305:AG305)),"","Неверно!")</f>
        <v/>
      </c>
      <c r="B9820" s="312" t="s">
        <v>24574</v>
      </c>
      <c r="C9820" s="313" t="s">
        <v>4311</v>
      </c>
      <c r="D9820" s="313" t="s">
        <v>18374</v>
      </c>
      <c r="E9820" s="313" t="str">
        <f>CONCATENATE(SUM('Раздел 3'!V305:V305),"&gt;=",SUM('Раздел 3'!AB305:AG305))</f>
        <v>0&gt;=0</v>
      </c>
    </row>
    <row r="9821" spans="1:5" ht="30" hidden="1" customHeight="1">
      <c r="A9821" s="311" t="str">
        <f>IF((SUM('Раздел 3'!V306:V306)&gt;=SUM('Раздел 3'!AB306:AG306)),"","Неверно!")</f>
        <v/>
      </c>
      <c r="B9821" s="312" t="s">
        <v>24574</v>
      </c>
      <c r="C9821" s="313" t="s">
        <v>4312</v>
      </c>
      <c r="D9821" s="313" t="s">
        <v>18374</v>
      </c>
      <c r="E9821" s="313" t="str">
        <f>CONCATENATE(SUM('Раздел 3'!V306:V306),"&gt;=",SUM('Раздел 3'!AB306:AG306))</f>
        <v>0&gt;=0</v>
      </c>
    </row>
    <row r="9822" spans="1:5" ht="30" hidden="1" customHeight="1">
      <c r="A9822" s="311" t="str">
        <f>IF((SUM('Раздел 3'!V307:V307)&gt;=SUM('Раздел 3'!AB307:AG307)),"","Неверно!")</f>
        <v/>
      </c>
      <c r="B9822" s="312" t="s">
        <v>24574</v>
      </c>
      <c r="C9822" s="313" t="s">
        <v>4313</v>
      </c>
      <c r="D9822" s="313" t="s">
        <v>18374</v>
      </c>
      <c r="E9822" s="313" t="str">
        <f>CONCATENATE(SUM('Раздел 3'!V307:V307),"&gt;=",SUM('Раздел 3'!AB307:AG307))</f>
        <v>0&gt;=0</v>
      </c>
    </row>
    <row r="9823" spans="1:5" ht="30" hidden="1" customHeight="1">
      <c r="A9823" s="311" t="str">
        <f>IF((SUM('Раздел 3'!V308:V308)&gt;=SUM('Раздел 3'!AB308:AG308)),"","Неверно!")</f>
        <v/>
      </c>
      <c r="B9823" s="312" t="s">
        <v>24574</v>
      </c>
      <c r="C9823" s="313" t="s">
        <v>4314</v>
      </c>
      <c r="D9823" s="313" t="s">
        <v>18374</v>
      </c>
      <c r="E9823" s="313" t="str">
        <f>CONCATENATE(SUM('Раздел 3'!V308:V308),"&gt;=",SUM('Раздел 3'!AB308:AG308))</f>
        <v>0&gt;=0</v>
      </c>
    </row>
    <row r="9824" spans="1:5" ht="30" hidden="1" customHeight="1">
      <c r="A9824" s="311" t="str">
        <f>IF((SUM('Раздел 3'!V309:V309)&gt;=SUM('Раздел 3'!AB309:AG309)),"","Неверно!")</f>
        <v/>
      </c>
      <c r="B9824" s="312" t="s">
        <v>24574</v>
      </c>
      <c r="C9824" s="313" t="s">
        <v>4315</v>
      </c>
      <c r="D9824" s="313" t="s">
        <v>18374</v>
      </c>
      <c r="E9824" s="313" t="str">
        <f>CONCATENATE(SUM('Раздел 3'!V309:V309),"&gt;=",SUM('Раздел 3'!AB309:AG309))</f>
        <v>0&gt;=0</v>
      </c>
    </row>
    <row r="9825" spans="1:5" ht="30" hidden="1" customHeight="1">
      <c r="A9825" s="311" t="str">
        <f>IF((SUM('Раздел 3'!V13:V13)&gt;=SUM('Раздел 3'!AB13:AG13)),"","Неверно!")</f>
        <v/>
      </c>
      <c r="B9825" s="312" t="s">
        <v>24574</v>
      </c>
      <c r="C9825" s="313" t="s">
        <v>4316</v>
      </c>
      <c r="D9825" s="313" t="s">
        <v>18374</v>
      </c>
      <c r="E9825" s="313" t="str">
        <f>CONCATENATE(SUM('Раздел 3'!V13:V13),"&gt;=",SUM('Раздел 3'!AB13:AG13))</f>
        <v>0&gt;=0</v>
      </c>
    </row>
    <row r="9826" spans="1:5" ht="30" hidden="1" customHeight="1">
      <c r="A9826" s="311" t="str">
        <f>IF((SUM('Раздел 3'!V40:V40)&gt;=SUM('Раздел 3'!AB40:AG40)),"","Неверно!")</f>
        <v/>
      </c>
      <c r="B9826" s="312" t="s">
        <v>24574</v>
      </c>
      <c r="C9826" s="313" t="s">
        <v>4317</v>
      </c>
      <c r="D9826" s="313" t="s">
        <v>18374</v>
      </c>
      <c r="E9826" s="313" t="str">
        <f>CONCATENATE(SUM('Раздел 3'!V40:V40),"&gt;=",SUM('Раздел 3'!AB40:AG40))</f>
        <v>0&gt;=0</v>
      </c>
    </row>
    <row r="9827" spans="1:5" ht="30" hidden="1" customHeight="1">
      <c r="A9827" s="311" t="str">
        <f>IF((SUM('Раздел 3'!V310:V310)&gt;=SUM('Раздел 3'!AB310:AG310)),"","Неверно!")</f>
        <v/>
      </c>
      <c r="B9827" s="312" t="s">
        <v>24574</v>
      </c>
      <c r="C9827" s="313" t="s">
        <v>4318</v>
      </c>
      <c r="D9827" s="313" t="s">
        <v>18374</v>
      </c>
      <c r="E9827" s="313" t="str">
        <f>CONCATENATE(SUM('Раздел 3'!V310:V310),"&gt;=",SUM('Раздел 3'!AB310:AG310))</f>
        <v>0&gt;=0</v>
      </c>
    </row>
    <row r="9828" spans="1:5" ht="30" hidden="1" customHeight="1">
      <c r="A9828" s="311" t="str">
        <f>IF((SUM('Раздел 3'!V311:V311)&gt;=SUM('Раздел 3'!AB311:AG311)),"","Неверно!")</f>
        <v/>
      </c>
      <c r="B9828" s="312" t="s">
        <v>24574</v>
      </c>
      <c r="C9828" s="313" t="s">
        <v>4319</v>
      </c>
      <c r="D9828" s="313" t="s">
        <v>18374</v>
      </c>
      <c r="E9828" s="313" t="str">
        <f>CONCATENATE(SUM('Раздел 3'!V311:V311),"&gt;=",SUM('Раздел 3'!AB311:AG311))</f>
        <v>0&gt;=0</v>
      </c>
    </row>
    <row r="9829" spans="1:5" ht="30" hidden="1" customHeight="1">
      <c r="A9829" s="311" t="str">
        <f>IF((SUM('Раздел 3'!V312:V312)&gt;=SUM('Раздел 3'!AB312:AG312)),"","Неверно!")</f>
        <v/>
      </c>
      <c r="B9829" s="312" t="s">
        <v>24574</v>
      </c>
      <c r="C9829" s="313" t="s">
        <v>4320</v>
      </c>
      <c r="D9829" s="313" t="s">
        <v>18374</v>
      </c>
      <c r="E9829" s="313" t="str">
        <f>CONCATENATE(SUM('Раздел 3'!V312:V312),"&gt;=",SUM('Раздел 3'!AB312:AG312))</f>
        <v>0&gt;=0</v>
      </c>
    </row>
    <row r="9830" spans="1:5" ht="30" hidden="1" customHeight="1">
      <c r="A9830" s="311" t="str">
        <f>IF((SUM('Раздел 3'!V313:V313)&gt;=SUM('Раздел 3'!AB313:AG313)),"","Неверно!")</f>
        <v/>
      </c>
      <c r="B9830" s="312" t="s">
        <v>24574</v>
      </c>
      <c r="C9830" s="313" t="s">
        <v>4321</v>
      </c>
      <c r="D9830" s="313" t="s">
        <v>18374</v>
      </c>
      <c r="E9830" s="313" t="str">
        <f>CONCATENATE(SUM('Раздел 3'!V313:V313),"&gt;=",SUM('Раздел 3'!AB313:AG313))</f>
        <v>0&gt;=0</v>
      </c>
    </row>
    <row r="9831" spans="1:5" ht="30" hidden="1" customHeight="1">
      <c r="A9831" s="311" t="str">
        <f>IF((SUM('Раздел 3'!V314:V314)&gt;=SUM('Раздел 3'!AB314:AG314)),"","Неверно!")</f>
        <v/>
      </c>
      <c r="B9831" s="312" t="s">
        <v>24574</v>
      </c>
      <c r="C9831" s="313" t="s">
        <v>4322</v>
      </c>
      <c r="D9831" s="313" t="s">
        <v>18374</v>
      </c>
      <c r="E9831" s="313" t="str">
        <f>CONCATENATE(SUM('Раздел 3'!V314:V314),"&gt;=",SUM('Раздел 3'!AB314:AG314))</f>
        <v>0&gt;=0</v>
      </c>
    </row>
    <row r="9832" spans="1:5" ht="30" hidden="1" customHeight="1">
      <c r="A9832" s="311" t="str">
        <f>IF((SUM('Раздел 3'!V315:V315)&gt;=SUM('Раздел 3'!AB315:AG315)),"","Неверно!")</f>
        <v/>
      </c>
      <c r="B9832" s="312" t="s">
        <v>24574</v>
      </c>
      <c r="C9832" s="313" t="s">
        <v>4323</v>
      </c>
      <c r="D9832" s="313" t="s">
        <v>18374</v>
      </c>
      <c r="E9832" s="313" t="str">
        <f>CONCATENATE(SUM('Раздел 3'!V315:V315),"&gt;=",SUM('Раздел 3'!AB315:AG315))</f>
        <v>0&gt;=0</v>
      </c>
    </row>
    <row r="9833" spans="1:5" ht="30" hidden="1" customHeight="1">
      <c r="A9833" s="311" t="str">
        <f>IF((SUM('Раздел 3'!V316:V316)&gt;=SUM('Раздел 3'!AB316:AG316)),"","Неверно!")</f>
        <v/>
      </c>
      <c r="B9833" s="312" t="s">
        <v>24574</v>
      </c>
      <c r="C9833" s="313" t="s">
        <v>4324</v>
      </c>
      <c r="D9833" s="313" t="s">
        <v>18374</v>
      </c>
      <c r="E9833" s="313" t="str">
        <f>CONCATENATE(SUM('Раздел 3'!V316:V316),"&gt;=",SUM('Раздел 3'!AB316:AG316))</f>
        <v>0&gt;=0</v>
      </c>
    </row>
    <row r="9834" spans="1:5" ht="30" hidden="1" customHeight="1">
      <c r="A9834" s="311" t="str">
        <f>IF((SUM('Раздел 3'!V317:V317)&gt;=SUM('Раздел 3'!AB317:AG317)),"","Неверно!")</f>
        <v/>
      </c>
      <c r="B9834" s="312" t="s">
        <v>24574</v>
      </c>
      <c r="C9834" s="313" t="s">
        <v>4325</v>
      </c>
      <c r="D9834" s="313" t="s">
        <v>18374</v>
      </c>
      <c r="E9834" s="313" t="str">
        <f>CONCATENATE(SUM('Раздел 3'!V317:V317),"&gt;=",SUM('Раздел 3'!AB317:AG317))</f>
        <v>0&gt;=0</v>
      </c>
    </row>
    <row r="9835" spans="1:5" ht="30" hidden="1" customHeight="1">
      <c r="A9835" s="311" t="str">
        <f>IF((SUM('Раздел 3'!V318:V318)&gt;=SUM('Раздел 3'!AB318:AG318)),"","Неверно!")</f>
        <v/>
      </c>
      <c r="B9835" s="312" t="s">
        <v>24574</v>
      </c>
      <c r="C9835" s="313" t="s">
        <v>4326</v>
      </c>
      <c r="D9835" s="313" t="s">
        <v>18374</v>
      </c>
      <c r="E9835" s="313" t="str">
        <f>CONCATENATE(SUM('Раздел 3'!V318:V318),"&gt;=",SUM('Раздел 3'!AB318:AG318))</f>
        <v>0&gt;=0</v>
      </c>
    </row>
    <row r="9836" spans="1:5" ht="30" hidden="1" customHeight="1">
      <c r="A9836" s="311" t="str">
        <f>IF((SUM('Раздел 3'!V319:V319)&gt;=SUM('Раздел 3'!AB319:AG319)),"","Неверно!")</f>
        <v/>
      </c>
      <c r="B9836" s="312" t="s">
        <v>24574</v>
      </c>
      <c r="C9836" s="313" t="s">
        <v>4327</v>
      </c>
      <c r="D9836" s="313" t="s">
        <v>18374</v>
      </c>
      <c r="E9836" s="313" t="str">
        <f>CONCATENATE(SUM('Раздел 3'!V319:V319),"&gt;=",SUM('Раздел 3'!AB319:AG319))</f>
        <v>0&gt;=0</v>
      </c>
    </row>
    <row r="9837" spans="1:5" ht="30" hidden="1" customHeight="1">
      <c r="A9837" s="311" t="str">
        <f>IF((SUM('Раздел 3'!V41:V41)&gt;=SUM('Раздел 3'!AB41:AG41)),"","Неверно!")</f>
        <v/>
      </c>
      <c r="B9837" s="312" t="s">
        <v>24574</v>
      </c>
      <c r="C9837" s="313" t="s">
        <v>4328</v>
      </c>
      <c r="D9837" s="313" t="s">
        <v>18374</v>
      </c>
      <c r="E9837" s="313" t="str">
        <f>CONCATENATE(SUM('Раздел 3'!V41:V41),"&gt;=",SUM('Раздел 3'!AB41:AG41))</f>
        <v>0&gt;=0</v>
      </c>
    </row>
    <row r="9838" spans="1:5" ht="30" hidden="1" customHeight="1">
      <c r="A9838" s="311" t="str">
        <f>IF((SUM('Раздел 3'!V320:V320)&gt;=SUM('Раздел 3'!AB320:AG320)),"","Неверно!")</f>
        <v/>
      </c>
      <c r="B9838" s="312" t="s">
        <v>24574</v>
      </c>
      <c r="C9838" s="313" t="s">
        <v>4329</v>
      </c>
      <c r="D9838" s="313" t="s">
        <v>18374</v>
      </c>
      <c r="E9838" s="313" t="str">
        <f>CONCATENATE(SUM('Раздел 3'!V320:V320),"&gt;=",SUM('Раздел 3'!AB320:AG320))</f>
        <v>0&gt;=0</v>
      </c>
    </row>
    <row r="9839" spans="1:5" ht="30" hidden="1" customHeight="1">
      <c r="A9839" s="311" t="str">
        <f>IF((SUM('Раздел 3'!V321:V321)&gt;=SUM('Раздел 3'!AB321:AG321)),"","Неверно!")</f>
        <v/>
      </c>
      <c r="B9839" s="312" t="s">
        <v>24574</v>
      </c>
      <c r="C9839" s="313" t="s">
        <v>4330</v>
      </c>
      <c r="D9839" s="313" t="s">
        <v>18374</v>
      </c>
      <c r="E9839" s="313" t="str">
        <f>CONCATENATE(SUM('Раздел 3'!V321:V321),"&gt;=",SUM('Раздел 3'!AB321:AG321))</f>
        <v>0&gt;=0</v>
      </c>
    </row>
    <row r="9840" spans="1:5" ht="30" hidden="1" customHeight="1">
      <c r="A9840" s="311" t="str">
        <f>IF((SUM('Раздел 3'!V322:V322)&gt;=SUM('Раздел 3'!AB322:AG322)),"","Неверно!")</f>
        <v/>
      </c>
      <c r="B9840" s="312" t="s">
        <v>24574</v>
      </c>
      <c r="C9840" s="313" t="s">
        <v>4331</v>
      </c>
      <c r="D9840" s="313" t="s">
        <v>18374</v>
      </c>
      <c r="E9840" s="313" t="str">
        <f>CONCATENATE(SUM('Раздел 3'!V322:V322),"&gt;=",SUM('Раздел 3'!AB322:AG322))</f>
        <v>0&gt;=0</v>
      </c>
    </row>
    <row r="9841" spans="1:5" ht="30" hidden="1" customHeight="1">
      <c r="A9841" s="311" t="str">
        <f>IF((SUM('Раздел 3'!V323:V323)&gt;=SUM('Раздел 3'!AB323:AG323)),"","Неверно!")</f>
        <v/>
      </c>
      <c r="B9841" s="312" t="s">
        <v>24574</v>
      </c>
      <c r="C9841" s="313" t="s">
        <v>20010</v>
      </c>
      <c r="D9841" s="313" t="s">
        <v>18374</v>
      </c>
      <c r="E9841" s="313" t="str">
        <f>CONCATENATE(SUM('Раздел 3'!V323:V323),"&gt;=",SUM('Раздел 3'!AB323:AG323))</f>
        <v>0&gt;=0</v>
      </c>
    </row>
    <row r="9842" spans="1:5" ht="30" hidden="1" customHeight="1">
      <c r="A9842" s="311" t="str">
        <f>IF((SUM('Раздел 3'!V324:V324)&gt;=SUM('Раздел 3'!AB324:AG324)),"","Неверно!")</f>
        <v/>
      </c>
      <c r="B9842" s="312" t="s">
        <v>24574</v>
      </c>
      <c r="C9842" s="313" t="s">
        <v>20011</v>
      </c>
      <c r="D9842" s="313" t="s">
        <v>18374</v>
      </c>
      <c r="E9842" s="313" t="str">
        <f>CONCATENATE(SUM('Раздел 3'!V324:V324),"&gt;=",SUM('Раздел 3'!AB324:AG324))</f>
        <v>0&gt;=0</v>
      </c>
    </row>
    <row r="9843" spans="1:5" ht="30" hidden="1" customHeight="1">
      <c r="A9843" s="311" t="str">
        <f>IF((SUM('Раздел 3'!V325:V325)&gt;=SUM('Раздел 3'!AB325:AG325)),"","Неверно!")</f>
        <v/>
      </c>
      <c r="B9843" s="312" t="s">
        <v>24574</v>
      </c>
      <c r="C9843" s="313" t="s">
        <v>20012</v>
      </c>
      <c r="D9843" s="313" t="s">
        <v>18374</v>
      </c>
      <c r="E9843" s="313" t="str">
        <f>CONCATENATE(SUM('Раздел 3'!V325:V325),"&gt;=",SUM('Раздел 3'!AB325:AG325))</f>
        <v>1&gt;=0</v>
      </c>
    </row>
    <row r="9844" spans="1:5" ht="30" hidden="1" customHeight="1">
      <c r="A9844" s="311" t="str">
        <f>IF((SUM('Раздел 3'!V326:V326)&gt;=SUM('Раздел 3'!AB326:AG326)),"","Неверно!")</f>
        <v/>
      </c>
      <c r="B9844" s="312" t="s">
        <v>24574</v>
      </c>
      <c r="C9844" s="313" t="s">
        <v>20013</v>
      </c>
      <c r="D9844" s="313" t="s">
        <v>18374</v>
      </c>
      <c r="E9844" s="313" t="str">
        <f>CONCATENATE(SUM('Раздел 3'!V326:V326),"&gt;=",SUM('Раздел 3'!AB326:AG326))</f>
        <v>0&gt;=0</v>
      </c>
    </row>
    <row r="9845" spans="1:5" ht="30" hidden="1" customHeight="1">
      <c r="A9845" s="311" t="str">
        <f>IF((SUM('Раздел 3'!V327:V327)&gt;=SUM('Раздел 3'!AB327:AG327)),"","Неверно!")</f>
        <v/>
      </c>
      <c r="B9845" s="312" t="s">
        <v>24574</v>
      </c>
      <c r="C9845" s="313" t="s">
        <v>20014</v>
      </c>
      <c r="D9845" s="313" t="s">
        <v>18374</v>
      </c>
      <c r="E9845" s="313" t="str">
        <f>CONCATENATE(SUM('Раздел 3'!V327:V327),"&gt;=",SUM('Раздел 3'!AB327:AG327))</f>
        <v>0&gt;=0</v>
      </c>
    </row>
    <row r="9846" spans="1:5" ht="30" hidden="1" customHeight="1">
      <c r="A9846" s="311" t="str">
        <f>IF((SUM('Раздел 3'!V328:V328)&gt;=SUM('Раздел 3'!AB328:AG328)),"","Неверно!")</f>
        <v/>
      </c>
      <c r="B9846" s="312" t="s">
        <v>24574</v>
      </c>
      <c r="C9846" s="313" t="s">
        <v>20015</v>
      </c>
      <c r="D9846" s="313" t="s">
        <v>18374</v>
      </c>
      <c r="E9846" s="313" t="str">
        <f>CONCATENATE(SUM('Раздел 3'!V328:V328),"&gt;=",SUM('Раздел 3'!AB328:AG328))</f>
        <v>1&gt;=0</v>
      </c>
    </row>
    <row r="9847" spans="1:5" ht="30" hidden="1" customHeight="1">
      <c r="A9847" s="311" t="str">
        <f>IF((SUM('Раздел 3'!V42:V42)&gt;=SUM('Раздел 3'!AB42:AG42)),"","Неверно!")</f>
        <v/>
      </c>
      <c r="B9847" s="312" t="s">
        <v>24574</v>
      </c>
      <c r="C9847" s="313" t="s">
        <v>4332</v>
      </c>
      <c r="D9847" s="313" t="s">
        <v>18374</v>
      </c>
      <c r="E9847" s="313" t="str">
        <f>CONCATENATE(SUM('Раздел 3'!V42:V42),"&gt;=",SUM('Раздел 3'!AB42:AG42))</f>
        <v>0&gt;=0</v>
      </c>
    </row>
    <row r="9848" spans="1:5" ht="30" hidden="1" customHeight="1">
      <c r="A9848" s="311" t="str">
        <f>IF((SUM('Раздел 3'!V43:V43)&gt;=SUM('Раздел 3'!AB43:AG43)),"","Неверно!")</f>
        <v/>
      </c>
      <c r="B9848" s="312" t="s">
        <v>24574</v>
      </c>
      <c r="C9848" s="313" t="s">
        <v>4333</v>
      </c>
      <c r="D9848" s="313" t="s">
        <v>18374</v>
      </c>
      <c r="E9848" s="313" t="str">
        <f>CONCATENATE(SUM('Раздел 3'!V43:V43),"&gt;=",SUM('Раздел 3'!AB43:AG43))</f>
        <v>0&gt;=0</v>
      </c>
    </row>
    <row r="9849" spans="1:5" ht="30" hidden="1" customHeight="1">
      <c r="A9849" s="311" t="str">
        <f>IF((SUM('Раздел 3'!V44:V44)&gt;=SUM('Раздел 3'!AB44:AG44)),"","Неверно!")</f>
        <v/>
      </c>
      <c r="B9849" s="312" t="s">
        <v>24574</v>
      </c>
      <c r="C9849" s="313" t="s">
        <v>4334</v>
      </c>
      <c r="D9849" s="313" t="s">
        <v>18374</v>
      </c>
      <c r="E9849" s="313" t="str">
        <f>CONCATENATE(SUM('Раздел 3'!V44:V44),"&gt;=",SUM('Раздел 3'!AB44:AG44))</f>
        <v>0&gt;=0</v>
      </c>
    </row>
    <row r="9850" spans="1:5" ht="30" hidden="1" customHeight="1">
      <c r="A9850" s="311" t="str">
        <f>IF((SUM('Раздел 3'!V45:V45)&gt;=SUM('Раздел 3'!AB45:AG45)),"","Неверно!")</f>
        <v/>
      </c>
      <c r="B9850" s="312" t="s">
        <v>24574</v>
      </c>
      <c r="C9850" s="313" t="s">
        <v>4335</v>
      </c>
      <c r="D9850" s="313" t="s">
        <v>18374</v>
      </c>
      <c r="E9850" s="313" t="str">
        <f>CONCATENATE(SUM('Раздел 3'!V45:V45),"&gt;=",SUM('Раздел 3'!AB45:AG45))</f>
        <v>0&gt;=0</v>
      </c>
    </row>
    <row r="9851" spans="1:5" ht="30" hidden="1" customHeight="1">
      <c r="A9851" s="311" t="str">
        <f>IF((SUM('Раздел 3'!V46:V46)&gt;=SUM('Раздел 3'!AB46:AG46)),"","Неверно!")</f>
        <v/>
      </c>
      <c r="B9851" s="312" t="s">
        <v>24574</v>
      </c>
      <c r="C9851" s="313" t="s">
        <v>4336</v>
      </c>
      <c r="D9851" s="313" t="s">
        <v>18374</v>
      </c>
      <c r="E9851" s="313" t="str">
        <f>CONCATENATE(SUM('Раздел 3'!V46:V46),"&gt;=",SUM('Раздел 3'!AB46:AG46))</f>
        <v>0&gt;=0</v>
      </c>
    </row>
    <row r="9852" spans="1:5" ht="30" hidden="1" customHeight="1">
      <c r="A9852" s="311" t="str">
        <f>IF((SUM('Раздел 3'!V47:V47)&gt;=SUM('Раздел 3'!AB47:AG47)),"","Неверно!")</f>
        <v/>
      </c>
      <c r="B9852" s="312" t="s">
        <v>24574</v>
      </c>
      <c r="C9852" s="313" t="s">
        <v>4337</v>
      </c>
      <c r="D9852" s="313" t="s">
        <v>18374</v>
      </c>
      <c r="E9852" s="313" t="str">
        <f>CONCATENATE(SUM('Раздел 3'!V47:V47),"&gt;=",SUM('Раздел 3'!AB47:AG47))</f>
        <v>0&gt;=0</v>
      </c>
    </row>
    <row r="9853" spans="1:5" ht="30" hidden="1" customHeight="1">
      <c r="A9853" s="311" t="str">
        <f>IF((SUM('Раздел 3'!V48:V48)&gt;=SUM('Раздел 3'!AB48:AG48)),"","Неверно!")</f>
        <v/>
      </c>
      <c r="B9853" s="312" t="s">
        <v>24574</v>
      </c>
      <c r="C9853" s="313" t="s">
        <v>4338</v>
      </c>
      <c r="D9853" s="313" t="s">
        <v>18374</v>
      </c>
      <c r="E9853" s="313" t="str">
        <f>CONCATENATE(SUM('Раздел 3'!V48:V48),"&gt;=",SUM('Раздел 3'!AB48:AG48))</f>
        <v>0&gt;=0</v>
      </c>
    </row>
    <row r="9854" spans="1:5" ht="30" hidden="1" customHeight="1">
      <c r="A9854" s="311" t="str">
        <f>IF((SUM('Раздел 3'!V49:V49)&gt;=SUM('Раздел 3'!AB49:AG49)),"","Неверно!")</f>
        <v/>
      </c>
      <c r="B9854" s="312" t="s">
        <v>24574</v>
      </c>
      <c r="C9854" s="313" t="s">
        <v>4339</v>
      </c>
      <c r="D9854" s="313" t="s">
        <v>18374</v>
      </c>
      <c r="E9854" s="313" t="str">
        <f>CONCATENATE(SUM('Раздел 3'!V49:V49),"&gt;=",SUM('Раздел 3'!AB49:AG49))</f>
        <v>0&gt;=0</v>
      </c>
    </row>
    <row r="9855" spans="1:5" ht="30" hidden="1" customHeight="1">
      <c r="A9855" s="311" t="str">
        <f>IF((SUM('Раздел 3'!V14:V14)&gt;=SUM('Раздел 3'!AB14:AG14)),"","Неверно!")</f>
        <v/>
      </c>
      <c r="B9855" s="312" t="s">
        <v>24574</v>
      </c>
      <c r="C9855" s="313" t="s">
        <v>4340</v>
      </c>
      <c r="D9855" s="313" t="s">
        <v>18374</v>
      </c>
      <c r="E9855" s="313" t="str">
        <f>CONCATENATE(SUM('Раздел 3'!V14:V14),"&gt;=",SUM('Раздел 3'!AB14:AG14))</f>
        <v>0&gt;=0</v>
      </c>
    </row>
    <row r="9856" spans="1:5" ht="30" hidden="1" customHeight="1">
      <c r="A9856" s="311" t="str">
        <f>IF((SUM('Раздел 3'!V50:V50)&gt;=SUM('Раздел 3'!AB50:AG50)),"","Неверно!")</f>
        <v/>
      </c>
      <c r="B9856" s="312" t="s">
        <v>24574</v>
      </c>
      <c r="C9856" s="313" t="s">
        <v>4341</v>
      </c>
      <c r="D9856" s="313" t="s">
        <v>18374</v>
      </c>
      <c r="E9856" s="313" t="str">
        <f>CONCATENATE(SUM('Раздел 3'!V50:V50),"&gt;=",SUM('Раздел 3'!AB50:AG50))</f>
        <v>0&gt;=0</v>
      </c>
    </row>
    <row r="9857" spans="1:5" ht="30" hidden="1" customHeight="1">
      <c r="A9857" s="311" t="str">
        <f>IF((SUM('Раздел 3'!V51:V51)&gt;=SUM('Раздел 3'!AB51:AG51)),"","Неверно!")</f>
        <v/>
      </c>
      <c r="B9857" s="312" t="s">
        <v>24574</v>
      </c>
      <c r="C9857" s="313" t="s">
        <v>4342</v>
      </c>
      <c r="D9857" s="313" t="s">
        <v>18374</v>
      </c>
      <c r="E9857" s="313" t="str">
        <f>CONCATENATE(SUM('Раздел 3'!V51:V51),"&gt;=",SUM('Раздел 3'!AB51:AG51))</f>
        <v>0&gt;=0</v>
      </c>
    </row>
    <row r="9858" spans="1:5" ht="30" hidden="1" customHeight="1">
      <c r="A9858" s="311" t="str">
        <f>IF((SUM('Раздел 3'!V52:V52)&gt;=SUM('Раздел 3'!AB52:AG52)),"","Неверно!")</f>
        <v/>
      </c>
      <c r="B9858" s="312" t="s">
        <v>24574</v>
      </c>
      <c r="C9858" s="313" t="s">
        <v>4343</v>
      </c>
      <c r="D9858" s="313" t="s">
        <v>18374</v>
      </c>
      <c r="E9858" s="313" t="str">
        <f>CONCATENATE(SUM('Раздел 3'!V52:V52),"&gt;=",SUM('Раздел 3'!AB52:AG52))</f>
        <v>0&gt;=0</v>
      </c>
    </row>
    <row r="9859" spans="1:5" ht="30" hidden="1" customHeight="1">
      <c r="A9859" s="311" t="str">
        <f>IF((SUM('Раздел 3'!V53:V53)&gt;=SUM('Раздел 3'!AB53:AG53)),"","Неверно!")</f>
        <v/>
      </c>
      <c r="B9859" s="312" t="s">
        <v>24574</v>
      </c>
      <c r="C9859" s="313" t="s">
        <v>4344</v>
      </c>
      <c r="D9859" s="313" t="s">
        <v>18374</v>
      </c>
      <c r="E9859" s="313" t="str">
        <f>CONCATENATE(SUM('Раздел 3'!V53:V53),"&gt;=",SUM('Раздел 3'!AB53:AG53))</f>
        <v>0&gt;=0</v>
      </c>
    </row>
    <row r="9860" spans="1:5" ht="30" hidden="1" customHeight="1">
      <c r="A9860" s="311" t="str">
        <f>IF((SUM('Раздел 3'!V54:V54)&gt;=SUM('Раздел 3'!AB54:AG54)),"","Неверно!")</f>
        <v/>
      </c>
      <c r="B9860" s="312" t="s">
        <v>24574</v>
      </c>
      <c r="C9860" s="313" t="s">
        <v>4345</v>
      </c>
      <c r="D9860" s="313" t="s">
        <v>18374</v>
      </c>
      <c r="E9860" s="313" t="str">
        <f>CONCATENATE(SUM('Раздел 3'!V54:V54),"&gt;=",SUM('Раздел 3'!AB54:AG54))</f>
        <v>0&gt;=0</v>
      </c>
    </row>
    <row r="9861" spans="1:5" ht="30" hidden="1" customHeight="1">
      <c r="A9861" s="311" t="str">
        <f>IF((SUM('Раздел 3'!V55:V55)&gt;=SUM('Раздел 3'!AB55:AG55)),"","Неверно!")</f>
        <v/>
      </c>
      <c r="B9861" s="312" t="s">
        <v>24574</v>
      </c>
      <c r="C9861" s="313" t="s">
        <v>4346</v>
      </c>
      <c r="D9861" s="313" t="s">
        <v>18374</v>
      </c>
      <c r="E9861" s="313" t="str">
        <f>CONCATENATE(SUM('Раздел 3'!V55:V55),"&gt;=",SUM('Раздел 3'!AB55:AG55))</f>
        <v>15&gt;=0</v>
      </c>
    </row>
    <row r="9862" spans="1:5" ht="30" hidden="1" customHeight="1">
      <c r="A9862" s="311" t="str">
        <f>IF((SUM('Раздел 3'!V56:V56)&gt;=SUM('Раздел 3'!AB56:AG56)),"","Неверно!")</f>
        <v/>
      </c>
      <c r="B9862" s="312" t="s">
        <v>24574</v>
      </c>
      <c r="C9862" s="313" t="s">
        <v>4347</v>
      </c>
      <c r="D9862" s="313" t="s">
        <v>18374</v>
      </c>
      <c r="E9862" s="313" t="str">
        <f>CONCATENATE(SUM('Раздел 3'!V56:V56),"&gt;=",SUM('Раздел 3'!AB56:AG56))</f>
        <v>0&gt;=0</v>
      </c>
    </row>
    <row r="9863" spans="1:5" ht="30" hidden="1" customHeight="1">
      <c r="A9863" s="311" t="str">
        <f>IF((SUM('Раздел 3'!V57:V57)&gt;=SUM('Раздел 3'!AB57:AG57)),"","Неверно!")</f>
        <v/>
      </c>
      <c r="B9863" s="312" t="s">
        <v>24574</v>
      </c>
      <c r="C9863" s="313" t="s">
        <v>4348</v>
      </c>
      <c r="D9863" s="313" t="s">
        <v>18374</v>
      </c>
      <c r="E9863" s="313" t="str">
        <f>CONCATENATE(SUM('Раздел 3'!V57:V57),"&gt;=",SUM('Раздел 3'!AB57:AG57))</f>
        <v>0&gt;=0</v>
      </c>
    </row>
    <row r="9864" spans="1:5" ht="30" hidden="1" customHeight="1">
      <c r="A9864" s="311" t="str">
        <f>IF((SUM('Раздел 3'!V58:V58)&gt;=SUM('Раздел 3'!AB58:AG58)),"","Неверно!")</f>
        <v/>
      </c>
      <c r="B9864" s="312" t="s">
        <v>24574</v>
      </c>
      <c r="C9864" s="313" t="s">
        <v>4349</v>
      </c>
      <c r="D9864" s="313" t="s">
        <v>18374</v>
      </c>
      <c r="E9864" s="313" t="str">
        <f>CONCATENATE(SUM('Раздел 3'!V58:V58),"&gt;=",SUM('Раздел 3'!AB58:AG58))</f>
        <v>1&gt;=0</v>
      </c>
    </row>
    <row r="9865" spans="1:5" ht="30" hidden="1" customHeight="1">
      <c r="A9865" s="311" t="str">
        <f>IF((SUM('Раздел 3'!V59:V59)&gt;=SUM('Раздел 3'!AB59:AG59)),"","Неверно!")</f>
        <v/>
      </c>
      <c r="B9865" s="312" t="s">
        <v>24574</v>
      </c>
      <c r="C9865" s="313" t="s">
        <v>4350</v>
      </c>
      <c r="D9865" s="313" t="s">
        <v>18374</v>
      </c>
      <c r="E9865" s="313" t="str">
        <f>CONCATENATE(SUM('Раздел 3'!V59:V59),"&gt;=",SUM('Раздел 3'!AB59:AG59))</f>
        <v>0&gt;=0</v>
      </c>
    </row>
    <row r="9866" spans="1:5" ht="30" hidden="1" customHeight="1">
      <c r="A9866" s="311" t="str">
        <f>IF((SUM('Раздел 3'!V15:V15)&gt;=SUM('Раздел 3'!AB15:AG15)),"","Неверно!")</f>
        <v/>
      </c>
      <c r="B9866" s="312" t="s">
        <v>24574</v>
      </c>
      <c r="C9866" s="313" t="s">
        <v>4351</v>
      </c>
      <c r="D9866" s="313" t="s">
        <v>18374</v>
      </c>
      <c r="E9866" s="313" t="str">
        <f>CONCATENATE(SUM('Раздел 3'!V15:V15),"&gt;=",SUM('Раздел 3'!AB15:AG15))</f>
        <v>0&gt;=0</v>
      </c>
    </row>
    <row r="9867" spans="1:5" ht="30" hidden="1" customHeight="1">
      <c r="A9867" s="311" t="str">
        <f>IF((SUM('Раздел 3'!V60:V60)&gt;=SUM('Раздел 3'!AB60:AG60)),"","Неверно!")</f>
        <v/>
      </c>
      <c r="B9867" s="312" t="s">
        <v>24574</v>
      </c>
      <c r="C9867" s="313" t="s">
        <v>4352</v>
      </c>
      <c r="D9867" s="313" t="s">
        <v>18374</v>
      </c>
      <c r="E9867" s="313" t="str">
        <f>CONCATENATE(SUM('Раздел 3'!V60:V60),"&gt;=",SUM('Раздел 3'!AB60:AG60))</f>
        <v>0&gt;=0</v>
      </c>
    </row>
    <row r="9868" spans="1:5" ht="30" hidden="1" customHeight="1">
      <c r="A9868" s="311" t="str">
        <f>IF((SUM('Раздел 3'!V61:V61)&gt;=SUM('Раздел 3'!AB61:AG61)),"","Неверно!")</f>
        <v/>
      </c>
      <c r="B9868" s="312" t="s">
        <v>24574</v>
      </c>
      <c r="C9868" s="313" t="s">
        <v>4353</v>
      </c>
      <c r="D9868" s="313" t="s">
        <v>18374</v>
      </c>
      <c r="E9868" s="313" t="str">
        <f>CONCATENATE(SUM('Раздел 3'!V61:V61),"&gt;=",SUM('Раздел 3'!AB61:AG61))</f>
        <v>0&gt;=0</v>
      </c>
    </row>
    <row r="9869" spans="1:5" ht="30" hidden="1" customHeight="1">
      <c r="A9869" s="311" t="str">
        <f>IF((SUM('Раздел 3'!V62:V62)&gt;=SUM('Раздел 3'!AB62:AG62)),"","Неверно!")</f>
        <v/>
      </c>
      <c r="B9869" s="312" t="s">
        <v>24574</v>
      </c>
      <c r="C9869" s="313" t="s">
        <v>4354</v>
      </c>
      <c r="D9869" s="313" t="s">
        <v>18374</v>
      </c>
      <c r="E9869" s="313" t="str">
        <f>CONCATENATE(SUM('Раздел 3'!V62:V62),"&gt;=",SUM('Раздел 3'!AB62:AG62))</f>
        <v>0&gt;=0</v>
      </c>
    </row>
    <row r="9870" spans="1:5" ht="30" hidden="1" customHeight="1">
      <c r="A9870" s="311" t="str">
        <f>IF((SUM('Раздел 3'!V63:V63)&gt;=SUM('Раздел 3'!AB63:AG63)),"","Неверно!")</f>
        <v/>
      </c>
      <c r="B9870" s="312" t="s">
        <v>24574</v>
      </c>
      <c r="C9870" s="313" t="s">
        <v>4355</v>
      </c>
      <c r="D9870" s="313" t="s">
        <v>18374</v>
      </c>
      <c r="E9870" s="313" t="str">
        <f>CONCATENATE(SUM('Раздел 3'!V63:V63),"&gt;=",SUM('Раздел 3'!AB63:AG63))</f>
        <v>0&gt;=0</v>
      </c>
    </row>
    <row r="9871" spans="1:5" ht="30" hidden="1" customHeight="1">
      <c r="A9871" s="311" t="str">
        <f>IF((SUM('Раздел 3'!V64:V64)&gt;=SUM('Раздел 3'!AB64:AG64)),"","Неверно!")</f>
        <v/>
      </c>
      <c r="B9871" s="312" t="s">
        <v>24574</v>
      </c>
      <c r="C9871" s="313" t="s">
        <v>4356</v>
      </c>
      <c r="D9871" s="313" t="s">
        <v>18374</v>
      </c>
      <c r="E9871" s="313" t="str">
        <f>CONCATENATE(SUM('Раздел 3'!V64:V64),"&gt;=",SUM('Раздел 3'!AB64:AG64))</f>
        <v>0&gt;=0</v>
      </c>
    </row>
    <row r="9872" spans="1:5" ht="30" hidden="1" customHeight="1">
      <c r="A9872" s="311" t="str">
        <f>IF((SUM('Раздел 3'!V65:V65)&gt;=SUM('Раздел 3'!AB65:AG65)),"","Неверно!")</f>
        <v/>
      </c>
      <c r="B9872" s="312" t="s">
        <v>24574</v>
      </c>
      <c r="C9872" s="313" t="s">
        <v>4357</v>
      </c>
      <c r="D9872" s="313" t="s">
        <v>18374</v>
      </c>
      <c r="E9872" s="313" t="str">
        <f>CONCATENATE(SUM('Раздел 3'!V65:V65),"&gt;=",SUM('Раздел 3'!AB65:AG65))</f>
        <v>0&gt;=0</v>
      </c>
    </row>
    <row r="9873" spans="1:5" ht="30" hidden="1" customHeight="1">
      <c r="A9873" s="311" t="str">
        <f>IF((SUM('Раздел 3'!V66:V66)&gt;=SUM('Раздел 3'!AB66:AG66)),"","Неверно!")</f>
        <v/>
      </c>
      <c r="B9873" s="312" t="s">
        <v>24574</v>
      </c>
      <c r="C9873" s="313" t="s">
        <v>4358</v>
      </c>
      <c r="D9873" s="313" t="s">
        <v>18374</v>
      </c>
      <c r="E9873" s="313" t="str">
        <f>CONCATENATE(SUM('Раздел 3'!V66:V66),"&gt;=",SUM('Раздел 3'!AB66:AG66))</f>
        <v>0&gt;=0</v>
      </c>
    </row>
    <row r="9874" spans="1:5" ht="30" hidden="1" customHeight="1">
      <c r="A9874" s="311" t="str">
        <f>IF((SUM('Раздел 3'!V67:V67)&gt;=SUM('Раздел 3'!AB67:AG67)),"","Неверно!")</f>
        <v/>
      </c>
      <c r="B9874" s="312" t="s">
        <v>24574</v>
      </c>
      <c r="C9874" s="313" t="s">
        <v>4359</v>
      </c>
      <c r="D9874" s="313" t="s">
        <v>18374</v>
      </c>
      <c r="E9874" s="313" t="str">
        <f>CONCATENATE(SUM('Раздел 3'!V67:V67),"&gt;=",SUM('Раздел 3'!AB67:AG67))</f>
        <v>0&gt;=0</v>
      </c>
    </row>
    <row r="9875" spans="1:5" ht="30" hidden="1" customHeight="1">
      <c r="A9875" s="311" t="str">
        <f>IF((SUM('Раздел 3'!V68:V68)&gt;=SUM('Раздел 3'!AB68:AG68)),"","Неверно!")</f>
        <v/>
      </c>
      <c r="B9875" s="312" t="s">
        <v>24574</v>
      </c>
      <c r="C9875" s="313" t="s">
        <v>4360</v>
      </c>
      <c r="D9875" s="313" t="s">
        <v>18374</v>
      </c>
      <c r="E9875" s="313" t="str">
        <f>CONCATENATE(SUM('Раздел 3'!V68:V68),"&gt;=",SUM('Раздел 3'!AB68:AG68))</f>
        <v>0&gt;=0</v>
      </c>
    </row>
    <row r="9876" spans="1:5" ht="30" hidden="1" customHeight="1">
      <c r="A9876" s="311" t="str">
        <f>IF((SUM('Раздел 3'!V69:V69)&gt;=SUM('Раздел 3'!AB69:AG69)),"","Неверно!")</f>
        <v/>
      </c>
      <c r="B9876" s="312" t="s">
        <v>24574</v>
      </c>
      <c r="C9876" s="313" t="s">
        <v>4361</v>
      </c>
      <c r="D9876" s="313" t="s">
        <v>18374</v>
      </c>
      <c r="E9876" s="313" t="str">
        <f>CONCATENATE(SUM('Раздел 3'!V69:V69),"&gt;=",SUM('Раздел 3'!AB69:AG69))</f>
        <v>0&gt;=0</v>
      </c>
    </row>
    <row r="9877" spans="1:5" ht="30" hidden="1" customHeight="1">
      <c r="A9877" s="311" t="str">
        <f>IF((SUM('Раздел 3'!V16:V16)&gt;=SUM('Раздел 3'!AB16:AG16)),"","Неверно!")</f>
        <v/>
      </c>
      <c r="B9877" s="312" t="s">
        <v>24574</v>
      </c>
      <c r="C9877" s="313" t="s">
        <v>4362</v>
      </c>
      <c r="D9877" s="313" t="s">
        <v>18374</v>
      </c>
      <c r="E9877" s="313" t="str">
        <f>CONCATENATE(SUM('Раздел 3'!V16:V16),"&gt;=",SUM('Раздел 3'!AB16:AG16))</f>
        <v>0&gt;=0</v>
      </c>
    </row>
    <row r="9878" spans="1:5" ht="30" hidden="1" customHeight="1">
      <c r="A9878" s="311" t="str">
        <f>IF((SUM('Раздел 3'!V70:V70)&gt;=SUM('Раздел 3'!AB70:AG70)),"","Неверно!")</f>
        <v/>
      </c>
      <c r="B9878" s="312" t="s">
        <v>24574</v>
      </c>
      <c r="C9878" s="313" t="s">
        <v>4363</v>
      </c>
      <c r="D9878" s="313" t="s">
        <v>18374</v>
      </c>
      <c r="E9878" s="313" t="str">
        <f>CONCATENATE(SUM('Раздел 3'!V70:V70),"&gt;=",SUM('Раздел 3'!AB70:AG70))</f>
        <v>0&gt;=0</v>
      </c>
    </row>
    <row r="9879" spans="1:5" ht="30" hidden="1" customHeight="1">
      <c r="A9879" s="311" t="str">
        <f>IF((SUM('Раздел 3'!V71:V71)&gt;=SUM('Раздел 3'!AB71:AG71)),"","Неверно!")</f>
        <v/>
      </c>
      <c r="B9879" s="312" t="s">
        <v>24574</v>
      </c>
      <c r="C9879" s="313" t="s">
        <v>4364</v>
      </c>
      <c r="D9879" s="313" t="s">
        <v>18374</v>
      </c>
      <c r="E9879" s="313" t="str">
        <f>CONCATENATE(SUM('Раздел 3'!V71:V71),"&gt;=",SUM('Раздел 3'!AB71:AG71))</f>
        <v>0&gt;=0</v>
      </c>
    </row>
    <row r="9880" spans="1:5" ht="30" hidden="1" customHeight="1">
      <c r="A9880" s="311" t="str">
        <f>IF((SUM('Раздел 3'!V72:V72)&gt;=SUM('Раздел 3'!AB72:AG72)),"","Неверно!")</f>
        <v/>
      </c>
      <c r="B9880" s="312" t="s">
        <v>24574</v>
      </c>
      <c r="C9880" s="313" t="s">
        <v>4365</v>
      </c>
      <c r="D9880" s="313" t="s">
        <v>18374</v>
      </c>
      <c r="E9880" s="313" t="str">
        <f>CONCATENATE(SUM('Раздел 3'!V72:V72),"&gt;=",SUM('Раздел 3'!AB72:AG72))</f>
        <v>0&gt;=0</v>
      </c>
    </row>
    <row r="9881" spans="1:5" ht="30" hidden="1" customHeight="1">
      <c r="A9881" s="311" t="str">
        <f>IF((SUM('Раздел 3'!V73:V73)&gt;=SUM('Раздел 3'!AB73:AG73)),"","Неверно!")</f>
        <v/>
      </c>
      <c r="B9881" s="312" t="s">
        <v>24574</v>
      </c>
      <c r="C9881" s="313" t="s">
        <v>4366</v>
      </c>
      <c r="D9881" s="313" t="s">
        <v>18374</v>
      </c>
      <c r="E9881" s="313" t="str">
        <f>CONCATENATE(SUM('Раздел 3'!V73:V73),"&gt;=",SUM('Раздел 3'!AB73:AG73))</f>
        <v>0&gt;=0</v>
      </c>
    </row>
    <row r="9882" spans="1:5" ht="30" hidden="1" customHeight="1">
      <c r="A9882" s="311" t="str">
        <f>IF((SUM('Раздел 3'!V74:V74)&gt;=SUM('Раздел 3'!AB74:AG74)),"","Неверно!")</f>
        <v/>
      </c>
      <c r="B9882" s="312" t="s">
        <v>24574</v>
      </c>
      <c r="C9882" s="313" t="s">
        <v>4367</v>
      </c>
      <c r="D9882" s="313" t="s">
        <v>18374</v>
      </c>
      <c r="E9882" s="313" t="str">
        <f>CONCATENATE(SUM('Раздел 3'!V74:V74),"&gt;=",SUM('Раздел 3'!AB74:AG74))</f>
        <v>0&gt;=0</v>
      </c>
    </row>
    <row r="9883" spans="1:5" ht="30" hidden="1" customHeight="1">
      <c r="A9883" s="311" t="str">
        <f>IF((SUM('Раздел 3'!V75:V75)&gt;=SUM('Раздел 3'!AB75:AG75)),"","Неверно!")</f>
        <v/>
      </c>
      <c r="B9883" s="312" t="s">
        <v>24574</v>
      </c>
      <c r="C9883" s="313" t="s">
        <v>4368</v>
      </c>
      <c r="D9883" s="313" t="s">
        <v>18374</v>
      </c>
      <c r="E9883" s="313" t="str">
        <f>CONCATENATE(SUM('Раздел 3'!V75:V75),"&gt;=",SUM('Раздел 3'!AB75:AG75))</f>
        <v>0&gt;=0</v>
      </c>
    </row>
    <row r="9884" spans="1:5" ht="30" hidden="1" customHeight="1">
      <c r="A9884" s="311" t="str">
        <f>IF((SUM('Раздел 3'!V76:V76)&gt;=SUM('Раздел 3'!AB76:AG76)),"","Неверно!")</f>
        <v/>
      </c>
      <c r="B9884" s="312" t="s">
        <v>24574</v>
      </c>
      <c r="C9884" s="313" t="s">
        <v>4369</v>
      </c>
      <c r="D9884" s="313" t="s">
        <v>18374</v>
      </c>
      <c r="E9884" s="313" t="str">
        <f>CONCATENATE(SUM('Раздел 3'!V76:V76),"&gt;=",SUM('Раздел 3'!AB76:AG76))</f>
        <v>0&gt;=0</v>
      </c>
    </row>
    <row r="9885" spans="1:5" ht="30" hidden="1" customHeight="1">
      <c r="A9885" s="311" t="str">
        <f>IF((SUM('Раздел 3'!V77:V77)&gt;=SUM('Раздел 3'!AB77:AG77)),"","Неверно!")</f>
        <v/>
      </c>
      <c r="B9885" s="312" t="s">
        <v>24574</v>
      </c>
      <c r="C9885" s="313" t="s">
        <v>4370</v>
      </c>
      <c r="D9885" s="313" t="s">
        <v>18374</v>
      </c>
      <c r="E9885" s="313" t="str">
        <f>CONCATENATE(SUM('Раздел 3'!V77:V77),"&gt;=",SUM('Раздел 3'!AB77:AG77))</f>
        <v>0&gt;=0</v>
      </c>
    </row>
    <row r="9886" spans="1:5" ht="30" hidden="1" customHeight="1">
      <c r="A9886" s="311" t="str">
        <f>IF((SUM('Раздел 3'!V78:V78)&gt;=SUM('Раздел 3'!AB78:AG78)),"","Неверно!")</f>
        <v/>
      </c>
      <c r="B9886" s="312" t="s">
        <v>24574</v>
      </c>
      <c r="C9886" s="313" t="s">
        <v>4371</v>
      </c>
      <c r="D9886" s="313" t="s">
        <v>18374</v>
      </c>
      <c r="E9886" s="313" t="str">
        <f>CONCATENATE(SUM('Раздел 3'!V78:V78),"&gt;=",SUM('Раздел 3'!AB78:AG78))</f>
        <v>0&gt;=0</v>
      </c>
    </row>
    <row r="9887" spans="1:5" ht="30" hidden="1" customHeight="1">
      <c r="A9887" s="311" t="str">
        <f>IF((SUM('Раздел 3'!V79:V79)&gt;=SUM('Раздел 3'!AB79:AG79)),"","Неверно!")</f>
        <v/>
      </c>
      <c r="B9887" s="312" t="s">
        <v>24574</v>
      </c>
      <c r="C9887" s="313" t="s">
        <v>4372</v>
      </c>
      <c r="D9887" s="313" t="s">
        <v>18374</v>
      </c>
      <c r="E9887" s="313" t="str">
        <f>CONCATENATE(SUM('Раздел 3'!V79:V79),"&gt;=",SUM('Раздел 3'!AB79:AG79))</f>
        <v>0&gt;=0</v>
      </c>
    </row>
    <row r="9888" spans="1:5" ht="30" hidden="1" customHeight="1">
      <c r="A9888" s="311" t="str">
        <f>IF((SUM('Раздел 3'!V17:V17)&gt;=SUM('Раздел 3'!AB17:AG17)),"","Неверно!")</f>
        <v/>
      </c>
      <c r="B9888" s="312" t="s">
        <v>24574</v>
      </c>
      <c r="C9888" s="313" t="s">
        <v>4373</v>
      </c>
      <c r="D9888" s="313" t="s">
        <v>18374</v>
      </c>
      <c r="E9888" s="313" t="str">
        <f>CONCATENATE(SUM('Раздел 3'!V17:V17),"&gt;=",SUM('Раздел 3'!AB17:AG17))</f>
        <v>0&gt;=0</v>
      </c>
    </row>
    <row r="9889" spans="1:5" ht="30" hidden="1" customHeight="1">
      <c r="A9889" s="311" t="str">
        <f>IF((SUM('Раздел 3'!V80:V80)&gt;=SUM('Раздел 3'!AB80:AG80)),"","Неверно!")</f>
        <v/>
      </c>
      <c r="B9889" s="312" t="s">
        <v>24574</v>
      </c>
      <c r="C9889" s="313" t="s">
        <v>4374</v>
      </c>
      <c r="D9889" s="313" t="s">
        <v>18374</v>
      </c>
      <c r="E9889" s="313" t="str">
        <f>CONCATENATE(SUM('Раздел 3'!V80:V80),"&gt;=",SUM('Раздел 3'!AB80:AG80))</f>
        <v>0&gt;=0</v>
      </c>
    </row>
    <row r="9890" spans="1:5" ht="30" hidden="1" customHeight="1">
      <c r="A9890" s="311" t="str">
        <f>IF((SUM('Раздел 3'!V81:V81)&gt;=SUM('Раздел 3'!AB81:AG81)),"","Неверно!")</f>
        <v/>
      </c>
      <c r="B9890" s="312" t="s">
        <v>24574</v>
      </c>
      <c r="C9890" s="313" t="s">
        <v>4375</v>
      </c>
      <c r="D9890" s="313" t="s">
        <v>18374</v>
      </c>
      <c r="E9890" s="313" t="str">
        <f>CONCATENATE(SUM('Раздел 3'!V81:V81),"&gt;=",SUM('Раздел 3'!AB81:AG81))</f>
        <v>0&gt;=0</v>
      </c>
    </row>
    <row r="9891" spans="1:5" ht="30" hidden="1" customHeight="1">
      <c r="A9891" s="311" t="str">
        <f>IF((SUM('Раздел 3'!V82:V82)&gt;=SUM('Раздел 3'!AB82:AG82)),"","Неверно!")</f>
        <v/>
      </c>
      <c r="B9891" s="312" t="s">
        <v>24574</v>
      </c>
      <c r="C9891" s="313" t="s">
        <v>4376</v>
      </c>
      <c r="D9891" s="313" t="s">
        <v>18374</v>
      </c>
      <c r="E9891" s="313" t="str">
        <f>CONCATENATE(SUM('Раздел 3'!V82:V82),"&gt;=",SUM('Раздел 3'!AB82:AG82))</f>
        <v>0&gt;=0</v>
      </c>
    </row>
    <row r="9892" spans="1:5" ht="30" hidden="1" customHeight="1">
      <c r="A9892" s="311" t="str">
        <f>IF((SUM('Раздел 3'!V83:V83)&gt;=SUM('Раздел 3'!AB83:AG83)),"","Неверно!")</f>
        <v/>
      </c>
      <c r="B9892" s="312" t="s">
        <v>24574</v>
      </c>
      <c r="C9892" s="313" t="s">
        <v>4377</v>
      </c>
      <c r="D9892" s="313" t="s">
        <v>18374</v>
      </c>
      <c r="E9892" s="313" t="str">
        <f>CONCATENATE(SUM('Раздел 3'!V83:V83),"&gt;=",SUM('Раздел 3'!AB83:AG83))</f>
        <v>0&gt;=0</v>
      </c>
    </row>
    <row r="9893" spans="1:5" ht="30" hidden="1" customHeight="1">
      <c r="A9893" s="311" t="str">
        <f>IF((SUM('Раздел 3'!V84:V84)&gt;=SUM('Раздел 3'!AB84:AG84)),"","Неверно!")</f>
        <v/>
      </c>
      <c r="B9893" s="312" t="s">
        <v>24574</v>
      </c>
      <c r="C9893" s="313" t="s">
        <v>4378</v>
      </c>
      <c r="D9893" s="313" t="s">
        <v>18374</v>
      </c>
      <c r="E9893" s="313" t="str">
        <f>CONCATENATE(SUM('Раздел 3'!V84:V84),"&gt;=",SUM('Раздел 3'!AB84:AG84))</f>
        <v>0&gt;=0</v>
      </c>
    </row>
    <row r="9894" spans="1:5" ht="30" hidden="1" customHeight="1">
      <c r="A9894" s="311" t="str">
        <f>IF((SUM('Раздел 3'!V85:V85)&gt;=SUM('Раздел 3'!AB85:AG85)),"","Неверно!")</f>
        <v/>
      </c>
      <c r="B9894" s="312" t="s">
        <v>24574</v>
      </c>
      <c r="C9894" s="313" t="s">
        <v>4379</v>
      </c>
      <c r="D9894" s="313" t="s">
        <v>18374</v>
      </c>
      <c r="E9894" s="313" t="str">
        <f>CONCATENATE(SUM('Раздел 3'!V85:V85),"&gt;=",SUM('Раздел 3'!AB85:AG85))</f>
        <v>0&gt;=0</v>
      </c>
    </row>
    <row r="9895" spans="1:5" ht="30" hidden="1" customHeight="1">
      <c r="A9895" s="311" t="str">
        <f>IF((SUM('Раздел 3'!V86:V86)&gt;=SUM('Раздел 3'!AB86:AG86)),"","Неверно!")</f>
        <v/>
      </c>
      <c r="B9895" s="312" t="s">
        <v>24574</v>
      </c>
      <c r="C9895" s="313" t="s">
        <v>4380</v>
      </c>
      <c r="D9895" s="313" t="s">
        <v>18374</v>
      </c>
      <c r="E9895" s="313" t="str">
        <f>CONCATENATE(SUM('Раздел 3'!V86:V86),"&gt;=",SUM('Раздел 3'!AB86:AG86))</f>
        <v>0&gt;=0</v>
      </c>
    </row>
    <row r="9896" spans="1:5" ht="30" hidden="1" customHeight="1">
      <c r="A9896" s="311" t="str">
        <f>IF((SUM('Раздел 3'!V87:V87)&gt;=SUM('Раздел 3'!AB87:AG87)),"","Неверно!")</f>
        <v/>
      </c>
      <c r="B9896" s="312" t="s">
        <v>24574</v>
      </c>
      <c r="C9896" s="313" t="s">
        <v>4381</v>
      </c>
      <c r="D9896" s="313" t="s">
        <v>18374</v>
      </c>
      <c r="E9896" s="313" t="str">
        <f>CONCATENATE(SUM('Раздел 3'!V87:V87),"&gt;=",SUM('Раздел 3'!AB87:AG87))</f>
        <v>0&gt;=0</v>
      </c>
    </row>
    <row r="9897" spans="1:5" ht="30" hidden="1" customHeight="1">
      <c r="A9897" s="311" t="str">
        <f>IF((SUM('Раздел 3'!V88:V88)&gt;=SUM('Раздел 3'!AB88:AG88)),"","Неверно!")</f>
        <v/>
      </c>
      <c r="B9897" s="312" t="s">
        <v>24574</v>
      </c>
      <c r="C9897" s="313" t="s">
        <v>4382</v>
      </c>
      <c r="D9897" s="313" t="s">
        <v>18374</v>
      </c>
      <c r="E9897" s="313" t="str">
        <f>CONCATENATE(SUM('Раздел 3'!V88:V88),"&gt;=",SUM('Раздел 3'!AB88:AG88))</f>
        <v>0&gt;=0</v>
      </c>
    </row>
    <row r="9898" spans="1:5" ht="30" hidden="1" customHeight="1">
      <c r="A9898" s="311" t="str">
        <f>IF((SUM('Раздел 3'!V89:V89)&gt;=SUM('Раздел 3'!AB89:AG89)),"","Неверно!")</f>
        <v/>
      </c>
      <c r="B9898" s="312" t="s">
        <v>24574</v>
      </c>
      <c r="C9898" s="313" t="s">
        <v>4383</v>
      </c>
      <c r="D9898" s="313" t="s">
        <v>18374</v>
      </c>
      <c r="E9898" s="313" t="str">
        <f>CONCATENATE(SUM('Раздел 3'!V89:V89),"&gt;=",SUM('Раздел 3'!AB89:AG89))</f>
        <v>0&gt;=0</v>
      </c>
    </row>
    <row r="9899" spans="1:5" ht="30" hidden="1" customHeight="1">
      <c r="A9899" s="311" t="str">
        <f>IF((SUM('Раздел 3'!V18:V18)&gt;=SUM('Раздел 3'!AB18:AG18)),"","Неверно!")</f>
        <v/>
      </c>
      <c r="B9899" s="312" t="s">
        <v>24574</v>
      </c>
      <c r="C9899" s="313" t="s">
        <v>4384</v>
      </c>
      <c r="D9899" s="313" t="s">
        <v>18374</v>
      </c>
      <c r="E9899" s="313" t="str">
        <f>CONCATENATE(SUM('Раздел 3'!V18:V18),"&gt;=",SUM('Раздел 3'!AB18:AG18))</f>
        <v>0&gt;=0</v>
      </c>
    </row>
    <row r="9900" spans="1:5" ht="30" hidden="1" customHeight="1">
      <c r="A9900" s="311" t="str">
        <f>IF((SUM('Раздел 3'!V90:V90)&gt;=SUM('Раздел 3'!AB90:AG90)),"","Неверно!")</f>
        <v/>
      </c>
      <c r="B9900" s="312" t="s">
        <v>24574</v>
      </c>
      <c r="C9900" s="313" t="s">
        <v>4385</v>
      </c>
      <c r="D9900" s="313" t="s">
        <v>18374</v>
      </c>
      <c r="E9900" s="313" t="str">
        <f>CONCATENATE(SUM('Раздел 3'!V90:V90),"&gt;=",SUM('Раздел 3'!AB90:AG90))</f>
        <v>0&gt;=0</v>
      </c>
    </row>
    <row r="9901" spans="1:5" ht="30" hidden="1" customHeight="1">
      <c r="A9901" s="311" t="str">
        <f>IF((SUM('Раздел 3'!V91:V91)&gt;=SUM('Раздел 3'!AB91:AG91)),"","Неверно!")</f>
        <v/>
      </c>
      <c r="B9901" s="312" t="s">
        <v>24574</v>
      </c>
      <c r="C9901" s="313" t="s">
        <v>4386</v>
      </c>
      <c r="D9901" s="313" t="s">
        <v>18374</v>
      </c>
      <c r="E9901" s="313" t="str">
        <f>CONCATENATE(SUM('Раздел 3'!V91:V91),"&gt;=",SUM('Раздел 3'!AB91:AG91))</f>
        <v>0&gt;=0</v>
      </c>
    </row>
    <row r="9902" spans="1:5" ht="30" hidden="1" customHeight="1">
      <c r="A9902" s="311" t="str">
        <f>IF((SUM('Раздел 3'!V92:V92)&gt;=SUM('Раздел 3'!AB92:AG92)),"","Неверно!")</f>
        <v/>
      </c>
      <c r="B9902" s="312" t="s">
        <v>24574</v>
      </c>
      <c r="C9902" s="313" t="s">
        <v>4387</v>
      </c>
      <c r="D9902" s="313" t="s">
        <v>18374</v>
      </c>
      <c r="E9902" s="313" t="str">
        <f>CONCATENATE(SUM('Раздел 3'!V92:V92),"&gt;=",SUM('Раздел 3'!AB92:AG92))</f>
        <v>0&gt;=0</v>
      </c>
    </row>
    <row r="9903" spans="1:5" ht="30" hidden="1" customHeight="1">
      <c r="A9903" s="311" t="str">
        <f>IF((SUM('Раздел 3'!V93:V93)&gt;=SUM('Раздел 3'!AB93:AG93)),"","Неверно!")</f>
        <v/>
      </c>
      <c r="B9903" s="312" t="s">
        <v>24574</v>
      </c>
      <c r="C9903" s="313" t="s">
        <v>4388</v>
      </c>
      <c r="D9903" s="313" t="s">
        <v>18374</v>
      </c>
      <c r="E9903" s="313" t="str">
        <f>CONCATENATE(SUM('Раздел 3'!V93:V93),"&gt;=",SUM('Раздел 3'!AB93:AG93))</f>
        <v>0&gt;=0</v>
      </c>
    </row>
    <row r="9904" spans="1:5" ht="30" hidden="1" customHeight="1">
      <c r="A9904" s="311" t="str">
        <f>IF((SUM('Раздел 3'!V94:V94)&gt;=SUM('Раздел 3'!AB94:AG94)),"","Неверно!")</f>
        <v/>
      </c>
      <c r="B9904" s="312" t="s">
        <v>24574</v>
      </c>
      <c r="C9904" s="313" t="s">
        <v>4389</v>
      </c>
      <c r="D9904" s="313" t="s">
        <v>18374</v>
      </c>
      <c r="E9904" s="313" t="str">
        <f>CONCATENATE(SUM('Раздел 3'!V94:V94),"&gt;=",SUM('Раздел 3'!AB94:AG94))</f>
        <v>0&gt;=0</v>
      </c>
    </row>
    <row r="9905" spans="1:5" ht="30" hidden="1" customHeight="1">
      <c r="A9905" s="311" t="str">
        <f>IF((SUM('Раздел 3'!V95:V95)&gt;=SUM('Раздел 3'!AB95:AG95)),"","Неверно!")</f>
        <v/>
      </c>
      <c r="B9905" s="312" t="s">
        <v>24574</v>
      </c>
      <c r="C9905" s="313" t="s">
        <v>4390</v>
      </c>
      <c r="D9905" s="313" t="s">
        <v>18374</v>
      </c>
      <c r="E9905" s="313" t="str">
        <f>CONCATENATE(SUM('Раздел 3'!V95:V95),"&gt;=",SUM('Раздел 3'!AB95:AG95))</f>
        <v>0&gt;=0</v>
      </c>
    </row>
    <row r="9906" spans="1:5" ht="30" hidden="1" customHeight="1">
      <c r="A9906" s="311" t="str">
        <f>IF((SUM('Раздел 3'!V96:V96)&gt;=SUM('Раздел 3'!AB96:AG96)),"","Неверно!")</f>
        <v/>
      </c>
      <c r="B9906" s="312" t="s">
        <v>24574</v>
      </c>
      <c r="C9906" s="313" t="s">
        <v>4391</v>
      </c>
      <c r="D9906" s="313" t="s">
        <v>18374</v>
      </c>
      <c r="E9906" s="313" t="str">
        <f>CONCATENATE(SUM('Раздел 3'!V96:V96),"&gt;=",SUM('Раздел 3'!AB96:AG96))</f>
        <v>0&gt;=0</v>
      </c>
    </row>
    <row r="9907" spans="1:5" ht="30" hidden="1" customHeight="1">
      <c r="A9907" s="311" t="str">
        <f>IF((SUM('Раздел 3'!V97:V97)&gt;=SUM('Раздел 3'!AB97:AG97)),"","Неверно!")</f>
        <v/>
      </c>
      <c r="B9907" s="312" t="s">
        <v>24574</v>
      </c>
      <c r="C9907" s="313" t="s">
        <v>4392</v>
      </c>
      <c r="D9907" s="313" t="s">
        <v>18374</v>
      </c>
      <c r="E9907" s="313" t="str">
        <f>CONCATENATE(SUM('Раздел 3'!V97:V97),"&gt;=",SUM('Раздел 3'!AB97:AG97))</f>
        <v>0&gt;=0</v>
      </c>
    </row>
    <row r="9908" spans="1:5" ht="30" hidden="1" customHeight="1">
      <c r="A9908" s="311" t="str">
        <f>IF((SUM('Раздел 3'!V98:V98)&gt;=SUM('Раздел 3'!AB98:AG98)),"","Неверно!")</f>
        <v/>
      </c>
      <c r="B9908" s="312" t="s">
        <v>24574</v>
      </c>
      <c r="C9908" s="313" t="s">
        <v>4393</v>
      </c>
      <c r="D9908" s="313" t="s">
        <v>18374</v>
      </c>
      <c r="E9908" s="313" t="str">
        <f>CONCATENATE(SUM('Раздел 3'!V98:V98),"&gt;=",SUM('Раздел 3'!AB98:AG98))</f>
        <v>0&gt;=0</v>
      </c>
    </row>
    <row r="9909" spans="1:5" ht="30" hidden="1" customHeight="1">
      <c r="A9909" s="311" t="str">
        <f>IF((SUM('Раздел 3'!V99:V99)&gt;=SUM('Раздел 3'!AB99:AG99)),"","Неверно!")</f>
        <v/>
      </c>
      <c r="B9909" s="312" t="s">
        <v>24574</v>
      </c>
      <c r="C9909" s="313" t="s">
        <v>4394</v>
      </c>
      <c r="D9909" s="313" t="s">
        <v>18374</v>
      </c>
      <c r="E9909" s="313" t="str">
        <f>CONCATENATE(SUM('Раздел 3'!V99:V99),"&gt;=",SUM('Раздел 3'!AB99:AG99))</f>
        <v>0&gt;=0</v>
      </c>
    </row>
    <row r="9910" spans="1:5" ht="30" hidden="1" customHeight="1">
      <c r="A9910" s="311" t="str">
        <f>IF((SUM('Раздел 3'!V19:V19)&gt;=SUM('Раздел 3'!AB19:AG19)),"","Неверно!")</f>
        <v/>
      </c>
      <c r="B9910" s="312" t="s">
        <v>24574</v>
      </c>
      <c r="C9910" s="313" t="s">
        <v>4395</v>
      </c>
      <c r="D9910" s="313" t="s">
        <v>18374</v>
      </c>
      <c r="E9910" s="313" t="str">
        <f>CONCATENATE(SUM('Раздел 3'!V19:V19),"&gt;=",SUM('Раздел 3'!AB19:AG19))</f>
        <v>0&gt;=0</v>
      </c>
    </row>
    <row r="9911" spans="1:5" ht="30" hidden="1" customHeight="1">
      <c r="A9911" s="311" t="str">
        <f>IF((SUM('Раздел 3'!V100:V100)&gt;=SUM('Раздел 3'!AB100:AG100)),"","Неверно!")</f>
        <v/>
      </c>
      <c r="B9911" s="312" t="s">
        <v>24574</v>
      </c>
      <c r="C9911" s="313" t="s">
        <v>4396</v>
      </c>
      <c r="D9911" s="313" t="s">
        <v>18374</v>
      </c>
      <c r="E9911" s="313" t="str">
        <f>CONCATENATE(SUM('Раздел 3'!V100:V100),"&gt;=",SUM('Раздел 3'!AB100:AG100))</f>
        <v>0&gt;=0</v>
      </c>
    </row>
    <row r="9912" spans="1:5" ht="30" hidden="1" customHeight="1">
      <c r="A9912" s="311" t="str">
        <f>IF((SUM('Раздел 3'!V101:V101)&gt;=SUM('Раздел 3'!AB101:AG101)),"","Неверно!")</f>
        <v/>
      </c>
      <c r="B9912" s="312" t="s">
        <v>24574</v>
      </c>
      <c r="C9912" s="313" t="s">
        <v>4397</v>
      </c>
      <c r="D9912" s="313" t="s">
        <v>18374</v>
      </c>
      <c r="E9912" s="313" t="str">
        <f>CONCATENATE(SUM('Раздел 3'!V101:V101),"&gt;=",SUM('Раздел 3'!AB101:AG101))</f>
        <v>0&gt;=0</v>
      </c>
    </row>
    <row r="9913" spans="1:5" ht="30" hidden="1" customHeight="1">
      <c r="A9913" s="311" t="str">
        <f>IF((SUM('Раздел 3'!V102:V102)&gt;=SUM('Раздел 3'!AB102:AG102)),"","Неверно!")</f>
        <v/>
      </c>
      <c r="B9913" s="312" t="s">
        <v>24574</v>
      </c>
      <c r="C9913" s="313" t="s">
        <v>4398</v>
      </c>
      <c r="D9913" s="313" t="s">
        <v>18374</v>
      </c>
      <c r="E9913" s="313" t="str">
        <f>CONCATENATE(SUM('Раздел 3'!V102:V102),"&gt;=",SUM('Раздел 3'!AB102:AG102))</f>
        <v>0&gt;=0</v>
      </c>
    </row>
    <row r="9914" spans="1:5" ht="30" hidden="1" customHeight="1">
      <c r="A9914" s="311" t="str">
        <f>IF((SUM('Раздел 3'!V103:V103)&gt;=SUM('Раздел 3'!AB103:AG103)),"","Неверно!")</f>
        <v/>
      </c>
      <c r="B9914" s="312" t="s">
        <v>24574</v>
      </c>
      <c r="C9914" s="313" t="s">
        <v>4399</v>
      </c>
      <c r="D9914" s="313" t="s">
        <v>18374</v>
      </c>
      <c r="E9914" s="313" t="str">
        <f>CONCATENATE(SUM('Раздел 3'!V103:V103),"&gt;=",SUM('Раздел 3'!AB103:AG103))</f>
        <v>0&gt;=0</v>
      </c>
    </row>
    <row r="9915" spans="1:5" ht="30" hidden="1" customHeight="1">
      <c r="A9915" s="311" t="str">
        <f>IF((SUM('Раздел 3'!V104:V104)&gt;=SUM('Раздел 3'!AB104:AG104)),"","Неверно!")</f>
        <v/>
      </c>
      <c r="B9915" s="312" t="s">
        <v>24574</v>
      </c>
      <c r="C9915" s="313" t="s">
        <v>4400</v>
      </c>
      <c r="D9915" s="313" t="s">
        <v>18374</v>
      </c>
      <c r="E9915" s="313" t="str">
        <f>CONCATENATE(SUM('Раздел 3'!V104:V104),"&gt;=",SUM('Раздел 3'!AB104:AG104))</f>
        <v>0&gt;=0</v>
      </c>
    </row>
    <row r="9916" spans="1:5" ht="30" hidden="1" customHeight="1">
      <c r="A9916" s="311" t="str">
        <f>IF((SUM('Раздел 3'!V105:V105)&gt;=SUM('Раздел 3'!AB105:AG105)),"","Неверно!")</f>
        <v/>
      </c>
      <c r="B9916" s="312" t="s">
        <v>24574</v>
      </c>
      <c r="C9916" s="313" t="s">
        <v>4401</v>
      </c>
      <c r="D9916" s="313" t="s">
        <v>18374</v>
      </c>
      <c r="E9916" s="313" t="str">
        <f>CONCATENATE(SUM('Раздел 3'!V105:V105),"&gt;=",SUM('Раздел 3'!AB105:AG105))</f>
        <v>0&gt;=0</v>
      </c>
    </row>
    <row r="9917" spans="1:5" ht="30" hidden="1" customHeight="1">
      <c r="A9917" s="311" t="str">
        <f>IF((SUM('Раздел 3'!V106:V106)&gt;=SUM('Раздел 3'!AB106:AG106)),"","Неверно!")</f>
        <v/>
      </c>
      <c r="B9917" s="312" t="s">
        <v>24574</v>
      </c>
      <c r="C9917" s="313" t="s">
        <v>4402</v>
      </c>
      <c r="D9917" s="313" t="s">
        <v>18374</v>
      </c>
      <c r="E9917" s="313" t="str">
        <f>CONCATENATE(SUM('Раздел 3'!V106:V106),"&gt;=",SUM('Раздел 3'!AB106:AG106))</f>
        <v>0&gt;=0</v>
      </c>
    </row>
    <row r="9918" spans="1:5" ht="30" hidden="1" customHeight="1">
      <c r="A9918" s="311" t="str">
        <f>IF((SUM('Раздел 3'!V107:V107)&gt;=SUM('Раздел 3'!AB107:AG107)),"","Неверно!")</f>
        <v/>
      </c>
      <c r="B9918" s="312" t="s">
        <v>24574</v>
      </c>
      <c r="C9918" s="313" t="s">
        <v>4403</v>
      </c>
      <c r="D9918" s="313" t="s">
        <v>18374</v>
      </c>
      <c r="E9918" s="313" t="str">
        <f>CONCATENATE(SUM('Раздел 3'!V107:V107),"&gt;=",SUM('Раздел 3'!AB107:AG107))</f>
        <v>0&gt;=0</v>
      </c>
    </row>
    <row r="9919" spans="1:5" ht="30" hidden="1" customHeight="1">
      <c r="A9919" s="311" t="str">
        <f>IF((SUM('Раздел 3'!V108:V108)&gt;=SUM('Раздел 3'!AB108:AG108)),"","Неверно!")</f>
        <v/>
      </c>
      <c r="B9919" s="312" t="s">
        <v>24574</v>
      </c>
      <c r="C9919" s="313" t="s">
        <v>4404</v>
      </c>
      <c r="D9919" s="313" t="s">
        <v>18374</v>
      </c>
      <c r="E9919" s="313" t="str">
        <f>CONCATENATE(SUM('Раздел 3'!V108:V108),"&gt;=",SUM('Раздел 3'!AB108:AG108))</f>
        <v>0&gt;=0</v>
      </c>
    </row>
    <row r="9920" spans="1:5" ht="30" hidden="1" customHeight="1">
      <c r="A9920" s="311" t="str">
        <f>IF((SUM('Раздел 3'!V109:V109)&gt;=SUM('Раздел 3'!AB109:AG109)),"","Неверно!")</f>
        <v/>
      </c>
      <c r="B9920" s="312" t="s">
        <v>24574</v>
      </c>
      <c r="C9920" s="313" t="s">
        <v>4405</v>
      </c>
      <c r="D9920" s="313" t="s">
        <v>18374</v>
      </c>
      <c r="E9920" s="313" t="str">
        <f>CONCATENATE(SUM('Раздел 3'!V109:V109),"&gt;=",SUM('Раздел 3'!AB109:AG109))</f>
        <v>0&gt;=0</v>
      </c>
    </row>
    <row r="9921" spans="1:5" ht="30" hidden="1" customHeight="1">
      <c r="A9921" s="311" t="str">
        <f>IF((SUM('Раздел 3'!F12:F28)=SUM('Раздел 3'!F29:F29)),"","Неверно!")</f>
        <v/>
      </c>
      <c r="B9921" s="312" t="s">
        <v>24575</v>
      </c>
      <c r="C9921" s="313" t="s">
        <v>1928</v>
      </c>
      <c r="D9921" s="313" t="s">
        <v>18363</v>
      </c>
      <c r="E9921" s="313" t="str">
        <f>CONCATENATE(SUM('Раздел 3'!F12:F28),"=",SUM('Раздел 3'!F29:F29))</f>
        <v>0=0</v>
      </c>
    </row>
    <row r="9922" spans="1:5" ht="30" hidden="1" customHeight="1">
      <c r="A9922" s="311" t="str">
        <f>IF((SUM('Раздел 3'!O12:O28)=SUM('Раздел 3'!O29:O29)),"","Неверно!")</f>
        <v/>
      </c>
      <c r="B9922" s="312" t="s">
        <v>24575</v>
      </c>
      <c r="C9922" s="313" t="s">
        <v>1929</v>
      </c>
      <c r="D9922" s="313" t="s">
        <v>18363</v>
      </c>
      <c r="E9922" s="313" t="str">
        <f>CONCATENATE(SUM('Раздел 3'!O12:O28),"=",SUM('Раздел 3'!O29:O29))</f>
        <v>0=0</v>
      </c>
    </row>
    <row r="9923" spans="1:5" ht="30" hidden="1" customHeight="1">
      <c r="A9923" s="311" t="str">
        <f>IF((SUM('Раздел 3'!P12:P28)=SUM('Раздел 3'!P29:P29)),"","Неверно!")</f>
        <v/>
      </c>
      <c r="B9923" s="312" t="s">
        <v>24575</v>
      </c>
      <c r="C9923" s="313" t="s">
        <v>1930</v>
      </c>
      <c r="D9923" s="313" t="s">
        <v>18363</v>
      </c>
      <c r="E9923" s="313" t="str">
        <f>CONCATENATE(SUM('Раздел 3'!P12:P28),"=",SUM('Раздел 3'!P29:P29))</f>
        <v>0=0</v>
      </c>
    </row>
    <row r="9924" spans="1:5" ht="30" hidden="1" customHeight="1">
      <c r="A9924" s="311" t="str">
        <f>IF((SUM('Раздел 3'!Q12:Q28)=SUM('Раздел 3'!Q29:Q29)),"","Неверно!")</f>
        <v/>
      </c>
      <c r="B9924" s="312" t="s">
        <v>24575</v>
      </c>
      <c r="C9924" s="313" t="s">
        <v>1931</v>
      </c>
      <c r="D9924" s="313" t="s">
        <v>18363</v>
      </c>
      <c r="E9924" s="313" t="str">
        <f>CONCATENATE(SUM('Раздел 3'!Q12:Q28),"=",SUM('Раздел 3'!Q29:Q29))</f>
        <v>0=0</v>
      </c>
    </row>
    <row r="9925" spans="1:5" ht="30" hidden="1" customHeight="1">
      <c r="A9925" s="311" t="str">
        <f>IF((SUM('Раздел 3'!R12:R28)=SUM('Раздел 3'!R29:R29)),"","Неверно!")</f>
        <v/>
      </c>
      <c r="B9925" s="312" t="s">
        <v>24575</v>
      </c>
      <c r="C9925" s="313" t="s">
        <v>1932</v>
      </c>
      <c r="D9925" s="313" t="s">
        <v>18363</v>
      </c>
      <c r="E9925" s="313" t="str">
        <f>CONCATENATE(SUM('Раздел 3'!R12:R28),"=",SUM('Раздел 3'!R29:R29))</f>
        <v>0=0</v>
      </c>
    </row>
    <row r="9926" spans="1:5" ht="30" hidden="1" customHeight="1">
      <c r="A9926" s="311" t="str">
        <f>IF((SUM('Раздел 3'!S12:S28)=SUM('Раздел 3'!S29:S29)),"","Неверно!")</f>
        <v/>
      </c>
      <c r="B9926" s="312" t="s">
        <v>24575</v>
      </c>
      <c r="C9926" s="313" t="s">
        <v>1933</v>
      </c>
      <c r="D9926" s="313" t="s">
        <v>18363</v>
      </c>
      <c r="E9926" s="313" t="str">
        <f>CONCATENATE(SUM('Раздел 3'!S12:S28),"=",SUM('Раздел 3'!S29:S29))</f>
        <v>0=0</v>
      </c>
    </row>
    <row r="9927" spans="1:5" ht="30" hidden="1" customHeight="1">
      <c r="A9927" s="311" t="str">
        <f>IF((SUM('Раздел 3'!T12:T28)=SUM('Раздел 3'!T29:T29)),"","Неверно!")</f>
        <v/>
      </c>
      <c r="B9927" s="312" t="s">
        <v>24575</v>
      </c>
      <c r="C9927" s="313" t="s">
        <v>1934</v>
      </c>
      <c r="D9927" s="313" t="s">
        <v>18363</v>
      </c>
      <c r="E9927" s="313" t="str">
        <f>CONCATENATE(SUM('Раздел 3'!T12:T28),"=",SUM('Раздел 3'!T29:T29))</f>
        <v>0=0</v>
      </c>
    </row>
    <row r="9928" spans="1:5" ht="30" hidden="1" customHeight="1">
      <c r="A9928" s="311" t="str">
        <f>IF((SUM('Раздел 3'!U12:U28)=SUM('Раздел 3'!U29:U29)),"","Неверно!")</f>
        <v/>
      </c>
      <c r="B9928" s="312" t="s">
        <v>24575</v>
      </c>
      <c r="C9928" s="313" t="s">
        <v>1935</v>
      </c>
      <c r="D9928" s="313" t="s">
        <v>18363</v>
      </c>
      <c r="E9928" s="313" t="str">
        <f>CONCATENATE(SUM('Раздел 3'!U12:U28),"=",SUM('Раздел 3'!U29:U29))</f>
        <v>0=0</v>
      </c>
    </row>
    <row r="9929" spans="1:5" ht="30" hidden="1" customHeight="1">
      <c r="A9929" s="311" t="str">
        <f>IF((SUM('Раздел 3'!V12:V28)=SUM('Раздел 3'!V29:V29)),"","Неверно!")</f>
        <v/>
      </c>
      <c r="B9929" s="312" t="s">
        <v>24575</v>
      </c>
      <c r="C9929" s="313" t="s">
        <v>1936</v>
      </c>
      <c r="D9929" s="313" t="s">
        <v>18363</v>
      </c>
      <c r="E9929" s="313" t="str">
        <f>CONCATENATE(SUM('Раздел 3'!V12:V28),"=",SUM('Раздел 3'!V29:V29))</f>
        <v>0=0</v>
      </c>
    </row>
    <row r="9930" spans="1:5" ht="30" hidden="1" customHeight="1">
      <c r="A9930" s="311" t="str">
        <f>IF((SUM('Раздел 3'!W12:W28)=SUM('Раздел 3'!W29:W29)),"","Неверно!")</f>
        <v/>
      </c>
      <c r="B9930" s="312" t="s">
        <v>24575</v>
      </c>
      <c r="C9930" s="313" t="s">
        <v>1937</v>
      </c>
      <c r="D9930" s="313" t="s">
        <v>18363</v>
      </c>
      <c r="E9930" s="313" t="str">
        <f>CONCATENATE(SUM('Раздел 3'!W12:W28),"=",SUM('Раздел 3'!W29:W29))</f>
        <v>0=0</v>
      </c>
    </row>
    <row r="9931" spans="1:5" ht="30" hidden="1" customHeight="1">
      <c r="A9931" s="311" t="str">
        <f>IF((SUM('Раздел 3'!X12:X28)=SUM('Раздел 3'!X29:X29)),"","Неверно!")</f>
        <v/>
      </c>
      <c r="B9931" s="312" t="s">
        <v>24575</v>
      </c>
      <c r="C9931" s="313" t="s">
        <v>1938</v>
      </c>
      <c r="D9931" s="313" t="s">
        <v>18363</v>
      </c>
      <c r="E9931" s="313" t="str">
        <f>CONCATENATE(SUM('Раздел 3'!X12:X28),"=",SUM('Раздел 3'!X29:X29))</f>
        <v>0=0</v>
      </c>
    </row>
    <row r="9932" spans="1:5" ht="30" hidden="1" customHeight="1">
      <c r="A9932" s="311" t="str">
        <f>IF((SUM('Раздел 3'!G12:G28)=SUM('Раздел 3'!G29:G29)),"","Неверно!")</f>
        <v/>
      </c>
      <c r="B9932" s="312" t="s">
        <v>24575</v>
      </c>
      <c r="C9932" s="313" t="s">
        <v>1939</v>
      </c>
      <c r="D9932" s="313" t="s">
        <v>18363</v>
      </c>
      <c r="E9932" s="313" t="str">
        <f>CONCATENATE(SUM('Раздел 3'!G12:G28),"=",SUM('Раздел 3'!G29:G29))</f>
        <v>0=0</v>
      </c>
    </row>
    <row r="9933" spans="1:5" ht="30" hidden="1" customHeight="1">
      <c r="A9933" s="311" t="str">
        <f>IF((SUM('Раздел 3'!Y12:Y28)=SUM('Раздел 3'!Y29:Y29)),"","Неверно!")</f>
        <v/>
      </c>
      <c r="B9933" s="312" t="s">
        <v>24575</v>
      </c>
      <c r="C9933" s="313" t="s">
        <v>1940</v>
      </c>
      <c r="D9933" s="313" t="s">
        <v>18363</v>
      </c>
      <c r="E9933" s="313" t="str">
        <f>CONCATENATE(SUM('Раздел 3'!Y12:Y28),"=",SUM('Раздел 3'!Y29:Y29))</f>
        <v>0=0</v>
      </c>
    </row>
    <row r="9934" spans="1:5" ht="30" hidden="1" customHeight="1">
      <c r="A9934" s="311" t="str">
        <f>IF((SUM('Раздел 3'!Z12:Z28)=SUM('Раздел 3'!Z29:Z29)),"","Неверно!")</f>
        <v/>
      </c>
      <c r="B9934" s="312" t="s">
        <v>24575</v>
      </c>
      <c r="C9934" s="313" t="s">
        <v>1941</v>
      </c>
      <c r="D9934" s="313" t="s">
        <v>18363</v>
      </c>
      <c r="E9934" s="313" t="str">
        <f>CONCATENATE(SUM('Раздел 3'!Z12:Z28),"=",SUM('Раздел 3'!Z29:Z29))</f>
        <v>0=0</v>
      </c>
    </row>
    <row r="9935" spans="1:5" ht="30" hidden="1" customHeight="1">
      <c r="A9935" s="311" t="str">
        <f>IF((SUM('Раздел 3'!AA12:AA28)=SUM('Раздел 3'!AA29:AA29)),"","Неверно!")</f>
        <v/>
      </c>
      <c r="B9935" s="312" t="s">
        <v>24575</v>
      </c>
      <c r="C9935" s="313" t="s">
        <v>1942</v>
      </c>
      <c r="D9935" s="313" t="s">
        <v>18363</v>
      </c>
      <c r="E9935" s="313" t="str">
        <f>CONCATENATE(SUM('Раздел 3'!AA12:AA28),"=",SUM('Раздел 3'!AA29:AA29))</f>
        <v>0=0</v>
      </c>
    </row>
    <row r="9936" spans="1:5" ht="30" hidden="1" customHeight="1">
      <c r="A9936" s="311" t="str">
        <f>IF((SUM('Раздел 3'!AB12:AB28)=SUM('Раздел 3'!AB29:AB29)),"","Неверно!")</f>
        <v/>
      </c>
      <c r="B9936" s="312" t="s">
        <v>24575</v>
      </c>
      <c r="C9936" s="313" t="s">
        <v>1943</v>
      </c>
      <c r="D9936" s="313" t="s">
        <v>18363</v>
      </c>
      <c r="E9936" s="313" t="str">
        <f>CONCATENATE(SUM('Раздел 3'!AB12:AB28),"=",SUM('Раздел 3'!AB29:AB29))</f>
        <v>0=0</v>
      </c>
    </row>
    <row r="9937" spans="1:5" ht="30" hidden="1" customHeight="1">
      <c r="A9937" s="311" t="str">
        <f>IF((SUM('Раздел 3'!AC12:AC28)=SUM('Раздел 3'!AC29:AC29)),"","Неверно!")</f>
        <v/>
      </c>
      <c r="B9937" s="312" t="s">
        <v>24575</v>
      </c>
      <c r="C9937" s="313" t="s">
        <v>1944</v>
      </c>
      <c r="D9937" s="313" t="s">
        <v>18363</v>
      </c>
      <c r="E9937" s="313" t="str">
        <f>CONCATENATE(SUM('Раздел 3'!AC12:AC28),"=",SUM('Раздел 3'!AC29:AC29))</f>
        <v>0=0</v>
      </c>
    </row>
    <row r="9938" spans="1:5" ht="30" hidden="1" customHeight="1">
      <c r="A9938" s="311" t="str">
        <f>IF((SUM('Раздел 3'!AD12:AD28)=SUM('Раздел 3'!AD29:AD29)),"","Неверно!")</f>
        <v/>
      </c>
      <c r="B9938" s="312" t="s">
        <v>24575</v>
      </c>
      <c r="C9938" s="313" t="s">
        <v>1945</v>
      </c>
      <c r="D9938" s="313" t="s">
        <v>18363</v>
      </c>
      <c r="E9938" s="313" t="str">
        <f>CONCATENATE(SUM('Раздел 3'!AD12:AD28),"=",SUM('Раздел 3'!AD29:AD29))</f>
        <v>0=0</v>
      </c>
    </row>
    <row r="9939" spans="1:5" ht="30" hidden="1" customHeight="1">
      <c r="A9939" s="311" t="str">
        <f>IF((SUM('Раздел 3'!AE12:AE28)=SUM('Раздел 3'!AE29:AE29)),"","Неверно!")</f>
        <v/>
      </c>
      <c r="B9939" s="312" t="s">
        <v>24575</v>
      </c>
      <c r="C9939" s="313" t="s">
        <v>1946</v>
      </c>
      <c r="D9939" s="313" t="s">
        <v>18363</v>
      </c>
      <c r="E9939" s="313" t="str">
        <f>CONCATENATE(SUM('Раздел 3'!AE12:AE28),"=",SUM('Раздел 3'!AE29:AE29))</f>
        <v>0=0</v>
      </c>
    </row>
    <row r="9940" spans="1:5" ht="30" hidden="1" customHeight="1">
      <c r="A9940" s="311" t="str">
        <f>IF((SUM('Раздел 3'!AF12:AF28)=SUM('Раздел 3'!AF29:AF29)),"","Неверно!")</f>
        <v/>
      </c>
      <c r="B9940" s="312" t="s">
        <v>24575</v>
      </c>
      <c r="C9940" s="313" t="s">
        <v>1947</v>
      </c>
      <c r="D9940" s="313" t="s">
        <v>18363</v>
      </c>
      <c r="E9940" s="313" t="str">
        <f>CONCATENATE(SUM('Раздел 3'!AF12:AF28),"=",SUM('Раздел 3'!AF29:AF29))</f>
        <v>0=0</v>
      </c>
    </row>
    <row r="9941" spans="1:5" ht="30" hidden="1" customHeight="1">
      <c r="A9941" s="311" t="str">
        <f>IF((SUM('Раздел 3'!AG12:AG28)=SUM('Раздел 3'!AG29:AG29)),"","Неверно!")</f>
        <v/>
      </c>
      <c r="B9941" s="312" t="s">
        <v>24575</v>
      </c>
      <c r="C9941" s="313" t="s">
        <v>1948</v>
      </c>
      <c r="D9941" s="313" t="s">
        <v>18363</v>
      </c>
      <c r="E9941" s="313" t="str">
        <f>CONCATENATE(SUM('Раздел 3'!AG12:AG28),"=",SUM('Раздел 3'!AG29:AG29))</f>
        <v>0=0</v>
      </c>
    </row>
    <row r="9942" spans="1:5" ht="30" hidden="1" customHeight="1">
      <c r="A9942" s="311" t="str">
        <f>IF((SUM('Раздел 3'!AH12:AH28)=SUM('Раздел 3'!AH29:AH29)),"","Неверно!")</f>
        <v/>
      </c>
      <c r="B9942" s="312" t="s">
        <v>24575</v>
      </c>
      <c r="C9942" s="313" t="s">
        <v>1949</v>
      </c>
      <c r="D9942" s="313" t="s">
        <v>18363</v>
      </c>
      <c r="E9942" s="313" t="str">
        <f>CONCATENATE(SUM('Раздел 3'!AH12:AH28),"=",SUM('Раздел 3'!AH29:AH29))</f>
        <v>0=0</v>
      </c>
    </row>
    <row r="9943" spans="1:5" ht="30" hidden="1" customHeight="1">
      <c r="A9943" s="311" t="str">
        <f>IF((SUM('Раздел 3'!H12:H28)=SUM('Раздел 3'!H29:H29)),"","Неверно!")</f>
        <v/>
      </c>
      <c r="B9943" s="312" t="s">
        <v>24575</v>
      </c>
      <c r="C9943" s="313" t="s">
        <v>1950</v>
      </c>
      <c r="D9943" s="313" t="s">
        <v>18363</v>
      </c>
      <c r="E9943" s="313" t="str">
        <f>CONCATENATE(SUM('Раздел 3'!H12:H28),"=",SUM('Раздел 3'!H29:H29))</f>
        <v>0=0</v>
      </c>
    </row>
    <row r="9944" spans="1:5" ht="30" hidden="1" customHeight="1">
      <c r="A9944" s="311" t="str">
        <f>IF((SUM('Раздел 3'!AI12:AI28)=SUM('Раздел 3'!AI29:AI29)),"","Неверно!")</f>
        <v/>
      </c>
      <c r="B9944" s="312" t="s">
        <v>24575</v>
      </c>
      <c r="C9944" s="313" t="s">
        <v>1951</v>
      </c>
      <c r="D9944" s="313" t="s">
        <v>18363</v>
      </c>
      <c r="E9944" s="313" t="str">
        <f>CONCATENATE(SUM('Раздел 3'!AI12:AI28),"=",SUM('Раздел 3'!AI29:AI29))</f>
        <v>0=0</v>
      </c>
    </row>
    <row r="9945" spans="1:5" ht="30" hidden="1" customHeight="1">
      <c r="A9945" s="311" t="str">
        <f>IF((SUM('Раздел 3'!AJ12:AJ28)=SUM('Раздел 3'!AJ29:AJ29)),"","Неверно!")</f>
        <v/>
      </c>
      <c r="B9945" s="312" t="s">
        <v>24575</v>
      </c>
      <c r="C9945" s="313" t="s">
        <v>1952</v>
      </c>
      <c r="D9945" s="313" t="s">
        <v>18363</v>
      </c>
      <c r="E9945" s="313" t="str">
        <f>CONCATENATE(SUM('Раздел 3'!AJ12:AJ28),"=",SUM('Раздел 3'!AJ29:AJ29))</f>
        <v>0=0</v>
      </c>
    </row>
    <row r="9946" spans="1:5" ht="30" hidden="1" customHeight="1">
      <c r="A9946" s="311" t="str">
        <f>IF((SUM('Раздел 3'!AK12:AK28)=SUM('Раздел 3'!AK29:AK29)),"","Неверно!")</f>
        <v/>
      </c>
      <c r="B9946" s="312" t="s">
        <v>24575</v>
      </c>
      <c r="C9946" s="313" t="s">
        <v>1953</v>
      </c>
      <c r="D9946" s="313" t="s">
        <v>18363</v>
      </c>
      <c r="E9946" s="313" t="str">
        <f>CONCATENATE(SUM('Раздел 3'!AK12:AK28),"=",SUM('Раздел 3'!AK29:AK29))</f>
        <v>0=0</v>
      </c>
    </row>
    <row r="9947" spans="1:5" ht="30" hidden="1" customHeight="1">
      <c r="A9947" s="311" t="str">
        <f>IF((SUM('Раздел 3'!AL12:AL28)=SUM('Раздел 3'!AL29:AL29)),"","Неверно!")</f>
        <v/>
      </c>
      <c r="B9947" s="312" t="s">
        <v>24575</v>
      </c>
      <c r="C9947" s="313" t="s">
        <v>1954</v>
      </c>
      <c r="D9947" s="313" t="s">
        <v>18363</v>
      </c>
      <c r="E9947" s="313" t="str">
        <f>CONCATENATE(SUM('Раздел 3'!AL12:AL28),"=",SUM('Раздел 3'!AL29:AL29))</f>
        <v>0=0</v>
      </c>
    </row>
    <row r="9948" spans="1:5" ht="30" hidden="1" customHeight="1">
      <c r="A9948" s="311" t="str">
        <f>IF((SUM('Раздел 3'!AM12:AM28)=SUM('Раздел 3'!AM29:AM29)),"","Неверно!")</f>
        <v/>
      </c>
      <c r="B9948" s="312" t="s">
        <v>24575</v>
      </c>
      <c r="C9948" s="313" t="s">
        <v>21210</v>
      </c>
      <c r="D9948" s="313" t="s">
        <v>18363</v>
      </c>
      <c r="E9948" s="313" t="str">
        <f>CONCATENATE(SUM('Раздел 3'!AM12:AM28),"=",SUM('Раздел 3'!AM29:AM29))</f>
        <v>0=0</v>
      </c>
    </row>
    <row r="9949" spans="1:5" ht="30" hidden="1" customHeight="1">
      <c r="A9949" s="311" t="str">
        <f>IF((SUM('Раздел 3'!I12:I28)=SUM('Раздел 3'!I29:I29)),"","Неверно!")</f>
        <v/>
      </c>
      <c r="B9949" s="312" t="s">
        <v>24575</v>
      </c>
      <c r="C9949" s="313" t="s">
        <v>1955</v>
      </c>
      <c r="D9949" s="313" t="s">
        <v>18363</v>
      </c>
      <c r="E9949" s="313" t="str">
        <f>CONCATENATE(SUM('Раздел 3'!I12:I28),"=",SUM('Раздел 3'!I29:I29))</f>
        <v>0=0</v>
      </c>
    </row>
    <row r="9950" spans="1:5" ht="30" hidden="1" customHeight="1">
      <c r="A9950" s="311" t="str">
        <f>IF((SUM('Раздел 3'!J12:J28)=SUM('Раздел 3'!J29:J29)),"","Неверно!")</f>
        <v/>
      </c>
      <c r="B9950" s="312" t="s">
        <v>24575</v>
      </c>
      <c r="C9950" s="313" t="s">
        <v>1956</v>
      </c>
      <c r="D9950" s="313" t="s">
        <v>18363</v>
      </c>
      <c r="E9950" s="313" t="str">
        <f>CONCATENATE(SUM('Раздел 3'!J12:J28),"=",SUM('Раздел 3'!J29:J29))</f>
        <v>0=0</v>
      </c>
    </row>
    <row r="9951" spans="1:5" ht="30" hidden="1" customHeight="1">
      <c r="A9951" s="311" t="str">
        <f>IF((SUM('Раздел 3'!K12:K28)=SUM('Раздел 3'!K29:K29)),"","Неверно!")</f>
        <v/>
      </c>
      <c r="B9951" s="312" t="s">
        <v>24575</v>
      </c>
      <c r="C9951" s="313" t="s">
        <v>1957</v>
      </c>
      <c r="D9951" s="313" t="s">
        <v>18363</v>
      </c>
      <c r="E9951" s="313" t="str">
        <f>CONCATENATE(SUM('Раздел 3'!K12:K28),"=",SUM('Раздел 3'!K29:K29))</f>
        <v>0=0</v>
      </c>
    </row>
    <row r="9952" spans="1:5" ht="30" hidden="1" customHeight="1">
      <c r="A9952" s="311" t="str">
        <f>IF((SUM('Раздел 3'!L12:L28)=SUM('Раздел 3'!L29:L29)),"","Неверно!")</f>
        <v/>
      </c>
      <c r="B9952" s="312" t="s">
        <v>24575</v>
      </c>
      <c r="C9952" s="313" t="s">
        <v>1958</v>
      </c>
      <c r="D9952" s="313" t="s">
        <v>18363</v>
      </c>
      <c r="E9952" s="313" t="str">
        <f>CONCATENATE(SUM('Раздел 3'!L12:L28),"=",SUM('Раздел 3'!L29:L29))</f>
        <v>0=0</v>
      </c>
    </row>
    <row r="9953" spans="1:5" ht="30" hidden="1" customHeight="1">
      <c r="A9953" s="311" t="str">
        <f>IF((SUM('Раздел 3'!M12:M28)=SUM('Раздел 3'!M29:M29)),"","Неверно!")</f>
        <v/>
      </c>
      <c r="B9953" s="312" t="s">
        <v>24575</v>
      </c>
      <c r="C9953" s="313" t="s">
        <v>1959</v>
      </c>
      <c r="D9953" s="313" t="s">
        <v>18363</v>
      </c>
      <c r="E9953" s="313" t="str">
        <f>CONCATENATE(SUM('Раздел 3'!M12:M28),"=",SUM('Раздел 3'!M29:M29))</f>
        <v>0=0</v>
      </c>
    </row>
    <row r="9954" spans="1:5" ht="30" hidden="1" customHeight="1">
      <c r="A9954" s="311" t="str">
        <f>IF((SUM('Раздел 3'!N12:N28)=SUM('Раздел 3'!N29:N29)),"","Неверно!")</f>
        <v/>
      </c>
      <c r="B9954" s="312" t="s">
        <v>24575</v>
      </c>
      <c r="C9954" s="313" t="s">
        <v>1960</v>
      </c>
      <c r="D9954" s="313" t="s">
        <v>18363</v>
      </c>
      <c r="E9954" s="313" t="str">
        <f>CONCATENATE(SUM('Раздел 3'!N12:N28),"=",SUM('Раздел 3'!N29:N29))</f>
        <v>0=0</v>
      </c>
    </row>
    <row r="9955" spans="1:5" ht="30" hidden="1" customHeight="1">
      <c r="A9955" s="311" t="str">
        <f>IF((SUM('Раздел 3'!F30:F30)+SUM('Раздел 3'!F32:F32)+SUM('Раздел 3'!F34:F37)+SUM('Раздел 3'!F41:F42)+SUM('Раздел 3'!F48:F54)=SUM('Раздел 3'!F55:F55)),"","Неверно!")</f>
        <v/>
      </c>
      <c r="B9955" s="312" t="s">
        <v>24576</v>
      </c>
      <c r="C9955" s="313" t="s">
        <v>1895</v>
      </c>
      <c r="D9955" s="313" t="s">
        <v>18362</v>
      </c>
      <c r="E9955" s="313" t="str">
        <f>CONCATENATE(SUM('Раздел 3'!F30:F30),"+",SUM('Раздел 3'!F32:F32),"+",SUM('Раздел 3'!F34:F37),"+",SUM('Раздел 3'!F41:F42),"+",SUM('Раздел 3'!F48:F54),"=",SUM('Раздел 3'!F55:F55))</f>
        <v>0+1+2+0+0=3</v>
      </c>
    </row>
    <row r="9956" spans="1:5" ht="30" hidden="1" customHeight="1">
      <c r="A9956" s="311" t="str">
        <f>IF((SUM('Раздел 3'!O30:O30)+SUM('Раздел 3'!O32:O32)+SUM('Раздел 3'!O34:O37)+SUM('Раздел 3'!O41:O42)+SUM('Раздел 3'!O48:O54)=SUM('Раздел 3'!O55:O55)),"","Неверно!")</f>
        <v/>
      </c>
      <c r="B9956" s="312" t="s">
        <v>24576</v>
      </c>
      <c r="C9956" s="313" t="s">
        <v>1896</v>
      </c>
      <c r="D9956" s="313" t="s">
        <v>18362</v>
      </c>
      <c r="E9956" s="313" t="str">
        <f>CONCATENATE(SUM('Раздел 3'!O30:O30),"+",SUM('Раздел 3'!O32:O32),"+",SUM('Раздел 3'!O34:O37),"+",SUM('Раздел 3'!O41:O42),"+",SUM('Раздел 3'!O48:O54),"=",SUM('Раздел 3'!O55:O55))</f>
        <v>0+0+0+0+0=0</v>
      </c>
    </row>
    <row r="9957" spans="1:5" ht="30" hidden="1" customHeight="1">
      <c r="A9957" s="311" t="str">
        <f>IF((SUM('Раздел 3'!P30:P30)+SUM('Раздел 3'!P32:P32)+SUM('Раздел 3'!P34:P37)+SUM('Раздел 3'!P41:P42)+SUM('Раздел 3'!P48:P54)=SUM('Раздел 3'!P55:P55)),"","Неверно!")</f>
        <v/>
      </c>
      <c r="B9957" s="312" t="s">
        <v>24576</v>
      </c>
      <c r="C9957" s="313" t="s">
        <v>1897</v>
      </c>
      <c r="D9957" s="313" t="s">
        <v>18362</v>
      </c>
      <c r="E9957" s="313" t="str">
        <f>CONCATENATE(SUM('Раздел 3'!P30:P30),"+",SUM('Раздел 3'!P32:P32),"+",SUM('Раздел 3'!P34:P37),"+",SUM('Раздел 3'!P41:P42),"+",SUM('Раздел 3'!P48:P54),"=",SUM('Раздел 3'!P55:P55))</f>
        <v>0+0+0+0+0=0</v>
      </c>
    </row>
    <row r="9958" spans="1:5" ht="30" hidden="1" customHeight="1">
      <c r="A9958" s="311" t="str">
        <f>IF((SUM('Раздел 3'!Q30:Q30)+SUM('Раздел 3'!Q32:Q32)+SUM('Раздел 3'!Q34:Q37)+SUM('Раздел 3'!Q41:Q42)+SUM('Раздел 3'!Q48:Q54)=SUM('Раздел 3'!Q55:Q55)),"","Неверно!")</f>
        <v/>
      </c>
      <c r="B9958" s="312" t="s">
        <v>24576</v>
      </c>
      <c r="C9958" s="313" t="s">
        <v>1898</v>
      </c>
      <c r="D9958" s="313" t="s">
        <v>18362</v>
      </c>
      <c r="E9958" s="313" t="str">
        <f>CONCATENATE(SUM('Раздел 3'!Q30:Q30),"+",SUM('Раздел 3'!Q32:Q32),"+",SUM('Раздел 3'!Q34:Q37),"+",SUM('Раздел 3'!Q41:Q42),"+",SUM('Раздел 3'!Q48:Q54),"=",SUM('Раздел 3'!Q55:Q55))</f>
        <v>1+0+6+0+0=7</v>
      </c>
    </row>
    <row r="9959" spans="1:5" ht="30" hidden="1" customHeight="1">
      <c r="A9959" s="311" t="str">
        <f>IF((SUM('Раздел 3'!R30:R30)+SUM('Раздел 3'!R32:R32)+SUM('Раздел 3'!R34:R37)+SUM('Раздел 3'!R41:R42)+SUM('Раздел 3'!R48:R54)=SUM('Раздел 3'!R55:R55)),"","Неверно!")</f>
        <v/>
      </c>
      <c r="B9959" s="312" t="s">
        <v>24576</v>
      </c>
      <c r="C9959" s="313" t="s">
        <v>1899</v>
      </c>
      <c r="D9959" s="313" t="s">
        <v>18362</v>
      </c>
      <c r="E9959" s="313" t="str">
        <f>CONCATENATE(SUM('Раздел 3'!R30:R30),"+",SUM('Раздел 3'!R32:R32),"+",SUM('Раздел 3'!R34:R37),"+",SUM('Раздел 3'!R41:R42),"+",SUM('Раздел 3'!R48:R54),"=",SUM('Раздел 3'!R55:R55))</f>
        <v>0+0+3+0+0=3</v>
      </c>
    </row>
    <row r="9960" spans="1:5" ht="30" hidden="1" customHeight="1">
      <c r="A9960" s="311" t="str">
        <f>IF((SUM('Раздел 3'!S30:S30)+SUM('Раздел 3'!S32:S32)+SUM('Раздел 3'!S34:S37)+SUM('Раздел 3'!S41:S42)+SUM('Раздел 3'!S48:S54)=SUM('Раздел 3'!S55:S55)),"","Неверно!")</f>
        <v/>
      </c>
      <c r="B9960" s="312" t="s">
        <v>24576</v>
      </c>
      <c r="C9960" s="313" t="s">
        <v>1900</v>
      </c>
      <c r="D9960" s="313" t="s">
        <v>18362</v>
      </c>
      <c r="E9960" s="313" t="str">
        <f>CONCATENATE(SUM('Раздел 3'!S30:S30),"+",SUM('Раздел 3'!S32:S32),"+",SUM('Раздел 3'!S34:S37),"+",SUM('Раздел 3'!S41:S42),"+",SUM('Раздел 3'!S48:S54),"=",SUM('Раздел 3'!S55:S55))</f>
        <v>0+0+0+0+0=0</v>
      </c>
    </row>
    <row r="9961" spans="1:5" ht="30" hidden="1" customHeight="1">
      <c r="A9961" s="311" t="str">
        <f>IF((SUM('Раздел 3'!T30:T30)+SUM('Раздел 3'!T32:T32)+SUM('Раздел 3'!T34:T37)+SUM('Раздел 3'!T41:T42)+SUM('Раздел 3'!T48:T54)=SUM('Раздел 3'!T55:T55)),"","Неверно!")</f>
        <v/>
      </c>
      <c r="B9961" s="312" t="s">
        <v>24576</v>
      </c>
      <c r="C9961" s="313" t="s">
        <v>1901</v>
      </c>
      <c r="D9961" s="313" t="s">
        <v>18362</v>
      </c>
      <c r="E9961" s="313" t="str">
        <f>CONCATENATE(SUM('Раздел 3'!T30:T30),"+",SUM('Раздел 3'!T32:T32),"+",SUM('Раздел 3'!T34:T37),"+",SUM('Раздел 3'!T41:T42),"+",SUM('Раздел 3'!T48:T54),"=",SUM('Раздел 3'!T55:T55))</f>
        <v>0+0+0+0+0=0</v>
      </c>
    </row>
    <row r="9962" spans="1:5" ht="30" hidden="1" customHeight="1">
      <c r="A9962" s="311" t="str">
        <f>IF((SUM('Раздел 3'!U30:U30)+SUM('Раздел 3'!U32:U32)+SUM('Раздел 3'!U34:U37)+SUM('Раздел 3'!U41:U42)+SUM('Раздел 3'!U48:U54)=SUM('Раздел 3'!U55:U55)),"","Неверно!")</f>
        <v/>
      </c>
      <c r="B9962" s="312" t="s">
        <v>24576</v>
      </c>
      <c r="C9962" s="313" t="s">
        <v>1902</v>
      </c>
      <c r="D9962" s="313" t="s">
        <v>18362</v>
      </c>
      <c r="E9962" s="313" t="str">
        <f>CONCATENATE(SUM('Раздел 3'!U30:U30),"+",SUM('Раздел 3'!U32:U32),"+",SUM('Раздел 3'!U34:U37),"+",SUM('Раздел 3'!U41:U42),"+",SUM('Раздел 3'!U48:U54),"=",SUM('Раздел 3'!U55:U55))</f>
        <v>0+0+0+0+0=0</v>
      </c>
    </row>
    <row r="9963" spans="1:5" ht="30" hidden="1" customHeight="1">
      <c r="A9963" s="311" t="str">
        <f>IF((SUM('Раздел 3'!V30:V30)+SUM('Раздел 3'!V32:V32)+SUM('Раздел 3'!V34:V37)+SUM('Раздел 3'!V41:V42)+SUM('Раздел 3'!V48:V54)=SUM('Раздел 3'!V55:V55)),"","Неверно!")</f>
        <v/>
      </c>
      <c r="B9963" s="312" t="s">
        <v>24576</v>
      </c>
      <c r="C9963" s="313" t="s">
        <v>1903</v>
      </c>
      <c r="D9963" s="313" t="s">
        <v>18362</v>
      </c>
      <c r="E9963" s="313" t="str">
        <f>CONCATENATE(SUM('Раздел 3'!V30:V30),"+",SUM('Раздел 3'!V32:V32),"+",SUM('Раздел 3'!V34:V37),"+",SUM('Раздел 3'!V41:V42),"+",SUM('Раздел 3'!V48:V54),"=",SUM('Раздел 3'!V55:V55))</f>
        <v>2+3+10+0+0=15</v>
      </c>
    </row>
    <row r="9964" spans="1:5" ht="30" hidden="1" customHeight="1">
      <c r="A9964" s="311" t="str">
        <f>IF((SUM('Раздел 3'!W30:W30)+SUM('Раздел 3'!W32:W32)+SUM('Раздел 3'!W34:W37)+SUM('Раздел 3'!W41:W42)+SUM('Раздел 3'!W48:W54)=SUM('Раздел 3'!W55:W55)),"","Неверно!")</f>
        <v/>
      </c>
      <c r="B9964" s="312" t="s">
        <v>24576</v>
      </c>
      <c r="C9964" s="313" t="s">
        <v>1904</v>
      </c>
      <c r="D9964" s="313" t="s">
        <v>18362</v>
      </c>
      <c r="E9964" s="313" t="str">
        <f>CONCATENATE(SUM('Раздел 3'!W30:W30),"+",SUM('Раздел 3'!W32:W32),"+",SUM('Раздел 3'!W34:W37),"+",SUM('Раздел 3'!W41:W42),"+",SUM('Раздел 3'!W48:W54),"=",SUM('Раздел 3'!W55:W55))</f>
        <v>0+0+0+0+0=0</v>
      </c>
    </row>
    <row r="9965" spans="1:5" ht="30" hidden="1" customHeight="1">
      <c r="A9965" s="311" t="str">
        <f>IF((SUM('Раздел 3'!X30:X30)+SUM('Раздел 3'!X32:X32)+SUM('Раздел 3'!X34:X37)+SUM('Раздел 3'!X41:X42)+SUM('Раздел 3'!X48:X54)=SUM('Раздел 3'!X55:X55)),"","Неверно!")</f>
        <v/>
      </c>
      <c r="B9965" s="312" t="s">
        <v>24576</v>
      </c>
      <c r="C9965" s="313" t="s">
        <v>1905</v>
      </c>
      <c r="D9965" s="313" t="s">
        <v>18362</v>
      </c>
      <c r="E9965" s="313" t="str">
        <f>CONCATENATE(SUM('Раздел 3'!X30:X30),"+",SUM('Раздел 3'!X32:X32),"+",SUM('Раздел 3'!X34:X37),"+",SUM('Раздел 3'!X41:X42),"+",SUM('Раздел 3'!X48:X54),"=",SUM('Раздел 3'!X55:X55))</f>
        <v>1+0+2+0+0=3</v>
      </c>
    </row>
    <row r="9966" spans="1:5" ht="30" hidden="1" customHeight="1">
      <c r="A9966" s="311" t="str">
        <f>IF((SUM('Раздел 3'!G30:G30)+SUM('Раздел 3'!G32:G32)+SUM('Раздел 3'!G34:G37)+SUM('Раздел 3'!G41:G42)+SUM('Раздел 3'!G48:G54)=SUM('Раздел 3'!G55:G55)),"","Неверно!")</f>
        <v/>
      </c>
      <c r="B9966" s="312" t="s">
        <v>24576</v>
      </c>
      <c r="C9966" s="313" t="s">
        <v>1906</v>
      </c>
      <c r="D9966" s="313" t="s">
        <v>18362</v>
      </c>
      <c r="E9966" s="313" t="str">
        <f>CONCATENATE(SUM('Раздел 3'!G30:G30),"+",SUM('Раздел 3'!G32:G32),"+",SUM('Раздел 3'!G34:G37),"+",SUM('Раздел 3'!G41:G42),"+",SUM('Раздел 3'!G48:G54),"=",SUM('Раздел 3'!G55:G55))</f>
        <v>3+2+10+0+0=15</v>
      </c>
    </row>
    <row r="9967" spans="1:5" ht="30" hidden="1" customHeight="1">
      <c r="A9967" s="311" t="str">
        <f>IF((SUM('Раздел 3'!Y30:Y30)+SUM('Раздел 3'!Y32:Y32)+SUM('Раздел 3'!Y34:Y37)+SUM('Раздел 3'!Y41:Y42)+SUM('Раздел 3'!Y48:Y54)=SUM('Раздел 3'!Y55:Y55)),"","Неверно!")</f>
        <v/>
      </c>
      <c r="B9967" s="312" t="s">
        <v>24576</v>
      </c>
      <c r="C9967" s="313" t="s">
        <v>1907</v>
      </c>
      <c r="D9967" s="313" t="s">
        <v>18362</v>
      </c>
      <c r="E9967" s="313" t="str">
        <f>CONCATENATE(SUM('Раздел 3'!Y30:Y30),"+",SUM('Раздел 3'!Y32:Y32),"+",SUM('Раздел 3'!Y34:Y37),"+",SUM('Раздел 3'!Y41:Y42),"+",SUM('Раздел 3'!Y48:Y54),"=",SUM('Раздел 3'!Y55:Y55))</f>
        <v>0+0+0+0+0=0</v>
      </c>
    </row>
    <row r="9968" spans="1:5" ht="30" hidden="1" customHeight="1">
      <c r="A9968" s="311" t="str">
        <f>IF((SUM('Раздел 3'!Z30:Z30)+SUM('Раздел 3'!Z32:Z32)+SUM('Раздел 3'!Z34:Z37)+SUM('Раздел 3'!Z41:Z42)+SUM('Раздел 3'!Z48:Z54)=SUM('Раздел 3'!Z55:Z55)),"","Неверно!")</f>
        <v/>
      </c>
      <c r="B9968" s="312" t="s">
        <v>24576</v>
      </c>
      <c r="C9968" s="313" t="s">
        <v>1908</v>
      </c>
      <c r="D9968" s="313" t="s">
        <v>18362</v>
      </c>
      <c r="E9968" s="313" t="str">
        <f>CONCATENATE(SUM('Раздел 3'!Z30:Z30),"+",SUM('Раздел 3'!Z32:Z32),"+",SUM('Раздел 3'!Z34:Z37),"+",SUM('Раздел 3'!Z41:Z42),"+",SUM('Раздел 3'!Z48:Z54),"=",SUM('Раздел 3'!Z55:Z55))</f>
        <v>0+0+0+0+0=0</v>
      </c>
    </row>
    <row r="9969" spans="1:5" ht="30" hidden="1" customHeight="1">
      <c r="A9969" s="311" t="str">
        <f>IF((SUM('Раздел 3'!AA30:AA30)+SUM('Раздел 3'!AA32:AA32)+SUM('Раздел 3'!AA34:AA37)+SUM('Раздел 3'!AA41:AA42)+SUM('Раздел 3'!AA48:AA54)=SUM('Раздел 3'!AA55:AA55)),"","Неверно!")</f>
        <v/>
      </c>
      <c r="B9969" s="312" t="s">
        <v>24576</v>
      </c>
      <c r="C9969" s="313" t="s">
        <v>1909</v>
      </c>
      <c r="D9969" s="313" t="s">
        <v>18362</v>
      </c>
      <c r="E9969" s="313" t="str">
        <f>CONCATENATE(SUM('Раздел 3'!AA30:AA30),"+",SUM('Раздел 3'!AA32:AA32),"+",SUM('Раздел 3'!AA34:AA37),"+",SUM('Раздел 3'!AA41:AA42),"+",SUM('Раздел 3'!AA48:AA54),"=",SUM('Раздел 3'!AA55:AA55))</f>
        <v>0+0+0+0+0=0</v>
      </c>
    </row>
    <row r="9970" spans="1:5" ht="30" hidden="1" customHeight="1">
      <c r="A9970" s="311" t="str">
        <f>IF((SUM('Раздел 3'!AB30:AB30)+SUM('Раздел 3'!AB32:AB32)+SUM('Раздел 3'!AB34:AB37)+SUM('Раздел 3'!AB41:AB42)+SUM('Раздел 3'!AB48:AB54)=SUM('Раздел 3'!AB55:AB55)),"","Неверно!")</f>
        <v/>
      </c>
      <c r="B9970" s="312" t="s">
        <v>24576</v>
      </c>
      <c r="C9970" s="313" t="s">
        <v>1910</v>
      </c>
      <c r="D9970" s="313" t="s">
        <v>18362</v>
      </c>
      <c r="E9970" s="313" t="str">
        <f>CONCATENATE(SUM('Раздел 3'!AB30:AB30),"+",SUM('Раздел 3'!AB32:AB32),"+",SUM('Раздел 3'!AB34:AB37),"+",SUM('Раздел 3'!AB41:AB42),"+",SUM('Раздел 3'!AB48:AB54),"=",SUM('Раздел 3'!AB55:AB55))</f>
        <v>0+0+0+0+0=0</v>
      </c>
    </row>
    <row r="9971" spans="1:5" ht="30" hidden="1" customHeight="1">
      <c r="A9971" s="311" t="str">
        <f>IF((SUM('Раздел 3'!AC30:AC30)+SUM('Раздел 3'!AC32:AC32)+SUM('Раздел 3'!AC34:AC37)+SUM('Раздел 3'!AC41:AC42)+SUM('Раздел 3'!AC48:AC54)=SUM('Раздел 3'!AC55:AC55)),"","Неверно!")</f>
        <v/>
      </c>
      <c r="B9971" s="312" t="s">
        <v>24576</v>
      </c>
      <c r="C9971" s="313" t="s">
        <v>1911</v>
      </c>
      <c r="D9971" s="313" t="s">
        <v>18362</v>
      </c>
      <c r="E9971" s="313" t="str">
        <f>CONCATENATE(SUM('Раздел 3'!AC30:AC30),"+",SUM('Раздел 3'!AC32:AC32),"+",SUM('Раздел 3'!AC34:AC37),"+",SUM('Раздел 3'!AC41:AC42),"+",SUM('Раздел 3'!AC48:AC54),"=",SUM('Раздел 3'!AC55:AC55))</f>
        <v>0+0+0+0+0=0</v>
      </c>
    </row>
    <row r="9972" spans="1:5" ht="30" hidden="1" customHeight="1">
      <c r="A9972" s="311" t="str">
        <f>IF((SUM('Раздел 3'!AD30:AD30)+SUM('Раздел 3'!AD32:AD32)+SUM('Раздел 3'!AD34:AD37)+SUM('Раздел 3'!AD41:AD42)+SUM('Раздел 3'!AD48:AD54)=SUM('Раздел 3'!AD55:AD55)),"","Неверно!")</f>
        <v/>
      </c>
      <c r="B9972" s="312" t="s">
        <v>24576</v>
      </c>
      <c r="C9972" s="313" t="s">
        <v>1912</v>
      </c>
      <c r="D9972" s="313" t="s">
        <v>18362</v>
      </c>
      <c r="E9972" s="313" t="str">
        <f>CONCATENATE(SUM('Раздел 3'!AD30:AD30),"+",SUM('Раздел 3'!AD32:AD32),"+",SUM('Раздел 3'!AD34:AD37),"+",SUM('Раздел 3'!AD41:AD42),"+",SUM('Раздел 3'!AD48:AD54),"=",SUM('Раздел 3'!AD55:AD55))</f>
        <v>0+0+0+0+0=0</v>
      </c>
    </row>
    <row r="9973" spans="1:5" ht="30" hidden="1" customHeight="1">
      <c r="A9973" s="311" t="str">
        <f>IF((SUM('Раздел 3'!AE30:AE30)+SUM('Раздел 3'!AE32:AE32)+SUM('Раздел 3'!AE34:AE37)+SUM('Раздел 3'!AE41:AE42)+SUM('Раздел 3'!AE48:AE54)=SUM('Раздел 3'!AE55:AE55)),"","Неверно!")</f>
        <v/>
      </c>
      <c r="B9973" s="312" t="s">
        <v>24576</v>
      </c>
      <c r="C9973" s="313" t="s">
        <v>1913</v>
      </c>
      <c r="D9973" s="313" t="s">
        <v>18362</v>
      </c>
      <c r="E9973" s="313" t="str">
        <f>CONCATENATE(SUM('Раздел 3'!AE30:AE30),"+",SUM('Раздел 3'!AE32:AE32),"+",SUM('Раздел 3'!AE34:AE37),"+",SUM('Раздел 3'!AE41:AE42),"+",SUM('Раздел 3'!AE48:AE54),"=",SUM('Раздел 3'!AE55:AE55))</f>
        <v>0+0+0+0+0=0</v>
      </c>
    </row>
    <row r="9974" spans="1:5" ht="30" hidden="1" customHeight="1">
      <c r="A9974" s="311" t="str">
        <f>IF((SUM('Раздел 3'!AF30:AF30)+SUM('Раздел 3'!AF32:AF32)+SUM('Раздел 3'!AF34:AF37)+SUM('Раздел 3'!AF41:AF42)+SUM('Раздел 3'!AF48:AF54)=SUM('Раздел 3'!AF55:AF55)),"","Неверно!")</f>
        <v/>
      </c>
      <c r="B9974" s="312" t="s">
        <v>24576</v>
      </c>
      <c r="C9974" s="313" t="s">
        <v>1914</v>
      </c>
      <c r="D9974" s="313" t="s">
        <v>18362</v>
      </c>
      <c r="E9974" s="313" t="str">
        <f>CONCATENATE(SUM('Раздел 3'!AF30:AF30),"+",SUM('Раздел 3'!AF32:AF32),"+",SUM('Раздел 3'!AF34:AF37),"+",SUM('Раздел 3'!AF41:AF42),"+",SUM('Раздел 3'!AF48:AF54),"=",SUM('Раздел 3'!AF55:AF55))</f>
        <v>0+0+0+0+0=0</v>
      </c>
    </row>
    <row r="9975" spans="1:5" ht="30" hidden="1" customHeight="1">
      <c r="A9975" s="311" t="str">
        <f>IF((SUM('Раздел 3'!AG30:AG30)+SUM('Раздел 3'!AG32:AG32)+SUM('Раздел 3'!AG34:AG37)+SUM('Раздел 3'!AG41:AG42)+SUM('Раздел 3'!AG48:AG54)=SUM('Раздел 3'!AG55:AG55)),"","Неверно!")</f>
        <v/>
      </c>
      <c r="B9975" s="312" t="s">
        <v>24576</v>
      </c>
      <c r="C9975" s="313" t="s">
        <v>1915</v>
      </c>
      <c r="D9975" s="313" t="s">
        <v>18362</v>
      </c>
      <c r="E9975" s="313" t="str">
        <f>CONCATENATE(SUM('Раздел 3'!AG30:AG30),"+",SUM('Раздел 3'!AG32:AG32),"+",SUM('Раздел 3'!AG34:AG37),"+",SUM('Раздел 3'!AG41:AG42),"+",SUM('Раздел 3'!AG48:AG54),"=",SUM('Раздел 3'!AG55:AG55))</f>
        <v>0+0+0+0+0=0</v>
      </c>
    </row>
    <row r="9976" spans="1:5" ht="30" hidden="1" customHeight="1">
      <c r="A9976" s="311" t="str">
        <f>IF((SUM('Раздел 3'!AH30:AH30)+SUM('Раздел 3'!AH32:AH32)+SUM('Раздел 3'!AH34:AH37)+SUM('Раздел 3'!AH41:AH42)+SUM('Раздел 3'!AH48:AH54)=SUM('Раздел 3'!AH55:AH55)),"","Неверно!")</f>
        <v/>
      </c>
      <c r="B9976" s="312" t="s">
        <v>24576</v>
      </c>
      <c r="C9976" s="313" t="s">
        <v>1916</v>
      </c>
      <c r="D9976" s="313" t="s">
        <v>18362</v>
      </c>
      <c r="E9976" s="313" t="str">
        <f>CONCATENATE(SUM('Раздел 3'!AH30:AH30),"+",SUM('Раздел 3'!AH32:AH32),"+",SUM('Раздел 3'!AH34:AH37),"+",SUM('Раздел 3'!AH41:AH42),"+",SUM('Раздел 3'!AH48:AH54),"=",SUM('Раздел 3'!AH55:AH55))</f>
        <v>0+0+0+0+0=0</v>
      </c>
    </row>
    <row r="9977" spans="1:5" ht="30" hidden="1" customHeight="1">
      <c r="A9977" s="311" t="str">
        <f>IF((SUM('Раздел 3'!H30:H30)+SUM('Раздел 3'!H32:H32)+SUM('Раздел 3'!H34:H37)+SUM('Раздел 3'!H41:H42)+SUM('Раздел 3'!H48:H54)=SUM('Раздел 3'!H55:H55)),"","Неверно!")</f>
        <v/>
      </c>
      <c r="B9977" s="312" t="s">
        <v>24576</v>
      </c>
      <c r="C9977" s="313" t="s">
        <v>1917</v>
      </c>
      <c r="D9977" s="313" t="s">
        <v>18362</v>
      </c>
      <c r="E9977" s="313" t="str">
        <f>CONCATENATE(SUM('Раздел 3'!H30:H30),"+",SUM('Раздел 3'!H32:H32),"+",SUM('Раздел 3'!H34:H37),"+",SUM('Раздел 3'!H41:H42),"+",SUM('Раздел 3'!H48:H54),"=",SUM('Раздел 3'!H55:H55))</f>
        <v>0+0+0+0+0=0</v>
      </c>
    </row>
    <row r="9978" spans="1:5" ht="30" hidden="1" customHeight="1">
      <c r="A9978" s="311" t="str">
        <f>IF((SUM('Раздел 3'!AI30:AI30)+SUM('Раздел 3'!AI32:AI32)+SUM('Раздел 3'!AI34:AI37)+SUM('Раздел 3'!AI41:AI42)+SUM('Раздел 3'!AI48:AI54)=SUM('Раздел 3'!AI55:AI55)),"","Неверно!")</f>
        <v/>
      </c>
      <c r="B9978" s="312" t="s">
        <v>24576</v>
      </c>
      <c r="C9978" s="313" t="s">
        <v>1918</v>
      </c>
      <c r="D9978" s="313" t="s">
        <v>18362</v>
      </c>
      <c r="E9978" s="313" t="str">
        <f>CONCATENATE(SUM('Раздел 3'!AI30:AI30),"+",SUM('Раздел 3'!AI32:AI32),"+",SUM('Раздел 3'!AI34:AI37),"+",SUM('Раздел 3'!AI41:AI42),"+",SUM('Раздел 3'!AI48:AI54),"=",SUM('Раздел 3'!AI55:AI55))</f>
        <v>0+0+0+0+0=0</v>
      </c>
    </row>
    <row r="9979" spans="1:5" ht="30" hidden="1" customHeight="1">
      <c r="A9979" s="311" t="str">
        <f>IF((SUM('Раздел 3'!AJ30:AJ30)+SUM('Раздел 3'!AJ32:AJ32)+SUM('Раздел 3'!AJ34:AJ37)+SUM('Раздел 3'!AJ41:AJ42)+SUM('Раздел 3'!AJ48:AJ54)=SUM('Раздел 3'!AJ55:AJ55)),"","Неверно!")</f>
        <v/>
      </c>
      <c r="B9979" s="312" t="s">
        <v>24576</v>
      </c>
      <c r="C9979" s="313" t="s">
        <v>1919</v>
      </c>
      <c r="D9979" s="313" t="s">
        <v>18362</v>
      </c>
      <c r="E9979" s="313" t="str">
        <f>CONCATENATE(SUM('Раздел 3'!AJ30:AJ30),"+",SUM('Раздел 3'!AJ32:AJ32),"+",SUM('Раздел 3'!AJ34:AJ37),"+",SUM('Раздел 3'!AJ41:AJ42),"+",SUM('Раздел 3'!AJ48:AJ54),"=",SUM('Раздел 3'!AJ55:AJ55))</f>
        <v>0+0+0+0+0=0</v>
      </c>
    </row>
    <row r="9980" spans="1:5" ht="30" hidden="1" customHeight="1">
      <c r="A9980" s="311" t="str">
        <f>IF((SUM('Раздел 3'!AK30:AK30)+SUM('Раздел 3'!AK32:AK32)+SUM('Раздел 3'!AK34:AK37)+SUM('Раздел 3'!AK41:AK42)+SUM('Раздел 3'!AK48:AK54)=SUM('Раздел 3'!AK55:AK55)),"","Неверно!")</f>
        <v/>
      </c>
      <c r="B9980" s="312" t="s">
        <v>24576</v>
      </c>
      <c r="C9980" s="313" t="s">
        <v>1920</v>
      </c>
      <c r="D9980" s="313" t="s">
        <v>18362</v>
      </c>
      <c r="E9980" s="313" t="str">
        <f>CONCATENATE(SUM('Раздел 3'!AK30:AK30),"+",SUM('Раздел 3'!AK32:AK32),"+",SUM('Раздел 3'!AK34:AK37),"+",SUM('Раздел 3'!AK41:AK42),"+",SUM('Раздел 3'!AK48:AK54),"=",SUM('Раздел 3'!AK55:AK55))</f>
        <v>0+0+0+0+0=0</v>
      </c>
    </row>
    <row r="9981" spans="1:5" ht="30" hidden="1" customHeight="1">
      <c r="A9981" s="311" t="str">
        <f>IF((SUM('Раздел 3'!AL30:AL30)+SUM('Раздел 3'!AL32:AL32)+SUM('Раздел 3'!AL34:AL37)+SUM('Раздел 3'!AL41:AL42)+SUM('Раздел 3'!AL48:AL54)=SUM('Раздел 3'!AL55:AL55)),"","Неверно!")</f>
        <v/>
      </c>
      <c r="B9981" s="312" t="s">
        <v>24576</v>
      </c>
      <c r="C9981" s="313" t="s">
        <v>1921</v>
      </c>
      <c r="D9981" s="313" t="s">
        <v>18362</v>
      </c>
      <c r="E9981" s="313" t="str">
        <f>CONCATENATE(SUM('Раздел 3'!AL30:AL30),"+",SUM('Раздел 3'!AL32:AL32),"+",SUM('Раздел 3'!AL34:AL37),"+",SUM('Раздел 3'!AL41:AL42),"+",SUM('Раздел 3'!AL48:AL54),"=",SUM('Раздел 3'!AL55:AL55))</f>
        <v>0+0+0+0+0=0</v>
      </c>
    </row>
    <row r="9982" spans="1:5" ht="30" hidden="1" customHeight="1">
      <c r="A9982" s="311" t="str">
        <f>IF((SUM('Раздел 3'!AM30:AM30)+SUM('Раздел 3'!AM32:AM32)+SUM('Раздел 3'!AM34:AM37)+SUM('Раздел 3'!AM41:AM42)+SUM('Раздел 3'!AM48:AM54)=SUM('Раздел 3'!AM55:AM55)),"","Неверно!")</f>
        <v/>
      </c>
      <c r="B9982" s="312" t="s">
        <v>24576</v>
      </c>
      <c r="C9982" s="313" t="s">
        <v>21209</v>
      </c>
      <c r="D9982" s="313" t="s">
        <v>18362</v>
      </c>
      <c r="E9982" s="313" t="str">
        <f>CONCATENATE(SUM('Раздел 3'!AM30:AM30),"+",SUM('Раздел 3'!AM32:AM32),"+",SUM('Раздел 3'!AM34:AM37),"+",SUM('Раздел 3'!AM41:AM42),"+",SUM('Раздел 3'!AM48:AM54),"=",SUM('Раздел 3'!AM55:AM55))</f>
        <v>0+0+0+0+0=0</v>
      </c>
    </row>
    <row r="9983" spans="1:5" ht="30" hidden="1" customHeight="1">
      <c r="A9983" s="311" t="str">
        <f>IF((SUM('Раздел 3'!I30:I30)+SUM('Раздел 3'!I32:I32)+SUM('Раздел 3'!I34:I37)+SUM('Раздел 3'!I41:I42)+SUM('Раздел 3'!I48:I54)=SUM('Раздел 3'!I55:I55)),"","Неверно!")</f>
        <v/>
      </c>
      <c r="B9983" s="312" t="s">
        <v>24576</v>
      </c>
      <c r="C9983" s="313" t="s">
        <v>1922</v>
      </c>
      <c r="D9983" s="313" t="s">
        <v>18362</v>
      </c>
      <c r="E9983" s="313" t="str">
        <f>CONCATENATE(SUM('Раздел 3'!I30:I30),"+",SUM('Раздел 3'!I32:I32),"+",SUM('Раздел 3'!I34:I37),"+",SUM('Раздел 3'!I41:I42),"+",SUM('Раздел 3'!I48:I54),"=",SUM('Раздел 3'!I55:I55))</f>
        <v>1+0+0+0+0=1</v>
      </c>
    </row>
    <row r="9984" spans="1:5" ht="30" hidden="1" customHeight="1">
      <c r="A9984" s="311" t="str">
        <f>IF((SUM('Раздел 3'!J30:J30)+SUM('Раздел 3'!J32:J32)+SUM('Раздел 3'!J34:J37)+SUM('Раздел 3'!J41:J42)+SUM('Раздел 3'!J48:J54)=SUM('Раздел 3'!J55:J55)),"","Неверно!")</f>
        <v/>
      </c>
      <c r="B9984" s="312" t="s">
        <v>24576</v>
      </c>
      <c r="C9984" s="313" t="s">
        <v>1923</v>
      </c>
      <c r="D9984" s="313" t="s">
        <v>18362</v>
      </c>
      <c r="E9984" s="313" t="str">
        <f>CONCATENATE(SUM('Раздел 3'!J30:J30),"+",SUM('Раздел 3'!J32:J32),"+",SUM('Раздел 3'!J34:J37),"+",SUM('Раздел 3'!J41:J42),"+",SUM('Раздел 3'!J48:J54),"=",SUM('Раздел 3'!J55:J55))</f>
        <v>0+0+0+0+0=0</v>
      </c>
    </row>
    <row r="9985" spans="1:5" ht="30" hidden="1" customHeight="1">
      <c r="A9985" s="311" t="str">
        <f>IF((SUM('Раздел 3'!K30:K30)+SUM('Раздел 3'!K32:K32)+SUM('Раздел 3'!K34:K37)+SUM('Раздел 3'!K41:K42)+SUM('Раздел 3'!K48:K54)=SUM('Раздел 3'!K55:K55)),"","Неверно!")</f>
        <v/>
      </c>
      <c r="B9985" s="312" t="s">
        <v>24576</v>
      </c>
      <c r="C9985" s="313" t="s">
        <v>1924</v>
      </c>
      <c r="D9985" s="313" t="s">
        <v>18362</v>
      </c>
      <c r="E9985" s="313" t="str">
        <f>CONCATENATE(SUM('Раздел 3'!K30:K30),"+",SUM('Раздел 3'!K32:K32),"+",SUM('Раздел 3'!K34:K37),"+",SUM('Раздел 3'!K41:K42),"+",SUM('Раздел 3'!K48:K54),"=",SUM('Раздел 3'!K55:K55))</f>
        <v>6000+3000+18000+0+0=27000</v>
      </c>
    </row>
    <row r="9986" spans="1:5" ht="30" hidden="1" customHeight="1">
      <c r="A9986" s="311" t="str">
        <f>IF((SUM('Раздел 3'!L30:L30)+SUM('Раздел 3'!L32:L32)+SUM('Раздел 3'!L34:L37)+SUM('Раздел 3'!L41:L42)+SUM('Раздел 3'!L48:L54)=SUM('Раздел 3'!L55:L55)),"","Неверно!")</f>
        <v/>
      </c>
      <c r="B9986" s="312" t="s">
        <v>24576</v>
      </c>
      <c r="C9986" s="313" t="s">
        <v>1925</v>
      </c>
      <c r="D9986" s="313" t="s">
        <v>18362</v>
      </c>
      <c r="E9986" s="313" t="str">
        <f>CONCATENATE(SUM('Раздел 3'!L30:L30),"+",SUM('Раздел 3'!L32:L32),"+",SUM('Раздел 3'!L34:L37),"+",SUM('Раздел 3'!L41:L42),"+",SUM('Раздел 3'!L48:L54),"=",SUM('Раздел 3'!L55:L55))</f>
        <v>2+3+7+0+0=12</v>
      </c>
    </row>
    <row r="9987" spans="1:5" ht="30" hidden="1" customHeight="1">
      <c r="A9987" s="311" t="str">
        <f>IF((SUM('Раздел 3'!M30:M30)+SUM('Раздел 3'!M32:M32)+SUM('Раздел 3'!M34:M37)+SUM('Раздел 3'!M41:M42)+SUM('Раздел 3'!M48:M54)=SUM('Раздел 3'!M55:M55)),"","Неверно!")</f>
        <v/>
      </c>
      <c r="B9987" s="312" t="s">
        <v>24576</v>
      </c>
      <c r="C9987" s="313" t="s">
        <v>1926</v>
      </c>
      <c r="D9987" s="313" t="s">
        <v>18362</v>
      </c>
      <c r="E9987" s="313" t="str">
        <f>CONCATENATE(SUM('Раздел 3'!M30:M30),"+",SUM('Раздел 3'!M32:M32),"+",SUM('Раздел 3'!M34:M37),"+",SUM('Раздел 3'!M41:M42),"+",SUM('Раздел 3'!M48:M54),"=",SUM('Раздел 3'!M55:M55))</f>
        <v>1+3+1+0+0=5</v>
      </c>
    </row>
    <row r="9988" spans="1:5" ht="30" hidden="1" customHeight="1">
      <c r="A9988" s="311" t="str">
        <f>IF((SUM('Раздел 3'!N30:N30)+SUM('Раздел 3'!N32:N32)+SUM('Раздел 3'!N34:N37)+SUM('Раздел 3'!N41:N42)+SUM('Раздел 3'!N48:N54)=SUM('Раздел 3'!N55:N55)),"","Неверно!")</f>
        <v/>
      </c>
      <c r="B9988" s="312" t="s">
        <v>24576</v>
      </c>
      <c r="C9988" s="313" t="s">
        <v>1927</v>
      </c>
      <c r="D9988" s="313" t="s">
        <v>18362</v>
      </c>
      <c r="E9988" s="313" t="str">
        <f>CONCATENATE(SUM('Раздел 3'!N30:N30),"+",SUM('Раздел 3'!N32:N32),"+",SUM('Раздел 3'!N34:N37),"+",SUM('Раздел 3'!N41:N42),"+",SUM('Раздел 3'!N48:N54),"=",SUM('Раздел 3'!N55:N55))</f>
        <v>0+2+1+0+0=3</v>
      </c>
    </row>
    <row r="9989" spans="1:5" ht="30" hidden="1" customHeight="1">
      <c r="A9989" s="311" t="str">
        <f>IF((SUM('Раздел 3'!F38:F38)&lt;=SUM('Раздел 3'!F37:F37)),"","Неверно!")</f>
        <v/>
      </c>
      <c r="B9989" s="312" t="s">
        <v>24577</v>
      </c>
      <c r="C9989" s="313" t="s">
        <v>1862</v>
      </c>
      <c r="D9989" s="313" t="s">
        <v>18361</v>
      </c>
      <c r="E9989" s="313" t="str">
        <f>CONCATENATE(SUM('Раздел 3'!F38:F38),"&lt;=",SUM('Раздел 3'!F37:F37))</f>
        <v>0&lt;=1</v>
      </c>
    </row>
    <row r="9990" spans="1:5" ht="30" hidden="1" customHeight="1">
      <c r="A9990" s="311" t="str">
        <f>IF((SUM('Раздел 3'!O38:O38)&lt;=SUM('Раздел 3'!O37:O37)),"","Неверно!")</f>
        <v/>
      </c>
      <c r="B9990" s="312" t="s">
        <v>24577</v>
      </c>
      <c r="C9990" s="313" t="s">
        <v>1863</v>
      </c>
      <c r="D9990" s="313" t="s">
        <v>18361</v>
      </c>
      <c r="E9990" s="313" t="str">
        <f>CONCATENATE(SUM('Раздел 3'!O38:O38),"&lt;=",SUM('Раздел 3'!O37:O37))</f>
        <v>0&lt;=0</v>
      </c>
    </row>
    <row r="9991" spans="1:5" ht="30" hidden="1" customHeight="1">
      <c r="A9991" s="311" t="str">
        <f>IF((SUM('Раздел 3'!P38:P38)&lt;=SUM('Раздел 3'!P37:P37)),"","Неверно!")</f>
        <v/>
      </c>
      <c r="B9991" s="312" t="s">
        <v>24577</v>
      </c>
      <c r="C9991" s="313" t="s">
        <v>1864</v>
      </c>
      <c r="D9991" s="313" t="s">
        <v>18361</v>
      </c>
      <c r="E9991" s="313" t="str">
        <f>CONCATENATE(SUM('Раздел 3'!P38:P38),"&lt;=",SUM('Раздел 3'!P37:P37))</f>
        <v>0&lt;=0</v>
      </c>
    </row>
    <row r="9992" spans="1:5" ht="30" hidden="1" customHeight="1">
      <c r="A9992" s="311" t="str">
        <f>IF((SUM('Раздел 3'!Q38:Q38)&lt;=SUM('Раздел 3'!Q37:Q37)),"","Неверно!")</f>
        <v/>
      </c>
      <c r="B9992" s="312" t="s">
        <v>24577</v>
      </c>
      <c r="C9992" s="313" t="s">
        <v>1865</v>
      </c>
      <c r="D9992" s="313" t="s">
        <v>18361</v>
      </c>
      <c r="E9992" s="313" t="str">
        <f>CONCATENATE(SUM('Раздел 3'!Q38:Q38),"&lt;=",SUM('Раздел 3'!Q37:Q37))</f>
        <v>0&lt;=3</v>
      </c>
    </row>
    <row r="9993" spans="1:5" ht="30" hidden="1" customHeight="1">
      <c r="A9993" s="311" t="str">
        <f>IF((SUM('Раздел 3'!R38:R38)&lt;=SUM('Раздел 3'!R37:R37)),"","Неверно!")</f>
        <v/>
      </c>
      <c r="B9993" s="312" t="s">
        <v>24577</v>
      </c>
      <c r="C9993" s="313" t="s">
        <v>1866</v>
      </c>
      <c r="D9993" s="313" t="s">
        <v>18361</v>
      </c>
      <c r="E9993" s="313" t="str">
        <f>CONCATENATE(SUM('Раздел 3'!R38:R38),"&lt;=",SUM('Раздел 3'!R37:R37))</f>
        <v>0&lt;=3</v>
      </c>
    </row>
    <row r="9994" spans="1:5" ht="30" hidden="1" customHeight="1">
      <c r="A9994" s="311" t="str">
        <f>IF((SUM('Раздел 3'!S38:S38)&lt;=SUM('Раздел 3'!S37:S37)),"","Неверно!")</f>
        <v/>
      </c>
      <c r="B9994" s="312" t="s">
        <v>24577</v>
      </c>
      <c r="C9994" s="313" t="s">
        <v>1867</v>
      </c>
      <c r="D9994" s="313" t="s">
        <v>18361</v>
      </c>
      <c r="E9994" s="313" t="str">
        <f>CONCATENATE(SUM('Раздел 3'!S38:S38),"&lt;=",SUM('Раздел 3'!S37:S37))</f>
        <v>0&lt;=0</v>
      </c>
    </row>
    <row r="9995" spans="1:5" ht="30" hidden="1" customHeight="1">
      <c r="A9995" s="311" t="str">
        <f>IF((SUM('Раздел 3'!T38:T38)&lt;=SUM('Раздел 3'!T37:T37)),"","Неверно!")</f>
        <v/>
      </c>
      <c r="B9995" s="312" t="s">
        <v>24577</v>
      </c>
      <c r="C9995" s="313" t="s">
        <v>1868</v>
      </c>
      <c r="D9995" s="313" t="s">
        <v>18361</v>
      </c>
      <c r="E9995" s="313" t="str">
        <f>CONCATENATE(SUM('Раздел 3'!T38:T38),"&lt;=",SUM('Раздел 3'!T37:T37))</f>
        <v>0&lt;=0</v>
      </c>
    </row>
    <row r="9996" spans="1:5" ht="30" hidden="1" customHeight="1">
      <c r="A9996" s="311" t="str">
        <f>IF((SUM('Раздел 3'!U38:U38)&lt;=SUM('Раздел 3'!U37:U37)),"","Неверно!")</f>
        <v/>
      </c>
      <c r="B9996" s="312" t="s">
        <v>24577</v>
      </c>
      <c r="C9996" s="313" t="s">
        <v>1869</v>
      </c>
      <c r="D9996" s="313" t="s">
        <v>18361</v>
      </c>
      <c r="E9996" s="313" t="str">
        <f>CONCATENATE(SUM('Раздел 3'!U38:U38),"&lt;=",SUM('Раздел 3'!U37:U37))</f>
        <v>0&lt;=0</v>
      </c>
    </row>
    <row r="9997" spans="1:5" ht="30" hidden="1" customHeight="1">
      <c r="A9997" s="311" t="str">
        <f>IF((SUM('Раздел 3'!V38:V38)&lt;=SUM('Раздел 3'!V37:V37)),"","Неверно!")</f>
        <v/>
      </c>
      <c r="B9997" s="312" t="s">
        <v>24577</v>
      </c>
      <c r="C9997" s="313" t="s">
        <v>1870</v>
      </c>
      <c r="D9997" s="313" t="s">
        <v>18361</v>
      </c>
      <c r="E9997" s="313" t="str">
        <f>CONCATENATE(SUM('Раздел 3'!V38:V38),"&lt;=",SUM('Раздел 3'!V37:V37))</f>
        <v>0&lt;=6</v>
      </c>
    </row>
    <row r="9998" spans="1:5" ht="30" hidden="1" customHeight="1">
      <c r="A9998" s="311" t="str">
        <f>IF((SUM('Раздел 3'!W38:W38)&lt;=SUM('Раздел 3'!W37:W37)),"","Неверно!")</f>
        <v/>
      </c>
      <c r="B9998" s="312" t="s">
        <v>24577</v>
      </c>
      <c r="C9998" s="313" t="s">
        <v>1871</v>
      </c>
      <c r="D9998" s="313" t="s">
        <v>18361</v>
      </c>
      <c r="E9998" s="313" t="str">
        <f>CONCATENATE(SUM('Раздел 3'!W38:W38),"&lt;=",SUM('Раздел 3'!W37:W37))</f>
        <v>0&lt;=0</v>
      </c>
    </row>
    <row r="9999" spans="1:5" ht="30" hidden="1" customHeight="1">
      <c r="A9999" s="311" t="str">
        <f>IF((SUM('Раздел 3'!X38:X38)&lt;=SUM('Раздел 3'!X37:X37)),"","Неверно!")</f>
        <v/>
      </c>
      <c r="B9999" s="312" t="s">
        <v>24577</v>
      </c>
      <c r="C9999" s="313" t="s">
        <v>1872</v>
      </c>
      <c r="D9999" s="313" t="s">
        <v>18361</v>
      </c>
      <c r="E9999" s="313" t="str">
        <f>CONCATENATE(SUM('Раздел 3'!X38:X38),"&lt;=",SUM('Раздел 3'!X37:X37))</f>
        <v>1&lt;=2</v>
      </c>
    </row>
    <row r="10000" spans="1:5" ht="30" hidden="1" customHeight="1">
      <c r="A10000" s="311" t="str">
        <f>IF((SUM('Раздел 3'!G38:G38)&lt;=SUM('Раздел 3'!G37:G37)),"","Неверно!")</f>
        <v/>
      </c>
      <c r="B10000" s="312" t="s">
        <v>24577</v>
      </c>
      <c r="C10000" s="313" t="s">
        <v>1873</v>
      </c>
      <c r="D10000" s="313" t="s">
        <v>18361</v>
      </c>
      <c r="E10000" s="313" t="str">
        <f>CONCATENATE(SUM('Раздел 3'!G38:G38),"&lt;=",SUM('Раздел 3'!G37:G37))</f>
        <v>1&lt;=7</v>
      </c>
    </row>
    <row r="10001" spans="1:5" ht="30" hidden="1" customHeight="1">
      <c r="A10001" s="311" t="str">
        <f>IF((SUM('Раздел 3'!Y38:Y38)&lt;=SUM('Раздел 3'!Y37:Y37)),"","Неверно!")</f>
        <v/>
      </c>
      <c r="B10001" s="312" t="s">
        <v>24577</v>
      </c>
      <c r="C10001" s="313" t="s">
        <v>1874</v>
      </c>
      <c r="D10001" s="313" t="s">
        <v>18361</v>
      </c>
      <c r="E10001" s="313" t="str">
        <f>CONCATENATE(SUM('Раздел 3'!Y38:Y38),"&lt;=",SUM('Раздел 3'!Y37:Y37))</f>
        <v>0&lt;=0</v>
      </c>
    </row>
    <row r="10002" spans="1:5" ht="30" hidden="1" customHeight="1">
      <c r="A10002" s="311" t="str">
        <f>IF((SUM('Раздел 3'!Z38:Z38)&lt;=SUM('Раздел 3'!Z37:Z37)),"","Неверно!")</f>
        <v/>
      </c>
      <c r="B10002" s="312" t="s">
        <v>24577</v>
      </c>
      <c r="C10002" s="313" t="s">
        <v>1875</v>
      </c>
      <c r="D10002" s="313" t="s">
        <v>18361</v>
      </c>
      <c r="E10002" s="313" t="str">
        <f>CONCATENATE(SUM('Раздел 3'!Z38:Z38),"&lt;=",SUM('Раздел 3'!Z37:Z37))</f>
        <v>0&lt;=0</v>
      </c>
    </row>
    <row r="10003" spans="1:5" ht="30" hidden="1" customHeight="1">
      <c r="A10003" s="311" t="str">
        <f>IF((SUM('Раздел 3'!AA38:AA38)&lt;=SUM('Раздел 3'!AA37:AA37)),"","Неверно!")</f>
        <v/>
      </c>
      <c r="B10003" s="312" t="s">
        <v>24577</v>
      </c>
      <c r="C10003" s="313" t="s">
        <v>1876</v>
      </c>
      <c r="D10003" s="313" t="s">
        <v>18361</v>
      </c>
      <c r="E10003" s="313" t="str">
        <f>CONCATENATE(SUM('Раздел 3'!AA38:AA38),"&lt;=",SUM('Раздел 3'!AA37:AA37))</f>
        <v>0&lt;=0</v>
      </c>
    </row>
    <row r="10004" spans="1:5" ht="30" hidden="1" customHeight="1">
      <c r="A10004" s="311" t="str">
        <f>IF((SUM('Раздел 3'!AB38:AB38)&lt;=SUM('Раздел 3'!AB37:AB37)),"","Неверно!")</f>
        <v/>
      </c>
      <c r="B10004" s="312" t="s">
        <v>24577</v>
      </c>
      <c r="C10004" s="313" t="s">
        <v>1877</v>
      </c>
      <c r="D10004" s="313" t="s">
        <v>18361</v>
      </c>
      <c r="E10004" s="313" t="str">
        <f>CONCATENATE(SUM('Раздел 3'!AB38:AB38),"&lt;=",SUM('Раздел 3'!AB37:AB37))</f>
        <v>0&lt;=0</v>
      </c>
    </row>
    <row r="10005" spans="1:5" ht="30" hidden="1" customHeight="1">
      <c r="A10005" s="311" t="str">
        <f>IF((SUM('Раздел 3'!AC38:AC38)&lt;=SUM('Раздел 3'!AC37:AC37)),"","Неверно!")</f>
        <v/>
      </c>
      <c r="B10005" s="312" t="s">
        <v>24577</v>
      </c>
      <c r="C10005" s="313" t="s">
        <v>1878</v>
      </c>
      <c r="D10005" s="313" t="s">
        <v>18361</v>
      </c>
      <c r="E10005" s="313" t="str">
        <f>CONCATENATE(SUM('Раздел 3'!AC38:AC38),"&lt;=",SUM('Раздел 3'!AC37:AC37))</f>
        <v>0&lt;=0</v>
      </c>
    </row>
    <row r="10006" spans="1:5" ht="30" hidden="1" customHeight="1">
      <c r="A10006" s="311" t="str">
        <f>IF((SUM('Раздел 3'!AD38:AD38)&lt;=SUM('Раздел 3'!AD37:AD37)),"","Неверно!")</f>
        <v/>
      </c>
      <c r="B10006" s="312" t="s">
        <v>24577</v>
      </c>
      <c r="C10006" s="313" t="s">
        <v>1879</v>
      </c>
      <c r="D10006" s="313" t="s">
        <v>18361</v>
      </c>
      <c r="E10006" s="313" t="str">
        <f>CONCATENATE(SUM('Раздел 3'!AD38:AD38),"&lt;=",SUM('Раздел 3'!AD37:AD37))</f>
        <v>0&lt;=0</v>
      </c>
    </row>
    <row r="10007" spans="1:5" ht="30" hidden="1" customHeight="1">
      <c r="A10007" s="311" t="str">
        <f>IF((SUM('Раздел 3'!AE38:AE38)&lt;=SUM('Раздел 3'!AE37:AE37)),"","Неверно!")</f>
        <v/>
      </c>
      <c r="B10007" s="312" t="s">
        <v>24577</v>
      </c>
      <c r="C10007" s="313" t="s">
        <v>1880</v>
      </c>
      <c r="D10007" s="313" t="s">
        <v>18361</v>
      </c>
      <c r="E10007" s="313" t="str">
        <f>CONCATENATE(SUM('Раздел 3'!AE38:AE38),"&lt;=",SUM('Раздел 3'!AE37:AE37))</f>
        <v>0&lt;=0</v>
      </c>
    </row>
    <row r="10008" spans="1:5" ht="30" hidden="1" customHeight="1">
      <c r="A10008" s="311" t="str">
        <f>IF((SUM('Раздел 3'!AF38:AF38)&lt;=SUM('Раздел 3'!AF37:AF37)),"","Неверно!")</f>
        <v/>
      </c>
      <c r="B10008" s="312" t="s">
        <v>24577</v>
      </c>
      <c r="C10008" s="313" t="s">
        <v>1881</v>
      </c>
      <c r="D10008" s="313" t="s">
        <v>18361</v>
      </c>
      <c r="E10008" s="313" t="str">
        <f>CONCATENATE(SUM('Раздел 3'!AF38:AF38),"&lt;=",SUM('Раздел 3'!AF37:AF37))</f>
        <v>0&lt;=0</v>
      </c>
    </row>
    <row r="10009" spans="1:5" ht="30" hidden="1" customHeight="1">
      <c r="A10009" s="311" t="str">
        <f>IF((SUM('Раздел 3'!AG38:AG38)&lt;=SUM('Раздел 3'!AG37:AG37)),"","Неверно!")</f>
        <v/>
      </c>
      <c r="B10009" s="312" t="s">
        <v>24577</v>
      </c>
      <c r="C10009" s="313" t="s">
        <v>1882</v>
      </c>
      <c r="D10009" s="313" t="s">
        <v>18361</v>
      </c>
      <c r="E10009" s="313" t="str">
        <f>CONCATENATE(SUM('Раздел 3'!AG38:AG38),"&lt;=",SUM('Раздел 3'!AG37:AG37))</f>
        <v>0&lt;=0</v>
      </c>
    </row>
    <row r="10010" spans="1:5" ht="30" hidden="1" customHeight="1">
      <c r="A10010" s="311" t="str">
        <f>IF((SUM('Раздел 3'!AH38:AH38)&lt;=SUM('Раздел 3'!AH37:AH37)),"","Неверно!")</f>
        <v/>
      </c>
      <c r="B10010" s="312" t="s">
        <v>24577</v>
      </c>
      <c r="C10010" s="313" t="s">
        <v>1883</v>
      </c>
      <c r="D10010" s="313" t="s">
        <v>18361</v>
      </c>
      <c r="E10010" s="313" t="str">
        <f>CONCATENATE(SUM('Раздел 3'!AH38:AH38),"&lt;=",SUM('Раздел 3'!AH37:AH37))</f>
        <v>0&lt;=0</v>
      </c>
    </row>
    <row r="10011" spans="1:5" ht="30" hidden="1" customHeight="1">
      <c r="A10011" s="311" t="str">
        <f>IF((SUM('Раздел 3'!H38:H38)&lt;=SUM('Раздел 3'!H37:H37)),"","Неверно!")</f>
        <v/>
      </c>
      <c r="B10011" s="312" t="s">
        <v>24577</v>
      </c>
      <c r="C10011" s="313" t="s">
        <v>1884</v>
      </c>
      <c r="D10011" s="313" t="s">
        <v>18361</v>
      </c>
      <c r="E10011" s="313" t="str">
        <f>CONCATENATE(SUM('Раздел 3'!H38:H38),"&lt;=",SUM('Раздел 3'!H37:H37))</f>
        <v>0&lt;=0</v>
      </c>
    </row>
    <row r="10012" spans="1:5" ht="30" hidden="1" customHeight="1">
      <c r="A10012" s="311" t="str">
        <f>IF((SUM('Раздел 3'!AI38:AI38)&lt;=SUM('Раздел 3'!AI37:AI37)),"","Неверно!")</f>
        <v/>
      </c>
      <c r="B10012" s="312" t="s">
        <v>24577</v>
      </c>
      <c r="C10012" s="313" t="s">
        <v>1885</v>
      </c>
      <c r="D10012" s="313" t="s">
        <v>18361</v>
      </c>
      <c r="E10012" s="313" t="str">
        <f>CONCATENATE(SUM('Раздел 3'!AI38:AI38),"&lt;=",SUM('Раздел 3'!AI37:AI37))</f>
        <v>0&lt;=0</v>
      </c>
    </row>
    <row r="10013" spans="1:5" ht="30" hidden="1" customHeight="1">
      <c r="A10013" s="311" t="str">
        <f>IF((SUM('Раздел 3'!AJ38:AJ38)&lt;=SUM('Раздел 3'!AJ37:AJ37)),"","Неверно!")</f>
        <v/>
      </c>
      <c r="B10013" s="312" t="s">
        <v>24577</v>
      </c>
      <c r="C10013" s="313" t="s">
        <v>1886</v>
      </c>
      <c r="D10013" s="313" t="s">
        <v>18361</v>
      </c>
      <c r="E10013" s="313" t="str">
        <f>CONCATENATE(SUM('Раздел 3'!AJ38:AJ38),"&lt;=",SUM('Раздел 3'!AJ37:AJ37))</f>
        <v>0&lt;=0</v>
      </c>
    </row>
    <row r="10014" spans="1:5" ht="30" hidden="1" customHeight="1">
      <c r="A10014" s="311" t="str">
        <f>IF((SUM('Раздел 3'!AK38:AK38)&lt;=SUM('Раздел 3'!AK37:AK37)),"","Неверно!")</f>
        <v/>
      </c>
      <c r="B10014" s="312" t="s">
        <v>24577</v>
      </c>
      <c r="C10014" s="313" t="s">
        <v>1887</v>
      </c>
      <c r="D10014" s="313" t="s">
        <v>18361</v>
      </c>
      <c r="E10014" s="313" t="str">
        <f>CONCATENATE(SUM('Раздел 3'!AK38:AK38),"&lt;=",SUM('Раздел 3'!AK37:AK37))</f>
        <v>0&lt;=0</v>
      </c>
    </row>
    <row r="10015" spans="1:5" ht="30" hidden="1" customHeight="1">
      <c r="A10015" s="311" t="str">
        <f>IF((SUM('Раздел 3'!AL38:AL38)&lt;=SUM('Раздел 3'!AL37:AL37)),"","Неверно!")</f>
        <v/>
      </c>
      <c r="B10015" s="312" t="s">
        <v>24577</v>
      </c>
      <c r="C10015" s="313" t="s">
        <v>1888</v>
      </c>
      <c r="D10015" s="313" t="s">
        <v>18361</v>
      </c>
      <c r="E10015" s="313" t="str">
        <f>CONCATENATE(SUM('Раздел 3'!AL38:AL38),"&lt;=",SUM('Раздел 3'!AL37:AL37))</f>
        <v>0&lt;=0</v>
      </c>
    </row>
    <row r="10016" spans="1:5" ht="30" hidden="1" customHeight="1">
      <c r="A10016" s="311" t="str">
        <f>IF((SUM('Раздел 3'!AM38:AM38)&lt;=SUM('Раздел 3'!AM37:AM37)),"","Неверно!")</f>
        <v/>
      </c>
      <c r="B10016" s="312" t="s">
        <v>24577</v>
      </c>
      <c r="C10016" s="313" t="s">
        <v>21208</v>
      </c>
      <c r="D10016" s="313" t="s">
        <v>18361</v>
      </c>
      <c r="E10016" s="313" t="str">
        <f>CONCATENATE(SUM('Раздел 3'!AM38:AM38),"&lt;=",SUM('Раздел 3'!AM37:AM37))</f>
        <v>0&lt;=0</v>
      </c>
    </row>
    <row r="10017" spans="1:5" ht="30" hidden="1" customHeight="1">
      <c r="A10017" s="311" t="str">
        <f>IF((SUM('Раздел 3'!I38:I38)&lt;=SUM('Раздел 3'!I37:I37)),"","Неверно!")</f>
        <v/>
      </c>
      <c r="B10017" s="312" t="s">
        <v>24577</v>
      </c>
      <c r="C10017" s="313" t="s">
        <v>1889</v>
      </c>
      <c r="D10017" s="313" t="s">
        <v>18361</v>
      </c>
      <c r="E10017" s="313" t="str">
        <f>CONCATENATE(SUM('Раздел 3'!I38:I38),"&lt;=",SUM('Раздел 3'!I37:I37))</f>
        <v>0&lt;=0</v>
      </c>
    </row>
    <row r="10018" spans="1:5" ht="30" hidden="1" customHeight="1">
      <c r="A10018" s="311" t="str">
        <f>IF((SUM('Раздел 3'!J38:J38)&lt;=SUM('Раздел 3'!J37:J37)),"","Неверно!")</f>
        <v/>
      </c>
      <c r="B10018" s="312" t="s">
        <v>24577</v>
      </c>
      <c r="C10018" s="313" t="s">
        <v>1890</v>
      </c>
      <c r="D10018" s="313" t="s">
        <v>18361</v>
      </c>
      <c r="E10018" s="313" t="str">
        <f>CONCATENATE(SUM('Раздел 3'!J38:J38),"&lt;=",SUM('Раздел 3'!J37:J37))</f>
        <v>0&lt;=0</v>
      </c>
    </row>
    <row r="10019" spans="1:5" ht="30" hidden="1" customHeight="1">
      <c r="A10019" s="311" t="str">
        <f>IF((SUM('Раздел 3'!K38:K38)&lt;=SUM('Раздел 3'!K37:K37)),"","Неверно!")</f>
        <v/>
      </c>
      <c r="B10019" s="312" t="s">
        <v>24577</v>
      </c>
      <c r="C10019" s="313" t="s">
        <v>1891</v>
      </c>
      <c r="D10019" s="313" t="s">
        <v>18361</v>
      </c>
      <c r="E10019" s="313" t="str">
        <f>CONCATENATE(SUM('Раздел 3'!K38:K38),"&lt;=",SUM('Раздел 3'!K37:K37))</f>
        <v>0&lt;=12000</v>
      </c>
    </row>
    <row r="10020" spans="1:5" ht="30" hidden="1" customHeight="1">
      <c r="A10020" s="311" t="str">
        <f>IF((SUM('Раздел 3'!L38:L38)&lt;=SUM('Раздел 3'!L37:L37)),"","Неверно!")</f>
        <v/>
      </c>
      <c r="B10020" s="312" t="s">
        <v>24577</v>
      </c>
      <c r="C10020" s="313" t="s">
        <v>1892</v>
      </c>
      <c r="D10020" s="313" t="s">
        <v>18361</v>
      </c>
      <c r="E10020" s="313" t="str">
        <f>CONCATENATE(SUM('Раздел 3'!L38:L38),"&lt;=",SUM('Раздел 3'!L37:L37))</f>
        <v>0&lt;=3</v>
      </c>
    </row>
    <row r="10021" spans="1:5" ht="30" hidden="1" customHeight="1">
      <c r="A10021" s="311" t="str">
        <f>IF((SUM('Раздел 3'!M38:M38)&lt;=SUM('Раздел 3'!M37:M37)),"","Неверно!")</f>
        <v/>
      </c>
      <c r="B10021" s="312" t="s">
        <v>24577</v>
      </c>
      <c r="C10021" s="313" t="s">
        <v>1893</v>
      </c>
      <c r="D10021" s="313" t="s">
        <v>18361</v>
      </c>
      <c r="E10021" s="313" t="str">
        <f>CONCATENATE(SUM('Раздел 3'!M38:M38),"&lt;=",SUM('Раздел 3'!M37:M37))</f>
        <v>0&lt;=0</v>
      </c>
    </row>
    <row r="10022" spans="1:5" ht="30" hidden="1" customHeight="1">
      <c r="A10022" s="311" t="str">
        <f>IF((SUM('Раздел 3'!N38:N38)&lt;=SUM('Раздел 3'!N37:N37)),"","Неверно!")</f>
        <v/>
      </c>
      <c r="B10022" s="312" t="s">
        <v>24577</v>
      </c>
      <c r="C10022" s="313" t="s">
        <v>1894</v>
      </c>
      <c r="D10022" s="313" t="s">
        <v>18361</v>
      </c>
      <c r="E10022" s="313" t="str">
        <f>CONCATENATE(SUM('Раздел 3'!N38:N38),"&lt;=",SUM('Раздел 3'!N37:N37))</f>
        <v>0&lt;=0</v>
      </c>
    </row>
    <row r="10023" spans="1:5" ht="30" hidden="1" customHeight="1">
      <c r="A10023" s="311" t="str">
        <f>IF((SUM('Раздел 3'!F39:F39)&lt;=SUM('Раздел 3'!F37:F37)),"","Неверно!")</f>
        <v/>
      </c>
      <c r="B10023" s="312" t="s">
        <v>24578</v>
      </c>
      <c r="C10023" s="313" t="s">
        <v>1829</v>
      </c>
      <c r="D10023" s="313" t="s">
        <v>18360</v>
      </c>
      <c r="E10023" s="313" t="str">
        <f>CONCATENATE(SUM('Раздел 3'!F39:F39),"&lt;=",SUM('Раздел 3'!F37:F37))</f>
        <v>0&lt;=1</v>
      </c>
    </row>
    <row r="10024" spans="1:5" ht="30" hidden="1" customHeight="1">
      <c r="A10024" s="311" t="str">
        <f>IF((SUM('Раздел 3'!O39:O39)&lt;=SUM('Раздел 3'!O37:O37)),"","Неверно!")</f>
        <v/>
      </c>
      <c r="B10024" s="312" t="s">
        <v>24578</v>
      </c>
      <c r="C10024" s="313" t="s">
        <v>1830</v>
      </c>
      <c r="D10024" s="313" t="s">
        <v>18360</v>
      </c>
      <c r="E10024" s="313" t="str">
        <f>CONCATENATE(SUM('Раздел 3'!O39:O39),"&lt;=",SUM('Раздел 3'!O37:O37))</f>
        <v>0&lt;=0</v>
      </c>
    </row>
    <row r="10025" spans="1:5" ht="30" hidden="1" customHeight="1">
      <c r="A10025" s="311" t="str">
        <f>IF((SUM('Раздел 3'!P39:P39)&lt;=SUM('Раздел 3'!P37:P37)),"","Неверно!")</f>
        <v/>
      </c>
      <c r="B10025" s="312" t="s">
        <v>24578</v>
      </c>
      <c r="C10025" s="313" t="s">
        <v>1831</v>
      </c>
      <c r="D10025" s="313" t="s">
        <v>18360</v>
      </c>
      <c r="E10025" s="313" t="str">
        <f>CONCATENATE(SUM('Раздел 3'!P39:P39),"&lt;=",SUM('Раздел 3'!P37:P37))</f>
        <v>0&lt;=0</v>
      </c>
    </row>
    <row r="10026" spans="1:5" ht="30" hidden="1" customHeight="1">
      <c r="A10026" s="311" t="str">
        <f>IF((SUM('Раздел 3'!Q39:Q39)&lt;=SUM('Раздел 3'!Q37:Q37)),"","Неверно!")</f>
        <v/>
      </c>
      <c r="B10026" s="312" t="s">
        <v>24578</v>
      </c>
      <c r="C10026" s="313" t="s">
        <v>1832</v>
      </c>
      <c r="D10026" s="313" t="s">
        <v>18360</v>
      </c>
      <c r="E10026" s="313" t="str">
        <f>CONCATENATE(SUM('Раздел 3'!Q39:Q39),"&lt;=",SUM('Раздел 3'!Q37:Q37))</f>
        <v>0&lt;=3</v>
      </c>
    </row>
    <row r="10027" spans="1:5" ht="30" hidden="1" customHeight="1">
      <c r="A10027" s="311" t="str">
        <f>IF((SUM('Раздел 3'!R39:R39)&lt;=SUM('Раздел 3'!R37:R37)),"","Неверно!")</f>
        <v/>
      </c>
      <c r="B10027" s="312" t="s">
        <v>24578</v>
      </c>
      <c r="C10027" s="313" t="s">
        <v>1833</v>
      </c>
      <c r="D10027" s="313" t="s">
        <v>18360</v>
      </c>
      <c r="E10027" s="313" t="str">
        <f>CONCATENATE(SUM('Раздел 3'!R39:R39),"&lt;=",SUM('Раздел 3'!R37:R37))</f>
        <v>0&lt;=3</v>
      </c>
    </row>
    <row r="10028" spans="1:5" ht="30" hidden="1" customHeight="1">
      <c r="A10028" s="311" t="str">
        <f>IF((SUM('Раздел 3'!S39:S39)&lt;=SUM('Раздел 3'!S37:S37)),"","Неверно!")</f>
        <v/>
      </c>
      <c r="B10028" s="312" t="s">
        <v>24578</v>
      </c>
      <c r="C10028" s="313" t="s">
        <v>1834</v>
      </c>
      <c r="D10028" s="313" t="s">
        <v>18360</v>
      </c>
      <c r="E10028" s="313" t="str">
        <f>CONCATENATE(SUM('Раздел 3'!S39:S39),"&lt;=",SUM('Раздел 3'!S37:S37))</f>
        <v>0&lt;=0</v>
      </c>
    </row>
    <row r="10029" spans="1:5" ht="30" hidden="1" customHeight="1">
      <c r="A10029" s="311" t="str">
        <f>IF((SUM('Раздел 3'!T39:T39)&lt;=SUM('Раздел 3'!T37:T37)),"","Неверно!")</f>
        <v/>
      </c>
      <c r="B10029" s="312" t="s">
        <v>24578</v>
      </c>
      <c r="C10029" s="313" t="s">
        <v>1835</v>
      </c>
      <c r="D10029" s="313" t="s">
        <v>18360</v>
      </c>
      <c r="E10029" s="313" t="str">
        <f>CONCATENATE(SUM('Раздел 3'!T39:T39),"&lt;=",SUM('Раздел 3'!T37:T37))</f>
        <v>0&lt;=0</v>
      </c>
    </row>
    <row r="10030" spans="1:5" ht="30" hidden="1" customHeight="1">
      <c r="A10030" s="311" t="str">
        <f>IF((SUM('Раздел 3'!U39:U39)&lt;=SUM('Раздел 3'!U37:U37)),"","Неверно!")</f>
        <v/>
      </c>
      <c r="B10030" s="312" t="s">
        <v>24578</v>
      </c>
      <c r="C10030" s="313" t="s">
        <v>1836</v>
      </c>
      <c r="D10030" s="313" t="s">
        <v>18360</v>
      </c>
      <c r="E10030" s="313" t="str">
        <f>CONCATENATE(SUM('Раздел 3'!U39:U39),"&lt;=",SUM('Раздел 3'!U37:U37))</f>
        <v>0&lt;=0</v>
      </c>
    </row>
    <row r="10031" spans="1:5" ht="30" hidden="1" customHeight="1">
      <c r="A10031" s="311" t="str">
        <f>IF((SUM('Раздел 3'!V39:V39)&lt;=SUM('Раздел 3'!V37:V37)),"","Неверно!")</f>
        <v/>
      </c>
      <c r="B10031" s="312" t="s">
        <v>24578</v>
      </c>
      <c r="C10031" s="313" t="s">
        <v>1837</v>
      </c>
      <c r="D10031" s="313" t="s">
        <v>18360</v>
      </c>
      <c r="E10031" s="313" t="str">
        <f>CONCATENATE(SUM('Раздел 3'!V39:V39),"&lt;=",SUM('Раздел 3'!V37:V37))</f>
        <v>0&lt;=6</v>
      </c>
    </row>
    <row r="10032" spans="1:5" ht="30" hidden="1" customHeight="1">
      <c r="A10032" s="311" t="str">
        <f>IF((SUM('Раздел 3'!W39:W39)&lt;=SUM('Раздел 3'!W37:W37)),"","Неверно!")</f>
        <v/>
      </c>
      <c r="B10032" s="312" t="s">
        <v>24578</v>
      </c>
      <c r="C10032" s="313" t="s">
        <v>1838</v>
      </c>
      <c r="D10032" s="313" t="s">
        <v>18360</v>
      </c>
      <c r="E10032" s="313" t="str">
        <f>CONCATENATE(SUM('Раздел 3'!W39:W39),"&lt;=",SUM('Раздел 3'!W37:W37))</f>
        <v>0&lt;=0</v>
      </c>
    </row>
    <row r="10033" spans="1:5" ht="30" hidden="1" customHeight="1">
      <c r="A10033" s="311" t="str">
        <f>IF((SUM('Раздел 3'!X39:X39)&lt;=SUM('Раздел 3'!X37:X37)),"","Неверно!")</f>
        <v/>
      </c>
      <c r="B10033" s="312" t="s">
        <v>24578</v>
      </c>
      <c r="C10033" s="313" t="s">
        <v>1839</v>
      </c>
      <c r="D10033" s="313" t="s">
        <v>18360</v>
      </c>
      <c r="E10033" s="313" t="str">
        <f>CONCATENATE(SUM('Раздел 3'!X39:X39),"&lt;=",SUM('Раздел 3'!X37:X37))</f>
        <v>0&lt;=2</v>
      </c>
    </row>
    <row r="10034" spans="1:5" ht="30" hidden="1" customHeight="1">
      <c r="A10034" s="311" t="str">
        <f>IF((SUM('Раздел 3'!G39:G39)&lt;=SUM('Раздел 3'!G37:G37)),"","Неверно!")</f>
        <v/>
      </c>
      <c r="B10034" s="312" t="s">
        <v>24578</v>
      </c>
      <c r="C10034" s="313" t="s">
        <v>1840</v>
      </c>
      <c r="D10034" s="313" t="s">
        <v>18360</v>
      </c>
      <c r="E10034" s="313" t="str">
        <f>CONCATENATE(SUM('Раздел 3'!G39:G39),"&lt;=",SUM('Раздел 3'!G37:G37))</f>
        <v>0&lt;=7</v>
      </c>
    </row>
    <row r="10035" spans="1:5" ht="30" hidden="1" customHeight="1">
      <c r="A10035" s="311" t="str">
        <f>IF((SUM('Раздел 3'!Y39:Y39)&lt;=SUM('Раздел 3'!Y37:Y37)),"","Неверно!")</f>
        <v/>
      </c>
      <c r="B10035" s="312" t="s">
        <v>24578</v>
      </c>
      <c r="C10035" s="313" t="s">
        <v>1841</v>
      </c>
      <c r="D10035" s="313" t="s">
        <v>18360</v>
      </c>
      <c r="E10035" s="313" t="str">
        <f>CONCATENATE(SUM('Раздел 3'!Y39:Y39),"&lt;=",SUM('Раздел 3'!Y37:Y37))</f>
        <v>0&lt;=0</v>
      </c>
    </row>
    <row r="10036" spans="1:5" ht="30" hidden="1" customHeight="1">
      <c r="A10036" s="311" t="str">
        <f>IF((SUM('Раздел 3'!Z39:Z39)&lt;=SUM('Раздел 3'!Z37:Z37)),"","Неверно!")</f>
        <v/>
      </c>
      <c r="B10036" s="312" t="s">
        <v>24578</v>
      </c>
      <c r="C10036" s="313" t="s">
        <v>1842</v>
      </c>
      <c r="D10036" s="313" t="s">
        <v>18360</v>
      </c>
      <c r="E10036" s="313" t="str">
        <f>CONCATENATE(SUM('Раздел 3'!Z39:Z39),"&lt;=",SUM('Раздел 3'!Z37:Z37))</f>
        <v>0&lt;=0</v>
      </c>
    </row>
    <row r="10037" spans="1:5" ht="30" hidden="1" customHeight="1">
      <c r="A10037" s="311" t="str">
        <f>IF((SUM('Раздел 3'!AA39:AA39)&lt;=SUM('Раздел 3'!AA37:AA37)),"","Неверно!")</f>
        <v/>
      </c>
      <c r="B10037" s="312" t="s">
        <v>24578</v>
      </c>
      <c r="C10037" s="313" t="s">
        <v>1843</v>
      </c>
      <c r="D10037" s="313" t="s">
        <v>18360</v>
      </c>
      <c r="E10037" s="313" t="str">
        <f>CONCATENATE(SUM('Раздел 3'!AA39:AA39),"&lt;=",SUM('Раздел 3'!AA37:AA37))</f>
        <v>0&lt;=0</v>
      </c>
    </row>
    <row r="10038" spans="1:5" ht="30" hidden="1" customHeight="1">
      <c r="A10038" s="311" t="str">
        <f>IF((SUM('Раздел 3'!AB39:AB39)&lt;=SUM('Раздел 3'!AB37:AB37)),"","Неверно!")</f>
        <v/>
      </c>
      <c r="B10038" s="312" t="s">
        <v>24578</v>
      </c>
      <c r="C10038" s="313" t="s">
        <v>1844</v>
      </c>
      <c r="D10038" s="313" t="s">
        <v>18360</v>
      </c>
      <c r="E10038" s="313" t="str">
        <f>CONCATENATE(SUM('Раздел 3'!AB39:AB39),"&lt;=",SUM('Раздел 3'!AB37:AB37))</f>
        <v>0&lt;=0</v>
      </c>
    </row>
    <row r="10039" spans="1:5" ht="30" hidden="1" customHeight="1">
      <c r="A10039" s="311" t="str">
        <f>IF((SUM('Раздел 3'!AC39:AC39)&lt;=SUM('Раздел 3'!AC37:AC37)),"","Неверно!")</f>
        <v/>
      </c>
      <c r="B10039" s="312" t="s">
        <v>24578</v>
      </c>
      <c r="C10039" s="313" t="s">
        <v>1845</v>
      </c>
      <c r="D10039" s="313" t="s">
        <v>18360</v>
      </c>
      <c r="E10039" s="313" t="str">
        <f>CONCATENATE(SUM('Раздел 3'!AC39:AC39),"&lt;=",SUM('Раздел 3'!AC37:AC37))</f>
        <v>0&lt;=0</v>
      </c>
    </row>
    <row r="10040" spans="1:5" ht="30" hidden="1" customHeight="1">
      <c r="A10040" s="311" t="str">
        <f>IF((SUM('Раздел 3'!AD39:AD39)&lt;=SUM('Раздел 3'!AD37:AD37)),"","Неверно!")</f>
        <v/>
      </c>
      <c r="B10040" s="312" t="s">
        <v>24578</v>
      </c>
      <c r="C10040" s="313" t="s">
        <v>1846</v>
      </c>
      <c r="D10040" s="313" t="s">
        <v>18360</v>
      </c>
      <c r="E10040" s="313" t="str">
        <f>CONCATENATE(SUM('Раздел 3'!AD39:AD39),"&lt;=",SUM('Раздел 3'!AD37:AD37))</f>
        <v>0&lt;=0</v>
      </c>
    </row>
    <row r="10041" spans="1:5" ht="30" hidden="1" customHeight="1">
      <c r="A10041" s="311" t="str">
        <f>IF((SUM('Раздел 3'!AE39:AE39)&lt;=SUM('Раздел 3'!AE37:AE37)),"","Неверно!")</f>
        <v/>
      </c>
      <c r="B10041" s="312" t="s">
        <v>24578</v>
      </c>
      <c r="C10041" s="313" t="s">
        <v>1847</v>
      </c>
      <c r="D10041" s="313" t="s">
        <v>18360</v>
      </c>
      <c r="E10041" s="313" t="str">
        <f>CONCATENATE(SUM('Раздел 3'!AE39:AE39),"&lt;=",SUM('Раздел 3'!AE37:AE37))</f>
        <v>0&lt;=0</v>
      </c>
    </row>
    <row r="10042" spans="1:5" ht="30" hidden="1" customHeight="1">
      <c r="A10042" s="311" t="str">
        <f>IF((SUM('Раздел 3'!AF39:AF39)&lt;=SUM('Раздел 3'!AF37:AF37)),"","Неверно!")</f>
        <v/>
      </c>
      <c r="B10042" s="312" t="s">
        <v>24578</v>
      </c>
      <c r="C10042" s="313" t="s">
        <v>1848</v>
      </c>
      <c r="D10042" s="313" t="s">
        <v>18360</v>
      </c>
      <c r="E10042" s="313" t="str">
        <f>CONCATENATE(SUM('Раздел 3'!AF39:AF39),"&lt;=",SUM('Раздел 3'!AF37:AF37))</f>
        <v>0&lt;=0</v>
      </c>
    </row>
    <row r="10043" spans="1:5" ht="30" hidden="1" customHeight="1">
      <c r="A10043" s="311" t="str">
        <f>IF((SUM('Раздел 3'!AG39:AG39)&lt;=SUM('Раздел 3'!AG37:AG37)),"","Неверно!")</f>
        <v/>
      </c>
      <c r="B10043" s="312" t="s">
        <v>24578</v>
      </c>
      <c r="C10043" s="313" t="s">
        <v>1849</v>
      </c>
      <c r="D10043" s="313" t="s">
        <v>18360</v>
      </c>
      <c r="E10043" s="313" t="str">
        <f>CONCATENATE(SUM('Раздел 3'!AG39:AG39),"&lt;=",SUM('Раздел 3'!AG37:AG37))</f>
        <v>0&lt;=0</v>
      </c>
    </row>
    <row r="10044" spans="1:5" ht="30" hidden="1" customHeight="1">
      <c r="A10044" s="311" t="str">
        <f>IF((SUM('Раздел 3'!AH39:AH39)&lt;=SUM('Раздел 3'!AH37:AH37)),"","Неверно!")</f>
        <v/>
      </c>
      <c r="B10044" s="312" t="s">
        <v>24578</v>
      </c>
      <c r="C10044" s="313" t="s">
        <v>1850</v>
      </c>
      <c r="D10044" s="313" t="s">
        <v>18360</v>
      </c>
      <c r="E10044" s="313" t="str">
        <f>CONCATENATE(SUM('Раздел 3'!AH39:AH39),"&lt;=",SUM('Раздел 3'!AH37:AH37))</f>
        <v>0&lt;=0</v>
      </c>
    </row>
    <row r="10045" spans="1:5" ht="30" hidden="1" customHeight="1">
      <c r="A10045" s="311" t="str">
        <f>IF((SUM('Раздел 3'!H39:H39)&lt;=SUM('Раздел 3'!H37:H37)),"","Неверно!")</f>
        <v/>
      </c>
      <c r="B10045" s="312" t="s">
        <v>24578</v>
      </c>
      <c r="C10045" s="313" t="s">
        <v>1851</v>
      </c>
      <c r="D10045" s="313" t="s">
        <v>18360</v>
      </c>
      <c r="E10045" s="313" t="str">
        <f>CONCATENATE(SUM('Раздел 3'!H39:H39),"&lt;=",SUM('Раздел 3'!H37:H37))</f>
        <v>0&lt;=0</v>
      </c>
    </row>
    <row r="10046" spans="1:5" ht="30" hidden="1" customHeight="1">
      <c r="A10046" s="311" t="str">
        <f>IF((SUM('Раздел 3'!AI39:AI39)&lt;=SUM('Раздел 3'!AI37:AI37)),"","Неверно!")</f>
        <v/>
      </c>
      <c r="B10046" s="312" t="s">
        <v>24578</v>
      </c>
      <c r="C10046" s="313" t="s">
        <v>1852</v>
      </c>
      <c r="D10046" s="313" t="s">
        <v>18360</v>
      </c>
      <c r="E10046" s="313" t="str">
        <f>CONCATENATE(SUM('Раздел 3'!AI39:AI39),"&lt;=",SUM('Раздел 3'!AI37:AI37))</f>
        <v>0&lt;=0</v>
      </c>
    </row>
    <row r="10047" spans="1:5" ht="30" hidden="1" customHeight="1">
      <c r="A10047" s="311" t="str">
        <f>IF((SUM('Раздел 3'!AJ39:AJ39)&lt;=SUM('Раздел 3'!AJ37:AJ37)),"","Неверно!")</f>
        <v/>
      </c>
      <c r="B10047" s="312" t="s">
        <v>24578</v>
      </c>
      <c r="C10047" s="313" t="s">
        <v>1853</v>
      </c>
      <c r="D10047" s="313" t="s">
        <v>18360</v>
      </c>
      <c r="E10047" s="313" t="str">
        <f>CONCATENATE(SUM('Раздел 3'!AJ39:AJ39),"&lt;=",SUM('Раздел 3'!AJ37:AJ37))</f>
        <v>0&lt;=0</v>
      </c>
    </row>
    <row r="10048" spans="1:5" ht="30" hidden="1" customHeight="1">
      <c r="A10048" s="311" t="str">
        <f>IF((SUM('Раздел 3'!AK39:AK39)&lt;=SUM('Раздел 3'!AK37:AK37)),"","Неверно!")</f>
        <v/>
      </c>
      <c r="B10048" s="312" t="s">
        <v>24578</v>
      </c>
      <c r="C10048" s="313" t="s">
        <v>1854</v>
      </c>
      <c r="D10048" s="313" t="s">
        <v>18360</v>
      </c>
      <c r="E10048" s="313" t="str">
        <f>CONCATENATE(SUM('Раздел 3'!AK39:AK39),"&lt;=",SUM('Раздел 3'!AK37:AK37))</f>
        <v>0&lt;=0</v>
      </c>
    </row>
    <row r="10049" spans="1:5" ht="30" hidden="1" customHeight="1">
      <c r="A10049" s="311" t="str">
        <f>IF((SUM('Раздел 3'!AL39:AL39)&lt;=SUM('Раздел 3'!AL37:AL37)),"","Неверно!")</f>
        <v/>
      </c>
      <c r="B10049" s="312" t="s">
        <v>24578</v>
      </c>
      <c r="C10049" s="313" t="s">
        <v>1855</v>
      </c>
      <c r="D10049" s="313" t="s">
        <v>18360</v>
      </c>
      <c r="E10049" s="313" t="str">
        <f>CONCATENATE(SUM('Раздел 3'!AL39:AL39),"&lt;=",SUM('Раздел 3'!AL37:AL37))</f>
        <v>0&lt;=0</v>
      </c>
    </row>
    <row r="10050" spans="1:5" ht="30" hidden="1" customHeight="1">
      <c r="A10050" s="311" t="str">
        <f>IF((SUM('Раздел 3'!AM39:AM39)&lt;=SUM('Раздел 3'!AM37:AM37)),"","Неверно!")</f>
        <v/>
      </c>
      <c r="B10050" s="312" t="s">
        <v>24578</v>
      </c>
      <c r="C10050" s="313" t="s">
        <v>21207</v>
      </c>
      <c r="D10050" s="313" t="s">
        <v>18360</v>
      </c>
      <c r="E10050" s="313" t="str">
        <f>CONCATENATE(SUM('Раздел 3'!AM39:AM39),"&lt;=",SUM('Раздел 3'!AM37:AM37))</f>
        <v>0&lt;=0</v>
      </c>
    </row>
    <row r="10051" spans="1:5" ht="30" hidden="1" customHeight="1">
      <c r="A10051" s="311" t="str">
        <f>IF((SUM('Раздел 3'!I39:I39)&lt;=SUM('Раздел 3'!I37:I37)),"","Неверно!")</f>
        <v/>
      </c>
      <c r="B10051" s="312" t="s">
        <v>24578</v>
      </c>
      <c r="C10051" s="313" t="s">
        <v>1856</v>
      </c>
      <c r="D10051" s="313" t="s">
        <v>18360</v>
      </c>
      <c r="E10051" s="313" t="str">
        <f>CONCATENATE(SUM('Раздел 3'!I39:I39),"&lt;=",SUM('Раздел 3'!I37:I37))</f>
        <v>0&lt;=0</v>
      </c>
    </row>
    <row r="10052" spans="1:5" ht="30" hidden="1" customHeight="1">
      <c r="A10052" s="311" t="str">
        <f>IF((SUM('Раздел 3'!J39:J39)&lt;=SUM('Раздел 3'!J37:J37)),"","Неверно!")</f>
        <v/>
      </c>
      <c r="B10052" s="312" t="s">
        <v>24578</v>
      </c>
      <c r="C10052" s="313" t="s">
        <v>1857</v>
      </c>
      <c r="D10052" s="313" t="s">
        <v>18360</v>
      </c>
      <c r="E10052" s="313" t="str">
        <f>CONCATENATE(SUM('Раздел 3'!J39:J39),"&lt;=",SUM('Раздел 3'!J37:J37))</f>
        <v>0&lt;=0</v>
      </c>
    </row>
    <row r="10053" spans="1:5" ht="30" hidden="1" customHeight="1">
      <c r="A10053" s="311" t="str">
        <f>IF((SUM('Раздел 3'!K39:K39)&lt;=SUM('Раздел 3'!K37:K37)),"","Неверно!")</f>
        <v/>
      </c>
      <c r="B10053" s="312" t="s">
        <v>24578</v>
      </c>
      <c r="C10053" s="313" t="s">
        <v>1858</v>
      </c>
      <c r="D10053" s="313" t="s">
        <v>18360</v>
      </c>
      <c r="E10053" s="313" t="str">
        <f>CONCATENATE(SUM('Раздел 3'!K39:K39),"&lt;=",SUM('Раздел 3'!K37:K37))</f>
        <v>0&lt;=12000</v>
      </c>
    </row>
    <row r="10054" spans="1:5" ht="30" hidden="1" customHeight="1">
      <c r="A10054" s="311" t="str">
        <f>IF((SUM('Раздел 3'!L39:L39)&lt;=SUM('Раздел 3'!L37:L37)),"","Неверно!")</f>
        <v/>
      </c>
      <c r="B10054" s="312" t="s">
        <v>24578</v>
      </c>
      <c r="C10054" s="313" t="s">
        <v>1859</v>
      </c>
      <c r="D10054" s="313" t="s">
        <v>18360</v>
      </c>
      <c r="E10054" s="313" t="str">
        <f>CONCATENATE(SUM('Раздел 3'!L39:L39),"&lt;=",SUM('Раздел 3'!L37:L37))</f>
        <v>0&lt;=3</v>
      </c>
    </row>
    <row r="10055" spans="1:5" ht="30" hidden="1" customHeight="1">
      <c r="A10055" s="311" t="str">
        <f>IF((SUM('Раздел 3'!M39:M39)&lt;=SUM('Раздел 3'!M37:M37)),"","Неверно!")</f>
        <v/>
      </c>
      <c r="B10055" s="312" t="s">
        <v>24578</v>
      </c>
      <c r="C10055" s="313" t="s">
        <v>1860</v>
      </c>
      <c r="D10055" s="313" t="s">
        <v>18360</v>
      </c>
      <c r="E10055" s="313" t="str">
        <f>CONCATENATE(SUM('Раздел 3'!M39:M39),"&lt;=",SUM('Раздел 3'!M37:M37))</f>
        <v>0&lt;=0</v>
      </c>
    </row>
    <row r="10056" spans="1:5" ht="30" hidden="1" customHeight="1">
      <c r="A10056" s="311" t="str">
        <f>IF((SUM('Раздел 3'!N39:N39)&lt;=SUM('Раздел 3'!N37:N37)),"","Неверно!")</f>
        <v/>
      </c>
      <c r="B10056" s="312" t="s">
        <v>24578</v>
      </c>
      <c r="C10056" s="313" t="s">
        <v>1861</v>
      </c>
      <c r="D10056" s="313" t="s">
        <v>18360</v>
      </c>
      <c r="E10056" s="313" t="str">
        <f>CONCATENATE(SUM('Раздел 3'!N39:N39),"&lt;=",SUM('Раздел 3'!N37:N37))</f>
        <v>0&lt;=0</v>
      </c>
    </row>
    <row r="10057" spans="1:5" ht="30" hidden="1" customHeight="1">
      <c r="A10057" s="311" t="str">
        <f>IF((SUM('Раздел 3'!F40:F40)&lt;=SUM('Раздел 3'!F37:F37)),"","Неверно!")</f>
        <v/>
      </c>
      <c r="B10057" s="312" t="s">
        <v>24579</v>
      </c>
      <c r="C10057" s="313" t="s">
        <v>1796</v>
      </c>
      <c r="D10057" s="313" t="s">
        <v>18359</v>
      </c>
      <c r="E10057" s="313" t="str">
        <f>CONCATENATE(SUM('Раздел 3'!F40:F40),"&lt;=",SUM('Раздел 3'!F37:F37))</f>
        <v>0&lt;=1</v>
      </c>
    </row>
    <row r="10058" spans="1:5" ht="30" hidden="1" customHeight="1">
      <c r="A10058" s="311" t="str">
        <f>IF((SUM('Раздел 3'!O40:O40)&lt;=SUM('Раздел 3'!O37:O37)),"","Неверно!")</f>
        <v/>
      </c>
      <c r="B10058" s="312" t="s">
        <v>24579</v>
      </c>
      <c r="C10058" s="313" t="s">
        <v>1797</v>
      </c>
      <c r="D10058" s="313" t="s">
        <v>18359</v>
      </c>
      <c r="E10058" s="313" t="str">
        <f>CONCATENATE(SUM('Раздел 3'!O40:O40),"&lt;=",SUM('Раздел 3'!O37:O37))</f>
        <v>0&lt;=0</v>
      </c>
    </row>
    <row r="10059" spans="1:5" ht="30" hidden="1" customHeight="1">
      <c r="A10059" s="311" t="str">
        <f>IF((SUM('Раздел 3'!P40:P40)&lt;=SUM('Раздел 3'!P37:P37)),"","Неверно!")</f>
        <v/>
      </c>
      <c r="B10059" s="312" t="s">
        <v>24579</v>
      </c>
      <c r="C10059" s="313" t="s">
        <v>1798</v>
      </c>
      <c r="D10059" s="313" t="s">
        <v>18359</v>
      </c>
      <c r="E10059" s="313" t="str">
        <f>CONCATENATE(SUM('Раздел 3'!P40:P40),"&lt;=",SUM('Раздел 3'!P37:P37))</f>
        <v>0&lt;=0</v>
      </c>
    </row>
    <row r="10060" spans="1:5" ht="30" hidden="1" customHeight="1">
      <c r="A10060" s="311" t="str">
        <f>IF((SUM('Раздел 3'!Q40:Q40)&lt;=SUM('Раздел 3'!Q37:Q37)),"","Неверно!")</f>
        <v/>
      </c>
      <c r="B10060" s="312" t="s">
        <v>24579</v>
      </c>
      <c r="C10060" s="313" t="s">
        <v>1799</v>
      </c>
      <c r="D10060" s="313" t="s">
        <v>18359</v>
      </c>
      <c r="E10060" s="313" t="str">
        <f>CONCATENATE(SUM('Раздел 3'!Q40:Q40),"&lt;=",SUM('Раздел 3'!Q37:Q37))</f>
        <v>0&lt;=3</v>
      </c>
    </row>
    <row r="10061" spans="1:5" ht="30" hidden="1" customHeight="1">
      <c r="A10061" s="311" t="str">
        <f>IF((SUM('Раздел 3'!R40:R40)&lt;=SUM('Раздел 3'!R37:R37)),"","Неверно!")</f>
        <v/>
      </c>
      <c r="B10061" s="312" t="s">
        <v>24579</v>
      </c>
      <c r="C10061" s="313" t="s">
        <v>1800</v>
      </c>
      <c r="D10061" s="313" t="s">
        <v>18359</v>
      </c>
      <c r="E10061" s="313" t="str">
        <f>CONCATENATE(SUM('Раздел 3'!R40:R40),"&lt;=",SUM('Раздел 3'!R37:R37))</f>
        <v>0&lt;=3</v>
      </c>
    </row>
    <row r="10062" spans="1:5" ht="30" hidden="1" customHeight="1">
      <c r="A10062" s="311" t="str">
        <f>IF((SUM('Раздел 3'!S40:S40)&lt;=SUM('Раздел 3'!S37:S37)),"","Неверно!")</f>
        <v/>
      </c>
      <c r="B10062" s="312" t="s">
        <v>24579</v>
      </c>
      <c r="C10062" s="313" t="s">
        <v>1801</v>
      </c>
      <c r="D10062" s="313" t="s">
        <v>18359</v>
      </c>
      <c r="E10062" s="313" t="str">
        <f>CONCATENATE(SUM('Раздел 3'!S40:S40),"&lt;=",SUM('Раздел 3'!S37:S37))</f>
        <v>0&lt;=0</v>
      </c>
    </row>
    <row r="10063" spans="1:5" ht="30" hidden="1" customHeight="1">
      <c r="A10063" s="311" t="str">
        <f>IF((SUM('Раздел 3'!T40:T40)&lt;=SUM('Раздел 3'!T37:T37)),"","Неверно!")</f>
        <v/>
      </c>
      <c r="B10063" s="312" t="s">
        <v>24579</v>
      </c>
      <c r="C10063" s="313" t="s">
        <v>1802</v>
      </c>
      <c r="D10063" s="313" t="s">
        <v>18359</v>
      </c>
      <c r="E10063" s="313" t="str">
        <f>CONCATENATE(SUM('Раздел 3'!T40:T40),"&lt;=",SUM('Раздел 3'!T37:T37))</f>
        <v>0&lt;=0</v>
      </c>
    </row>
    <row r="10064" spans="1:5" ht="30" hidden="1" customHeight="1">
      <c r="A10064" s="311" t="str">
        <f>IF((SUM('Раздел 3'!U40:U40)&lt;=SUM('Раздел 3'!U37:U37)),"","Неверно!")</f>
        <v/>
      </c>
      <c r="B10064" s="312" t="s">
        <v>24579</v>
      </c>
      <c r="C10064" s="313" t="s">
        <v>1803</v>
      </c>
      <c r="D10064" s="313" t="s">
        <v>18359</v>
      </c>
      <c r="E10064" s="313" t="str">
        <f>CONCATENATE(SUM('Раздел 3'!U40:U40),"&lt;=",SUM('Раздел 3'!U37:U37))</f>
        <v>0&lt;=0</v>
      </c>
    </row>
    <row r="10065" spans="1:5" ht="30" hidden="1" customHeight="1">
      <c r="A10065" s="311" t="str">
        <f>IF((SUM('Раздел 3'!V40:V40)&lt;=SUM('Раздел 3'!V37:V37)),"","Неверно!")</f>
        <v/>
      </c>
      <c r="B10065" s="312" t="s">
        <v>24579</v>
      </c>
      <c r="C10065" s="313" t="s">
        <v>1804</v>
      </c>
      <c r="D10065" s="313" t="s">
        <v>18359</v>
      </c>
      <c r="E10065" s="313" t="str">
        <f>CONCATENATE(SUM('Раздел 3'!V40:V40),"&lt;=",SUM('Раздел 3'!V37:V37))</f>
        <v>0&lt;=6</v>
      </c>
    </row>
    <row r="10066" spans="1:5" ht="30" hidden="1" customHeight="1">
      <c r="A10066" s="311" t="str">
        <f>IF((SUM('Раздел 3'!W40:W40)&lt;=SUM('Раздел 3'!W37:W37)),"","Неверно!")</f>
        <v/>
      </c>
      <c r="B10066" s="312" t="s">
        <v>24579</v>
      </c>
      <c r="C10066" s="313" t="s">
        <v>1805</v>
      </c>
      <c r="D10066" s="313" t="s">
        <v>18359</v>
      </c>
      <c r="E10066" s="313" t="str">
        <f>CONCATENATE(SUM('Раздел 3'!W40:W40),"&lt;=",SUM('Раздел 3'!W37:W37))</f>
        <v>0&lt;=0</v>
      </c>
    </row>
    <row r="10067" spans="1:5" ht="30" hidden="1" customHeight="1">
      <c r="A10067" s="311" t="str">
        <f>IF((SUM('Раздел 3'!X40:X40)&lt;=SUM('Раздел 3'!X37:X37)),"","Неверно!")</f>
        <v/>
      </c>
      <c r="B10067" s="312" t="s">
        <v>24579</v>
      </c>
      <c r="C10067" s="313" t="s">
        <v>1806</v>
      </c>
      <c r="D10067" s="313" t="s">
        <v>18359</v>
      </c>
      <c r="E10067" s="313" t="str">
        <f>CONCATENATE(SUM('Раздел 3'!X40:X40),"&lt;=",SUM('Раздел 3'!X37:X37))</f>
        <v>0&lt;=2</v>
      </c>
    </row>
    <row r="10068" spans="1:5" ht="30" hidden="1" customHeight="1">
      <c r="A10068" s="311" t="str">
        <f>IF((SUM('Раздел 3'!G40:G40)&lt;=SUM('Раздел 3'!G37:G37)),"","Неверно!")</f>
        <v/>
      </c>
      <c r="B10068" s="312" t="s">
        <v>24579</v>
      </c>
      <c r="C10068" s="313" t="s">
        <v>1807</v>
      </c>
      <c r="D10068" s="313" t="s">
        <v>18359</v>
      </c>
      <c r="E10068" s="313" t="str">
        <f>CONCATENATE(SUM('Раздел 3'!G40:G40),"&lt;=",SUM('Раздел 3'!G37:G37))</f>
        <v>0&lt;=7</v>
      </c>
    </row>
    <row r="10069" spans="1:5" ht="30" hidden="1" customHeight="1">
      <c r="A10069" s="311" t="str">
        <f>IF((SUM('Раздел 3'!Y40:Y40)&lt;=SUM('Раздел 3'!Y37:Y37)),"","Неверно!")</f>
        <v/>
      </c>
      <c r="B10069" s="312" t="s">
        <v>24579</v>
      </c>
      <c r="C10069" s="313" t="s">
        <v>1808</v>
      </c>
      <c r="D10069" s="313" t="s">
        <v>18359</v>
      </c>
      <c r="E10069" s="313" t="str">
        <f>CONCATENATE(SUM('Раздел 3'!Y40:Y40),"&lt;=",SUM('Раздел 3'!Y37:Y37))</f>
        <v>0&lt;=0</v>
      </c>
    </row>
    <row r="10070" spans="1:5" ht="30" hidden="1" customHeight="1">
      <c r="A10070" s="311" t="str">
        <f>IF((SUM('Раздел 3'!Z40:Z40)&lt;=SUM('Раздел 3'!Z37:Z37)),"","Неверно!")</f>
        <v/>
      </c>
      <c r="B10070" s="312" t="s">
        <v>24579</v>
      </c>
      <c r="C10070" s="313" t="s">
        <v>1809</v>
      </c>
      <c r="D10070" s="313" t="s">
        <v>18359</v>
      </c>
      <c r="E10070" s="313" t="str">
        <f>CONCATENATE(SUM('Раздел 3'!Z40:Z40),"&lt;=",SUM('Раздел 3'!Z37:Z37))</f>
        <v>0&lt;=0</v>
      </c>
    </row>
    <row r="10071" spans="1:5" ht="30" hidden="1" customHeight="1">
      <c r="A10071" s="311" t="str">
        <f>IF((SUM('Раздел 3'!AA40:AA40)&lt;=SUM('Раздел 3'!AA37:AA37)),"","Неверно!")</f>
        <v/>
      </c>
      <c r="B10071" s="312" t="s">
        <v>24579</v>
      </c>
      <c r="C10071" s="313" t="s">
        <v>1810</v>
      </c>
      <c r="D10071" s="313" t="s">
        <v>18359</v>
      </c>
      <c r="E10071" s="313" t="str">
        <f>CONCATENATE(SUM('Раздел 3'!AA40:AA40),"&lt;=",SUM('Раздел 3'!AA37:AA37))</f>
        <v>0&lt;=0</v>
      </c>
    </row>
    <row r="10072" spans="1:5" ht="30" hidden="1" customHeight="1">
      <c r="A10072" s="311" t="str">
        <f>IF((SUM('Раздел 3'!AB40:AB40)&lt;=SUM('Раздел 3'!AB37:AB37)),"","Неверно!")</f>
        <v/>
      </c>
      <c r="B10072" s="312" t="s">
        <v>24579</v>
      </c>
      <c r="C10072" s="313" t="s">
        <v>1811</v>
      </c>
      <c r="D10072" s="313" t="s">
        <v>18359</v>
      </c>
      <c r="E10072" s="313" t="str">
        <f>CONCATENATE(SUM('Раздел 3'!AB40:AB40),"&lt;=",SUM('Раздел 3'!AB37:AB37))</f>
        <v>0&lt;=0</v>
      </c>
    </row>
    <row r="10073" spans="1:5" ht="30" hidden="1" customHeight="1">
      <c r="A10073" s="311" t="str">
        <f>IF((SUM('Раздел 3'!AC40:AC40)&lt;=SUM('Раздел 3'!AC37:AC37)),"","Неверно!")</f>
        <v/>
      </c>
      <c r="B10073" s="312" t="s">
        <v>24579</v>
      </c>
      <c r="C10073" s="313" t="s">
        <v>1812</v>
      </c>
      <c r="D10073" s="313" t="s">
        <v>18359</v>
      </c>
      <c r="E10073" s="313" t="str">
        <f>CONCATENATE(SUM('Раздел 3'!AC40:AC40),"&lt;=",SUM('Раздел 3'!AC37:AC37))</f>
        <v>0&lt;=0</v>
      </c>
    </row>
    <row r="10074" spans="1:5" ht="30" hidden="1" customHeight="1">
      <c r="A10074" s="311" t="str">
        <f>IF((SUM('Раздел 3'!AD40:AD40)&lt;=SUM('Раздел 3'!AD37:AD37)),"","Неверно!")</f>
        <v/>
      </c>
      <c r="B10074" s="312" t="s">
        <v>24579</v>
      </c>
      <c r="C10074" s="313" t="s">
        <v>1813</v>
      </c>
      <c r="D10074" s="313" t="s">
        <v>18359</v>
      </c>
      <c r="E10074" s="313" t="str">
        <f>CONCATENATE(SUM('Раздел 3'!AD40:AD40),"&lt;=",SUM('Раздел 3'!AD37:AD37))</f>
        <v>0&lt;=0</v>
      </c>
    </row>
    <row r="10075" spans="1:5" ht="30" hidden="1" customHeight="1">
      <c r="A10075" s="311" t="str">
        <f>IF((SUM('Раздел 3'!AE40:AE40)&lt;=SUM('Раздел 3'!AE37:AE37)),"","Неверно!")</f>
        <v/>
      </c>
      <c r="B10075" s="312" t="s">
        <v>24579</v>
      </c>
      <c r="C10075" s="313" t="s">
        <v>1814</v>
      </c>
      <c r="D10075" s="313" t="s">
        <v>18359</v>
      </c>
      <c r="E10075" s="313" t="str">
        <f>CONCATENATE(SUM('Раздел 3'!AE40:AE40),"&lt;=",SUM('Раздел 3'!AE37:AE37))</f>
        <v>0&lt;=0</v>
      </c>
    </row>
    <row r="10076" spans="1:5" ht="30" hidden="1" customHeight="1">
      <c r="A10076" s="311" t="str">
        <f>IF((SUM('Раздел 3'!AF40:AF40)&lt;=SUM('Раздел 3'!AF37:AF37)),"","Неверно!")</f>
        <v/>
      </c>
      <c r="B10076" s="312" t="s">
        <v>24579</v>
      </c>
      <c r="C10076" s="313" t="s">
        <v>1815</v>
      </c>
      <c r="D10076" s="313" t="s">
        <v>18359</v>
      </c>
      <c r="E10076" s="313" t="str">
        <f>CONCATENATE(SUM('Раздел 3'!AF40:AF40),"&lt;=",SUM('Раздел 3'!AF37:AF37))</f>
        <v>0&lt;=0</v>
      </c>
    </row>
    <row r="10077" spans="1:5" ht="30" hidden="1" customHeight="1">
      <c r="A10077" s="311" t="str">
        <f>IF((SUM('Раздел 3'!AG40:AG40)&lt;=SUM('Раздел 3'!AG37:AG37)),"","Неверно!")</f>
        <v/>
      </c>
      <c r="B10077" s="312" t="s">
        <v>24579</v>
      </c>
      <c r="C10077" s="313" t="s">
        <v>1816</v>
      </c>
      <c r="D10077" s="313" t="s">
        <v>18359</v>
      </c>
      <c r="E10077" s="313" t="str">
        <f>CONCATENATE(SUM('Раздел 3'!AG40:AG40),"&lt;=",SUM('Раздел 3'!AG37:AG37))</f>
        <v>0&lt;=0</v>
      </c>
    </row>
    <row r="10078" spans="1:5" ht="30" hidden="1" customHeight="1">
      <c r="A10078" s="311" t="str">
        <f>IF((SUM('Раздел 3'!AH40:AH40)&lt;=SUM('Раздел 3'!AH37:AH37)),"","Неверно!")</f>
        <v/>
      </c>
      <c r="B10078" s="312" t="s">
        <v>24579</v>
      </c>
      <c r="C10078" s="313" t="s">
        <v>1817</v>
      </c>
      <c r="D10078" s="313" t="s">
        <v>18359</v>
      </c>
      <c r="E10078" s="313" t="str">
        <f>CONCATENATE(SUM('Раздел 3'!AH40:AH40),"&lt;=",SUM('Раздел 3'!AH37:AH37))</f>
        <v>0&lt;=0</v>
      </c>
    </row>
    <row r="10079" spans="1:5" ht="30" hidden="1" customHeight="1">
      <c r="A10079" s="311" t="str">
        <f>IF((SUM('Раздел 3'!H40:H40)&lt;=SUM('Раздел 3'!H37:H37)),"","Неверно!")</f>
        <v/>
      </c>
      <c r="B10079" s="312" t="s">
        <v>24579</v>
      </c>
      <c r="C10079" s="313" t="s">
        <v>1818</v>
      </c>
      <c r="D10079" s="313" t="s">
        <v>18359</v>
      </c>
      <c r="E10079" s="313" t="str">
        <f>CONCATENATE(SUM('Раздел 3'!H40:H40),"&lt;=",SUM('Раздел 3'!H37:H37))</f>
        <v>0&lt;=0</v>
      </c>
    </row>
    <row r="10080" spans="1:5" ht="30" hidden="1" customHeight="1">
      <c r="A10080" s="311" t="str">
        <f>IF((SUM('Раздел 3'!AI40:AI40)&lt;=SUM('Раздел 3'!AI37:AI37)),"","Неверно!")</f>
        <v/>
      </c>
      <c r="B10080" s="312" t="s">
        <v>24579</v>
      </c>
      <c r="C10080" s="313" t="s">
        <v>1819</v>
      </c>
      <c r="D10080" s="313" t="s">
        <v>18359</v>
      </c>
      <c r="E10080" s="313" t="str">
        <f>CONCATENATE(SUM('Раздел 3'!AI40:AI40),"&lt;=",SUM('Раздел 3'!AI37:AI37))</f>
        <v>0&lt;=0</v>
      </c>
    </row>
    <row r="10081" spans="1:5" ht="30" hidden="1" customHeight="1">
      <c r="A10081" s="311" t="str">
        <f>IF((SUM('Раздел 3'!AJ40:AJ40)&lt;=SUM('Раздел 3'!AJ37:AJ37)),"","Неверно!")</f>
        <v/>
      </c>
      <c r="B10081" s="312" t="s">
        <v>24579</v>
      </c>
      <c r="C10081" s="313" t="s">
        <v>1820</v>
      </c>
      <c r="D10081" s="313" t="s">
        <v>18359</v>
      </c>
      <c r="E10081" s="313" t="str">
        <f>CONCATENATE(SUM('Раздел 3'!AJ40:AJ40),"&lt;=",SUM('Раздел 3'!AJ37:AJ37))</f>
        <v>0&lt;=0</v>
      </c>
    </row>
    <row r="10082" spans="1:5" ht="30" hidden="1" customHeight="1">
      <c r="A10082" s="311" t="str">
        <f>IF((SUM('Раздел 3'!AK40:AK40)&lt;=SUM('Раздел 3'!AK37:AK37)),"","Неверно!")</f>
        <v/>
      </c>
      <c r="B10082" s="312" t="s">
        <v>24579</v>
      </c>
      <c r="C10082" s="313" t="s">
        <v>1821</v>
      </c>
      <c r="D10082" s="313" t="s">
        <v>18359</v>
      </c>
      <c r="E10082" s="313" t="str">
        <f>CONCATENATE(SUM('Раздел 3'!AK40:AK40),"&lt;=",SUM('Раздел 3'!AK37:AK37))</f>
        <v>0&lt;=0</v>
      </c>
    </row>
    <row r="10083" spans="1:5" ht="30" hidden="1" customHeight="1">
      <c r="A10083" s="311" t="str">
        <f>IF((SUM('Раздел 3'!AL40:AL40)&lt;=SUM('Раздел 3'!AL37:AL37)),"","Неверно!")</f>
        <v/>
      </c>
      <c r="B10083" s="312" t="s">
        <v>24579</v>
      </c>
      <c r="C10083" s="313" t="s">
        <v>1822</v>
      </c>
      <c r="D10083" s="313" t="s">
        <v>18359</v>
      </c>
      <c r="E10083" s="313" t="str">
        <f>CONCATENATE(SUM('Раздел 3'!AL40:AL40),"&lt;=",SUM('Раздел 3'!AL37:AL37))</f>
        <v>0&lt;=0</v>
      </c>
    </row>
    <row r="10084" spans="1:5" ht="30" hidden="1" customHeight="1">
      <c r="A10084" s="311" t="str">
        <f>IF((SUM('Раздел 3'!AM40:AM40)&lt;=SUM('Раздел 3'!AM37:AM37)),"","Неверно!")</f>
        <v/>
      </c>
      <c r="B10084" s="312" t="s">
        <v>24579</v>
      </c>
      <c r="C10084" s="313" t="s">
        <v>21206</v>
      </c>
      <c r="D10084" s="313" t="s">
        <v>18359</v>
      </c>
      <c r="E10084" s="313" t="str">
        <f>CONCATENATE(SUM('Раздел 3'!AM40:AM40),"&lt;=",SUM('Раздел 3'!AM37:AM37))</f>
        <v>0&lt;=0</v>
      </c>
    </row>
    <row r="10085" spans="1:5" ht="30" hidden="1" customHeight="1">
      <c r="A10085" s="311" t="str">
        <f>IF((SUM('Раздел 3'!I40:I40)&lt;=SUM('Раздел 3'!I37:I37)),"","Неверно!")</f>
        <v/>
      </c>
      <c r="B10085" s="312" t="s">
        <v>24579</v>
      </c>
      <c r="C10085" s="313" t="s">
        <v>1823</v>
      </c>
      <c r="D10085" s="313" t="s">
        <v>18359</v>
      </c>
      <c r="E10085" s="313" t="str">
        <f>CONCATENATE(SUM('Раздел 3'!I40:I40),"&lt;=",SUM('Раздел 3'!I37:I37))</f>
        <v>0&lt;=0</v>
      </c>
    </row>
    <row r="10086" spans="1:5" ht="30" hidden="1" customHeight="1">
      <c r="A10086" s="311" t="str">
        <f>IF((SUM('Раздел 3'!J40:J40)&lt;=SUM('Раздел 3'!J37:J37)),"","Неверно!")</f>
        <v/>
      </c>
      <c r="B10086" s="312" t="s">
        <v>24579</v>
      </c>
      <c r="C10086" s="313" t="s">
        <v>1824</v>
      </c>
      <c r="D10086" s="313" t="s">
        <v>18359</v>
      </c>
      <c r="E10086" s="313" t="str">
        <f>CONCATENATE(SUM('Раздел 3'!J40:J40),"&lt;=",SUM('Раздел 3'!J37:J37))</f>
        <v>0&lt;=0</v>
      </c>
    </row>
    <row r="10087" spans="1:5" ht="30" hidden="1" customHeight="1">
      <c r="A10087" s="311" t="str">
        <f>IF((SUM('Раздел 3'!K40:K40)&lt;=SUM('Раздел 3'!K37:K37)),"","Неверно!")</f>
        <v/>
      </c>
      <c r="B10087" s="312" t="s">
        <v>24579</v>
      </c>
      <c r="C10087" s="313" t="s">
        <v>1825</v>
      </c>
      <c r="D10087" s="313" t="s">
        <v>18359</v>
      </c>
      <c r="E10087" s="313" t="str">
        <f>CONCATENATE(SUM('Раздел 3'!K40:K40),"&lt;=",SUM('Раздел 3'!K37:K37))</f>
        <v>0&lt;=12000</v>
      </c>
    </row>
    <row r="10088" spans="1:5" ht="30" hidden="1" customHeight="1">
      <c r="A10088" s="311" t="str">
        <f>IF((SUM('Раздел 3'!L40:L40)&lt;=SUM('Раздел 3'!L37:L37)),"","Неверно!")</f>
        <v/>
      </c>
      <c r="B10088" s="312" t="s">
        <v>24579</v>
      </c>
      <c r="C10088" s="313" t="s">
        <v>1826</v>
      </c>
      <c r="D10088" s="313" t="s">
        <v>18359</v>
      </c>
      <c r="E10088" s="313" t="str">
        <f>CONCATENATE(SUM('Раздел 3'!L40:L40),"&lt;=",SUM('Раздел 3'!L37:L37))</f>
        <v>0&lt;=3</v>
      </c>
    </row>
    <row r="10089" spans="1:5" ht="30" hidden="1" customHeight="1">
      <c r="A10089" s="311" t="str">
        <f>IF((SUM('Раздел 3'!M40:M40)&lt;=SUM('Раздел 3'!M37:M37)),"","Неверно!")</f>
        <v/>
      </c>
      <c r="B10089" s="312" t="s">
        <v>24579</v>
      </c>
      <c r="C10089" s="313" t="s">
        <v>1827</v>
      </c>
      <c r="D10089" s="313" t="s">
        <v>18359</v>
      </c>
      <c r="E10089" s="313" t="str">
        <f>CONCATENATE(SUM('Раздел 3'!M40:M40),"&lt;=",SUM('Раздел 3'!M37:M37))</f>
        <v>0&lt;=0</v>
      </c>
    </row>
    <row r="10090" spans="1:5" ht="30" hidden="1" customHeight="1">
      <c r="A10090" s="311" t="str">
        <f>IF((SUM('Раздел 3'!N40:N40)&lt;=SUM('Раздел 3'!N37:N37)),"","Неверно!")</f>
        <v/>
      </c>
      <c r="B10090" s="312" t="s">
        <v>24579</v>
      </c>
      <c r="C10090" s="313" t="s">
        <v>1828</v>
      </c>
      <c r="D10090" s="313" t="s">
        <v>18359</v>
      </c>
      <c r="E10090" s="313" t="str">
        <f>CONCATENATE(SUM('Раздел 3'!N40:N40),"&lt;=",SUM('Раздел 3'!N37:N37))</f>
        <v>0&lt;=0</v>
      </c>
    </row>
    <row r="10091" spans="1:5" ht="30" hidden="1" customHeight="1">
      <c r="A10091" s="311" t="str">
        <f>IF((SUM('Раздел 3'!F43:F43)&lt;=SUM('Раздел 3'!F42:F42)),"","Неверно!")</f>
        <v/>
      </c>
      <c r="B10091" s="312" t="s">
        <v>24580</v>
      </c>
      <c r="C10091" s="313" t="s">
        <v>18325</v>
      </c>
      <c r="D10091" s="313" t="s">
        <v>18326</v>
      </c>
      <c r="E10091" s="313" t="str">
        <f>CONCATENATE(SUM('Раздел 3'!F43:F43),"&lt;=",SUM('Раздел 3'!F42:F42))</f>
        <v>0&lt;=0</v>
      </c>
    </row>
    <row r="10092" spans="1:5" ht="30" hidden="1" customHeight="1">
      <c r="A10092" s="311" t="str">
        <f>IF((SUM('Раздел 3'!O43:O43)&lt;=SUM('Раздел 3'!O42:O42)),"","Неверно!")</f>
        <v/>
      </c>
      <c r="B10092" s="312" t="s">
        <v>24580</v>
      </c>
      <c r="C10092" s="313" t="s">
        <v>18327</v>
      </c>
      <c r="D10092" s="313" t="s">
        <v>18326</v>
      </c>
      <c r="E10092" s="313" t="str">
        <f>CONCATENATE(SUM('Раздел 3'!O43:O43),"&lt;=",SUM('Раздел 3'!O42:O42))</f>
        <v>0&lt;=0</v>
      </c>
    </row>
    <row r="10093" spans="1:5" ht="30" hidden="1" customHeight="1">
      <c r="A10093" s="311" t="str">
        <f>IF((SUM('Раздел 3'!P43:P43)&lt;=SUM('Раздел 3'!P42:P42)),"","Неверно!")</f>
        <v/>
      </c>
      <c r="B10093" s="312" t="s">
        <v>24580</v>
      </c>
      <c r="C10093" s="313" t="s">
        <v>18328</v>
      </c>
      <c r="D10093" s="313" t="s">
        <v>18326</v>
      </c>
      <c r="E10093" s="313" t="str">
        <f>CONCATENATE(SUM('Раздел 3'!P43:P43),"&lt;=",SUM('Раздел 3'!P42:P42))</f>
        <v>0&lt;=0</v>
      </c>
    </row>
    <row r="10094" spans="1:5" ht="30" hidden="1" customHeight="1">
      <c r="A10094" s="311" t="str">
        <f>IF((SUM('Раздел 3'!Q43:Q43)&lt;=SUM('Раздел 3'!Q42:Q42)),"","Неверно!")</f>
        <v/>
      </c>
      <c r="B10094" s="312" t="s">
        <v>24580</v>
      </c>
      <c r="C10094" s="313" t="s">
        <v>18329</v>
      </c>
      <c r="D10094" s="313" t="s">
        <v>18326</v>
      </c>
      <c r="E10094" s="313" t="str">
        <f>CONCATENATE(SUM('Раздел 3'!Q43:Q43),"&lt;=",SUM('Раздел 3'!Q42:Q42))</f>
        <v>0&lt;=0</v>
      </c>
    </row>
    <row r="10095" spans="1:5" ht="30" hidden="1" customHeight="1">
      <c r="A10095" s="311" t="str">
        <f>IF((SUM('Раздел 3'!R43:R43)&lt;=SUM('Раздел 3'!R42:R42)),"","Неверно!")</f>
        <v/>
      </c>
      <c r="B10095" s="312" t="s">
        <v>24580</v>
      </c>
      <c r="C10095" s="313" t="s">
        <v>18330</v>
      </c>
      <c r="D10095" s="313" t="s">
        <v>18326</v>
      </c>
      <c r="E10095" s="313" t="str">
        <f>CONCATENATE(SUM('Раздел 3'!R43:R43),"&lt;=",SUM('Раздел 3'!R42:R42))</f>
        <v>0&lt;=0</v>
      </c>
    </row>
    <row r="10096" spans="1:5" ht="30" hidden="1" customHeight="1">
      <c r="A10096" s="311" t="str">
        <f>IF((SUM('Раздел 3'!S43:S43)&lt;=SUM('Раздел 3'!S42:S42)),"","Неверно!")</f>
        <v/>
      </c>
      <c r="B10096" s="312" t="s">
        <v>24580</v>
      </c>
      <c r="C10096" s="313" t="s">
        <v>18331</v>
      </c>
      <c r="D10096" s="313" t="s">
        <v>18326</v>
      </c>
      <c r="E10096" s="313" t="str">
        <f>CONCATENATE(SUM('Раздел 3'!S43:S43),"&lt;=",SUM('Раздел 3'!S42:S42))</f>
        <v>0&lt;=0</v>
      </c>
    </row>
    <row r="10097" spans="1:5" ht="30" hidden="1" customHeight="1">
      <c r="A10097" s="311" t="str">
        <f>IF((SUM('Раздел 3'!T43:T43)&lt;=SUM('Раздел 3'!T42:T42)),"","Неверно!")</f>
        <v/>
      </c>
      <c r="B10097" s="312" t="s">
        <v>24580</v>
      </c>
      <c r="C10097" s="313" t="s">
        <v>18332</v>
      </c>
      <c r="D10097" s="313" t="s">
        <v>18326</v>
      </c>
      <c r="E10097" s="313" t="str">
        <f>CONCATENATE(SUM('Раздел 3'!T43:T43),"&lt;=",SUM('Раздел 3'!T42:T42))</f>
        <v>0&lt;=0</v>
      </c>
    </row>
    <row r="10098" spans="1:5" ht="30" hidden="1" customHeight="1">
      <c r="A10098" s="311" t="str">
        <f>IF((SUM('Раздел 3'!U43:U43)&lt;=SUM('Раздел 3'!U42:U42)),"","Неверно!")</f>
        <v/>
      </c>
      <c r="B10098" s="312" t="s">
        <v>24580</v>
      </c>
      <c r="C10098" s="313" t="s">
        <v>18333</v>
      </c>
      <c r="D10098" s="313" t="s">
        <v>18326</v>
      </c>
      <c r="E10098" s="313" t="str">
        <f>CONCATENATE(SUM('Раздел 3'!U43:U43),"&lt;=",SUM('Раздел 3'!U42:U42))</f>
        <v>0&lt;=0</v>
      </c>
    </row>
    <row r="10099" spans="1:5" ht="30" hidden="1" customHeight="1">
      <c r="A10099" s="311" t="str">
        <f>IF((SUM('Раздел 3'!V43:V43)&lt;=SUM('Раздел 3'!V42:V42)),"","Неверно!")</f>
        <v/>
      </c>
      <c r="B10099" s="312" t="s">
        <v>24580</v>
      </c>
      <c r="C10099" s="313" t="s">
        <v>18334</v>
      </c>
      <c r="D10099" s="313" t="s">
        <v>18326</v>
      </c>
      <c r="E10099" s="313" t="str">
        <f>CONCATENATE(SUM('Раздел 3'!V43:V43),"&lt;=",SUM('Раздел 3'!V42:V42))</f>
        <v>0&lt;=0</v>
      </c>
    </row>
    <row r="10100" spans="1:5" ht="30" hidden="1" customHeight="1">
      <c r="A10100" s="311" t="str">
        <f>IF((SUM('Раздел 3'!W43:W43)&lt;=SUM('Раздел 3'!W42:W42)),"","Неверно!")</f>
        <v/>
      </c>
      <c r="B10100" s="312" t="s">
        <v>24580</v>
      </c>
      <c r="C10100" s="313" t="s">
        <v>18335</v>
      </c>
      <c r="D10100" s="313" t="s">
        <v>18326</v>
      </c>
      <c r="E10100" s="313" t="str">
        <f>CONCATENATE(SUM('Раздел 3'!W43:W43),"&lt;=",SUM('Раздел 3'!W42:W42))</f>
        <v>0&lt;=0</v>
      </c>
    </row>
    <row r="10101" spans="1:5" ht="30" hidden="1" customHeight="1">
      <c r="A10101" s="311" t="str">
        <f>IF((SUM('Раздел 3'!X43:X43)&lt;=SUM('Раздел 3'!X42:X42)),"","Неверно!")</f>
        <v/>
      </c>
      <c r="B10101" s="312" t="s">
        <v>24580</v>
      </c>
      <c r="C10101" s="313" t="s">
        <v>18336</v>
      </c>
      <c r="D10101" s="313" t="s">
        <v>18326</v>
      </c>
      <c r="E10101" s="313" t="str">
        <f>CONCATENATE(SUM('Раздел 3'!X43:X43),"&lt;=",SUM('Раздел 3'!X42:X42))</f>
        <v>0&lt;=0</v>
      </c>
    </row>
    <row r="10102" spans="1:5" ht="30" hidden="1" customHeight="1">
      <c r="A10102" s="311" t="str">
        <f>IF((SUM('Раздел 3'!G43:G43)&lt;=SUM('Раздел 3'!G42:G42)),"","Неверно!")</f>
        <v/>
      </c>
      <c r="B10102" s="312" t="s">
        <v>24580</v>
      </c>
      <c r="C10102" s="313" t="s">
        <v>18337</v>
      </c>
      <c r="D10102" s="313" t="s">
        <v>18326</v>
      </c>
      <c r="E10102" s="313" t="str">
        <f>CONCATENATE(SUM('Раздел 3'!G43:G43),"&lt;=",SUM('Раздел 3'!G42:G42))</f>
        <v>0&lt;=0</v>
      </c>
    </row>
    <row r="10103" spans="1:5" ht="30" hidden="1" customHeight="1">
      <c r="A10103" s="311" t="str">
        <f>IF((SUM('Раздел 3'!Y43:Y43)&lt;=SUM('Раздел 3'!Y42:Y42)),"","Неверно!")</f>
        <v/>
      </c>
      <c r="B10103" s="312" t="s">
        <v>24580</v>
      </c>
      <c r="C10103" s="313" t="s">
        <v>18338</v>
      </c>
      <c r="D10103" s="313" t="s">
        <v>18326</v>
      </c>
      <c r="E10103" s="313" t="str">
        <f>CONCATENATE(SUM('Раздел 3'!Y43:Y43),"&lt;=",SUM('Раздел 3'!Y42:Y42))</f>
        <v>0&lt;=0</v>
      </c>
    </row>
    <row r="10104" spans="1:5" ht="30" hidden="1" customHeight="1">
      <c r="A10104" s="311" t="str">
        <f>IF((SUM('Раздел 3'!Z43:Z43)&lt;=SUM('Раздел 3'!Z42:Z42)),"","Неверно!")</f>
        <v/>
      </c>
      <c r="B10104" s="312" t="s">
        <v>24580</v>
      </c>
      <c r="C10104" s="313" t="s">
        <v>18339</v>
      </c>
      <c r="D10104" s="313" t="s">
        <v>18326</v>
      </c>
      <c r="E10104" s="313" t="str">
        <f>CONCATENATE(SUM('Раздел 3'!Z43:Z43),"&lt;=",SUM('Раздел 3'!Z42:Z42))</f>
        <v>0&lt;=0</v>
      </c>
    </row>
    <row r="10105" spans="1:5" ht="30" hidden="1" customHeight="1">
      <c r="A10105" s="311" t="str">
        <f>IF((SUM('Раздел 3'!AA43:AA43)&lt;=SUM('Раздел 3'!AA42:AA42)),"","Неверно!")</f>
        <v/>
      </c>
      <c r="B10105" s="312" t="s">
        <v>24580</v>
      </c>
      <c r="C10105" s="313" t="s">
        <v>18340</v>
      </c>
      <c r="D10105" s="313" t="s">
        <v>18326</v>
      </c>
      <c r="E10105" s="313" t="str">
        <f>CONCATENATE(SUM('Раздел 3'!AA43:AA43),"&lt;=",SUM('Раздел 3'!AA42:AA42))</f>
        <v>0&lt;=0</v>
      </c>
    </row>
    <row r="10106" spans="1:5" ht="30" hidden="1" customHeight="1">
      <c r="A10106" s="311" t="str">
        <f>IF((SUM('Раздел 3'!AB43:AB43)&lt;=SUM('Раздел 3'!AB42:AB42)),"","Неверно!")</f>
        <v/>
      </c>
      <c r="B10106" s="312" t="s">
        <v>24580</v>
      </c>
      <c r="C10106" s="313" t="s">
        <v>18341</v>
      </c>
      <c r="D10106" s="313" t="s">
        <v>18326</v>
      </c>
      <c r="E10106" s="313" t="str">
        <f>CONCATENATE(SUM('Раздел 3'!AB43:AB43),"&lt;=",SUM('Раздел 3'!AB42:AB42))</f>
        <v>0&lt;=0</v>
      </c>
    </row>
    <row r="10107" spans="1:5" ht="30" hidden="1" customHeight="1">
      <c r="A10107" s="311" t="str">
        <f>IF((SUM('Раздел 3'!AC43:AC43)&lt;=SUM('Раздел 3'!AC42:AC42)),"","Неверно!")</f>
        <v/>
      </c>
      <c r="B10107" s="312" t="s">
        <v>24580</v>
      </c>
      <c r="C10107" s="313" t="s">
        <v>18342</v>
      </c>
      <c r="D10107" s="313" t="s">
        <v>18326</v>
      </c>
      <c r="E10107" s="313" t="str">
        <f>CONCATENATE(SUM('Раздел 3'!AC43:AC43),"&lt;=",SUM('Раздел 3'!AC42:AC42))</f>
        <v>0&lt;=0</v>
      </c>
    </row>
    <row r="10108" spans="1:5" ht="30" hidden="1" customHeight="1">
      <c r="A10108" s="311" t="str">
        <f>IF((SUM('Раздел 3'!AD43:AD43)&lt;=SUM('Раздел 3'!AD42:AD42)),"","Неверно!")</f>
        <v/>
      </c>
      <c r="B10108" s="312" t="s">
        <v>24580</v>
      </c>
      <c r="C10108" s="313" t="s">
        <v>18343</v>
      </c>
      <c r="D10108" s="313" t="s">
        <v>18326</v>
      </c>
      <c r="E10108" s="313" t="str">
        <f>CONCATENATE(SUM('Раздел 3'!AD43:AD43),"&lt;=",SUM('Раздел 3'!AD42:AD42))</f>
        <v>0&lt;=0</v>
      </c>
    </row>
    <row r="10109" spans="1:5" ht="30" hidden="1" customHeight="1">
      <c r="A10109" s="311" t="str">
        <f>IF((SUM('Раздел 3'!AE43:AE43)&lt;=SUM('Раздел 3'!AE42:AE42)),"","Неверно!")</f>
        <v/>
      </c>
      <c r="B10109" s="312" t="s">
        <v>24580</v>
      </c>
      <c r="C10109" s="313" t="s">
        <v>18344</v>
      </c>
      <c r="D10109" s="313" t="s">
        <v>18326</v>
      </c>
      <c r="E10109" s="313" t="str">
        <f>CONCATENATE(SUM('Раздел 3'!AE43:AE43),"&lt;=",SUM('Раздел 3'!AE42:AE42))</f>
        <v>0&lt;=0</v>
      </c>
    </row>
    <row r="10110" spans="1:5" ht="30" hidden="1" customHeight="1">
      <c r="A10110" s="311" t="str">
        <f>IF((SUM('Раздел 3'!AF43:AF43)&lt;=SUM('Раздел 3'!AF42:AF42)),"","Неверно!")</f>
        <v/>
      </c>
      <c r="B10110" s="312" t="s">
        <v>24580</v>
      </c>
      <c r="C10110" s="313" t="s">
        <v>18345</v>
      </c>
      <c r="D10110" s="313" t="s">
        <v>18326</v>
      </c>
      <c r="E10110" s="313" t="str">
        <f>CONCATENATE(SUM('Раздел 3'!AF43:AF43),"&lt;=",SUM('Раздел 3'!AF42:AF42))</f>
        <v>0&lt;=0</v>
      </c>
    </row>
    <row r="10111" spans="1:5" ht="30" hidden="1" customHeight="1">
      <c r="A10111" s="311" t="str">
        <f>IF((SUM('Раздел 3'!AG43:AG43)&lt;=SUM('Раздел 3'!AG42:AG42)),"","Неверно!")</f>
        <v/>
      </c>
      <c r="B10111" s="312" t="s">
        <v>24580</v>
      </c>
      <c r="C10111" s="313" t="s">
        <v>18346</v>
      </c>
      <c r="D10111" s="313" t="s">
        <v>18326</v>
      </c>
      <c r="E10111" s="313" t="str">
        <f>CONCATENATE(SUM('Раздел 3'!AG43:AG43),"&lt;=",SUM('Раздел 3'!AG42:AG42))</f>
        <v>0&lt;=0</v>
      </c>
    </row>
    <row r="10112" spans="1:5" ht="30" hidden="1" customHeight="1">
      <c r="A10112" s="311" t="str">
        <f>IF((SUM('Раздел 3'!AH43:AH43)&lt;=SUM('Раздел 3'!AH42:AH42)),"","Неверно!")</f>
        <v/>
      </c>
      <c r="B10112" s="312" t="s">
        <v>24580</v>
      </c>
      <c r="C10112" s="313" t="s">
        <v>18347</v>
      </c>
      <c r="D10112" s="313" t="s">
        <v>18326</v>
      </c>
      <c r="E10112" s="313" t="str">
        <f>CONCATENATE(SUM('Раздел 3'!AH43:AH43),"&lt;=",SUM('Раздел 3'!AH42:AH42))</f>
        <v>0&lt;=0</v>
      </c>
    </row>
    <row r="10113" spans="1:5" ht="30" hidden="1" customHeight="1">
      <c r="A10113" s="311" t="str">
        <f>IF((SUM('Раздел 3'!H43:H43)&lt;=SUM('Раздел 3'!H42:H42)),"","Неверно!")</f>
        <v/>
      </c>
      <c r="B10113" s="312" t="s">
        <v>24580</v>
      </c>
      <c r="C10113" s="313" t="s">
        <v>18348</v>
      </c>
      <c r="D10113" s="313" t="s">
        <v>18326</v>
      </c>
      <c r="E10113" s="313" t="str">
        <f>CONCATENATE(SUM('Раздел 3'!H43:H43),"&lt;=",SUM('Раздел 3'!H42:H42))</f>
        <v>0&lt;=0</v>
      </c>
    </row>
    <row r="10114" spans="1:5" ht="30" hidden="1" customHeight="1">
      <c r="A10114" s="311" t="str">
        <f>IF((SUM('Раздел 3'!AI43:AI43)&lt;=SUM('Раздел 3'!AI42:AI42)),"","Неверно!")</f>
        <v/>
      </c>
      <c r="B10114" s="312" t="s">
        <v>24580</v>
      </c>
      <c r="C10114" s="313" t="s">
        <v>18349</v>
      </c>
      <c r="D10114" s="313" t="s">
        <v>18326</v>
      </c>
      <c r="E10114" s="313" t="str">
        <f>CONCATENATE(SUM('Раздел 3'!AI43:AI43),"&lt;=",SUM('Раздел 3'!AI42:AI42))</f>
        <v>0&lt;=0</v>
      </c>
    </row>
    <row r="10115" spans="1:5" ht="30" hidden="1" customHeight="1">
      <c r="A10115" s="311" t="str">
        <f>IF((SUM('Раздел 3'!AJ43:AJ43)&lt;=SUM('Раздел 3'!AJ42:AJ42)),"","Неверно!")</f>
        <v/>
      </c>
      <c r="B10115" s="312" t="s">
        <v>24580</v>
      </c>
      <c r="C10115" s="313" t="s">
        <v>18350</v>
      </c>
      <c r="D10115" s="313" t="s">
        <v>18326</v>
      </c>
      <c r="E10115" s="313" t="str">
        <f>CONCATENATE(SUM('Раздел 3'!AJ43:AJ43),"&lt;=",SUM('Раздел 3'!AJ42:AJ42))</f>
        <v>0&lt;=0</v>
      </c>
    </row>
    <row r="10116" spans="1:5" ht="30" hidden="1" customHeight="1">
      <c r="A10116" s="311" t="str">
        <f>IF((SUM('Раздел 3'!AK43:AK43)&lt;=SUM('Раздел 3'!AK42:AK42)),"","Неверно!")</f>
        <v/>
      </c>
      <c r="B10116" s="312" t="s">
        <v>24580</v>
      </c>
      <c r="C10116" s="313" t="s">
        <v>18351</v>
      </c>
      <c r="D10116" s="313" t="s">
        <v>18326</v>
      </c>
      <c r="E10116" s="313" t="str">
        <f>CONCATENATE(SUM('Раздел 3'!AK43:AK43),"&lt;=",SUM('Раздел 3'!AK42:AK42))</f>
        <v>0&lt;=0</v>
      </c>
    </row>
    <row r="10117" spans="1:5" ht="30" hidden="1" customHeight="1">
      <c r="A10117" s="311" t="str">
        <f>IF((SUM('Раздел 3'!AL43:AL43)&lt;=SUM('Раздел 3'!AL42:AL42)),"","Неверно!")</f>
        <v/>
      </c>
      <c r="B10117" s="312" t="s">
        <v>24580</v>
      </c>
      <c r="C10117" s="313" t="s">
        <v>18352</v>
      </c>
      <c r="D10117" s="313" t="s">
        <v>18326</v>
      </c>
      <c r="E10117" s="313" t="str">
        <f>CONCATENATE(SUM('Раздел 3'!AL43:AL43),"&lt;=",SUM('Раздел 3'!AL42:AL42))</f>
        <v>0&lt;=0</v>
      </c>
    </row>
    <row r="10118" spans="1:5" ht="30" hidden="1" customHeight="1">
      <c r="A10118" s="311" t="str">
        <f>IF((SUM('Раздел 3'!AM43:AM43)&lt;=SUM('Раздел 3'!AM42:AM42)),"","Неверно!")</f>
        <v/>
      </c>
      <c r="B10118" s="312" t="s">
        <v>24580</v>
      </c>
      <c r="C10118" s="313" t="s">
        <v>21205</v>
      </c>
      <c r="D10118" s="313" t="s">
        <v>18326</v>
      </c>
      <c r="E10118" s="313" t="str">
        <f>CONCATENATE(SUM('Раздел 3'!AM43:AM43),"&lt;=",SUM('Раздел 3'!AM42:AM42))</f>
        <v>0&lt;=0</v>
      </c>
    </row>
    <row r="10119" spans="1:5" ht="30" hidden="1" customHeight="1">
      <c r="A10119" s="311" t="str">
        <f>IF((SUM('Раздел 3'!I43:I43)&lt;=SUM('Раздел 3'!I42:I42)),"","Неверно!")</f>
        <v/>
      </c>
      <c r="B10119" s="312" t="s">
        <v>24580</v>
      </c>
      <c r="C10119" s="313" t="s">
        <v>18353</v>
      </c>
      <c r="D10119" s="313" t="s">
        <v>18326</v>
      </c>
      <c r="E10119" s="313" t="str">
        <f>CONCATENATE(SUM('Раздел 3'!I43:I43),"&lt;=",SUM('Раздел 3'!I42:I42))</f>
        <v>0&lt;=0</v>
      </c>
    </row>
    <row r="10120" spans="1:5" ht="30" hidden="1" customHeight="1">
      <c r="A10120" s="311" t="str">
        <f>IF((SUM('Раздел 3'!J43:J43)&lt;=SUM('Раздел 3'!J42:J42)),"","Неверно!")</f>
        <v/>
      </c>
      <c r="B10120" s="312" t="s">
        <v>24580</v>
      </c>
      <c r="C10120" s="313" t="s">
        <v>18354</v>
      </c>
      <c r="D10120" s="313" t="s">
        <v>18326</v>
      </c>
      <c r="E10120" s="313" t="str">
        <f>CONCATENATE(SUM('Раздел 3'!J43:J43),"&lt;=",SUM('Раздел 3'!J42:J42))</f>
        <v>0&lt;=0</v>
      </c>
    </row>
    <row r="10121" spans="1:5" ht="30" hidden="1" customHeight="1">
      <c r="A10121" s="311" t="str">
        <f>IF((SUM('Раздел 3'!K43:K43)&lt;=SUM('Раздел 3'!K42:K42)),"","Неверно!")</f>
        <v/>
      </c>
      <c r="B10121" s="312" t="s">
        <v>24580</v>
      </c>
      <c r="C10121" s="313" t="s">
        <v>18355</v>
      </c>
      <c r="D10121" s="313" t="s">
        <v>18326</v>
      </c>
      <c r="E10121" s="313" t="str">
        <f>CONCATENATE(SUM('Раздел 3'!K43:K43),"&lt;=",SUM('Раздел 3'!K42:K42))</f>
        <v>0&lt;=0</v>
      </c>
    </row>
    <row r="10122" spans="1:5" ht="30" hidden="1" customHeight="1">
      <c r="A10122" s="311" t="str">
        <f>IF((SUM('Раздел 3'!L43:L43)&lt;=SUM('Раздел 3'!L42:L42)),"","Неверно!")</f>
        <v/>
      </c>
      <c r="B10122" s="312" t="s">
        <v>24580</v>
      </c>
      <c r="C10122" s="313" t="s">
        <v>18356</v>
      </c>
      <c r="D10122" s="313" t="s">
        <v>18326</v>
      </c>
      <c r="E10122" s="313" t="str">
        <f>CONCATENATE(SUM('Раздел 3'!L43:L43),"&lt;=",SUM('Раздел 3'!L42:L42))</f>
        <v>0&lt;=0</v>
      </c>
    </row>
    <row r="10123" spans="1:5" ht="30" hidden="1" customHeight="1">
      <c r="A10123" s="311" t="str">
        <f>IF((SUM('Раздел 3'!M43:M43)&lt;=SUM('Раздел 3'!M42:M42)),"","Неверно!")</f>
        <v/>
      </c>
      <c r="B10123" s="312" t="s">
        <v>24580</v>
      </c>
      <c r="C10123" s="313" t="s">
        <v>18357</v>
      </c>
      <c r="D10123" s="313" t="s">
        <v>18326</v>
      </c>
      <c r="E10123" s="313" t="str">
        <f>CONCATENATE(SUM('Раздел 3'!M43:M43),"&lt;=",SUM('Раздел 3'!M42:M42))</f>
        <v>0&lt;=0</v>
      </c>
    </row>
    <row r="10124" spans="1:5" ht="30" hidden="1" customHeight="1">
      <c r="A10124" s="311" t="str">
        <f>IF((SUM('Раздел 3'!N43:N43)&lt;=SUM('Раздел 3'!N42:N42)),"","Неверно!")</f>
        <v/>
      </c>
      <c r="B10124" s="312" t="s">
        <v>24580</v>
      </c>
      <c r="C10124" s="313" t="s">
        <v>18358</v>
      </c>
      <c r="D10124" s="313" t="s">
        <v>18326</v>
      </c>
      <c r="E10124" s="313" t="str">
        <f>CONCATENATE(SUM('Раздел 3'!N43:N43),"&lt;=",SUM('Раздел 3'!N42:N42))</f>
        <v>0&lt;=0</v>
      </c>
    </row>
    <row r="10125" spans="1:5" ht="30" hidden="1" customHeight="1">
      <c r="A10125" s="311" t="str">
        <f>IF((SUM('Раздел 3'!F47:F47)&lt;=SUM('Раздел 3'!F46:F46)),"","Неверно!")</f>
        <v/>
      </c>
      <c r="B10125" s="312" t="s">
        <v>24581</v>
      </c>
      <c r="C10125" s="313" t="s">
        <v>1763</v>
      </c>
      <c r="D10125" s="313" t="s">
        <v>18324</v>
      </c>
      <c r="E10125" s="313" t="str">
        <f>CONCATENATE(SUM('Раздел 3'!F47:F47),"&lt;=",SUM('Раздел 3'!F46:F46))</f>
        <v>0&lt;=0</v>
      </c>
    </row>
    <row r="10126" spans="1:5" ht="30" hidden="1" customHeight="1">
      <c r="A10126" s="311" t="str">
        <f>IF((SUM('Раздел 3'!O47:O47)&lt;=SUM('Раздел 3'!O46:O46)),"","Неверно!")</f>
        <v/>
      </c>
      <c r="B10126" s="312" t="s">
        <v>24581</v>
      </c>
      <c r="C10126" s="313" t="s">
        <v>1764</v>
      </c>
      <c r="D10126" s="313" t="s">
        <v>18324</v>
      </c>
      <c r="E10126" s="313" t="str">
        <f>CONCATENATE(SUM('Раздел 3'!O47:O47),"&lt;=",SUM('Раздел 3'!O46:O46))</f>
        <v>0&lt;=0</v>
      </c>
    </row>
    <row r="10127" spans="1:5" ht="30" hidden="1" customHeight="1">
      <c r="A10127" s="311" t="str">
        <f>IF((SUM('Раздел 3'!P47:P47)&lt;=SUM('Раздел 3'!P46:P46)),"","Неверно!")</f>
        <v/>
      </c>
      <c r="B10127" s="312" t="s">
        <v>24581</v>
      </c>
      <c r="C10127" s="313" t="s">
        <v>1765</v>
      </c>
      <c r="D10127" s="313" t="s">
        <v>18324</v>
      </c>
      <c r="E10127" s="313" t="str">
        <f>CONCATENATE(SUM('Раздел 3'!P47:P47),"&lt;=",SUM('Раздел 3'!P46:P46))</f>
        <v>0&lt;=0</v>
      </c>
    </row>
    <row r="10128" spans="1:5" ht="30" hidden="1" customHeight="1">
      <c r="A10128" s="311" t="str">
        <f>IF((SUM('Раздел 3'!Q47:Q47)&lt;=SUM('Раздел 3'!Q46:Q46)),"","Неверно!")</f>
        <v/>
      </c>
      <c r="B10128" s="312" t="s">
        <v>24581</v>
      </c>
      <c r="C10128" s="313" t="s">
        <v>1766</v>
      </c>
      <c r="D10128" s="313" t="s">
        <v>18324</v>
      </c>
      <c r="E10128" s="313" t="str">
        <f>CONCATENATE(SUM('Раздел 3'!Q47:Q47),"&lt;=",SUM('Раздел 3'!Q46:Q46))</f>
        <v>0&lt;=0</v>
      </c>
    </row>
    <row r="10129" spans="1:5" ht="30" hidden="1" customHeight="1">
      <c r="A10129" s="311" t="str">
        <f>IF((SUM('Раздел 3'!R47:R47)&lt;=SUM('Раздел 3'!R46:R46)),"","Неверно!")</f>
        <v/>
      </c>
      <c r="B10129" s="312" t="s">
        <v>24581</v>
      </c>
      <c r="C10129" s="313" t="s">
        <v>1767</v>
      </c>
      <c r="D10129" s="313" t="s">
        <v>18324</v>
      </c>
      <c r="E10129" s="313" t="str">
        <f>CONCATENATE(SUM('Раздел 3'!R47:R47),"&lt;=",SUM('Раздел 3'!R46:R46))</f>
        <v>0&lt;=0</v>
      </c>
    </row>
    <row r="10130" spans="1:5" ht="30" hidden="1" customHeight="1">
      <c r="A10130" s="311" t="str">
        <f>IF((SUM('Раздел 3'!S47:S47)&lt;=SUM('Раздел 3'!S46:S46)),"","Неверно!")</f>
        <v/>
      </c>
      <c r="B10130" s="312" t="s">
        <v>24581</v>
      </c>
      <c r="C10130" s="313" t="s">
        <v>1768</v>
      </c>
      <c r="D10130" s="313" t="s">
        <v>18324</v>
      </c>
      <c r="E10130" s="313" t="str">
        <f>CONCATENATE(SUM('Раздел 3'!S47:S47),"&lt;=",SUM('Раздел 3'!S46:S46))</f>
        <v>0&lt;=0</v>
      </c>
    </row>
    <row r="10131" spans="1:5" ht="30" hidden="1" customHeight="1">
      <c r="A10131" s="311" t="str">
        <f>IF((SUM('Раздел 3'!T47:T47)&lt;=SUM('Раздел 3'!T46:T46)),"","Неверно!")</f>
        <v/>
      </c>
      <c r="B10131" s="312" t="s">
        <v>24581</v>
      </c>
      <c r="C10131" s="313" t="s">
        <v>1769</v>
      </c>
      <c r="D10131" s="313" t="s">
        <v>18324</v>
      </c>
      <c r="E10131" s="313" t="str">
        <f>CONCATENATE(SUM('Раздел 3'!T47:T47),"&lt;=",SUM('Раздел 3'!T46:T46))</f>
        <v>0&lt;=0</v>
      </c>
    </row>
    <row r="10132" spans="1:5" ht="30" hidden="1" customHeight="1">
      <c r="A10132" s="311" t="str">
        <f>IF((SUM('Раздел 3'!U47:U47)&lt;=SUM('Раздел 3'!U46:U46)),"","Неверно!")</f>
        <v/>
      </c>
      <c r="B10132" s="312" t="s">
        <v>24581</v>
      </c>
      <c r="C10132" s="313" t="s">
        <v>1770</v>
      </c>
      <c r="D10132" s="313" t="s">
        <v>18324</v>
      </c>
      <c r="E10132" s="313" t="str">
        <f>CONCATENATE(SUM('Раздел 3'!U47:U47),"&lt;=",SUM('Раздел 3'!U46:U46))</f>
        <v>0&lt;=0</v>
      </c>
    </row>
    <row r="10133" spans="1:5" ht="30" hidden="1" customHeight="1">
      <c r="A10133" s="311" t="str">
        <f>IF((SUM('Раздел 3'!V47:V47)&lt;=SUM('Раздел 3'!V46:V46)),"","Неверно!")</f>
        <v/>
      </c>
      <c r="B10133" s="312" t="s">
        <v>24581</v>
      </c>
      <c r="C10133" s="313" t="s">
        <v>1771</v>
      </c>
      <c r="D10133" s="313" t="s">
        <v>18324</v>
      </c>
      <c r="E10133" s="313" t="str">
        <f>CONCATENATE(SUM('Раздел 3'!V47:V47),"&lt;=",SUM('Раздел 3'!V46:V46))</f>
        <v>0&lt;=0</v>
      </c>
    </row>
    <row r="10134" spans="1:5" ht="30" hidden="1" customHeight="1">
      <c r="A10134" s="311" t="str">
        <f>IF((SUM('Раздел 3'!W47:W47)&lt;=SUM('Раздел 3'!W46:W46)),"","Неверно!")</f>
        <v/>
      </c>
      <c r="B10134" s="312" t="s">
        <v>24581</v>
      </c>
      <c r="C10134" s="313" t="s">
        <v>1772</v>
      </c>
      <c r="D10134" s="313" t="s">
        <v>18324</v>
      </c>
      <c r="E10134" s="313" t="str">
        <f>CONCATENATE(SUM('Раздел 3'!W47:W47),"&lt;=",SUM('Раздел 3'!W46:W46))</f>
        <v>0&lt;=0</v>
      </c>
    </row>
    <row r="10135" spans="1:5" ht="30" hidden="1" customHeight="1">
      <c r="A10135" s="311" t="str">
        <f>IF((SUM('Раздел 3'!X47:X47)&lt;=SUM('Раздел 3'!X46:X46)),"","Неверно!")</f>
        <v/>
      </c>
      <c r="B10135" s="312" t="s">
        <v>24581</v>
      </c>
      <c r="C10135" s="313" t="s">
        <v>1773</v>
      </c>
      <c r="D10135" s="313" t="s">
        <v>18324</v>
      </c>
      <c r="E10135" s="313" t="str">
        <f>CONCATENATE(SUM('Раздел 3'!X47:X47),"&lt;=",SUM('Раздел 3'!X46:X46))</f>
        <v>0&lt;=0</v>
      </c>
    </row>
    <row r="10136" spans="1:5" ht="30" hidden="1" customHeight="1">
      <c r="A10136" s="311" t="str">
        <f>IF((SUM('Раздел 3'!G47:G47)&lt;=SUM('Раздел 3'!G46:G46)),"","Неверно!")</f>
        <v/>
      </c>
      <c r="B10136" s="312" t="s">
        <v>24581</v>
      </c>
      <c r="C10136" s="313" t="s">
        <v>1774</v>
      </c>
      <c r="D10136" s="313" t="s">
        <v>18324</v>
      </c>
      <c r="E10136" s="313" t="str">
        <f>CONCATENATE(SUM('Раздел 3'!G47:G47),"&lt;=",SUM('Раздел 3'!G46:G46))</f>
        <v>0&lt;=0</v>
      </c>
    </row>
    <row r="10137" spans="1:5" ht="30" hidden="1" customHeight="1">
      <c r="A10137" s="311" t="str">
        <f>IF((SUM('Раздел 3'!Y47:Y47)&lt;=SUM('Раздел 3'!Y46:Y46)),"","Неверно!")</f>
        <v/>
      </c>
      <c r="B10137" s="312" t="s">
        <v>24581</v>
      </c>
      <c r="C10137" s="313" t="s">
        <v>1775</v>
      </c>
      <c r="D10137" s="313" t="s">
        <v>18324</v>
      </c>
      <c r="E10137" s="313" t="str">
        <f>CONCATENATE(SUM('Раздел 3'!Y47:Y47),"&lt;=",SUM('Раздел 3'!Y46:Y46))</f>
        <v>0&lt;=0</v>
      </c>
    </row>
    <row r="10138" spans="1:5" ht="30" hidden="1" customHeight="1">
      <c r="A10138" s="311" t="str">
        <f>IF((SUM('Раздел 3'!Z47:Z47)&lt;=SUM('Раздел 3'!Z46:Z46)),"","Неверно!")</f>
        <v/>
      </c>
      <c r="B10138" s="312" t="s">
        <v>24581</v>
      </c>
      <c r="C10138" s="313" t="s">
        <v>1776</v>
      </c>
      <c r="D10138" s="313" t="s">
        <v>18324</v>
      </c>
      <c r="E10138" s="313" t="str">
        <f>CONCATENATE(SUM('Раздел 3'!Z47:Z47),"&lt;=",SUM('Раздел 3'!Z46:Z46))</f>
        <v>0&lt;=0</v>
      </c>
    </row>
    <row r="10139" spans="1:5" ht="30" hidden="1" customHeight="1">
      <c r="A10139" s="311" t="str">
        <f>IF((SUM('Раздел 3'!AA47:AA47)&lt;=SUM('Раздел 3'!AA46:AA46)),"","Неверно!")</f>
        <v/>
      </c>
      <c r="B10139" s="312" t="s">
        <v>24581</v>
      </c>
      <c r="C10139" s="313" t="s">
        <v>1777</v>
      </c>
      <c r="D10139" s="313" t="s">
        <v>18324</v>
      </c>
      <c r="E10139" s="313" t="str">
        <f>CONCATENATE(SUM('Раздел 3'!AA47:AA47),"&lt;=",SUM('Раздел 3'!AA46:AA46))</f>
        <v>0&lt;=0</v>
      </c>
    </row>
    <row r="10140" spans="1:5" ht="30" hidden="1" customHeight="1">
      <c r="A10140" s="311" t="str">
        <f>IF((SUM('Раздел 3'!AB47:AB47)&lt;=SUM('Раздел 3'!AB46:AB46)),"","Неверно!")</f>
        <v/>
      </c>
      <c r="B10140" s="312" t="s">
        <v>24581</v>
      </c>
      <c r="C10140" s="313" t="s">
        <v>1778</v>
      </c>
      <c r="D10140" s="313" t="s">
        <v>18324</v>
      </c>
      <c r="E10140" s="313" t="str">
        <f>CONCATENATE(SUM('Раздел 3'!AB47:AB47),"&lt;=",SUM('Раздел 3'!AB46:AB46))</f>
        <v>0&lt;=0</v>
      </c>
    </row>
    <row r="10141" spans="1:5" ht="30" hidden="1" customHeight="1">
      <c r="A10141" s="311" t="str">
        <f>IF((SUM('Раздел 3'!AC47:AC47)&lt;=SUM('Раздел 3'!AC46:AC46)),"","Неверно!")</f>
        <v/>
      </c>
      <c r="B10141" s="312" t="s">
        <v>24581</v>
      </c>
      <c r="C10141" s="313" t="s">
        <v>1779</v>
      </c>
      <c r="D10141" s="313" t="s">
        <v>18324</v>
      </c>
      <c r="E10141" s="313" t="str">
        <f>CONCATENATE(SUM('Раздел 3'!AC47:AC47),"&lt;=",SUM('Раздел 3'!AC46:AC46))</f>
        <v>0&lt;=0</v>
      </c>
    </row>
    <row r="10142" spans="1:5" ht="30" hidden="1" customHeight="1">
      <c r="A10142" s="311" t="str">
        <f>IF((SUM('Раздел 3'!AD47:AD47)&lt;=SUM('Раздел 3'!AD46:AD46)),"","Неверно!")</f>
        <v/>
      </c>
      <c r="B10142" s="312" t="s">
        <v>24581</v>
      </c>
      <c r="C10142" s="313" t="s">
        <v>1780</v>
      </c>
      <c r="D10142" s="313" t="s">
        <v>18324</v>
      </c>
      <c r="E10142" s="313" t="str">
        <f>CONCATENATE(SUM('Раздел 3'!AD47:AD47),"&lt;=",SUM('Раздел 3'!AD46:AD46))</f>
        <v>0&lt;=0</v>
      </c>
    </row>
    <row r="10143" spans="1:5" ht="30" hidden="1" customHeight="1">
      <c r="A10143" s="311" t="str">
        <f>IF((SUM('Раздел 3'!AE47:AE47)&lt;=SUM('Раздел 3'!AE46:AE46)),"","Неверно!")</f>
        <v/>
      </c>
      <c r="B10143" s="312" t="s">
        <v>24581</v>
      </c>
      <c r="C10143" s="313" t="s">
        <v>1781</v>
      </c>
      <c r="D10143" s="313" t="s">
        <v>18324</v>
      </c>
      <c r="E10143" s="313" t="str">
        <f>CONCATENATE(SUM('Раздел 3'!AE47:AE47),"&lt;=",SUM('Раздел 3'!AE46:AE46))</f>
        <v>0&lt;=0</v>
      </c>
    </row>
    <row r="10144" spans="1:5" ht="30" hidden="1" customHeight="1">
      <c r="A10144" s="311" t="str">
        <f>IF((SUM('Раздел 3'!AF47:AF47)&lt;=SUM('Раздел 3'!AF46:AF46)),"","Неверно!")</f>
        <v/>
      </c>
      <c r="B10144" s="312" t="s">
        <v>24581</v>
      </c>
      <c r="C10144" s="313" t="s">
        <v>1782</v>
      </c>
      <c r="D10144" s="313" t="s">
        <v>18324</v>
      </c>
      <c r="E10144" s="313" t="str">
        <f>CONCATENATE(SUM('Раздел 3'!AF47:AF47),"&lt;=",SUM('Раздел 3'!AF46:AF46))</f>
        <v>0&lt;=0</v>
      </c>
    </row>
    <row r="10145" spans="1:5" ht="30" hidden="1" customHeight="1">
      <c r="A10145" s="311" t="str">
        <f>IF((SUM('Раздел 3'!AG47:AG47)&lt;=SUM('Раздел 3'!AG46:AG46)),"","Неверно!")</f>
        <v/>
      </c>
      <c r="B10145" s="312" t="s">
        <v>24581</v>
      </c>
      <c r="C10145" s="313" t="s">
        <v>1783</v>
      </c>
      <c r="D10145" s="313" t="s">
        <v>18324</v>
      </c>
      <c r="E10145" s="313" t="str">
        <f>CONCATENATE(SUM('Раздел 3'!AG47:AG47),"&lt;=",SUM('Раздел 3'!AG46:AG46))</f>
        <v>0&lt;=0</v>
      </c>
    </row>
    <row r="10146" spans="1:5" ht="30" hidden="1" customHeight="1">
      <c r="A10146" s="311" t="str">
        <f>IF((SUM('Раздел 3'!AH47:AH47)&lt;=SUM('Раздел 3'!AH46:AH46)),"","Неверно!")</f>
        <v/>
      </c>
      <c r="B10146" s="312" t="s">
        <v>24581</v>
      </c>
      <c r="C10146" s="313" t="s">
        <v>1784</v>
      </c>
      <c r="D10146" s="313" t="s">
        <v>18324</v>
      </c>
      <c r="E10146" s="313" t="str">
        <f>CONCATENATE(SUM('Раздел 3'!AH47:AH47),"&lt;=",SUM('Раздел 3'!AH46:AH46))</f>
        <v>0&lt;=0</v>
      </c>
    </row>
    <row r="10147" spans="1:5" ht="30" hidden="1" customHeight="1">
      <c r="A10147" s="311" t="str">
        <f>IF((SUM('Раздел 3'!H47:H47)&lt;=SUM('Раздел 3'!H46:H46)),"","Неверно!")</f>
        <v/>
      </c>
      <c r="B10147" s="312" t="s">
        <v>24581</v>
      </c>
      <c r="C10147" s="313" t="s">
        <v>1785</v>
      </c>
      <c r="D10147" s="313" t="s">
        <v>18324</v>
      </c>
      <c r="E10147" s="313" t="str">
        <f>CONCATENATE(SUM('Раздел 3'!H47:H47),"&lt;=",SUM('Раздел 3'!H46:H46))</f>
        <v>0&lt;=0</v>
      </c>
    </row>
    <row r="10148" spans="1:5" ht="30" hidden="1" customHeight="1">
      <c r="A10148" s="311" t="str">
        <f>IF((SUM('Раздел 3'!AI47:AI47)&lt;=SUM('Раздел 3'!AI46:AI46)),"","Неверно!")</f>
        <v/>
      </c>
      <c r="B10148" s="312" t="s">
        <v>24581</v>
      </c>
      <c r="C10148" s="313" t="s">
        <v>1786</v>
      </c>
      <c r="D10148" s="313" t="s">
        <v>18324</v>
      </c>
      <c r="E10148" s="313" t="str">
        <f>CONCATENATE(SUM('Раздел 3'!AI47:AI47),"&lt;=",SUM('Раздел 3'!AI46:AI46))</f>
        <v>0&lt;=0</v>
      </c>
    </row>
    <row r="10149" spans="1:5" ht="30" hidden="1" customHeight="1">
      <c r="A10149" s="311" t="str">
        <f>IF((SUM('Раздел 3'!AJ47:AJ47)&lt;=SUM('Раздел 3'!AJ46:AJ46)),"","Неверно!")</f>
        <v/>
      </c>
      <c r="B10149" s="312" t="s">
        <v>24581</v>
      </c>
      <c r="C10149" s="313" t="s">
        <v>1787</v>
      </c>
      <c r="D10149" s="313" t="s">
        <v>18324</v>
      </c>
      <c r="E10149" s="313" t="str">
        <f>CONCATENATE(SUM('Раздел 3'!AJ47:AJ47),"&lt;=",SUM('Раздел 3'!AJ46:AJ46))</f>
        <v>0&lt;=0</v>
      </c>
    </row>
    <row r="10150" spans="1:5" ht="30" hidden="1" customHeight="1">
      <c r="A10150" s="311" t="str">
        <f>IF((SUM('Раздел 3'!AK47:AK47)&lt;=SUM('Раздел 3'!AK46:AK46)),"","Неверно!")</f>
        <v/>
      </c>
      <c r="B10150" s="312" t="s">
        <v>24581</v>
      </c>
      <c r="C10150" s="313" t="s">
        <v>1788</v>
      </c>
      <c r="D10150" s="313" t="s">
        <v>18324</v>
      </c>
      <c r="E10150" s="313" t="str">
        <f>CONCATENATE(SUM('Раздел 3'!AK47:AK47),"&lt;=",SUM('Раздел 3'!AK46:AK46))</f>
        <v>0&lt;=0</v>
      </c>
    </row>
    <row r="10151" spans="1:5" ht="30" hidden="1" customHeight="1">
      <c r="A10151" s="311" t="str">
        <f>IF((SUM('Раздел 3'!AL47:AL47)&lt;=SUM('Раздел 3'!AL46:AL46)),"","Неверно!")</f>
        <v/>
      </c>
      <c r="B10151" s="312" t="s">
        <v>24581</v>
      </c>
      <c r="C10151" s="313" t="s">
        <v>1789</v>
      </c>
      <c r="D10151" s="313" t="s">
        <v>18324</v>
      </c>
      <c r="E10151" s="313" t="str">
        <f>CONCATENATE(SUM('Раздел 3'!AL47:AL47),"&lt;=",SUM('Раздел 3'!AL46:AL46))</f>
        <v>0&lt;=0</v>
      </c>
    </row>
    <row r="10152" spans="1:5" ht="30" hidden="1" customHeight="1">
      <c r="A10152" s="311" t="str">
        <f>IF((SUM('Раздел 3'!AM47:AM47)&lt;=SUM('Раздел 3'!AM46:AM46)),"","Неверно!")</f>
        <v/>
      </c>
      <c r="B10152" s="312" t="s">
        <v>24581</v>
      </c>
      <c r="C10152" s="313" t="s">
        <v>21204</v>
      </c>
      <c r="D10152" s="313" t="s">
        <v>18324</v>
      </c>
      <c r="E10152" s="313" t="str">
        <f>CONCATENATE(SUM('Раздел 3'!AM47:AM47),"&lt;=",SUM('Раздел 3'!AM46:AM46))</f>
        <v>0&lt;=0</v>
      </c>
    </row>
    <row r="10153" spans="1:5" ht="30" hidden="1" customHeight="1">
      <c r="A10153" s="311" t="str">
        <f>IF((SUM('Раздел 3'!I47:I47)&lt;=SUM('Раздел 3'!I46:I46)),"","Неверно!")</f>
        <v/>
      </c>
      <c r="B10153" s="312" t="s">
        <v>24581</v>
      </c>
      <c r="C10153" s="313" t="s">
        <v>1790</v>
      </c>
      <c r="D10153" s="313" t="s">
        <v>18324</v>
      </c>
      <c r="E10153" s="313" t="str">
        <f>CONCATENATE(SUM('Раздел 3'!I47:I47),"&lt;=",SUM('Раздел 3'!I46:I46))</f>
        <v>0&lt;=0</v>
      </c>
    </row>
    <row r="10154" spans="1:5" ht="30" hidden="1" customHeight="1">
      <c r="A10154" s="311" t="str">
        <f>IF((SUM('Раздел 3'!J47:J47)&lt;=SUM('Раздел 3'!J46:J46)),"","Неверно!")</f>
        <v/>
      </c>
      <c r="B10154" s="312" t="s">
        <v>24581</v>
      </c>
      <c r="C10154" s="313" t="s">
        <v>1791</v>
      </c>
      <c r="D10154" s="313" t="s">
        <v>18324</v>
      </c>
      <c r="E10154" s="313" t="str">
        <f>CONCATENATE(SUM('Раздел 3'!J47:J47),"&lt;=",SUM('Раздел 3'!J46:J46))</f>
        <v>0&lt;=0</v>
      </c>
    </row>
    <row r="10155" spans="1:5" ht="30" hidden="1" customHeight="1">
      <c r="A10155" s="311" t="str">
        <f>IF((SUM('Раздел 3'!K47:K47)&lt;=SUM('Раздел 3'!K46:K46)),"","Неверно!")</f>
        <v/>
      </c>
      <c r="B10155" s="312" t="s">
        <v>24581</v>
      </c>
      <c r="C10155" s="313" t="s">
        <v>1792</v>
      </c>
      <c r="D10155" s="313" t="s">
        <v>18324</v>
      </c>
      <c r="E10155" s="313" t="str">
        <f>CONCATENATE(SUM('Раздел 3'!K47:K47),"&lt;=",SUM('Раздел 3'!K46:K46))</f>
        <v>0&lt;=0</v>
      </c>
    </row>
    <row r="10156" spans="1:5" ht="30" hidden="1" customHeight="1">
      <c r="A10156" s="311" t="str">
        <f>IF((SUM('Раздел 3'!L47:L47)&lt;=SUM('Раздел 3'!L46:L46)),"","Неверно!")</f>
        <v/>
      </c>
      <c r="B10156" s="312" t="s">
        <v>24581</v>
      </c>
      <c r="C10156" s="313" t="s">
        <v>1793</v>
      </c>
      <c r="D10156" s="313" t="s">
        <v>18324</v>
      </c>
      <c r="E10156" s="313" t="str">
        <f>CONCATENATE(SUM('Раздел 3'!L47:L47),"&lt;=",SUM('Раздел 3'!L46:L46))</f>
        <v>0&lt;=0</v>
      </c>
    </row>
    <row r="10157" spans="1:5" ht="30" hidden="1" customHeight="1">
      <c r="A10157" s="311" t="str">
        <f>IF((SUM('Раздел 3'!M47:M47)&lt;=SUM('Раздел 3'!M46:M46)),"","Неверно!")</f>
        <v/>
      </c>
      <c r="B10157" s="312" t="s">
        <v>24581</v>
      </c>
      <c r="C10157" s="313" t="s">
        <v>1794</v>
      </c>
      <c r="D10157" s="313" t="s">
        <v>18324</v>
      </c>
      <c r="E10157" s="313" t="str">
        <f>CONCATENATE(SUM('Раздел 3'!M47:M47),"&lt;=",SUM('Раздел 3'!M46:M46))</f>
        <v>0&lt;=0</v>
      </c>
    </row>
    <row r="10158" spans="1:5" ht="30" hidden="1" customHeight="1">
      <c r="A10158" s="311" t="str">
        <f>IF((SUM('Раздел 3'!N47:N47)&lt;=SUM('Раздел 3'!N46:N46)),"","Неверно!")</f>
        <v/>
      </c>
      <c r="B10158" s="312" t="s">
        <v>24581</v>
      </c>
      <c r="C10158" s="313" t="s">
        <v>1795</v>
      </c>
      <c r="D10158" s="313" t="s">
        <v>18324</v>
      </c>
      <c r="E10158" s="313" t="str">
        <f>CONCATENATE(SUM('Раздел 3'!N47:N47),"&lt;=",SUM('Раздел 3'!N46:N46))</f>
        <v>0&lt;=0</v>
      </c>
    </row>
    <row r="10159" spans="1:5" ht="30" hidden="1" customHeight="1">
      <c r="A10159" s="311" t="str">
        <f>IF((SUM('Раздел 3'!F56:F58)+SUM('Раздел 3'!F71:F71)+SUM('Раздел 3'!F73:F83)&lt;=SUM('Раздел 3'!F55:F55)),"","Неверно!")</f>
        <v/>
      </c>
      <c r="B10159" s="312" t="s">
        <v>24582</v>
      </c>
      <c r="C10159" s="313" t="s">
        <v>20036</v>
      </c>
      <c r="D10159" s="313" t="s">
        <v>20037</v>
      </c>
      <c r="E10159" s="313" t="str">
        <f>CONCATENATE(SUM('Раздел 3'!F56:F58),"+",SUM('Раздел 3'!F71:F71),"+",SUM('Раздел 3'!F73:F83),"&lt;=",SUM('Раздел 3'!F55:F55))</f>
        <v>0+0+0&lt;=3</v>
      </c>
    </row>
    <row r="10160" spans="1:5" ht="30" hidden="1" customHeight="1">
      <c r="A10160" s="311" t="str">
        <f>IF((SUM('Раздел 3'!O56:O58)+SUM('Раздел 3'!O71:O71)+SUM('Раздел 3'!O73:O83)&lt;=SUM('Раздел 3'!O55:O55)),"","Неверно!")</f>
        <v/>
      </c>
      <c r="B10160" s="312" t="s">
        <v>24582</v>
      </c>
      <c r="C10160" s="313" t="s">
        <v>20038</v>
      </c>
      <c r="D10160" s="313" t="s">
        <v>20037</v>
      </c>
      <c r="E10160" s="313" t="str">
        <f>CONCATENATE(SUM('Раздел 3'!O56:O58),"+",SUM('Раздел 3'!O71:O71),"+",SUM('Раздел 3'!O73:O83),"&lt;=",SUM('Раздел 3'!O55:O55))</f>
        <v>0+0+0&lt;=0</v>
      </c>
    </row>
    <row r="10161" spans="1:5" ht="30" hidden="1" customHeight="1">
      <c r="A10161" s="311" t="str">
        <f>IF((SUM('Раздел 3'!P56:P58)+SUM('Раздел 3'!P71:P71)+SUM('Раздел 3'!P73:P83)&lt;=SUM('Раздел 3'!P55:P55)),"","Неверно!")</f>
        <v/>
      </c>
      <c r="B10161" s="312" t="s">
        <v>24582</v>
      </c>
      <c r="C10161" s="313" t="s">
        <v>20039</v>
      </c>
      <c r="D10161" s="313" t="s">
        <v>20037</v>
      </c>
      <c r="E10161" s="313" t="str">
        <f>CONCATENATE(SUM('Раздел 3'!P56:P58),"+",SUM('Раздел 3'!P71:P71),"+",SUM('Раздел 3'!P73:P83),"&lt;=",SUM('Раздел 3'!P55:P55))</f>
        <v>0+0+0&lt;=0</v>
      </c>
    </row>
    <row r="10162" spans="1:5" ht="30" hidden="1" customHeight="1">
      <c r="A10162" s="311" t="str">
        <f>IF((SUM('Раздел 3'!Q56:Q58)+SUM('Раздел 3'!Q71:Q71)+SUM('Раздел 3'!Q73:Q83)&lt;=SUM('Раздел 3'!Q55:Q55)),"","Неверно!")</f>
        <v/>
      </c>
      <c r="B10162" s="312" t="s">
        <v>24582</v>
      </c>
      <c r="C10162" s="313" t="s">
        <v>20040</v>
      </c>
      <c r="D10162" s="313" t="s">
        <v>20037</v>
      </c>
      <c r="E10162" s="313" t="str">
        <f>CONCATENATE(SUM('Раздел 3'!Q56:Q58),"+",SUM('Раздел 3'!Q71:Q71),"+",SUM('Раздел 3'!Q73:Q83),"&lt;=",SUM('Раздел 3'!Q55:Q55))</f>
        <v>1+0+0&lt;=7</v>
      </c>
    </row>
    <row r="10163" spans="1:5" ht="30" hidden="1" customHeight="1">
      <c r="A10163" s="311" t="str">
        <f>IF((SUM('Раздел 3'!R56:R58)+SUM('Раздел 3'!R71:R71)+SUM('Раздел 3'!R73:R83)&lt;=SUM('Раздел 3'!R55:R55)),"","Неверно!")</f>
        <v/>
      </c>
      <c r="B10163" s="312" t="s">
        <v>24582</v>
      </c>
      <c r="C10163" s="313" t="s">
        <v>20041</v>
      </c>
      <c r="D10163" s="313" t="s">
        <v>20037</v>
      </c>
      <c r="E10163" s="313" t="str">
        <f>CONCATENATE(SUM('Раздел 3'!R56:R58),"+",SUM('Раздел 3'!R71:R71),"+",SUM('Раздел 3'!R73:R83),"&lt;=",SUM('Раздел 3'!R55:R55))</f>
        <v>0+0+0&lt;=3</v>
      </c>
    </row>
    <row r="10164" spans="1:5" ht="30" hidden="1" customHeight="1">
      <c r="A10164" s="311" t="str">
        <f>IF((SUM('Раздел 3'!S56:S58)+SUM('Раздел 3'!S71:S71)+SUM('Раздел 3'!S73:S83)&lt;=SUM('Раздел 3'!S55:S55)),"","Неверно!")</f>
        <v/>
      </c>
      <c r="B10164" s="312" t="s">
        <v>24582</v>
      </c>
      <c r="C10164" s="313" t="s">
        <v>20042</v>
      </c>
      <c r="D10164" s="313" t="s">
        <v>20037</v>
      </c>
      <c r="E10164" s="313" t="str">
        <f>CONCATENATE(SUM('Раздел 3'!S56:S58),"+",SUM('Раздел 3'!S71:S71),"+",SUM('Раздел 3'!S73:S83),"&lt;=",SUM('Раздел 3'!S55:S55))</f>
        <v>0+0+0&lt;=0</v>
      </c>
    </row>
    <row r="10165" spans="1:5" ht="30" hidden="1" customHeight="1">
      <c r="A10165" s="311" t="str">
        <f>IF((SUM('Раздел 3'!T56:T58)+SUM('Раздел 3'!T71:T71)+SUM('Раздел 3'!T73:T83)&lt;=SUM('Раздел 3'!T55:T55)),"","Неверно!")</f>
        <v/>
      </c>
      <c r="B10165" s="312" t="s">
        <v>24582</v>
      </c>
      <c r="C10165" s="313" t="s">
        <v>20043</v>
      </c>
      <c r="D10165" s="313" t="s">
        <v>20037</v>
      </c>
      <c r="E10165" s="313" t="str">
        <f>CONCATENATE(SUM('Раздел 3'!T56:T58),"+",SUM('Раздел 3'!T71:T71),"+",SUM('Раздел 3'!T73:T83),"&lt;=",SUM('Раздел 3'!T55:T55))</f>
        <v>0+0+0&lt;=0</v>
      </c>
    </row>
    <row r="10166" spans="1:5" ht="30" hidden="1" customHeight="1">
      <c r="A10166" s="311" t="str">
        <f>IF((SUM('Раздел 3'!U56:U58)+SUM('Раздел 3'!U71:U71)+SUM('Раздел 3'!U73:U83)&lt;=SUM('Раздел 3'!U55:U55)),"","Неверно!")</f>
        <v/>
      </c>
      <c r="B10166" s="312" t="s">
        <v>24582</v>
      </c>
      <c r="C10166" s="313" t="s">
        <v>20044</v>
      </c>
      <c r="D10166" s="313" t="s">
        <v>20037</v>
      </c>
      <c r="E10166" s="313" t="str">
        <f>CONCATENATE(SUM('Раздел 3'!U56:U58),"+",SUM('Раздел 3'!U71:U71),"+",SUM('Раздел 3'!U73:U83),"&lt;=",SUM('Раздел 3'!U55:U55))</f>
        <v>0+0+0&lt;=0</v>
      </c>
    </row>
    <row r="10167" spans="1:5" ht="30" hidden="1" customHeight="1">
      <c r="A10167" s="311" t="str">
        <f>IF((SUM('Раздел 3'!V56:V58)+SUM('Раздел 3'!V71:V71)+SUM('Раздел 3'!V73:V83)&lt;=SUM('Раздел 3'!V55:V55)),"","Неверно!")</f>
        <v/>
      </c>
      <c r="B10167" s="312" t="s">
        <v>24582</v>
      </c>
      <c r="C10167" s="313" t="s">
        <v>20045</v>
      </c>
      <c r="D10167" s="313" t="s">
        <v>20037</v>
      </c>
      <c r="E10167" s="313" t="str">
        <f>CONCATENATE(SUM('Раздел 3'!V56:V58),"+",SUM('Раздел 3'!V71:V71),"+",SUM('Раздел 3'!V73:V83),"&lt;=",SUM('Раздел 3'!V55:V55))</f>
        <v>1+0+0&lt;=15</v>
      </c>
    </row>
    <row r="10168" spans="1:5" ht="30" hidden="1" customHeight="1">
      <c r="A10168" s="311" t="str">
        <f>IF((SUM('Раздел 3'!W56:W58)+SUM('Раздел 3'!W71:W71)+SUM('Раздел 3'!W73:W83)&lt;=SUM('Раздел 3'!W55:W55)),"","Неверно!")</f>
        <v/>
      </c>
      <c r="B10168" s="312" t="s">
        <v>24582</v>
      </c>
      <c r="C10168" s="313" t="s">
        <v>20046</v>
      </c>
      <c r="D10168" s="313" t="s">
        <v>20037</v>
      </c>
      <c r="E10168" s="313" t="str">
        <f>CONCATENATE(SUM('Раздел 3'!W56:W58),"+",SUM('Раздел 3'!W71:W71),"+",SUM('Раздел 3'!W73:W83),"&lt;=",SUM('Раздел 3'!W55:W55))</f>
        <v>0+0+0&lt;=0</v>
      </c>
    </row>
    <row r="10169" spans="1:5" ht="30" hidden="1" customHeight="1">
      <c r="A10169" s="311" t="str">
        <f>IF((SUM('Раздел 3'!X56:X58)+SUM('Раздел 3'!X71:X71)+SUM('Раздел 3'!X73:X83)&lt;=SUM('Раздел 3'!X55:X55)),"","Неверно!")</f>
        <v/>
      </c>
      <c r="B10169" s="312" t="s">
        <v>24582</v>
      </c>
      <c r="C10169" s="313" t="s">
        <v>20047</v>
      </c>
      <c r="D10169" s="313" t="s">
        <v>20037</v>
      </c>
      <c r="E10169" s="313" t="str">
        <f>CONCATENATE(SUM('Раздел 3'!X56:X58),"+",SUM('Раздел 3'!X71:X71),"+",SUM('Раздел 3'!X73:X83),"&lt;=",SUM('Раздел 3'!X55:X55))</f>
        <v>1+0+0&lt;=3</v>
      </c>
    </row>
    <row r="10170" spans="1:5" ht="30" hidden="1" customHeight="1">
      <c r="A10170" s="311" t="str">
        <f>IF((SUM('Раздел 3'!G56:G58)+SUM('Раздел 3'!G71:G71)+SUM('Раздел 3'!G73:G83)&lt;=SUM('Раздел 3'!G55:G55)),"","Неверно!")</f>
        <v/>
      </c>
      <c r="B10170" s="312" t="s">
        <v>24582</v>
      </c>
      <c r="C10170" s="313" t="s">
        <v>20048</v>
      </c>
      <c r="D10170" s="313" t="s">
        <v>20037</v>
      </c>
      <c r="E10170" s="313" t="str">
        <f>CONCATENATE(SUM('Раздел 3'!G56:G58),"+",SUM('Раздел 3'!G71:G71),"+",SUM('Раздел 3'!G73:G83),"&lt;=",SUM('Раздел 3'!G55:G55))</f>
        <v>2+0+0&lt;=15</v>
      </c>
    </row>
    <row r="10171" spans="1:5" ht="30" hidden="1" customHeight="1">
      <c r="A10171" s="311" t="str">
        <f>IF((SUM('Раздел 3'!Y56:Y58)+SUM('Раздел 3'!Y71:Y71)+SUM('Раздел 3'!Y73:Y83)&lt;=SUM('Раздел 3'!Y55:Y55)),"","Неверно!")</f>
        <v/>
      </c>
      <c r="B10171" s="312" t="s">
        <v>24582</v>
      </c>
      <c r="C10171" s="313" t="s">
        <v>20049</v>
      </c>
      <c r="D10171" s="313" t="s">
        <v>20037</v>
      </c>
      <c r="E10171" s="313" t="str">
        <f>CONCATENATE(SUM('Раздел 3'!Y56:Y58),"+",SUM('Раздел 3'!Y71:Y71),"+",SUM('Раздел 3'!Y73:Y83),"&lt;=",SUM('Раздел 3'!Y55:Y55))</f>
        <v>0+0+0&lt;=0</v>
      </c>
    </row>
    <row r="10172" spans="1:5" ht="30" hidden="1" customHeight="1">
      <c r="A10172" s="311" t="str">
        <f>IF((SUM('Раздел 3'!Z56:Z58)+SUM('Раздел 3'!Z71:Z71)+SUM('Раздел 3'!Z73:Z83)&lt;=SUM('Раздел 3'!Z55:Z55)),"","Неверно!")</f>
        <v/>
      </c>
      <c r="B10172" s="312" t="s">
        <v>24582</v>
      </c>
      <c r="C10172" s="313" t="s">
        <v>20050</v>
      </c>
      <c r="D10172" s="313" t="s">
        <v>20037</v>
      </c>
      <c r="E10172" s="313" t="str">
        <f>CONCATENATE(SUM('Раздел 3'!Z56:Z58),"+",SUM('Раздел 3'!Z71:Z71),"+",SUM('Раздел 3'!Z73:Z83),"&lt;=",SUM('Раздел 3'!Z55:Z55))</f>
        <v>0+0+0&lt;=0</v>
      </c>
    </row>
    <row r="10173" spans="1:5" ht="30" hidden="1" customHeight="1">
      <c r="A10173" s="311" t="str">
        <f>IF((SUM('Раздел 3'!AA56:AA58)+SUM('Раздел 3'!AA71:AA71)+SUM('Раздел 3'!AA73:AA83)&lt;=SUM('Раздел 3'!AA55:AA55)),"","Неверно!")</f>
        <v/>
      </c>
      <c r="B10173" s="312" t="s">
        <v>24582</v>
      </c>
      <c r="C10173" s="313" t="s">
        <v>20051</v>
      </c>
      <c r="D10173" s="313" t="s">
        <v>20037</v>
      </c>
      <c r="E10173" s="313" t="str">
        <f>CONCATENATE(SUM('Раздел 3'!AA56:AA58),"+",SUM('Раздел 3'!AA71:AA71),"+",SUM('Раздел 3'!AA73:AA83),"&lt;=",SUM('Раздел 3'!AA55:AA55))</f>
        <v>0+0+0&lt;=0</v>
      </c>
    </row>
    <row r="10174" spans="1:5" ht="30" hidden="1" customHeight="1">
      <c r="A10174" s="311" t="str">
        <f>IF((SUM('Раздел 3'!AB56:AB58)+SUM('Раздел 3'!AB71:AB71)+SUM('Раздел 3'!AB73:AB83)&lt;=SUM('Раздел 3'!AB55:AB55)),"","Неверно!")</f>
        <v/>
      </c>
      <c r="B10174" s="312" t="s">
        <v>24582</v>
      </c>
      <c r="C10174" s="313" t="s">
        <v>20052</v>
      </c>
      <c r="D10174" s="313" t="s">
        <v>20037</v>
      </c>
      <c r="E10174" s="313" t="str">
        <f>CONCATENATE(SUM('Раздел 3'!AB56:AB58),"+",SUM('Раздел 3'!AB71:AB71),"+",SUM('Раздел 3'!AB73:AB83),"&lt;=",SUM('Раздел 3'!AB55:AB55))</f>
        <v>0+0+0&lt;=0</v>
      </c>
    </row>
    <row r="10175" spans="1:5" ht="30" hidden="1" customHeight="1">
      <c r="A10175" s="311" t="str">
        <f>IF((SUM('Раздел 3'!AC56:AC58)+SUM('Раздел 3'!AC71:AC71)+SUM('Раздел 3'!AC73:AC83)&lt;=SUM('Раздел 3'!AC55:AC55)),"","Неверно!")</f>
        <v/>
      </c>
      <c r="B10175" s="312" t="s">
        <v>24582</v>
      </c>
      <c r="C10175" s="313" t="s">
        <v>20053</v>
      </c>
      <c r="D10175" s="313" t="s">
        <v>20037</v>
      </c>
      <c r="E10175" s="313" t="str">
        <f>CONCATENATE(SUM('Раздел 3'!AC56:AC58),"+",SUM('Раздел 3'!AC71:AC71),"+",SUM('Раздел 3'!AC73:AC83),"&lt;=",SUM('Раздел 3'!AC55:AC55))</f>
        <v>0+0+0&lt;=0</v>
      </c>
    </row>
    <row r="10176" spans="1:5" ht="30" hidden="1" customHeight="1">
      <c r="A10176" s="311" t="str">
        <f>IF((SUM('Раздел 3'!AD56:AD58)+SUM('Раздел 3'!AD71:AD71)+SUM('Раздел 3'!AD73:AD83)&lt;=SUM('Раздел 3'!AD55:AD55)),"","Неверно!")</f>
        <v/>
      </c>
      <c r="B10176" s="312" t="s">
        <v>24582</v>
      </c>
      <c r="C10176" s="313" t="s">
        <v>20054</v>
      </c>
      <c r="D10176" s="313" t="s">
        <v>20037</v>
      </c>
      <c r="E10176" s="313" t="str">
        <f>CONCATENATE(SUM('Раздел 3'!AD56:AD58),"+",SUM('Раздел 3'!AD71:AD71),"+",SUM('Раздел 3'!AD73:AD83),"&lt;=",SUM('Раздел 3'!AD55:AD55))</f>
        <v>0+0+0&lt;=0</v>
      </c>
    </row>
    <row r="10177" spans="1:5" ht="30" hidden="1" customHeight="1">
      <c r="A10177" s="311" t="str">
        <f>IF((SUM('Раздел 3'!AE56:AE58)+SUM('Раздел 3'!AE71:AE71)+SUM('Раздел 3'!AE73:AE83)&lt;=SUM('Раздел 3'!AE55:AE55)),"","Неверно!")</f>
        <v/>
      </c>
      <c r="B10177" s="312" t="s">
        <v>24582</v>
      </c>
      <c r="C10177" s="313" t="s">
        <v>20055</v>
      </c>
      <c r="D10177" s="313" t="s">
        <v>20037</v>
      </c>
      <c r="E10177" s="313" t="str">
        <f>CONCATENATE(SUM('Раздел 3'!AE56:AE58),"+",SUM('Раздел 3'!AE71:AE71),"+",SUM('Раздел 3'!AE73:AE83),"&lt;=",SUM('Раздел 3'!AE55:AE55))</f>
        <v>0+0+0&lt;=0</v>
      </c>
    </row>
    <row r="10178" spans="1:5" ht="30" hidden="1" customHeight="1">
      <c r="A10178" s="311" t="str">
        <f>IF((SUM('Раздел 3'!AF56:AF58)+SUM('Раздел 3'!AF71:AF71)+SUM('Раздел 3'!AF73:AF83)&lt;=SUM('Раздел 3'!AF55:AF55)),"","Неверно!")</f>
        <v/>
      </c>
      <c r="B10178" s="312" t="s">
        <v>24582</v>
      </c>
      <c r="C10178" s="313" t="s">
        <v>20056</v>
      </c>
      <c r="D10178" s="313" t="s">
        <v>20037</v>
      </c>
      <c r="E10178" s="313" t="str">
        <f>CONCATENATE(SUM('Раздел 3'!AF56:AF58),"+",SUM('Раздел 3'!AF71:AF71),"+",SUM('Раздел 3'!AF73:AF83),"&lt;=",SUM('Раздел 3'!AF55:AF55))</f>
        <v>0+0+0&lt;=0</v>
      </c>
    </row>
    <row r="10179" spans="1:5" ht="30" hidden="1" customHeight="1">
      <c r="A10179" s="311" t="str">
        <f>IF((SUM('Раздел 3'!AG56:AG58)+SUM('Раздел 3'!AG71:AG71)+SUM('Раздел 3'!AG73:AG83)&lt;=SUM('Раздел 3'!AG55:AG55)),"","Неверно!")</f>
        <v/>
      </c>
      <c r="B10179" s="312" t="s">
        <v>24582</v>
      </c>
      <c r="C10179" s="313" t="s">
        <v>20057</v>
      </c>
      <c r="D10179" s="313" t="s">
        <v>20037</v>
      </c>
      <c r="E10179" s="313" t="str">
        <f>CONCATENATE(SUM('Раздел 3'!AG56:AG58),"+",SUM('Раздел 3'!AG71:AG71),"+",SUM('Раздел 3'!AG73:AG83),"&lt;=",SUM('Раздел 3'!AG55:AG55))</f>
        <v>0+0+0&lt;=0</v>
      </c>
    </row>
    <row r="10180" spans="1:5" ht="30" hidden="1" customHeight="1">
      <c r="A10180" s="311" t="str">
        <f>IF((SUM('Раздел 3'!AH56:AH58)+SUM('Раздел 3'!AH71:AH71)+SUM('Раздел 3'!AH73:AH83)&lt;=SUM('Раздел 3'!AH55:AH55)),"","Неверно!")</f>
        <v/>
      </c>
      <c r="B10180" s="312" t="s">
        <v>24582</v>
      </c>
      <c r="C10180" s="313" t="s">
        <v>20058</v>
      </c>
      <c r="D10180" s="313" t="s">
        <v>20037</v>
      </c>
      <c r="E10180" s="313" t="str">
        <f>CONCATENATE(SUM('Раздел 3'!AH56:AH58),"+",SUM('Раздел 3'!AH71:AH71),"+",SUM('Раздел 3'!AH73:AH83),"&lt;=",SUM('Раздел 3'!AH55:AH55))</f>
        <v>0+0+0&lt;=0</v>
      </c>
    </row>
    <row r="10181" spans="1:5" ht="30" hidden="1" customHeight="1">
      <c r="A10181" s="311" t="str">
        <f>IF((SUM('Раздел 3'!H56:H58)+SUM('Раздел 3'!H71:H71)+SUM('Раздел 3'!H73:H83)&lt;=SUM('Раздел 3'!H55:H55)),"","Неверно!")</f>
        <v/>
      </c>
      <c r="B10181" s="312" t="s">
        <v>24582</v>
      </c>
      <c r="C10181" s="313" t="s">
        <v>20059</v>
      </c>
      <c r="D10181" s="313" t="s">
        <v>20037</v>
      </c>
      <c r="E10181" s="313" t="str">
        <f>CONCATENATE(SUM('Раздел 3'!H56:H58),"+",SUM('Раздел 3'!H71:H71),"+",SUM('Раздел 3'!H73:H83),"&lt;=",SUM('Раздел 3'!H55:H55))</f>
        <v>0+0+0&lt;=0</v>
      </c>
    </row>
    <row r="10182" spans="1:5" ht="30" hidden="1" customHeight="1">
      <c r="A10182" s="311" t="str">
        <f>IF((SUM('Раздел 3'!AI56:AI58)+SUM('Раздел 3'!AI71:AI71)+SUM('Раздел 3'!AI73:AI83)&lt;=SUM('Раздел 3'!AI55:AI55)),"","Неверно!")</f>
        <v/>
      </c>
      <c r="B10182" s="312" t="s">
        <v>24582</v>
      </c>
      <c r="C10182" s="313" t="s">
        <v>20060</v>
      </c>
      <c r="D10182" s="313" t="s">
        <v>20037</v>
      </c>
      <c r="E10182" s="313" t="str">
        <f>CONCATENATE(SUM('Раздел 3'!AI56:AI58),"+",SUM('Раздел 3'!AI71:AI71),"+",SUM('Раздел 3'!AI73:AI83),"&lt;=",SUM('Раздел 3'!AI55:AI55))</f>
        <v>0+0+0&lt;=0</v>
      </c>
    </row>
    <row r="10183" spans="1:5" ht="30" hidden="1" customHeight="1">
      <c r="A10183" s="311" t="str">
        <f>IF((SUM('Раздел 3'!AJ56:AJ58)+SUM('Раздел 3'!AJ71:AJ71)+SUM('Раздел 3'!AJ73:AJ83)&lt;=SUM('Раздел 3'!AJ55:AJ55)),"","Неверно!")</f>
        <v/>
      </c>
      <c r="B10183" s="312" t="s">
        <v>24582</v>
      </c>
      <c r="C10183" s="313" t="s">
        <v>20061</v>
      </c>
      <c r="D10183" s="313" t="s">
        <v>20037</v>
      </c>
      <c r="E10183" s="313" t="str">
        <f>CONCATENATE(SUM('Раздел 3'!AJ56:AJ58),"+",SUM('Раздел 3'!AJ71:AJ71),"+",SUM('Раздел 3'!AJ73:AJ83),"&lt;=",SUM('Раздел 3'!AJ55:AJ55))</f>
        <v>0+0+0&lt;=0</v>
      </c>
    </row>
    <row r="10184" spans="1:5" ht="30" hidden="1" customHeight="1">
      <c r="A10184" s="311" t="str">
        <f>IF((SUM('Раздел 3'!AK56:AK58)+SUM('Раздел 3'!AK71:AK71)+SUM('Раздел 3'!AK73:AK83)&lt;=SUM('Раздел 3'!AK55:AK55)),"","Неверно!")</f>
        <v/>
      </c>
      <c r="B10184" s="312" t="s">
        <v>24582</v>
      </c>
      <c r="C10184" s="313" t="s">
        <v>20062</v>
      </c>
      <c r="D10184" s="313" t="s">
        <v>20037</v>
      </c>
      <c r="E10184" s="313" t="str">
        <f>CONCATENATE(SUM('Раздел 3'!AK56:AK58),"+",SUM('Раздел 3'!AK71:AK71),"+",SUM('Раздел 3'!AK73:AK83),"&lt;=",SUM('Раздел 3'!AK55:AK55))</f>
        <v>0+0+0&lt;=0</v>
      </c>
    </row>
    <row r="10185" spans="1:5" ht="30" hidden="1" customHeight="1">
      <c r="A10185" s="311" t="str">
        <f>IF((SUM('Раздел 3'!AL56:AL58)+SUM('Раздел 3'!AL71:AL71)+SUM('Раздел 3'!AL73:AL83)&lt;=SUM('Раздел 3'!AL55:AL55)),"","Неверно!")</f>
        <v/>
      </c>
      <c r="B10185" s="312" t="s">
        <v>24582</v>
      </c>
      <c r="C10185" s="313" t="s">
        <v>20063</v>
      </c>
      <c r="D10185" s="313" t="s">
        <v>20037</v>
      </c>
      <c r="E10185" s="313" t="str">
        <f>CONCATENATE(SUM('Раздел 3'!AL56:AL58),"+",SUM('Раздел 3'!AL71:AL71),"+",SUM('Раздел 3'!AL73:AL83),"&lt;=",SUM('Раздел 3'!AL55:AL55))</f>
        <v>0+0+0&lt;=0</v>
      </c>
    </row>
    <row r="10186" spans="1:5" ht="30" hidden="1" customHeight="1">
      <c r="A10186" s="311" t="str">
        <f>IF((SUM('Раздел 3'!AM56:AM58)+SUM('Раздел 3'!AM71:AM71)+SUM('Раздел 3'!AM73:AM83)&lt;=SUM('Раздел 3'!AM55:AM55)),"","Неверно!")</f>
        <v/>
      </c>
      <c r="B10186" s="312" t="s">
        <v>24582</v>
      </c>
      <c r="C10186" s="313" t="s">
        <v>21203</v>
      </c>
      <c r="D10186" s="313" t="s">
        <v>20037</v>
      </c>
      <c r="E10186" s="313" t="str">
        <f>CONCATENATE(SUM('Раздел 3'!AM56:AM58),"+",SUM('Раздел 3'!AM71:AM71),"+",SUM('Раздел 3'!AM73:AM83),"&lt;=",SUM('Раздел 3'!AM55:AM55))</f>
        <v>0+0+0&lt;=0</v>
      </c>
    </row>
    <row r="10187" spans="1:5" ht="30" hidden="1" customHeight="1">
      <c r="A10187" s="311" t="str">
        <f>IF((SUM('Раздел 3'!I56:I58)+SUM('Раздел 3'!I71:I71)+SUM('Раздел 3'!I73:I83)&lt;=SUM('Раздел 3'!I55:I55)),"","Неверно!")</f>
        <v/>
      </c>
      <c r="B10187" s="312" t="s">
        <v>24582</v>
      </c>
      <c r="C10187" s="313" t="s">
        <v>20064</v>
      </c>
      <c r="D10187" s="313" t="s">
        <v>20037</v>
      </c>
      <c r="E10187" s="313" t="str">
        <f>CONCATENATE(SUM('Раздел 3'!I56:I58),"+",SUM('Раздел 3'!I71:I71),"+",SUM('Раздел 3'!I73:I83),"&lt;=",SUM('Раздел 3'!I55:I55))</f>
        <v>0+0+0&lt;=1</v>
      </c>
    </row>
    <row r="10188" spans="1:5" ht="30" hidden="1" customHeight="1">
      <c r="A10188" s="311" t="str">
        <f>IF((SUM('Раздел 3'!J56:J58)+SUM('Раздел 3'!J71:J71)+SUM('Раздел 3'!J73:J83)&lt;=SUM('Раздел 3'!J55:J55)),"","Неверно!")</f>
        <v/>
      </c>
      <c r="B10188" s="312" t="s">
        <v>24582</v>
      </c>
      <c r="C10188" s="313" t="s">
        <v>20065</v>
      </c>
      <c r="D10188" s="313" t="s">
        <v>20037</v>
      </c>
      <c r="E10188" s="313" t="str">
        <f>CONCATENATE(SUM('Раздел 3'!J56:J58),"+",SUM('Раздел 3'!J71:J71),"+",SUM('Раздел 3'!J73:J83),"&lt;=",SUM('Раздел 3'!J55:J55))</f>
        <v>0+0+0&lt;=0</v>
      </c>
    </row>
    <row r="10189" spans="1:5" ht="30" hidden="1" customHeight="1">
      <c r="A10189" s="311" t="str">
        <f>IF((SUM('Раздел 3'!K56:K58)+SUM('Раздел 3'!K71:K71)+SUM('Раздел 3'!K73:K83)&lt;=SUM('Раздел 3'!K55:K55)),"","Неверно!")</f>
        <v/>
      </c>
      <c r="B10189" s="312" t="s">
        <v>24582</v>
      </c>
      <c r="C10189" s="313" t="s">
        <v>20066</v>
      </c>
      <c r="D10189" s="313" t="s">
        <v>20037</v>
      </c>
      <c r="E10189" s="313" t="str">
        <f>CONCATENATE(SUM('Раздел 3'!K56:K58),"+",SUM('Раздел 3'!K71:K71),"+",SUM('Раздел 3'!K73:K83),"&lt;=",SUM('Раздел 3'!K55:K55))</f>
        <v>6000+0+0&lt;=27000</v>
      </c>
    </row>
    <row r="10190" spans="1:5" ht="30" hidden="1" customHeight="1">
      <c r="A10190" s="311" t="str">
        <f>IF((SUM('Раздел 3'!L56:L58)+SUM('Раздел 3'!L71:L71)+SUM('Раздел 3'!L73:L83)&lt;=SUM('Раздел 3'!L55:L55)),"","Неверно!")</f>
        <v/>
      </c>
      <c r="B10190" s="312" t="s">
        <v>24582</v>
      </c>
      <c r="C10190" s="313" t="s">
        <v>20067</v>
      </c>
      <c r="D10190" s="313" t="s">
        <v>20037</v>
      </c>
      <c r="E10190" s="313" t="str">
        <f>CONCATENATE(SUM('Раздел 3'!L56:L58),"+",SUM('Раздел 3'!L71:L71),"+",SUM('Раздел 3'!L73:L83),"&lt;=",SUM('Раздел 3'!L55:L55))</f>
        <v>1+0+0&lt;=12</v>
      </c>
    </row>
    <row r="10191" spans="1:5" ht="30" hidden="1" customHeight="1">
      <c r="A10191" s="311" t="str">
        <f>IF((SUM('Раздел 3'!M56:M58)+SUM('Раздел 3'!M71:M71)+SUM('Раздел 3'!M73:M83)&lt;=SUM('Раздел 3'!M55:M55)),"","Неверно!")</f>
        <v/>
      </c>
      <c r="B10191" s="312" t="s">
        <v>24582</v>
      </c>
      <c r="C10191" s="313" t="s">
        <v>20068</v>
      </c>
      <c r="D10191" s="313" t="s">
        <v>20037</v>
      </c>
      <c r="E10191" s="313" t="str">
        <f>CONCATENATE(SUM('Раздел 3'!M56:M58),"+",SUM('Раздел 3'!M71:M71),"+",SUM('Раздел 3'!M73:M83),"&lt;=",SUM('Раздел 3'!M55:M55))</f>
        <v>0+0+0&lt;=5</v>
      </c>
    </row>
    <row r="10192" spans="1:5" ht="30" hidden="1" customHeight="1">
      <c r="A10192" s="311" t="str">
        <f>IF((SUM('Раздел 3'!N56:N58)+SUM('Раздел 3'!N71:N71)+SUM('Раздел 3'!N73:N83)&lt;=SUM('Раздел 3'!N55:N55)),"","Неверно!")</f>
        <v/>
      </c>
      <c r="B10192" s="312" t="s">
        <v>24582</v>
      </c>
      <c r="C10192" s="313" t="s">
        <v>20069</v>
      </c>
      <c r="D10192" s="313" t="s">
        <v>20037</v>
      </c>
      <c r="E10192" s="313" t="str">
        <f>CONCATENATE(SUM('Раздел 3'!N56:N58),"+",SUM('Раздел 3'!N71:N71),"+",SUM('Раздел 3'!N73:N83),"&lt;=",SUM('Раздел 3'!N55:N55))</f>
        <v>0+0+0&lt;=3</v>
      </c>
    </row>
    <row r="10193" spans="1:5" ht="30" hidden="1" customHeight="1">
      <c r="A10193" s="311" t="str">
        <f>IF((SUM('Раздел 3'!F59:F70)&lt;=SUM('Раздел 3'!F58:F58)),"","Неверно!")</f>
        <v/>
      </c>
      <c r="B10193" s="312" t="s">
        <v>24583</v>
      </c>
      <c r="C10193" s="313" t="s">
        <v>1730</v>
      </c>
      <c r="D10193" s="313" t="s">
        <v>18323</v>
      </c>
      <c r="E10193" s="313" t="str">
        <f>CONCATENATE(SUM('Раздел 3'!F59:F70),"&lt;=",SUM('Раздел 3'!F58:F58))</f>
        <v>0&lt;=0</v>
      </c>
    </row>
    <row r="10194" spans="1:5" ht="30" hidden="1" customHeight="1">
      <c r="A10194" s="311" t="str">
        <f>IF((SUM('Раздел 3'!O59:O70)&lt;=SUM('Раздел 3'!O58:O58)),"","Неверно!")</f>
        <v/>
      </c>
      <c r="B10194" s="312" t="s">
        <v>24583</v>
      </c>
      <c r="C10194" s="313" t="s">
        <v>1731</v>
      </c>
      <c r="D10194" s="313" t="s">
        <v>18323</v>
      </c>
      <c r="E10194" s="313" t="str">
        <f>CONCATENATE(SUM('Раздел 3'!O59:O70),"&lt;=",SUM('Раздел 3'!O58:O58))</f>
        <v>0&lt;=0</v>
      </c>
    </row>
    <row r="10195" spans="1:5" ht="30" hidden="1" customHeight="1">
      <c r="A10195" s="311" t="str">
        <f>IF((SUM('Раздел 3'!P59:P70)&lt;=SUM('Раздел 3'!P58:P58)),"","Неверно!")</f>
        <v/>
      </c>
      <c r="B10195" s="312" t="s">
        <v>24583</v>
      </c>
      <c r="C10195" s="313" t="s">
        <v>1732</v>
      </c>
      <c r="D10195" s="313" t="s">
        <v>18323</v>
      </c>
      <c r="E10195" s="313" t="str">
        <f>CONCATENATE(SUM('Раздел 3'!P59:P70),"&lt;=",SUM('Раздел 3'!P58:P58))</f>
        <v>0&lt;=0</v>
      </c>
    </row>
    <row r="10196" spans="1:5" ht="30" hidden="1" customHeight="1">
      <c r="A10196" s="311" t="str">
        <f>IF((SUM('Раздел 3'!Q59:Q70)&lt;=SUM('Раздел 3'!Q58:Q58)),"","Неверно!")</f>
        <v/>
      </c>
      <c r="B10196" s="312" t="s">
        <v>24583</v>
      </c>
      <c r="C10196" s="313" t="s">
        <v>1733</v>
      </c>
      <c r="D10196" s="313" t="s">
        <v>18323</v>
      </c>
      <c r="E10196" s="313" t="str">
        <f>CONCATENATE(SUM('Раздел 3'!Q59:Q70),"&lt;=",SUM('Раздел 3'!Q58:Q58))</f>
        <v>0&lt;=1</v>
      </c>
    </row>
    <row r="10197" spans="1:5" ht="30" hidden="1" customHeight="1">
      <c r="A10197" s="311" t="str">
        <f>IF((SUM('Раздел 3'!R59:R70)&lt;=SUM('Раздел 3'!R58:R58)),"","Неверно!")</f>
        <v/>
      </c>
      <c r="B10197" s="312" t="s">
        <v>24583</v>
      </c>
      <c r="C10197" s="313" t="s">
        <v>1734</v>
      </c>
      <c r="D10197" s="313" t="s">
        <v>18323</v>
      </c>
      <c r="E10197" s="313" t="str">
        <f>CONCATENATE(SUM('Раздел 3'!R59:R70),"&lt;=",SUM('Раздел 3'!R58:R58))</f>
        <v>0&lt;=0</v>
      </c>
    </row>
    <row r="10198" spans="1:5" ht="30" hidden="1" customHeight="1">
      <c r="A10198" s="311" t="str">
        <f>IF((SUM('Раздел 3'!S59:S70)&lt;=SUM('Раздел 3'!S58:S58)),"","Неверно!")</f>
        <v/>
      </c>
      <c r="B10198" s="312" t="s">
        <v>24583</v>
      </c>
      <c r="C10198" s="313" t="s">
        <v>1735</v>
      </c>
      <c r="D10198" s="313" t="s">
        <v>18323</v>
      </c>
      <c r="E10198" s="313" t="str">
        <f>CONCATENATE(SUM('Раздел 3'!S59:S70),"&lt;=",SUM('Раздел 3'!S58:S58))</f>
        <v>0&lt;=0</v>
      </c>
    </row>
    <row r="10199" spans="1:5" ht="30" hidden="1" customHeight="1">
      <c r="A10199" s="311" t="str">
        <f>IF((SUM('Раздел 3'!T59:T70)&lt;=SUM('Раздел 3'!T58:T58)),"","Неверно!")</f>
        <v/>
      </c>
      <c r="B10199" s="312" t="s">
        <v>24583</v>
      </c>
      <c r="C10199" s="313" t="s">
        <v>1736</v>
      </c>
      <c r="D10199" s="313" t="s">
        <v>18323</v>
      </c>
      <c r="E10199" s="313" t="str">
        <f>CONCATENATE(SUM('Раздел 3'!T59:T70),"&lt;=",SUM('Раздел 3'!T58:T58))</f>
        <v>0&lt;=0</v>
      </c>
    </row>
    <row r="10200" spans="1:5" ht="30" hidden="1" customHeight="1">
      <c r="A10200" s="311" t="str">
        <f>IF((SUM('Раздел 3'!U59:U70)&lt;=SUM('Раздел 3'!U58:U58)),"","Неверно!")</f>
        <v/>
      </c>
      <c r="B10200" s="312" t="s">
        <v>24583</v>
      </c>
      <c r="C10200" s="313" t="s">
        <v>1737</v>
      </c>
      <c r="D10200" s="313" t="s">
        <v>18323</v>
      </c>
      <c r="E10200" s="313" t="str">
        <f>CONCATENATE(SUM('Раздел 3'!U59:U70),"&lt;=",SUM('Раздел 3'!U58:U58))</f>
        <v>0&lt;=0</v>
      </c>
    </row>
    <row r="10201" spans="1:5" ht="30" hidden="1" customHeight="1">
      <c r="A10201" s="311" t="str">
        <f>IF((SUM('Раздел 3'!V59:V70)&lt;=SUM('Раздел 3'!V58:V58)),"","Неверно!")</f>
        <v/>
      </c>
      <c r="B10201" s="312" t="s">
        <v>24583</v>
      </c>
      <c r="C10201" s="313" t="s">
        <v>1738</v>
      </c>
      <c r="D10201" s="313" t="s">
        <v>18323</v>
      </c>
      <c r="E10201" s="313" t="str">
        <f>CONCATENATE(SUM('Раздел 3'!V59:V70),"&lt;=",SUM('Раздел 3'!V58:V58))</f>
        <v>0&lt;=1</v>
      </c>
    </row>
    <row r="10202" spans="1:5" ht="30" hidden="1" customHeight="1">
      <c r="A10202" s="311" t="str">
        <f>IF((SUM('Раздел 3'!W59:W70)&lt;=SUM('Раздел 3'!W58:W58)),"","Неверно!")</f>
        <v/>
      </c>
      <c r="B10202" s="312" t="s">
        <v>24583</v>
      </c>
      <c r="C10202" s="313" t="s">
        <v>1739</v>
      </c>
      <c r="D10202" s="313" t="s">
        <v>18323</v>
      </c>
      <c r="E10202" s="313" t="str">
        <f>CONCATENATE(SUM('Раздел 3'!W59:W70),"&lt;=",SUM('Раздел 3'!W58:W58))</f>
        <v>0&lt;=0</v>
      </c>
    </row>
    <row r="10203" spans="1:5" ht="30" hidden="1" customHeight="1">
      <c r="A10203" s="311" t="str">
        <f>IF((SUM('Раздел 3'!X59:X70)&lt;=SUM('Раздел 3'!X58:X58)),"","Неверно!")</f>
        <v/>
      </c>
      <c r="B10203" s="312" t="s">
        <v>24583</v>
      </c>
      <c r="C10203" s="313" t="s">
        <v>1740</v>
      </c>
      <c r="D10203" s="313" t="s">
        <v>18323</v>
      </c>
      <c r="E10203" s="313" t="str">
        <f>CONCATENATE(SUM('Раздел 3'!X59:X70),"&lt;=",SUM('Раздел 3'!X58:X58))</f>
        <v>0&lt;=1</v>
      </c>
    </row>
    <row r="10204" spans="1:5" ht="30" hidden="1" customHeight="1">
      <c r="A10204" s="311" t="str">
        <f>IF((SUM('Раздел 3'!G59:G70)&lt;=SUM('Раздел 3'!G58:G58)),"","Неверно!")</f>
        <v/>
      </c>
      <c r="B10204" s="312" t="s">
        <v>24583</v>
      </c>
      <c r="C10204" s="313" t="s">
        <v>1741</v>
      </c>
      <c r="D10204" s="313" t="s">
        <v>18323</v>
      </c>
      <c r="E10204" s="313" t="str">
        <f>CONCATENATE(SUM('Раздел 3'!G59:G70),"&lt;=",SUM('Раздел 3'!G58:G58))</f>
        <v>0&lt;=2</v>
      </c>
    </row>
    <row r="10205" spans="1:5" ht="30" hidden="1" customHeight="1">
      <c r="A10205" s="311" t="str">
        <f>IF((SUM('Раздел 3'!Y59:Y70)&lt;=SUM('Раздел 3'!Y58:Y58)),"","Неверно!")</f>
        <v/>
      </c>
      <c r="B10205" s="312" t="s">
        <v>24583</v>
      </c>
      <c r="C10205" s="313" t="s">
        <v>1742</v>
      </c>
      <c r="D10205" s="313" t="s">
        <v>18323</v>
      </c>
      <c r="E10205" s="313" t="str">
        <f>CONCATENATE(SUM('Раздел 3'!Y59:Y70),"&lt;=",SUM('Раздел 3'!Y58:Y58))</f>
        <v>0&lt;=0</v>
      </c>
    </row>
    <row r="10206" spans="1:5" ht="30" hidden="1" customHeight="1">
      <c r="A10206" s="311" t="str">
        <f>IF((SUM('Раздел 3'!Z59:Z70)&lt;=SUM('Раздел 3'!Z58:Z58)),"","Неверно!")</f>
        <v/>
      </c>
      <c r="B10206" s="312" t="s">
        <v>24583</v>
      </c>
      <c r="C10206" s="313" t="s">
        <v>1743</v>
      </c>
      <c r="D10206" s="313" t="s">
        <v>18323</v>
      </c>
      <c r="E10206" s="313" t="str">
        <f>CONCATENATE(SUM('Раздел 3'!Z59:Z70),"&lt;=",SUM('Раздел 3'!Z58:Z58))</f>
        <v>0&lt;=0</v>
      </c>
    </row>
    <row r="10207" spans="1:5" ht="30" hidden="1" customHeight="1">
      <c r="A10207" s="311" t="str">
        <f>IF((SUM('Раздел 3'!AA59:AA70)&lt;=SUM('Раздел 3'!AA58:AA58)),"","Неверно!")</f>
        <v/>
      </c>
      <c r="B10207" s="312" t="s">
        <v>24583</v>
      </c>
      <c r="C10207" s="313" t="s">
        <v>1744</v>
      </c>
      <c r="D10207" s="313" t="s">
        <v>18323</v>
      </c>
      <c r="E10207" s="313" t="str">
        <f>CONCATENATE(SUM('Раздел 3'!AA59:AA70),"&lt;=",SUM('Раздел 3'!AA58:AA58))</f>
        <v>0&lt;=0</v>
      </c>
    </row>
    <row r="10208" spans="1:5" ht="30" hidden="1" customHeight="1">
      <c r="A10208" s="311" t="str">
        <f>IF((SUM('Раздел 3'!AB59:AB70)&lt;=SUM('Раздел 3'!AB58:AB58)),"","Неверно!")</f>
        <v/>
      </c>
      <c r="B10208" s="312" t="s">
        <v>24583</v>
      </c>
      <c r="C10208" s="313" t="s">
        <v>1745</v>
      </c>
      <c r="D10208" s="313" t="s">
        <v>18323</v>
      </c>
      <c r="E10208" s="313" t="str">
        <f>CONCATENATE(SUM('Раздел 3'!AB59:AB70),"&lt;=",SUM('Раздел 3'!AB58:AB58))</f>
        <v>0&lt;=0</v>
      </c>
    </row>
    <row r="10209" spans="1:5" ht="30" hidden="1" customHeight="1">
      <c r="A10209" s="311" t="str">
        <f>IF((SUM('Раздел 3'!AC59:AC70)&lt;=SUM('Раздел 3'!AC58:AC58)),"","Неверно!")</f>
        <v/>
      </c>
      <c r="B10209" s="312" t="s">
        <v>24583</v>
      </c>
      <c r="C10209" s="313" t="s">
        <v>1746</v>
      </c>
      <c r="D10209" s="313" t="s">
        <v>18323</v>
      </c>
      <c r="E10209" s="313" t="str">
        <f>CONCATENATE(SUM('Раздел 3'!AC59:AC70),"&lt;=",SUM('Раздел 3'!AC58:AC58))</f>
        <v>0&lt;=0</v>
      </c>
    </row>
    <row r="10210" spans="1:5" ht="30" hidden="1" customHeight="1">
      <c r="A10210" s="311" t="str">
        <f>IF((SUM('Раздел 3'!AD59:AD70)&lt;=SUM('Раздел 3'!AD58:AD58)),"","Неверно!")</f>
        <v/>
      </c>
      <c r="B10210" s="312" t="s">
        <v>24583</v>
      </c>
      <c r="C10210" s="313" t="s">
        <v>1747</v>
      </c>
      <c r="D10210" s="313" t="s">
        <v>18323</v>
      </c>
      <c r="E10210" s="313" t="str">
        <f>CONCATENATE(SUM('Раздел 3'!AD59:AD70),"&lt;=",SUM('Раздел 3'!AD58:AD58))</f>
        <v>0&lt;=0</v>
      </c>
    </row>
    <row r="10211" spans="1:5" ht="30" hidden="1" customHeight="1">
      <c r="A10211" s="311" t="str">
        <f>IF((SUM('Раздел 3'!AE59:AE70)&lt;=SUM('Раздел 3'!AE58:AE58)),"","Неверно!")</f>
        <v/>
      </c>
      <c r="B10211" s="312" t="s">
        <v>24583</v>
      </c>
      <c r="C10211" s="313" t="s">
        <v>1748</v>
      </c>
      <c r="D10211" s="313" t="s">
        <v>18323</v>
      </c>
      <c r="E10211" s="313" t="str">
        <f>CONCATENATE(SUM('Раздел 3'!AE59:AE70),"&lt;=",SUM('Раздел 3'!AE58:AE58))</f>
        <v>0&lt;=0</v>
      </c>
    </row>
    <row r="10212" spans="1:5" ht="30" hidden="1" customHeight="1">
      <c r="A10212" s="311" t="str">
        <f>IF((SUM('Раздел 3'!AF59:AF70)&lt;=SUM('Раздел 3'!AF58:AF58)),"","Неверно!")</f>
        <v/>
      </c>
      <c r="B10212" s="312" t="s">
        <v>24583</v>
      </c>
      <c r="C10212" s="313" t="s">
        <v>1749</v>
      </c>
      <c r="D10212" s="313" t="s">
        <v>18323</v>
      </c>
      <c r="E10212" s="313" t="str">
        <f>CONCATENATE(SUM('Раздел 3'!AF59:AF70),"&lt;=",SUM('Раздел 3'!AF58:AF58))</f>
        <v>0&lt;=0</v>
      </c>
    </row>
    <row r="10213" spans="1:5" ht="30" hidden="1" customHeight="1">
      <c r="A10213" s="311" t="str">
        <f>IF((SUM('Раздел 3'!AG59:AG70)&lt;=SUM('Раздел 3'!AG58:AG58)),"","Неверно!")</f>
        <v/>
      </c>
      <c r="B10213" s="312" t="s">
        <v>24583</v>
      </c>
      <c r="C10213" s="313" t="s">
        <v>1750</v>
      </c>
      <c r="D10213" s="313" t="s">
        <v>18323</v>
      </c>
      <c r="E10213" s="313" t="str">
        <f>CONCATENATE(SUM('Раздел 3'!AG59:AG70),"&lt;=",SUM('Раздел 3'!AG58:AG58))</f>
        <v>0&lt;=0</v>
      </c>
    </row>
    <row r="10214" spans="1:5" ht="30" hidden="1" customHeight="1">
      <c r="A10214" s="311" t="str">
        <f>IF((SUM('Раздел 3'!AH59:AH70)&lt;=SUM('Раздел 3'!AH58:AH58)),"","Неверно!")</f>
        <v/>
      </c>
      <c r="B10214" s="312" t="s">
        <v>24583</v>
      </c>
      <c r="C10214" s="313" t="s">
        <v>1751</v>
      </c>
      <c r="D10214" s="313" t="s">
        <v>18323</v>
      </c>
      <c r="E10214" s="313" t="str">
        <f>CONCATENATE(SUM('Раздел 3'!AH59:AH70),"&lt;=",SUM('Раздел 3'!AH58:AH58))</f>
        <v>0&lt;=0</v>
      </c>
    </row>
    <row r="10215" spans="1:5" ht="30" hidden="1" customHeight="1">
      <c r="A10215" s="311" t="str">
        <f>IF((SUM('Раздел 3'!H59:H70)&lt;=SUM('Раздел 3'!H58:H58)),"","Неверно!")</f>
        <v/>
      </c>
      <c r="B10215" s="312" t="s">
        <v>24583</v>
      </c>
      <c r="C10215" s="313" t="s">
        <v>1752</v>
      </c>
      <c r="D10215" s="313" t="s">
        <v>18323</v>
      </c>
      <c r="E10215" s="313" t="str">
        <f>CONCATENATE(SUM('Раздел 3'!H59:H70),"&lt;=",SUM('Раздел 3'!H58:H58))</f>
        <v>0&lt;=0</v>
      </c>
    </row>
    <row r="10216" spans="1:5" ht="30" hidden="1" customHeight="1">
      <c r="A10216" s="311" t="str">
        <f>IF((SUM('Раздел 3'!AI59:AI70)&lt;=SUM('Раздел 3'!AI58:AI58)),"","Неверно!")</f>
        <v/>
      </c>
      <c r="B10216" s="312" t="s">
        <v>24583</v>
      </c>
      <c r="C10216" s="313" t="s">
        <v>1753</v>
      </c>
      <c r="D10216" s="313" t="s">
        <v>18323</v>
      </c>
      <c r="E10216" s="313" t="str">
        <f>CONCATENATE(SUM('Раздел 3'!AI59:AI70),"&lt;=",SUM('Раздел 3'!AI58:AI58))</f>
        <v>0&lt;=0</v>
      </c>
    </row>
    <row r="10217" spans="1:5" ht="30" hidden="1" customHeight="1">
      <c r="A10217" s="311" t="str">
        <f>IF((SUM('Раздел 3'!AJ59:AJ70)&lt;=SUM('Раздел 3'!AJ58:AJ58)),"","Неверно!")</f>
        <v/>
      </c>
      <c r="B10217" s="312" t="s">
        <v>24583</v>
      </c>
      <c r="C10217" s="313" t="s">
        <v>1754</v>
      </c>
      <c r="D10217" s="313" t="s">
        <v>18323</v>
      </c>
      <c r="E10217" s="313" t="str">
        <f>CONCATENATE(SUM('Раздел 3'!AJ59:AJ70),"&lt;=",SUM('Раздел 3'!AJ58:AJ58))</f>
        <v>0&lt;=0</v>
      </c>
    </row>
    <row r="10218" spans="1:5" ht="30" hidden="1" customHeight="1">
      <c r="A10218" s="311" t="str">
        <f>IF((SUM('Раздел 3'!AK59:AK70)&lt;=SUM('Раздел 3'!AK58:AK58)),"","Неверно!")</f>
        <v/>
      </c>
      <c r="B10218" s="312" t="s">
        <v>24583</v>
      </c>
      <c r="C10218" s="313" t="s">
        <v>1755</v>
      </c>
      <c r="D10218" s="313" t="s">
        <v>18323</v>
      </c>
      <c r="E10218" s="313" t="str">
        <f>CONCATENATE(SUM('Раздел 3'!AK59:AK70),"&lt;=",SUM('Раздел 3'!AK58:AK58))</f>
        <v>0&lt;=0</v>
      </c>
    </row>
    <row r="10219" spans="1:5" ht="30" hidden="1" customHeight="1">
      <c r="A10219" s="311" t="str">
        <f>IF((SUM('Раздел 3'!AL59:AL70)&lt;=SUM('Раздел 3'!AL58:AL58)),"","Неверно!")</f>
        <v/>
      </c>
      <c r="B10219" s="312" t="s">
        <v>24583</v>
      </c>
      <c r="C10219" s="313" t="s">
        <v>1756</v>
      </c>
      <c r="D10219" s="313" t="s">
        <v>18323</v>
      </c>
      <c r="E10219" s="313" t="str">
        <f>CONCATENATE(SUM('Раздел 3'!AL59:AL70),"&lt;=",SUM('Раздел 3'!AL58:AL58))</f>
        <v>0&lt;=0</v>
      </c>
    </row>
    <row r="10220" spans="1:5" ht="30" hidden="1" customHeight="1">
      <c r="A10220" s="311" t="str">
        <f>IF((SUM('Раздел 3'!AM59:AM70)&lt;=SUM('Раздел 3'!AM58:AM58)),"","Неверно!")</f>
        <v/>
      </c>
      <c r="B10220" s="312" t="s">
        <v>24583</v>
      </c>
      <c r="C10220" s="313" t="s">
        <v>21202</v>
      </c>
      <c r="D10220" s="313" t="s">
        <v>18323</v>
      </c>
      <c r="E10220" s="313" t="str">
        <f>CONCATENATE(SUM('Раздел 3'!AM59:AM70),"&lt;=",SUM('Раздел 3'!AM58:AM58))</f>
        <v>0&lt;=0</v>
      </c>
    </row>
    <row r="10221" spans="1:5" ht="30" hidden="1" customHeight="1">
      <c r="A10221" s="311" t="str">
        <f>IF((SUM('Раздел 3'!I59:I70)&lt;=SUM('Раздел 3'!I58:I58)),"","Неверно!")</f>
        <v/>
      </c>
      <c r="B10221" s="312" t="s">
        <v>24583</v>
      </c>
      <c r="C10221" s="313" t="s">
        <v>1757</v>
      </c>
      <c r="D10221" s="313" t="s">
        <v>18323</v>
      </c>
      <c r="E10221" s="313" t="str">
        <f>CONCATENATE(SUM('Раздел 3'!I59:I70),"&lt;=",SUM('Раздел 3'!I58:I58))</f>
        <v>0&lt;=0</v>
      </c>
    </row>
    <row r="10222" spans="1:5" ht="30" hidden="1" customHeight="1">
      <c r="A10222" s="311" t="str">
        <f>IF((SUM('Раздел 3'!J59:J70)&lt;=SUM('Раздел 3'!J58:J58)),"","Неверно!")</f>
        <v/>
      </c>
      <c r="B10222" s="312" t="s">
        <v>24583</v>
      </c>
      <c r="C10222" s="313" t="s">
        <v>1758</v>
      </c>
      <c r="D10222" s="313" t="s">
        <v>18323</v>
      </c>
      <c r="E10222" s="313" t="str">
        <f>CONCATENATE(SUM('Раздел 3'!J59:J70),"&lt;=",SUM('Раздел 3'!J58:J58))</f>
        <v>0&lt;=0</v>
      </c>
    </row>
    <row r="10223" spans="1:5" ht="30" hidden="1" customHeight="1">
      <c r="A10223" s="311" t="str">
        <f>IF((SUM('Раздел 3'!K59:K70)&lt;=SUM('Раздел 3'!K58:K58)),"","Неверно!")</f>
        <v/>
      </c>
      <c r="B10223" s="312" t="s">
        <v>24583</v>
      </c>
      <c r="C10223" s="313" t="s">
        <v>1759</v>
      </c>
      <c r="D10223" s="313" t="s">
        <v>18323</v>
      </c>
      <c r="E10223" s="313" t="str">
        <f>CONCATENATE(SUM('Раздел 3'!K59:K70),"&lt;=",SUM('Раздел 3'!K58:K58))</f>
        <v>0&lt;=6000</v>
      </c>
    </row>
    <row r="10224" spans="1:5" ht="30" hidden="1" customHeight="1">
      <c r="A10224" s="311" t="str">
        <f>IF((SUM('Раздел 3'!L59:L70)&lt;=SUM('Раздел 3'!L58:L58)),"","Неверно!")</f>
        <v/>
      </c>
      <c r="B10224" s="312" t="s">
        <v>24583</v>
      </c>
      <c r="C10224" s="313" t="s">
        <v>1760</v>
      </c>
      <c r="D10224" s="313" t="s">
        <v>18323</v>
      </c>
      <c r="E10224" s="313" t="str">
        <f>CONCATENATE(SUM('Раздел 3'!L59:L70),"&lt;=",SUM('Раздел 3'!L58:L58))</f>
        <v>0&lt;=1</v>
      </c>
    </row>
    <row r="10225" spans="1:5" ht="30" hidden="1" customHeight="1">
      <c r="A10225" s="311" t="str">
        <f>IF((SUM('Раздел 3'!M59:M70)&lt;=SUM('Раздел 3'!M58:M58)),"","Неверно!")</f>
        <v/>
      </c>
      <c r="B10225" s="312" t="s">
        <v>24583</v>
      </c>
      <c r="C10225" s="313" t="s">
        <v>1761</v>
      </c>
      <c r="D10225" s="313" t="s">
        <v>18323</v>
      </c>
      <c r="E10225" s="313" t="str">
        <f>CONCATENATE(SUM('Раздел 3'!M59:M70),"&lt;=",SUM('Раздел 3'!M58:M58))</f>
        <v>0&lt;=0</v>
      </c>
    </row>
    <row r="10226" spans="1:5" ht="30" hidden="1" customHeight="1">
      <c r="A10226" s="311" t="str">
        <f>IF((SUM('Раздел 3'!N59:N70)&lt;=SUM('Раздел 3'!N58:N58)),"","Неверно!")</f>
        <v/>
      </c>
      <c r="B10226" s="312" t="s">
        <v>24583</v>
      </c>
      <c r="C10226" s="313" t="s">
        <v>1762</v>
      </c>
      <c r="D10226" s="313" t="s">
        <v>18323</v>
      </c>
      <c r="E10226" s="313" t="str">
        <f>CONCATENATE(SUM('Раздел 3'!N59:N70),"&lt;=",SUM('Раздел 3'!N58:N58))</f>
        <v>0&lt;=0</v>
      </c>
    </row>
    <row r="10227" spans="1:5" ht="30" hidden="1" customHeight="1">
      <c r="A10227" s="311" t="str">
        <f>IF((SUM('Раздел 3'!F84:F88)=SUM('Раздел 3'!F89:F89)),"","Неверно!")</f>
        <v/>
      </c>
      <c r="B10227" s="312" t="s">
        <v>24584</v>
      </c>
      <c r="C10227" s="313" t="s">
        <v>20070</v>
      </c>
      <c r="D10227" s="313" t="s">
        <v>20071</v>
      </c>
      <c r="E10227" s="313" t="str">
        <f>CONCATENATE(SUM('Раздел 3'!F84:F88),"=",SUM('Раздел 3'!F89:F89))</f>
        <v>0=0</v>
      </c>
    </row>
    <row r="10228" spans="1:5" ht="30" hidden="1" customHeight="1">
      <c r="A10228" s="311" t="str">
        <f>IF((SUM('Раздел 3'!O84:O88)=SUM('Раздел 3'!O89:O89)),"","Неверно!")</f>
        <v/>
      </c>
      <c r="B10228" s="312" t="s">
        <v>24584</v>
      </c>
      <c r="C10228" s="313" t="s">
        <v>20072</v>
      </c>
      <c r="D10228" s="313" t="s">
        <v>20071</v>
      </c>
      <c r="E10228" s="313" t="str">
        <f>CONCATENATE(SUM('Раздел 3'!O84:O88),"=",SUM('Раздел 3'!O89:O89))</f>
        <v>0=0</v>
      </c>
    </row>
    <row r="10229" spans="1:5" ht="30" hidden="1" customHeight="1">
      <c r="A10229" s="311" t="str">
        <f>IF((SUM('Раздел 3'!P84:P88)=SUM('Раздел 3'!P89:P89)),"","Неверно!")</f>
        <v/>
      </c>
      <c r="B10229" s="312" t="s">
        <v>24584</v>
      </c>
      <c r="C10229" s="313" t="s">
        <v>20073</v>
      </c>
      <c r="D10229" s="313" t="s">
        <v>20071</v>
      </c>
      <c r="E10229" s="313" t="str">
        <f>CONCATENATE(SUM('Раздел 3'!P84:P88),"=",SUM('Раздел 3'!P89:P89))</f>
        <v>0=0</v>
      </c>
    </row>
    <row r="10230" spans="1:5" ht="30" hidden="1" customHeight="1">
      <c r="A10230" s="311" t="str">
        <f>IF((SUM('Раздел 3'!Q84:Q88)=SUM('Раздел 3'!Q89:Q89)),"","Неверно!")</f>
        <v/>
      </c>
      <c r="B10230" s="312" t="s">
        <v>24584</v>
      </c>
      <c r="C10230" s="313" t="s">
        <v>20074</v>
      </c>
      <c r="D10230" s="313" t="s">
        <v>20071</v>
      </c>
      <c r="E10230" s="313" t="str">
        <f>CONCATENATE(SUM('Раздел 3'!Q84:Q88),"=",SUM('Раздел 3'!Q89:Q89))</f>
        <v>0=0</v>
      </c>
    </row>
    <row r="10231" spans="1:5" ht="30" hidden="1" customHeight="1">
      <c r="A10231" s="311" t="str">
        <f>IF((SUM('Раздел 3'!R84:R88)=SUM('Раздел 3'!R89:R89)),"","Неверно!")</f>
        <v/>
      </c>
      <c r="B10231" s="312" t="s">
        <v>24584</v>
      </c>
      <c r="C10231" s="313" t="s">
        <v>20075</v>
      </c>
      <c r="D10231" s="313" t="s">
        <v>20071</v>
      </c>
      <c r="E10231" s="313" t="str">
        <f>CONCATENATE(SUM('Раздел 3'!R84:R88),"=",SUM('Раздел 3'!R89:R89))</f>
        <v>0=0</v>
      </c>
    </row>
    <row r="10232" spans="1:5" ht="30" hidden="1" customHeight="1">
      <c r="A10232" s="311" t="str">
        <f>IF((SUM('Раздел 3'!S84:S88)=SUM('Раздел 3'!S89:S89)),"","Неверно!")</f>
        <v/>
      </c>
      <c r="B10232" s="312" t="s">
        <v>24584</v>
      </c>
      <c r="C10232" s="313" t="s">
        <v>20076</v>
      </c>
      <c r="D10232" s="313" t="s">
        <v>20071</v>
      </c>
      <c r="E10232" s="313" t="str">
        <f>CONCATENATE(SUM('Раздел 3'!S84:S88),"=",SUM('Раздел 3'!S89:S89))</f>
        <v>0=0</v>
      </c>
    </row>
    <row r="10233" spans="1:5" ht="30" hidden="1" customHeight="1">
      <c r="A10233" s="311" t="str">
        <f>IF((SUM('Раздел 3'!T84:T88)=SUM('Раздел 3'!T89:T89)),"","Неверно!")</f>
        <v/>
      </c>
      <c r="B10233" s="312" t="s">
        <v>24584</v>
      </c>
      <c r="C10233" s="313" t="s">
        <v>20077</v>
      </c>
      <c r="D10233" s="313" t="s">
        <v>20071</v>
      </c>
      <c r="E10233" s="313" t="str">
        <f>CONCATENATE(SUM('Раздел 3'!T84:T88),"=",SUM('Раздел 3'!T89:T89))</f>
        <v>0=0</v>
      </c>
    </row>
    <row r="10234" spans="1:5" ht="30" hidden="1" customHeight="1">
      <c r="A10234" s="311" t="str">
        <f>IF((SUM('Раздел 3'!U84:U88)=SUM('Раздел 3'!U89:U89)),"","Неверно!")</f>
        <v/>
      </c>
      <c r="B10234" s="312" t="s">
        <v>24584</v>
      </c>
      <c r="C10234" s="313" t="s">
        <v>20078</v>
      </c>
      <c r="D10234" s="313" t="s">
        <v>20071</v>
      </c>
      <c r="E10234" s="313" t="str">
        <f>CONCATENATE(SUM('Раздел 3'!U84:U88),"=",SUM('Раздел 3'!U89:U89))</f>
        <v>0=0</v>
      </c>
    </row>
    <row r="10235" spans="1:5" ht="30" hidden="1" customHeight="1">
      <c r="A10235" s="311" t="str">
        <f>IF((SUM('Раздел 3'!V84:V88)=SUM('Раздел 3'!V89:V89)),"","Неверно!")</f>
        <v/>
      </c>
      <c r="B10235" s="312" t="s">
        <v>24584</v>
      </c>
      <c r="C10235" s="313" t="s">
        <v>20079</v>
      </c>
      <c r="D10235" s="313" t="s">
        <v>20071</v>
      </c>
      <c r="E10235" s="313" t="str">
        <f>CONCATENATE(SUM('Раздел 3'!V84:V88),"=",SUM('Раздел 3'!V89:V89))</f>
        <v>0=0</v>
      </c>
    </row>
    <row r="10236" spans="1:5" ht="30" hidden="1" customHeight="1">
      <c r="A10236" s="311" t="str">
        <f>IF((SUM('Раздел 3'!W84:W88)=SUM('Раздел 3'!W89:W89)),"","Неверно!")</f>
        <v/>
      </c>
      <c r="B10236" s="312" t="s">
        <v>24584</v>
      </c>
      <c r="C10236" s="313" t="s">
        <v>20080</v>
      </c>
      <c r="D10236" s="313" t="s">
        <v>20071</v>
      </c>
      <c r="E10236" s="313" t="str">
        <f>CONCATENATE(SUM('Раздел 3'!W84:W88),"=",SUM('Раздел 3'!W89:W89))</f>
        <v>0=0</v>
      </c>
    </row>
    <row r="10237" spans="1:5" ht="30" hidden="1" customHeight="1">
      <c r="A10237" s="311" t="str">
        <f>IF((SUM('Раздел 3'!X84:X88)=SUM('Раздел 3'!X89:X89)),"","Неверно!")</f>
        <v/>
      </c>
      <c r="B10237" s="312" t="s">
        <v>24584</v>
      </c>
      <c r="C10237" s="313" t="s">
        <v>20081</v>
      </c>
      <c r="D10237" s="313" t="s">
        <v>20071</v>
      </c>
      <c r="E10237" s="313" t="str">
        <f>CONCATENATE(SUM('Раздел 3'!X84:X88),"=",SUM('Раздел 3'!X89:X89))</f>
        <v>0=0</v>
      </c>
    </row>
    <row r="10238" spans="1:5" ht="30" hidden="1" customHeight="1">
      <c r="A10238" s="311" t="str">
        <f>IF((SUM('Раздел 3'!G84:G88)=SUM('Раздел 3'!G89:G89)),"","Неверно!")</f>
        <v/>
      </c>
      <c r="B10238" s="312" t="s">
        <v>24584</v>
      </c>
      <c r="C10238" s="313" t="s">
        <v>20082</v>
      </c>
      <c r="D10238" s="313" t="s">
        <v>20071</v>
      </c>
      <c r="E10238" s="313" t="str">
        <f>CONCATENATE(SUM('Раздел 3'!G84:G88),"=",SUM('Раздел 3'!G89:G89))</f>
        <v>0=0</v>
      </c>
    </row>
    <row r="10239" spans="1:5" ht="30" hidden="1" customHeight="1">
      <c r="A10239" s="311" t="str">
        <f>IF((SUM('Раздел 3'!Y84:Y88)=SUM('Раздел 3'!Y89:Y89)),"","Неверно!")</f>
        <v/>
      </c>
      <c r="B10239" s="312" t="s">
        <v>24584</v>
      </c>
      <c r="C10239" s="313" t="s">
        <v>20083</v>
      </c>
      <c r="D10239" s="313" t="s">
        <v>20071</v>
      </c>
      <c r="E10239" s="313" t="str">
        <f>CONCATENATE(SUM('Раздел 3'!Y84:Y88),"=",SUM('Раздел 3'!Y89:Y89))</f>
        <v>0=0</v>
      </c>
    </row>
    <row r="10240" spans="1:5" ht="30" hidden="1" customHeight="1">
      <c r="A10240" s="311" t="str">
        <f>IF((SUM('Раздел 3'!Z84:Z88)=SUM('Раздел 3'!Z89:Z89)),"","Неверно!")</f>
        <v/>
      </c>
      <c r="B10240" s="312" t="s">
        <v>24584</v>
      </c>
      <c r="C10240" s="313" t="s">
        <v>20084</v>
      </c>
      <c r="D10240" s="313" t="s">
        <v>20071</v>
      </c>
      <c r="E10240" s="313" t="str">
        <f>CONCATENATE(SUM('Раздел 3'!Z84:Z88),"=",SUM('Раздел 3'!Z89:Z89))</f>
        <v>0=0</v>
      </c>
    </row>
    <row r="10241" spans="1:5" ht="30" hidden="1" customHeight="1">
      <c r="A10241" s="311" t="str">
        <f>IF((SUM('Раздел 3'!AA84:AA88)=SUM('Раздел 3'!AA89:AA89)),"","Неверно!")</f>
        <v/>
      </c>
      <c r="B10241" s="312" t="s">
        <v>24584</v>
      </c>
      <c r="C10241" s="313" t="s">
        <v>20085</v>
      </c>
      <c r="D10241" s="313" t="s">
        <v>20071</v>
      </c>
      <c r="E10241" s="313" t="str">
        <f>CONCATENATE(SUM('Раздел 3'!AA84:AA88),"=",SUM('Раздел 3'!AA89:AA89))</f>
        <v>0=0</v>
      </c>
    </row>
    <row r="10242" spans="1:5" ht="30" hidden="1" customHeight="1">
      <c r="A10242" s="311" t="str">
        <f>IF((SUM('Раздел 3'!AB84:AB88)=SUM('Раздел 3'!AB89:AB89)),"","Неверно!")</f>
        <v/>
      </c>
      <c r="B10242" s="312" t="s">
        <v>24584</v>
      </c>
      <c r="C10242" s="313" t="s">
        <v>20086</v>
      </c>
      <c r="D10242" s="313" t="s">
        <v>20071</v>
      </c>
      <c r="E10242" s="313" t="str">
        <f>CONCATENATE(SUM('Раздел 3'!AB84:AB88),"=",SUM('Раздел 3'!AB89:AB89))</f>
        <v>0=0</v>
      </c>
    </row>
    <row r="10243" spans="1:5" ht="30" hidden="1" customHeight="1">
      <c r="A10243" s="311" t="str">
        <f>IF((SUM('Раздел 3'!AC84:AC88)=SUM('Раздел 3'!AC89:AC89)),"","Неверно!")</f>
        <v/>
      </c>
      <c r="B10243" s="312" t="s">
        <v>24584</v>
      </c>
      <c r="C10243" s="313" t="s">
        <v>20087</v>
      </c>
      <c r="D10243" s="313" t="s">
        <v>20071</v>
      </c>
      <c r="E10243" s="313" t="str">
        <f>CONCATENATE(SUM('Раздел 3'!AC84:AC88),"=",SUM('Раздел 3'!AC89:AC89))</f>
        <v>0=0</v>
      </c>
    </row>
    <row r="10244" spans="1:5" ht="30" hidden="1" customHeight="1">
      <c r="A10244" s="311" t="str">
        <f>IF((SUM('Раздел 3'!AD84:AD88)=SUM('Раздел 3'!AD89:AD89)),"","Неверно!")</f>
        <v/>
      </c>
      <c r="B10244" s="312" t="s">
        <v>24584</v>
      </c>
      <c r="C10244" s="313" t="s">
        <v>20088</v>
      </c>
      <c r="D10244" s="313" t="s">
        <v>20071</v>
      </c>
      <c r="E10244" s="313" t="str">
        <f>CONCATENATE(SUM('Раздел 3'!AD84:AD88),"=",SUM('Раздел 3'!AD89:AD89))</f>
        <v>0=0</v>
      </c>
    </row>
    <row r="10245" spans="1:5" ht="30" hidden="1" customHeight="1">
      <c r="A10245" s="311" t="str">
        <f>IF((SUM('Раздел 3'!AE84:AE88)=SUM('Раздел 3'!AE89:AE89)),"","Неверно!")</f>
        <v/>
      </c>
      <c r="B10245" s="312" t="s">
        <v>24584</v>
      </c>
      <c r="C10245" s="313" t="s">
        <v>20089</v>
      </c>
      <c r="D10245" s="313" t="s">
        <v>20071</v>
      </c>
      <c r="E10245" s="313" t="str">
        <f>CONCATENATE(SUM('Раздел 3'!AE84:AE88),"=",SUM('Раздел 3'!AE89:AE89))</f>
        <v>0=0</v>
      </c>
    </row>
    <row r="10246" spans="1:5" ht="30" hidden="1" customHeight="1">
      <c r="A10246" s="311" t="str">
        <f>IF((SUM('Раздел 3'!AF84:AF88)=SUM('Раздел 3'!AF89:AF89)),"","Неверно!")</f>
        <v/>
      </c>
      <c r="B10246" s="312" t="s">
        <v>24584</v>
      </c>
      <c r="C10246" s="313" t="s">
        <v>20090</v>
      </c>
      <c r="D10246" s="313" t="s">
        <v>20071</v>
      </c>
      <c r="E10246" s="313" t="str">
        <f>CONCATENATE(SUM('Раздел 3'!AF84:AF88),"=",SUM('Раздел 3'!AF89:AF89))</f>
        <v>0=0</v>
      </c>
    </row>
    <row r="10247" spans="1:5" ht="30" hidden="1" customHeight="1">
      <c r="A10247" s="311" t="str">
        <f>IF((SUM('Раздел 3'!AG84:AG88)=SUM('Раздел 3'!AG89:AG89)),"","Неверно!")</f>
        <v/>
      </c>
      <c r="B10247" s="312" t="s">
        <v>24584</v>
      </c>
      <c r="C10247" s="313" t="s">
        <v>20091</v>
      </c>
      <c r="D10247" s="313" t="s">
        <v>20071</v>
      </c>
      <c r="E10247" s="313" t="str">
        <f>CONCATENATE(SUM('Раздел 3'!AG84:AG88),"=",SUM('Раздел 3'!AG89:AG89))</f>
        <v>0=0</v>
      </c>
    </row>
    <row r="10248" spans="1:5" ht="30" hidden="1" customHeight="1">
      <c r="A10248" s="311" t="str">
        <f>IF((SUM('Раздел 3'!AH84:AH88)=SUM('Раздел 3'!AH89:AH89)),"","Неверно!")</f>
        <v/>
      </c>
      <c r="B10248" s="312" t="s">
        <v>24584</v>
      </c>
      <c r="C10248" s="313" t="s">
        <v>20092</v>
      </c>
      <c r="D10248" s="313" t="s">
        <v>20071</v>
      </c>
      <c r="E10248" s="313" t="str">
        <f>CONCATENATE(SUM('Раздел 3'!AH84:AH88),"=",SUM('Раздел 3'!AH89:AH89))</f>
        <v>0=0</v>
      </c>
    </row>
    <row r="10249" spans="1:5" ht="30" hidden="1" customHeight="1">
      <c r="A10249" s="311" t="str">
        <f>IF((SUM('Раздел 3'!H84:H88)=SUM('Раздел 3'!H89:H89)),"","Неверно!")</f>
        <v/>
      </c>
      <c r="B10249" s="312" t="s">
        <v>24584</v>
      </c>
      <c r="C10249" s="313" t="s">
        <v>20093</v>
      </c>
      <c r="D10249" s="313" t="s">
        <v>20071</v>
      </c>
      <c r="E10249" s="313" t="str">
        <f>CONCATENATE(SUM('Раздел 3'!H84:H88),"=",SUM('Раздел 3'!H89:H89))</f>
        <v>0=0</v>
      </c>
    </row>
    <row r="10250" spans="1:5" ht="30" hidden="1" customHeight="1">
      <c r="A10250" s="311" t="str">
        <f>IF((SUM('Раздел 3'!AI84:AI88)=SUM('Раздел 3'!AI89:AI89)),"","Неверно!")</f>
        <v/>
      </c>
      <c r="B10250" s="312" t="s">
        <v>24584</v>
      </c>
      <c r="C10250" s="313" t="s">
        <v>20094</v>
      </c>
      <c r="D10250" s="313" t="s">
        <v>20071</v>
      </c>
      <c r="E10250" s="313" t="str">
        <f>CONCATENATE(SUM('Раздел 3'!AI84:AI88),"=",SUM('Раздел 3'!AI89:AI89))</f>
        <v>0=0</v>
      </c>
    </row>
    <row r="10251" spans="1:5" ht="30" hidden="1" customHeight="1">
      <c r="A10251" s="311" t="str">
        <f>IF((SUM('Раздел 3'!AJ84:AJ88)=SUM('Раздел 3'!AJ89:AJ89)),"","Неверно!")</f>
        <v/>
      </c>
      <c r="B10251" s="312" t="s">
        <v>24584</v>
      </c>
      <c r="C10251" s="313" t="s">
        <v>20095</v>
      </c>
      <c r="D10251" s="313" t="s">
        <v>20071</v>
      </c>
      <c r="E10251" s="313" t="str">
        <f>CONCATENATE(SUM('Раздел 3'!AJ84:AJ88),"=",SUM('Раздел 3'!AJ89:AJ89))</f>
        <v>0=0</v>
      </c>
    </row>
    <row r="10252" spans="1:5" ht="30" hidden="1" customHeight="1">
      <c r="A10252" s="311" t="str">
        <f>IF((SUM('Раздел 3'!AK84:AK88)=SUM('Раздел 3'!AK89:AK89)),"","Неверно!")</f>
        <v/>
      </c>
      <c r="B10252" s="312" t="s">
        <v>24584</v>
      </c>
      <c r="C10252" s="313" t="s">
        <v>20096</v>
      </c>
      <c r="D10252" s="313" t="s">
        <v>20071</v>
      </c>
      <c r="E10252" s="313" t="str">
        <f>CONCATENATE(SUM('Раздел 3'!AK84:AK88),"=",SUM('Раздел 3'!AK89:AK89))</f>
        <v>0=0</v>
      </c>
    </row>
    <row r="10253" spans="1:5" ht="30" hidden="1" customHeight="1">
      <c r="A10253" s="311" t="str">
        <f>IF((SUM('Раздел 3'!AL84:AL88)=SUM('Раздел 3'!AL89:AL89)),"","Неверно!")</f>
        <v/>
      </c>
      <c r="B10253" s="312" t="s">
        <v>24584</v>
      </c>
      <c r="C10253" s="313" t="s">
        <v>20097</v>
      </c>
      <c r="D10253" s="313" t="s">
        <v>20071</v>
      </c>
      <c r="E10253" s="313" t="str">
        <f>CONCATENATE(SUM('Раздел 3'!AL84:AL88),"=",SUM('Раздел 3'!AL89:AL89))</f>
        <v>0=0</v>
      </c>
    </row>
    <row r="10254" spans="1:5" ht="30" hidden="1" customHeight="1">
      <c r="A10254" s="311" t="str">
        <f>IF((SUM('Раздел 3'!AM84:AM88)=SUM('Раздел 3'!AM89:AM89)),"","Неверно!")</f>
        <v/>
      </c>
      <c r="B10254" s="312" t="s">
        <v>24584</v>
      </c>
      <c r="C10254" s="313" t="s">
        <v>21201</v>
      </c>
      <c r="D10254" s="313" t="s">
        <v>20071</v>
      </c>
      <c r="E10254" s="313" t="str">
        <f>CONCATENATE(SUM('Раздел 3'!AM84:AM88),"=",SUM('Раздел 3'!AM89:AM89))</f>
        <v>0=0</v>
      </c>
    </row>
    <row r="10255" spans="1:5" ht="30" hidden="1" customHeight="1">
      <c r="A10255" s="311" t="str">
        <f>IF((SUM('Раздел 3'!I84:I88)=SUM('Раздел 3'!I89:I89)),"","Неверно!")</f>
        <v/>
      </c>
      <c r="B10255" s="312" t="s">
        <v>24584</v>
      </c>
      <c r="C10255" s="313" t="s">
        <v>20098</v>
      </c>
      <c r="D10255" s="313" t="s">
        <v>20071</v>
      </c>
      <c r="E10255" s="313" t="str">
        <f>CONCATENATE(SUM('Раздел 3'!I84:I88),"=",SUM('Раздел 3'!I89:I89))</f>
        <v>0=0</v>
      </c>
    </row>
    <row r="10256" spans="1:5" ht="30" hidden="1" customHeight="1">
      <c r="A10256" s="311" t="str">
        <f>IF((SUM('Раздел 3'!J84:J88)=SUM('Раздел 3'!J89:J89)),"","Неверно!")</f>
        <v/>
      </c>
      <c r="B10256" s="312" t="s">
        <v>24584</v>
      </c>
      <c r="C10256" s="313" t="s">
        <v>20099</v>
      </c>
      <c r="D10256" s="313" t="s">
        <v>20071</v>
      </c>
      <c r="E10256" s="313" t="str">
        <f>CONCATENATE(SUM('Раздел 3'!J84:J88),"=",SUM('Раздел 3'!J89:J89))</f>
        <v>0=0</v>
      </c>
    </row>
    <row r="10257" spans="1:5" ht="30" hidden="1" customHeight="1">
      <c r="A10257" s="311" t="str">
        <f>IF((SUM('Раздел 3'!K84:K88)=SUM('Раздел 3'!K89:K89)),"","Неверно!")</f>
        <v/>
      </c>
      <c r="B10257" s="312" t="s">
        <v>24584</v>
      </c>
      <c r="C10257" s="313" t="s">
        <v>20100</v>
      </c>
      <c r="D10257" s="313" t="s">
        <v>20071</v>
      </c>
      <c r="E10257" s="313" t="str">
        <f>CONCATENATE(SUM('Раздел 3'!K84:K88),"=",SUM('Раздел 3'!K89:K89))</f>
        <v>0=0</v>
      </c>
    </row>
    <row r="10258" spans="1:5" ht="30" hidden="1" customHeight="1">
      <c r="A10258" s="311" t="str">
        <f>IF((SUM('Раздел 3'!L84:L88)=SUM('Раздел 3'!L89:L89)),"","Неверно!")</f>
        <v/>
      </c>
      <c r="B10258" s="312" t="s">
        <v>24584</v>
      </c>
      <c r="C10258" s="313" t="s">
        <v>20101</v>
      </c>
      <c r="D10258" s="313" t="s">
        <v>20071</v>
      </c>
      <c r="E10258" s="313" t="str">
        <f>CONCATENATE(SUM('Раздел 3'!L84:L88),"=",SUM('Раздел 3'!L89:L89))</f>
        <v>0=0</v>
      </c>
    </row>
    <row r="10259" spans="1:5" ht="30" hidden="1" customHeight="1">
      <c r="A10259" s="311" t="str">
        <f>IF((SUM('Раздел 3'!M84:M88)=SUM('Раздел 3'!M89:M89)),"","Неверно!")</f>
        <v/>
      </c>
      <c r="B10259" s="312" t="s">
        <v>24584</v>
      </c>
      <c r="C10259" s="313" t="s">
        <v>20102</v>
      </c>
      <c r="D10259" s="313" t="s">
        <v>20071</v>
      </c>
      <c r="E10259" s="313" t="str">
        <f>CONCATENATE(SUM('Раздел 3'!M84:M88),"=",SUM('Раздел 3'!M89:M89))</f>
        <v>0=0</v>
      </c>
    </row>
    <row r="10260" spans="1:5" ht="30" hidden="1" customHeight="1">
      <c r="A10260" s="311" t="str">
        <f>IF((SUM('Раздел 3'!N84:N88)=SUM('Раздел 3'!N89:N89)),"","Неверно!")</f>
        <v/>
      </c>
      <c r="B10260" s="312" t="s">
        <v>24584</v>
      </c>
      <c r="C10260" s="313" t="s">
        <v>20103</v>
      </c>
      <c r="D10260" s="313" t="s">
        <v>20071</v>
      </c>
      <c r="E10260" s="313" t="str">
        <f>CONCATENATE(SUM('Раздел 3'!N84:N88),"=",SUM('Раздел 3'!N89:N89))</f>
        <v>0=0</v>
      </c>
    </row>
    <row r="10261" spans="1:5" ht="30" hidden="1" customHeight="1">
      <c r="A10261" s="311" t="str">
        <f>IF((SUM('Раздел 3'!F90:F96)+SUM('Раздел 3'!F113:F131)=SUM('Раздел 3'!F132:F132)),"","Неверно!")</f>
        <v/>
      </c>
      <c r="B10261" s="312" t="s">
        <v>24585</v>
      </c>
      <c r="C10261" s="313" t="s">
        <v>20104</v>
      </c>
      <c r="D10261" s="313" t="s">
        <v>20105</v>
      </c>
      <c r="E10261" s="313" t="str">
        <f>CONCATENATE(SUM('Раздел 3'!F90:F96),"+",SUM('Раздел 3'!F113:F131),"=",SUM('Раздел 3'!F132:F132))</f>
        <v>0+0=0</v>
      </c>
    </row>
    <row r="10262" spans="1:5" ht="30" hidden="1" customHeight="1">
      <c r="A10262" s="311" t="str">
        <f>IF((SUM('Раздел 3'!O90:O96)+SUM('Раздел 3'!O113:O131)=SUM('Раздел 3'!O132:O132)),"","Неверно!")</f>
        <v/>
      </c>
      <c r="B10262" s="312" t="s">
        <v>24585</v>
      </c>
      <c r="C10262" s="313" t="s">
        <v>20106</v>
      </c>
      <c r="D10262" s="313" t="s">
        <v>20105</v>
      </c>
      <c r="E10262" s="313" t="str">
        <f>CONCATENATE(SUM('Раздел 3'!O90:O96),"+",SUM('Раздел 3'!O113:O131),"=",SUM('Раздел 3'!O132:O132))</f>
        <v>0+0=0</v>
      </c>
    </row>
    <row r="10263" spans="1:5" ht="30" hidden="1" customHeight="1">
      <c r="A10263" s="311" t="str">
        <f>IF((SUM('Раздел 3'!P90:P96)+SUM('Раздел 3'!P113:P131)=SUM('Раздел 3'!P132:P132)),"","Неверно!")</f>
        <v/>
      </c>
      <c r="B10263" s="312" t="s">
        <v>24585</v>
      </c>
      <c r="C10263" s="313" t="s">
        <v>20107</v>
      </c>
      <c r="D10263" s="313" t="s">
        <v>20105</v>
      </c>
      <c r="E10263" s="313" t="str">
        <f>CONCATENATE(SUM('Раздел 3'!P90:P96),"+",SUM('Раздел 3'!P113:P131),"=",SUM('Раздел 3'!P132:P132))</f>
        <v>0+0=0</v>
      </c>
    </row>
    <row r="10264" spans="1:5" ht="30" hidden="1" customHeight="1">
      <c r="A10264" s="311" t="str">
        <f>IF((SUM('Раздел 3'!Q90:Q96)+SUM('Раздел 3'!Q113:Q131)=SUM('Раздел 3'!Q132:Q132)),"","Неверно!")</f>
        <v/>
      </c>
      <c r="B10264" s="312" t="s">
        <v>24585</v>
      </c>
      <c r="C10264" s="313" t="s">
        <v>20108</v>
      </c>
      <c r="D10264" s="313" t="s">
        <v>20105</v>
      </c>
      <c r="E10264" s="313" t="str">
        <f>CONCATENATE(SUM('Раздел 3'!Q90:Q96),"+",SUM('Раздел 3'!Q113:Q131),"=",SUM('Раздел 3'!Q132:Q132))</f>
        <v>0+0=0</v>
      </c>
    </row>
    <row r="10265" spans="1:5" ht="30" hidden="1" customHeight="1">
      <c r="A10265" s="311" t="str">
        <f>IF((SUM('Раздел 3'!R90:R96)+SUM('Раздел 3'!R113:R131)=SUM('Раздел 3'!R132:R132)),"","Неверно!")</f>
        <v/>
      </c>
      <c r="B10265" s="312" t="s">
        <v>24585</v>
      </c>
      <c r="C10265" s="313" t="s">
        <v>20109</v>
      </c>
      <c r="D10265" s="313" t="s">
        <v>20105</v>
      </c>
      <c r="E10265" s="313" t="str">
        <f>CONCATENATE(SUM('Раздел 3'!R90:R96),"+",SUM('Раздел 3'!R113:R131),"=",SUM('Раздел 3'!R132:R132))</f>
        <v>0+0=0</v>
      </c>
    </row>
    <row r="10266" spans="1:5" ht="30" hidden="1" customHeight="1">
      <c r="A10266" s="311" t="str">
        <f>IF((SUM('Раздел 3'!S90:S96)+SUM('Раздел 3'!S113:S131)=SUM('Раздел 3'!S132:S132)),"","Неверно!")</f>
        <v/>
      </c>
      <c r="B10266" s="312" t="s">
        <v>24585</v>
      </c>
      <c r="C10266" s="313" t="s">
        <v>20110</v>
      </c>
      <c r="D10266" s="313" t="s">
        <v>20105</v>
      </c>
      <c r="E10266" s="313" t="str">
        <f>CONCATENATE(SUM('Раздел 3'!S90:S96),"+",SUM('Раздел 3'!S113:S131),"=",SUM('Раздел 3'!S132:S132))</f>
        <v>0+0=0</v>
      </c>
    </row>
    <row r="10267" spans="1:5" ht="30" hidden="1" customHeight="1">
      <c r="A10267" s="311" t="str">
        <f>IF((SUM('Раздел 3'!T90:T96)+SUM('Раздел 3'!T113:T131)=SUM('Раздел 3'!T132:T132)),"","Неверно!")</f>
        <v/>
      </c>
      <c r="B10267" s="312" t="s">
        <v>24585</v>
      </c>
      <c r="C10267" s="313" t="s">
        <v>20111</v>
      </c>
      <c r="D10267" s="313" t="s">
        <v>20105</v>
      </c>
      <c r="E10267" s="313" t="str">
        <f>CONCATENATE(SUM('Раздел 3'!T90:T96),"+",SUM('Раздел 3'!T113:T131),"=",SUM('Раздел 3'!T132:T132))</f>
        <v>0+0=0</v>
      </c>
    </row>
    <row r="10268" spans="1:5" ht="30" hidden="1" customHeight="1">
      <c r="A10268" s="311" t="str">
        <f>IF((SUM('Раздел 3'!U90:U96)+SUM('Раздел 3'!U113:U131)=SUM('Раздел 3'!U132:U132)),"","Неверно!")</f>
        <v/>
      </c>
      <c r="B10268" s="312" t="s">
        <v>24585</v>
      </c>
      <c r="C10268" s="313" t="s">
        <v>20112</v>
      </c>
      <c r="D10268" s="313" t="s">
        <v>20105</v>
      </c>
      <c r="E10268" s="313" t="str">
        <f>CONCATENATE(SUM('Раздел 3'!U90:U96),"+",SUM('Раздел 3'!U113:U131),"=",SUM('Раздел 3'!U132:U132))</f>
        <v>0+0=0</v>
      </c>
    </row>
    <row r="10269" spans="1:5" ht="30" hidden="1" customHeight="1">
      <c r="A10269" s="311" t="str">
        <f>IF((SUM('Раздел 3'!V90:V96)+SUM('Раздел 3'!V113:V131)=SUM('Раздел 3'!V132:V132)),"","Неверно!")</f>
        <v/>
      </c>
      <c r="B10269" s="312" t="s">
        <v>24585</v>
      </c>
      <c r="C10269" s="313" t="s">
        <v>20113</v>
      </c>
      <c r="D10269" s="313" t="s">
        <v>20105</v>
      </c>
      <c r="E10269" s="313" t="str">
        <f>CONCATENATE(SUM('Раздел 3'!V90:V96),"+",SUM('Раздел 3'!V113:V131),"=",SUM('Раздел 3'!V132:V132))</f>
        <v>0+0=0</v>
      </c>
    </row>
    <row r="10270" spans="1:5" ht="30" hidden="1" customHeight="1">
      <c r="A10270" s="311" t="str">
        <f>IF((SUM('Раздел 3'!W90:W96)+SUM('Раздел 3'!W113:W131)=SUM('Раздел 3'!W132:W132)),"","Неверно!")</f>
        <v/>
      </c>
      <c r="B10270" s="312" t="s">
        <v>24585</v>
      </c>
      <c r="C10270" s="313" t="s">
        <v>20114</v>
      </c>
      <c r="D10270" s="313" t="s">
        <v>20105</v>
      </c>
      <c r="E10270" s="313" t="str">
        <f>CONCATENATE(SUM('Раздел 3'!W90:W96),"+",SUM('Раздел 3'!W113:W131),"=",SUM('Раздел 3'!W132:W132))</f>
        <v>0+0=0</v>
      </c>
    </row>
    <row r="10271" spans="1:5" ht="30" hidden="1" customHeight="1">
      <c r="A10271" s="311" t="str">
        <f>IF((SUM('Раздел 3'!X90:X96)+SUM('Раздел 3'!X113:X131)=SUM('Раздел 3'!X132:X132)),"","Неверно!")</f>
        <v/>
      </c>
      <c r="B10271" s="312" t="s">
        <v>24585</v>
      </c>
      <c r="C10271" s="313" t="s">
        <v>20115</v>
      </c>
      <c r="D10271" s="313" t="s">
        <v>20105</v>
      </c>
      <c r="E10271" s="313" t="str">
        <f>CONCATENATE(SUM('Раздел 3'!X90:X96),"+",SUM('Раздел 3'!X113:X131),"=",SUM('Раздел 3'!X132:X132))</f>
        <v>0+0=0</v>
      </c>
    </row>
    <row r="10272" spans="1:5" ht="30" hidden="1" customHeight="1">
      <c r="A10272" s="311" t="str">
        <f>IF((SUM('Раздел 3'!G90:G96)+SUM('Раздел 3'!G113:G131)=SUM('Раздел 3'!G132:G132)),"","Неверно!")</f>
        <v/>
      </c>
      <c r="B10272" s="312" t="s">
        <v>24585</v>
      </c>
      <c r="C10272" s="313" t="s">
        <v>20116</v>
      </c>
      <c r="D10272" s="313" t="s">
        <v>20105</v>
      </c>
      <c r="E10272" s="313" t="str">
        <f>CONCATENATE(SUM('Раздел 3'!G90:G96),"+",SUM('Раздел 3'!G113:G131),"=",SUM('Раздел 3'!G132:G132))</f>
        <v>0+0=0</v>
      </c>
    </row>
    <row r="10273" spans="1:5" ht="30" hidden="1" customHeight="1">
      <c r="A10273" s="311" t="str">
        <f>IF((SUM('Раздел 3'!Y90:Y96)+SUM('Раздел 3'!Y113:Y131)=SUM('Раздел 3'!Y132:Y132)),"","Неверно!")</f>
        <v/>
      </c>
      <c r="B10273" s="312" t="s">
        <v>24585</v>
      </c>
      <c r="C10273" s="313" t="s">
        <v>20117</v>
      </c>
      <c r="D10273" s="313" t="s">
        <v>20105</v>
      </c>
      <c r="E10273" s="313" t="str">
        <f>CONCATENATE(SUM('Раздел 3'!Y90:Y96),"+",SUM('Раздел 3'!Y113:Y131),"=",SUM('Раздел 3'!Y132:Y132))</f>
        <v>0+0=0</v>
      </c>
    </row>
    <row r="10274" spans="1:5" ht="30" hidden="1" customHeight="1">
      <c r="A10274" s="311" t="str">
        <f>IF((SUM('Раздел 3'!Z90:Z96)+SUM('Раздел 3'!Z113:Z131)=SUM('Раздел 3'!Z132:Z132)),"","Неверно!")</f>
        <v/>
      </c>
      <c r="B10274" s="312" t="s">
        <v>24585</v>
      </c>
      <c r="C10274" s="313" t="s">
        <v>20118</v>
      </c>
      <c r="D10274" s="313" t="s">
        <v>20105</v>
      </c>
      <c r="E10274" s="313" t="str">
        <f>CONCATENATE(SUM('Раздел 3'!Z90:Z96),"+",SUM('Раздел 3'!Z113:Z131),"=",SUM('Раздел 3'!Z132:Z132))</f>
        <v>0+0=0</v>
      </c>
    </row>
    <row r="10275" spans="1:5" ht="30" hidden="1" customHeight="1">
      <c r="A10275" s="311" t="str">
        <f>IF((SUM('Раздел 3'!AA90:AA96)+SUM('Раздел 3'!AA113:AA131)=SUM('Раздел 3'!AA132:AA132)),"","Неверно!")</f>
        <v/>
      </c>
      <c r="B10275" s="312" t="s">
        <v>24585</v>
      </c>
      <c r="C10275" s="313" t="s">
        <v>20119</v>
      </c>
      <c r="D10275" s="313" t="s">
        <v>20105</v>
      </c>
      <c r="E10275" s="313" t="str">
        <f>CONCATENATE(SUM('Раздел 3'!AA90:AA96),"+",SUM('Раздел 3'!AA113:AA131),"=",SUM('Раздел 3'!AA132:AA132))</f>
        <v>0+0=0</v>
      </c>
    </row>
    <row r="10276" spans="1:5" ht="30" hidden="1" customHeight="1">
      <c r="A10276" s="311" t="str">
        <f>IF((SUM('Раздел 3'!AB90:AB96)+SUM('Раздел 3'!AB113:AB131)=SUM('Раздел 3'!AB132:AB132)),"","Неверно!")</f>
        <v/>
      </c>
      <c r="B10276" s="312" t="s">
        <v>24585</v>
      </c>
      <c r="C10276" s="313" t="s">
        <v>20120</v>
      </c>
      <c r="D10276" s="313" t="s">
        <v>20105</v>
      </c>
      <c r="E10276" s="313" t="str">
        <f>CONCATENATE(SUM('Раздел 3'!AB90:AB96),"+",SUM('Раздел 3'!AB113:AB131),"=",SUM('Раздел 3'!AB132:AB132))</f>
        <v>0+0=0</v>
      </c>
    </row>
    <row r="10277" spans="1:5" ht="30" hidden="1" customHeight="1">
      <c r="A10277" s="311" t="str">
        <f>IF((SUM('Раздел 3'!AC90:AC96)+SUM('Раздел 3'!AC113:AC131)=SUM('Раздел 3'!AC132:AC132)),"","Неверно!")</f>
        <v/>
      </c>
      <c r="B10277" s="312" t="s">
        <v>24585</v>
      </c>
      <c r="C10277" s="313" t="s">
        <v>20121</v>
      </c>
      <c r="D10277" s="313" t="s">
        <v>20105</v>
      </c>
      <c r="E10277" s="313" t="str">
        <f>CONCATENATE(SUM('Раздел 3'!AC90:AC96),"+",SUM('Раздел 3'!AC113:AC131),"=",SUM('Раздел 3'!AC132:AC132))</f>
        <v>0+0=0</v>
      </c>
    </row>
    <row r="10278" spans="1:5" ht="30" hidden="1" customHeight="1">
      <c r="A10278" s="311" t="str">
        <f>IF((SUM('Раздел 3'!AD90:AD96)+SUM('Раздел 3'!AD113:AD131)=SUM('Раздел 3'!AD132:AD132)),"","Неверно!")</f>
        <v/>
      </c>
      <c r="B10278" s="312" t="s">
        <v>24585</v>
      </c>
      <c r="C10278" s="313" t="s">
        <v>20122</v>
      </c>
      <c r="D10278" s="313" t="s">
        <v>20105</v>
      </c>
      <c r="E10278" s="313" t="str">
        <f>CONCATENATE(SUM('Раздел 3'!AD90:AD96),"+",SUM('Раздел 3'!AD113:AD131),"=",SUM('Раздел 3'!AD132:AD132))</f>
        <v>0+0=0</v>
      </c>
    </row>
    <row r="10279" spans="1:5" ht="30" hidden="1" customHeight="1">
      <c r="A10279" s="311" t="str">
        <f>IF((SUM('Раздел 3'!AE90:AE96)+SUM('Раздел 3'!AE113:AE131)=SUM('Раздел 3'!AE132:AE132)),"","Неверно!")</f>
        <v/>
      </c>
      <c r="B10279" s="312" t="s">
        <v>24585</v>
      </c>
      <c r="C10279" s="313" t="s">
        <v>20123</v>
      </c>
      <c r="D10279" s="313" t="s">
        <v>20105</v>
      </c>
      <c r="E10279" s="313" t="str">
        <f>CONCATENATE(SUM('Раздел 3'!AE90:AE96),"+",SUM('Раздел 3'!AE113:AE131),"=",SUM('Раздел 3'!AE132:AE132))</f>
        <v>0+0=0</v>
      </c>
    </row>
    <row r="10280" spans="1:5" ht="30" hidden="1" customHeight="1">
      <c r="A10280" s="311" t="str">
        <f>IF((SUM('Раздел 3'!AF90:AF96)+SUM('Раздел 3'!AF113:AF131)=SUM('Раздел 3'!AF132:AF132)),"","Неверно!")</f>
        <v/>
      </c>
      <c r="B10280" s="312" t="s">
        <v>24585</v>
      </c>
      <c r="C10280" s="313" t="s">
        <v>20124</v>
      </c>
      <c r="D10280" s="313" t="s">
        <v>20105</v>
      </c>
      <c r="E10280" s="313" t="str">
        <f>CONCATENATE(SUM('Раздел 3'!AF90:AF96),"+",SUM('Раздел 3'!AF113:AF131),"=",SUM('Раздел 3'!AF132:AF132))</f>
        <v>0+0=0</v>
      </c>
    </row>
    <row r="10281" spans="1:5" ht="30" hidden="1" customHeight="1">
      <c r="A10281" s="311" t="str">
        <f>IF((SUM('Раздел 3'!AG90:AG96)+SUM('Раздел 3'!AG113:AG131)=SUM('Раздел 3'!AG132:AG132)),"","Неверно!")</f>
        <v/>
      </c>
      <c r="B10281" s="312" t="s">
        <v>24585</v>
      </c>
      <c r="C10281" s="313" t="s">
        <v>20125</v>
      </c>
      <c r="D10281" s="313" t="s">
        <v>20105</v>
      </c>
      <c r="E10281" s="313" t="str">
        <f>CONCATENATE(SUM('Раздел 3'!AG90:AG96),"+",SUM('Раздел 3'!AG113:AG131),"=",SUM('Раздел 3'!AG132:AG132))</f>
        <v>0+0=0</v>
      </c>
    </row>
    <row r="10282" spans="1:5" ht="30" hidden="1" customHeight="1">
      <c r="A10282" s="311" t="str">
        <f>IF((SUM('Раздел 3'!AH90:AH96)+SUM('Раздел 3'!AH113:AH131)=SUM('Раздел 3'!AH132:AH132)),"","Неверно!")</f>
        <v/>
      </c>
      <c r="B10282" s="312" t="s">
        <v>24585</v>
      </c>
      <c r="C10282" s="313" t="s">
        <v>20126</v>
      </c>
      <c r="D10282" s="313" t="s">
        <v>20105</v>
      </c>
      <c r="E10282" s="313" t="str">
        <f>CONCATENATE(SUM('Раздел 3'!AH90:AH96),"+",SUM('Раздел 3'!AH113:AH131),"=",SUM('Раздел 3'!AH132:AH132))</f>
        <v>0+0=0</v>
      </c>
    </row>
    <row r="10283" spans="1:5" ht="30" hidden="1" customHeight="1">
      <c r="A10283" s="311" t="str">
        <f>IF((SUM('Раздел 3'!H90:H96)+SUM('Раздел 3'!H113:H131)=SUM('Раздел 3'!H132:H132)),"","Неверно!")</f>
        <v/>
      </c>
      <c r="B10283" s="312" t="s">
        <v>24585</v>
      </c>
      <c r="C10283" s="313" t="s">
        <v>20127</v>
      </c>
      <c r="D10283" s="313" t="s">
        <v>20105</v>
      </c>
      <c r="E10283" s="313" t="str">
        <f>CONCATENATE(SUM('Раздел 3'!H90:H96),"+",SUM('Раздел 3'!H113:H131),"=",SUM('Раздел 3'!H132:H132))</f>
        <v>0+0=0</v>
      </c>
    </row>
    <row r="10284" spans="1:5" ht="30" hidden="1" customHeight="1">
      <c r="A10284" s="311" t="str">
        <f>IF((SUM('Раздел 3'!AI90:AI96)+SUM('Раздел 3'!AI113:AI131)=SUM('Раздел 3'!AI132:AI132)),"","Неверно!")</f>
        <v/>
      </c>
      <c r="B10284" s="312" t="s">
        <v>24585</v>
      </c>
      <c r="C10284" s="313" t="s">
        <v>20128</v>
      </c>
      <c r="D10284" s="313" t="s">
        <v>20105</v>
      </c>
      <c r="E10284" s="313" t="str">
        <f>CONCATENATE(SUM('Раздел 3'!AI90:AI96),"+",SUM('Раздел 3'!AI113:AI131),"=",SUM('Раздел 3'!AI132:AI132))</f>
        <v>0+0=0</v>
      </c>
    </row>
    <row r="10285" spans="1:5" ht="30" hidden="1" customHeight="1">
      <c r="A10285" s="311" t="str">
        <f>IF((SUM('Раздел 3'!AJ90:AJ96)+SUM('Раздел 3'!AJ113:AJ131)=SUM('Раздел 3'!AJ132:AJ132)),"","Неверно!")</f>
        <v/>
      </c>
      <c r="B10285" s="312" t="s">
        <v>24585</v>
      </c>
      <c r="C10285" s="313" t="s">
        <v>20129</v>
      </c>
      <c r="D10285" s="313" t="s">
        <v>20105</v>
      </c>
      <c r="E10285" s="313" t="str">
        <f>CONCATENATE(SUM('Раздел 3'!AJ90:AJ96),"+",SUM('Раздел 3'!AJ113:AJ131),"=",SUM('Раздел 3'!AJ132:AJ132))</f>
        <v>0+0=0</v>
      </c>
    </row>
    <row r="10286" spans="1:5" ht="30" hidden="1" customHeight="1">
      <c r="A10286" s="311" t="str">
        <f>IF((SUM('Раздел 3'!AK90:AK96)+SUM('Раздел 3'!AK113:AK131)=SUM('Раздел 3'!AK132:AK132)),"","Неверно!")</f>
        <v/>
      </c>
      <c r="B10286" s="312" t="s">
        <v>24585</v>
      </c>
      <c r="C10286" s="313" t="s">
        <v>20130</v>
      </c>
      <c r="D10286" s="313" t="s">
        <v>20105</v>
      </c>
      <c r="E10286" s="313" t="str">
        <f>CONCATENATE(SUM('Раздел 3'!AK90:AK96),"+",SUM('Раздел 3'!AK113:AK131),"=",SUM('Раздел 3'!AK132:AK132))</f>
        <v>0+0=0</v>
      </c>
    </row>
    <row r="10287" spans="1:5" ht="30" hidden="1" customHeight="1">
      <c r="A10287" s="311" t="str">
        <f>IF((SUM('Раздел 3'!AL90:AL96)+SUM('Раздел 3'!AL113:AL131)=SUM('Раздел 3'!AL132:AL132)),"","Неверно!")</f>
        <v/>
      </c>
      <c r="B10287" s="312" t="s">
        <v>24585</v>
      </c>
      <c r="C10287" s="313" t="s">
        <v>20131</v>
      </c>
      <c r="D10287" s="313" t="s">
        <v>20105</v>
      </c>
      <c r="E10287" s="313" t="str">
        <f>CONCATENATE(SUM('Раздел 3'!AL90:AL96),"+",SUM('Раздел 3'!AL113:AL131),"=",SUM('Раздел 3'!AL132:AL132))</f>
        <v>0+0=0</v>
      </c>
    </row>
    <row r="10288" spans="1:5" ht="30" hidden="1" customHeight="1">
      <c r="A10288" s="311" t="str">
        <f>IF((SUM('Раздел 3'!AM90:AM96)+SUM('Раздел 3'!AM113:AM131)=SUM('Раздел 3'!AM132:AM132)),"","Неверно!")</f>
        <v/>
      </c>
      <c r="B10288" s="312" t="s">
        <v>24585</v>
      </c>
      <c r="C10288" s="313" t="s">
        <v>21200</v>
      </c>
      <c r="D10288" s="313" t="s">
        <v>20105</v>
      </c>
      <c r="E10288" s="313" t="str">
        <f>CONCATENATE(SUM('Раздел 3'!AM90:AM96),"+",SUM('Раздел 3'!AM113:AM131),"=",SUM('Раздел 3'!AM132:AM132))</f>
        <v>0+0=0</v>
      </c>
    </row>
    <row r="10289" spans="1:5" ht="30" hidden="1" customHeight="1">
      <c r="A10289" s="311" t="str">
        <f>IF((SUM('Раздел 3'!I90:I96)+SUM('Раздел 3'!I113:I131)=SUM('Раздел 3'!I132:I132)),"","Неверно!")</f>
        <v/>
      </c>
      <c r="B10289" s="312" t="s">
        <v>24585</v>
      </c>
      <c r="C10289" s="313" t="s">
        <v>20132</v>
      </c>
      <c r="D10289" s="313" t="s">
        <v>20105</v>
      </c>
      <c r="E10289" s="313" t="str">
        <f>CONCATENATE(SUM('Раздел 3'!I90:I96),"+",SUM('Раздел 3'!I113:I131),"=",SUM('Раздел 3'!I132:I132))</f>
        <v>0+0=0</v>
      </c>
    </row>
    <row r="10290" spans="1:5" ht="30" hidden="1" customHeight="1">
      <c r="A10290" s="311" t="str">
        <f>IF((SUM('Раздел 3'!J90:J96)+SUM('Раздел 3'!J113:J131)=SUM('Раздел 3'!J132:J132)),"","Неверно!")</f>
        <v/>
      </c>
      <c r="B10290" s="312" t="s">
        <v>24585</v>
      </c>
      <c r="C10290" s="313" t="s">
        <v>20133</v>
      </c>
      <c r="D10290" s="313" t="s">
        <v>20105</v>
      </c>
      <c r="E10290" s="313" t="str">
        <f>CONCATENATE(SUM('Раздел 3'!J90:J96),"+",SUM('Раздел 3'!J113:J131),"=",SUM('Раздел 3'!J132:J132))</f>
        <v>0+0=0</v>
      </c>
    </row>
    <row r="10291" spans="1:5" ht="30" hidden="1" customHeight="1">
      <c r="A10291" s="311" t="str">
        <f>IF((SUM('Раздел 3'!K90:K96)+SUM('Раздел 3'!K113:K131)=SUM('Раздел 3'!K132:K132)),"","Неверно!")</f>
        <v/>
      </c>
      <c r="B10291" s="312" t="s">
        <v>24585</v>
      </c>
      <c r="C10291" s="313" t="s">
        <v>20134</v>
      </c>
      <c r="D10291" s="313" t="s">
        <v>20105</v>
      </c>
      <c r="E10291" s="313" t="str">
        <f>CONCATENATE(SUM('Раздел 3'!K90:K96),"+",SUM('Раздел 3'!K113:K131),"=",SUM('Раздел 3'!K132:K132))</f>
        <v>0+0=0</v>
      </c>
    </row>
    <row r="10292" spans="1:5" ht="30" hidden="1" customHeight="1">
      <c r="A10292" s="311" t="str">
        <f>IF((SUM('Раздел 3'!L90:L96)+SUM('Раздел 3'!L113:L131)=SUM('Раздел 3'!L132:L132)),"","Неверно!")</f>
        <v/>
      </c>
      <c r="B10292" s="312" t="s">
        <v>24585</v>
      </c>
      <c r="C10292" s="313" t="s">
        <v>20135</v>
      </c>
      <c r="D10292" s="313" t="s">
        <v>20105</v>
      </c>
      <c r="E10292" s="313" t="str">
        <f>CONCATENATE(SUM('Раздел 3'!L90:L96),"+",SUM('Раздел 3'!L113:L131),"=",SUM('Раздел 3'!L132:L132))</f>
        <v>0+0=0</v>
      </c>
    </row>
    <row r="10293" spans="1:5" ht="30" hidden="1" customHeight="1">
      <c r="A10293" s="311" t="str">
        <f>IF((SUM('Раздел 3'!M90:M96)+SUM('Раздел 3'!M113:M131)=SUM('Раздел 3'!M132:M132)),"","Неверно!")</f>
        <v/>
      </c>
      <c r="B10293" s="312" t="s">
        <v>24585</v>
      </c>
      <c r="C10293" s="313" t="s">
        <v>20136</v>
      </c>
      <c r="D10293" s="313" t="s">
        <v>20105</v>
      </c>
      <c r="E10293" s="313" t="str">
        <f>CONCATENATE(SUM('Раздел 3'!M90:M96),"+",SUM('Раздел 3'!M113:M131),"=",SUM('Раздел 3'!M132:M132))</f>
        <v>0+0=0</v>
      </c>
    </row>
    <row r="10294" spans="1:5" ht="30" hidden="1" customHeight="1">
      <c r="A10294" s="311" t="str">
        <f>IF((SUM('Раздел 3'!N90:N96)+SUM('Раздел 3'!N113:N131)=SUM('Раздел 3'!N132:N132)),"","Неверно!")</f>
        <v/>
      </c>
      <c r="B10294" s="312" t="s">
        <v>24585</v>
      </c>
      <c r="C10294" s="313" t="s">
        <v>20137</v>
      </c>
      <c r="D10294" s="313" t="s">
        <v>20105</v>
      </c>
      <c r="E10294" s="313" t="str">
        <f>CONCATENATE(SUM('Раздел 3'!N90:N96),"+",SUM('Раздел 3'!N113:N131),"=",SUM('Раздел 3'!N132:N132))</f>
        <v>0+0=0</v>
      </c>
    </row>
    <row r="10295" spans="1:5" ht="30" hidden="1" customHeight="1">
      <c r="A10295" s="311" t="str">
        <f>IF((SUM('Раздел 3'!F97:F112)&lt;=SUM('Раздел 3'!F96:F96)),"","Неверно!")</f>
        <v/>
      </c>
      <c r="B10295" s="312" t="s">
        <v>24586</v>
      </c>
      <c r="C10295" s="313" t="s">
        <v>20138</v>
      </c>
      <c r="D10295" s="313" t="s">
        <v>20139</v>
      </c>
      <c r="E10295" s="313" t="str">
        <f>CONCATENATE(SUM('Раздел 3'!F97:F112),"&lt;=",SUM('Раздел 3'!F96:F96))</f>
        <v>0&lt;=0</v>
      </c>
    </row>
    <row r="10296" spans="1:5" ht="30" hidden="1" customHeight="1">
      <c r="A10296" s="311" t="str">
        <f>IF((SUM('Раздел 3'!O97:O112)&lt;=SUM('Раздел 3'!O96:O96)),"","Неверно!")</f>
        <v/>
      </c>
      <c r="B10296" s="312" t="s">
        <v>24586</v>
      </c>
      <c r="C10296" s="313" t="s">
        <v>20140</v>
      </c>
      <c r="D10296" s="313" t="s">
        <v>20139</v>
      </c>
      <c r="E10296" s="313" t="str">
        <f>CONCATENATE(SUM('Раздел 3'!O97:O112),"&lt;=",SUM('Раздел 3'!O96:O96))</f>
        <v>0&lt;=0</v>
      </c>
    </row>
    <row r="10297" spans="1:5" ht="30" hidden="1" customHeight="1">
      <c r="A10297" s="311" t="str">
        <f>IF((SUM('Раздел 3'!P97:P112)&lt;=SUM('Раздел 3'!P96:P96)),"","Неверно!")</f>
        <v/>
      </c>
      <c r="B10297" s="312" t="s">
        <v>24586</v>
      </c>
      <c r="C10297" s="313" t="s">
        <v>20141</v>
      </c>
      <c r="D10297" s="313" t="s">
        <v>20139</v>
      </c>
      <c r="E10297" s="313" t="str">
        <f>CONCATENATE(SUM('Раздел 3'!P97:P112),"&lt;=",SUM('Раздел 3'!P96:P96))</f>
        <v>0&lt;=0</v>
      </c>
    </row>
    <row r="10298" spans="1:5" ht="30" hidden="1" customHeight="1">
      <c r="A10298" s="311" t="str">
        <f>IF((SUM('Раздел 3'!Q97:Q112)&lt;=SUM('Раздел 3'!Q96:Q96)),"","Неверно!")</f>
        <v/>
      </c>
      <c r="B10298" s="312" t="s">
        <v>24586</v>
      </c>
      <c r="C10298" s="313" t="s">
        <v>20142</v>
      </c>
      <c r="D10298" s="313" t="s">
        <v>20139</v>
      </c>
      <c r="E10298" s="313" t="str">
        <f>CONCATENATE(SUM('Раздел 3'!Q97:Q112),"&lt;=",SUM('Раздел 3'!Q96:Q96))</f>
        <v>0&lt;=0</v>
      </c>
    </row>
    <row r="10299" spans="1:5" ht="30" hidden="1" customHeight="1">
      <c r="A10299" s="311" t="str">
        <f>IF((SUM('Раздел 3'!R97:R112)&lt;=SUM('Раздел 3'!R96:R96)),"","Неверно!")</f>
        <v/>
      </c>
      <c r="B10299" s="312" t="s">
        <v>24586</v>
      </c>
      <c r="C10299" s="313" t="s">
        <v>20143</v>
      </c>
      <c r="D10299" s="313" t="s">
        <v>20139</v>
      </c>
      <c r="E10299" s="313" t="str">
        <f>CONCATENATE(SUM('Раздел 3'!R97:R112),"&lt;=",SUM('Раздел 3'!R96:R96))</f>
        <v>0&lt;=0</v>
      </c>
    </row>
    <row r="10300" spans="1:5" ht="30" hidden="1" customHeight="1">
      <c r="A10300" s="311" t="str">
        <f>IF((SUM('Раздел 3'!S97:S112)&lt;=SUM('Раздел 3'!S96:S96)),"","Неверно!")</f>
        <v/>
      </c>
      <c r="B10300" s="312" t="s">
        <v>24586</v>
      </c>
      <c r="C10300" s="313" t="s">
        <v>20144</v>
      </c>
      <c r="D10300" s="313" t="s">
        <v>20139</v>
      </c>
      <c r="E10300" s="313" t="str">
        <f>CONCATENATE(SUM('Раздел 3'!S97:S112),"&lt;=",SUM('Раздел 3'!S96:S96))</f>
        <v>0&lt;=0</v>
      </c>
    </row>
    <row r="10301" spans="1:5" ht="30" hidden="1" customHeight="1">
      <c r="A10301" s="311" t="str">
        <f>IF((SUM('Раздел 3'!T97:T112)&lt;=SUM('Раздел 3'!T96:T96)),"","Неверно!")</f>
        <v/>
      </c>
      <c r="B10301" s="312" t="s">
        <v>24586</v>
      </c>
      <c r="C10301" s="313" t="s">
        <v>20145</v>
      </c>
      <c r="D10301" s="313" t="s">
        <v>20139</v>
      </c>
      <c r="E10301" s="313" t="str">
        <f>CONCATENATE(SUM('Раздел 3'!T97:T112),"&lt;=",SUM('Раздел 3'!T96:T96))</f>
        <v>0&lt;=0</v>
      </c>
    </row>
    <row r="10302" spans="1:5" ht="30" hidden="1" customHeight="1">
      <c r="A10302" s="311" t="str">
        <f>IF((SUM('Раздел 3'!U97:U112)&lt;=SUM('Раздел 3'!U96:U96)),"","Неверно!")</f>
        <v/>
      </c>
      <c r="B10302" s="312" t="s">
        <v>24586</v>
      </c>
      <c r="C10302" s="313" t="s">
        <v>20146</v>
      </c>
      <c r="D10302" s="313" t="s">
        <v>20139</v>
      </c>
      <c r="E10302" s="313" t="str">
        <f>CONCATENATE(SUM('Раздел 3'!U97:U112),"&lt;=",SUM('Раздел 3'!U96:U96))</f>
        <v>0&lt;=0</v>
      </c>
    </row>
    <row r="10303" spans="1:5" ht="30" hidden="1" customHeight="1">
      <c r="A10303" s="311" t="str">
        <f>IF((SUM('Раздел 3'!V97:V112)&lt;=SUM('Раздел 3'!V96:V96)),"","Неверно!")</f>
        <v/>
      </c>
      <c r="B10303" s="312" t="s">
        <v>24586</v>
      </c>
      <c r="C10303" s="313" t="s">
        <v>20147</v>
      </c>
      <c r="D10303" s="313" t="s">
        <v>20139</v>
      </c>
      <c r="E10303" s="313" t="str">
        <f>CONCATENATE(SUM('Раздел 3'!V97:V112),"&lt;=",SUM('Раздел 3'!V96:V96))</f>
        <v>0&lt;=0</v>
      </c>
    </row>
    <row r="10304" spans="1:5" ht="30" hidden="1" customHeight="1">
      <c r="A10304" s="311" t="str">
        <f>IF((SUM('Раздел 3'!W97:W112)&lt;=SUM('Раздел 3'!W96:W96)),"","Неверно!")</f>
        <v/>
      </c>
      <c r="B10304" s="312" t="s">
        <v>24586</v>
      </c>
      <c r="C10304" s="313" t="s">
        <v>20148</v>
      </c>
      <c r="D10304" s="313" t="s">
        <v>20139</v>
      </c>
      <c r="E10304" s="313" t="str">
        <f>CONCATENATE(SUM('Раздел 3'!W97:W112),"&lt;=",SUM('Раздел 3'!W96:W96))</f>
        <v>0&lt;=0</v>
      </c>
    </row>
    <row r="10305" spans="1:5" ht="30" hidden="1" customHeight="1">
      <c r="A10305" s="311" t="str">
        <f>IF((SUM('Раздел 3'!X97:X112)&lt;=SUM('Раздел 3'!X96:X96)),"","Неверно!")</f>
        <v/>
      </c>
      <c r="B10305" s="312" t="s">
        <v>24586</v>
      </c>
      <c r="C10305" s="313" t="s">
        <v>20149</v>
      </c>
      <c r="D10305" s="313" t="s">
        <v>20139</v>
      </c>
      <c r="E10305" s="313" t="str">
        <f>CONCATENATE(SUM('Раздел 3'!X97:X112),"&lt;=",SUM('Раздел 3'!X96:X96))</f>
        <v>0&lt;=0</v>
      </c>
    </row>
    <row r="10306" spans="1:5" ht="30" hidden="1" customHeight="1">
      <c r="A10306" s="311" t="str">
        <f>IF((SUM('Раздел 3'!G97:G112)&lt;=SUM('Раздел 3'!G96:G96)),"","Неверно!")</f>
        <v/>
      </c>
      <c r="B10306" s="312" t="s">
        <v>24586</v>
      </c>
      <c r="C10306" s="313" t="s">
        <v>20150</v>
      </c>
      <c r="D10306" s="313" t="s">
        <v>20139</v>
      </c>
      <c r="E10306" s="313" t="str">
        <f>CONCATENATE(SUM('Раздел 3'!G97:G112),"&lt;=",SUM('Раздел 3'!G96:G96))</f>
        <v>0&lt;=0</v>
      </c>
    </row>
    <row r="10307" spans="1:5" ht="30" hidden="1" customHeight="1">
      <c r="A10307" s="311" t="str">
        <f>IF((SUM('Раздел 3'!Y97:Y112)&lt;=SUM('Раздел 3'!Y96:Y96)),"","Неверно!")</f>
        <v/>
      </c>
      <c r="B10307" s="312" t="s">
        <v>24586</v>
      </c>
      <c r="C10307" s="313" t="s">
        <v>20151</v>
      </c>
      <c r="D10307" s="313" t="s">
        <v>20139</v>
      </c>
      <c r="E10307" s="313" t="str">
        <f>CONCATENATE(SUM('Раздел 3'!Y97:Y112),"&lt;=",SUM('Раздел 3'!Y96:Y96))</f>
        <v>0&lt;=0</v>
      </c>
    </row>
    <row r="10308" spans="1:5" ht="30" hidden="1" customHeight="1">
      <c r="A10308" s="311" t="str">
        <f>IF((SUM('Раздел 3'!Z97:Z112)&lt;=SUM('Раздел 3'!Z96:Z96)),"","Неверно!")</f>
        <v/>
      </c>
      <c r="B10308" s="312" t="s">
        <v>24586</v>
      </c>
      <c r="C10308" s="313" t="s">
        <v>20152</v>
      </c>
      <c r="D10308" s="313" t="s">
        <v>20139</v>
      </c>
      <c r="E10308" s="313" t="str">
        <f>CONCATENATE(SUM('Раздел 3'!Z97:Z112),"&lt;=",SUM('Раздел 3'!Z96:Z96))</f>
        <v>0&lt;=0</v>
      </c>
    </row>
    <row r="10309" spans="1:5" ht="30" hidden="1" customHeight="1">
      <c r="A10309" s="311" t="str">
        <f>IF((SUM('Раздел 3'!AA97:AA112)&lt;=SUM('Раздел 3'!AA96:AA96)),"","Неверно!")</f>
        <v/>
      </c>
      <c r="B10309" s="312" t="s">
        <v>24586</v>
      </c>
      <c r="C10309" s="313" t="s">
        <v>20153</v>
      </c>
      <c r="D10309" s="313" t="s">
        <v>20139</v>
      </c>
      <c r="E10309" s="313" t="str">
        <f>CONCATENATE(SUM('Раздел 3'!AA97:AA112),"&lt;=",SUM('Раздел 3'!AA96:AA96))</f>
        <v>0&lt;=0</v>
      </c>
    </row>
    <row r="10310" spans="1:5" ht="30" hidden="1" customHeight="1">
      <c r="A10310" s="311" t="str">
        <f>IF((SUM('Раздел 3'!AB97:AB112)&lt;=SUM('Раздел 3'!AB96:AB96)),"","Неверно!")</f>
        <v/>
      </c>
      <c r="B10310" s="312" t="s">
        <v>24586</v>
      </c>
      <c r="C10310" s="313" t="s">
        <v>20154</v>
      </c>
      <c r="D10310" s="313" t="s">
        <v>20139</v>
      </c>
      <c r="E10310" s="313" t="str">
        <f>CONCATENATE(SUM('Раздел 3'!AB97:AB112),"&lt;=",SUM('Раздел 3'!AB96:AB96))</f>
        <v>0&lt;=0</v>
      </c>
    </row>
    <row r="10311" spans="1:5" ht="30" hidden="1" customHeight="1">
      <c r="A10311" s="311" t="str">
        <f>IF((SUM('Раздел 3'!AC97:AC112)&lt;=SUM('Раздел 3'!AC96:AC96)),"","Неверно!")</f>
        <v/>
      </c>
      <c r="B10311" s="312" t="s">
        <v>24586</v>
      </c>
      <c r="C10311" s="313" t="s">
        <v>20155</v>
      </c>
      <c r="D10311" s="313" t="s">
        <v>20139</v>
      </c>
      <c r="E10311" s="313" t="str">
        <f>CONCATENATE(SUM('Раздел 3'!AC97:AC112),"&lt;=",SUM('Раздел 3'!AC96:AC96))</f>
        <v>0&lt;=0</v>
      </c>
    </row>
    <row r="10312" spans="1:5" ht="30" hidden="1" customHeight="1">
      <c r="A10312" s="311" t="str">
        <f>IF((SUM('Раздел 3'!AD97:AD112)&lt;=SUM('Раздел 3'!AD96:AD96)),"","Неверно!")</f>
        <v/>
      </c>
      <c r="B10312" s="312" t="s">
        <v>24586</v>
      </c>
      <c r="C10312" s="313" t="s">
        <v>20156</v>
      </c>
      <c r="D10312" s="313" t="s">
        <v>20139</v>
      </c>
      <c r="E10312" s="313" t="str">
        <f>CONCATENATE(SUM('Раздел 3'!AD97:AD112),"&lt;=",SUM('Раздел 3'!AD96:AD96))</f>
        <v>0&lt;=0</v>
      </c>
    </row>
    <row r="10313" spans="1:5" ht="30" hidden="1" customHeight="1">
      <c r="A10313" s="311" t="str">
        <f>IF((SUM('Раздел 3'!AE97:AE112)&lt;=SUM('Раздел 3'!AE96:AE96)),"","Неверно!")</f>
        <v/>
      </c>
      <c r="B10313" s="312" t="s">
        <v>24586</v>
      </c>
      <c r="C10313" s="313" t="s">
        <v>20157</v>
      </c>
      <c r="D10313" s="313" t="s">
        <v>20139</v>
      </c>
      <c r="E10313" s="313" t="str">
        <f>CONCATENATE(SUM('Раздел 3'!AE97:AE112),"&lt;=",SUM('Раздел 3'!AE96:AE96))</f>
        <v>0&lt;=0</v>
      </c>
    </row>
    <row r="10314" spans="1:5" ht="30" hidden="1" customHeight="1">
      <c r="A10314" s="311" t="str">
        <f>IF((SUM('Раздел 3'!AF97:AF112)&lt;=SUM('Раздел 3'!AF96:AF96)),"","Неверно!")</f>
        <v/>
      </c>
      <c r="B10314" s="312" t="s">
        <v>24586</v>
      </c>
      <c r="C10314" s="313" t="s">
        <v>20158</v>
      </c>
      <c r="D10314" s="313" t="s">
        <v>20139</v>
      </c>
      <c r="E10314" s="313" t="str">
        <f>CONCATENATE(SUM('Раздел 3'!AF97:AF112),"&lt;=",SUM('Раздел 3'!AF96:AF96))</f>
        <v>0&lt;=0</v>
      </c>
    </row>
    <row r="10315" spans="1:5" ht="30" hidden="1" customHeight="1">
      <c r="A10315" s="311" t="str">
        <f>IF((SUM('Раздел 3'!AG97:AG112)&lt;=SUM('Раздел 3'!AG96:AG96)),"","Неверно!")</f>
        <v/>
      </c>
      <c r="B10315" s="312" t="s">
        <v>24586</v>
      </c>
      <c r="C10315" s="313" t="s">
        <v>20159</v>
      </c>
      <c r="D10315" s="313" t="s">
        <v>20139</v>
      </c>
      <c r="E10315" s="313" t="str">
        <f>CONCATENATE(SUM('Раздел 3'!AG97:AG112),"&lt;=",SUM('Раздел 3'!AG96:AG96))</f>
        <v>0&lt;=0</v>
      </c>
    </row>
    <row r="10316" spans="1:5" ht="30" hidden="1" customHeight="1">
      <c r="A10316" s="311" t="str">
        <f>IF((SUM('Раздел 3'!AH97:AH112)&lt;=SUM('Раздел 3'!AH96:AH96)),"","Неверно!")</f>
        <v/>
      </c>
      <c r="B10316" s="312" t="s">
        <v>24586</v>
      </c>
      <c r="C10316" s="313" t="s">
        <v>20160</v>
      </c>
      <c r="D10316" s="313" t="s">
        <v>20139</v>
      </c>
      <c r="E10316" s="313" t="str">
        <f>CONCATENATE(SUM('Раздел 3'!AH97:AH112),"&lt;=",SUM('Раздел 3'!AH96:AH96))</f>
        <v>0&lt;=0</v>
      </c>
    </row>
    <row r="10317" spans="1:5" ht="30" hidden="1" customHeight="1">
      <c r="A10317" s="311" t="str">
        <f>IF((SUM('Раздел 3'!H97:H112)&lt;=SUM('Раздел 3'!H96:H96)),"","Неверно!")</f>
        <v/>
      </c>
      <c r="B10317" s="312" t="s">
        <v>24586</v>
      </c>
      <c r="C10317" s="313" t="s">
        <v>20161</v>
      </c>
      <c r="D10317" s="313" t="s">
        <v>20139</v>
      </c>
      <c r="E10317" s="313" t="str">
        <f>CONCATENATE(SUM('Раздел 3'!H97:H112),"&lt;=",SUM('Раздел 3'!H96:H96))</f>
        <v>0&lt;=0</v>
      </c>
    </row>
    <row r="10318" spans="1:5" ht="30" hidden="1" customHeight="1">
      <c r="A10318" s="311" t="str">
        <f>IF((SUM('Раздел 3'!AI97:AI112)&lt;=SUM('Раздел 3'!AI96:AI96)),"","Неверно!")</f>
        <v/>
      </c>
      <c r="B10318" s="312" t="s">
        <v>24586</v>
      </c>
      <c r="C10318" s="313" t="s">
        <v>20162</v>
      </c>
      <c r="D10318" s="313" t="s">
        <v>20139</v>
      </c>
      <c r="E10318" s="313" t="str">
        <f>CONCATENATE(SUM('Раздел 3'!AI97:AI112),"&lt;=",SUM('Раздел 3'!AI96:AI96))</f>
        <v>0&lt;=0</v>
      </c>
    </row>
    <row r="10319" spans="1:5" ht="30" hidden="1" customHeight="1">
      <c r="A10319" s="311" t="str">
        <f>IF((SUM('Раздел 3'!AJ97:AJ112)&lt;=SUM('Раздел 3'!AJ96:AJ96)),"","Неверно!")</f>
        <v/>
      </c>
      <c r="B10319" s="312" t="s">
        <v>24586</v>
      </c>
      <c r="C10319" s="313" t="s">
        <v>20163</v>
      </c>
      <c r="D10319" s="313" t="s">
        <v>20139</v>
      </c>
      <c r="E10319" s="313" t="str">
        <f>CONCATENATE(SUM('Раздел 3'!AJ97:AJ112),"&lt;=",SUM('Раздел 3'!AJ96:AJ96))</f>
        <v>0&lt;=0</v>
      </c>
    </row>
    <row r="10320" spans="1:5" ht="30" hidden="1" customHeight="1">
      <c r="A10320" s="311" t="str">
        <f>IF((SUM('Раздел 3'!AK97:AK112)&lt;=SUM('Раздел 3'!AK96:AK96)),"","Неверно!")</f>
        <v/>
      </c>
      <c r="B10320" s="312" t="s">
        <v>24586</v>
      </c>
      <c r="C10320" s="313" t="s">
        <v>20164</v>
      </c>
      <c r="D10320" s="313" t="s">
        <v>20139</v>
      </c>
      <c r="E10320" s="313" t="str">
        <f>CONCATENATE(SUM('Раздел 3'!AK97:AK112),"&lt;=",SUM('Раздел 3'!AK96:AK96))</f>
        <v>0&lt;=0</v>
      </c>
    </row>
    <row r="10321" spans="1:5" ht="30" hidden="1" customHeight="1">
      <c r="A10321" s="311" t="str">
        <f>IF((SUM('Раздел 3'!AL97:AL112)&lt;=SUM('Раздел 3'!AL96:AL96)),"","Неверно!")</f>
        <v/>
      </c>
      <c r="B10321" s="312" t="s">
        <v>24586</v>
      </c>
      <c r="C10321" s="313" t="s">
        <v>20165</v>
      </c>
      <c r="D10321" s="313" t="s">
        <v>20139</v>
      </c>
      <c r="E10321" s="313" t="str">
        <f>CONCATENATE(SUM('Раздел 3'!AL97:AL112),"&lt;=",SUM('Раздел 3'!AL96:AL96))</f>
        <v>0&lt;=0</v>
      </c>
    </row>
    <row r="10322" spans="1:5" ht="30" hidden="1" customHeight="1">
      <c r="A10322" s="311" t="str">
        <f>IF((SUM('Раздел 3'!AM97:AM112)&lt;=SUM('Раздел 3'!AM96:AM96)),"","Неверно!")</f>
        <v/>
      </c>
      <c r="B10322" s="312" t="s">
        <v>24586</v>
      </c>
      <c r="C10322" s="313" t="s">
        <v>21199</v>
      </c>
      <c r="D10322" s="313" t="s">
        <v>20139</v>
      </c>
      <c r="E10322" s="313" t="str">
        <f>CONCATENATE(SUM('Раздел 3'!AM97:AM112),"&lt;=",SUM('Раздел 3'!AM96:AM96))</f>
        <v>0&lt;=0</v>
      </c>
    </row>
    <row r="10323" spans="1:5" ht="30" hidden="1" customHeight="1">
      <c r="A10323" s="311" t="str">
        <f>IF((SUM('Раздел 3'!I97:I112)&lt;=SUM('Раздел 3'!I96:I96)),"","Неверно!")</f>
        <v/>
      </c>
      <c r="B10323" s="312" t="s">
        <v>24586</v>
      </c>
      <c r="C10323" s="313" t="s">
        <v>20166</v>
      </c>
      <c r="D10323" s="313" t="s">
        <v>20139</v>
      </c>
      <c r="E10323" s="313" t="str">
        <f>CONCATENATE(SUM('Раздел 3'!I97:I112),"&lt;=",SUM('Раздел 3'!I96:I96))</f>
        <v>0&lt;=0</v>
      </c>
    </row>
    <row r="10324" spans="1:5" ht="30" hidden="1" customHeight="1">
      <c r="A10324" s="311" t="str">
        <f>IF((SUM('Раздел 3'!J97:J112)&lt;=SUM('Раздел 3'!J96:J96)),"","Неверно!")</f>
        <v/>
      </c>
      <c r="B10324" s="312" t="s">
        <v>24586</v>
      </c>
      <c r="C10324" s="313" t="s">
        <v>20167</v>
      </c>
      <c r="D10324" s="313" t="s">
        <v>20139</v>
      </c>
      <c r="E10324" s="313" t="str">
        <f>CONCATENATE(SUM('Раздел 3'!J97:J112),"&lt;=",SUM('Раздел 3'!J96:J96))</f>
        <v>0&lt;=0</v>
      </c>
    </row>
    <row r="10325" spans="1:5" ht="30" hidden="1" customHeight="1">
      <c r="A10325" s="311" t="str">
        <f>IF((SUM('Раздел 3'!K97:K112)&lt;=SUM('Раздел 3'!K96:K96)),"","Неверно!")</f>
        <v/>
      </c>
      <c r="B10325" s="312" t="s">
        <v>24586</v>
      </c>
      <c r="C10325" s="313" t="s">
        <v>20168</v>
      </c>
      <c r="D10325" s="313" t="s">
        <v>20139</v>
      </c>
      <c r="E10325" s="313" t="str">
        <f>CONCATENATE(SUM('Раздел 3'!K97:K112),"&lt;=",SUM('Раздел 3'!K96:K96))</f>
        <v>0&lt;=0</v>
      </c>
    </row>
    <row r="10326" spans="1:5" ht="30" hidden="1" customHeight="1">
      <c r="A10326" s="311" t="str">
        <f>IF((SUM('Раздел 3'!L97:L112)&lt;=SUM('Раздел 3'!L96:L96)),"","Неверно!")</f>
        <v/>
      </c>
      <c r="B10326" s="312" t="s">
        <v>24586</v>
      </c>
      <c r="C10326" s="313" t="s">
        <v>20169</v>
      </c>
      <c r="D10326" s="313" t="s">
        <v>20139</v>
      </c>
      <c r="E10326" s="313" t="str">
        <f>CONCATENATE(SUM('Раздел 3'!L97:L112),"&lt;=",SUM('Раздел 3'!L96:L96))</f>
        <v>0&lt;=0</v>
      </c>
    </row>
    <row r="10327" spans="1:5" ht="30" hidden="1" customHeight="1">
      <c r="A10327" s="311" t="str">
        <f>IF((SUM('Раздел 3'!M97:M112)&lt;=SUM('Раздел 3'!M96:M96)),"","Неверно!")</f>
        <v/>
      </c>
      <c r="B10327" s="312" t="s">
        <v>24586</v>
      </c>
      <c r="C10327" s="313" t="s">
        <v>20170</v>
      </c>
      <c r="D10327" s="313" t="s">
        <v>20139</v>
      </c>
      <c r="E10327" s="313" t="str">
        <f>CONCATENATE(SUM('Раздел 3'!M97:M112),"&lt;=",SUM('Раздел 3'!M96:M96))</f>
        <v>0&lt;=0</v>
      </c>
    </row>
    <row r="10328" spans="1:5" ht="30" hidden="1" customHeight="1">
      <c r="A10328" s="311" t="str">
        <f>IF((SUM('Раздел 3'!N97:N112)&lt;=SUM('Раздел 3'!N96:N96)),"","Неверно!")</f>
        <v/>
      </c>
      <c r="B10328" s="312" t="s">
        <v>24586</v>
      </c>
      <c r="C10328" s="313" t="s">
        <v>20171</v>
      </c>
      <c r="D10328" s="313" t="s">
        <v>20139</v>
      </c>
      <c r="E10328" s="313" t="str">
        <f>CONCATENATE(SUM('Раздел 3'!N97:N112),"&lt;=",SUM('Раздел 3'!N96:N96))</f>
        <v>0&lt;=0</v>
      </c>
    </row>
    <row r="10329" spans="1:5" ht="30" hidden="1" customHeight="1">
      <c r="A10329" s="311" t="str">
        <f>IF((SUM('Раздел 3'!F133:F136)=SUM('Раздел 3'!F137:F137)),"","Неверно!")</f>
        <v/>
      </c>
      <c r="B10329" s="312" t="s">
        <v>24587</v>
      </c>
      <c r="C10329" s="313" t="s">
        <v>20172</v>
      </c>
      <c r="D10329" s="313" t="s">
        <v>20173</v>
      </c>
      <c r="E10329" s="313" t="str">
        <f>CONCATENATE(SUM('Раздел 3'!F133:F136),"=",SUM('Раздел 3'!F137:F137))</f>
        <v>0=0</v>
      </c>
    </row>
    <row r="10330" spans="1:5" ht="30" hidden="1" customHeight="1">
      <c r="A10330" s="311" t="str">
        <f>IF((SUM('Раздел 3'!O133:O136)=SUM('Раздел 3'!O137:O137)),"","Неверно!")</f>
        <v/>
      </c>
      <c r="B10330" s="312" t="s">
        <v>24587</v>
      </c>
      <c r="C10330" s="313" t="s">
        <v>20174</v>
      </c>
      <c r="D10330" s="313" t="s">
        <v>20173</v>
      </c>
      <c r="E10330" s="313" t="str">
        <f>CONCATENATE(SUM('Раздел 3'!O133:O136),"=",SUM('Раздел 3'!O137:O137))</f>
        <v>0=0</v>
      </c>
    </row>
    <row r="10331" spans="1:5" ht="30" hidden="1" customHeight="1">
      <c r="A10331" s="311" t="str">
        <f>IF((SUM('Раздел 3'!P133:P136)=SUM('Раздел 3'!P137:P137)),"","Неверно!")</f>
        <v/>
      </c>
      <c r="B10331" s="312" t="s">
        <v>24587</v>
      </c>
      <c r="C10331" s="313" t="s">
        <v>20175</v>
      </c>
      <c r="D10331" s="313" t="s">
        <v>20173</v>
      </c>
      <c r="E10331" s="313" t="str">
        <f>CONCATENATE(SUM('Раздел 3'!P133:P136),"=",SUM('Раздел 3'!P137:P137))</f>
        <v>0=0</v>
      </c>
    </row>
    <row r="10332" spans="1:5" ht="30" hidden="1" customHeight="1">
      <c r="A10332" s="311" t="str">
        <f>IF((SUM('Раздел 3'!Q133:Q136)=SUM('Раздел 3'!Q137:Q137)),"","Неверно!")</f>
        <v/>
      </c>
      <c r="B10332" s="312" t="s">
        <v>24587</v>
      </c>
      <c r="C10332" s="313" t="s">
        <v>20176</v>
      </c>
      <c r="D10332" s="313" t="s">
        <v>20173</v>
      </c>
      <c r="E10332" s="313" t="str">
        <f>CONCATENATE(SUM('Раздел 3'!Q133:Q136),"=",SUM('Раздел 3'!Q137:Q137))</f>
        <v>0=0</v>
      </c>
    </row>
    <row r="10333" spans="1:5" ht="30" hidden="1" customHeight="1">
      <c r="A10333" s="311" t="str">
        <f>IF((SUM('Раздел 3'!R133:R136)=SUM('Раздел 3'!R137:R137)),"","Неверно!")</f>
        <v/>
      </c>
      <c r="B10333" s="312" t="s">
        <v>24587</v>
      </c>
      <c r="C10333" s="313" t="s">
        <v>20177</v>
      </c>
      <c r="D10333" s="313" t="s">
        <v>20173</v>
      </c>
      <c r="E10333" s="313" t="str">
        <f>CONCATENATE(SUM('Раздел 3'!R133:R136),"=",SUM('Раздел 3'!R137:R137))</f>
        <v>0=0</v>
      </c>
    </row>
    <row r="10334" spans="1:5" ht="30" hidden="1" customHeight="1">
      <c r="A10334" s="311" t="str">
        <f>IF((SUM('Раздел 3'!S133:S136)=SUM('Раздел 3'!S137:S137)),"","Неверно!")</f>
        <v/>
      </c>
      <c r="B10334" s="312" t="s">
        <v>24587</v>
      </c>
      <c r="C10334" s="313" t="s">
        <v>20178</v>
      </c>
      <c r="D10334" s="313" t="s">
        <v>20173</v>
      </c>
      <c r="E10334" s="313" t="str">
        <f>CONCATENATE(SUM('Раздел 3'!S133:S136),"=",SUM('Раздел 3'!S137:S137))</f>
        <v>0=0</v>
      </c>
    </row>
    <row r="10335" spans="1:5" ht="30" hidden="1" customHeight="1">
      <c r="A10335" s="311" t="str">
        <f>IF((SUM('Раздел 3'!T133:T136)=SUM('Раздел 3'!T137:T137)),"","Неверно!")</f>
        <v/>
      </c>
      <c r="B10335" s="312" t="s">
        <v>24587</v>
      </c>
      <c r="C10335" s="313" t="s">
        <v>20179</v>
      </c>
      <c r="D10335" s="313" t="s">
        <v>20173</v>
      </c>
      <c r="E10335" s="313" t="str">
        <f>CONCATENATE(SUM('Раздел 3'!T133:T136),"=",SUM('Раздел 3'!T137:T137))</f>
        <v>0=0</v>
      </c>
    </row>
    <row r="10336" spans="1:5" ht="30" hidden="1" customHeight="1">
      <c r="A10336" s="311" t="str">
        <f>IF((SUM('Раздел 3'!U133:U136)=SUM('Раздел 3'!U137:U137)),"","Неверно!")</f>
        <v/>
      </c>
      <c r="B10336" s="312" t="s">
        <v>24587</v>
      </c>
      <c r="C10336" s="313" t="s">
        <v>20180</v>
      </c>
      <c r="D10336" s="313" t="s">
        <v>20173</v>
      </c>
      <c r="E10336" s="313" t="str">
        <f>CONCATENATE(SUM('Раздел 3'!U133:U136),"=",SUM('Раздел 3'!U137:U137))</f>
        <v>0=0</v>
      </c>
    </row>
    <row r="10337" spans="1:5" ht="30" hidden="1" customHeight="1">
      <c r="A10337" s="311" t="str">
        <f>IF((SUM('Раздел 3'!V133:V136)=SUM('Раздел 3'!V137:V137)),"","Неверно!")</f>
        <v/>
      </c>
      <c r="B10337" s="312" t="s">
        <v>24587</v>
      </c>
      <c r="C10337" s="313" t="s">
        <v>20181</v>
      </c>
      <c r="D10337" s="313" t="s">
        <v>20173</v>
      </c>
      <c r="E10337" s="313" t="str">
        <f>CONCATENATE(SUM('Раздел 3'!V133:V136),"=",SUM('Раздел 3'!V137:V137))</f>
        <v>0=0</v>
      </c>
    </row>
    <row r="10338" spans="1:5" ht="30" hidden="1" customHeight="1">
      <c r="A10338" s="311" t="str">
        <f>IF((SUM('Раздел 3'!W133:W136)=SUM('Раздел 3'!W137:W137)),"","Неверно!")</f>
        <v/>
      </c>
      <c r="B10338" s="312" t="s">
        <v>24587</v>
      </c>
      <c r="C10338" s="313" t="s">
        <v>20182</v>
      </c>
      <c r="D10338" s="313" t="s">
        <v>20173</v>
      </c>
      <c r="E10338" s="313" t="str">
        <f>CONCATENATE(SUM('Раздел 3'!W133:W136),"=",SUM('Раздел 3'!W137:W137))</f>
        <v>0=0</v>
      </c>
    </row>
    <row r="10339" spans="1:5" ht="30" hidden="1" customHeight="1">
      <c r="A10339" s="311" t="str">
        <f>IF((SUM('Раздел 3'!X133:X136)=SUM('Раздел 3'!X137:X137)),"","Неверно!")</f>
        <v/>
      </c>
      <c r="B10339" s="312" t="s">
        <v>24587</v>
      </c>
      <c r="C10339" s="313" t="s">
        <v>20183</v>
      </c>
      <c r="D10339" s="313" t="s">
        <v>20173</v>
      </c>
      <c r="E10339" s="313" t="str">
        <f>CONCATENATE(SUM('Раздел 3'!X133:X136),"=",SUM('Раздел 3'!X137:X137))</f>
        <v>0=0</v>
      </c>
    </row>
    <row r="10340" spans="1:5" ht="30" hidden="1" customHeight="1">
      <c r="A10340" s="311" t="str">
        <f>IF((SUM('Раздел 3'!G133:G136)=SUM('Раздел 3'!G137:G137)),"","Неверно!")</f>
        <v/>
      </c>
      <c r="B10340" s="312" t="s">
        <v>24587</v>
      </c>
      <c r="C10340" s="313" t="s">
        <v>20184</v>
      </c>
      <c r="D10340" s="313" t="s">
        <v>20173</v>
      </c>
      <c r="E10340" s="313" t="str">
        <f>CONCATENATE(SUM('Раздел 3'!G133:G136),"=",SUM('Раздел 3'!G137:G137))</f>
        <v>0=0</v>
      </c>
    </row>
    <row r="10341" spans="1:5" ht="30" hidden="1" customHeight="1">
      <c r="A10341" s="311" t="str">
        <f>IF((SUM('Раздел 3'!Y133:Y136)=SUM('Раздел 3'!Y137:Y137)),"","Неверно!")</f>
        <v/>
      </c>
      <c r="B10341" s="312" t="s">
        <v>24587</v>
      </c>
      <c r="C10341" s="313" t="s">
        <v>20185</v>
      </c>
      <c r="D10341" s="313" t="s">
        <v>20173</v>
      </c>
      <c r="E10341" s="313" t="str">
        <f>CONCATENATE(SUM('Раздел 3'!Y133:Y136),"=",SUM('Раздел 3'!Y137:Y137))</f>
        <v>0=0</v>
      </c>
    </row>
    <row r="10342" spans="1:5" ht="30" hidden="1" customHeight="1">
      <c r="A10342" s="311" t="str">
        <f>IF((SUM('Раздел 3'!Z133:Z136)=SUM('Раздел 3'!Z137:Z137)),"","Неверно!")</f>
        <v/>
      </c>
      <c r="B10342" s="312" t="s">
        <v>24587</v>
      </c>
      <c r="C10342" s="313" t="s">
        <v>20186</v>
      </c>
      <c r="D10342" s="313" t="s">
        <v>20173</v>
      </c>
      <c r="E10342" s="313" t="str">
        <f>CONCATENATE(SUM('Раздел 3'!Z133:Z136),"=",SUM('Раздел 3'!Z137:Z137))</f>
        <v>0=0</v>
      </c>
    </row>
    <row r="10343" spans="1:5" ht="30" hidden="1" customHeight="1">
      <c r="A10343" s="311" t="str">
        <f>IF((SUM('Раздел 3'!AA133:AA136)=SUM('Раздел 3'!AA137:AA137)),"","Неверно!")</f>
        <v/>
      </c>
      <c r="B10343" s="312" t="s">
        <v>24587</v>
      </c>
      <c r="C10343" s="313" t="s">
        <v>20187</v>
      </c>
      <c r="D10343" s="313" t="s">
        <v>20173</v>
      </c>
      <c r="E10343" s="313" t="str">
        <f>CONCATENATE(SUM('Раздел 3'!AA133:AA136),"=",SUM('Раздел 3'!AA137:AA137))</f>
        <v>0=0</v>
      </c>
    </row>
    <row r="10344" spans="1:5" ht="30" hidden="1" customHeight="1">
      <c r="A10344" s="311" t="str">
        <f>IF((SUM('Раздел 3'!AB133:AB136)=SUM('Раздел 3'!AB137:AB137)),"","Неверно!")</f>
        <v/>
      </c>
      <c r="B10344" s="312" t="s">
        <v>24587</v>
      </c>
      <c r="C10344" s="313" t="s">
        <v>20188</v>
      </c>
      <c r="D10344" s="313" t="s">
        <v>20173</v>
      </c>
      <c r="E10344" s="313" t="str">
        <f>CONCATENATE(SUM('Раздел 3'!AB133:AB136),"=",SUM('Раздел 3'!AB137:AB137))</f>
        <v>0=0</v>
      </c>
    </row>
    <row r="10345" spans="1:5" ht="30" hidden="1" customHeight="1">
      <c r="A10345" s="311" t="str">
        <f>IF((SUM('Раздел 3'!AC133:AC136)=SUM('Раздел 3'!AC137:AC137)),"","Неверно!")</f>
        <v/>
      </c>
      <c r="B10345" s="312" t="s">
        <v>24587</v>
      </c>
      <c r="C10345" s="313" t="s">
        <v>20189</v>
      </c>
      <c r="D10345" s="313" t="s">
        <v>20173</v>
      </c>
      <c r="E10345" s="313" t="str">
        <f>CONCATENATE(SUM('Раздел 3'!AC133:AC136),"=",SUM('Раздел 3'!AC137:AC137))</f>
        <v>0=0</v>
      </c>
    </row>
    <row r="10346" spans="1:5" ht="30" hidden="1" customHeight="1">
      <c r="A10346" s="311" t="str">
        <f>IF((SUM('Раздел 3'!AD133:AD136)=SUM('Раздел 3'!AD137:AD137)),"","Неверно!")</f>
        <v/>
      </c>
      <c r="B10346" s="312" t="s">
        <v>24587</v>
      </c>
      <c r="C10346" s="313" t="s">
        <v>20190</v>
      </c>
      <c r="D10346" s="313" t="s">
        <v>20173</v>
      </c>
      <c r="E10346" s="313" t="str">
        <f>CONCATENATE(SUM('Раздел 3'!AD133:AD136),"=",SUM('Раздел 3'!AD137:AD137))</f>
        <v>0=0</v>
      </c>
    </row>
    <row r="10347" spans="1:5" ht="30" hidden="1" customHeight="1">
      <c r="A10347" s="311" t="str">
        <f>IF((SUM('Раздел 3'!AE133:AE136)=SUM('Раздел 3'!AE137:AE137)),"","Неверно!")</f>
        <v/>
      </c>
      <c r="B10347" s="312" t="s">
        <v>24587</v>
      </c>
      <c r="C10347" s="313" t="s">
        <v>20191</v>
      </c>
      <c r="D10347" s="313" t="s">
        <v>20173</v>
      </c>
      <c r="E10347" s="313" t="str">
        <f>CONCATENATE(SUM('Раздел 3'!AE133:AE136),"=",SUM('Раздел 3'!AE137:AE137))</f>
        <v>0=0</v>
      </c>
    </row>
    <row r="10348" spans="1:5" ht="30" hidden="1" customHeight="1">
      <c r="A10348" s="311" t="str">
        <f>IF((SUM('Раздел 3'!AF133:AF136)=SUM('Раздел 3'!AF137:AF137)),"","Неверно!")</f>
        <v/>
      </c>
      <c r="B10348" s="312" t="s">
        <v>24587</v>
      </c>
      <c r="C10348" s="313" t="s">
        <v>20192</v>
      </c>
      <c r="D10348" s="313" t="s">
        <v>20173</v>
      </c>
      <c r="E10348" s="313" t="str">
        <f>CONCATENATE(SUM('Раздел 3'!AF133:AF136),"=",SUM('Раздел 3'!AF137:AF137))</f>
        <v>0=0</v>
      </c>
    </row>
    <row r="10349" spans="1:5" ht="30" hidden="1" customHeight="1">
      <c r="A10349" s="311" t="str">
        <f>IF((SUM('Раздел 3'!AG133:AG136)=SUM('Раздел 3'!AG137:AG137)),"","Неверно!")</f>
        <v/>
      </c>
      <c r="B10349" s="312" t="s">
        <v>24587</v>
      </c>
      <c r="C10349" s="313" t="s">
        <v>20193</v>
      </c>
      <c r="D10349" s="313" t="s">
        <v>20173</v>
      </c>
      <c r="E10349" s="313" t="str">
        <f>CONCATENATE(SUM('Раздел 3'!AG133:AG136),"=",SUM('Раздел 3'!AG137:AG137))</f>
        <v>0=0</v>
      </c>
    </row>
    <row r="10350" spans="1:5" ht="30" hidden="1" customHeight="1">
      <c r="A10350" s="311" t="str">
        <f>IF((SUM('Раздел 3'!AH133:AH136)=SUM('Раздел 3'!AH137:AH137)),"","Неверно!")</f>
        <v/>
      </c>
      <c r="B10350" s="312" t="s">
        <v>24587</v>
      </c>
      <c r="C10350" s="313" t="s">
        <v>20194</v>
      </c>
      <c r="D10350" s="313" t="s">
        <v>20173</v>
      </c>
      <c r="E10350" s="313" t="str">
        <f>CONCATENATE(SUM('Раздел 3'!AH133:AH136),"=",SUM('Раздел 3'!AH137:AH137))</f>
        <v>0=0</v>
      </c>
    </row>
    <row r="10351" spans="1:5" ht="30" hidden="1" customHeight="1">
      <c r="A10351" s="311" t="str">
        <f>IF((SUM('Раздел 3'!H133:H136)=SUM('Раздел 3'!H137:H137)),"","Неверно!")</f>
        <v/>
      </c>
      <c r="B10351" s="312" t="s">
        <v>24587</v>
      </c>
      <c r="C10351" s="313" t="s">
        <v>20195</v>
      </c>
      <c r="D10351" s="313" t="s">
        <v>20173</v>
      </c>
      <c r="E10351" s="313" t="str">
        <f>CONCATENATE(SUM('Раздел 3'!H133:H136),"=",SUM('Раздел 3'!H137:H137))</f>
        <v>0=0</v>
      </c>
    </row>
    <row r="10352" spans="1:5" ht="30" hidden="1" customHeight="1">
      <c r="A10352" s="311" t="str">
        <f>IF((SUM('Раздел 3'!AI133:AI136)=SUM('Раздел 3'!AI137:AI137)),"","Неверно!")</f>
        <v/>
      </c>
      <c r="B10352" s="312" t="s">
        <v>24587</v>
      </c>
      <c r="C10352" s="313" t="s">
        <v>20196</v>
      </c>
      <c r="D10352" s="313" t="s">
        <v>20173</v>
      </c>
      <c r="E10352" s="313" t="str">
        <f>CONCATENATE(SUM('Раздел 3'!AI133:AI136),"=",SUM('Раздел 3'!AI137:AI137))</f>
        <v>0=0</v>
      </c>
    </row>
    <row r="10353" spans="1:5" ht="30" hidden="1" customHeight="1">
      <c r="A10353" s="311" t="str">
        <f>IF((SUM('Раздел 3'!AJ133:AJ136)=SUM('Раздел 3'!AJ137:AJ137)),"","Неверно!")</f>
        <v/>
      </c>
      <c r="B10353" s="312" t="s">
        <v>24587</v>
      </c>
      <c r="C10353" s="313" t="s">
        <v>20197</v>
      </c>
      <c r="D10353" s="313" t="s">
        <v>20173</v>
      </c>
      <c r="E10353" s="313" t="str">
        <f>CONCATENATE(SUM('Раздел 3'!AJ133:AJ136),"=",SUM('Раздел 3'!AJ137:AJ137))</f>
        <v>0=0</v>
      </c>
    </row>
    <row r="10354" spans="1:5" ht="30" hidden="1" customHeight="1">
      <c r="A10354" s="311" t="str">
        <f>IF((SUM('Раздел 3'!AK133:AK136)=SUM('Раздел 3'!AK137:AK137)),"","Неверно!")</f>
        <v/>
      </c>
      <c r="B10354" s="312" t="s">
        <v>24587</v>
      </c>
      <c r="C10354" s="313" t="s">
        <v>20198</v>
      </c>
      <c r="D10354" s="313" t="s">
        <v>20173</v>
      </c>
      <c r="E10354" s="313" t="str">
        <f>CONCATENATE(SUM('Раздел 3'!AK133:AK136),"=",SUM('Раздел 3'!AK137:AK137))</f>
        <v>0=0</v>
      </c>
    </row>
    <row r="10355" spans="1:5" ht="30" hidden="1" customHeight="1">
      <c r="A10355" s="311" t="str">
        <f>IF((SUM('Раздел 3'!AL133:AL136)=SUM('Раздел 3'!AL137:AL137)),"","Неверно!")</f>
        <v/>
      </c>
      <c r="B10355" s="312" t="s">
        <v>24587</v>
      </c>
      <c r="C10355" s="313" t="s">
        <v>20199</v>
      </c>
      <c r="D10355" s="313" t="s">
        <v>20173</v>
      </c>
      <c r="E10355" s="313" t="str">
        <f>CONCATENATE(SUM('Раздел 3'!AL133:AL136),"=",SUM('Раздел 3'!AL137:AL137))</f>
        <v>0=0</v>
      </c>
    </row>
    <row r="10356" spans="1:5" ht="30" hidden="1" customHeight="1">
      <c r="A10356" s="311" t="str">
        <f>IF((SUM('Раздел 3'!AM133:AM136)=SUM('Раздел 3'!AM137:AM137)),"","Неверно!")</f>
        <v/>
      </c>
      <c r="B10356" s="312" t="s">
        <v>24587</v>
      </c>
      <c r="C10356" s="313" t="s">
        <v>21198</v>
      </c>
      <c r="D10356" s="313" t="s">
        <v>20173</v>
      </c>
      <c r="E10356" s="313" t="str">
        <f>CONCATENATE(SUM('Раздел 3'!AM133:AM136),"=",SUM('Раздел 3'!AM137:AM137))</f>
        <v>0=0</v>
      </c>
    </row>
    <row r="10357" spans="1:5" ht="30" hidden="1" customHeight="1">
      <c r="A10357" s="311" t="str">
        <f>IF((SUM('Раздел 3'!I133:I136)=SUM('Раздел 3'!I137:I137)),"","Неверно!")</f>
        <v/>
      </c>
      <c r="B10357" s="312" t="s">
        <v>24587</v>
      </c>
      <c r="C10357" s="313" t="s">
        <v>20200</v>
      </c>
      <c r="D10357" s="313" t="s">
        <v>20173</v>
      </c>
      <c r="E10357" s="313" t="str">
        <f>CONCATENATE(SUM('Раздел 3'!I133:I136),"=",SUM('Раздел 3'!I137:I137))</f>
        <v>0=0</v>
      </c>
    </row>
    <row r="10358" spans="1:5" ht="30" hidden="1" customHeight="1">
      <c r="A10358" s="311" t="str">
        <f>IF((SUM('Раздел 3'!J133:J136)=SUM('Раздел 3'!J137:J137)),"","Неверно!")</f>
        <v/>
      </c>
      <c r="B10358" s="312" t="s">
        <v>24587</v>
      </c>
      <c r="C10358" s="313" t="s">
        <v>20201</v>
      </c>
      <c r="D10358" s="313" t="s">
        <v>20173</v>
      </c>
      <c r="E10358" s="313" t="str">
        <f>CONCATENATE(SUM('Раздел 3'!J133:J136),"=",SUM('Раздел 3'!J137:J137))</f>
        <v>0=0</v>
      </c>
    </row>
    <row r="10359" spans="1:5" ht="30" hidden="1" customHeight="1">
      <c r="A10359" s="311" t="str">
        <f>IF((SUM('Раздел 3'!K133:K136)=SUM('Раздел 3'!K137:K137)),"","Неверно!")</f>
        <v/>
      </c>
      <c r="B10359" s="312" t="s">
        <v>24587</v>
      </c>
      <c r="C10359" s="313" t="s">
        <v>20202</v>
      </c>
      <c r="D10359" s="313" t="s">
        <v>20173</v>
      </c>
      <c r="E10359" s="313" t="str">
        <f>CONCATENATE(SUM('Раздел 3'!K133:K136),"=",SUM('Раздел 3'!K137:K137))</f>
        <v>0=0</v>
      </c>
    </row>
    <row r="10360" spans="1:5" ht="30" hidden="1" customHeight="1">
      <c r="A10360" s="311" t="str">
        <f>IF((SUM('Раздел 3'!L133:L136)=SUM('Раздел 3'!L137:L137)),"","Неверно!")</f>
        <v/>
      </c>
      <c r="B10360" s="312" t="s">
        <v>24587</v>
      </c>
      <c r="C10360" s="313" t="s">
        <v>20203</v>
      </c>
      <c r="D10360" s="313" t="s">
        <v>20173</v>
      </c>
      <c r="E10360" s="313" t="str">
        <f>CONCATENATE(SUM('Раздел 3'!L133:L136),"=",SUM('Раздел 3'!L137:L137))</f>
        <v>0=0</v>
      </c>
    </row>
    <row r="10361" spans="1:5" ht="30" hidden="1" customHeight="1">
      <c r="A10361" s="311" t="str">
        <f>IF((SUM('Раздел 3'!M133:M136)=SUM('Раздел 3'!M137:M137)),"","Неверно!")</f>
        <v/>
      </c>
      <c r="B10361" s="312" t="s">
        <v>24587</v>
      </c>
      <c r="C10361" s="313" t="s">
        <v>20204</v>
      </c>
      <c r="D10361" s="313" t="s">
        <v>20173</v>
      </c>
      <c r="E10361" s="313" t="str">
        <f>CONCATENATE(SUM('Раздел 3'!M133:M136),"=",SUM('Раздел 3'!M137:M137))</f>
        <v>0=0</v>
      </c>
    </row>
    <row r="10362" spans="1:5" ht="30" hidden="1" customHeight="1">
      <c r="A10362" s="311" t="str">
        <f>IF((SUM('Раздел 3'!N133:N136)=SUM('Раздел 3'!N137:N137)),"","Неверно!")</f>
        <v/>
      </c>
      <c r="B10362" s="312" t="s">
        <v>24587</v>
      </c>
      <c r="C10362" s="313" t="s">
        <v>20205</v>
      </c>
      <c r="D10362" s="313" t="s">
        <v>20173</v>
      </c>
      <c r="E10362" s="313" t="str">
        <f>CONCATENATE(SUM('Раздел 3'!N133:N136),"=",SUM('Раздел 3'!N137:N137))</f>
        <v>0=0</v>
      </c>
    </row>
    <row r="10363" spans="1:5" ht="30" hidden="1" customHeight="1">
      <c r="A10363" s="311" t="str">
        <f>IF((SUM('Раздел 3'!F138:F143)+SUM('Раздел 3'!F146:F151)+SUM('Раздел 3'!F154:F154)=SUM('Раздел 3'!F155:F155)),"","Неверно!")</f>
        <v/>
      </c>
      <c r="B10363" s="312" t="s">
        <v>24588</v>
      </c>
      <c r="C10363" s="313" t="s">
        <v>20206</v>
      </c>
      <c r="D10363" s="313" t="s">
        <v>20207</v>
      </c>
      <c r="E10363" s="313" t="str">
        <f>CONCATENATE(SUM('Раздел 3'!F138:F143),"+",SUM('Раздел 3'!F146:F151),"+",SUM('Раздел 3'!F154:F154),"=",SUM('Раздел 3'!F155:F155))</f>
        <v>0+0+0=0</v>
      </c>
    </row>
    <row r="10364" spans="1:5" ht="30" hidden="1" customHeight="1">
      <c r="A10364" s="311" t="str">
        <f>IF((SUM('Раздел 3'!O138:O143)+SUM('Раздел 3'!O146:O151)+SUM('Раздел 3'!O154:O154)=SUM('Раздел 3'!O155:O155)),"","Неверно!")</f>
        <v/>
      </c>
      <c r="B10364" s="312" t="s">
        <v>24588</v>
      </c>
      <c r="C10364" s="313" t="s">
        <v>20208</v>
      </c>
      <c r="D10364" s="313" t="s">
        <v>20207</v>
      </c>
      <c r="E10364" s="313" t="str">
        <f>CONCATENATE(SUM('Раздел 3'!O138:O143),"+",SUM('Раздел 3'!O146:O151),"+",SUM('Раздел 3'!O154:O154),"=",SUM('Раздел 3'!O155:O155))</f>
        <v>0+0+0=0</v>
      </c>
    </row>
    <row r="10365" spans="1:5" ht="30" hidden="1" customHeight="1">
      <c r="A10365" s="311" t="str">
        <f>IF((SUM('Раздел 3'!P138:P143)+SUM('Раздел 3'!P146:P151)+SUM('Раздел 3'!P154:P154)=SUM('Раздел 3'!P155:P155)),"","Неверно!")</f>
        <v/>
      </c>
      <c r="B10365" s="312" t="s">
        <v>24588</v>
      </c>
      <c r="C10365" s="313" t="s">
        <v>20209</v>
      </c>
      <c r="D10365" s="313" t="s">
        <v>20207</v>
      </c>
      <c r="E10365" s="313" t="str">
        <f>CONCATENATE(SUM('Раздел 3'!P138:P143),"+",SUM('Раздел 3'!P146:P151),"+",SUM('Раздел 3'!P154:P154),"=",SUM('Раздел 3'!P155:P155))</f>
        <v>0+0+0=0</v>
      </c>
    </row>
    <row r="10366" spans="1:5" ht="30" hidden="1" customHeight="1">
      <c r="A10366" s="311" t="str">
        <f>IF((SUM('Раздел 3'!Q138:Q143)+SUM('Раздел 3'!Q146:Q151)+SUM('Раздел 3'!Q154:Q154)=SUM('Раздел 3'!Q155:Q155)),"","Неверно!")</f>
        <v/>
      </c>
      <c r="B10366" s="312" t="s">
        <v>24588</v>
      </c>
      <c r="C10366" s="313" t="s">
        <v>20210</v>
      </c>
      <c r="D10366" s="313" t="s">
        <v>20207</v>
      </c>
      <c r="E10366" s="313" t="str">
        <f>CONCATENATE(SUM('Раздел 3'!Q138:Q143),"+",SUM('Раздел 3'!Q146:Q151),"+",SUM('Раздел 3'!Q154:Q154),"=",SUM('Раздел 3'!Q155:Q155))</f>
        <v>0+0+0=0</v>
      </c>
    </row>
    <row r="10367" spans="1:5" ht="30" hidden="1" customHeight="1">
      <c r="A10367" s="311" t="str">
        <f>IF((SUM('Раздел 3'!R138:R143)+SUM('Раздел 3'!R146:R151)+SUM('Раздел 3'!R154:R154)=SUM('Раздел 3'!R155:R155)),"","Неверно!")</f>
        <v/>
      </c>
      <c r="B10367" s="312" t="s">
        <v>24588</v>
      </c>
      <c r="C10367" s="313" t="s">
        <v>20211</v>
      </c>
      <c r="D10367" s="313" t="s">
        <v>20207</v>
      </c>
      <c r="E10367" s="313" t="str">
        <f>CONCATENATE(SUM('Раздел 3'!R138:R143),"+",SUM('Раздел 3'!R146:R151),"+",SUM('Раздел 3'!R154:R154),"=",SUM('Раздел 3'!R155:R155))</f>
        <v>0+0+0=0</v>
      </c>
    </row>
    <row r="10368" spans="1:5" ht="30" hidden="1" customHeight="1">
      <c r="A10368" s="311" t="str">
        <f>IF((SUM('Раздел 3'!S138:S143)+SUM('Раздел 3'!S146:S151)+SUM('Раздел 3'!S154:S154)=SUM('Раздел 3'!S155:S155)),"","Неверно!")</f>
        <v/>
      </c>
      <c r="B10368" s="312" t="s">
        <v>24588</v>
      </c>
      <c r="C10368" s="313" t="s">
        <v>20212</v>
      </c>
      <c r="D10368" s="313" t="s">
        <v>20207</v>
      </c>
      <c r="E10368" s="313" t="str">
        <f>CONCATENATE(SUM('Раздел 3'!S138:S143),"+",SUM('Раздел 3'!S146:S151),"+",SUM('Раздел 3'!S154:S154),"=",SUM('Раздел 3'!S155:S155))</f>
        <v>0+0+0=0</v>
      </c>
    </row>
    <row r="10369" spans="1:5" ht="30" hidden="1" customHeight="1">
      <c r="A10369" s="311" t="str">
        <f>IF((SUM('Раздел 3'!T138:T143)+SUM('Раздел 3'!T146:T151)+SUM('Раздел 3'!T154:T154)=SUM('Раздел 3'!T155:T155)),"","Неверно!")</f>
        <v/>
      </c>
      <c r="B10369" s="312" t="s">
        <v>24588</v>
      </c>
      <c r="C10369" s="313" t="s">
        <v>20213</v>
      </c>
      <c r="D10369" s="313" t="s">
        <v>20207</v>
      </c>
      <c r="E10369" s="313" t="str">
        <f>CONCATENATE(SUM('Раздел 3'!T138:T143),"+",SUM('Раздел 3'!T146:T151),"+",SUM('Раздел 3'!T154:T154),"=",SUM('Раздел 3'!T155:T155))</f>
        <v>0+0+0=0</v>
      </c>
    </row>
    <row r="10370" spans="1:5" ht="30" hidden="1" customHeight="1">
      <c r="A10370" s="311" t="str">
        <f>IF((SUM('Раздел 3'!U138:U143)+SUM('Раздел 3'!U146:U151)+SUM('Раздел 3'!U154:U154)=SUM('Раздел 3'!U155:U155)),"","Неверно!")</f>
        <v/>
      </c>
      <c r="B10370" s="312" t="s">
        <v>24588</v>
      </c>
      <c r="C10370" s="313" t="s">
        <v>20214</v>
      </c>
      <c r="D10370" s="313" t="s">
        <v>20207</v>
      </c>
      <c r="E10370" s="313" t="str">
        <f>CONCATENATE(SUM('Раздел 3'!U138:U143),"+",SUM('Раздел 3'!U146:U151),"+",SUM('Раздел 3'!U154:U154),"=",SUM('Раздел 3'!U155:U155))</f>
        <v>0+0+0=0</v>
      </c>
    </row>
    <row r="10371" spans="1:5" ht="30" hidden="1" customHeight="1">
      <c r="A10371" s="311" t="str">
        <f>IF((SUM('Раздел 3'!V138:V143)+SUM('Раздел 3'!V146:V151)+SUM('Раздел 3'!V154:V154)=SUM('Раздел 3'!V155:V155)),"","Неверно!")</f>
        <v/>
      </c>
      <c r="B10371" s="312" t="s">
        <v>24588</v>
      </c>
      <c r="C10371" s="313" t="s">
        <v>20215</v>
      </c>
      <c r="D10371" s="313" t="s">
        <v>20207</v>
      </c>
      <c r="E10371" s="313" t="str">
        <f>CONCATENATE(SUM('Раздел 3'!V138:V143),"+",SUM('Раздел 3'!V146:V151),"+",SUM('Раздел 3'!V154:V154),"=",SUM('Раздел 3'!V155:V155))</f>
        <v>0+0+0=0</v>
      </c>
    </row>
    <row r="10372" spans="1:5" ht="30" hidden="1" customHeight="1">
      <c r="A10372" s="311" t="str">
        <f>IF((SUM('Раздел 3'!W138:W143)+SUM('Раздел 3'!W146:W151)+SUM('Раздел 3'!W154:W154)=SUM('Раздел 3'!W155:W155)),"","Неверно!")</f>
        <v/>
      </c>
      <c r="B10372" s="312" t="s">
        <v>24588</v>
      </c>
      <c r="C10372" s="313" t="s">
        <v>20216</v>
      </c>
      <c r="D10372" s="313" t="s">
        <v>20207</v>
      </c>
      <c r="E10372" s="313" t="str">
        <f>CONCATENATE(SUM('Раздел 3'!W138:W143),"+",SUM('Раздел 3'!W146:W151),"+",SUM('Раздел 3'!W154:W154),"=",SUM('Раздел 3'!W155:W155))</f>
        <v>0+0+0=0</v>
      </c>
    </row>
    <row r="10373" spans="1:5" ht="30" hidden="1" customHeight="1">
      <c r="A10373" s="311" t="str">
        <f>IF((SUM('Раздел 3'!X138:X143)+SUM('Раздел 3'!X146:X151)+SUM('Раздел 3'!X154:X154)=SUM('Раздел 3'!X155:X155)),"","Неверно!")</f>
        <v/>
      </c>
      <c r="B10373" s="312" t="s">
        <v>24588</v>
      </c>
      <c r="C10373" s="313" t="s">
        <v>20217</v>
      </c>
      <c r="D10373" s="313" t="s">
        <v>20207</v>
      </c>
      <c r="E10373" s="313" t="str">
        <f>CONCATENATE(SUM('Раздел 3'!X138:X143),"+",SUM('Раздел 3'!X146:X151),"+",SUM('Раздел 3'!X154:X154),"=",SUM('Раздел 3'!X155:X155))</f>
        <v>0+0+0=0</v>
      </c>
    </row>
    <row r="10374" spans="1:5" ht="30" hidden="1" customHeight="1">
      <c r="A10374" s="311" t="str">
        <f>IF((SUM('Раздел 3'!G138:G143)+SUM('Раздел 3'!G146:G151)+SUM('Раздел 3'!G154:G154)=SUM('Раздел 3'!G155:G155)),"","Неверно!")</f>
        <v/>
      </c>
      <c r="B10374" s="312" t="s">
        <v>24588</v>
      </c>
      <c r="C10374" s="313" t="s">
        <v>20218</v>
      </c>
      <c r="D10374" s="313" t="s">
        <v>20207</v>
      </c>
      <c r="E10374" s="313" t="str">
        <f>CONCATENATE(SUM('Раздел 3'!G138:G143),"+",SUM('Раздел 3'!G146:G151),"+",SUM('Раздел 3'!G154:G154),"=",SUM('Раздел 3'!G155:G155))</f>
        <v>0+0+0=0</v>
      </c>
    </row>
    <row r="10375" spans="1:5" ht="30" hidden="1" customHeight="1">
      <c r="A10375" s="311" t="str">
        <f>IF((SUM('Раздел 3'!Y138:Y143)+SUM('Раздел 3'!Y146:Y151)+SUM('Раздел 3'!Y154:Y154)=SUM('Раздел 3'!Y155:Y155)),"","Неверно!")</f>
        <v/>
      </c>
      <c r="B10375" s="312" t="s">
        <v>24588</v>
      </c>
      <c r="C10375" s="313" t="s">
        <v>20219</v>
      </c>
      <c r="D10375" s="313" t="s">
        <v>20207</v>
      </c>
      <c r="E10375" s="313" t="str">
        <f>CONCATENATE(SUM('Раздел 3'!Y138:Y143),"+",SUM('Раздел 3'!Y146:Y151),"+",SUM('Раздел 3'!Y154:Y154),"=",SUM('Раздел 3'!Y155:Y155))</f>
        <v>0+0+0=0</v>
      </c>
    </row>
    <row r="10376" spans="1:5" ht="30" hidden="1" customHeight="1">
      <c r="A10376" s="311" t="str">
        <f>IF((SUM('Раздел 3'!Z138:Z143)+SUM('Раздел 3'!Z146:Z151)+SUM('Раздел 3'!Z154:Z154)=SUM('Раздел 3'!Z155:Z155)),"","Неверно!")</f>
        <v/>
      </c>
      <c r="B10376" s="312" t="s">
        <v>24588</v>
      </c>
      <c r="C10376" s="313" t="s">
        <v>20220</v>
      </c>
      <c r="D10376" s="313" t="s">
        <v>20207</v>
      </c>
      <c r="E10376" s="313" t="str">
        <f>CONCATENATE(SUM('Раздел 3'!Z138:Z143),"+",SUM('Раздел 3'!Z146:Z151),"+",SUM('Раздел 3'!Z154:Z154),"=",SUM('Раздел 3'!Z155:Z155))</f>
        <v>0+0+0=0</v>
      </c>
    </row>
    <row r="10377" spans="1:5" ht="30" hidden="1" customHeight="1">
      <c r="A10377" s="311" t="str">
        <f>IF((SUM('Раздел 3'!AA138:AA143)+SUM('Раздел 3'!AA146:AA151)+SUM('Раздел 3'!AA154:AA154)=SUM('Раздел 3'!AA155:AA155)),"","Неверно!")</f>
        <v/>
      </c>
      <c r="B10377" s="312" t="s">
        <v>24588</v>
      </c>
      <c r="C10377" s="313" t="s">
        <v>20221</v>
      </c>
      <c r="D10377" s="313" t="s">
        <v>20207</v>
      </c>
      <c r="E10377" s="313" t="str">
        <f>CONCATENATE(SUM('Раздел 3'!AA138:AA143),"+",SUM('Раздел 3'!AA146:AA151),"+",SUM('Раздел 3'!AA154:AA154),"=",SUM('Раздел 3'!AA155:AA155))</f>
        <v>0+0+0=0</v>
      </c>
    </row>
    <row r="10378" spans="1:5" ht="30" hidden="1" customHeight="1">
      <c r="A10378" s="311" t="str">
        <f>IF((SUM('Раздел 3'!AB138:AB143)+SUM('Раздел 3'!AB146:AB151)+SUM('Раздел 3'!AB154:AB154)=SUM('Раздел 3'!AB155:AB155)),"","Неверно!")</f>
        <v/>
      </c>
      <c r="B10378" s="312" t="s">
        <v>24588</v>
      </c>
      <c r="C10378" s="313" t="s">
        <v>20222</v>
      </c>
      <c r="D10378" s="313" t="s">
        <v>20207</v>
      </c>
      <c r="E10378" s="313" t="str">
        <f>CONCATENATE(SUM('Раздел 3'!AB138:AB143),"+",SUM('Раздел 3'!AB146:AB151),"+",SUM('Раздел 3'!AB154:AB154),"=",SUM('Раздел 3'!AB155:AB155))</f>
        <v>0+0+0=0</v>
      </c>
    </row>
    <row r="10379" spans="1:5" ht="30" hidden="1" customHeight="1">
      <c r="A10379" s="311" t="str">
        <f>IF((SUM('Раздел 3'!AC138:AC143)+SUM('Раздел 3'!AC146:AC151)+SUM('Раздел 3'!AC154:AC154)=SUM('Раздел 3'!AC155:AC155)),"","Неверно!")</f>
        <v/>
      </c>
      <c r="B10379" s="312" t="s">
        <v>24588</v>
      </c>
      <c r="C10379" s="313" t="s">
        <v>20223</v>
      </c>
      <c r="D10379" s="313" t="s">
        <v>20207</v>
      </c>
      <c r="E10379" s="313" t="str">
        <f>CONCATENATE(SUM('Раздел 3'!AC138:AC143),"+",SUM('Раздел 3'!AC146:AC151),"+",SUM('Раздел 3'!AC154:AC154),"=",SUM('Раздел 3'!AC155:AC155))</f>
        <v>0+0+0=0</v>
      </c>
    </row>
    <row r="10380" spans="1:5" ht="30" hidden="1" customHeight="1">
      <c r="A10380" s="311" t="str">
        <f>IF((SUM('Раздел 3'!AD138:AD143)+SUM('Раздел 3'!AD146:AD151)+SUM('Раздел 3'!AD154:AD154)=SUM('Раздел 3'!AD155:AD155)),"","Неверно!")</f>
        <v/>
      </c>
      <c r="B10380" s="312" t="s">
        <v>24588</v>
      </c>
      <c r="C10380" s="313" t="s">
        <v>20224</v>
      </c>
      <c r="D10380" s="313" t="s">
        <v>20207</v>
      </c>
      <c r="E10380" s="313" t="str">
        <f>CONCATENATE(SUM('Раздел 3'!AD138:AD143),"+",SUM('Раздел 3'!AD146:AD151),"+",SUM('Раздел 3'!AD154:AD154),"=",SUM('Раздел 3'!AD155:AD155))</f>
        <v>0+0+0=0</v>
      </c>
    </row>
    <row r="10381" spans="1:5" ht="30" hidden="1" customHeight="1">
      <c r="A10381" s="311" t="str">
        <f>IF((SUM('Раздел 3'!AE138:AE143)+SUM('Раздел 3'!AE146:AE151)+SUM('Раздел 3'!AE154:AE154)=SUM('Раздел 3'!AE155:AE155)),"","Неверно!")</f>
        <v/>
      </c>
      <c r="B10381" s="312" t="s">
        <v>24588</v>
      </c>
      <c r="C10381" s="313" t="s">
        <v>20225</v>
      </c>
      <c r="D10381" s="313" t="s">
        <v>20207</v>
      </c>
      <c r="E10381" s="313" t="str">
        <f>CONCATENATE(SUM('Раздел 3'!AE138:AE143),"+",SUM('Раздел 3'!AE146:AE151),"+",SUM('Раздел 3'!AE154:AE154),"=",SUM('Раздел 3'!AE155:AE155))</f>
        <v>0+0+0=0</v>
      </c>
    </row>
    <row r="10382" spans="1:5" ht="30" hidden="1" customHeight="1">
      <c r="A10382" s="311" t="str">
        <f>IF((SUM('Раздел 3'!AF138:AF143)+SUM('Раздел 3'!AF146:AF151)+SUM('Раздел 3'!AF154:AF154)=SUM('Раздел 3'!AF155:AF155)),"","Неверно!")</f>
        <v/>
      </c>
      <c r="B10382" s="312" t="s">
        <v>24588</v>
      </c>
      <c r="C10382" s="313" t="s">
        <v>20226</v>
      </c>
      <c r="D10382" s="313" t="s">
        <v>20207</v>
      </c>
      <c r="E10382" s="313" t="str">
        <f>CONCATENATE(SUM('Раздел 3'!AF138:AF143),"+",SUM('Раздел 3'!AF146:AF151),"+",SUM('Раздел 3'!AF154:AF154),"=",SUM('Раздел 3'!AF155:AF155))</f>
        <v>0+0+0=0</v>
      </c>
    </row>
    <row r="10383" spans="1:5" ht="30" hidden="1" customHeight="1">
      <c r="A10383" s="311" t="str">
        <f>IF((SUM('Раздел 3'!AG138:AG143)+SUM('Раздел 3'!AG146:AG151)+SUM('Раздел 3'!AG154:AG154)=SUM('Раздел 3'!AG155:AG155)),"","Неверно!")</f>
        <v/>
      </c>
      <c r="B10383" s="312" t="s">
        <v>24588</v>
      </c>
      <c r="C10383" s="313" t="s">
        <v>20227</v>
      </c>
      <c r="D10383" s="313" t="s">
        <v>20207</v>
      </c>
      <c r="E10383" s="313" t="str">
        <f>CONCATENATE(SUM('Раздел 3'!AG138:AG143),"+",SUM('Раздел 3'!AG146:AG151),"+",SUM('Раздел 3'!AG154:AG154),"=",SUM('Раздел 3'!AG155:AG155))</f>
        <v>0+0+0=0</v>
      </c>
    </row>
    <row r="10384" spans="1:5" ht="30" hidden="1" customHeight="1">
      <c r="A10384" s="311" t="str">
        <f>IF((SUM('Раздел 3'!AH138:AH143)+SUM('Раздел 3'!AH146:AH151)+SUM('Раздел 3'!AH154:AH154)=SUM('Раздел 3'!AH155:AH155)),"","Неверно!")</f>
        <v/>
      </c>
      <c r="B10384" s="312" t="s">
        <v>24588</v>
      </c>
      <c r="C10384" s="313" t="s">
        <v>20228</v>
      </c>
      <c r="D10384" s="313" t="s">
        <v>20207</v>
      </c>
      <c r="E10384" s="313" t="str">
        <f>CONCATENATE(SUM('Раздел 3'!AH138:AH143),"+",SUM('Раздел 3'!AH146:AH151),"+",SUM('Раздел 3'!AH154:AH154),"=",SUM('Раздел 3'!AH155:AH155))</f>
        <v>0+0+0=0</v>
      </c>
    </row>
    <row r="10385" spans="1:5" ht="30" hidden="1" customHeight="1">
      <c r="A10385" s="311" t="str">
        <f>IF((SUM('Раздел 3'!H138:H143)+SUM('Раздел 3'!H146:H151)+SUM('Раздел 3'!H154:H154)=SUM('Раздел 3'!H155:H155)),"","Неверно!")</f>
        <v/>
      </c>
      <c r="B10385" s="312" t="s">
        <v>24588</v>
      </c>
      <c r="C10385" s="313" t="s">
        <v>20229</v>
      </c>
      <c r="D10385" s="313" t="s">
        <v>20207</v>
      </c>
      <c r="E10385" s="313" t="str">
        <f>CONCATENATE(SUM('Раздел 3'!H138:H143),"+",SUM('Раздел 3'!H146:H151),"+",SUM('Раздел 3'!H154:H154),"=",SUM('Раздел 3'!H155:H155))</f>
        <v>0+0+0=0</v>
      </c>
    </row>
    <row r="10386" spans="1:5" ht="30" hidden="1" customHeight="1">
      <c r="A10386" s="311" t="str">
        <f>IF((SUM('Раздел 3'!AI138:AI143)+SUM('Раздел 3'!AI146:AI151)+SUM('Раздел 3'!AI154:AI154)=SUM('Раздел 3'!AI155:AI155)),"","Неверно!")</f>
        <v/>
      </c>
      <c r="B10386" s="312" t="s">
        <v>24588</v>
      </c>
      <c r="C10386" s="313" t="s">
        <v>20230</v>
      </c>
      <c r="D10386" s="313" t="s">
        <v>20207</v>
      </c>
      <c r="E10386" s="313" t="str">
        <f>CONCATENATE(SUM('Раздел 3'!AI138:AI143),"+",SUM('Раздел 3'!AI146:AI151),"+",SUM('Раздел 3'!AI154:AI154),"=",SUM('Раздел 3'!AI155:AI155))</f>
        <v>0+0+0=0</v>
      </c>
    </row>
    <row r="10387" spans="1:5" ht="30" hidden="1" customHeight="1">
      <c r="A10387" s="311" t="str">
        <f>IF((SUM('Раздел 3'!AJ138:AJ143)+SUM('Раздел 3'!AJ146:AJ151)+SUM('Раздел 3'!AJ154:AJ154)=SUM('Раздел 3'!AJ155:AJ155)),"","Неверно!")</f>
        <v/>
      </c>
      <c r="B10387" s="312" t="s">
        <v>24588</v>
      </c>
      <c r="C10387" s="313" t="s">
        <v>20231</v>
      </c>
      <c r="D10387" s="313" t="s">
        <v>20207</v>
      </c>
      <c r="E10387" s="313" t="str">
        <f>CONCATENATE(SUM('Раздел 3'!AJ138:AJ143),"+",SUM('Раздел 3'!AJ146:AJ151),"+",SUM('Раздел 3'!AJ154:AJ154),"=",SUM('Раздел 3'!AJ155:AJ155))</f>
        <v>0+0+0=0</v>
      </c>
    </row>
    <row r="10388" spans="1:5" ht="30" hidden="1" customHeight="1">
      <c r="A10388" s="311" t="str">
        <f>IF((SUM('Раздел 3'!AK138:AK143)+SUM('Раздел 3'!AK146:AK151)+SUM('Раздел 3'!AK154:AK154)=SUM('Раздел 3'!AK155:AK155)),"","Неверно!")</f>
        <v/>
      </c>
      <c r="B10388" s="312" t="s">
        <v>24588</v>
      </c>
      <c r="C10388" s="313" t="s">
        <v>20232</v>
      </c>
      <c r="D10388" s="313" t="s">
        <v>20207</v>
      </c>
      <c r="E10388" s="313" t="str">
        <f>CONCATENATE(SUM('Раздел 3'!AK138:AK143),"+",SUM('Раздел 3'!AK146:AK151),"+",SUM('Раздел 3'!AK154:AK154),"=",SUM('Раздел 3'!AK155:AK155))</f>
        <v>0+0+0=0</v>
      </c>
    </row>
    <row r="10389" spans="1:5" ht="30" hidden="1" customHeight="1">
      <c r="A10389" s="311" t="str">
        <f>IF((SUM('Раздел 3'!AL138:AL143)+SUM('Раздел 3'!AL146:AL151)+SUM('Раздел 3'!AL154:AL154)=SUM('Раздел 3'!AL155:AL155)),"","Неверно!")</f>
        <v/>
      </c>
      <c r="B10389" s="312" t="s">
        <v>24588</v>
      </c>
      <c r="C10389" s="313" t="s">
        <v>20233</v>
      </c>
      <c r="D10389" s="313" t="s">
        <v>20207</v>
      </c>
      <c r="E10389" s="313" t="str">
        <f>CONCATENATE(SUM('Раздел 3'!AL138:AL143),"+",SUM('Раздел 3'!AL146:AL151),"+",SUM('Раздел 3'!AL154:AL154),"=",SUM('Раздел 3'!AL155:AL155))</f>
        <v>0+0+0=0</v>
      </c>
    </row>
    <row r="10390" spans="1:5" ht="30" hidden="1" customHeight="1">
      <c r="A10390" s="311" t="str">
        <f>IF((SUM('Раздел 3'!AM138:AM143)+SUM('Раздел 3'!AM146:AM151)+SUM('Раздел 3'!AM154:AM154)=SUM('Раздел 3'!AM155:AM155)),"","Неверно!")</f>
        <v/>
      </c>
      <c r="B10390" s="312" t="s">
        <v>24588</v>
      </c>
      <c r="C10390" s="313" t="s">
        <v>21197</v>
      </c>
      <c r="D10390" s="313" t="s">
        <v>20207</v>
      </c>
      <c r="E10390" s="313" t="str">
        <f>CONCATENATE(SUM('Раздел 3'!AM138:AM143),"+",SUM('Раздел 3'!AM146:AM151),"+",SUM('Раздел 3'!AM154:AM154),"=",SUM('Раздел 3'!AM155:AM155))</f>
        <v>0+0+0=0</v>
      </c>
    </row>
    <row r="10391" spans="1:5" ht="30" hidden="1" customHeight="1">
      <c r="A10391" s="311" t="str">
        <f>IF((SUM('Раздел 3'!I138:I143)+SUM('Раздел 3'!I146:I151)+SUM('Раздел 3'!I154:I154)=SUM('Раздел 3'!I155:I155)),"","Неверно!")</f>
        <v/>
      </c>
      <c r="B10391" s="312" t="s">
        <v>24588</v>
      </c>
      <c r="C10391" s="313" t="s">
        <v>20234</v>
      </c>
      <c r="D10391" s="313" t="s">
        <v>20207</v>
      </c>
      <c r="E10391" s="313" t="str">
        <f>CONCATENATE(SUM('Раздел 3'!I138:I143),"+",SUM('Раздел 3'!I146:I151),"+",SUM('Раздел 3'!I154:I154),"=",SUM('Раздел 3'!I155:I155))</f>
        <v>0+0+0=0</v>
      </c>
    </row>
    <row r="10392" spans="1:5" ht="30" hidden="1" customHeight="1">
      <c r="A10392" s="311" t="str">
        <f>IF((SUM('Раздел 3'!J138:J143)+SUM('Раздел 3'!J146:J151)+SUM('Раздел 3'!J154:J154)=SUM('Раздел 3'!J155:J155)),"","Неверно!")</f>
        <v/>
      </c>
      <c r="B10392" s="312" t="s">
        <v>24588</v>
      </c>
      <c r="C10392" s="313" t="s">
        <v>20235</v>
      </c>
      <c r="D10392" s="313" t="s">
        <v>20207</v>
      </c>
      <c r="E10392" s="313" t="str">
        <f>CONCATENATE(SUM('Раздел 3'!J138:J143),"+",SUM('Раздел 3'!J146:J151),"+",SUM('Раздел 3'!J154:J154),"=",SUM('Раздел 3'!J155:J155))</f>
        <v>0+0+0=0</v>
      </c>
    </row>
    <row r="10393" spans="1:5" ht="30" hidden="1" customHeight="1">
      <c r="A10393" s="311" t="str">
        <f>IF((SUM('Раздел 3'!K138:K143)+SUM('Раздел 3'!K146:K151)+SUM('Раздел 3'!K154:K154)=SUM('Раздел 3'!K155:K155)),"","Неверно!")</f>
        <v/>
      </c>
      <c r="B10393" s="312" t="s">
        <v>24588</v>
      </c>
      <c r="C10393" s="313" t="s">
        <v>20236</v>
      </c>
      <c r="D10393" s="313" t="s">
        <v>20207</v>
      </c>
      <c r="E10393" s="313" t="str">
        <f>CONCATENATE(SUM('Раздел 3'!K138:K143),"+",SUM('Раздел 3'!K146:K151),"+",SUM('Раздел 3'!K154:K154),"=",SUM('Раздел 3'!K155:K155))</f>
        <v>0+0+0=0</v>
      </c>
    </row>
    <row r="10394" spans="1:5" ht="30" hidden="1" customHeight="1">
      <c r="A10394" s="311" t="str">
        <f>IF((SUM('Раздел 3'!L138:L143)+SUM('Раздел 3'!L146:L151)+SUM('Раздел 3'!L154:L154)=SUM('Раздел 3'!L155:L155)),"","Неверно!")</f>
        <v/>
      </c>
      <c r="B10394" s="312" t="s">
        <v>24588</v>
      </c>
      <c r="C10394" s="313" t="s">
        <v>20237</v>
      </c>
      <c r="D10394" s="313" t="s">
        <v>20207</v>
      </c>
      <c r="E10394" s="313" t="str">
        <f>CONCATENATE(SUM('Раздел 3'!L138:L143),"+",SUM('Раздел 3'!L146:L151),"+",SUM('Раздел 3'!L154:L154),"=",SUM('Раздел 3'!L155:L155))</f>
        <v>0+0+0=0</v>
      </c>
    </row>
    <row r="10395" spans="1:5" ht="30" hidden="1" customHeight="1">
      <c r="A10395" s="311" t="str">
        <f>IF((SUM('Раздел 3'!M138:M143)+SUM('Раздел 3'!M146:M151)+SUM('Раздел 3'!M154:M154)=SUM('Раздел 3'!M155:M155)),"","Неверно!")</f>
        <v/>
      </c>
      <c r="B10395" s="312" t="s">
        <v>24588</v>
      </c>
      <c r="C10395" s="313" t="s">
        <v>20238</v>
      </c>
      <c r="D10395" s="313" t="s">
        <v>20207</v>
      </c>
      <c r="E10395" s="313" t="str">
        <f>CONCATENATE(SUM('Раздел 3'!M138:M143),"+",SUM('Раздел 3'!M146:M151),"+",SUM('Раздел 3'!M154:M154),"=",SUM('Раздел 3'!M155:M155))</f>
        <v>0+0+0=0</v>
      </c>
    </row>
    <row r="10396" spans="1:5" ht="30" hidden="1" customHeight="1">
      <c r="A10396" s="311" t="str">
        <f>IF((SUM('Раздел 3'!N138:N143)+SUM('Раздел 3'!N146:N151)+SUM('Раздел 3'!N154:N154)=SUM('Раздел 3'!N155:N155)),"","Неверно!")</f>
        <v/>
      </c>
      <c r="B10396" s="312" t="s">
        <v>24588</v>
      </c>
      <c r="C10396" s="313" t="s">
        <v>20239</v>
      </c>
      <c r="D10396" s="313" t="s">
        <v>20207</v>
      </c>
      <c r="E10396" s="313" t="str">
        <f>CONCATENATE(SUM('Раздел 3'!N138:N143),"+",SUM('Раздел 3'!N146:N151),"+",SUM('Раздел 3'!N154:N154),"=",SUM('Раздел 3'!N155:N155))</f>
        <v>0+0+0=0</v>
      </c>
    </row>
    <row r="10397" spans="1:5" ht="30" hidden="1" customHeight="1">
      <c r="A10397" s="311" t="str">
        <f>IF((SUM('Раздел 3'!F144:F145)=SUM('Раздел 3'!F143:F143)),"","Неверно!")</f>
        <v/>
      </c>
      <c r="B10397" s="312" t="s">
        <v>24589</v>
      </c>
      <c r="C10397" s="313" t="s">
        <v>20240</v>
      </c>
      <c r="D10397" s="313" t="s">
        <v>20241</v>
      </c>
      <c r="E10397" s="313" t="str">
        <f>CONCATENATE(SUM('Раздел 3'!F144:F145),"=",SUM('Раздел 3'!F143:F143))</f>
        <v>0=0</v>
      </c>
    </row>
    <row r="10398" spans="1:5" ht="30" hidden="1" customHeight="1">
      <c r="A10398" s="311" t="str">
        <f>IF((SUM('Раздел 3'!O144:O145)=SUM('Раздел 3'!O143:O143)),"","Неверно!")</f>
        <v/>
      </c>
      <c r="B10398" s="312" t="s">
        <v>24589</v>
      </c>
      <c r="C10398" s="313" t="s">
        <v>20242</v>
      </c>
      <c r="D10398" s="313" t="s">
        <v>20241</v>
      </c>
      <c r="E10398" s="313" t="str">
        <f>CONCATENATE(SUM('Раздел 3'!O144:O145),"=",SUM('Раздел 3'!O143:O143))</f>
        <v>0=0</v>
      </c>
    </row>
    <row r="10399" spans="1:5" ht="30" hidden="1" customHeight="1">
      <c r="A10399" s="311" t="str">
        <f>IF((SUM('Раздел 3'!P144:P145)=SUM('Раздел 3'!P143:P143)),"","Неверно!")</f>
        <v/>
      </c>
      <c r="B10399" s="312" t="s">
        <v>24589</v>
      </c>
      <c r="C10399" s="313" t="s">
        <v>20243</v>
      </c>
      <c r="D10399" s="313" t="s">
        <v>20241</v>
      </c>
      <c r="E10399" s="313" t="str">
        <f>CONCATENATE(SUM('Раздел 3'!P144:P145),"=",SUM('Раздел 3'!P143:P143))</f>
        <v>0=0</v>
      </c>
    </row>
    <row r="10400" spans="1:5" ht="30" hidden="1" customHeight="1">
      <c r="A10400" s="311" t="str">
        <f>IF((SUM('Раздел 3'!Q144:Q145)=SUM('Раздел 3'!Q143:Q143)),"","Неверно!")</f>
        <v/>
      </c>
      <c r="B10400" s="312" t="s">
        <v>24589</v>
      </c>
      <c r="C10400" s="313" t="s">
        <v>20244</v>
      </c>
      <c r="D10400" s="313" t="s">
        <v>20241</v>
      </c>
      <c r="E10400" s="313" t="str">
        <f>CONCATENATE(SUM('Раздел 3'!Q144:Q145),"=",SUM('Раздел 3'!Q143:Q143))</f>
        <v>0=0</v>
      </c>
    </row>
    <row r="10401" spans="1:5" ht="30" hidden="1" customHeight="1">
      <c r="A10401" s="311" t="str">
        <f>IF((SUM('Раздел 3'!R144:R145)=SUM('Раздел 3'!R143:R143)),"","Неверно!")</f>
        <v/>
      </c>
      <c r="B10401" s="312" t="s">
        <v>24589</v>
      </c>
      <c r="C10401" s="313" t="s">
        <v>20245</v>
      </c>
      <c r="D10401" s="313" t="s">
        <v>20241</v>
      </c>
      <c r="E10401" s="313" t="str">
        <f>CONCATENATE(SUM('Раздел 3'!R144:R145),"=",SUM('Раздел 3'!R143:R143))</f>
        <v>0=0</v>
      </c>
    </row>
    <row r="10402" spans="1:5" ht="30" hidden="1" customHeight="1">
      <c r="A10402" s="311" t="str">
        <f>IF((SUM('Раздел 3'!S144:S145)=SUM('Раздел 3'!S143:S143)),"","Неверно!")</f>
        <v/>
      </c>
      <c r="B10402" s="312" t="s">
        <v>24589</v>
      </c>
      <c r="C10402" s="313" t="s">
        <v>20246</v>
      </c>
      <c r="D10402" s="313" t="s">
        <v>20241</v>
      </c>
      <c r="E10402" s="313" t="str">
        <f>CONCATENATE(SUM('Раздел 3'!S144:S145),"=",SUM('Раздел 3'!S143:S143))</f>
        <v>0=0</v>
      </c>
    </row>
    <row r="10403" spans="1:5" ht="30" hidden="1" customHeight="1">
      <c r="A10403" s="311" t="str">
        <f>IF((SUM('Раздел 3'!T144:T145)=SUM('Раздел 3'!T143:T143)),"","Неверно!")</f>
        <v/>
      </c>
      <c r="B10403" s="312" t="s">
        <v>24589</v>
      </c>
      <c r="C10403" s="313" t="s">
        <v>20247</v>
      </c>
      <c r="D10403" s="313" t="s">
        <v>20241</v>
      </c>
      <c r="E10403" s="313" t="str">
        <f>CONCATENATE(SUM('Раздел 3'!T144:T145),"=",SUM('Раздел 3'!T143:T143))</f>
        <v>0=0</v>
      </c>
    </row>
    <row r="10404" spans="1:5" ht="30" hidden="1" customHeight="1">
      <c r="A10404" s="311" t="str">
        <f>IF((SUM('Раздел 3'!U144:U145)=SUM('Раздел 3'!U143:U143)),"","Неверно!")</f>
        <v/>
      </c>
      <c r="B10404" s="312" t="s">
        <v>24589</v>
      </c>
      <c r="C10404" s="313" t="s">
        <v>20248</v>
      </c>
      <c r="D10404" s="313" t="s">
        <v>20241</v>
      </c>
      <c r="E10404" s="313" t="str">
        <f>CONCATENATE(SUM('Раздел 3'!U144:U145),"=",SUM('Раздел 3'!U143:U143))</f>
        <v>0=0</v>
      </c>
    </row>
    <row r="10405" spans="1:5" ht="30" hidden="1" customHeight="1">
      <c r="A10405" s="311" t="str">
        <f>IF((SUM('Раздел 3'!V144:V145)=SUM('Раздел 3'!V143:V143)),"","Неверно!")</f>
        <v/>
      </c>
      <c r="B10405" s="312" t="s">
        <v>24589</v>
      </c>
      <c r="C10405" s="313" t="s">
        <v>20249</v>
      </c>
      <c r="D10405" s="313" t="s">
        <v>20241</v>
      </c>
      <c r="E10405" s="313" t="str">
        <f>CONCATENATE(SUM('Раздел 3'!V144:V145),"=",SUM('Раздел 3'!V143:V143))</f>
        <v>0=0</v>
      </c>
    </row>
    <row r="10406" spans="1:5" ht="30" hidden="1" customHeight="1">
      <c r="A10406" s="311" t="str">
        <f>IF((SUM('Раздел 3'!W144:W145)=SUM('Раздел 3'!W143:W143)),"","Неверно!")</f>
        <v/>
      </c>
      <c r="B10406" s="312" t="s">
        <v>24589</v>
      </c>
      <c r="C10406" s="313" t="s">
        <v>20250</v>
      </c>
      <c r="D10406" s="313" t="s">
        <v>20241</v>
      </c>
      <c r="E10406" s="313" t="str">
        <f>CONCATENATE(SUM('Раздел 3'!W144:W145),"=",SUM('Раздел 3'!W143:W143))</f>
        <v>0=0</v>
      </c>
    </row>
    <row r="10407" spans="1:5" ht="30" hidden="1" customHeight="1">
      <c r="A10407" s="311" t="str">
        <f>IF((SUM('Раздел 3'!X144:X145)=SUM('Раздел 3'!X143:X143)),"","Неверно!")</f>
        <v/>
      </c>
      <c r="B10407" s="312" t="s">
        <v>24589</v>
      </c>
      <c r="C10407" s="313" t="s">
        <v>20251</v>
      </c>
      <c r="D10407" s="313" t="s">
        <v>20241</v>
      </c>
      <c r="E10407" s="313" t="str">
        <f>CONCATENATE(SUM('Раздел 3'!X144:X145),"=",SUM('Раздел 3'!X143:X143))</f>
        <v>0=0</v>
      </c>
    </row>
    <row r="10408" spans="1:5" ht="30" hidden="1" customHeight="1">
      <c r="A10408" s="311" t="str">
        <f>IF((SUM('Раздел 3'!G144:G145)=SUM('Раздел 3'!G143:G143)),"","Неверно!")</f>
        <v/>
      </c>
      <c r="B10408" s="312" t="s">
        <v>24589</v>
      </c>
      <c r="C10408" s="313" t="s">
        <v>20252</v>
      </c>
      <c r="D10408" s="313" t="s">
        <v>20241</v>
      </c>
      <c r="E10408" s="313" t="str">
        <f>CONCATENATE(SUM('Раздел 3'!G144:G145),"=",SUM('Раздел 3'!G143:G143))</f>
        <v>0=0</v>
      </c>
    </row>
    <row r="10409" spans="1:5" ht="30" hidden="1" customHeight="1">
      <c r="A10409" s="311" t="str">
        <f>IF((SUM('Раздел 3'!Y144:Y145)=SUM('Раздел 3'!Y143:Y143)),"","Неверно!")</f>
        <v/>
      </c>
      <c r="B10409" s="312" t="s">
        <v>24589</v>
      </c>
      <c r="C10409" s="313" t="s">
        <v>20253</v>
      </c>
      <c r="D10409" s="313" t="s">
        <v>20241</v>
      </c>
      <c r="E10409" s="313" t="str">
        <f>CONCATENATE(SUM('Раздел 3'!Y144:Y145),"=",SUM('Раздел 3'!Y143:Y143))</f>
        <v>0=0</v>
      </c>
    </row>
    <row r="10410" spans="1:5" ht="30" hidden="1" customHeight="1">
      <c r="A10410" s="311" t="str">
        <f>IF((SUM('Раздел 3'!Z144:Z145)=SUM('Раздел 3'!Z143:Z143)),"","Неверно!")</f>
        <v/>
      </c>
      <c r="B10410" s="312" t="s">
        <v>24589</v>
      </c>
      <c r="C10410" s="313" t="s">
        <v>20254</v>
      </c>
      <c r="D10410" s="313" t="s">
        <v>20241</v>
      </c>
      <c r="E10410" s="313" t="str">
        <f>CONCATENATE(SUM('Раздел 3'!Z144:Z145),"=",SUM('Раздел 3'!Z143:Z143))</f>
        <v>0=0</v>
      </c>
    </row>
    <row r="10411" spans="1:5" ht="30" hidden="1" customHeight="1">
      <c r="A10411" s="311" t="str">
        <f>IF((SUM('Раздел 3'!AA144:AA145)=SUM('Раздел 3'!AA143:AA143)),"","Неверно!")</f>
        <v/>
      </c>
      <c r="B10411" s="312" t="s">
        <v>24589</v>
      </c>
      <c r="C10411" s="313" t="s">
        <v>20255</v>
      </c>
      <c r="D10411" s="313" t="s">
        <v>20241</v>
      </c>
      <c r="E10411" s="313" t="str">
        <f>CONCATENATE(SUM('Раздел 3'!AA144:AA145),"=",SUM('Раздел 3'!AA143:AA143))</f>
        <v>0=0</v>
      </c>
    </row>
    <row r="10412" spans="1:5" ht="30" hidden="1" customHeight="1">
      <c r="A10412" s="311" t="str">
        <f>IF((SUM('Раздел 3'!AB144:AB145)=SUM('Раздел 3'!AB143:AB143)),"","Неверно!")</f>
        <v/>
      </c>
      <c r="B10412" s="312" t="s">
        <v>24589</v>
      </c>
      <c r="C10412" s="313" t="s">
        <v>20256</v>
      </c>
      <c r="D10412" s="313" t="s">
        <v>20241</v>
      </c>
      <c r="E10412" s="313" t="str">
        <f>CONCATENATE(SUM('Раздел 3'!AB144:AB145),"=",SUM('Раздел 3'!AB143:AB143))</f>
        <v>0=0</v>
      </c>
    </row>
    <row r="10413" spans="1:5" ht="30" hidden="1" customHeight="1">
      <c r="A10413" s="311" t="str">
        <f>IF((SUM('Раздел 3'!AC144:AC145)=SUM('Раздел 3'!AC143:AC143)),"","Неверно!")</f>
        <v/>
      </c>
      <c r="B10413" s="312" t="s">
        <v>24589</v>
      </c>
      <c r="C10413" s="313" t="s">
        <v>20257</v>
      </c>
      <c r="D10413" s="313" t="s">
        <v>20241</v>
      </c>
      <c r="E10413" s="313" t="str">
        <f>CONCATENATE(SUM('Раздел 3'!AC144:AC145),"=",SUM('Раздел 3'!AC143:AC143))</f>
        <v>0=0</v>
      </c>
    </row>
    <row r="10414" spans="1:5" ht="30" hidden="1" customHeight="1">
      <c r="A10414" s="311" t="str">
        <f>IF((SUM('Раздел 3'!AD144:AD145)=SUM('Раздел 3'!AD143:AD143)),"","Неверно!")</f>
        <v/>
      </c>
      <c r="B10414" s="312" t="s">
        <v>24589</v>
      </c>
      <c r="C10414" s="313" t="s">
        <v>20258</v>
      </c>
      <c r="D10414" s="313" t="s">
        <v>20241</v>
      </c>
      <c r="E10414" s="313" t="str">
        <f>CONCATENATE(SUM('Раздел 3'!AD144:AD145),"=",SUM('Раздел 3'!AD143:AD143))</f>
        <v>0=0</v>
      </c>
    </row>
    <row r="10415" spans="1:5" ht="30" hidden="1" customHeight="1">
      <c r="A10415" s="311" t="str">
        <f>IF((SUM('Раздел 3'!AE144:AE145)=SUM('Раздел 3'!AE143:AE143)),"","Неверно!")</f>
        <v/>
      </c>
      <c r="B10415" s="312" t="s">
        <v>24589</v>
      </c>
      <c r="C10415" s="313" t="s">
        <v>20259</v>
      </c>
      <c r="D10415" s="313" t="s">
        <v>20241</v>
      </c>
      <c r="E10415" s="313" t="str">
        <f>CONCATENATE(SUM('Раздел 3'!AE144:AE145),"=",SUM('Раздел 3'!AE143:AE143))</f>
        <v>0=0</v>
      </c>
    </row>
    <row r="10416" spans="1:5" ht="30" hidden="1" customHeight="1">
      <c r="A10416" s="311" t="str">
        <f>IF((SUM('Раздел 3'!AF144:AF145)=SUM('Раздел 3'!AF143:AF143)),"","Неверно!")</f>
        <v/>
      </c>
      <c r="B10416" s="312" t="s">
        <v>24589</v>
      </c>
      <c r="C10416" s="313" t="s">
        <v>20260</v>
      </c>
      <c r="D10416" s="313" t="s">
        <v>20241</v>
      </c>
      <c r="E10416" s="313" t="str">
        <f>CONCATENATE(SUM('Раздел 3'!AF144:AF145),"=",SUM('Раздел 3'!AF143:AF143))</f>
        <v>0=0</v>
      </c>
    </row>
    <row r="10417" spans="1:5" ht="30" hidden="1" customHeight="1">
      <c r="A10417" s="311" t="str">
        <f>IF((SUM('Раздел 3'!AG144:AG145)=SUM('Раздел 3'!AG143:AG143)),"","Неверно!")</f>
        <v/>
      </c>
      <c r="B10417" s="312" t="s">
        <v>24589</v>
      </c>
      <c r="C10417" s="313" t="s">
        <v>20261</v>
      </c>
      <c r="D10417" s="313" t="s">
        <v>20241</v>
      </c>
      <c r="E10417" s="313" t="str">
        <f>CONCATENATE(SUM('Раздел 3'!AG144:AG145),"=",SUM('Раздел 3'!AG143:AG143))</f>
        <v>0=0</v>
      </c>
    </row>
    <row r="10418" spans="1:5" ht="30" hidden="1" customHeight="1">
      <c r="A10418" s="311" t="str">
        <f>IF((SUM('Раздел 3'!AH144:AH145)=SUM('Раздел 3'!AH143:AH143)),"","Неверно!")</f>
        <v/>
      </c>
      <c r="B10418" s="312" t="s">
        <v>24589</v>
      </c>
      <c r="C10418" s="313" t="s">
        <v>20262</v>
      </c>
      <c r="D10418" s="313" t="s">
        <v>20241</v>
      </c>
      <c r="E10418" s="313" t="str">
        <f>CONCATENATE(SUM('Раздел 3'!AH144:AH145),"=",SUM('Раздел 3'!AH143:AH143))</f>
        <v>0=0</v>
      </c>
    </row>
    <row r="10419" spans="1:5" ht="30" hidden="1" customHeight="1">
      <c r="A10419" s="311" t="str">
        <f>IF((SUM('Раздел 3'!H144:H145)=SUM('Раздел 3'!H143:H143)),"","Неверно!")</f>
        <v/>
      </c>
      <c r="B10419" s="312" t="s">
        <v>24589</v>
      </c>
      <c r="C10419" s="313" t="s">
        <v>20263</v>
      </c>
      <c r="D10419" s="313" t="s">
        <v>20241</v>
      </c>
      <c r="E10419" s="313" t="str">
        <f>CONCATENATE(SUM('Раздел 3'!H144:H145),"=",SUM('Раздел 3'!H143:H143))</f>
        <v>0=0</v>
      </c>
    </row>
    <row r="10420" spans="1:5" ht="30" hidden="1" customHeight="1">
      <c r="A10420" s="311" t="str">
        <f>IF((SUM('Раздел 3'!AI144:AI145)=SUM('Раздел 3'!AI143:AI143)),"","Неверно!")</f>
        <v/>
      </c>
      <c r="B10420" s="312" t="s">
        <v>24589</v>
      </c>
      <c r="C10420" s="313" t="s">
        <v>20264</v>
      </c>
      <c r="D10420" s="313" t="s">
        <v>20241</v>
      </c>
      <c r="E10420" s="313" t="str">
        <f>CONCATENATE(SUM('Раздел 3'!AI144:AI145),"=",SUM('Раздел 3'!AI143:AI143))</f>
        <v>0=0</v>
      </c>
    </row>
    <row r="10421" spans="1:5" ht="30" hidden="1" customHeight="1">
      <c r="A10421" s="311" t="str">
        <f>IF((SUM('Раздел 3'!AJ144:AJ145)=SUM('Раздел 3'!AJ143:AJ143)),"","Неверно!")</f>
        <v/>
      </c>
      <c r="B10421" s="312" t="s">
        <v>24589</v>
      </c>
      <c r="C10421" s="313" t="s">
        <v>20265</v>
      </c>
      <c r="D10421" s="313" t="s">
        <v>20241</v>
      </c>
      <c r="E10421" s="313" t="str">
        <f>CONCATENATE(SUM('Раздел 3'!AJ144:AJ145),"=",SUM('Раздел 3'!AJ143:AJ143))</f>
        <v>0=0</v>
      </c>
    </row>
    <row r="10422" spans="1:5" ht="30" hidden="1" customHeight="1">
      <c r="A10422" s="311" t="str">
        <f>IF((SUM('Раздел 3'!AK144:AK145)=SUM('Раздел 3'!AK143:AK143)),"","Неверно!")</f>
        <v/>
      </c>
      <c r="B10422" s="312" t="s">
        <v>24589</v>
      </c>
      <c r="C10422" s="313" t="s">
        <v>20266</v>
      </c>
      <c r="D10422" s="313" t="s">
        <v>20241</v>
      </c>
      <c r="E10422" s="313" t="str">
        <f>CONCATENATE(SUM('Раздел 3'!AK144:AK145),"=",SUM('Раздел 3'!AK143:AK143))</f>
        <v>0=0</v>
      </c>
    </row>
    <row r="10423" spans="1:5" ht="30" hidden="1" customHeight="1">
      <c r="A10423" s="311" t="str">
        <f>IF((SUM('Раздел 3'!AL144:AL145)=SUM('Раздел 3'!AL143:AL143)),"","Неверно!")</f>
        <v/>
      </c>
      <c r="B10423" s="312" t="s">
        <v>24589</v>
      </c>
      <c r="C10423" s="313" t="s">
        <v>20267</v>
      </c>
      <c r="D10423" s="313" t="s">
        <v>20241</v>
      </c>
      <c r="E10423" s="313" t="str">
        <f>CONCATENATE(SUM('Раздел 3'!AL144:AL145),"=",SUM('Раздел 3'!AL143:AL143))</f>
        <v>0=0</v>
      </c>
    </row>
    <row r="10424" spans="1:5" ht="30" hidden="1" customHeight="1">
      <c r="A10424" s="311" t="str">
        <f>IF((SUM('Раздел 3'!AM144:AM145)=SUM('Раздел 3'!AM143:AM143)),"","Неверно!")</f>
        <v/>
      </c>
      <c r="B10424" s="312" t="s">
        <v>24589</v>
      </c>
      <c r="C10424" s="313" t="s">
        <v>21196</v>
      </c>
      <c r="D10424" s="313" t="s">
        <v>20241</v>
      </c>
      <c r="E10424" s="313" t="str">
        <f>CONCATENATE(SUM('Раздел 3'!AM144:AM145),"=",SUM('Раздел 3'!AM143:AM143))</f>
        <v>0=0</v>
      </c>
    </row>
    <row r="10425" spans="1:5" ht="30" hidden="1" customHeight="1">
      <c r="A10425" s="311" t="str">
        <f>IF((SUM('Раздел 3'!I144:I145)=SUM('Раздел 3'!I143:I143)),"","Неверно!")</f>
        <v/>
      </c>
      <c r="B10425" s="312" t="s">
        <v>24589</v>
      </c>
      <c r="C10425" s="313" t="s">
        <v>20268</v>
      </c>
      <c r="D10425" s="313" t="s">
        <v>20241</v>
      </c>
      <c r="E10425" s="313" t="str">
        <f>CONCATENATE(SUM('Раздел 3'!I144:I145),"=",SUM('Раздел 3'!I143:I143))</f>
        <v>0=0</v>
      </c>
    </row>
    <row r="10426" spans="1:5" ht="30" hidden="1" customHeight="1">
      <c r="A10426" s="311" t="str">
        <f>IF((SUM('Раздел 3'!J144:J145)=SUM('Раздел 3'!J143:J143)),"","Неверно!")</f>
        <v/>
      </c>
      <c r="B10426" s="312" t="s">
        <v>24589</v>
      </c>
      <c r="C10426" s="313" t="s">
        <v>20269</v>
      </c>
      <c r="D10426" s="313" t="s">
        <v>20241</v>
      </c>
      <c r="E10426" s="313" t="str">
        <f>CONCATENATE(SUM('Раздел 3'!J144:J145),"=",SUM('Раздел 3'!J143:J143))</f>
        <v>0=0</v>
      </c>
    </row>
    <row r="10427" spans="1:5" ht="30" hidden="1" customHeight="1">
      <c r="A10427" s="311" t="str">
        <f>IF((SUM('Раздел 3'!K144:K145)=SUM('Раздел 3'!K143:K143)),"","Неверно!")</f>
        <v/>
      </c>
      <c r="B10427" s="312" t="s">
        <v>24589</v>
      </c>
      <c r="C10427" s="313" t="s">
        <v>20270</v>
      </c>
      <c r="D10427" s="313" t="s">
        <v>20241</v>
      </c>
      <c r="E10427" s="313" t="str">
        <f>CONCATENATE(SUM('Раздел 3'!K144:K145),"=",SUM('Раздел 3'!K143:K143))</f>
        <v>0=0</v>
      </c>
    </row>
    <row r="10428" spans="1:5" ht="30" hidden="1" customHeight="1">
      <c r="A10428" s="311" t="str">
        <f>IF((SUM('Раздел 3'!L144:L145)=SUM('Раздел 3'!L143:L143)),"","Неверно!")</f>
        <v/>
      </c>
      <c r="B10428" s="312" t="s">
        <v>24589</v>
      </c>
      <c r="C10428" s="313" t="s">
        <v>20271</v>
      </c>
      <c r="D10428" s="313" t="s">
        <v>20241</v>
      </c>
      <c r="E10428" s="313" t="str">
        <f>CONCATENATE(SUM('Раздел 3'!L144:L145),"=",SUM('Раздел 3'!L143:L143))</f>
        <v>0=0</v>
      </c>
    </row>
    <row r="10429" spans="1:5" ht="30" hidden="1" customHeight="1">
      <c r="A10429" s="311" t="str">
        <f>IF((SUM('Раздел 3'!M144:M145)=SUM('Раздел 3'!M143:M143)),"","Неверно!")</f>
        <v/>
      </c>
      <c r="B10429" s="312" t="s">
        <v>24589</v>
      </c>
      <c r="C10429" s="313" t="s">
        <v>20272</v>
      </c>
      <c r="D10429" s="313" t="s">
        <v>20241</v>
      </c>
      <c r="E10429" s="313" t="str">
        <f>CONCATENATE(SUM('Раздел 3'!M144:M145),"=",SUM('Раздел 3'!M143:M143))</f>
        <v>0=0</v>
      </c>
    </row>
    <row r="10430" spans="1:5" ht="30" hidden="1" customHeight="1">
      <c r="A10430" s="311" t="str">
        <f>IF((SUM('Раздел 3'!N144:N145)=SUM('Раздел 3'!N143:N143)),"","Неверно!")</f>
        <v/>
      </c>
      <c r="B10430" s="312" t="s">
        <v>24589</v>
      </c>
      <c r="C10430" s="313" t="s">
        <v>20273</v>
      </c>
      <c r="D10430" s="313" t="s">
        <v>20241</v>
      </c>
      <c r="E10430" s="313" t="str">
        <f>CONCATENATE(SUM('Раздел 3'!N144:N145),"=",SUM('Раздел 3'!N143:N143))</f>
        <v>0=0</v>
      </c>
    </row>
    <row r="10431" spans="1:5" ht="30" hidden="1" customHeight="1">
      <c r="A10431" s="311" t="str">
        <f>IF((SUM('Раздел 3'!F152:F153)=SUM('Раздел 3'!F151:F151)),"","Неверно!")</f>
        <v/>
      </c>
      <c r="B10431" s="312" t="s">
        <v>24590</v>
      </c>
      <c r="C10431" s="313" t="s">
        <v>20274</v>
      </c>
      <c r="D10431" s="313" t="s">
        <v>20275</v>
      </c>
      <c r="E10431" s="313" t="str">
        <f>CONCATENATE(SUM('Раздел 3'!F152:F153),"=",SUM('Раздел 3'!F151:F151))</f>
        <v>0=0</v>
      </c>
    </row>
    <row r="10432" spans="1:5" ht="30" hidden="1" customHeight="1">
      <c r="A10432" s="311" t="str">
        <f>IF((SUM('Раздел 3'!O152:O153)=SUM('Раздел 3'!O151:O151)),"","Неверно!")</f>
        <v/>
      </c>
      <c r="B10432" s="312" t="s">
        <v>24590</v>
      </c>
      <c r="C10432" s="313" t="s">
        <v>20276</v>
      </c>
      <c r="D10432" s="313" t="s">
        <v>20275</v>
      </c>
      <c r="E10432" s="313" t="str">
        <f>CONCATENATE(SUM('Раздел 3'!O152:O153),"=",SUM('Раздел 3'!O151:O151))</f>
        <v>0=0</v>
      </c>
    </row>
    <row r="10433" spans="1:5" ht="30" hidden="1" customHeight="1">
      <c r="A10433" s="311" t="str">
        <f>IF((SUM('Раздел 3'!P152:P153)=SUM('Раздел 3'!P151:P151)),"","Неверно!")</f>
        <v/>
      </c>
      <c r="B10433" s="312" t="s">
        <v>24590</v>
      </c>
      <c r="C10433" s="313" t="s">
        <v>20277</v>
      </c>
      <c r="D10433" s="313" t="s">
        <v>20275</v>
      </c>
      <c r="E10433" s="313" t="str">
        <f>CONCATENATE(SUM('Раздел 3'!P152:P153),"=",SUM('Раздел 3'!P151:P151))</f>
        <v>0=0</v>
      </c>
    </row>
    <row r="10434" spans="1:5" ht="30" hidden="1" customHeight="1">
      <c r="A10434" s="311" t="str">
        <f>IF((SUM('Раздел 3'!Q152:Q153)=SUM('Раздел 3'!Q151:Q151)),"","Неверно!")</f>
        <v/>
      </c>
      <c r="B10434" s="312" t="s">
        <v>24590</v>
      </c>
      <c r="C10434" s="313" t="s">
        <v>20278</v>
      </c>
      <c r="D10434" s="313" t="s">
        <v>20275</v>
      </c>
      <c r="E10434" s="313" t="str">
        <f>CONCATENATE(SUM('Раздел 3'!Q152:Q153),"=",SUM('Раздел 3'!Q151:Q151))</f>
        <v>0=0</v>
      </c>
    </row>
    <row r="10435" spans="1:5" ht="30" hidden="1" customHeight="1">
      <c r="A10435" s="311" t="str">
        <f>IF((SUM('Раздел 3'!R152:R153)=SUM('Раздел 3'!R151:R151)),"","Неверно!")</f>
        <v/>
      </c>
      <c r="B10435" s="312" t="s">
        <v>24590</v>
      </c>
      <c r="C10435" s="313" t="s">
        <v>20279</v>
      </c>
      <c r="D10435" s="313" t="s">
        <v>20275</v>
      </c>
      <c r="E10435" s="313" t="str">
        <f>CONCATENATE(SUM('Раздел 3'!R152:R153),"=",SUM('Раздел 3'!R151:R151))</f>
        <v>0=0</v>
      </c>
    </row>
    <row r="10436" spans="1:5" ht="30" hidden="1" customHeight="1">
      <c r="A10436" s="311" t="str">
        <f>IF((SUM('Раздел 3'!S152:S153)=SUM('Раздел 3'!S151:S151)),"","Неверно!")</f>
        <v/>
      </c>
      <c r="B10436" s="312" t="s">
        <v>24590</v>
      </c>
      <c r="C10436" s="313" t="s">
        <v>20280</v>
      </c>
      <c r="D10436" s="313" t="s">
        <v>20275</v>
      </c>
      <c r="E10436" s="313" t="str">
        <f>CONCATENATE(SUM('Раздел 3'!S152:S153),"=",SUM('Раздел 3'!S151:S151))</f>
        <v>0=0</v>
      </c>
    </row>
    <row r="10437" spans="1:5" ht="30" hidden="1" customHeight="1">
      <c r="A10437" s="311" t="str">
        <f>IF((SUM('Раздел 3'!T152:T153)=SUM('Раздел 3'!T151:T151)),"","Неверно!")</f>
        <v/>
      </c>
      <c r="B10437" s="312" t="s">
        <v>24590</v>
      </c>
      <c r="C10437" s="313" t="s">
        <v>20281</v>
      </c>
      <c r="D10437" s="313" t="s">
        <v>20275</v>
      </c>
      <c r="E10437" s="313" t="str">
        <f>CONCATENATE(SUM('Раздел 3'!T152:T153),"=",SUM('Раздел 3'!T151:T151))</f>
        <v>0=0</v>
      </c>
    </row>
    <row r="10438" spans="1:5" ht="30" hidden="1" customHeight="1">
      <c r="A10438" s="311" t="str">
        <f>IF((SUM('Раздел 3'!U152:U153)=SUM('Раздел 3'!U151:U151)),"","Неверно!")</f>
        <v/>
      </c>
      <c r="B10438" s="312" t="s">
        <v>24590</v>
      </c>
      <c r="C10438" s="313" t="s">
        <v>20282</v>
      </c>
      <c r="D10438" s="313" t="s">
        <v>20275</v>
      </c>
      <c r="E10438" s="313" t="str">
        <f>CONCATENATE(SUM('Раздел 3'!U152:U153),"=",SUM('Раздел 3'!U151:U151))</f>
        <v>0=0</v>
      </c>
    </row>
    <row r="10439" spans="1:5" ht="30" hidden="1" customHeight="1">
      <c r="A10439" s="311" t="str">
        <f>IF((SUM('Раздел 3'!V152:V153)=SUM('Раздел 3'!V151:V151)),"","Неверно!")</f>
        <v/>
      </c>
      <c r="B10439" s="312" t="s">
        <v>24590</v>
      </c>
      <c r="C10439" s="313" t="s">
        <v>20283</v>
      </c>
      <c r="D10439" s="313" t="s">
        <v>20275</v>
      </c>
      <c r="E10439" s="313" t="str">
        <f>CONCATENATE(SUM('Раздел 3'!V152:V153),"=",SUM('Раздел 3'!V151:V151))</f>
        <v>0=0</v>
      </c>
    </row>
    <row r="10440" spans="1:5" ht="30" hidden="1" customHeight="1">
      <c r="A10440" s="311" t="str">
        <f>IF((SUM('Раздел 3'!W152:W153)=SUM('Раздел 3'!W151:W151)),"","Неверно!")</f>
        <v/>
      </c>
      <c r="B10440" s="312" t="s">
        <v>24590</v>
      </c>
      <c r="C10440" s="313" t="s">
        <v>20284</v>
      </c>
      <c r="D10440" s="313" t="s">
        <v>20275</v>
      </c>
      <c r="E10440" s="313" t="str">
        <f>CONCATENATE(SUM('Раздел 3'!W152:W153),"=",SUM('Раздел 3'!W151:W151))</f>
        <v>0=0</v>
      </c>
    </row>
    <row r="10441" spans="1:5" ht="30" hidden="1" customHeight="1">
      <c r="A10441" s="311" t="str">
        <f>IF((SUM('Раздел 3'!X152:X153)=SUM('Раздел 3'!X151:X151)),"","Неверно!")</f>
        <v/>
      </c>
      <c r="B10441" s="312" t="s">
        <v>24590</v>
      </c>
      <c r="C10441" s="313" t="s">
        <v>20285</v>
      </c>
      <c r="D10441" s="313" t="s">
        <v>20275</v>
      </c>
      <c r="E10441" s="313" t="str">
        <f>CONCATENATE(SUM('Раздел 3'!X152:X153),"=",SUM('Раздел 3'!X151:X151))</f>
        <v>0=0</v>
      </c>
    </row>
    <row r="10442" spans="1:5" ht="30" hidden="1" customHeight="1">
      <c r="A10442" s="311" t="str">
        <f>IF((SUM('Раздел 3'!G152:G153)=SUM('Раздел 3'!G151:G151)),"","Неверно!")</f>
        <v/>
      </c>
      <c r="B10442" s="312" t="s">
        <v>24590</v>
      </c>
      <c r="C10442" s="313" t="s">
        <v>20286</v>
      </c>
      <c r="D10442" s="313" t="s">
        <v>20275</v>
      </c>
      <c r="E10442" s="313" t="str">
        <f>CONCATENATE(SUM('Раздел 3'!G152:G153),"=",SUM('Раздел 3'!G151:G151))</f>
        <v>0=0</v>
      </c>
    </row>
    <row r="10443" spans="1:5" ht="30" hidden="1" customHeight="1">
      <c r="A10443" s="311" t="str">
        <f>IF((SUM('Раздел 3'!Y152:Y153)=SUM('Раздел 3'!Y151:Y151)),"","Неверно!")</f>
        <v/>
      </c>
      <c r="B10443" s="312" t="s">
        <v>24590</v>
      </c>
      <c r="C10443" s="313" t="s">
        <v>20287</v>
      </c>
      <c r="D10443" s="313" t="s">
        <v>20275</v>
      </c>
      <c r="E10443" s="313" t="str">
        <f>CONCATENATE(SUM('Раздел 3'!Y152:Y153),"=",SUM('Раздел 3'!Y151:Y151))</f>
        <v>0=0</v>
      </c>
    </row>
    <row r="10444" spans="1:5" ht="30" hidden="1" customHeight="1">
      <c r="A10444" s="311" t="str">
        <f>IF((SUM('Раздел 3'!Z152:Z153)=SUM('Раздел 3'!Z151:Z151)),"","Неверно!")</f>
        <v/>
      </c>
      <c r="B10444" s="312" t="s">
        <v>24590</v>
      </c>
      <c r="C10444" s="313" t="s">
        <v>20288</v>
      </c>
      <c r="D10444" s="313" t="s">
        <v>20275</v>
      </c>
      <c r="E10444" s="313" t="str">
        <f>CONCATENATE(SUM('Раздел 3'!Z152:Z153),"=",SUM('Раздел 3'!Z151:Z151))</f>
        <v>0=0</v>
      </c>
    </row>
    <row r="10445" spans="1:5" ht="30" hidden="1" customHeight="1">
      <c r="A10445" s="311" t="str">
        <f>IF((SUM('Раздел 3'!AA152:AA153)=SUM('Раздел 3'!AA151:AA151)),"","Неверно!")</f>
        <v/>
      </c>
      <c r="B10445" s="312" t="s">
        <v>24590</v>
      </c>
      <c r="C10445" s="313" t="s">
        <v>20289</v>
      </c>
      <c r="D10445" s="313" t="s">
        <v>20275</v>
      </c>
      <c r="E10445" s="313" t="str">
        <f>CONCATENATE(SUM('Раздел 3'!AA152:AA153),"=",SUM('Раздел 3'!AA151:AA151))</f>
        <v>0=0</v>
      </c>
    </row>
    <row r="10446" spans="1:5" ht="30" hidden="1" customHeight="1">
      <c r="A10446" s="311" t="str">
        <f>IF((SUM('Раздел 3'!AB152:AB153)=SUM('Раздел 3'!AB151:AB151)),"","Неверно!")</f>
        <v/>
      </c>
      <c r="B10446" s="312" t="s">
        <v>24590</v>
      </c>
      <c r="C10446" s="313" t="s">
        <v>20290</v>
      </c>
      <c r="D10446" s="313" t="s">
        <v>20275</v>
      </c>
      <c r="E10446" s="313" t="str">
        <f>CONCATENATE(SUM('Раздел 3'!AB152:AB153),"=",SUM('Раздел 3'!AB151:AB151))</f>
        <v>0=0</v>
      </c>
    </row>
    <row r="10447" spans="1:5" ht="30" hidden="1" customHeight="1">
      <c r="A10447" s="311" t="str">
        <f>IF((SUM('Раздел 3'!AC152:AC153)=SUM('Раздел 3'!AC151:AC151)),"","Неверно!")</f>
        <v/>
      </c>
      <c r="B10447" s="312" t="s">
        <v>24590</v>
      </c>
      <c r="C10447" s="313" t="s">
        <v>20291</v>
      </c>
      <c r="D10447" s="313" t="s">
        <v>20275</v>
      </c>
      <c r="E10447" s="313" t="str">
        <f>CONCATENATE(SUM('Раздел 3'!AC152:AC153),"=",SUM('Раздел 3'!AC151:AC151))</f>
        <v>0=0</v>
      </c>
    </row>
    <row r="10448" spans="1:5" ht="30" hidden="1" customHeight="1">
      <c r="A10448" s="311" t="str">
        <f>IF((SUM('Раздел 3'!AD152:AD153)=SUM('Раздел 3'!AD151:AD151)),"","Неверно!")</f>
        <v/>
      </c>
      <c r="B10448" s="312" t="s">
        <v>24590</v>
      </c>
      <c r="C10448" s="313" t="s">
        <v>20292</v>
      </c>
      <c r="D10448" s="313" t="s">
        <v>20275</v>
      </c>
      <c r="E10448" s="313" t="str">
        <f>CONCATENATE(SUM('Раздел 3'!AD152:AD153),"=",SUM('Раздел 3'!AD151:AD151))</f>
        <v>0=0</v>
      </c>
    </row>
    <row r="10449" spans="1:5" ht="30" hidden="1" customHeight="1">
      <c r="A10449" s="311" t="str">
        <f>IF((SUM('Раздел 3'!AE152:AE153)=SUM('Раздел 3'!AE151:AE151)),"","Неверно!")</f>
        <v/>
      </c>
      <c r="B10449" s="312" t="s">
        <v>24590</v>
      </c>
      <c r="C10449" s="313" t="s">
        <v>20293</v>
      </c>
      <c r="D10449" s="313" t="s">
        <v>20275</v>
      </c>
      <c r="E10449" s="313" t="str">
        <f>CONCATENATE(SUM('Раздел 3'!AE152:AE153),"=",SUM('Раздел 3'!AE151:AE151))</f>
        <v>0=0</v>
      </c>
    </row>
    <row r="10450" spans="1:5" ht="30" hidden="1" customHeight="1">
      <c r="A10450" s="311" t="str">
        <f>IF((SUM('Раздел 3'!AF152:AF153)=SUM('Раздел 3'!AF151:AF151)),"","Неверно!")</f>
        <v/>
      </c>
      <c r="B10450" s="312" t="s">
        <v>24590</v>
      </c>
      <c r="C10450" s="313" t="s">
        <v>20294</v>
      </c>
      <c r="D10450" s="313" t="s">
        <v>20275</v>
      </c>
      <c r="E10450" s="313" t="str">
        <f>CONCATENATE(SUM('Раздел 3'!AF152:AF153),"=",SUM('Раздел 3'!AF151:AF151))</f>
        <v>0=0</v>
      </c>
    </row>
    <row r="10451" spans="1:5" ht="30" hidden="1" customHeight="1">
      <c r="A10451" s="311" t="str">
        <f>IF((SUM('Раздел 3'!AG152:AG153)=SUM('Раздел 3'!AG151:AG151)),"","Неверно!")</f>
        <v/>
      </c>
      <c r="B10451" s="312" t="s">
        <v>24590</v>
      </c>
      <c r="C10451" s="313" t="s">
        <v>20295</v>
      </c>
      <c r="D10451" s="313" t="s">
        <v>20275</v>
      </c>
      <c r="E10451" s="313" t="str">
        <f>CONCATENATE(SUM('Раздел 3'!AG152:AG153),"=",SUM('Раздел 3'!AG151:AG151))</f>
        <v>0=0</v>
      </c>
    </row>
    <row r="10452" spans="1:5" ht="30" hidden="1" customHeight="1">
      <c r="A10452" s="311" t="str">
        <f>IF((SUM('Раздел 3'!AH152:AH153)=SUM('Раздел 3'!AH151:AH151)),"","Неверно!")</f>
        <v/>
      </c>
      <c r="B10452" s="312" t="s">
        <v>24590</v>
      </c>
      <c r="C10452" s="313" t="s">
        <v>20296</v>
      </c>
      <c r="D10452" s="313" t="s">
        <v>20275</v>
      </c>
      <c r="E10452" s="313" t="str">
        <f>CONCATENATE(SUM('Раздел 3'!AH152:AH153),"=",SUM('Раздел 3'!AH151:AH151))</f>
        <v>0=0</v>
      </c>
    </row>
    <row r="10453" spans="1:5" ht="30" hidden="1" customHeight="1">
      <c r="A10453" s="311" t="str">
        <f>IF((SUM('Раздел 3'!H152:H153)=SUM('Раздел 3'!H151:H151)),"","Неверно!")</f>
        <v/>
      </c>
      <c r="B10453" s="312" t="s">
        <v>24590</v>
      </c>
      <c r="C10453" s="313" t="s">
        <v>20297</v>
      </c>
      <c r="D10453" s="313" t="s">
        <v>20275</v>
      </c>
      <c r="E10453" s="313" t="str">
        <f>CONCATENATE(SUM('Раздел 3'!H152:H153),"=",SUM('Раздел 3'!H151:H151))</f>
        <v>0=0</v>
      </c>
    </row>
    <row r="10454" spans="1:5" ht="30" hidden="1" customHeight="1">
      <c r="A10454" s="311" t="str">
        <f>IF((SUM('Раздел 3'!AI152:AI153)=SUM('Раздел 3'!AI151:AI151)),"","Неверно!")</f>
        <v/>
      </c>
      <c r="B10454" s="312" t="s">
        <v>24590</v>
      </c>
      <c r="C10454" s="313" t="s">
        <v>20298</v>
      </c>
      <c r="D10454" s="313" t="s">
        <v>20275</v>
      </c>
      <c r="E10454" s="313" t="str">
        <f>CONCATENATE(SUM('Раздел 3'!AI152:AI153),"=",SUM('Раздел 3'!AI151:AI151))</f>
        <v>0=0</v>
      </c>
    </row>
    <row r="10455" spans="1:5" ht="30" hidden="1" customHeight="1">
      <c r="A10455" s="311" t="str">
        <f>IF((SUM('Раздел 3'!AJ152:AJ153)=SUM('Раздел 3'!AJ151:AJ151)),"","Неверно!")</f>
        <v/>
      </c>
      <c r="B10455" s="312" t="s">
        <v>24590</v>
      </c>
      <c r="C10455" s="313" t="s">
        <v>20299</v>
      </c>
      <c r="D10455" s="313" t="s">
        <v>20275</v>
      </c>
      <c r="E10455" s="313" t="str">
        <f>CONCATENATE(SUM('Раздел 3'!AJ152:AJ153),"=",SUM('Раздел 3'!AJ151:AJ151))</f>
        <v>0=0</v>
      </c>
    </row>
    <row r="10456" spans="1:5" ht="30" hidden="1" customHeight="1">
      <c r="A10456" s="311" t="str">
        <f>IF((SUM('Раздел 3'!AK152:AK153)=SUM('Раздел 3'!AK151:AK151)),"","Неверно!")</f>
        <v/>
      </c>
      <c r="B10456" s="312" t="s">
        <v>24590</v>
      </c>
      <c r="C10456" s="313" t="s">
        <v>20300</v>
      </c>
      <c r="D10456" s="313" t="s">
        <v>20275</v>
      </c>
      <c r="E10456" s="313" t="str">
        <f>CONCATENATE(SUM('Раздел 3'!AK152:AK153),"=",SUM('Раздел 3'!AK151:AK151))</f>
        <v>0=0</v>
      </c>
    </row>
    <row r="10457" spans="1:5" ht="30" hidden="1" customHeight="1">
      <c r="A10457" s="311" t="str">
        <f>IF((SUM('Раздел 3'!AL152:AL153)=SUM('Раздел 3'!AL151:AL151)),"","Неверно!")</f>
        <v/>
      </c>
      <c r="B10457" s="312" t="s">
        <v>24590</v>
      </c>
      <c r="C10457" s="313" t="s">
        <v>20301</v>
      </c>
      <c r="D10457" s="313" t="s">
        <v>20275</v>
      </c>
      <c r="E10457" s="313" t="str">
        <f>CONCATENATE(SUM('Раздел 3'!AL152:AL153),"=",SUM('Раздел 3'!AL151:AL151))</f>
        <v>0=0</v>
      </c>
    </row>
    <row r="10458" spans="1:5" ht="30" hidden="1" customHeight="1">
      <c r="A10458" s="311" t="str">
        <f>IF((SUM('Раздел 3'!AM152:AM153)=SUM('Раздел 3'!AM151:AM151)),"","Неверно!")</f>
        <v/>
      </c>
      <c r="B10458" s="312" t="s">
        <v>24590</v>
      </c>
      <c r="C10458" s="313" t="s">
        <v>21195</v>
      </c>
      <c r="D10458" s="313" t="s">
        <v>20275</v>
      </c>
      <c r="E10458" s="313" t="str">
        <f>CONCATENATE(SUM('Раздел 3'!AM152:AM153),"=",SUM('Раздел 3'!AM151:AM151))</f>
        <v>0=0</v>
      </c>
    </row>
    <row r="10459" spans="1:5" ht="30" hidden="1" customHeight="1">
      <c r="A10459" s="311" t="str">
        <f>IF((SUM('Раздел 3'!I152:I153)=SUM('Раздел 3'!I151:I151)),"","Неверно!")</f>
        <v/>
      </c>
      <c r="B10459" s="312" t="s">
        <v>24590</v>
      </c>
      <c r="C10459" s="313" t="s">
        <v>20302</v>
      </c>
      <c r="D10459" s="313" t="s">
        <v>20275</v>
      </c>
      <c r="E10459" s="313" t="str">
        <f>CONCATENATE(SUM('Раздел 3'!I152:I153),"=",SUM('Раздел 3'!I151:I151))</f>
        <v>0=0</v>
      </c>
    </row>
    <row r="10460" spans="1:5" ht="30" hidden="1" customHeight="1">
      <c r="A10460" s="311" t="str">
        <f>IF((SUM('Раздел 3'!J152:J153)=SUM('Раздел 3'!J151:J151)),"","Неверно!")</f>
        <v/>
      </c>
      <c r="B10460" s="312" t="s">
        <v>24590</v>
      </c>
      <c r="C10460" s="313" t="s">
        <v>20303</v>
      </c>
      <c r="D10460" s="313" t="s">
        <v>20275</v>
      </c>
      <c r="E10460" s="313" t="str">
        <f>CONCATENATE(SUM('Раздел 3'!J152:J153),"=",SUM('Раздел 3'!J151:J151))</f>
        <v>0=0</v>
      </c>
    </row>
    <row r="10461" spans="1:5" ht="30" hidden="1" customHeight="1">
      <c r="A10461" s="311" t="str">
        <f>IF((SUM('Раздел 3'!K152:K153)=SUM('Раздел 3'!K151:K151)),"","Неверно!")</f>
        <v/>
      </c>
      <c r="B10461" s="312" t="s">
        <v>24590</v>
      </c>
      <c r="C10461" s="313" t="s">
        <v>20304</v>
      </c>
      <c r="D10461" s="313" t="s">
        <v>20275</v>
      </c>
      <c r="E10461" s="313" t="str">
        <f>CONCATENATE(SUM('Раздел 3'!K152:K153),"=",SUM('Раздел 3'!K151:K151))</f>
        <v>0=0</v>
      </c>
    </row>
    <row r="10462" spans="1:5" ht="30" hidden="1" customHeight="1">
      <c r="A10462" s="311" t="str">
        <f>IF((SUM('Раздел 3'!L152:L153)=SUM('Раздел 3'!L151:L151)),"","Неверно!")</f>
        <v/>
      </c>
      <c r="B10462" s="312" t="s">
        <v>24590</v>
      </c>
      <c r="C10462" s="313" t="s">
        <v>20305</v>
      </c>
      <c r="D10462" s="313" t="s">
        <v>20275</v>
      </c>
      <c r="E10462" s="313" t="str">
        <f>CONCATENATE(SUM('Раздел 3'!L152:L153),"=",SUM('Раздел 3'!L151:L151))</f>
        <v>0=0</v>
      </c>
    </row>
    <row r="10463" spans="1:5" ht="30" hidden="1" customHeight="1">
      <c r="A10463" s="311" t="str">
        <f>IF((SUM('Раздел 3'!M152:M153)=SUM('Раздел 3'!M151:M151)),"","Неверно!")</f>
        <v/>
      </c>
      <c r="B10463" s="312" t="s">
        <v>24590</v>
      </c>
      <c r="C10463" s="313" t="s">
        <v>20306</v>
      </c>
      <c r="D10463" s="313" t="s">
        <v>20275</v>
      </c>
      <c r="E10463" s="313" t="str">
        <f>CONCATENATE(SUM('Раздел 3'!M152:M153),"=",SUM('Раздел 3'!M151:M151))</f>
        <v>0=0</v>
      </c>
    </row>
    <row r="10464" spans="1:5" ht="30" hidden="1" customHeight="1">
      <c r="A10464" s="311" t="str">
        <f>IF((SUM('Раздел 3'!N152:N153)=SUM('Раздел 3'!N151:N151)),"","Неверно!")</f>
        <v/>
      </c>
      <c r="B10464" s="312" t="s">
        <v>24590</v>
      </c>
      <c r="C10464" s="313" t="s">
        <v>20307</v>
      </c>
      <c r="D10464" s="313" t="s">
        <v>20275</v>
      </c>
      <c r="E10464" s="313" t="str">
        <f>CONCATENATE(SUM('Раздел 3'!N152:N153),"=",SUM('Раздел 3'!N151:N151))</f>
        <v>0=0</v>
      </c>
    </row>
    <row r="10465" spans="1:5" ht="30" hidden="1" customHeight="1">
      <c r="A10465" s="311" t="str">
        <f>IF((SUM('Раздел 3'!F156:F179)=SUM('Раздел 3'!F180:F180)),"","Неверно!")</f>
        <v/>
      </c>
      <c r="B10465" s="312" t="s">
        <v>24591</v>
      </c>
      <c r="C10465" s="313" t="s">
        <v>20308</v>
      </c>
      <c r="D10465" s="313" t="s">
        <v>20309</v>
      </c>
      <c r="E10465" s="313" t="str">
        <f>CONCATENATE(SUM('Раздел 3'!F156:F179),"=",SUM('Раздел 3'!F180:F180))</f>
        <v>6=6</v>
      </c>
    </row>
    <row r="10466" spans="1:5" ht="30" hidden="1" customHeight="1">
      <c r="A10466" s="311" t="str">
        <f>IF((SUM('Раздел 3'!O156:O179)=SUM('Раздел 3'!O180:O180)),"","Неверно!")</f>
        <v/>
      </c>
      <c r="B10466" s="312" t="s">
        <v>24591</v>
      </c>
      <c r="C10466" s="313" t="s">
        <v>20310</v>
      </c>
      <c r="D10466" s="313" t="s">
        <v>20309</v>
      </c>
      <c r="E10466" s="313" t="str">
        <f>CONCATENATE(SUM('Раздел 3'!O156:O179),"=",SUM('Раздел 3'!O180:O180))</f>
        <v>0=0</v>
      </c>
    </row>
    <row r="10467" spans="1:5" ht="30" hidden="1" customHeight="1">
      <c r="A10467" s="311" t="str">
        <f>IF((SUM('Раздел 3'!P156:P179)=SUM('Раздел 3'!P180:P180)),"","Неверно!")</f>
        <v/>
      </c>
      <c r="B10467" s="312" t="s">
        <v>24591</v>
      </c>
      <c r="C10467" s="313" t="s">
        <v>20311</v>
      </c>
      <c r="D10467" s="313" t="s">
        <v>20309</v>
      </c>
      <c r="E10467" s="313" t="str">
        <f>CONCATENATE(SUM('Раздел 3'!P156:P179),"=",SUM('Раздел 3'!P180:P180))</f>
        <v>0=0</v>
      </c>
    </row>
    <row r="10468" spans="1:5" ht="30" hidden="1" customHeight="1">
      <c r="A10468" s="311" t="str">
        <f>IF((SUM('Раздел 3'!Q156:Q179)=SUM('Раздел 3'!Q180:Q180)),"","Неверно!")</f>
        <v/>
      </c>
      <c r="B10468" s="312" t="s">
        <v>24591</v>
      </c>
      <c r="C10468" s="313" t="s">
        <v>20312</v>
      </c>
      <c r="D10468" s="313" t="s">
        <v>20309</v>
      </c>
      <c r="E10468" s="313" t="str">
        <f>CONCATENATE(SUM('Раздел 3'!Q156:Q179),"=",SUM('Раздел 3'!Q180:Q180))</f>
        <v>0=0</v>
      </c>
    </row>
    <row r="10469" spans="1:5" ht="30" hidden="1" customHeight="1">
      <c r="A10469" s="311" t="str">
        <f>IF((SUM('Раздел 3'!R156:R179)=SUM('Раздел 3'!R180:R180)),"","Неверно!")</f>
        <v/>
      </c>
      <c r="B10469" s="312" t="s">
        <v>24591</v>
      </c>
      <c r="C10469" s="313" t="s">
        <v>20313</v>
      </c>
      <c r="D10469" s="313" t="s">
        <v>20309</v>
      </c>
      <c r="E10469" s="313" t="str">
        <f>CONCATENATE(SUM('Раздел 3'!R156:R179),"=",SUM('Раздел 3'!R180:R180))</f>
        <v>0=0</v>
      </c>
    </row>
    <row r="10470" spans="1:5" ht="30" hidden="1" customHeight="1">
      <c r="A10470" s="311" t="str">
        <f>IF((SUM('Раздел 3'!S156:S179)=SUM('Раздел 3'!S180:S180)),"","Неверно!")</f>
        <v/>
      </c>
      <c r="B10470" s="312" t="s">
        <v>24591</v>
      </c>
      <c r="C10470" s="313" t="s">
        <v>20314</v>
      </c>
      <c r="D10470" s="313" t="s">
        <v>20309</v>
      </c>
      <c r="E10470" s="313" t="str">
        <f>CONCATENATE(SUM('Раздел 3'!S156:S179),"=",SUM('Раздел 3'!S180:S180))</f>
        <v>0=0</v>
      </c>
    </row>
    <row r="10471" spans="1:5" ht="30" hidden="1" customHeight="1">
      <c r="A10471" s="311" t="str">
        <f>IF((SUM('Раздел 3'!T156:T179)=SUM('Раздел 3'!T180:T180)),"","Неверно!")</f>
        <v/>
      </c>
      <c r="B10471" s="312" t="s">
        <v>24591</v>
      </c>
      <c r="C10471" s="313" t="s">
        <v>20315</v>
      </c>
      <c r="D10471" s="313" t="s">
        <v>20309</v>
      </c>
      <c r="E10471" s="313" t="str">
        <f>CONCATENATE(SUM('Раздел 3'!T156:T179),"=",SUM('Раздел 3'!T180:T180))</f>
        <v>0=0</v>
      </c>
    </row>
    <row r="10472" spans="1:5" ht="30" hidden="1" customHeight="1">
      <c r="A10472" s="311" t="str">
        <f>IF((SUM('Раздел 3'!U156:U179)=SUM('Раздел 3'!U180:U180)),"","Неверно!")</f>
        <v/>
      </c>
      <c r="B10472" s="312" t="s">
        <v>24591</v>
      </c>
      <c r="C10472" s="313" t="s">
        <v>20316</v>
      </c>
      <c r="D10472" s="313" t="s">
        <v>20309</v>
      </c>
      <c r="E10472" s="313" t="str">
        <f>CONCATENATE(SUM('Раздел 3'!U156:U179),"=",SUM('Раздел 3'!U180:U180))</f>
        <v>0=0</v>
      </c>
    </row>
    <row r="10473" spans="1:5" ht="30" hidden="1" customHeight="1">
      <c r="A10473" s="311" t="str">
        <f>IF((SUM('Раздел 3'!V156:V179)=SUM('Раздел 3'!V180:V180)),"","Неверно!")</f>
        <v/>
      </c>
      <c r="B10473" s="312" t="s">
        <v>24591</v>
      </c>
      <c r="C10473" s="313" t="s">
        <v>20317</v>
      </c>
      <c r="D10473" s="313" t="s">
        <v>20309</v>
      </c>
      <c r="E10473" s="313" t="str">
        <f>CONCATENATE(SUM('Раздел 3'!V156:V179),"=",SUM('Раздел 3'!V180:V180))</f>
        <v>8=8</v>
      </c>
    </row>
    <row r="10474" spans="1:5" ht="30" hidden="1" customHeight="1">
      <c r="A10474" s="311" t="str">
        <f>IF((SUM('Раздел 3'!W156:W179)=SUM('Раздел 3'!W180:W180)),"","Неверно!")</f>
        <v/>
      </c>
      <c r="B10474" s="312" t="s">
        <v>24591</v>
      </c>
      <c r="C10474" s="313" t="s">
        <v>20318</v>
      </c>
      <c r="D10474" s="313" t="s">
        <v>20309</v>
      </c>
      <c r="E10474" s="313" t="str">
        <f>CONCATENATE(SUM('Раздел 3'!W156:W179),"=",SUM('Раздел 3'!W180:W180))</f>
        <v>0=0</v>
      </c>
    </row>
    <row r="10475" spans="1:5" ht="30" hidden="1" customHeight="1">
      <c r="A10475" s="311" t="str">
        <f>IF((SUM('Раздел 3'!X156:X179)=SUM('Раздел 3'!X180:X180)),"","Неверно!")</f>
        <v/>
      </c>
      <c r="B10475" s="312" t="s">
        <v>24591</v>
      </c>
      <c r="C10475" s="313" t="s">
        <v>20319</v>
      </c>
      <c r="D10475" s="313" t="s">
        <v>20309</v>
      </c>
      <c r="E10475" s="313" t="str">
        <f>CONCATENATE(SUM('Раздел 3'!X156:X179),"=",SUM('Раздел 3'!X180:X180))</f>
        <v>0=0</v>
      </c>
    </row>
    <row r="10476" spans="1:5" ht="30" hidden="1" customHeight="1">
      <c r="A10476" s="311" t="str">
        <f>IF((SUM('Раздел 3'!G156:G179)=SUM('Раздел 3'!G180:G180)),"","Неверно!")</f>
        <v/>
      </c>
      <c r="B10476" s="312" t="s">
        <v>24591</v>
      </c>
      <c r="C10476" s="313" t="s">
        <v>20320</v>
      </c>
      <c r="D10476" s="313" t="s">
        <v>20309</v>
      </c>
      <c r="E10476" s="313" t="str">
        <f>CONCATENATE(SUM('Раздел 3'!G156:G179),"=",SUM('Раздел 3'!G180:G180))</f>
        <v>2=2</v>
      </c>
    </row>
    <row r="10477" spans="1:5" ht="30" hidden="1" customHeight="1">
      <c r="A10477" s="311" t="str">
        <f>IF((SUM('Раздел 3'!Y156:Y179)=SUM('Раздел 3'!Y180:Y180)),"","Неверно!")</f>
        <v/>
      </c>
      <c r="B10477" s="312" t="s">
        <v>24591</v>
      </c>
      <c r="C10477" s="313" t="s">
        <v>20321</v>
      </c>
      <c r="D10477" s="313" t="s">
        <v>20309</v>
      </c>
      <c r="E10477" s="313" t="str">
        <f>CONCATENATE(SUM('Раздел 3'!Y156:Y179),"=",SUM('Раздел 3'!Y180:Y180))</f>
        <v>0=0</v>
      </c>
    </row>
    <row r="10478" spans="1:5" ht="30" hidden="1" customHeight="1">
      <c r="A10478" s="311" t="str">
        <f>IF((SUM('Раздел 3'!Z156:Z179)=SUM('Раздел 3'!Z180:Z180)),"","Неверно!")</f>
        <v/>
      </c>
      <c r="B10478" s="312" t="s">
        <v>24591</v>
      </c>
      <c r="C10478" s="313" t="s">
        <v>20322</v>
      </c>
      <c r="D10478" s="313" t="s">
        <v>20309</v>
      </c>
      <c r="E10478" s="313" t="str">
        <f>CONCATENATE(SUM('Раздел 3'!Z156:Z179),"=",SUM('Раздел 3'!Z180:Z180))</f>
        <v>0=0</v>
      </c>
    </row>
    <row r="10479" spans="1:5" ht="30" hidden="1" customHeight="1">
      <c r="A10479" s="311" t="str">
        <f>IF((SUM('Раздел 3'!AA156:AA179)=SUM('Раздел 3'!AA180:AA180)),"","Неверно!")</f>
        <v/>
      </c>
      <c r="B10479" s="312" t="s">
        <v>24591</v>
      </c>
      <c r="C10479" s="313" t="s">
        <v>20323</v>
      </c>
      <c r="D10479" s="313" t="s">
        <v>20309</v>
      </c>
      <c r="E10479" s="313" t="str">
        <f>CONCATENATE(SUM('Раздел 3'!AA156:AA179),"=",SUM('Раздел 3'!AA180:AA180))</f>
        <v>0=0</v>
      </c>
    </row>
    <row r="10480" spans="1:5" ht="30" hidden="1" customHeight="1">
      <c r="A10480" s="311" t="str">
        <f>IF((SUM('Раздел 3'!AB156:AB179)=SUM('Раздел 3'!AB180:AB180)),"","Неверно!")</f>
        <v/>
      </c>
      <c r="B10480" s="312" t="s">
        <v>24591</v>
      </c>
      <c r="C10480" s="313" t="s">
        <v>20324</v>
      </c>
      <c r="D10480" s="313" t="s">
        <v>20309</v>
      </c>
      <c r="E10480" s="313" t="str">
        <f>CONCATENATE(SUM('Раздел 3'!AB156:AB179),"=",SUM('Раздел 3'!AB180:AB180))</f>
        <v>0=0</v>
      </c>
    </row>
    <row r="10481" spans="1:5" ht="30" hidden="1" customHeight="1">
      <c r="A10481" s="311" t="str">
        <f>IF((SUM('Раздел 3'!AC156:AC179)=SUM('Раздел 3'!AC180:AC180)),"","Неверно!")</f>
        <v/>
      </c>
      <c r="B10481" s="312" t="s">
        <v>24591</v>
      </c>
      <c r="C10481" s="313" t="s">
        <v>20325</v>
      </c>
      <c r="D10481" s="313" t="s">
        <v>20309</v>
      </c>
      <c r="E10481" s="313" t="str">
        <f>CONCATENATE(SUM('Раздел 3'!AC156:AC179),"=",SUM('Раздел 3'!AC180:AC180))</f>
        <v>0=0</v>
      </c>
    </row>
    <row r="10482" spans="1:5" ht="30" hidden="1" customHeight="1">
      <c r="A10482" s="311" t="str">
        <f>IF((SUM('Раздел 3'!AD156:AD179)=SUM('Раздел 3'!AD180:AD180)),"","Неверно!")</f>
        <v/>
      </c>
      <c r="B10482" s="312" t="s">
        <v>24591</v>
      </c>
      <c r="C10482" s="313" t="s">
        <v>20326</v>
      </c>
      <c r="D10482" s="313" t="s">
        <v>20309</v>
      </c>
      <c r="E10482" s="313" t="str">
        <f>CONCATENATE(SUM('Раздел 3'!AD156:AD179),"=",SUM('Раздел 3'!AD180:AD180))</f>
        <v>0=0</v>
      </c>
    </row>
    <row r="10483" spans="1:5" ht="30" hidden="1" customHeight="1">
      <c r="A10483" s="311" t="str">
        <f>IF((SUM('Раздел 3'!AE156:AE179)=SUM('Раздел 3'!AE180:AE180)),"","Неверно!")</f>
        <v/>
      </c>
      <c r="B10483" s="312" t="s">
        <v>24591</v>
      </c>
      <c r="C10483" s="313" t="s">
        <v>20327</v>
      </c>
      <c r="D10483" s="313" t="s">
        <v>20309</v>
      </c>
      <c r="E10483" s="313" t="str">
        <f>CONCATENATE(SUM('Раздел 3'!AE156:AE179),"=",SUM('Раздел 3'!AE180:AE180))</f>
        <v>0=0</v>
      </c>
    </row>
    <row r="10484" spans="1:5" ht="30" hidden="1" customHeight="1">
      <c r="A10484" s="311" t="str">
        <f>IF((SUM('Раздел 3'!AF156:AF179)=SUM('Раздел 3'!AF180:AF180)),"","Неверно!")</f>
        <v/>
      </c>
      <c r="B10484" s="312" t="s">
        <v>24591</v>
      </c>
      <c r="C10484" s="313" t="s">
        <v>20328</v>
      </c>
      <c r="D10484" s="313" t="s">
        <v>20309</v>
      </c>
      <c r="E10484" s="313" t="str">
        <f>CONCATENATE(SUM('Раздел 3'!AF156:AF179),"=",SUM('Раздел 3'!AF180:AF180))</f>
        <v>0=0</v>
      </c>
    </row>
    <row r="10485" spans="1:5" ht="30" hidden="1" customHeight="1">
      <c r="A10485" s="311" t="str">
        <f>IF((SUM('Раздел 3'!AG156:AG179)=SUM('Раздел 3'!AG180:AG180)),"","Неверно!")</f>
        <v/>
      </c>
      <c r="B10485" s="312" t="s">
        <v>24591</v>
      </c>
      <c r="C10485" s="313" t="s">
        <v>20329</v>
      </c>
      <c r="D10485" s="313" t="s">
        <v>20309</v>
      </c>
      <c r="E10485" s="313" t="str">
        <f>CONCATENATE(SUM('Раздел 3'!AG156:AG179),"=",SUM('Раздел 3'!AG180:AG180))</f>
        <v>0=0</v>
      </c>
    </row>
    <row r="10486" spans="1:5" ht="30" hidden="1" customHeight="1">
      <c r="A10486" s="311" t="str">
        <f>IF((SUM('Раздел 3'!AH156:AH179)=SUM('Раздел 3'!AH180:AH180)),"","Неверно!")</f>
        <v/>
      </c>
      <c r="B10486" s="312" t="s">
        <v>24591</v>
      </c>
      <c r="C10486" s="313" t="s">
        <v>20330</v>
      </c>
      <c r="D10486" s="313" t="s">
        <v>20309</v>
      </c>
      <c r="E10486" s="313" t="str">
        <f>CONCATENATE(SUM('Раздел 3'!AH156:AH179),"=",SUM('Раздел 3'!AH180:AH180))</f>
        <v>0=0</v>
      </c>
    </row>
    <row r="10487" spans="1:5" ht="30" hidden="1" customHeight="1">
      <c r="A10487" s="311" t="str">
        <f>IF((SUM('Раздел 3'!H156:H179)=SUM('Раздел 3'!H180:H180)),"","Неверно!")</f>
        <v/>
      </c>
      <c r="B10487" s="312" t="s">
        <v>24591</v>
      </c>
      <c r="C10487" s="313" t="s">
        <v>20331</v>
      </c>
      <c r="D10487" s="313" t="s">
        <v>20309</v>
      </c>
      <c r="E10487" s="313" t="str">
        <f>CONCATENATE(SUM('Раздел 3'!H156:H179),"=",SUM('Раздел 3'!H180:H180))</f>
        <v>2=2</v>
      </c>
    </row>
    <row r="10488" spans="1:5" ht="30" hidden="1" customHeight="1">
      <c r="A10488" s="311" t="str">
        <f>IF((SUM('Раздел 3'!AI156:AI179)=SUM('Раздел 3'!AI180:AI180)),"","Неверно!")</f>
        <v/>
      </c>
      <c r="B10488" s="312" t="s">
        <v>24591</v>
      </c>
      <c r="C10488" s="313" t="s">
        <v>20332</v>
      </c>
      <c r="D10488" s="313" t="s">
        <v>20309</v>
      </c>
      <c r="E10488" s="313" t="str">
        <f>CONCATENATE(SUM('Раздел 3'!AI156:AI179),"=",SUM('Раздел 3'!AI180:AI180))</f>
        <v>0=0</v>
      </c>
    </row>
    <row r="10489" spans="1:5" ht="30" hidden="1" customHeight="1">
      <c r="A10489" s="311" t="str">
        <f>IF((SUM('Раздел 3'!AJ156:AJ179)=SUM('Раздел 3'!AJ180:AJ180)),"","Неверно!")</f>
        <v/>
      </c>
      <c r="B10489" s="312" t="s">
        <v>24591</v>
      </c>
      <c r="C10489" s="313" t="s">
        <v>20333</v>
      </c>
      <c r="D10489" s="313" t="s">
        <v>20309</v>
      </c>
      <c r="E10489" s="313" t="str">
        <f>CONCATENATE(SUM('Раздел 3'!AJ156:AJ179),"=",SUM('Раздел 3'!AJ180:AJ180))</f>
        <v>40000=40000</v>
      </c>
    </row>
    <row r="10490" spans="1:5" ht="30" hidden="1" customHeight="1">
      <c r="A10490" s="311" t="str">
        <f>IF((SUM('Раздел 3'!AK156:AK179)=SUM('Раздел 3'!AK180:AK180)),"","Неверно!")</f>
        <v/>
      </c>
      <c r="B10490" s="312" t="s">
        <v>24591</v>
      </c>
      <c r="C10490" s="313" t="s">
        <v>20334</v>
      </c>
      <c r="D10490" s="313" t="s">
        <v>20309</v>
      </c>
      <c r="E10490" s="313" t="str">
        <f>CONCATENATE(SUM('Раздел 3'!AK156:AK179),"=",SUM('Раздел 3'!AK180:AK180))</f>
        <v>0=0</v>
      </c>
    </row>
    <row r="10491" spans="1:5" ht="30" hidden="1" customHeight="1">
      <c r="A10491" s="311" t="str">
        <f>IF((SUM('Раздел 3'!AL156:AL179)=SUM('Раздел 3'!AL180:AL180)),"","Неверно!")</f>
        <v/>
      </c>
      <c r="B10491" s="312" t="s">
        <v>24591</v>
      </c>
      <c r="C10491" s="313" t="s">
        <v>20335</v>
      </c>
      <c r="D10491" s="313" t="s">
        <v>20309</v>
      </c>
      <c r="E10491" s="313" t="str">
        <f>CONCATENATE(SUM('Раздел 3'!AL156:AL179),"=",SUM('Раздел 3'!AL180:AL180))</f>
        <v>0=0</v>
      </c>
    </row>
    <row r="10492" spans="1:5" ht="30" hidden="1" customHeight="1">
      <c r="A10492" s="311" t="str">
        <f>IF((SUM('Раздел 3'!AM156:AM179)=SUM('Раздел 3'!AM180:AM180)),"","Неверно!")</f>
        <v/>
      </c>
      <c r="B10492" s="312" t="s">
        <v>24591</v>
      </c>
      <c r="C10492" s="313" t="s">
        <v>21194</v>
      </c>
      <c r="D10492" s="313" t="s">
        <v>20309</v>
      </c>
      <c r="E10492" s="313" t="str">
        <f>CONCATENATE(SUM('Раздел 3'!AM156:AM179),"=",SUM('Раздел 3'!AM180:AM180))</f>
        <v>0=0</v>
      </c>
    </row>
    <row r="10493" spans="1:5" ht="30" hidden="1" customHeight="1">
      <c r="A10493" s="311" t="str">
        <f>IF((SUM('Раздел 3'!I156:I179)=SUM('Раздел 3'!I180:I180)),"","Неверно!")</f>
        <v/>
      </c>
      <c r="B10493" s="312" t="s">
        <v>24591</v>
      </c>
      <c r="C10493" s="313" t="s">
        <v>20336</v>
      </c>
      <c r="D10493" s="313" t="s">
        <v>20309</v>
      </c>
      <c r="E10493" s="313" t="str">
        <f>CONCATENATE(SUM('Раздел 3'!I156:I179),"=",SUM('Раздел 3'!I180:I180))</f>
        <v>0=0</v>
      </c>
    </row>
    <row r="10494" spans="1:5" ht="30" hidden="1" customHeight="1">
      <c r="A10494" s="311" t="str">
        <f>IF((SUM('Раздел 3'!J156:J179)=SUM('Раздел 3'!J180:J180)),"","Неверно!")</f>
        <v/>
      </c>
      <c r="B10494" s="312" t="s">
        <v>24591</v>
      </c>
      <c r="C10494" s="313" t="s">
        <v>20337</v>
      </c>
      <c r="D10494" s="313" t="s">
        <v>20309</v>
      </c>
      <c r="E10494" s="313" t="str">
        <f>CONCATENATE(SUM('Раздел 3'!J156:J179),"=",SUM('Раздел 3'!J180:J180))</f>
        <v>0=0</v>
      </c>
    </row>
    <row r="10495" spans="1:5" ht="30" hidden="1" customHeight="1">
      <c r="A10495" s="311" t="str">
        <f>IF((SUM('Раздел 3'!K156:K179)=SUM('Раздел 3'!K180:K180)),"","Неверно!")</f>
        <v/>
      </c>
      <c r="B10495" s="312" t="s">
        <v>24591</v>
      </c>
      <c r="C10495" s="313" t="s">
        <v>20338</v>
      </c>
      <c r="D10495" s="313" t="s">
        <v>20309</v>
      </c>
      <c r="E10495" s="313" t="str">
        <f>CONCATENATE(SUM('Раздел 3'!K156:K179),"=",SUM('Раздел 3'!K180:K180))</f>
        <v>0=0</v>
      </c>
    </row>
    <row r="10496" spans="1:5" ht="30" hidden="1" customHeight="1">
      <c r="A10496" s="311" t="str">
        <f>IF((SUM('Раздел 3'!L156:L179)=SUM('Раздел 3'!L180:L180)),"","Неверно!")</f>
        <v/>
      </c>
      <c r="B10496" s="312" t="s">
        <v>24591</v>
      </c>
      <c r="C10496" s="313" t="s">
        <v>20339</v>
      </c>
      <c r="D10496" s="313" t="s">
        <v>20309</v>
      </c>
      <c r="E10496" s="313" t="str">
        <f>CONCATENATE(SUM('Раздел 3'!L156:L179),"=",SUM('Раздел 3'!L180:L180))</f>
        <v>8=8</v>
      </c>
    </row>
    <row r="10497" spans="1:5" ht="30" hidden="1" customHeight="1">
      <c r="A10497" s="311" t="str">
        <f>IF((SUM('Раздел 3'!M156:M179)=SUM('Раздел 3'!M180:M180)),"","Неверно!")</f>
        <v/>
      </c>
      <c r="B10497" s="312" t="s">
        <v>24591</v>
      </c>
      <c r="C10497" s="313" t="s">
        <v>20340</v>
      </c>
      <c r="D10497" s="313" t="s">
        <v>20309</v>
      </c>
      <c r="E10497" s="313" t="str">
        <f>CONCATENATE(SUM('Раздел 3'!M156:M179),"=",SUM('Раздел 3'!M180:M180))</f>
        <v>8=8</v>
      </c>
    </row>
    <row r="10498" spans="1:5" ht="30" hidden="1" customHeight="1">
      <c r="A10498" s="311" t="str">
        <f>IF((SUM('Раздел 3'!N156:N179)=SUM('Раздел 3'!N180:N180)),"","Неверно!")</f>
        <v/>
      </c>
      <c r="B10498" s="312" t="s">
        <v>24591</v>
      </c>
      <c r="C10498" s="313" t="s">
        <v>20341</v>
      </c>
      <c r="D10498" s="313" t="s">
        <v>20309</v>
      </c>
      <c r="E10498" s="313" t="str">
        <f>CONCATENATE(SUM('Раздел 3'!N156:N179),"=",SUM('Раздел 3'!N180:N180))</f>
        <v>0=0</v>
      </c>
    </row>
    <row r="10499" spans="1:5" ht="30" hidden="1" customHeight="1">
      <c r="A10499" s="311" t="str">
        <f>IF((SUM('Раздел 3'!F181:F181)&lt;=SUM('Раздел 3'!F180:F180)),"","Неверно!")</f>
        <v/>
      </c>
      <c r="B10499" s="312" t="s">
        <v>24592</v>
      </c>
      <c r="C10499" s="313" t="s">
        <v>20342</v>
      </c>
      <c r="D10499" s="313" t="s">
        <v>20343</v>
      </c>
      <c r="E10499" s="313" t="str">
        <f>CONCATENATE(SUM('Раздел 3'!F181:F181),"&lt;=",SUM('Раздел 3'!F180:F180))</f>
        <v>0&lt;=6</v>
      </c>
    </row>
    <row r="10500" spans="1:5" ht="30" hidden="1" customHeight="1">
      <c r="A10500" s="311" t="str">
        <f>IF((SUM('Раздел 3'!O181:O181)&lt;=SUM('Раздел 3'!O180:O180)),"","Неверно!")</f>
        <v/>
      </c>
      <c r="B10500" s="312" t="s">
        <v>24592</v>
      </c>
      <c r="C10500" s="313" t="s">
        <v>20344</v>
      </c>
      <c r="D10500" s="313" t="s">
        <v>20343</v>
      </c>
      <c r="E10500" s="313" t="str">
        <f>CONCATENATE(SUM('Раздел 3'!O181:O181),"&lt;=",SUM('Раздел 3'!O180:O180))</f>
        <v>0&lt;=0</v>
      </c>
    </row>
    <row r="10501" spans="1:5" ht="30" hidden="1" customHeight="1">
      <c r="A10501" s="311" t="str">
        <f>IF((SUM('Раздел 3'!P181:P181)&lt;=SUM('Раздел 3'!P180:P180)),"","Неверно!")</f>
        <v/>
      </c>
      <c r="B10501" s="312" t="s">
        <v>24592</v>
      </c>
      <c r="C10501" s="313" t="s">
        <v>20345</v>
      </c>
      <c r="D10501" s="313" t="s">
        <v>20343</v>
      </c>
      <c r="E10501" s="313" t="str">
        <f>CONCATENATE(SUM('Раздел 3'!P181:P181),"&lt;=",SUM('Раздел 3'!P180:P180))</f>
        <v>0&lt;=0</v>
      </c>
    </row>
    <row r="10502" spans="1:5" ht="30" hidden="1" customHeight="1">
      <c r="A10502" s="311" t="str">
        <f>IF((SUM('Раздел 3'!Q181:Q181)&lt;=SUM('Раздел 3'!Q180:Q180)),"","Неверно!")</f>
        <v/>
      </c>
      <c r="B10502" s="312" t="s">
        <v>24592</v>
      </c>
      <c r="C10502" s="313" t="s">
        <v>20346</v>
      </c>
      <c r="D10502" s="313" t="s">
        <v>20343</v>
      </c>
      <c r="E10502" s="313" t="str">
        <f>CONCATENATE(SUM('Раздел 3'!Q181:Q181),"&lt;=",SUM('Раздел 3'!Q180:Q180))</f>
        <v>0&lt;=0</v>
      </c>
    </row>
    <row r="10503" spans="1:5" ht="30" hidden="1" customHeight="1">
      <c r="A10503" s="311" t="str">
        <f>IF((SUM('Раздел 3'!R181:R181)&lt;=SUM('Раздел 3'!R180:R180)),"","Неверно!")</f>
        <v/>
      </c>
      <c r="B10503" s="312" t="s">
        <v>24592</v>
      </c>
      <c r="C10503" s="313" t="s">
        <v>20347</v>
      </c>
      <c r="D10503" s="313" t="s">
        <v>20343</v>
      </c>
      <c r="E10503" s="313" t="str">
        <f>CONCATENATE(SUM('Раздел 3'!R181:R181),"&lt;=",SUM('Раздел 3'!R180:R180))</f>
        <v>0&lt;=0</v>
      </c>
    </row>
    <row r="10504" spans="1:5" ht="30" hidden="1" customHeight="1">
      <c r="A10504" s="311" t="str">
        <f>IF((SUM('Раздел 3'!S181:S181)&lt;=SUM('Раздел 3'!S180:S180)),"","Неверно!")</f>
        <v/>
      </c>
      <c r="B10504" s="312" t="s">
        <v>24592</v>
      </c>
      <c r="C10504" s="313" t="s">
        <v>20348</v>
      </c>
      <c r="D10504" s="313" t="s">
        <v>20343</v>
      </c>
      <c r="E10504" s="313" t="str">
        <f>CONCATENATE(SUM('Раздел 3'!S181:S181),"&lt;=",SUM('Раздел 3'!S180:S180))</f>
        <v>0&lt;=0</v>
      </c>
    </row>
    <row r="10505" spans="1:5" ht="30" hidden="1" customHeight="1">
      <c r="A10505" s="311" t="str">
        <f>IF((SUM('Раздел 3'!T181:T181)&lt;=SUM('Раздел 3'!T180:T180)),"","Неверно!")</f>
        <v/>
      </c>
      <c r="B10505" s="312" t="s">
        <v>24592</v>
      </c>
      <c r="C10505" s="313" t="s">
        <v>20349</v>
      </c>
      <c r="D10505" s="313" t="s">
        <v>20343</v>
      </c>
      <c r="E10505" s="313" t="str">
        <f>CONCATENATE(SUM('Раздел 3'!T181:T181),"&lt;=",SUM('Раздел 3'!T180:T180))</f>
        <v>0&lt;=0</v>
      </c>
    </row>
    <row r="10506" spans="1:5" ht="30" hidden="1" customHeight="1">
      <c r="A10506" s="311" t="str">
        <f>IF((SUM('Раздел 3'!U181:U181)&lt;=SUM('Раздел 3'!U180:U180)),"","Неверно!")</f>
        <v/>
      </c>
      <c r="B10506" s="312" t="s">
        <v>24592</v>
      </c>
      <c r="C10506" s="313" t="s">
        <v>20350</v>
      </c>
      <c r="D10506" s="313" t="s">
        <v>20343</v>
      </c>
      <c r="E10506" s="313" t="str">
        <f>CONCATENATE(SUM('Раздел 3'!U181:U181),"&lt;=",SUM('Раздел 3'!U180:U180))</f>
        <v>0&lt;=0</v>
      </c>
    </row>
    <row r="10507" spans="1:5" ht="30" hidden="1" customHeight="1">
      <c r="A10507" s="311" t="str">
        <f>IF((SUM('Раздел 3'!V181:V181)&lt;=SUM('Раздел 3'!V180:V180)),"","Неверно!")</f>
        <v/>
      </c>
      <c r="B10507" s="312" t="s">
        <v>24592</v>
      </c>
      <c r="C10507" s="313" t="s">
        <v>20351</v>
      </c>
      <c r="D10507" s="313" t="s">
        <v>20343</v>
      </c>
      <c r="E10507" s="313" t="str">
        <f>CONCATENATE(SUM('Раздел 3'!V181:V181),"&lt;=",SUM('Раздел 3'!V180:V180))</f>
        <v>0&lt;=8</v>
      </c>
    </row>
    <row r="10508" spans="1:5" ht="30" hidden="1" customHeight="1">
      <c r="A10508" s="311" t="str">
        <f>IF((SUM('Раздел 3'!W181:W181)&lt;=SUM('Раздел 3'!W180:W180)),"","Неверно!")</f>
        <v/>
      </c>
      <c r="B10508" s="312" t="s">
        <v>24592</v>
      </c>
      <c r="C10508" s="313" t="s">
        <v>20352</v>
      </c>
      <c r="D10508" s="313" t="s">
        <v>20343</v>
      </c>
      <c r="E10508" s="313" t="str">
        <f>CONCATENATE(SUM('Раздел 3'!W181:W181),"&lt;=",SUM('Раздел 3'!W180:W180))</f>
        <v>0&lt;=0</v>
      </c>
    </row>
    <row r="10509" spans="1:5" ht="30" hidden="1" customHeight="1">
      <c r="A10509" s="311" t="str">
        <f>IF((SUM('Раздел 3'!X181:X181)&lt;=SUM('Раздел 3'!X180:X180)),"","Неверно!")</f>
        <v/>
      </c>
      <c r="B10509" s="312" t="s">
        <v>24592</v>
      </c>
      <c r="C10509" s="313" t="s">
        <v>20353</v>
      </c>
      <c r="D10509" s="313" t="s">
        <v>20343</v>
      </c>
      <c r="E10509" s="313" t="str">
        <f>CONCATENATE(SUM('Раздел 3'!X181:X181),"&lt;=",SUM('Раздел 3'!X180:X180))</f>
        <v>0&lt;=0</v>
      </c>
    </row>
    <row r="10510" spans="1:5" ht="30" hidden="1" customHeight="1">
      <c r="A10510" s="311" t="str">
        <f>IF((SUM('Раздел 3'!G181:G181)&lt;=SUM('Раздел 3'!G180:G180)),"","Неверно!")</f>
        <v/>
      </c>
      <c r="B10510" s="312" t="s">
        <v>24592</v>
      </c>
      <c r="C10510" s="313" t="s">
        <v>20354</v>
      </c>
      <c r="D10510" s="313" t="s">
        <v>20343</v>
      </c>
      <c r="E10510" s="313" t="str">
        <f>CONCATENATE(SUM('Раздел 3'!G181:G181),"&lt;=",SUM('Раздел 3'!G180:G180))</f>
        <v>0&lt;=2</v>
      </c>
    </row>
    <row r="10511" spans="1:5" ht="30" hidden="1" customHeight="1">
      <c r="A10511" s="311" t="str">
        <f>IF((SUM('Раздел 3'!Y181:Y181)&lt;=SUM('Раздел 3'!Y180:Y180)),"","Неверно!")</f>
        <v/>
      </c>
      <c r="B10511" s="312" t="s">
        <v>24592</v>
      </c>
      <c r="C10511" s="313" t="s">
        <v>20355</v>
      </c>
      <c r="D10511" s="313" t="s">
        <v>20343</v>
      </c>
      <c r="E10511" s="313" t="str">
        <f>CONCATENATE(SUM('Раздел 3'!Y181:Y181),"&lt;=",SUM('Раздел 3'!Y180:Y180))</f>
        <v>0&lt;=0</v>
      </c>
    </row>
    <row r="10512" spans="1:5" ht="30" hidden="1" customHeight="1">
      <c r="A10512" s="311" t="str">
        <f>IF((SUM('Раздел 3'!Z181:Z181)&lt;=SUM('Раздел 3'!Z180:Z180)),"","Неверно!")</f>
        <v/>
      </c>
      <c r="B10512" s="312" t="s">
        <v>24592</v>
      </c>
      <c r="C10512" s="313" t="s">
        <v>20356</v>
      </c>
      <c r="D10512" s="313" t="s">
        <v>20343</v>
      </c>
      <c r="E10512" s="313" t="str">
        <f>CONCATENATE(SUM('Раздел 3'!Z181:Z181),"&lt;=",SUM('Раздел 3'!Z180:Z180))</f>
        <v>0&lt;=0</v>
      </c>
    </row>
    <row r="10513" spans="1:5" ht="30" hidden="1" customHeight="1">
      <c r="A10513" s="311" t="str">
        <f>IF((SUM('Раздел 3'!AA181:AA181)&lt;=SUM('Раздел 3'!AA180:AA180)),"","Неверно!")</f>
        <v/>
      </c>
      <c r="B10513" s="312" t="s">
        <v>24592</v>
      </c>
      <c r="C10513" s="313" t="s">
        <v>20357</v>
      </c>
      <c r="D10513" s="313" t="s">
        <v>20343</v>
      </c>
      <c r="E10513" s="313" t="str">
        <f>CONCATENATE(SUM('Раздел 3'!AA181:AA181),"&lt;=",SUM('Раздел 3'!AA180:AA180))</f>
        <v>0&lt;=0</v>
      </c>
    </row>
    <row r="10514" spans="1:5" ht="30" hidden="1" customHeight="1">
      <c r="A10514" s="311" t="str">
        <f>IF((SUM('Раздел 3'!AB181:AB181)&lt;=SUM('Раздел 3'!AB180:AB180)),"","Неверно!")</f>
        <v/>
      </c>
      <c r="B10514" s="312" t="s">
        <v>24592</v>
      </c>
      <c r="C10514" s="313" t="s">
        <v>20358</v>
      </c>
      <c r="D10514" s="313" t="s">
        <v>20343</v>
      </c>
      <c r="E10514" s="313" t="str">
        <f>CONCATENATE(SUM('Раздел 3'!AB181:AB181),"&lt;=",SUM('Раздел 3'!AB180:AB180))</f>
        <v>0&lt;=0</v>
      </c>
    </row>
    <row r="10515" spans="1:5" ht="30" hidden="1" customHeight="1">
      <c r="A10515" s="311" t="str">
        <f>IF((SUM('Раздел 3'!AC181:AC181)&lt;=SUM('Раздел 3'!AC180:AC180)),"","Неверно!")</f>
        <v/>
      </c>
      <c r="B10515" s="312" t="s">
        <v>24592</v>
      </c>
      <c r="C10515" s="313" t="s">
        <v>20359</v>
      </c>
      <c r="D10515" s="313" t="s">
        <v>20343</v>
      </c>
      <c r="E10515" s="313" t="str">
        <f>CONCATENATE(SUM('Раздел 3'!AC181:AC181),"&lt;=",SUM('Раздел 3'!AC180:AC180))</f>
        <v>0&lt;=0</v>
      </c>
    </row>
    <row r="10516" spans="1:5" ht="30" hidden="1" customHeight="1">
      <c r="A10516" s="311" t="str">
        <f>IF((SUM('Раздел 3'!AD181:AD181)&lt;=SUM('Раздел 3'!AD180:AD180)),"","Неверно!")</f>
        <v/>
      </c>
      <c r="B10516" s="312" t="s">
        <v>24592</v>
      </c>
      <c r="C10516" s="313" t="s">
        <v>20360</v>
      </c>
      <c r="D10516" s="313" t="s">
        <v>20343</v>
      </c>
      <c r="E10516" s="313" t="str">
        <f>CONCATENATE(SUM('Раздел 3'!AD181:AD181),"&lt;=",SUM('Раздел 3'!AD180:AD180))</f>
        <v>0&lt;=0</v>
      </c>
    </row>
    <row r="10517" spans="1:5" ht="30" hidden="1" customHeight="1">
      <c r="A10517" s="311" t="str">
        <f>IF((SUM('Раздел 3'!AE181:AE181)&lt;=SUM('Раздел 3'!AE180:AE180)),"","Неверно!")</f>
        <v/>
      </c>
      <c r="B10517" s="312" t="s">
        <v>24592</v>
      </c>
      <c r="C10517" s="313" t="s">
        <v>20361</v>
      </c>
      <c r="D10517" s="313" t="s">
        <v>20343</v>
      </c>
      <c r="E10517" s="313" t="str">
        <f>CONCATENATE(SUM('Раздел 3'!AE181:AE181),"&lt;=",SUM('Раздел 3'!AE180:AE180))</f>
        <v>0&lt;=0</v>
      </c>
    </row>
    <row r="10518" spans="1:5" ht="30" hidden="1" customHeight="1">
      <c r="A10518" s="311" t="str">
        <f>IF((SUM('Раздел 3'!AF181:AF181)&lt;=SUM('Раздел 3'!AF180:AF180)),"","Неверно!")</f>
        <v/>
      </c>
      <c r="B10518" s="312" t="s">
        <v>24592</v>
      </c>
      <c r="C10518" s="313" t="s">
        <v>20362</v>
      </c>
      <c r="D10518" s="313" t="s">
        <v>20343</v>
      </c>
      <c r="E10518" s="313" t="str">
        <f>CONCATENATE(SUM('Раздел 3'!AF181:AF181),"&lt;=",SUM('Раздел 3'!AF180:AF180))</f>
        <v>0&lt;=0</v>
      </c>
    </row>
    <row r="10519" spans="1:5" ht="30" hidden="1" customHeight="1">
      <c r="A10519" s="311" t="str">
        <f>IF((SUM('Раздел 3'!AG181:AG181)&lt;=SUM('Раздел 3'!AG180:AG180)),"","Неверно!")</f>
        <v/>
      </c>
      <c r="B10519" s="312" t="s">
        <v>24592</v>
      </c>
      <c r="C10519" s="313" t="s">
        <v>20363</v>
      </c>
      <c r="D10519" s="313" t="s">
        <v>20343</v>
      </c>
      <c r="E10519" s="313" t="str">
        <f>CONCATENATE(SUM('Раздел 3'!AG181:AG181),"&lt;=",SUM('Раздел 3'!AG180:AG180))</f>
        <v>0&lt;=0</v>
      </c>
    </row>
    <row r="10520" spans="1:5" ht="30" hidden="1" customHeight="1">
      <c r="A10520" s="311" t="str">
        <f>IF((SUM('Раздел 3'!AH181:AH181)&lt;=SUM('Раздел 3'!AH180:AH180)),"","Неверно!")</f>
        <v/>
      </c>
      <c r="B10520" s="312" t="s">
        <v>24592</v>
      </c>
      <c r="C10520" s="313" t="s">
        <v>20364</v>
      </c>
      <c r="D10520" s="313" t="s">
        <v>20343</v>
      </c>
      <c r="E10520" s="313" t="str">
        <f>CONCATENATE(SUM('Раздел 3'!AH181:AH181),"&lt;=",SUM('Раздел 3'!AH180:AH180))</f>
        <v>0&lt;=0</v>
      </c>
    </row>
    <row r="10521" spans="1:5" ht="30" hidden="1" customHeight="1">
      <c r="A10521" s="311" t="str">
        <f>IF((SUM('Раздел 3'!H181:H181)&lt;=SUM('Раздел 3'!H180:H180)),"","Неверно!")</f>
        <v/>
      </c>
      <c r="B10521" s="312" t="s">
        <v>24592</v>
      </c>
      <c r="C10521" s="313" t="s">
        <v>20365</v>
      </c>
      <c r="D10521" s="313" t="s">
        <v>20343</v>
      </c>
      <c r="E10521" s="313" t="str">
        <f>CONCATENATE(SUM('Раздел 3'!H181:H181),"&lt;=",SUM('Раздел 3'!H180:H180))</f>
        <v>0&lt;=2</v>
      </c>
    </row>
    <row r="10522" spans="1:5" ht="30" hidden="1" customHeight="1">
      <c r="A10522" s="311" t="str">
        <f>IF((SUM('Раздел 3'!AI181:AI181)&lt;=SUM('Раздел 3'!AI180:AI180)),"","Неверно!")</f>
        <v/>
      </c>
      <c r="B10522" s="312" t="s">
        <v>24592</v>
      </c>
      <c r="C10522" s="313" t="s">
        <v>20366</v>
      </c>
      <c r="D10522" s="313" t="s">
        <v>20343</v>
      </c>
      <c r="E10522" s="313" t="str">
        <f>CONCATENATE(SUM('Раздел 3'!AI181:AI181),"&lt;=",SUM('Раздел 3'!AI180:AI180))</f>
        <v>0&lt;=0</v>
      </c>
    </row>
    <row r="10523" spans="1:5" ht="30" hidden="1" customHeight="1">
      <c r="A10523" s="311" t="str">
        <f>IF((SUM('Раздел 3'!AJ181:AJ181)&lt;=SUM('Раздел 3'!AJ180:AJ180)),"","Неверно!")</f>
        <v/>
      </c>
      <c r="B10523" s="312" t="s">
        <v>24592</v>
      </c>
      <c r="C10523" s="313" t="s">
        <v>20367</v>
      </c>
      <c r="D10523" s="313" t="s">
        <v>20343</v>
      </c>
      <c r="E10523" s="313" t="str">
        <f>CONCATENATE(SUM('Раздел 3'!AJ181:AJ181),"&lt;=",SUM('Раздел 3'!AJ180:AJ180))</f>
        <v>0&lt;=40000</v>
      </c>
    </row>
    <row r="10524" spans="1:5" ht="30" hidden="1" customHeight="1">
      <c r="A10524" s="311" t="str">
        <f>IF((SUM('Раздел 3'!AK181:AK181)&lt;=SUM('Раздел 3'!AK180:AK180)),"","Неверно!")</f>
        <v/>
      </c>
      <c r="B10524" s="312" t="s">
        <v>24592</v>
      </c>
      <c r="C10524" s="313" t="s">
        <v>20368</v>
      </c>
      <c r="D10524" s="313" t="s">
        <v>20343</v>
      </c>
      <c r="E10524" s="313" t="str">
        <f>CONCATENATE(SUM('Раздел 3'!AK181:AK181),"&lt;=",SUM('Раздел 3'!AK180:AK180))</f>
        <v>0&lt;=0</v>
      </c>
    </row>
    <row r="10525" spans="1:5" ht="30" hidden="1" customHeight="1">
      <c r="A10525" s="311" t="str">
        <f>IF((SUM('Раздел 3'!AL181:AL181)&lt;=SUM('Раздел 3'!AL180:AL180)),"","Неверно!")</f>
        <v/>
      </c>
      <c r="B10525" s="312" t="s">
        <v>24592</v>
      </c>
      <c r="C10525" s="313" t="s">
        <v>20369</v>
      </c>
      <c r="D10525" s="313" t="s">
        <v>20343</v>
      </c>
      <c r="E10525" s="313" t="str">
        <f>CONCATENATE(SUM('Раздел 3'!AL181:AL181),"&lt;=",SUM('Раздел 3'!AL180:AL180))</f>
        <v>0&lt;=0</v>
      </c>
    </row>
    <row r="10526" spans="1:5" ht="30" hidden="1" customHeight="1">
      <c r="A10526" s="311" t="str">
        <f>IF((SUM('Раздел 3'!AM181:AM181)&lt;=SUM('Раздел 3'!AM180:AM180)),"","Неверно!")</f>
        <v/>
      </c>
      <c r="B10526" s="312" t="s">
        <v>24592</v>
      </c>
      <c r="C10526" s="313" t="s">
        <v>21193</v>
      </c>
      <c r="D10526" s="313" t="s">
        <v>20343</v>
      </c>
      <c r="E10526" s="313" t="str">
        <f>CONCATENATE(SUM('Раздел 3'!AM181:AM181),"&lt;=",SUM('Раздел 3'!AM180:AM180))</f>
        <v>0&lt;=0</v>
      </c>
    </row>
    <row r="10527" spans="1:5" ht="30" hidden="1" customHeight="1">
      <c r="A10527" s="311" t="str">
        <f>IF((SUM('Раздел 3'!I181:I181)&lt;=SUM('Раздел 3'!I180:I180)),"","Неверно!")</f>
        <v/>
      </c>
      <c r="B10527" s="312" t="s">
        <v>24592</v>
      </c>
      <c r="C10527" s="313" t="s">
        <v>20370</v>
      </c>
      <c r="D10527" s="313" t="s">
        <v>20343</v>
      </c>
      <c r="E10527" s="313" t="str">
        <f>CONCATENATE(SUM('Раздел 3'!I181:I181),"&lt;=",SUM('Раздел 3'!I180:I180))</f>
        <v>0&lt;=0</v>
      </c>
    </row>
    <row r="10528" spans="1:5" ht="30" hidden="1" customHeight="1">
      <c r="A10528" s="311" t="str">
        <f>IF((SUM('Раздел 3'!J181:J181)&lt;=SUM('Раздел 3'!J180:J180)),"","Неверно!")</f>
        <v/>
      </c>
      <c r="B10528" s="312" t="s">
        <v>24592</v>
      </c>
      <c r="C10528" s="313" t="s">
        <v>20371</v>
      </c>
      <c r="D10528" s="313" t="s">
        <v>20343</v>
      </c>
      <c r="E10528" s="313" t="str">
        <f>CONCATENATE(SUM('Раздел 3'!J181:J181),"&lt;=",SUM('Раздел 3'!J180:J180))</f>
        <v>0&lt;=0</v>
      </c>
    </row>
    <row r="10529" spans="1:5" ht="30" hidden="1" customHeight="1">
      <c r="A10529" s="311" t="str">
        <f>IF((SUM('Раздел 3'!K181:K181)&lt;=SUM('Раздел 3'!K180:K180)),"","Неверно!")</f>
        <v/>
      </c>
      <c r="B10529" s="312" t="s">
        <v>24592</v>
      </c>
      <c r="C10529" s="313" t="s">
        <v>20372</v>
      </c>
      <c r="D10529" s="313" t="s">
        <v>20343</v>
      </c>
      <c r="E10529" s="313" t="str">
        <f>CONCATENATE(SUM('Раздел 3'!K181:K181),"&lt;=",SUM('Раздел 3'!K180:K180))</f>
        <v>0&lt;=0</v>
      </c>
    </row>
    <row r="10530" spans="1:5" ht="30" hidden="1" customHeight="1">
      <c r="A10530" s="311" t="str">
        <f>IF((SUM('Раздел 3'!L181:L181)&lt;=SUM('Раздел 3'!L180:L180)),"","Неверно!")</f>
        <v/>
      </c>
      <c r="B10530" s="312" t="s">
        <v>24592</v>
      </c>
      <c r="C10530" s="313" t="s">
        <v>20373</v>
      </c>
      <c r="D10530" s="313" t="s">
        <v>20343</v>
      </c>
      <c r="E10530" s="313" t="str">
        <f>CONCATENATE(SUM('Раздел 3'!L181:L181),"&lt;=",SUM('Раздел 3'!L180:L180))</f>
        <v>0&lt;=8</v>
      </c>
    </row>
    <row r="10531" spans="1:5" ht="30" hidden="1" customHeight="1">
      <c r="A10531" s="311" t="str">
        <f>IF((SUM('Раздел 3'!M181:M181)&lt;=SUM('Раздел 3'!M180:M180)),"","Неверно!")</f>
        <v/>
      </c>
      <c r="B10531" s="312" t="s">
        <v>24592</v>
      </c>
      <c r="C10531" s="313" t="s">
        <v>20374</v>
      </c>
      <c r="D10531" s="313" t="s">
        <v>20343</v>
      </c>
      <c r="E10531" s="313" t="str">
        <f>CONCATENATE(SUM('Раздел 3'!M181:M181),"&lt;=",SUM('Раздел 3'!M180:M180))</f>
        <v>0&lt;=8</v>
      </c>
    </row>
    <row r="10532" spans="1:5" ht="30" hidden="1" customHeight="1">
      <c r="A10532" s="311" t="str">
        <f>IF((SUM('Раздел 3'!N181:N181)&lt;=SUM('Раздел 3'!N180:N180)),"","Неверно!")</f>
        <v/>
      </c>
      <c r="B10532" s="312" t="s">
        <v>24592</v>
      </c>
      <c r="C10532" s="313" t="s">
        <v>20375</v>
      </c>
      <c r="D10532" s="313" t="s">
        <v>20343</v>
      </c>
      <c r="E10532" s="313" t="str">
        <f>CONCATENATE(SUM('Раздел 3'!N181:N181),"&lt;=",SUM('Раздел 3'!N180:N180))</f>
        <v>0&lt;=0</v>
      </c>
    </row>
    <row r="10533" spans="1:5" ht="30" hidden="1" customHeight="1">
      <c r="A10533" s="311" t="str">
        <f>IF((SUM('Раздел 3'!F186:F188)=SUM('Раздел 3'!F189:F189)),"","Неверно!")</f>
        <v/>
      </c>
      <c r="B10533" s="312" t="s">
        <v>24593</v>
      </c>
      <c r="C10533" s="313" t="s">
        <v>20376</v>
      </c>
      <c r="D10533" s="313" t="s">
        <v>20377</v>
      </c>
      <c r="E10533" s="313" t="str">
        <f>CONCATENATE(SUM('Раздел 3'!F186:F188),"=",SUM('Раздел 3'!F189:F189))</f>
        <v>0=0</v>
      </c>
    </row>
    <row r="10534" spans="1:5" ht="30" hidden="1" customHeight="1">
      <c r="A10534" s="311" t="str">
        <f>IF((SUM('Раздел 3'!O186:O188)=SUM('Раздел 3'!O189:O189)),"","Неверно!")</f>
        <v/>
      </c>
      <c r="B10534" s="312" t="s">
        <v>24593</v>
      </c>
      <c r="C10534" s="313" t="s">
        <v>20378</v>
      </c>
      <c r="D10534" s="313" t="s">
        <v>20377</v>
      </c>
      <c r="E10534" s="313" t="str">
        <f>CONCATENATE(SUM('Раздел 3'!O186:O188),"=",SUM('Раздел 3'!O189:O189))</f>
        <v>0=0</v>
      </c>
    </row>
    <row r="10535" spans="1:5" ht="30" hidden="1" customHeight="1">
      <c r="A10535" s="311" t="str">
        <f>IF((SUM('Раздел 3'!P186:P188)=SUM('Раздел 3'!P189:P189)),"","Неверно!")</f>
        <v/>
      </c>
      <c r="B10535" s="312" t="s">
        <v>24593</v>
      </c>
      <c r="C10535" s="313" t="s">
        <v>20379</v>
      </c>
      <c r="D10535" s="313" t="s">
        <v>20377</v>
      </c>
      <c r="E10535" s="313" t="str">
        <f>CONCATENATE(SUM('Раздел 3'!P186:P188),"=",SUM('Раздел 3'!P189:P189))</f>
        <v>0=0</v>
      </c>
    </row>
    <row r="10536" spans="1:5" ht="30" hidden="1" customHeight="1">
      <c r="A10536" s="311" t="str">
        <f>IF((SUM('Раздел 3'!Q186:Q188)=SUM('Раздел 3'!Q189:Q189)),"","Неверно!")</f>
        <v/>
      </c>
      <c r="B10536" s="312" t="s">
        <v>24593</v>
      </c>
      <c r="C10536" s="313" t="s">
        <v>20380</v>
      </c>
      <c r="D10536" s="313" t="s">
        <v>20377</v>
      </c>
      <c r="E10536" s="313" t="str">
        <f>CONCATENATE(SUM('Раздел 3'!Q186:Q188),"=",SUM('Раздел 3'!Q189:Q189))</f>
        <v>0=0</v>
      </c>
    </row>
    <row r="10537" spans="1:5" ht="30" hidden="1" customHeight="1">
      <c r="A10537" s="311" t="str">
        <f>IF((SUM('Раздел 3'!R186:R188)=SUM('Раздел 3'!R189:R189)),"","Неверно!")</f>
        <v/>
      </c>
      <c r="B10537" s="312" t="s">
        <v>24593</v>
      </c>
      <c r="C10537" s="313" t="s">
        <v>20381</v>
      </c>
      <c r="D10537" s="313" t="s">
        <v>20377</v>
      </c>
      <c r="E10537" s="313" t="str">
        <f>CONCATENATE(SUM('Раздел 3'!R186:R188),"=",SUM('Раздел 3'!R189:R189))</f>
        <v>0=0</v>
      </c>
    </row>
    <row r="10538" spans="1:5" ht="30" hidden="1" customHeight="1">
      <c r="A10538" s="311" t="str">
        <f>IF((SUM('Раздел 3'!S186:S188)=SUM('Раздел 3'!S189:S189)),"","Неверно!")</f>
        <v/>
      </c>
      <c r="B10538" s="312" t="s">
        <v>24593</v>
      </c>
      <c r="C10538" s="313" t="s">
        <v>20382</v>
      </c>
      <c r="D10538" s="313" t="s">
        <v>20377</v>
      </c>
      <c r="E10538" s="313" t="str">
        <f>CONCATENATE(SUM('Раздел 3'!S186:S188),"=",SUM('Раздел 3'!S189:S189))</f>
        <v>0=0</v>
      </c>
    </row>
    <row r="10539" spans="1:5" ht="30" hidden="1" customHeight="1">
      <c r="A10539" s="311" t="str">
        <f>IF((SUM('Раздел 3'!T186:T188)=SUM('Раздел 3'!T189:T189)),"","Неверно!")</f>
        <v/>
      </c>
      <c r="B10539" s="312" t="s">
        <v>24593</v>
      </c>
      <c r="C10539" s="313" t="s">
        <v>20383</v>
      </c>
      <c r="D10539" s="313" t="s">
        <v>20377</v>
      </c>
      <c r="E10539" s="313" t="str">
        <f>CONCATENATE(SUM('Раздел 3'!T186:T188),"=",SUM('Раздел 3'!T189:T189))</f>
        <v>0=0</v>
      </c>
    </row>
    <row r="10540" spans="1:5" ht="30" hidden="1" customHeight="1">
      <c r="A10540" s="311" t="str">
        <f>IF((SUM('Раздел 3'!U186:U188)=SUM('Раздел 3'!U189:U189)),"","Неверно!")</f>
        <v/>
      </c>
      <c r="B10540" s="312" t="s">
        <v>24593</v>
      </c>
      <c r="C10540" s="313" t="s">
        <v>20384</v>
      </c>
      <c r="D10540" s="313" t="s">
        <v>20377</v>
      </c>
      <c r="E10540" s="313" t="str">
        <f>CONCATENATE(SUM('Раздел 3'!U186:U188),"=",SUM('Раздел 3'!U189:U189))</f>
        <v>0=0</v>
      </c>
    </row>
    <row r="10541" spans="1:5" ht="30" hidden="1" customHeight="1">
      <c r="A10541" s="311" t="str">
        <f>IF((SUM('Раздел 3'!V186:V188)=SUM('Раздел 3'!V189:V189)),"","Неверно!")</f>
        <v/>
      </c>
      <c r="B10541" s="312" t="s">
        <v>24593</v>
      </c>
      <c r="C10541" s="313" t="s">
        <v>20385</v>
      </c>
      <c r="D10541" s="313" t="s">
        <v>20377</v>
      </c>
      <c r="E10541" s="313" t="str">
        <f>CONCATENATE(SUM('Раздел 3'!V186:V188),"=",SUM('Раздел 3'!V189:V189))</f>
        <v>43=43</v>
      </c>
    </row>
    <row r="10542" spans="1:5" ht="30" hidden="1" customHeight="1">
      <c r="A10542" s="311" t="str">
        <f>IF((SUM('Раздел 3'!W186:W188)=SUM('Раздел 3'!W189:W189)),"","Неверно!")</f>
        <v/>
      </c>
      <c r="B10542" s="312" t="s">
        <v>24593</v>
      </c>
      <c r="C10542" s="313" t="s">
        <v>20386</v>
      </c>
      <c r="D10542" s="313" t="s">
        <v>20377</v>
      </c>
      <c r="E10542" s="313" t="str">
        <f>CONCATENATE(SUM('Раздел 3'!W186:W188),"=",SUM('Раздел 3'!W189:W189))</f>
        <v>0=0</v>
      </c>
    </row>
    <row r="10543" spans="1:5" ht="30" hidden="1" customHeight="1">
      <c r="A10543" s="311" t="str">
        <f>IF((SUM('Раздел 3'!X186:X188)=SUM('Раздел 3'!X189:X189)),"","Неверно!")</f>
        <v/>
      </c>
      <c r="B10543" s="312" t="s">
        <v>24593</v>
      </c>
      <c r="C10543" s="313" t="s">
        <v>20387</v>
      </c>
      <c r="D10543" s="313" t="s">
        <v>20377</v>
      </c>
      <c r="E10543" s="313" t="str">
        <f>CONCATENATE(SUM('Раздел 3'!X186:X188),"=",SUM('Раздел 3'!X189:X189))</f>
        <v>0=0</v>
      </c>
    </row>
    <row r="10544" spans="1:5" ht="30" hidden="1" customHeight="1">
      <c r="A10544" s="311" t="str">
        <f>IF((SUM('Раздел 3'!G186:G188)=SUM('Раздел 3'!G189:G189)),"","Неверно!")</f>
        <v/>
      </c>
      <c r="B10544" s="312" t="s">
        <v>24593</v>
      </c>
      <c r="C10544" s="313" t="s">
        <v>20388</v>
      </c>
      <c r="D10544" s="313" t="s">
        <v>20377</v>
      </c>
      <c r="E10544" s="313" t="str">
        <f>CONCATENATE(SUM('Раздел 3'!G186:G188),"=",SUM('Раздел 3'!G189:G189))</f>
        <v>43=43</v>
      </c>
    </row>
    <row r="10545" spans="1:5" ht="30" hidden="1" customHeight="1">
      <c r="A10545" s="311" t="str">
        <f>IF((SUM('Раздел 3'!Y186:Y188)=SUM('Раздел 3'!Y189:Y189)),"","Неверно!")</f>
        <v/>
      </c>
      <c r="B10545" s="312" t="s">
        <v>24593</v>
      </c>
      <c r="C10545" s="313" t="s">
        <v>20389</v>
      </c>
      <c r="D10545" s="313" t="s">
        <v>20377</v>
      </c>
      <c r="E10545" s="313" t="str">
        <f>CONCATENATE(SUM('Раздел 3'!Y186:Y188),"=",SUM('Раздел 3'!Y189:Y189))</f>
        <v>0=0</v>
      </c>
    </row>
    <row r="10546" spans="1:5" ht="30" hidden="1" customHeight="1">
      <c r="A10546" s="311" t="str">
        <f>IF((SUM('Раздел 3'!Z186:Z188)=SUM('Раздел 3'!Z189:Z189)),"","Неверно!")</f>
        <v/>
      </c>
      <c r="B10546" s="312" t="s">
        <v>24593</v>
      </c>
      <c r="C10546" s="313" t="s">
        <v>20390</v>
      </c>
      <c r="D10546" s="313" t="s">
        <v>20377</v>
      </c>
      <c r="E10546" s="313" t="str">
        <f>CONCATENATE(SUM('Раздел 3'!Z186:Z188),"=",SUM('Раздел 3'!Z189:Z189))</f>
        <v>0=0</v>
      </c>
    </row>
    <row r="10547" spans="1:5" ht="30" hidden="1" customHeight="1">
      <c r="A10547" s="311" t="str">
        <f>IF((SUM('Раздел 3'!AA186:AA188)=SUM('Раздел 3'!AA189:AA189)),"","Неверно!")</f>
        <v/>
      </c>
      <c r="B10547" s="312" t="s">
        <v>24593</v>
      </c>
      <c r="C10547" s="313" t="s">
        <v>20391</v>
      </c>
      <c r="D10547" s="313" t="s">
        <v>20377</v>
      </c>
      <c r="E10547" s="313" t="str">
        <f>CONCATENATE(SUM('Раздел 3'!AA186:AA188),"=",SUM('Раздел 3'!AA189:AA189))</f>
        <v>2=2</v>
      </c>
    </row>
    <row r="10548" spans="1:5" ht="30" hidden="1" customHeight="1">
      <c r="A10548" s="311" t="str">
        <f>IF((SUM('Раздел 3'!AB186:AB188)=SUM('Раздел 3'!AB189:AB189)),"","Неверно!")</f>
        <v/>
      </c>
      <c r="B10548" s="312" t="s">
        <v>24593</v>
      </c>
      <c r="C10548" s="313" t="s">
        <v>20392</v>
      </c>
      <c r="D10548" s="313" t="s">
        <v>20377</v>
      </c>
      <c r="E10548" s="313" t="str">
        <f>CONCATENATE(SUM('Раздел 3'!AB186:AB188),"=",SUM('Раздел 3'!AB189:AB189))</f>
        <v>0=0</v>
      </c>
    </row>
    <row r="10549" spans="1:5" ht="30" hidden="1" customHeight="1">
      <c r="A10549" s="311" t="str">
        <f>IF((SUM('Раздел 3'!AC186:AC188)=SUM('Раздел 3'!AC189:AC189)),"","Неверно!")</f>
        <v/>
      </c>
      <c r="B10549" s="312" t="s">
        <v>24593</v>
      </c>
      <c r="C10549" s="313" t="s">
        <v>20393</v>
      </c>
      <c r="D10549" s="313" t="s">
        <v>20377</v>
      </c>
      <c r="E10549" s="313" t="str">
        <f>CONCATENATE(SUM('Раздел 3'!AC186:AC188),"=",SUM('Раздел 3'!AC189:AC189))</f>
        <v>0=0</v>
      </c>
    </row>
    <row r="10550" spans="1:5" ht="30" hidden="1" customHeight="1">
      <c r="A10550" s="311" t="str">
        <f>IF((SUM('Раздел 3'!AD186:AD188)=SUM('Раздел 3'!AD189:AD189)),"","Неверно!")</f>
        <v/>
      </c>
      <c r="B10550" s="312" t="s">
        <v>24593</v>
      </c>
      <c r="C10550" s="313" t="s">
        <v>20394</v>
      </c>
      <c r="D10550" s="313" t="s">
        <v>20377</v>
      </c>
      <c r="E10550" s="313" t="str">
        <f>CONCATENATE(SUM('Раздел 3'!AD186:AD188),"=",SUM('Раздел 3'!AD189:AD189))</f>
        <v>0=0</v>
      </c>
    </row>
    <row r="10551" spans="1:5" ht="30" hidden="1" customHeight="1">
      <c r="A10551" s="311" t="str">
        <f>IF((SUM('Раздел 3'!AE186:AE188)=SUM('Раздел 3'!AE189:AE189)),"","Неверно!")</f>
        <v/>
      </c>
      <c r="B10551" s="312" t="s">
        <v>24593</v>
      </c>
      <c r="C10551" s="313" t="s">
        <v>20395</v>
      </c>
      <c r="D10551" s="313" t="s">
        <v>20377</v>
      </c>
      <c r="E10551" s="313" t="str">
        <f>CONCATENATE(SUM('Раздел 3'!AE186:AE188),"=",SUM('Раздел 3'!AE189:AE189))</f>
        <v>0=0</v>
      </c>
    </row>
    <row r="10552" spans="1:5" ht="30" hidden="1" customHeight="1">
      <c r="A10552" s="311" t="str">
        <f>IF((SUM('Раздел 3'!AF186:AF188)=SUM('Раздел 3'!AF189:AF189)),"","Неверно!")</f>
        <v/>
      </c>
      <c r="B10552" s="312" t="s">
        <v>24593</v>
      </c>
      <c r="C10552" s="313" t="s">
        <v>20396</v>
      </c>
      <c r="D10552" s="313" t="s">
        <v>20377</v>
      </c>
      <c r="E10552" s="313" t="str">
        <f>CONCATENATE(SUM('Раздел 3'!AF186:AF188),"=",SUM('Раздел 3'!AF189:AF189))</f>
        <v>0=0</v>
      </c>
    </row>
    <row r="10553" spans="1:5" ht="30" hidden="1" customHeight="1">
      <c r="A10553" s="311" t="str">
        <f>IF((SUM('Раздел 3'!AG186:AG188)=SUM('Раздел 3'!AG189:AG189)),"","Неверно!")</f>
        <v/>
      </c>
      <c r="B10553" s="312" t="s">
        <v>24593</v>
      </c>
      <c r="C10553" s="313" t="s">
        <v>20397</v>
      </c>
      <c r="D10553" s="313" t="s">
        <v>20377</v>
      </c>
      <c r="E10553" s="313" t="str">
        <f>CONCATENATE(SUM('Раздел 3'!AG186:AG188),"=",SUM('Раздел 3'!AG189:AG189))</f>
        <v>0=0</v>
      </c>
    </row>
    <row r="10554" spans="1:5" ht="30" hidden="1" customHeight="1">
      <c r="A10554" s="311" t="str">
        <f>IF((SUM('Раздел 3'!AH186:AH188)=SUM('Раздел 3'!AH189:AH189)),"","Неверно!")</f>
        <v/>
      </c>
      <c r="B10554" s="312" t="s">
        <v>24593</v>
      </c>
      <c r="C10554" s="313" t="s">
        <v>20398</v>
      </c>
      <c r="D10554" s="313" t="s">
        <v>20377</v>
      </c>
      <c r="E10554" s="313" t="str">
        <f>CONCATENATE(SUM('Раздел 3'!AH186:AH188),"=",SUM('Раздел 3'!AH189:AH189))</f>
        <v>0=0</v>
      </c>
    </row>
    <row r="10555" spans="1:5" ht="30" hidden="1" customHeight="1">
      <c r="A10555" s="311" t="str">
        <f>IF((SUM('Раздел 3'!H186:H188)=SUM('Раздел 3'!H189:H189)),"","Неверно!")</f>
        <v/>
      </c>
      <c r="B10555" s="312" t="s">
        <v>24593</v>
      </c>
      <c r="C10555" s="313" t="s">
        <v>20399</v>
      </c>
      <c r="D10555" s="313" t="s">
        <v>20377</v>
      </c>
      <c r="E10555" s="313" t="str">
        <f>CONCATENATE(SUM('Раздел 3'!H186:H188),"=",SUM('Раздел 3'!H189:H189))</f>
        <v>43=43</v>
      </c>
    </row>
    <row r="10556" spans="1:5" ht="30" hidden="1" customHeight="1">
      <c r="A10556" s="311" t="str">
        <f>IF((SUM('Раздел 3'!AI186:AI188)=SUM('Раздел 3'!AI189:AI189)),"","Неверно!")</f>
        <v/>
      </c>
      <c r="B10556" s="312" t="s">
        <v>24593</v>
      </c>
      <c r="C10556" s="313" t="s">
        <v>20400</v>
      </c>
      <c r="D10556" s="313" t="s">
        <v>20377</v>
      </c>
      <c r="E10556" s="313" t="str">
        <f>CONCATENATE(SUM('Раздел 3'!AI186:AI188),"=",SUM('Раздел 3'!AI189:AI189))</f>
        <v>0=0</v>
      </c>
    </row>
    <row r="10557" spans="1:5" ht="30" hidden="1" customHeight="1">
      <c r="A10557" s="311" t="str">
        <f>IF((SUM('Раздел 3'!AJ186:AJ188)=SUM('Раздел 3'!AJ189:AJ189)),"","Неверно!")</f>
        <v/>
      </c>
      <c r="B10557" s="312" t="s">
        <v>24593</v>
      </c>
      <c r="C10557" s="313" t="s">
        <v>20401</v>
      </c>
      <c r="D10557" s="313" t="s">
        <v>20377</v>
      </c>
      <c r="E10557" s="313" t="str">
        <f>CONCATENATE(SUM('Раздел 3'!AJ186:AJ188),"=",SUM('Раздел 3'!AJ189:AJ189))</f>
        <v>0=0</v>
      </c>
    </row>
    <row r="10558" spans="1:5" ht="30" hidden="1" customHeight="1">
      <c r="A10558" s="311" t="str">
        <f>IF((SUM('Раздел 3'!AK186:AK188)=SUM('Раздел 3'!AK189:AK189)),"","Неверно!")</f>
        <v/>
      </c>
      <c r="B10558" s="312" t="s">
        <v>24593</v>
      </c>
      <c r="C10558" s="313" t="s">
        <v>20402</v>
      </c>
      <c r="D10558" s="313" t="s">
        <v>20377</v>
      </c>
      <c r="E10558" s="313" t="str">
        <f>CONCATENATE(SUM('Раздел 3'!AK186:AK188),"=",SUM('Раздел 3'!AK189:AK189))</f>
        <v>0=0</v>
      </c>
    </row>
    <row r="10559" spans="1:5" ht="30" hidden="1" customHeight="1">
      <c r="A10559" s="311" t="str">
        <f>IF((SUM('Раздел 3'!AL186:AL188)=SUM('Раздел 3'!AL189:AL189)),"","Неверно!")</f>
        <v/>
      </c>
      <c r="B10559" s="312" t="s">
        <v>24593</v>
      </c>
      <c r="C10559" s="313" t="s">
        <v>20403</v>
      </c>
      <c r="D10559" s="313" t="s">
        <v>20377</v>
      </c>
      <c r="E10559" s="313" t="str">
        <f>CONCATENATE(SUM('Раздел 3'!AL186:AL188),"=",SUM('Раздел 3'!AL189:AL189))</f>
        <v>0=0</v>
      </c>
    </row>
    <row r="10560" spans="1:5" ht="30" hidden="1" customHeight="1">
      <c r="A10560" s="311" t="str">
        <f>IF((SUM('Раздел 3'!AM186:AM188)=SUM('Раздел 3'!AM189:AM189)),"","Неверно!")</f>
        <v/>
      </c>
      <c r="B10560" s="312" t="s">
        <v>24593</v>
      </c>
      <c r="C10560" s="313" t="s">
        <v>21192</v>
      </c>
      <c r="D10560" s="313" t="s">
        <v>20377</v>
      </c>
      <c r="E10560" s="313" t="str">
        <f>CONCATENATE(SUM('Раздел 3'!AM186:AM188),"=",SUM('Раздел 3'!AM189:AM189))</f>
        <v>0=0</v>
      </c>
    </row>
    <row r="10561" spans="1:5" ht="30" hidden="1" customHeight="1">
      <c r="A10561" s="311" t="str">
        <f>IF((SUM('Раздел 3'!I186:I188)=SUM('Раздел 3'!I189:I189)),"","Неверно!")</f>
        <v/>
      </c>
      <c r="B10561" s="312" t="s">
        <v>24593</v>
      </c>
      <c r="C10561" s="313" t="s">
        <v>20404</v>
      </c>
      <c r="D10561" s="313" t="s">
        <v>20377</v>
      </c>
      <c r="E10561" s="313" t="str">
        <f>CONCATENATE(SUM('Раздел 3'!I186:I188),"=",SUM('Раздел 3'!I189:I189))</f>
        <v>0=0</v>
      </c>
    </row>
    <row r="10562" spans="1:5" ht="30" hidden="1" customHeight="1">
      <c r="A10562" s="311" t="str">
        <f>IF((SUM('Раздел 3'!J186:J188)=SUM('Раздел 3'!J189:J189)),"","Неверно!")</f>
        <v/>
      </c>
      <c r="B10562" s="312" t="s">
        <v>24593</v>
      </c>
      <c r="C10562" s="313" t="s">
        <v>20405</v>
      </c>
      <c r="D10562" s="313" t="s">
        <v>20377</v>
      </c>
      <c r="E10562" s="313" t="str">
        <f>CONCATENATE(SUM('Раздел 3'!J186:J188),"=",SUM('Раздел 3'!J189:J189))</f>
        <v>0=0</v>
      </c>
    </row>
    <row r="10563" spans="1:5" ht="30" hidden="1" customHeight="1">
      <c r="A10563" s="311" t="str">
        <f>IF((SUM('Раздел 3'!K186:K188)=SUM('Раздел 3'!K189:K189)),"","Неверно!")</f>
        <v/>
      </c>
      <c r="B10563" s="312" t="s">
        <v>24593</v>
      </c>
      <c r="C10563" s="313" t="s">
        <v>20406</v>
      </c>
      <c r="D10563" s="313" t="s">
        <v>20377</v>
      </c>
      <c r="E10563" s="313" t="str">
        <f>CONCATENATE(SUM('Раздел 3'!K186:K188),"=",SUM('Раздел 3'!K189:K189))</f>
        <v>0=0</v>
      </c>
    </row>
    <row r="10564" spans="1:5" ht="30" hidden="1" customHeight="1">
      <c r="A10564" s="311" t="str">
        <f>IF((SUM('Раздел 3'!L186:L188)=SUM('Раздел 3'!L189:L189)),"","Неверно!")</f>
        <v/>
      </c>
      <c r="B10564" s="312" t="s">
        <v>24593</v>
      </c>
      <c r="C10564" s="313" t="s">
        <v>20407</v>
      </c>
      <c r="D10564" s="313" t="s">
        <v>20377</v>
      </c>
      <c r="E10564" s="313" t="str">
        <f>CONCATENATE(SUM('Раздел 3'!L186:L188),"=",SUM('Раздел 3'!L189:L189))</f>
        <v>43=43</v>
      </c>
    </row>
    <row r="10565" spans="1:5" ht="30" hidden="1" customHeight="1">
      <c r="A10565" s="311" t="str">
        <f>IF((SUM('Раздел 3'!M186:M188)=SUM('Раздел 3'!M189:M189)),"","Неверно!")</f>
        <v/>
      </c>
      <c r="B10565" s="312" t="s">
        <v>24593</v>
      </c>
      <c r="C10565" s="313" t="s">
        <v>20408</v>
      </c>
      <c r="D10565" s="313" t="s">
        <v>20377</v>
      </c>
      <c r="E10565" s="313" t="str">
        <f>CONCATENATE(SUM('Раздел 3'!M186:M188),"=",SUM('Раздел 3'!M189:M189))</f>
        <v>43=43</v>
      </c>
    </row>
    <row r="10566" spans="1:5" ht="30" hidden="1" customHeight="1">
      <c r="A10566" s="311" t="str">
        <f>IF((SUM('Раздел 3'!N186:N188)=SUM('Раздел 3'!N189:N189)),"","Неверно!")</f>
        <v/>
      </c>
      <c r="B10566" s="312" t="s">
        <v>24593</v>
      </c>
      <c r="C10566" s="313" t="s">
        <v>20409</v>
      </c>
      <c r="D10566" s="313" t="s">
        <v>20377</v>
      </c>
      <c r="E10566" s="313" t="str">
        <f>CONCATENATE(SUM('Раздел 3'!N186:N188),"=",SUM('Раздел 3'!N189:N189))</f>
        <v>2=2</v>
      </c>
    </row>
    <row r="10567" spans="1:5" ht="30" hidden="1" customHeight="1">
      <c r="A10567" s="311" t="str">
        <f>IF((SUM('Раздел 3'!F190:F195)=SUM('Раздел 3'!F196:F196)),"","Неверно!")</f>
        <v/>
      </c>
      <c r="B10567" s="312" t="s">
        <v>24594</v>
      </c>
      <c r="C10567" s="313" t="s">
        <v>20410</v>
      </c>
      <c r="D10567" s="313" t="s">
        <v>20411</v>
      </c>
      <c r="E10567" s="313" t="str">
        <f>CONCATENATE(SUM('Раздел 3'!F190:F195),"=",SUM('Раздел 3'!F196:F196))</f>
        <v>0=0</v>
      </c>
    </row>
    <row r="10568" spans="1:5" ht="30" hidden="1" customHeight="1">
      <c r="A10568" s="311" t="str">
        <f>IF((SUM('Раздел 3'!O190:O195)=SUM('Раздел 3'!O196:O196)),"","Неверно!")</f>
        <v/>
      </c>
      <c r="B10568" s="312" t="s">
        <v>24594</v>
      </c>
      <c r="C10568" s="313" t="s">
        <v>20412</v>
      </c>
      <c r="D10568" s="313" t="s">
        <v>20411</v>
      </c>
      <c r="E10568" s="313" t="str">
        <f>CONCATENATE(SUM('Раздел 3'!O190:O195),"=",SUM('Раздел 3'!O196:O196))</f>
        <v>0=0</v>
      </c>
    </row>
    <row r="10569" spans="1:5" ht="30" hidden="1" customHeight="1">
      <c r="A10569" s="311" t="str">
        <f>IF((SUM('Раздел 3'!P190:P195)=SUM('Раздел 3'!P196:P196)),"","Неверно!")</f>
        <v/>
      </c>
      <c r="B10569" s="312" t="s">
        <v>24594</v>
      </c>
      <c r="C10569" s="313" t="s">
        <v>20413</v>
      </c>
      <c r="D10569" s="313" t="s">
        <v>20411</v>
      </c>
      <c r="E10569" s="313" t="str">
        <f>CONCATENATE(SUM('Раздел 3'!P190:P195),"=",SUM('Раздел 3'!P196:P196))</f>
        <v>0=0</v>
      </c>
    </row>
    <row r="10570" spans="1:5" ht="30" hidden="1" customHeight="1">
      <c r="A10570" s="311" t="str">
        <f>IF((SUM('Раздел 3'!Q190:Q195)=SUM('Раздел 3'!Q196:Q196)),"","Неверно!")</f>
        <v/>
      </c>
      <c r="B10570" s="312" t="s">
        <v>24594</v>
      </c>
      <c r="C10570" s="313" t="s">
        <v>20414</v>
      </c>
      <c r="D10570" s="313" t="s">
        <v>20411</v>
      </c>
      <c r="E10570" s="313" t="str">
        <f>CONCATENATE(SUM('Раздел 3'!Q190:Q195),"=",SUM('Раздел 3'!Q196:Q196))</f>
        <v>0=0</v>
      </c>
    </row>
    <row r="10571" spans="1:5" ht="30" hidden="1" customHeight="1">
      <c r="A10571" s="311" t="str">
        <f>IF((SUM('Раздел 3'!R190:R195)=SUM('Раздел 3'!R196:R196)),"","Неверно!")</f>
        <v/>
      </c>
      <c r="B10571" s="312" t="s">
        <v>24594</v>
      </c>
      <c r="C10571" s="313" t="s">
        <v>20415</v>
      </c>
      <c r="D10571" s="313" t="s">
        <v>20411</v>
      </c>
      <c r="E10571" s="313" t="str">
        <f>CONCATENATE(SUM('Раздел 3'!R190:R195),"=",SUM('Раздел 3'!R196:R196))</f>
        <v>1=1</v>
      </c>
    </row>
    <row r="10572" spans="1:5" ht="30" hidden="1" customHeight="1">
      <c r="A10572" s="311" t="str">
        <f>IF((SUM('Раздел 3'!S190:S195)=SUM('Раздел 3'!S196:S196)),"","Неверно!")</f>
        <v/>
      </c>
      <c r="B10572" s="312" t="s">
        <v>24594</v>
      </c>
      <c r="C10572" s="313" t="s">
        <v>20416</v>
      </c>
      <c r="D10572" s="313" t="s">
        <v>20411</v>
      </c>
      <c r="E10572" s="313" t="str">
        <f>CONCATENATE(SUM('Раздел 3'!S190:S195),"=",SUM('Раздел 3'!S196:S196))</f>
        <v>0=0</v>
      </c>
    </row>
    <row r="10573" spans="1:5" ht="30" hidden="1" customHeight="1">
      <c r="A10573" s="311" t="str">
        <f>IF((SUM('Раздел 3'!T190:T195)=SUM('Раздел 3'!T196:T196)),"","Неверно!")</f>
        <v/>
      </c>
      <c r="B10573" s="312" t="s">
        <v>24594</v>
      </c>
      <c r="C10573" s="313" t="s">
        <v>20417</v>
      </c>
      <c r="D10573" s="313" t="s">
        <v>20411</v>
      </c>
      <c r="E10573" s="313" t="str">
        <f>CONCATENATE(SUM('Раздел 3'!T190:T195),"=",SUM('Раздел 3'!T196:T196))</f>
        <v>0=0</v>
      </c>
    </row>
    <row r="10574" spans="1:5" ht="30" hidden="1" customHeight="1">
      <c r="A10574" s="311" t="str">
        <f>IF((SUM('Раздел 3'!U190:U195)=SUM('Раздел 3'!U196:U196)),"","Неверно!")</f>
        <v/>
      </c>
      <c r="B10574" s="312" t="s">
        <v>24594</v>
      </c>
      <c r="C10574" s="313" t="s">
        <v>20418</v>
      </c>
      <c r="D10574" s="313" t="s">
        <v>20411</v>
      </c>
      <c r="E10574" s="313" t="str">
        <f>CONCATENATE(SUM('Раздел 3'!U190:U195),"=",SUM('Раздел 3'!U196:U196))</f>
        <v>1=1</v>
      </c>
    </row>
    <row r="10575" spans="1:5" ht="30" hidden="1" customHeight="1">
      <c r="A10575" s="311" t="str">
        <f>IF((SUM('Раздел 3'!V190:V195)=SUM('Раздел 3'!V196:V196)),"","Неверно!")</f>
        <v/>
      </c>
      <c r="B10575" s="312" t="s">
        <v>24594</v>
      </c>
      <c r="C10575" s="313" t="s">
        <v>20419</v>
      </c>
      <c r="D10575" s="313" t="s">
        <v>20411</v>
      </c>
      <c r="E10575" s="313" t="str">
        <f>CONCATENATE(SUM('Раздел 3'!V190:V195),"=",SUM('Раздел 3'!V196:V196))</f>
        <v>4=4</v>
      </c>
    </row>
    <row r="10576" spans="1:5" ht="30" hidden="1" customHeight="1">
      <c r="A10576" s="311" t="str">
        <f>IF((SUM('Раздел 3'!W190:W195)=SUM('Раздел 3'!W196:W196)),"","Неверно!")</f>
        <v/>
      </c>
      <c r="B10576" s="312" t="s">
        <v>24594</v>
      </c>
      <c r="C10576" s="313" t="s">
        <v>20420</v>
      </c>
      <c r="D10576" s="313" t="s">
        <v>20411</v>
      </c>
      <c r="E10576" s="313" t="str">
        <f>CONCATENATE(SUM('Раздел 3'!W190:W195),"=",SUM('Раздел 3'!W196:W196))</f>
        <v>0=0</v>
      </c>
    </row>
    <row r="10577" spans="1:5" ht="30" hidden="1" customHeight="1">
      <c r="A10577" s="311" t="str">
        <f>IF((SUM('Раздел 3'!X190:X195)=SUM('Раздел 3'!X196:X196)),"","Неверно!")</f>
        <v/>
      </c>
      <c r="B10577" s="312" t="s">
        <v>24594</v>
      </c>
      <c r="C10577" s="313" t="s">
        <v>20421</v>
      </c>
      <c r="D10577" s="313" t="s">
        <v>20411</v>
      </c>
      <c r="E10577" s="313" t="str">
        <f>CONCATENATE(SUM('Раздел 3'!X190:X195),"=",SUM('Раздел 3'!X196:X196))</f>
        <v>1=1</v>
      </c>
    </row>
    <row r="10578" spans="1:5" ht="30" hidden="1" customHeight="1">
      <c r="A10578" s="311" t="str">
        <f>IF((SUM('Раздел 3'!G190:G195)=SUM('Раздел 3'!G196:G196)),"","Неверно!")</f>
        <v/>
      </c>
      <c r="B10578" s="312" t="s">
        <v>24594</v>
      </c>
      <c r="C10578" s="313" t="s">
        <v>20422</v>
      </c>
      <c r="D10578" s="313" t="s">
        <v>20411</v>
      </c>
      <c r="E10578" s="313" t="str">
        <f>CONCATENATE(SUM('Раздел 3'!G190:G195),"=",SUM('Раздел 3'!G196:G196))</f>
        <v>5=5</v>
      </c>
    </row>
    <row r="10579" spans="1:5" ht="30" hidden="1" customHeight="1">
      <c r="A10579" s="311" t="str">
        <f>IF((SUM('Раздел 3'!Y190:Y195)=SUM('Раздел 3'!Y196:Y196)),"","Неверно!")</f>
        <v/>
      </c>
      <c r="B10579" s="312" t="s">
        <v>24594</v>
      </c>
      <c r="C10579" s="313" t="s">
        <v>20423</v>
      </c>
      <c r="D10579" s="313" t="s">
        <v>20411</v>
      </c>
      <c r="E10579" s="313" t="str">
        <f>CONCATENATE(SUM('Раздел 3'!Y190:Y195),"=",SUM('Раздел 3'!Y196:Y196))</f>
        <v>0=0</v>
      </c>
    </row>
    <row r="10580" spans="1:5" ht="30" hidden="1" customHeight="1">
      <c r="A10580" s="311" t="str">
        <f>IF((SUM('Раздел 3'!Z190:Z195)=SUM('Раздел 3'!Z196:Z196)),"","Неверно!")</f>
        <v/>
      </c>
      <c r="B10580" s="312" t="s">
        <v>24594</v>
      </c>
      <c r="C10580" s="313" t="s">
        <v>20424</v>
      </c>
      <c r="D10580" s="313" t="s">
        <v>20411</v>
      </c>
      <c r="E10580" s="313" t="str">
        <f>CONCATENATE(SUM('Раздел 3'!Z190:Z195),"=",SUM('Раздел 3'!Z196:Z196))</f>
        <v>0=0</v>
      </c>
    </row>
    <row r="10581" spans="1:5" ht="30" hidden="1" customHeight="1">
      <c r="A10581" s="311" t="str">
        <f>IF((SUM('Раздел 3'!AA190:AA195)=SUM('Раздел 3'!AA196:AA196)),"","Неверно!")</f>
        <v/>
      </c>
      <c r="B10581" s="312" t="s">
        <v>24594</v>
      </c>
      <c r="C10581" s="313" t="s">
        <v>20425</v>
      </c>
      <c r="D10581" s="313" t="s">
        <v>20411</v>
      </c>
      <c r="E10581" s="313" t="str">
        <f>CONCATENATE(SUM('Раздел 3'!AA190:AA195),"=",SUM('Раздел 3'!AA196:AA196))</f>
        <v>0=0</v>
      </c>
    </row>
    <row r="10582" spans="1:5" ht="30" hidden="1" customHeight="1">
      <c r="A10582" s="311" t="str">
        <f>IF((SUM('Раздел 3'!AB190:AB195)=SUM('Раздел 3'!AB196:AB196)),"","Неверно!")</f>
        <v/>
      </c>
      <c r="B10582" s="312" t="s">
        <v>24594</v>
      </c>
      <c r="C10582" s="313" t="s">
        <v>20426</v>
      </c>
      <c r="D10582" s="313" t="s">
        <v>20411</v>
      </c>
      <c r="E10582" s="313" t="str">
        <f>CONCATENATE(SUM('Раздел 3'!AB190:AB195),"=",SUM('Раздел 3'!AB196:AB196))</f>
        <v>0=0</v>
      </c>
    </row>
    <row r="10583" spans="1:5" ht="30" hidden="1" customHeight="1">
      <c r="A10583" s="311" t="str">
        <f>IF((SUM('Раздел 3'!AC190:AC195)=SUM('Раздел 3'!AC196:AC196)),"","Неверно!")</f>
        <v/>
      </c>
      <c r="B10583" s="312" t="s">
        <v>24594</v>
      </c>
      <c r="C10583" s="313" t="s">
        <v>20427</v>
      </c>
      <c r="D10583" s="313" t="s">
        <v>20411</v>
      </c>
      <c r="E10583" s="313" t="str">
        <f>CONCATENATE(SUM('Раздел 3'!AC190:AC195),"=",SUM('Раздел 3'!AC196:AC196))</f>
        <v>0=0</v>
      </c>
    </row>
    <row r="10584" spans="1:5" ht="30" hidden="1" customHeight="1">
      <c r="A10584" s="311" t="str">
        <f>IF((SUM('Раздел 3'!AD190:AD195)=SUM('Раздел 3'!AD196:AD196)),"","Неверно!")</f>
        <v/>
      </c>
      <c r="B10584" s="312" t="s">
        <v>24594</v>
      </c>
      <c r="C10584" s="313" t="s">
        <v>20428</v>
      </c>
      <c r="D10584" s="313" t="s">
        <v>20411</v>
      </c>
      <c r="E10584" s="313" t="str">
        <f>CONCATENATE(SUM('Раздел 3'!AD190:AD195),"=",SUM('Раздел 3'!AD196:AD196))</f>
        <v>0=0</v>
      </c>
    </row>
    <row r="10585" spans="1:5" ht="30" hidden="1" customHeight="1">
      <c r="A10585" s="311" t="str">
        <f>IF((SUM('Раздел 3'!AE190:AE195)=SUM('Раздел 3'!AE196:AE196)),"","Неверно!")</f>
        <v/>
      </c>
      <c r="B10585" s="312" t="s">
        <v>24594</v>
      </c>
      <c r="C10585" s="313" t="s">
        <v>20429</v>
      </c>
      <c r="D10585" s="313" t="s">
        <v>20411</v>
      </c>
      <c r="E10585" s="313" t="str">
        <f>CONCATENATE(SUM('Раздел 3'!AE190:AE195),"=",SUM('Раздел 3'!AE196:AE196))</f>
        <v>0=0</v>
      </c>
    </row>
    <row r="10586" spans="1:5" ht="30" hidden="1" customHeight="1">
      <c r="A10586" s="311" t="str">
        <f>IF((SUM('Раздел 3'!AF190:AF195)=SUM('Раздел 3'!AF196:AF196)),"","Неверно!")</f>
        <v/>
      </c>
      <c r="B10586" s="312" t="s">
        <v>24594</v>
      </c>
      <c r="C10586" s="313" t="s">
        <v>20430</v>
      </c>
      <c r="D10586" s="313" t="s">
        <v>20411</v>
      </c>
      <c r="E10586" s="313" t="str">
        <f>CONCATENATE(SUM('Раздел 3'!AF190:AF195),"=",SUM('Раздел 3'!AF196:AF196))</f>
        <v>0=0</v>
      </c>
    </row>
    <row r="10587" spans="1:5" ht="30" hidden="1" customHeight="1">
      <c r="A10587" s="311" t="str">
        <f>IF((SUM('Раздел 3'!AG190:AG195)=SUM('Раздел 3'!AG196:AG196)),"","Неверно!")</f>
        <v/>
      </c>
      <c r="B10587" s="312" t="s">
        <v>24594</v>
      </c>
      <c r="C10587" s="313" t="s">
        <v>20431</v>
      </c>
      <c r="D10587" s="313" t="s">
        <v>20411</v>
      </c>
      <c r="E10587" s="313" t="str">
        <f>CONCATENATE(SUM('Раздел 3'!AG190:AG195),"=",SUM('Раздел 3'!AG196:AG196))</f>
        <v>0=0</v>
      </c>
    </row>
    <row r="10588" spans="1:5" ht="30" hidden="1" customHeight="1">
      <c r="A10588" s="311" t="str">
        <f>IF((SUM('Раздел 3'!AH190:AH195)=SUM('Раздел 3'!AH196:AH196)),"","Неверно!")</f>
        <v/>
      </c>
      <c r="B10588" s="312" t="s">
        <v>24594</v>
      </c>
      <c r="C10588" s="313" t="s">
        <v>20432</v>
      </c>
      <c r="D10588" s="313" t="s">
        <v>20411</v>
      </c>
      <c r="E10588" s="313" t="str">
        <f>CONCATENATE(SUM('Раздел 3'!AH190:AH195),"=",SUM('Раздел 3'!AH196:AH196))</f>
        <v>0=0</v>
      </c>
    </row>
    <row r="10589" spans="1:5" ht="30" hidden="1" customHeight="1">
      <c r="A10589" s="311" t="str">
        <f>IF((SUM('Раздел 3'!H190:H195)=SUM('Раздел 3'!H196:H196)),"","Неверно!")</f>
        <v/>
      </c>
      <c r="B10589" s="312" t="s">
        <v>24594</v>
      </c>
      <c r="C10589" s="313" t="s">
        <v>20433</v>
      </c>
      <c r="D10589" s="313" t="s">
        <v>20411</v>
      </c>
      <c r="E10589" s="313" t="str">
        <f>CONCATENATE(SUM('Раздел 3'!H190:H195),"=",SUM('Раздел 3'!H196:H196))</f>
        <v>4=4</v>
      </c>
    </row>
    <row r="10590" spans="1:5" ht="30" hidden="1" customHeight="1">
      <c r="A10590" s="311" t="str">
        <f>IF((SUM('Раздел 3'!AI190:AI195)=SUM('Раздел 3'!AI196:AI196)),"","Неверно!")</f>
        <v/>
      </c>
      <c r="B10590" s="312" t="s">
        <v>24594</v>
      </c>
      <c r="C10590" s="313" t="s">
        <v>20434</v>
      </c>
      <c r="D10590" s="313" t="s">
        <v>20411</v>
      </c>
      <c r="E10590" s="313" t="str">
        <f>CONCATENATE(SUM('Раздел 3'!AI190:AI195),"=",SUM('Раздел 3'!AI196:AI196))</f>
        <v>0=0</v>
      </c>
    </row>
    <row r="10591" spans="1:5" ht="30" hidden="1" customHeight="1">
      <c r="A10591" s="311" t="str">
        <f>IF((SUM('Раздел 3'!AJ190:AJ195)=SUM('Раздел 3'!AJ196:AJ196)),"","Неверно!")</f>
        <v/>
      </c>
      <c r="B10591" s="312" t="s">
        <v>24594</v>
      </c>
      <c r="C10591" s="313" t="s">
        <v>20435</v>
      </c>
      <c r="D10591" s="313" t="s">
        <v>20411</v>
      </c>
      <c r="E10591" s="313" t="str">
        <f>CONCATENATE(SUM('Раздел 3'!AJ190:AJ195),"=",SUM('Раздел 3'!AJ196:AJ196))</f>
        <v>0=0</v>
      </c>
    </row>
    <row r="10592" spans="1:5" ht="30" hidden="1" customHeight="1">
      <c r="A10592" s="311" t="str">
        <f>IF((SUM('Раздел 3'!AK190:AK195)=SUM('Раздел 3'!AK196:AK196)),"","Неверно!")</f>
        <v/>
      </c>
      <c r="B10592" s="312" t="s">
        <v>24594</v>
      </c>
      <c r="C10592" s="313" t="s">
        <v>20436</v>
      </c>
      <c r="D10592" s="313" t="s">
        <v>20411</v>
      </c>
      <c r="E10592" s="313" t="str">
        <f>CONCATENATE(SUM('Раздел 3'!AK190:AK195),"=",SUM('Раздел 3'!AK196:AK196))</f>
        <v>0=0</v>
      </c>
    </row>
    <row r="10593" spans="1:5" ht="30" hidden="1" customHeight="1">
      <c r="A10593" s="311" t="str">
        <f>IF((SUM('Раздел 3'!AL190:AL195)=SUM('Раздел 3'!AL196:AL196)),"","Неверно!")</f>
        <v/>
      </c>
      <c r="B10593" s="312" t="s">
        <v>24594</v>
      </c>
      <c r="C10593" s="313" t="s">
        <v>20437</v>
      </c>
      <c r="D10593" s="313" t="s">
        <v>20411</v>
      </c>
      <c r="E10593" s="313" t="str">
        <f>CONCATENATE(SUM('Раздел 3'!AL190:AL195),"=",SUM('Раздел 3'!AL196:AL196))</f>
        <v>0=0</v>
      </c>
    </row>
    <row r="10594" spans="1:5" ht="30" hidden="1" customHeight="1">
      <c r="A10594" s="311" t="str">
        <f>IF((SUM('Раздел 3'!AM190:AM195)=SUM('Раздел 3'!AM196:AM196)),"","Неверно!")</f>
        <v/>
      </c>
      <c r="B10594" s="312" t="s">
        <v>24594</v>
      </c>
      <c r="C10594" s="313" t="s">
        <v>21191</v>
      </c>
      <c r="D10594" s="313" t="s">
        <v>20411</v>
      </c>
      <c r="E10594" s="313" t="str">
        <f>CONCATENATE(SUM('Раздел 3'!AM190:AM195),"=",SUM('Раздел 3'!AM196:AM196))</f>
        <v>0=0</v>
      </c>
    </row>
    <row r="10595" spans="1:5" ht="30" hidden="1" customHeight="1">
      <c r="A10595" s="311" t="str">
        <f>IF((SUM('Раздел 3'!I190:I195)=SUM('Раздел 3'!I196:I196)),"","Неверно!")</f>
        <v/>
      </c>
      <c r="B10595" s="312" t="s">
        <v>24594</v>
      </c>
      <c r="C10595" s="313" t="s">
        <v>20438</v>
      </c>
      <c r="D10595" s="313" t="s">
        <v>20411</v>
      </c>
      <c r="E10595" s="313" t="str">
        <f>CONCATENATE(SUM('Раздел 3'!I190:I195),"=",SUM('Раздел 3'!I196:I196))</f>
        <v>0=0</v>
      </c>
    </row>
    <row r="10596" spans="1:5" ht="30" hidden="1" customHeight="1">
      <c r="A10596" s="311" t="str">
        <f>IF((SUM('Раздел 3'!J190:J195)=SUM('Раздел 3'!J196:J196)),"","Неверно!")</f>
        <v/>
      </c>
      <c r="B10596" s="312" t="s">
        <v>24594</v>
      </c>
      <c r="C10596" s="313" t="s">
        <v>20439</v>
      </c>
      <c r="D10596" s="313" t="s">
        <v>20411</v>
      </c>
      <c r="E10596" s="313" t="str">
        <f>CONCATENATE(SUM('Раздел 3'!J190:J195),"=",SUM('Раздел 3'!J196:J196))</f>
        <v>0=0</v>
      </c>
    </row>
    <row r="10597" spans="1:5" ht="30" hidden="1" customHeight="1">
      <c r="A10597" s="311" t="str">
        <f>IF((SUM('Раздел 3'!K190:K195)=SUM('Раздел 3'!K196:K196)),"","Неверно!")</f>
        <v/>
      </c>
      <c r="B10597" s="312" t="s">
        <v>24594</v>
      </c>
      <c r="C10597" s="313" t="s">
        <v>20440</v>
      </c>
      <c r="D10597" s="313" t="s">
        <v>20411</v>
      </c>
      <c r="E10597" s="313" t="str">
        <f>CONCATENATE(SUM('Раздел 3'!K190:K195),"=",SUM('Раздел 3'!K196:K196))</f>
        <v>0=0</v>
      </c>
    </row>
    <row r="10598" spans="1:5" ht="30" hidden="1" customHeight="1">
      <c r="A10598" s="311" t="str">
        <f>IF((SUM('Раздел 3'!L190:L195)=SUM('Раздел 3'!L196:L196)),"","Неверно!")</f>
        <v/>
      </c>
      <c r="B10598" s="312" t="s">
        <v>24594</v>
      </c>
      <c r="C10598" s="313" t="s">
        <v>20441</v>
      </c>
      <c r="D10598" s="313" t="s">
        <v>20411</v>
      </c>
      <c r="E10598" s="313" t="str">
        <f>CONCATENATE(SUM('Раздел 3'!L190:L195),"=",SUM('Раздел 3'!L196:L196))</f>
        <v>2=2</v>
      </c>
    </row>
    <row r="10599" spans="1:5" ht="30" hidden="1" customHeight="1">
      <c r="A10599" s="311" t="str">
        <f>IF((SUM('Раздел 3'!M190:M195)=SUM('Раздел 3'!M196:M196)),"","Неверно!")</f>
        <v/>
      </c>
      <c r="B10599" s="312" t="s">
        <v>24594</v>
      </c>
      <c r="C10599" s="313" t="s">
        <v>20442</v>
      </c>
      <c r="D10599" s="313" t="s">
        <v>20411</v>
      </c>
      <c r="E10599" s="313" t="str">
        <f>CONCATENATE(SUM('Раздел 3'!M190:M195),"=",SUM('Раздел 3'!M196:M196))</f>
        <v>2=2</v>
      </c>
    </row>
    <row r="10600" spans="1:5" ht="30" hidden="1" customHeight="1">
      <c r="A10600" s="311" t="str">
        <f>IF((SUM('Раздел 3'!N190:N195)=SUM('Раздел 3'!N196:N196)),"","Неверно!")</f>
        <v/>
      </c>
      <c r="B10600" s="312" t="s">
        <v>24594</v>
      </c>
      <c r="C10600" s="313" t="s">
        <v>20443</v>
      </c>
      <c r="D10600" s="313" t="s">
        <v>20411</v>
      </c>
      <c r="E10600" s="313" t="str">
        <f>CONCATENATE(SUM('Раздел 3'!N190:N195),"=",SUM('Раздел 3'!N196:N196))</f>
        <v>1=1</v>
      </c>
    </row>
    <row r="10601" spans="1:5" ht="30" hidden="1" customHeight="1">
      <c r="A10601" s="311" t="str">
        <f>IF((SUM('Раздел 3'!F197:F200)=SUM('Раздел 3'!F201:F201)),"","Неверно!")</f>
        <v/>
      </c>
      <c r="B10601" s="312" t="s">
        <v>24595</v>
      </c>
      <c r="C10601" s="313" t="s">
        <v>20444</v>
      </c>
      <c r="D10601" s="313" t="s">
        <v>20445</v>
      </c>
      <c r="E10601" s="313" t="str">
        <f>CONCATENATE(SUM('Раздел 3'!F197:F200),"=",SUM('Раздел 3'!F201:F201))</f>
        <v>0=0</v>
      </c>
    </row>
    <row r="10602" spans="1:5" ht="30" hidden="1" customHeight="1">
      <c r="A10602" s="311" t="str">
        <f>IF((SUM('Раздел 3'!O197:O200)=SUM('Раздел 3'!O201:O201)),"","Неверно!")</f>
        <v/>
      </c>
      <c r="B10602" s="312" t="s">
        <v>24595</v>
      </c>
      <c r="C10602" s="313" t="s">
        <v>20446</v>
      </c>
      <c r="D10602" s="313" t="s">
        <v>20445</v>
      </c>
      <c r="E10602" s="313" t="str">
        <f>CONCATENATE(SUM('Раздел 3'!O197:O200),"=",SUM('Раздел 3'!O201:O201))</f>
        <v>0=0</v>
      </c>
    </row>
    <row r="10603" spans="1:5" ht="30" hidden="1" customHeight="1">
      <c r="A10603" s="311" t="str">
        <f>IF((SUM('Раздел 3'!P197:P200)=SUM('Раздел 3'!P201:P201)),"","Неверно!")</f>
        <v/>
      </c>
      <c r="B10603" s="312" t="s">
        <v>24595</v>
      </c>
      <c r="C10603" s="313" t="s">
        <v>20447</v>
      </c>
      <c r="D10603" s="313" t="s">
        <v>20445</v>
      </c>
      <c r="E10603" s="313" t="str">
        <f>CONCATENATE(SUM('Раздел 3'!P197:P200),"=",SUM('Раздел 3'!P201:P201))</f>
        <v>0=0</v>
      </c>
    </row>
    <row r="10604" spans="1:5" ht="30" hidden="1" customHeight="1">
      <c r="A10604" s="311" t="str">
        <f>IF((SUM('Раздел 3'!Q197:Q200)=SUM('Раздел 3'!Q201:Q201)),"","Неверно!")</f>
        <v/>
      </c>
      <c r="B10604" s="312" t="s">
        <v>24595</v>
      </c>
      <c r="C10604" s="313" t="s">
        <v>20448</v>
      </c>
      <c r="D10604" s="313" t="s">
        <v>20445</v>
      </c>
      <c r="E10604" s="313" t="str">
        <f>CONCATENATE(SUM('Раздел 3'!Q197:Q200),"=",SUM('Раздел 3'!Q201:Q201))</f>
        <v>0=0</v>
      </c>
    </row>
    <row r="10605" spans="1:5" ht="30" hidden="1" customHeight="1">
      <c r="A10605" s="311" t="str">
        <f>IF((SUM('Раздел 3'!R197:R200)=SUM('Раздел 3'!R201:R201)),"","Неверно!")</f>
        <v/>
      </c>
      <c r="B10605" s="312" t="s">
        <v>24595</v>
      </c>
      <c r="C10605" s="313" t="s">
        <v>20449</v>
      </c>
      <c r="D10605" s="313" t="s">
        <v>20445</v>
      </c>
      <c r="E10605" s="313" t="str">
        <f>CONCATENATE(SUM('Раздел 3'!R197:R200),"=",SUM('Раздел 3'!R201:R201))</f>
        <v>0=0</v>
      </c>
    </row>
    <row r="10606" spans="1:5" ht="30" hidden="1" customHeight="1">
      <c r="A10606" s="311" t="str">
        <f>IF((SUM('Раздел 3'!S197:S200)=SUM('Раздел 3'!S201:S201)),"","Неверно!")</f>
        <v/>
      </c>
      <c r="B10606" s="312" t="s">
        <v>24595</v>
      </c>
      <c r="C10606" s="313" t="s">
        <v>20450</v>
      </c>
      <c r="D10606" s="313" t="s">
        <v>20445</v>
      </c>
      <c r="E10606" s="313" t="str">
        <f>CONCATENATE(SUM('Раздел 3'!S197:S200),"=",SUM('Раздел 3'!S201:S201))</f>
        <v>0=0</v>
      </c>
    </row>
    <row r="10607" spans="1:5" ht="30" hidden="1" customHeight="1">
      <c r="A10607" s="311" t="str">
        <f>IF((SUM('Раздел 3'!T197:T200)=SUM('Раздел 3'!T201:T201)),"","Неверно!")</f>
        <v/>
      </c>
      <c r="B10607" s="312" t="s">
        <v>24595</v>
      </c>
      <c r="C10607" s="313" t="s">
        <v>20451</v>
      </c>
      <c r="D10607" s="313" t="s">
        <v>20445</v>
      </c>
      <c r="E10607" s="313" t="str">
        <f>CONCATENATE(SUM('Раздел 3'!T197:T200),"=",SUM('Раздел 3'!T201:T201))</f>
        <v>0=0</v>
      </c>
    </row>
    <row r="10608" spans="1:5" ht="30" hidden="1" customHeight="1">
      <c r="A10608" s="311" t="str">
        <f>IF((SUM('Раздел 3'!U197:U200)=SUM('Раздел 3'!U201:U201)),"","Неверно!")</f>
        <v/>
      </c>
      <c r="B10608" s="312" t="s">
        <v>24595</v>
      </c>
      <c r="C10608" s="313" t="s">
        <v>20452</v>
      </c>
      <c r="D10608" s="313" t="s">
        <v>20445</v>
      </c>
      <c r="E10608" s="313" t="str">
        <f>CONCATENATE(SUM('Раздел 3'!U197:U200),"=",SUM('Раздел 3'!U201:U201))</f>
        <v>0=0</v>
      </c>
    </row>
    <row r="10609" spans="1:5" ht="30" hidden="1" customHeight="1">
      <c r="A10609" s="311" t="str">
        <f>IF((SUM('Раздел 3'!V197:V200)=SUM('Раздел 3'!V201:V201)),"","Неверно!")</f>
        <v/>
      </c>
      <c r="B10609" s="312" t="s">
        <v>24595</v>
      </c>
      <c r="C10609" s="313" t="s">
        <v>20453</v>
      </c>
      <c r="D10609" s="313" t="s">
        <v>20445</v>
      </c>
      <c r="E10609" s="313" t="str">
        <f>CONCATENATE(SUM('Раздел 3'!V197:V200),"=",SUM('Раздел 3'!V201:V201))</f>
        <v>0=0</v>
      </c>
    </row>
    <row r="10610" spans="1:5" ht="30" hidden="1" customHeight="1">
      <c r="A10610" s="311" t="str">
        <f>IF((SUM('Раздел 3'!W197:W200)=SUM('Раздел 3'!W201:W201)),"","Неверно!")</f>
        <v/>
      </c>
      <c r="B10610" s="312" t="s">
        <v>24595</v>
      </c>
      <c r="C10610" s="313" t="s">
        <v>20454</v>
      </c>
      <c r="D10610" s="313" t="s">
        <v>20445</v>
      </c>
      <c r="E10610" s="313" t="str">
        <f>CONCATENATE(SUM('Раздел 3'!W197:W200),"=",SUM('Раздел 3'!W201:W201))</f>
        <v>0=0</v>
      </c>
    </row>
    <row r="10611" spans="1:5" ht="30" hidden="1" customHeight="1">
      <c r="A10611" s="311" t="str">
        <f>IF((SUM('Раздел 3'!X197:X200)=SUM('Раздел 3'!X201:X201)),"","Неверно!")</f>
        <v/>
      </c>
      <c r="B10611" s="312" t="s">
        <v>24595</v>
      </c>
      <c r="C10611" s="313" t="s">
        <v>20455</v>
      </c>
      <c r="D10611" s="313" t="s">
        <v>20445</v>
      </c>
      <c r="E10611" s="313" t="str">
        <f>CONCATENATE(SUM('Раздел 3'!X197:X200),"=",SUM('Раздел 3'!X201:X201))</f>
        <v>0=0</v>
      </c>
    </row>
    <row r="10612" spans="1:5" ht="30" hidden="1" customHeight="1">
      <c r="A10612" s="311" t="str">
        <f>IF((SUM('Раздел 3'!G197:G200)=SUM('Раздел 3'!G201:G201)),"","Неверно!")</f>
        <v/>
      </c>
      <c r="B10612" s="312" t="s">
        <v>24595</v>
      </c>
      <c r="C10612" s="313" t="s">
        <v>20456</v>
      </c>
      <c r="D10612" s="313" t="s">
        <v>20445</v>
      </c>
      <c r="E10612" s="313" t="str">
        <f>CONCATENATE(SUM('Раздел 3'!G197:G200),"=",SUM('Раздел 3'!G201:G201))</f>
        <v>0=0</v>
      </c>
    </row>
    <row r="10613" spans="1:5" ht="30" hidden="1" customHeight="1">
      <c r="A10613" s="311" t="str">
        <f>IF((SUM('Раздел 3'!Y197:Y200)=SUM('Раздел 3'!Y201:Y201)),"","Неверно!")</f>
        <v/>
      </c>
      <c r="B10613" s="312" t="s">
        <v>24595</v>
      </c>
      <c r="C10613" s="313" t="s">
        <v>20457</v>
      </c>
      <c r="D10613" s="313" t="s">
        <v>20445</v>
      </c>
      <c r="E10613" s="313" t="str">
        <f>CONCATENATE(SUM('Раздел 3'!Y197:Y200),"=",SUM('Раздел 3'!Y201:Y201))</f>
        <v>0=0</v>
      </c>
    </row>
    <row r="10614" spans="1:5" ht="30" hidden="1" customHeight="1">
      <c r="A10614" s="311" t="str">
        <f>IF((SUM('Раздел 3'!Z197:Z200)=SUM('Раздел 3'!Z201:Z201)),"","Неверно!")</f>
        <v/>
      </c>
      <c r="B10614" s="312" t="s">
        <v>24595</v>
      </c>
      <c r="C10614" s="313" t="s">
        <v>20458</v>
      </c>
      <c r="D10614" s="313" t="s">
        <v>20445</v>
      </c>
      <c r="E10614" s="313" t="str">
        <f>CONCATENATE(SUM('Раздел 3'!Z197:Z200),"=",SUM('Раздел 3'!Z201:Z201))</f>
        <v>0=0</v>
      </c>
    </row>
    <row r="10615" spans="1:5" ht="30" hidden="1" customHeight="1">
      <c r="A10615" s="311" t="str">
        <f>IF((SUM('Раздел 3'!AA197:AA200)=SUM('Раздел 3'!AA201:AA201)),"","Неверно!")</f>
        <v/>
      </c>
      <c r="B10615" s="312" t="s">
        <v>24595</v>
      </c>
      <c r="C10615" s="313" t="s">
        <v>20459</v>
      </c>
      <c r="D10615" s="313" t="s">
        <v>20445</v>
      </c>
      <c r="E10615" s="313" t="str">
        <f>CONCATENATE(SUM('Раздел 3'!AA197:AA200),"=",SUM('Раздел 3'!AA201:AA201))</f>
        <v>0=0</v>
      </c>
    </row>
    <row r="10616" spans="1:5" ht="30" hidden="1" customHeight="1">
      <c r="A10616" s="311" t="str">
        <f>IF((SUM('Раздел 3'!AB197:AB200)=SUM('Раздел 3'!AB201:AB201)),"","Неверно!")</f>
        <v/>
      </c>
      <c r="B10616" s="312" t="s">
        <v>24595</v>
      </c>
      <c r="C10616" s="313" t="s">
        <v>20460</v>
      </c>
      <c r="D10616" s="313" t="s">
        <v>20445</v>
      </c>
      <c r="E10616" s="313" t="str">
        <f>CONCATENATE(SUM('Раздел 3'!AB197:AB200),"=",SUM('Раздел 3'!AB201:AB201))</f>
        <v>0=0</v>
      </c>
    </row>
    <row r="10617" spans="1:5" ht="30" hidden="1" customHeight="1">
      <c r="A10617" s="311" t="str">
        <f>IF((SUM('Раздел 3'!AC197:AC200)=SUM('Раздел 3'!AC201:AC201)),"","Неверно!")</f>
        <v/>
      </c>
      <c r="B10617" s="312" t="s">
        <v>24595</v>
      </c>
      <c r="C10617" s="313" t="s">
        <v>20461</v>
      </c>
      <c r="D10617" s="313" t="s">
        <v>20445</v>
      </c>
      <c r="E10617" s="313" t="str">
        <f>CONCATENATE(SUM('Раздел 3'!AC197:AC200),"=",SUM('Раздел 3'!AC201:AC201))</f>
        <v>0=0</v>
      </c>
    </row>
    <row r="10618" spans="1:5" ht="30" hidden="1" customHeight="1">
      <c r="A10618" s="311" t="str">
        <f>IF((SUM('Раздел 3'!AD197:AD200)=SUM('Раздел 3'!AD201:AD201)),"","Неверно!")</f>
        <v/>
      </c>
      <c r="B10618" s="312" t="s">
        <v>24595</v>
      </c>
      <c r="C10618" s="313" t="s">
        <v>20462</v>
      </c>
      <c r="D10618" s="313" t="s">
        <v>20445</v>
      </c>
      <c r="E10618" s="313" t="str">
        <f>CONCATENATE(SUM('Раздел 3'!AD197:AD200),"=",SUM('Раздел 3'!AD201:AD201))</f>
        <v>0=0</v>
      </c>
    </row>
    <row r="10619" spans="1:5" ht="30" hidden="1" customHeight="1">
      <c r="A10619" s="311" t="str">
        <f>IF((SUM('Раздел 3'!AE197:AE200)=SUM('Раздел 3'!AE201:AE201)),"","Неверно!")</f>
        <v/>
      </c>
      <c r="B10619" s="312" t="s">
        <v>24595</v>
      </c>
      <c r="C10619" s="313" t="s">
        <v>20463</v>
      </c>
      <c r="D10619" s="313" t="s">
        <v>20445</v>
      </c>
      <c r="E10619" s="313" t="str">
        <f>CONCATENATE(SUM('Раздел 3'!AE197:AE200),"=",SUM('Раздел 3'!AE201:AE201))</f>
        <v>0=0</v>
      </c>
    </row>
    <row r="10620" spans="1:5" ht="30" hidden="1" customHeight="1">
      <c r="A10620" s="311" t="str">
        <f>IF((SUM('Раздел 3'!AF197:AF200)=SUM('Раздел 3'!AF201:AF201)),"","Неверно!")</f>
        <v/>
      </c>
      <c r="B10620" s="312" t="s">
        <v>24595</v>
      </c>
      <c r="C10620" s="313" t="s">
        <v>20464</v>
      </c>
      <c r="D10620" s="313" t="s">
        <v>20445</v>
      </c>
      <c r="E10620" s="313" t="str">
        <f>CONCATENATE(SUM('Раздел 3'!AF197:AF200),"=",SUM('Раздел 3'!AF201:AF201))</f>
        <v>0=0</v>
      </c>
    </row>
    <row r="10621" spans="1:5" ht="30" hidden="1" customHeight="1">
      <c r="A10621" s="311" t="str">
        <f>IF((SUM('Раздел 3'!AG197:AG200)=SUM('Раздел 3'!AG201:AG201)),"","Неверно!")</f>
        <v/>
      </c>
      <c r="B10621" s="312" t="s">
        <v>24595</v>
      </c>
      <c r="C10621" s="313" t="s">
        <v>20465</v>
      </c>
      <c r="D10621" s="313" t="s">
        <v>20445</v>
      </c>
      <c r="E10621" s="313" t="str">
        <f>CONCATENATE(SUM('Раздел 3'!AG197:AG200),"=",SUM('Раздел 3'!AG201:AG201))</f>
        <v>0=0</v>
      </c>
    </row>
    <row r="10622" spans="1:5" ht="30" hidden="1" customHeight="1">
      <c r="A10622" s="311" t="str">
        <f>IF((SUM('Раздел 3'!AH197:AH200)=SUM('Раздел 3'!AH201:AH201)),"","Неверно!")</f>
        <v/>
      </c>
      <c r="B10622" s="312" t="s">
        <v>24595</v>
      </c>
      <c r="C10622" s="313" t="s">
        <v>20466</v>
      </c>
      <c r="D10622" s="313" t="s">
        <v>20445</v>
      </c>
      <c r="E10622" s="313" t="str">
        <f>CONCATENATE(SUM('Раздел 3'!AH197:AH200),"=",SUM('Раздел 3'!AH201:AH201))</f>
        <v>0=0</v>
      </c>
    </row>
    <row r="10623" spans="1:5" ht="30" hidden="1" customHeight="1">
      <c r="A10623" s="311" t="str">
        <f>IF((SUM('Раздел 3'!H197:H200)=SUM('Раздел 3'!H201:H201)),"","Неверно!")</f>
        <v/>
      </c>
      <c r="B10623" s="312" t="s">
        <v>24595</v>
      </c>
      <c r="C10623" s="313" t="s">
        <v>20467</v>
      </c>
      <c r="D10623" s="313" t="s">
        <v>20445</v>
      </c>
      <c r="E10623" s="313" t="str">
        <f>CONCATENATE(SUM('Раздел 3'!H197:H200),"=",SUM('Раздел 3'!H201:H201))</f>
        <v>0=0</v>
      </c>
    </row>
    <row r="10624" spans="1:5" ht="30" hidden="1" customHeight="1">
      <c r="A10624" s="311" t="str">
        <f>IF((SUM('Раздел 3'!AI197:AI200)=SUM('Раздел 3'!AI201:AI201)),"","Неверно!")</f>
        <v/>
      </c>
      <c r="B10624" s="312" t="s">
        <v>24595</v>
      </c>
      <c r="C10624" s="313" t="s">
        <v>20468</v>
      </c>
      <c r="D10624" s="313" t="s">
        <v>20445</v>
      </c>
      <c r="E10624" s="313" t="str">
        <f>CONCATENATE(SUM('Раздел 3'!AI197:AI200),"=",SUM('Раздел 3'!AI201:AI201))</f>
        <v>0=0</v>
      </c>
    </row>
    <row r="10625" spans="1:5" ht="30" hidden="1" customHeight="1">
      <c r="A10625" s="311" t="str">
        <f>IF((SUM('Раздел 3'!AJ197:AJ200)=SUM('Раздел 3'!AJ201:AJ201)),"","Неверно!")</f>
        <v/>
      </c>
      <c r="B10625" s="312" t="s">
        <v>24595</v>
      </c>
      <c r="C10625" s="313" t="s">
        <v>20469</v>
      </c>
      <c r="D10625" s="313" t="s">
        <v>20445</v>
      </c>
      <c r="E10625" s="313" t="str">
        <f>CONCATENATE(SUM('Раздел 3'!AJ197:AJ200),"=",SUM('Раздел 3'!AJ201:AJ201))</f>
        <v>0=0</v>
      </c>
    </row>
    <row r="10626" spans="1:5" ht="30" hidden="1" customHeight="1">
      <c r="A10626" s="311" t="str">
        <f>IF((SUM('Раздел 3'!AK197:AK200)=SUM('Раздел 3'!AK201:AK201)),"","Неверно!")</f>
        <v/>
      </c>
      <c r="B10626" s="312" t="s">
        <v>24595</v>
      </c>
      <c r="C10626" s="313" t="s">
        <v>20470</v>
      </c>
      <c r="D10626" s="313" t="s">
        <v>20445</v>
      </c>
      <c r="E10626" s="313" t="str">
        <f>CONCATENATE(SUM('Раздел 3'!AK197:AK200),"=",SUM('Раздел 3'!AK201:AK201))</f>
        <v>0=0</v>
      </c>
    </row>
    <row r="10627" spans="1:5" ht="30" hidden="1" customHeight="1">
      <c r="A10627" s="311" t="str">
        <f>IF((SUM('Раздел 3'!AL197:AL200)=SUM('Раздел 3'!AL201:AL201)),"","Неверно!")</f>
        <v/>
      </c>
      <c r="B10627" s="312" t="s">
        <v>24595</v>
      </c>
      <c r="C10627" s="313" t="s">
        <v>20471</v>
      </c>
      <c r="D10627" s="313" t="s">
        <v>20445</v>
      </c>
      <c r="E10627" s="313" t="str">
        <f>CONCATENATE(SUM('Раздел 3'!AL197:AL200),"=",SUM('Раздел 3'!AL201:AL201))</f>
        <v>0=0</v>
      </c>
    </row>
    <row r="10628" spans="1:5" ht="30" hidden="1" customHeight="1">
      <c r="A10628" s="311" t="str">
        <f>IF((SUM('Раздел 3'!AM197:AM200)=SUM('Раздел 3'!AM201:AM201)),"","Неверно!")</f>
        <v/>
      </c>
      <c r="B10628" s="312" t="s">
        <v>24595</v>
      </c>
      <c r="C10628" s="313" t="s">
        <v>21190</v>
      </c>
      <c r="D10628" s="313" t="s">
        <v>20445</v>
      </c>
      <c r="E10628" s="313" t="str">
        <f>CONCATENATE(SUM('Раздел 3'!AM197:AM200),"=",SUM('Раздел 3'!AM201:AM201))</f>
        <v>0=0</v>
      </c>
    </row>
    <row r="10629" spans="1:5" ht="30" hidden="1" customHeight="1">
      <c r="A10629" s="311" t="str">
        <f>IF((SUM('Раздел 3'!I197:I200)=SUM('Раздел 3'!I201:I201)),"","Неверно!")</f>
        <v/>
      </c>
      <c r="B10629" s="312" t="s">
        <v>24595</v>
      </c>
      <c r="C10629" s="313" t="s">
        <v>20472</v>
      </c>
      <c r="D10629" s="313" t="s">
        <v>20445</v>
      </c>
      <c r="E10629" s="313" t="str">
        <f>CONCATENATE(SUM('Раздел 3'!I197:I200),"=",SUM('Раздел 3'!I201:I201))</f>
        <v>0=0</v>
      </c>
    </row>
    <row r="10630" spans="1:5" ht="30" hidden="1" customHeight="1">
      <c r="A10630" s="311" t="str">
        <f>IF((SUM('Раздел 3'!J197:J200)=SUM('Раздел 3'!J201:J201)),"","Неверно!")</f>
        <v/>
      </c>
      <c r="B10630" s="312" t="s">
        <v>24595</v>
      </c>
      <c r="C10630" s="313" t="s">
        <v>20473</v>
      </c>
      <c r="D10630" s="313" t="s">
        <v>20445</v>
      </c>
      <c r="E10630" s="313" t="str">
        <f>CONCATENATE(SUM('Раздел 3'!J197:J200),"=",SUM('Раздел 3'!J201:J201))</f>
        <v>0=0</v>
      </c>
    </row>
    <row r="10631" spans="1:5" ht="30" hidden="1" customHeight="1">
      <c r="A10631" s="311" t="str">
        <f>IF((SUM('Раздел 3'!K197:K200)=SUM('Раздел 3'!K201:K201)),"","Неверно!")</f>
        <v/>
      </c>
      <c r="B10631" s="312" t="s">
        <v>24595</v>
      </c>
      <c r="C10631" s="313" t="s">
        <v>20474</v>
      </c>
      <c r="D10631" s="313" t="s">
        <v>20445</v>
      </c>
      <c r="E10631" s="313" t="str">
        <f>CONCATENATE(SUM('Раздел 3'!K197:K200),"=",SUM('Раздел 3'!K201:K201))</f>
        <v>0=0</v>
      </c>
    </row>
    <row r="10632" spans="1:5" ht="30" hidden="1" customHeight="1">
      <c r="A10632" s="311" t="str">
        <f>IF((SUM('Раздел 3'!L197:L200)=SUM('Раздел 3'!L201:L201)),"","Неверно!")</f>
        <v/>
      </c>
      <c r="B10632" s="312" t="s">
        <v>24595</v>
      </c>
      <c r="C10632" s="313" t="s">
        <v>20475</v>
      </c>
      <c r="D10632" s="313" t="s">
        <v>20445</v>
      </c>
      <c r="E10632" s="313" t="str">
        <f>CONCATENATE(SUM('Раздел 3'!L197:L200),"=",SUM('Раздел 3'!L201:L201))</f>
        <v>0=0</v>
      </c>
    </row>
    <row r="10633" spans="1:5" ht="30" hidden="1" customHeight="1">
      <c r="A10633" s="311" t="str">
        <f>IF((SUM('Раздел 3'!M197:M200)=SUM('Раздел 3'!M201:M201)),"","Неверно!")</f>
        <v/>
      </c>
      <c r="B10633" s="312" t="s">
        <v>24595</v>
      </c>
      <c r="C10633" s="313" t="s">
        <v>20476</v>
      </c>
      <c r="D10633" s="313" t="s">
        <v>20445</v>
      </c>
      <c r="E10633" s="313" t="str">
        <f>CONCATENATE(SUM('Раздел 3'!M197:M200),"=",SUM('Раздел 3'!M201:M201))</f>
        <v>0=0</v>
      </c>
    </row>
    <row r="10634" spans="1:5" ht="30" hidden="1" customHeight="1">
      <c r="A10634" s="311" t="str">
        <f>IF((SUM('Раздел 3'!N197:N200)=SUM('Раздел 3'!N201:N201)),"","Неверно!")</f>
        <v/>
      </c>
      <c r="B10634" s="312" t="s">
        <v>24595</v>
      </c>
      <c r="C10634" s="313" t="s">
        <v>20477</v>
      </c>
      <c r="D10634" s="313" t="s">
        <v>20445</v>
      </c>
      <c r="E10634" s="313" t="str">
        <f>CONCATENATE(SUM('Раздел 3'!N197:N200),"=",SUM('Раздел 3'!N201:N201))</f>
        <v>0=0</v>
      </c>
    </row>
    <row r="10635" spans="1:5" ht="30" hidden="1" customHeight="1">
      <c r="A10635" s="311" t="str">
        <f>IF((SUM('Раздел 3'!F208:F213)=SUM('Раздел 3'!F214:F214)),"","Неверно!")</f>
        <v/>
      </c>
      <c r="B10635" s="312" t="s">
        <v>24596</v>
      </c>
      <c r="C10635" s="313" t="s">
        <v>20478</v>
      </c>
      <c r="D10635" s="313" t="s">
        <v>20479</v>
      </c>
      <c r="E10635" s="313" t="str">
        <f>CONCATENATE(SUM('Раздел 3'!F208:F213),"=",SUM('Раздел 3'!F214:F214))</f>
        <v>1=1</v>
      </c>
    </row>
    <row r="10636" spans="1:5" ht="30" hidden="1" customHeight="1">
      <c r="A10636" s="311" t="str">
        <f>IF((SUM('Раздел 3'!O208:O213)=SUM('Раздел 3'!O214:O214)),"","Неверно!")</f>
        <v/>
      </c>
      <c r="B10636" s="312" t="s">
        <v>24596</v>
      </c>
      <c r="C10636" s="313" t="s">
        <v>20480</v>
      </c>
      <c r="D10636" s="313" t="s">
        <v>20479</v>
      </c>
      <c r="E10636" s="313" t="str">
        <f>CONCATENATE(SUM('Раздел 3'!O208:O213),"=",SUM('Раздел 3'!O214:O214))</f>
        <v>0=0</v>
      </c>
    </row>
    <row r="10637" spans="1:5" ht="30" hidden="1" customHeight="1">
      <c r="A10637" s="311" t="str">
        <f>IF((SUM('Раздел 3'!P208:P213)=SUM('Раздел 3'!P214:P214)),"","Неверно!")</f>
        <v/>
      </c>
      <c r="B10637" s="312" t="s">
        <v>24596</v>
      </c>
      <c r="C10637" s="313" t="s">
        <v>20481</v>
      </c>
      <c r="D10637" s="313" t="s">
        <v>20479</v>
      </c>
      <c r="E10637" s="313" t="str">
        <f>CONCATENATE(SUM('Раздел 3'!P208:P213),"=",SUM('Раздел 3'!P214:P214))</f>
        <v>0=0</v>
      </c>
    </row>
    <row r="10638" spans="1:5" ht="30" hidden="1" customHeight="1">
      <c r="A10638" s="311" t="str">
        <f>IF((SUM('Раздел 3'!Q208:Q213)=SUM('Раздел 3'!Q214:Q214)),"","Неверно!")</f>
        <v/>
      </c>
      <c r="B10638" s="312" t="s">
        <v>24596</v>
      </c>
      <c r="C10638" s="313" t="s">
        <v>20482</v>
      </c>
      <c r="D10638" s="313" t="s">
        <v>20479</v>
      </c>
      <c r="E10638" s="313" t="str">
        <f>CONCATENATE(SUM('Раздел 3'!Q208:Q213),"=",SUM('Раздел 3'!Q214:Q214))</f>
        <v>0=0</v>
      </c>
    </row>
    <row r="10639" spans="1:5" ht="30" hidden="1" customHeight="1">
      <c r="A10639" s="311" t="str">
        <f>IF((SUM('Раздел 3'!R208:R213)=SUM('Раздел 3'!R214:R214)),"","Неверно!")</f>
        <v/>
      </c>
      <c r="B10639" s="312" t="s">
        <v>24596</v>
      </c>
      <c r="C10639" s="313" t="s">
        <v>20483</v>
      </c>
      <c r="D10639" s="313" t="s">
        <v>20479</v>
      </c>
      <c r="E10639" s="313" t="str">
        <f>CONCATENATE(SUM('Раздел 3'!R208:R213),"=",SUM('Раздел 3'!R214:R214))</f>
        <v>0=0</v>
      </c>
    </row>
    <row r="10640" spans="1:5" ht="30" hidden="1" customHeight="1">
      <c r="A10640" s="311" t="str">
        <f>IF((SUM('Раздел 3'!S208:S213)=SUM('Раздел 3'!S214:S214)),"","Неверно!")</f>
        <v/>
      </c>
      <c r="B10640" s="312" t="s">
        <v>24596</v>
      </c>
      <c r="C10640" s="313" t="s">
        <v>20484</v>
      </c>
      <c r="D10640" s="313" t="s">
        <v>20479</v>
      </c>
      <c r="E10640" s="313" t="str">
        <f>CONCATENATE(SUM('Раздел 3'!S208:S213),"=",SUM('Раздел 3'!S214:S214))</f>
        <v>0=0</v>
      </c>
    </row>
    <row r="10641" spans="1:5" ht="30" hidden="1" customHeight="1">
      <c r="A10641" s="311" t="str">
        <f>IF((SUM('Раздел 3'!T208:T213)=SUM('Раздел 3'!T214:T214)),"","Неверно!")</f>
        <v/>
      </c>
      <c r="B10641" s="312" t="s">
        <v>24596</v>
      </c>
      <c r="C10641" s="313" t="s">
        <v>20485</v>
      </c>
      <c r="D10641" s="313" t="s">
        <v>20479</v>
      </c>
      <c r="E10641" s="313" t="str">
        <f>CONCATENATE(SUM('Раздел 3'!T208:T213),"=",SUM('Раздел 3'!T214:T214))</f>
        <v>0=0</v>
      </c>
    </row>
    <row r="10642" spans="1:5" ht="30" hidden="1" customHeight="1">
      <c r="A10642" s="311" t="str">
        <f>IF((SUM('Раздел 3'!U208:U213)=SUM('Раздел 3'!U214:U214)),"","Неверно!")</f>
        <v/>
      </c>
      <c r="B10642" s="312" t="s">
        <v>24596</v>
      </c>
      <c r="C10642" s="313" t="s">
        <v>20486</v>
      </c>
      <c r="D10642" s="313" t="s">
        <v>20479</v>
      </c>
      <c r="E10642" s="313" t="str">
        <f>CONCATENATE(SUM('Раздел 3'!U208:U213),"=",SUM('Раздел 3'!U214:U214))</f>
        <v>0=0</v>
      </c>
    </row>
    <row r="10643" spans="1:5" ht="30" hidden="1" customHeight="1">
      <c r="A10643" s="311" t="str">
        <f>IF((SUM('Раздел 3'!V208:V213)=SUM('Раздел 3'!V214:V214)),"","Неверно!")</f>
        <v/>
      </c>
      <c r="B10643" s="312" t="s">
        <v>24596</v>
      </c>
      <c r="C10643" s="313" t="s">
        <v>20487</v>
      </c>
      <c r="D10643" s="313" t="s">
        <v>20479</v>
      </c>
      <c r="E10643" s="313" t="str">
        <f>CONCATENATE(SUM('Раздел 3'!V208:V213),"=",SUM('Раздел 3'!V214:V214))</f>
        <v>3=3</v>
      </c>
    </row>
    <row r="10644" spans="1:5" ht="30" hidden="1" customHeight="1">
      <c r="A10644" s="311" t="str">
        <f>IF((SUM('Раздел 3'!W208:W213)=SUM('Раздел 3'!W214:W214)),"","Неверно!")</f>
        <v/>
      </c>
      <c r="B10644" s="312" t="s">
        <v>24596</v>
      </c>
      <c r="C10644" s="313" t="s">
        <v>20488</v>
      </c>
      <c r="D10644" s="313" t="s">
        <v>20479</v>
      </c>
      <c r="E10644" s="313" t="str">
        <f>CONCATENATE(SUM('Раздел 3'!W208:W213),"=",SUM('Раздел 3'!W214:W214))</f>
        <v>0=0</v>
      </c>
    </row>
    <row r="10645" spans="1:5" ht="30" hidden="1" customHeight="1">
      <c r="A10645" s="311" t="str">
        <f>IF((SUM('Раздел 3'!X208:X213)=SUM('Раздел 3'!X214:X214)),"","Неверно!")</f>
        <v/>
      </c>
      <c r="B10645" s="312" t="s">
        <v>24596</v>
      </c>
      <c r="C10645" s="313" t="s">
        <v>20489</v>
      </c>
      <c r="D10645" s="313" t="s">
        <v>20479</v>
      </c>
      <c r="E10645" s="313" t="str">
        <f>CONCATENATE(SUM('Раздел 3'!X208:X213),"=",SUM('Раздел 3'!X214:X214))</f>
        <v>0=0</v>
      </c>
    </row>
    <row r="10646" spans="1:5" ht="30" hidden="1" customHeight="1">
      <c r="A10646" s="311" t="str">
        <f>IF((SUM('Раздел 3'!G208:G213)=SUM('Раздел 3'!G214:G214)),"","Неверно!")</f>
        <v/>
      </c>
      <c r="B10646" s="312" t="s">
        <v>24596</v>
      </c>
      <c r="C10646" s="313" t="s">
        <v>20490</v>
      </c>
      <c r="D10646" s="313" t="s">
        <v>20479</v>
      </c>
      <c r="E10646" s="313" t="str">
        <f>CONCATENATE(SUM('Раздел 3'!G208:G213),"=",SUM('Раздел 3'!G214:G214))</f>
        <v>2=2</v>
      </c>
    </row>
    <row r="10647" spans="1:5" ht="30" hidden="1" customHeight="1">
      <c r="A10647" s="311" t="str">
        <f>IF((SUM('Раздел 3'!Y208:Y213)=SUM('Раздел 3'!Y214:Y214)),"","Неверно!")</f>
        <v/>
      </c>
      <c r="B10647" s="312" t="s">
        <v>24596</v>
      </c>
      <c r="C10647" s="313" t="s">
        <v>20491</v>
      </c>
      <c r="D10647" s="313" t="s">
        <v>20479</v>
      </c>
      <c r="E10647" s="313" t="str">
        <f>CONCATENATE(SUM('Раздел 3'!Y208:Y213),"=",SUM('Раздел 3'!Y214:Y214))</f>
        <v>0=0</v>
      </c>
    </row>
    <row r="10648" spans="1:5" ht="30" hidden="1" customHeight="1">
      <c r="A10648" s="311" t="str">
        <f>IF((SUM('Раздел 3'!Z208:Z213)=SUM('Раздел 3'!Z214:Z214)),"","Неверно!")</f>
        <v/>
      </c>
      <c r="B10648" s="312" t="s">
        <v>24596</v>
      </c>
      <c r="C10648" s="313" t="s">
        <v>20492</v>
      </c>
      <c r="D10648" s="313" t="s">
        <v>20479</v>
      </c>
      <c r="E10648" s="313" t="str">
        <f>CONCATENATE(SUM('Раздел 3'!Z208:Z213),"=",SUM('Раздел 3'!Z214:Z214))</f>
        <v>0=0</v>
      </c>
    </row>
    <row r="10649" spans="1:5" ht="30" hidden="1" customHeight="1">
      <c r="A10649" s="311" t="str">
        <f>IF((SUM('Раздел 3'!AA208:AA213)=SUM('Раздел 3'!AA214:AA214)),"","Неверно!")</f>
        <v/>
      </c>
      <c r="B10649" s="312" t="s">
        <v>24596</v>
      </c>
      <c r="C10649" s="313" t="s">
        <v>20493</v>
      </c>
      <c r="D10649" s="313" t="s">
        <v>20479</v>
      </c>
      <c r="E10649" s="313" t="str">
        <f>CONCATENATE(SUM('Раздел 3'!AA208:AA213),"=",SUM('Раздел 3'!AA214:AA214))</f>
        <v>0=0</v>
      </c>
    </row>
    <row r="10650" spans="1:5" ht="30" hidden="1" customHeight="1">
      <c r="A10650" s="311" t="str">
        <f>IF((SUM('Раздел 3'!AB208:AB213)=SUM('Раздел 3'!AB214:AB214)),"","Неверно!")</f>
        <v/>
      </c>
      <c r="B10650" s="312" t="s">
        <v>24596</v>
      </c>
      <c r="C10650" s="313" t="s">
        <v>20494</v>
      </c>
      <c r="D10650" s="313" t="s">
        <v>20479</v>
      </c>
      <c r="E10650" s="313" t="str">
        <f>CONCATENATE(SUM('Раздел 3'!AB208:AB213),"=",SUM('Раздел 3'!AB214:AB214))</f>
        <v>3=3</v>
      </c>
    </row>
    <row r="10651" spans="1:5" ht="30" hidden="1" customHeight="1">
      <c r="A10651" s="311" t="str">
        <f>IF((SUM('Раздел 3'!AC208:AC213)=SUM('Раздел 3'!AC214:AC214)),"","Неверно!")</f>
        <v/>
      </c>
      <c r="B10651" s="312" t="s">
        <v>24596</v>
      </c>
      <c r="C10651" s="313" t="s">
        <v>20495</v>
      </c>
      <c r="D10651" s="313" t="s">
        <v>20479</v>
      </c>
      <c r="E10651" s="313" t="str">
        <f>CONCATENATE(SUM('Раздел 3'!AC208:AC213),"=",SUM('Раздел 3'!AC214:AC214))</f>
        <v>0=0</v>
      </c>
    </row>
    <row r="10652" spans="1:5" ht="30" hidden="1" customHeight="1">
      <c r="A10652" s="311" t="str">
        <f>IF((SUM('Раздел 3'!AD208:AD213)=SUM('Раздел 3'!AD214:AD214)),"","Неверно!")</f>
        <v/>
      </c>
      <c r="B10652" s="312" t="s">
        <v>24596</v>
      </c>
      <c r="C10652" s="313" t="s">
        <v>20496</v>
      </c>
      <c r="D10652" s="313" t="s">
        <v>20479</v>
      </c>
      <c r="E10652" s="313" t="str">
        <f>CONCATENATE(SUM('Раздел 3'!AD208:AD213),"=",SUM('Раздел 3'!AD214:AD214))</f>
        <v>0=0</v>
      </c>
    </row>
    <row r="10653" spans="1:5" ht="30" hidden="1" customHeight="1">
      <c r="A10653" s="311" t="str">
        <f>IF((SUM('Раздел 3'!AE208:AE213)=SUM('Раздел 3'!AE214:AE214)),"","Неверно!")</f>
        <v/>
      </c>
      <c r="B10653" s="312" t="s">
        <v>24596</v>
      </c>
      <c r="C10653" s="313" t="s">
        <v>20497</v>
      </c>
      <c r="D10653" s="313" t="s">
        <v>20479</v>
      </c>
      <c r="E10653" s="313" t="str">
        <f>CONCATENATE(SUM('Раздел 3'!AE208:AE213),"=",SUM('Раздел 3'!AE214:AE214))</f>
        <v>0=0</v>
      </c>
    </row>
    <row r="10654" spans="1:5" ht="30" hidden="1" customHeight="1">
      <c r="A10654" s="311" t="str">
        <f>IF((SUM('Раздел 3'!AF208:AF213)=SUM('Раздел 3'!AF214:AF214)),"","Неверно!")</f>
        <v/>
      </c>
      <c r="B10654" s="312" t="s">
        <v>24596</v>
      </c>
      <c r="C10654" s="313" t="s">
        <v>20498</v>
      </c>
      <c r="D10654" s="313" t="s">
        <v>20479</v>
      </c>
      <c r="E10654" s="313" t="str">
        <f>CONCATENATE(SUM('Раздел 3'!AF208:AF213),"=",SUM('Раздел 3'!AF214:AF214))</f>
        <v>0=0</v>
      </c>
    </row>
    <row r="10655" spans="1:5" ht="30" hidden="1" customHeight="1">
      <c r="A10655" s="311" t="str">
        <f>IF((SUM('Раздел 3'!AG208:AG213)=SUM('Раздел 3'!AG214:AG214)),"","Неверно!")</f>
        <v/>
      </c>
      <c r="B10655" s="312" t="s">
        <v>24596</v>
      </c>
      <c r="C10655" s="313" t="s">
        <v>20499</v>
      </c>
      <c r="D10655" s="313" t="s">
        <v>20479</v>
      </c>
      <c r="E10655" s="313" t="str">
        <f>CONCATENATE(SUM('Раздел 3'!AG208:AG213),"=",SUM('Раздел 3'!AG214:AG214))</f>
        <v>0=0</v>
      </c>
    </row>
    <row r="10656" spans="1:5" ht="30" hidden="1" customHeight="1">
      <c r="A10656" s="311" t="str">
        <f>IF((SUM('Раздел 3'!AH208:AH213)=SUM('Раздел 3'!AH214:AH214)),"","Неверно!")</f>
        <v/>
      </c>
      <c r="B10656" s="312" t="s">
        <v>24596</v>
      </c>
      <c r="C10656" s="313" t="s">
        <v>20500</v>
      </c>
      <c r="D10656" s="313" t="s">
        <v>20479</v>
      </c>
      <c r="E10656" s="313" t="str">
        <f>CONCATENATE(SUM('Раздел 3'!AH208:AH213),"=",SUM('Раздел 3'!AH214:AH214))</f>
        <v>42835=42835</v>
      </c>
    </row>
    <row r="10657" spans="1:5" ht="30" hidden="1" customHeight="1">
      <c r="A10657" s="311" t="str">
        <f>IF((SUM('Раздел 3'!H208:H213)=SUM('Раздел 3'!H214:H214)),"","Неверно!")</f>
        <v/>
      </c>
      <c r="B10657" s="312" t="s">
        <v>24596</v>
      </c>
      <c r="C10657" s="313" t="s">
        <v>20501</v>
      </c>
      <c r="D10657" s="313" t="s">
        <v>20479</v>
      </c>
      <c r="E10657" s="313" t="str">
        <f>CONCATENATE(SUM('Раздел 3'!H208:H213),"=",SUM('Раздел 3'!H214:H214))</f>
        <v>2=2</v>
      </c>
    </row>
    <row r="10658" spans="1:5" ht="30" hidden="1" customHeight="1">
      <c r="A10658" s="311" t="str">
        <f>IF((SUM('Раздел 3'!AI208:AI213)=SUM('Раздел 3'!AI214:AI214)),"","Неверно!")</f>
        <v/>
      </c>
      <c r="B10658" s="312" t="s">
        <v>24596</v>
      </c>
      <c r="C10658" s="313" t="s">
        <v>20502</v>
      </c>
      <c r="D10658" s="313" t="s">
        <v>20479</v>
      </c>
      <c r="E10658" s="313" t="str">
        <f>CONCATENATE(SUM('Раздел 3'!AI208:AI213),"=",SUM('Раздел 3'!AI214:AI214))</f>
        <v>0=0</v>
      </c>
    </row>
    <row r="10659" spans="1:5" ht="30" hidden="1" customHeight="1">
      <c r="A10659" s="311" t="str">
        <f>IF((SUM('Раздел 3'!AJ208:AJ213)=SUM('Раздел 3'!AJ214:AJ214)),"","Неверно!")</f>
        <v/>
      </c>
      <c r="B10659" s="312" t="s">
        <v>24596</v>
      </c>
      <c r="C10659" s="313" t="s">
        <v>20503</v>
      </c>
      <c r="D10659" s="313" t="s">
        <v>20479</v>
      </c>
      <c r="E10659" s="313" t="str">
        <f>CONCATENATE(SUM('Раздел 3'!AJ208:AJ213),"=",SUM('Раздел 3'!AJ214:AJ214))</f>
        <v>8000=8000</v>
      </c>
    </row>
    <row r="10660" spans="1:5" ht="30" hidden="1" customHeight="1">
      <c r="A10660" s="311" t="str">
        <f>IF((SUM('Раздел 3'!AK208:AK213)=SUM('Раздел 3'!AK214:AK214)),"","Неверно!")</f>
        <v/>
      </c>
      <c r="B10660" s="312" t="s">
        <v>24596</v>
      </c>
      <c r="C10660" s="313" t="s">
        <v>20504</v>
      </c>
      <c r="D10660" s="313" t="s">
        <v>20479</v>
      </c>
      <c r="E10660" s="313" t="str">
        <f>CONCATENATE(SUM('Раздел 3'!AK208:AK213),"=",SUM('Раздел 3'!AK214:AK214))</f>
        <v>0=0</v>
      </c>
    </row>
    <row r="10661" spans="1:5" ht="30" hidden="1" customHeight="1">
      <c r="A10661" s="311" t="str">
        <f>IF((SUM('Раздел 3'!AL208:AL213)=SUM('Раздел 3'!AL214:AL214)),"","Неверно!")</f>
        <v/>
      </c>
      <c r="B10661" s="312" t="s">
        <v>24596</v>
      </c>
      <c r="C10661" s="313" t="s">
        <v>20505</v>
      </c>
      <c r="D10661" s="313" t="s">
        <v>20479</v>
      </c>
      <c r="E10661" s="313" t="str">
        <f>CONCATENATE(SUM('Раздел 3'!AL208:AL213),"=",SUM('Раздел 3'!AL214:AL214))</f>
        <v>0=0</v>
      </c>
    </row>
    <row r="10662" spans="1:5" ht="30" hidden="1" customHeight="1">
      <c r="A10662" s="311" t="str">
        <f>IF((SUM('Раздел 3'!AM208:AM213)=SUM('Раздел 3'!AM214:AM214)),"","Неверно!")</f>
        <v/>
      </c>
      <c r="B10662" s="312" t="s">
        <v>24596</v>
      </c>
      <c r="C10662" s="313" t="s">
        <v>21189</v>
      </c>
      <c r="D10662" s="313" t="s">
        <v>20479</v>
      </c>
      <c r="E10662" s="313" t="str">
        <f>CONCATENATE(SUM('Раздел 3'!AM208:AM213),"=",SUM('Раздел 3'!AM214:AM214))</f>
        <v>0=0</v>
      </c>
    </row>
    <row r="10663" spans="1:5" ht="30" hidden="1" customHeight="1">
      <c r="A10663" s="311" t="str">
        <f>IF((SUM('Раздел 3'!I208:I213)=SUM('Раздел 3'!I214:I214)),"","Неверно!")</f>
        <v/>
      </c>
      <c r="B10663" s="312" t="s">
        <v>24596</v>
      </c>
      <c r="C10663" s="313" t="s">
        <v>20506</v>
      </c>
      <c r="D10663" s="313" t="s">
        <v>20479</v>
      </c>
      <c r="E10663" s="313" t="str">
        <f>CONCATENATE(SUM('Раздел 3'!I208:I213),"=",SUM('Раздел 3'!I214:I214))</f>
        <v>0=0</v>
      </c>
    </row>
    <row r="10664" spans="1:5" ht="30" hidden="1" customHeight="1">
      <c r="A10664" s="311" t="str">
        <f>IF((SUM('Раздел 3'!J208:J213)=SUM('Раздел 3'!J214:J214)),"","Неверно!")</f>
        <v/>
      </c>
      <c r="B10664" s="312" t="s">
        <v>24596</v>
      </c>
      <c r="C10664" s="313" t="s">
        <v>20507</v>
      </c>
      <c r="D10664" s="313" t="s">
        <v>20479</v>
      </c>
      <c r="E10664" s="313" t="str">
        <f>CONCATENATE(SUM('Раздел 3'!J208:J213),"=",SUM('Раздел 3'!J214:J214))</f>
        <v>41401=41401</v>
      </c>
    </row>
    <row r="10665" spans="1:5" ht="30" hidden="1" customHeight="1">
      <c r="A10665" s="311" t="str">
        <f>IF((SUM('Раздел 3'!K208:K213)=SUM('Раздел 3'!K214:K214)),"","Неверно!")</f>
        <v/>
      </c>
      <c r="B10665" s="312" t="s">
        <v>24596</v>
      </c>
      <c r="C10665" s="313" t="s">
        <v>20508</v>
      </c>
      <c r="D10665" s="313" t="s">
        <v>20479</v>
      </c>
      <c r="E10665" s="313" t="str">
        <f>CONCATENATE(SUM('Раздел 3'!K208:K213),"=",SUM('Раздел 3'!K214:K214))</f>
        <v>0=0</v>
      </c>
    </row>
    <row r="10666" spans="1:5" ht="30" hidden="1" customHeight="1">
      <c r="A10666" s="311" t="str">
        <f>IF((SUM('Раздел 3'!L208:L213)=SUM('Раздел 3'!L214:L214)),"","Неверно!")</f>
        <v/>
      </c>
      <c r="B10666" s="312" t="s">
        <v>24596</v>
      </c>
      <c r="C10666" s="313" t="s">
        <v>20509</v>
      </c>
      <c r="D10666" s="313" t="s">
        <v>20479</v>
      </c>
      <c r="E10666" s="313" t="str">
        <f>CONCATENATE(SUM('Раздел 3'!L208:L213),"=",SUM('Раздел 3'!L214:L214))</f>
        <v>3=3</v>
      </c>
    </row>
    <row r="10667" spans="1:5" ht="30" hidden="1" customHeight="1">
      <c r="A10667" s="311" t="str">
        <f>IF((SUM('Раздел 3'!M208:M213)=SUM('Раздел 3'!M214:M214)),"","Неверно!")</f>
        <v/>
      </c>
      <c r="B10667" s="312" t="s">
        <v>24596</v>
      </c>
      <c r="C10667" s="313" t="s">
        <v>20510</v>
      </c>
      <c r="D10667" s="313" t="s">
        <v>20479</v>
      </c>
      <c r="E10667" s="313" t="str">
        <f>CONCATENATE(SUM('Раздел 3'!M208:M213),"=",SUM('Раздел 3'!M214:M214))</f>
        <v>3=3</v>
      </c>
    </row>
    <row r="10668" spans="1:5" ht="30" hidden="1" customHeight="1">
      <c r="A10668" s="311" t="str">
        <f>IF((SUM('Раздел 3'!N208:N213)=SUM('Раздел 3'!N214:N214)),"","Неверно!")</f>
        <v/>
      </c>
      <c r="B10668" s="312" t="s">
        <v>24596</v>
      </c>
      <c r="C10668" s="313" t="s">
        <v>20511</v>
      </c>
      <c r="D10668" s="313" t="s">
        <v>20479</v>
      </c>
      <c r="E10668" s="313" t="str">
        <f>CONCATENATE(SUM('Раздел 3'!N208:N213),"=",SUM('Раздел 3'!N214:N214))</f>
        <v>0=0</v>
      </c>
    </row>
    <row r="10669" spans="1:5" ht="30" hidden="1" customHeight="1">
      <c r="A10669" s="311" t="str">
        <f>IF((SUM('Раздел 3'!F229:F229)&lt;=SUM('Раздел 3'!F11:F11)),"","Неверно!")</f>
        <v/>
      </c>
      <c r="B10669" s="312" t="s">
        <v>24597</v>
      </c>
      <c r="C10669" s="313" t="s">
        <v>20512</v>
      </c>
      <c r="D10669" s="313" t="s">
        <v>20513</v>
      </c>
      <c r="E10669" s="313" t="str">
        <f>CONCATENATE(SUM('Раздел 3'!F229:F229),"&lt;=",SUM('Раздел 3'!F11:F11))</f>
        <v>0&lt;=25</v>
      </c>
    </row>
    <row r="10670" spans="1:5" ht="30" hidden="1" customHeight="1">
      <c r="A10670" s="311" t="str">
        <f>IF((SUM('Раздел 3'!O229:O229)&lt;=SUM('Раздел 3'!O11:O11)),"","Неверно!")</f>
        <v/>
      </c>
      <c r="B10670" s="312" t="s">
        <v>24597</v>
      </c>
      <c r="C10670" s="313" t="s">
        <v>20514</v>
      </c>
      <c r="D10670" s="313" t="s">
        <v>20513</v>
      </c>
      <c r="E10670" s="313" t="str">
        <f>CONCATENATE(SUM('Раздел 3'!O229:O229),"&lt;=",SUM('Раздел 3'!O11:O11))</f>
        <v>0&lt;=0</v>
      </c>
    </row>
    <row r="10671" spans="1:5" ht="30" hidden="1" customHeight="1">
      <c r="A10671" s="311" t="str">
        <f>IF((SUM('Раздел 3'!P229:P229)&lt;=SUM('Раздел 3'!P11:P11)),"","Неверно!")</f>
        <v/>
      </c>
      <c r="B10671" s="312" t="s">
        <v>24597</v>
      </c>
      <c r="C10671" s="313" t="s">
        <v>20515</v>
      </c>
      <c r="D10671" s="313" t="s">
        <v>20513</v>
      </c>
      <c r="E10671" s="313" t="str">
        <f>CONCATENATE(SUM('Раздел 3'!P229:P229),"&lt;=",SUM('Раздел 3'!P11:P11))</f>
        <v>0&lt;=0</v>
      </c>
    </row>
    <row r="10672" spans="1:5" ht="30" hidden="1" customHeight="1">
      <c r="A10672" s="311" t="str">
        <f>IF((SUM('Раздел 3'!Q229:Q229)&lt;=SUM('Раздел 3'!Q11:Q11)),"","Неверно!")</f>
        <v/>
      </c>
      <c r="B10672" s="312" t="s">
        <v>24597</v>
      </c>
      <c r="C10672" s="313" t="s">
        <v>20516</v>
      </c>
      <c r="D10672" s="313" t="s">
        <v>20513</v>
      </c>
      <c r="E10672" s="313" t="str">
        <f>CONCATENATE(SUM('Раздел 3'!Q229:Q229),"&lt;=",SUM('Раздел 3'!Q11:Q11))</f>
        <v>0&lt;=8</v>
      </c>
    </row>
    <row r="10673" spans="1:5" ht="30" hidden="1" customHeight="1">
      <c r="A10673" s="311" t="str">
        <f>IF((SUM('Раздел 3'!R229:R229)&lt;=SUM('Раздел 3'!R11:R11)),"","Неверно!")</f>
        <v/>
      </c>
      <c r="B10673" s="312" t="s">
        <v>24597</v>
      </c>
      <c r="C10673" s="313" t="s">
        <v>20517</v>
      </c>
      <c r="D10673" s="313" t="s">
        <v>20513</v>
      </c>
      <c r="E10673" s="313" t="str">
        <f>CONCATENATE(SUM('Раздел 3'!R229:R229),"&lt;=",SUM('Раздел 3'!R11:R11))</f>
        <v>0&lt;=4</v>
      </c>
    </row>
    <row r="10674" spans="1:5" ht="30" hidden="1" customHeight="1">
      <c r="A10674" s="311" t="str">
        <f>IF((SUM('Раздел 3'!S229:S229)&lt;=SUM('Раздел 3'!S11:S11)),"","Неверно!")</f>
        <v/>
      </c>
      <c r="B10674" s="312" t="s">
        <v>24597</v>
      </c>
      <c r="C10674" s="313" t="s">
        <v>20518</v>
      </c>
      <c r="D10674" s="313" t="s">
        <v>20513</v>
      </c>
      <c r="E10674" s="313" t="str">
        <f>CONCATENATE(SUM('Раздел 3'!S229:S229),"&lt;=",SUM('Раздел 3'!S11:S11))</f>
        <v>0&lt;=0</v>
      </c>
    </row>
    <row r="10675" spans="1:5" ht="30" hidden="1" customHeight="1">
      <c r="A10675" s="311" t="str">
        <f>IF((SUM('Раздел 3'!T229:T229)&lt;=SUM('Раздел 3'!T11:T11)),"","Неверно!")</f>
        <v/>
      </c>
      <c r="B10675" s="312" t="s">
        <v>24597</v>
      </c>
      <c r="C10675" s="313" t="s">
        <v>20519</v>
      </c>
      <c r="D10675" s="313" t="s">
        <v>20513</v>
      </c>
      <c r="E10675" s="313" t="str">
        <f>CONCATENATE(SUM('Раздел 3'!T229:T229),"&lt;=",SUM('Раздел 3'!T11:T11))</f>
        <v>0&lt;=0</v>
      </c>
    </row>
    <row r="10676" spans="1:5" ht="30" hidden="1" customHeight="1">
      <c r="A10676" s="311" t="str">
        <f>IF((SUM('Раздел 3'!U229:U229)&lt;=SUM('Раздел 3'!U11:U11)),"","Неверно!")</f>
        <v/>
      </c>
      <c r="B10676" s="312" t="s">
        <v>24597</v>
      </c>
      <c r="C10676" s="313" t="s">
        <v>20520</v>
      </c>
      <c r="D10676" s="313" t="s">
        <v>20513</v>
      </c>
      <c r="E10676" s="313" t="str">
        <f>CONCATENATE(SUM('Раздел 3'!U229:U229),"&lt;=",SUM('Раздел 3'!U11:U11))</f>
        <v>0&lt;=1</v>
      </c>
    </row>
    <row r="10677" spans="1:5" ht="30" hidden="1" customHeight="1">
      <c r="A10677" s="311" t="str">
        <f>IF((SUM('Раздел 3'!V229:V229)&lt;=SUM('Раздел 3'!V11:V11)),"","Неверно!")</f>
        <v/>
      </c>
      <c r="B10677" s="312" t="s">
        <v>24597</v>
      </c>
      <c r="C10677" s="313" t="s">
        <v>20521</v>
      </c>
      <c r="D10677" s="313" t="s">
        <v>20513</v>
      </c>
      <c r="E10677" s="313" t="str">
        <f>CONCATENATE(SUM('Раздел 3'!V229:V229),"&lt;=",SUM('Раздел 3'!V11:V11))</f>
        <v>0&lt;=98</v>
      </c>
    </row>
    <row r="10678" spans="1:5" ht="30" hidden="1" customHeight="1">
      <c r="A10678" s="311" t="str">
        <f>IF((SUM('Раздел 3'!W229:W229)&lt;=SUM('Раздел 3'!W11:W11)),"","Неверно!")</f>
        <v/>
      </c>
      <c r="B10678" s="312" t="s">
        <v>24597</v>
      </c>
      <c r="C10678" s="313" t="s">
        <v>20522</v>
      </c>
      <c r="D10678" s="313" t="s">
        <v>20513</v>
      </c>
      <c r="E10678" s="313" t="str">
        <f>CONCATENATE(SUM('Раздел 3'!W229:W229),"&lt;=",SUM('Раздел 3'!W11:W11))</f>
        <v>0&lt;=0</v>
      </c>
    </row>
    <row r="10679" spans="1:5" ht="30" hidden="1" customHeight="1">
      <c r="A10679" s="311" t="str">
        <f>IF((SUM('Раздел 3'!X229:X229)&lt;=SUM('Раздел 3'!X11:X11)),"","Неверно!")</f>
        <v/>
      </c>
      <c r="B10679" s="312" t="s">
        <v>24597</v>
      </c>
      <c r="C10679" s="313" t="s">
        <v>20523</v>
      </c>
      <c r="D10679" s="313" t="s">
        <v>20513</v>
      </c>
      <c r="E10679" s="313" t="str">
        <f>CONCATENATE(SUM('Раздел 3'!X229:X229),"&lt;=",SUM('Раздел 3'!X11:X11))</f>
        <v>0&lt;=10</v>
      </c>
    </row>
    <row r="10680" spans="1:5" ht="30" hidden="1" customHeight="1">
      <c r="A10680" s="311" t="str">
        <f>IF((SUM('Раздел 3'!G229:G229)&lt;=SUM('Раздел 3'!G11:G11)),"","Неверно!")</f>
        <v/>
      </c>
      <c r="B10680" s="312" t="s">
        <v>24597</v>
      </c>
      <c r="C10680" s="313" t="s">
        <v>20524</v>
      </c>
      <c r="D10680" s="313" t="s">
        <v>20513</v>
      </c>
      <c r="E10680" s="313" t="str">
        <f>CONCATENATE(SUM('Раздел 3'!G229:G229),"&lt;=",SUM('Раздел 3'!G11:G11))</f>
        <v>0&lt;=83</v>
      </c>
    </row>
    <row r="10681" spans="1:5" ht="30" hidden="1" customHeight="1">
      <c r="A10681" s="311" t="str">
        <f>IF((SUM('Раздел 3'!Y229:Y229)&lt;=SUM('Раздел 3'!Y11:Y11)),"","Неверно!")</f>
        <v/>
      </c>
      <c r="B10681" s="312" t="s">
        <v>24597</v>
      </c>
      <c r="C10681" s="313" t="s">
        <v>20525</v>
      </c>
      <c r="D10681" s="313" t="s">
        <v>20513</v>
      </c>
      <c r="E10681" s="313" t="str">
        <f>CONCATENATE(SUM('Раздел 3'!Y229:Y229),"&lt;=",SUM('Раздел 3'!Y11:Y11))</f>
        <v>0&lt;=2</v>
      </c>
    </row>
    <row r="10682" spans="1:5" ht="30" hidden="1" customHeight="1">
      <c r="A10682" s="311" t="str">
        <f>IF((SUM('Раздел 3'!Z229:Z229)&lt;=SUM('Раздел 3'!Z11:Z11)),"","Неверно!")</f>
        <v/>
      </c>
      <c r="B10682" s="312" t="s">
        <v>24597</v>
      </c>
      <c r="C10682" s="313" t="s">
        <v>20526</v>
      </c>
      <c r="D10682" s="313" t="s">
        <v>20513</v>
      </c>
      <c r="E10682" s="313" t="str">
        <f>CONCATENATE(SUM('Раздел 3'!Z229:Z229),"&lt;=",SUM('Раздел 3'!Z11:Z11))</f>
        <v>0&lt;=0</v>
      </c>
    </row>
    <row r="10683" spans="1:5" ht="30" hidden="1" customHeight="1">
      <c r="A10683" s="311" t="str">
        <f>IF((SUM('Раздел 3'!AA229:AA229)&lt;=SUM('Раздел 3'!AA11:AA11)),"","Неверно!")</f>
        <v/>
      </c>
      <c r="B10683" s="312" t="s">
        <v>24597</v>
      </c>
      <c r="C10683" s="313" t="s">
        <v>20527</v>
      </c>
      <c r="D10683" s="313" t="s">
        <v>20513</v>
      </c>
      <c r="E10683" s="313" t="str">
        <f>CONCATENATE(SUM('Раздел 3'!AA229:AA229),"&lt;=",SUM('Раздел 3'!AA11:AA11))</f>
        <v>0&lt;=2</v>
      </c>
    </row>
    <row r="10684" spans="1:5" ht="30" hidden="1" customHeight="1">
      <c r="A10684" s="311" t="str">
        <f>IF((SUM('Раздел 3'!AB229:AB229)&lt;=SUM('Раздел 3'!AB11:AB11)),"","Неверно!")</f>
        <v/>
      </c>
      <c r="B10684" s="312" t="s">
        <v>24597</v>
      </c>
      <c r="C10684" s="313" t="s">
        <v>20528</v>
      </c>
      <c r="D10684" s="313" t="s">
        <v>20513</v>
      </c>
      <c r="E10684" s="313" t="str">
        <f>CONCATENATE(SUM('Раздел 3'!AB229:AB229),"&lt;=",SUM('Раздел 3'!AB11:AB11))</f>
        <v>0&lt;=3</v>
      </c>
    </row>
    <row r="10685" spans="1:5" ht="30" hidden="1" customHeight="1">
      <c r="A10685" s="311" t="str">
        <f>IF((SUM('Раздел 3'!AC229:AC229)&lt;=SUM('Раздел 3'!AC11:AC11)),"","Неверно!")</f>
        <v/>
      </c>
      <c r="B10685" s="312" t="s">
        <v>24597</v>
      </c>
      <c r="C10685" s="313" t="s">
        <v>20529</v>
      </c>
      <c r="D10685" s="313" t="s">
        <v>20513</v>
      </c>
      <c r="E10685" s="313" t="str">
        <f>CONCATENATE(SUM('Раздел 3'!AC229:AC229),"&lt;=",SUM('Раздел 3'!AC11:AC11))</f>
        <v>0&lt;=0</v>
      </c>
    </row>
    <row r="10686" spans="1:5" ht="30" hidden="1" customHeight="1">
      <c r="A10686" s="311" t="str">
        <f>IF((SUM('Раздел 3'!AD229:AD229)&lt;=SUM('Раздел 3'!AD11:AD11)),"","Неверно!")</f>
        <v/>
      </c>
      <c r="B10686" s="312" t="s">
        <v>24597</v>
      </c>
      <c r="C10686" s="313" t="s">
        <v>20530</v>
      </c>
      <c r="D10686" s="313" t="s">
        <v>20513</v>
      </c>
      <c r="E10686" s="313" t="str">
        <f>CONCATENATE(SUM('Раздел 3'!AD229:AD229),"&lt;=",SUM('Раздел 3'!AD11:AD11))</f>
        <v>0&lt;=0</v>
      </c>
    </row>
    <row r="10687" spans="1:5" ht="30" hidden="1" customHeight="1">
      <c r="A10687" s="311" t="str">
        <f>IF((SUM('Раздел 3'!AE229:AE229)&lt;=SUM('Раздел 3'!AE11:AE11)),"","Неверно!")</f>
        <v/>
      </c>
      <c r="B10687" s="312" t="s">
        <v>24597</v>
      </c>
      <c r="C10687" s="313" t="s">
        <v>20531</v>
      </c>
      <c r="D10687" s="313" t="s">
        <v>20513</v>
      </c>
      <c r="E10687" s="313" t="str">
        <f>CONCATENATE(SUM('Раздел 3'!AE229:AE229),"&lt;=",SUM('Раздел 3'!AE11:AE11))</f>
        <v>0&lt;=0</v>
      </c>
    </row>
    <row r="10688" spans="1:5" ht="30" hidden="1" customHeight="1">
      <c r="A10688" s="311" t="str">
        <f>IF((SUM('Раздел 3'!AF229:AF229)&lt;=SUM('Раздел 3'!AF11:AF11)),"","Неверно!")</f>
        <v/>
      </c>
      <c r="B10688" s="312" t="s">
        <v>24597</v>
      </c>
      <c r="C10688" s="313" t="s">
        <v>20532</v>
      </c>
      <c r="D10688" s="313" t="s">
        <v>20513</v>
      </c>
      <c r="E10688" s="313" t="str">
        <f>CONCATENATE(SUM('Раздел 3'!AF229:AF229),"&lt;=",SUM('Раздел 3'!AF11:AF11))</f>
        <v>0&lt;=0</v>
      </c>
    </row>
    <row r="10689" spans="1:5" ht="30" hidden="1" customHeight="1">
      <c r="A10689" s="311" t="str">
        <f>IF((SUM('Раздел 3'!AG229:AG229)&lt;=SUM('Раздел 3'!AG11:AG11)),"","Неверно!")</f>
        <v/>
      </c>
      <c r="B10689" s="312" t="s">
        <v>24597</v>
      </c>
      <c r="C10689" s="313" t="s">
        <v>20533</v>
      </c>
      <c r="D10689" s="313" t="s">
        <v>20513</v>
      </c>
      <c r="E10689" s="313" t="str">
        <f>CONCATENATE(SUM('Раздел 3'!AG229:AG229),"&lt;=",SUM('Раздел 3'!AG11:AG11))</f>
        <v>0&lt;=0</v>
      </c>
    </row>
    <row r="10690" spans="1:5" ht="30" hidden="1" customHeight="1">
      <c r="A10690" s="311" t="str">
        <f>IF((SUM('Раздел 3'!AH229:AH229)&lt;=SUM('Раздел 3'!AH11:AH11)),"","Неверно!")</f>
        <v/>
      </c>
      <c r="B10690" s="312" t="s">
        <v>24597</v>
      </c>
      <c r="C10690" s="313" t="s">
        <v>20534</v>
      </c>
      <c r="D10690" s="313" t="s">
        <v>20513</v>
      </c>
      <c r="E10690" s="313" t="str">
        <f>CONCATENATE(SUM('Раздел 3'!AH229:AH229),"&lt;=",SUM('Раздел 3'!AH11:AH11))</f>
        <v>0&lt;=42835</v>
      </c>
    </row>
    <row r="10691" spans="1:5" ht="30" hidden="1" customHeight="1">
      <c r="A10691" s="311" t="str">
        <f>IF((SUM('Раздел 3'!H229:H229)&lt;=SUM('Раздел 3'!H11:H11)),"","Неверно!")</f>
        <v/>
      </c>
      <c r="B10691" s="312" t="s">
        <v>24597</v>
      </c>
      <c r="C10691" s="313" t="s">
        <v>20535</v>
      </c>
      <c r="D10691" s="313" t="s">
        <v>20513</v>
      </c>
      <c r="E10691" s="313" t="str">
        <f>CONCATENATE(SUM('Раздел 3'!H229:H229),"&lt;=",SUM('Раздел 3'!H11:H11))</f>
        <v>0&lt;=54</v>
      </c>
    </row>
    <row r="10692" spans="1:5" ht="30" hidden="1" customHeight="1">
      <c r="A10692" s="311" t="str">
        <f>IF((SUM('Раздел 3'!AI229:AI229)&lt;=SUM('Раздел 3'!AI11:AI11)),"","Неверно!")</f>
        <v/>
      </c>
      <c r="B10692" s="312" t="s">
        <v>24597</v>
      </c>
      <c r="C10692" s="313" t="s">
        <v>20536</v>
      </c>
      <c r="D10692" s="313" t="s">
        <v>20513</v>
      </c>
      <c r="E10692" s="313" t="str">
        <f>CONCATENATE(SUM('Раздел 3'!AI229:AI229),"&lt;=",SUM('Раздел 3'!AI11:AI11))</f>
        <v>0&lt;=0</v>
      </c>
    </row>
    <row r="10693" spans="1:5" ht="30" hidden="1" customHeight="1">
      <c r="A10693" s="311" t="str">
        <f>IF((SUM('Раздел 3'!AJ229:AJ229)&lt;=SUM('Раздел 3'!AJ11:AJ11)),"","Неверно!")</f>
        <v/>
      </c>
      <c r="B10693" s="312" t="s">
        <v>24597</v>
      </c>
      <c r="C10693" s="313" t="s">
        <v>20537</v>
      </c>
      <c r="D10693" s="313" t="s">
        <v>20513</v>
      </c>
      <c r="E10693" s="313" t="str">
        <f>CONCATENATE(SUM('Раздел 3'!AJ229:AJ229),"&lt;=",SUM('Раздел 3'!AJ11:AJ11))</f>
        <v>0&lt;=108000</v>
      </c>
    </row>
    <row r="10694" spans="1:5" ht="30" hidden="1" customHeight="1">
      <c r="A10694" s="311" t="str">
        <f>IF((SUM('Раздел 3'!AK229:AK229)&lt;=SUM('Раздел 3'!AK11:AK11)),"","Неверно!")</f>
        <v/>
      </c>
      <c r="B10694" s="312" t="s">
        <v>24597</v>
      </c>
      <c r="C10694" s="313" t="s">
        <v>20538</v>
      </c>
      <c r="D10694" s="313" t="s">
        <v>20513</v>
      </c>
      <c r="E10694" s="313" t="str">
        <f>CONCATENATE(SUM('Раздел 3'!AK229:AK229),"&lt;=",SUM('Раздел 3'!AK11:AK11))</f>
        <v>0&lt;=0</v>
      </c>
    </row>
    <row r="10695" spans="1:5" ht="30" hidden="1" customHeight="1">
      <c r="A10695" s="311" t="str">
        <f>IF((SUM('Раздел 3'!AL229:AL229)&lt;=SUM('Раздел 3'!AL11:AL11)),"","Неверно!")</f>
        <v/>
      </c>
      <c r="B10695" s="312" t="s">
        <v>24597</v>
      </c>
      <c r="C10695" s="313" t="s">
        <v>20539</v>
      </c>
      <c r="D10695" s="313" t="s">
        <v>20513</v>
      </c>
      <c r="E10695" s="313" t="str">
        <f>CONCATENATE(SUM('Раздел 3'!AL229:AL229),"&lt;=",SUM('Раздел 3'!AL11:AL11))</f>
        <v>0&lt;=0</v>
      </c>
    </row>
    <row r="10696" spans="1:5" ht="30" hidden="1" customHeight="1">
      <c r="A10696" s="311" t="str">
        <f>IF((SUM('Раздел 3'!AM229:AM229)&lt;=SUM('Раздел 3'!AM11:AM11)),"","Неверно!")</f>
        <v/>
      </c>
      <c r="B10696" s="312" t="s">
        <v>24597</v>
      </c>
      <c r="C10696" s="313" t="s">
        <v>21188</v>
      </c>
      <c r="D10696" s="313" t="s">
        <v>20513</v>
      </c>
      <c r="E10696" s="313" t="str">
        <f>CONCATENATE(SUM('Раздел 3'!AM229:AM229),"&lt;=",SUM('Раздел 3'!AM11:AM11))</f>
        <v>0&lt;=0</v>
      </c>
    </row>
    <row r="10697" spans="1:5" ht="30" hidden="1" customHeight="1">
      <c r="A10697" s="311" t="str">
        <f>IF((SUM('Раздел 3'!I229:I229)&lt;=SUM('Раздел 3'!I11:I11)),"","Неверно!")</f>
        <v/>
      </c>
      <c r="B10697" s="312" t="s">
        <v>24597</v>
      </c>
      <c r="C10697" s="313" t="s">
        <v>20540</v>
      </c>
      <c r="D10697" s="313" t="s">
        <v>20513</v>
      </c>
      <c r="E10697" s="313" t="str">
        <f>CONCATENATE(SUM('Раздел 3'!I229:I229),"&lt;=",SUM('Раздел 3'!I11:I11))</f>
        <v>0&lt;=12</v>
      </c>
    </row>
    <row r="10698" spans="1:5" ht="30" hidden="1" customHeight="1">
      <c r="A10698" s="311" t="str">
        <f>IF((SUM('Раздел 3'!J229:J229)&lt;=SUM('Раздел 3'!J11:J11)),"","Неверно!")</f>
        <v/>
      </c>
      <c r="B10698" s="312" t="s">
        <v>24597</v>
      </c>
      <c r="C10698" s="313" t="s">
        <v>20541</v>
      </c>
      <c r="D10698" s="313" t="s">
        <v>20513</v>
      </c>
      <c r="E10698" s="313" t="str">
        <f>CONCATENATE(SUM('Раздел 3'!J229:J229),"&lt;=",SUM('Раздел 3'!J11:J11))</f>
        <v>0&lt;=41401</v>
      </c>
    </row>
    <row r="10699" spans="1:5" ht="30" hidden="1" customHeight="1">
      <c r="A10699" s="311" t="str">
        <f>IF((SUM('Раздел 3'!K229:K229)&lt;=SUM('Раздел 3'!K11:K11)),"","Неверно!")</f>
        <v/>
      </c>
      <c r="B10699" s="312" t="s">
        <v>24597</v>
      </c>
      <c r="C10699" s="313" t="s">
        <v>20542</v>
      </c>
      <c r="D10699" s="313" t="s">
        <v>20513</v>
      </c>
      <c r="E10699" s="313" t="str">
        <f>CONCATENATE(SUM('Раздел 3'!K229:K229),"&lt;=",SUM('Раздел 3'!K11:K11))</f>
        <v>0&lt;=27000</v>
      </c>
    </row>
    <row r="10700" spans="1:5" ht="30" hidden="1" customHeight="1">
      <c r="A10700" s="311" t="str">
        <f>IF((SUM('Раздел 3'!L229:L229)&lt;=SUM('Раздел 3'!L11:L11)),"","Неверно!")</f>
        <v/>
      </c>
      <c r="B10700" s="312" t="s">
        <v>24597</v>
      </c>
      <c r="C10700" s="313" t="s">
        <v>20543</v>
      </c>
      <c r="D10700" s="313" t="s">
        <v>20513</v>
      </c>
      <c r="E10700" s="313" t="str">
        <f>CONCATENATE(SUM('Раздел 3'!L229:L229),"&lt;=",SUM('Раздел 3'!L11:L11))</f>
        <v>0&lt;=93</v>
      </c>
    </row>
    <row r="10701" spans="1:5" ht="30" hidden="1" customHeight="1">
      <c r="A10701" s="311" t="str">
        <f>IF((SUM('Раздел 3'!M229:M229)&lt;=SUM('Раздел 3'!M11:M11)),"","Неверно!")</f>
        <v/>
      </c>
      <c r="B10701" s="312" t="s">
        <v>24597</v>
      </c>
      <c r="C10701" s="313" t="s">
        <v>20544</v>
      </c>
      <c r="D10701" s="313" t="s">
        <v>20513</v>
      </c>
      <c r="E10701" s="313" t="str">
        <f>CONCATENATE(SUM('Раздел 3'!M229:M229),"&lt;=",SUM('Раздел 3'!M11:M11))</f>
        <v>0&lt;=85</v>
      </c>
    </row>
    <row r="10702" spans="1:5" ht="30" hidden="1" customHeight="1">
      <c r="A10702" s="311" t="str">
        <f>IF((SUM('Раздел 3'!N229:N229)&lt;=SUM('Раздел 3'!N11:N11)),"","Неверно!")</f>
        <v/>
      </c>
      <c r="B10702" s="312" t="s">
        <v>24597</v>
      </c>
      <c r="C10702" s="313" t="s">
        <v>20545</v>
      </c>
      <c r="D10702" s="313" t="s">
        <v>20513</v>
      </c>
      <c r="E10702" s="313" t="str">
        <f>CONCATENATE(SUM('Раздел 3'!N229:N229),"&lt;=",SUM('Раздел 3'!N11:N11))</f>
        <v>0&lt;=15</v>
      </c>
    </row>
    <row r="10703" spans="1:5" ht="30" hidden="1" customHeight="1">
      <c r="A10703" s="311" t="str">
        <f>IF((SUM('Раздел 3'!F230:F230)&lt;=SUM('Раздел 3'!F11:F11)),"","Неверно!")</f>
        <v/>
      </c>
      <c r="B10703" s="312" t="s">
        <v>24598</v>
      </c>
      <c r="C10703" s="313" t="s">
        <v>20546</v>
      </c>
      <c r="D10703" s="313" t="s">
        <v>20547</v>
      </c>
      <c r="E10703" s="313" t="str">
        <f>CONCATENATE(SUM('Раздел 3'!F230:F230),"&lt;=",SUM('Раздел 3'!F11:F11))</f>
        <v>0&lt;=25</v>
      </c>
    </row>
    <row r="10704" spans="1:5" ht="30" hidden="1" customHeight="1">
      <c r="A10704" s="311" t="str">
        <f>IF((SUM('Раздел 3'!O230:O230)&lt;=SUM('Раздел 3'!O11:O11)),"","Неверно!")</f>
        <v/>
      </c>
      <c r="B10704" s="312" t="s">
        <v>24598</v>
      </c>
      <c r="C10704" s="313" t="s">
        <v>20548</v>
      </c>
      <c r="D10704" s="313" t="s">
        <v>20547</v>
      </c>
      <c r="E10704" s="313" t="str">
        <f>CONCATENATE(SUM('Раздел 3'!O230:O230),"&lt;=",SUM('Раздел 3'!O11:O11))</f>
        <v>0&lt;=0</v>
      </c>
    </row>
    <row r="10705" spans="1:5" ht="30" hidden="1" customHeight="1">
      <c r="A10705" s="311" t="str">
        <f>IF((SUM('Раздел 3'!P230:P230)&lt;=SUM('Раздел 3'!P11:P11)),"","Неверно!")</f>
        <v/>
      </c>
      <c r="B10705" s="312" t="s">
        <v>24598</v>
      </c>
      <c r="C10705" s="313" t="s">
        <v>20549</v>
      </c>
      <c r="D10705" s="313" t="s">
        <v>20547</v>
      </c>
      <c r="E10705" s="313" t="str">
        <f>CONCATENATE(SUM('Раздел 3'!P230:P230),"&lt;=",SUM('Раздел 3'!P11:P11))</f>
        <v>0&lt;=0</v>
      </c>
    </row>
    <row r="10706" spans="1:5" ht="30" hidden="1" customHeight="1">
      <c r="A10706" s="311" t="str">
        <f>IF((SUM('Раздел 3'!Q230:Q230)&lt;=SUM('Раздел 3'!Q11:Q11)),"","Неверно!")</f>
        <v/>
      </c>
      <c r="B10706" s="312" t="s">
        <v>24598</v>
      </c>
      <c r="C10706" s="313" t="s">
        <v>20550</v>
      </c>
      <c r="D10706" s="313" t="s">
        <v>20547</v>
      </c>
      <c r="E10706" s="313" t="str">
        <f>CONCATENATE(SUM('Раздел 3'!Q230:Q230),"&lt;=",SUM('Раздел 3'!Q11:Q11))</f>
        <v>0&lt;=8</v>
      </c>
    </row>
    <row r="10707" spans="1:5" ht="30" hidden="1" customHeight="1">
      <c r="A10707" s="311" t="str">
        <f>IF((SUM('Раздел 3'!R230:R230)&lt;=SUM('Раздел 3'!R11:R11)),"","Неверно!")</f>
        <v/>
      </c>
      <c r="B10707" s="312" t="s">
        <v>24598</v>
      </c>
      <c r="C10707" s="313" t="s">
        <v>20551</v>
      </c>
      <c r="D10707" s="313" t="s">
        <v>20547</v>
      </c>
      <c r="E10707" s="313" t="str">
        <f>CONCATENATE(SUM('Раздел 3'!R230:R230),"&lt;=",SUM('Раздел 3'!R11:R11))</f>
        <v>0&lt;=4</v>
      </c>
    </row>
    <row r="10708" spans="1:5" ht="30" hidden="1" customHeight="1">
      <c r="A10708" s="311" t="str">
        <f>IF((SUM('Раздел 3'!S230:S230)&lt;=SUM('Раздел 3'!S11:S11)),"","Неверно!")</f>
        <v/>
      </c>
      <c r="B10708" s="312" t="s">
        <v>24598</v>
      </c>
      <c r="C10708" s="313" t="s">
        <v>20552</v>
      </c>
      <c r="D10708" s="313" t="s">
        <v>20547</v>
      </c>
      <c r="E10708" s="313" t="str">
        <f>CONCATENATE(SUM('Раздел 3'!S230:S230),"&lt;=",SUM('Раздел 3'!S11:S11))</f>
        <v>0&lt;=0</v>
      </c>
    </row>
    <row r="10709" spans="1:5" ht="30" hidden="1" customHeight="1">
      <c r="A10709" s="311" t="str">
        <f>IF((SUM('Раздел 3'!T230:T230)&lt;=SUM('Раздел 3'!T11:T11)),"","Неверно!")</f>
        <v/>
      </c>
      <c r="B10709" s="312" t="s">
        <v>24598</v>
      </c>
      <c r="C10709" s="313" t="s">
        <v>20553</v>
      </c>
      <c r="D10709" s="313" t="s">
        <v>20547</v>
      </c>
      <c r="E10709" s="313" t="str">
        <f>CONCATENATE(SUM('Раздел 3'!T230:T230),"&lt;=",SUM('Раздел 3'!T11:T11))</f>
        <v>0&lt;=0</v>
      </c>
    </row>
    <row r="10710" spans="1:5" ht="30" hidden="1" customHeight="1">
      <c r="A10710" s="311" t="str">
        <f>IF((SUM('Раздел 3'!U230:U230)&lt;=SUM('Раздел 3'!U11:U11)),"","Неверно!")</f>
        <v/>
      </c>
      <c r="B10710" s="312" t="s">
        <v>24598</v>
      </c>
      <c r="C10710" s="313" t="s">
        <v>20554</v>
      </c>
      <c r="D10710" s="313" t="s">
        <v>20547</v>
      </c>
      <c r="E10710" s="313" t="str">
        <f>CONCATENATE(SUM('Раздел 3'!U230:U230),"&lt;=",SUM('Раздел 3'!U11:U11))</f>
        <v>0&lt;=1</v>
      </c>
    </row>
    <row r="10711" spans="1:5" ht="30" hidden="1" customHeight="1">
      <c r="A10711" s="311" t="str">
        <f>IF((SUM('Раздел 3'!V230:V230)&lt;=SUM('Раздел 3'!V11:V11)),"","Неверно!")</f>
        <v/>
      </c>
      <c r="B10711" s="312" t="s">
        <v>24598</v>
      </c>
      <c r="C10711" s="313" t="s">
        <v>20555</v>
      </c>
      <c r="D10711" s="313" t="s">
        <v>20547</v>
      </c>
      <c r="E10711" s="313" t="str">
        <f>CONCATENATE(SUM('Раздел 3'!V230:V230),"&lt;=",SUM('Раздел 3'!V11:V11))</f>
        <v>0&lt;=98</v>
      </c>
    </row>
    <row r="10712" spans="1:5" ht="30" hidden="1" customHeight="1">
      <c r="A10712" s="311" t="str">
        <f>IF((SUM('Раздел 3'!W230:W230)&lt;=SUM('Раздел 3'!W11:W11)),"","Неверно!")</f>
        <v/>
      </c>
      <c r="B10712" s="312" t="s">
        <v>24598</v>
      </c>
      <c r="C10712" s="313" t="s">
        <v>20556</v>
      </c>
      <c r="D10712" s="313" t="s">
        <v>20547</v>
      </c>
      <c r="E10712" s="313" t="str">
        <f>CONCATENATE(SUM('Раздел 3'!W230:W230),"&lt;=",SUM('Раздел 3'!W11:W11))</f>
        <v>0&lt;=0</v>
      </c>
    </row>
    <row r="10713" spans="1:5" ht="30" hidden="1" customHeight="1">
      <c r="A10713" s="311" t="str">
        <f>IF((SUM('Раздел 3'!X230:X230)&lt;=SUM('Раздел 3'!X11:X11)),"","Неверно!")</f>
        <v/>
      </c>
      <c r="B10713" s="312" t="s">
        <v>24598</v>
      </c>
      <c r="C10713" s="313" t="s">
        <v>20557</v>
      </c>
      <c r="D10713" s="313" t="s">
        <v>20547</v>
      </c>
      <c r="E10713" s="313" t="str">
        <f>CONCATENATE(SUM('Раздел 3'!X230:X230),"&lt;=",SUM('Раздел 3'!X11:X11))</f>
        <v>0&lt;=10</v>
      </c>
    </row>
    <row r="10714" spans="1:5" ht="30" hidden="1" customHeight="1">
      <c r="A10714" s="311" t="str">
        <f>IF((SUM('Раздел 3'!G230:G230)&lt;=SUM('Раздел 3'!G11:G11)),"","Неверно!")</f>
        <v/>
      </c>
      <c r="B10714" s="312" t="s">
        <v>24598</v>
      </c>
      <c r="C10714" s="313" t="s">
        <v>20558</v>
      </c>
      <c r="D10714" s="313" t="s">
        <v>20547</v>
      </c>
      <c r="E10714" s="313" t="str">
        <f>CONCATENATE(SUM('Раздел 3'!G230:G230),"&lt;=",SUM('Раздел 3'!G11:G11))</f>
        <v>0&lt;=83</v>
      </c>
    </row>
    <row r="10715" spans="1:5" ht="30" hidden="1" customHeight="1">
      <c r="A10715" s="311" t="str">
        <f>IF((SUM('Раздел 3'!Y230:Y230)&lt;=SUM('Раздел 3'!Y11:Y11)),"","Неверно!")</f>
        <v/>
      </c>
      <c r="B10715" s="312" t="s">
        <v>24598</v>
      </c>
      <c r="C10715" s="313" t="s">
        <v>20559</v>
      </c>
      <c r="D10715" s="313" t="s">
        <v>20547</v>
      </c>
      <c r="E10715" s="313" t="str">
        <f>CONCATENATE(SUM('Раздел 3'!Y230:Y230),"&lt;=",SUM('Раздел 3'!Y11:Y11))</f>
        <v>0&lt;=2</v>
      </c>
    </row>
    <row r="10716" spans="1:5" ht="30" hidden="1" customHeight="1">
      <c r="A10716" s="311" t="str">
        <f>IF((SUM('Раздел 3'!Z230:Z230)&lt;=SUM('Раздел 3'!Z11:Z11)),"","Неверно!")</f>
        <v/>
      </c>
      <c r="B10716" s="312" t="s">
        <v>24598</v>
      </c>
      <c r="C10716" s="313" t="s">
        <v>20560</v>
      </c>
      <c r="D10716" s="313" t="s">
        <v>20547</v>
      </c>
      <c r="E10716" s="313" t="str">
        <f>CONCATENATE(SUM('Раздел 3'!Z230:Z230),"&lt;=",SUM('Раздел 3'!Z11:Z11))</f>
        <v>0&lt;=0</v>
      </c>
    </row>
    <row r="10717" spans="1:5" ht="30" hidden="1" customHeight="1">
      <c r="A10717" s="311" t="str">
        <f>IF((SUM('Раздел 3'!AA230:AA230)&lt;=SUM('Раздел 3'!AA11:AA11)),"","Неверно!")</f>
        <v/>
      </c>
      <c r="B10717" s="312" t="s">
        <v>24598</v>
      </c>
      <c r="C10717" s="313" t="s">
        <v>20561</v>
      </c>
      <c r="D10717" s="313" t="s">
        <v>20547</v>
      </c>
      <c r="E10717" s="313" t="str">
        <f>CONCATENATE(SUM('Раздел 3'!AA230:AA230),"&lt;=",SUM('Раздел 3'!AA11:AA11))</f>
        <v>0&lt;=2</v>
      </c>
    </row>
    <row r="10718" spans="1:5" ht="30" hidden="1" customHeight="1">
      <c r="A10718" s="311" t="str">
        <f>IF((SUM('Раздел 3'!AB230:AB230)&lt;=SUM('Раздел 3'!AB11:AB11)),"","Неверно!")</f>
        <v/>
      </c>
      <c r="B10718" s="312" t="s">
        <v>24598</v>
      </c>
      <c r="C10718" s="313" t="s">
        <v>20562</v>
      </c>
      <c r="D10718" s="313" t="s">
        <v>20547</v>
      </c>
      <c r="E10718" s="313" t="str">
        <f>CONCATENATE(SUM('Раздел 3'!AB230:AB230),"&lt;=",SUM('Раздел 3'!AB11:AB11))</f>
        <v>0&lt;=3</v>
      </c>
    </row>
    <row r="10719" spans="1:5" ht="30" hidden="1" customHeight="1">
      <c r="A10719" s="311" t="str">
        <f>IF((SUM('Раздел 3'!AC230:AC230)&lt;=SUM('Раздел 3'!AC11:AC11)),"","Неверно!")</f>
        <v/>
      </c>
      <c r="B10719" s="312" t="s">
        <v>24598</v>
      </c>
      <c r="C10719" s="313" t="s">
        <v>20563</v>
      </c>
      <c r="D10719" s="313" t="s">
        <v>20547</v>
      </c>
      <c r="E10719" s="313" t="str">
        <f>CONCATENATE(SUM('Раздел 3'!AC230:AC230),"&lt;=",SUM('Раздел 3'!AC11:AC11))</f>
        <v>0&lt;=0</v>
      </c>
    </row>
    <row r="10720" spans="1:5" ht="30" hidden="1" customHeight="1">
      <c r="A10720" s="311" t="str">
        <f>IF((SUM('Раздел 3'!AD230:AD230)&lt;=SUM('Раздел 3'!AD11:AD11)),"","Неверно!")</f>
        <v/>
      </c>
      <c r="B10720" s="312" t="s">
        <v>24598</v>
      </c>
      <c r="C10720" s="313" t="s">
        <v>20564</v>
      </c>
      <c r="D10720" s="313" t="s">
        <v>20547</v>
      </c>
      <c r="E10720" s="313" t="str">
        <f>CONCATENATE(SUM('Раздел 3'!AD230:AD230),"&lt;=",SUM('Раздел 3'!AD11:AD11))</f>
        <v>0&lt;=0</v>
      </c>
    </row>
    <row r="10721" spans="1:5" ht="30" hidden="1" customHeight="1">
      <c r="A10721" s="311" t="str">
        <f>IF((SUM('Раздел 3'!AE230:AE230)&lt;=SUM('Раздел 3'!AE11:AE11)),"","Неверно!")</f>
        <v/>
      </c>
      <c r="B10721" s="312" t="s">
        <v>24598</v>
      </c>
      <c r="C10721" s="313" t="s">
        <v>20565</v>
      </c>
      <c r="D10721" s="313" t="s">
        <v>20547</v>
      </c>
      <c r="E10721" s="313" t="str">
        <f>CONCATENATE(SUM('Раздел 3'!AE230:AE230),"&lt;=",SUM('Раздел 3'!AE11:AE11))</f>
        <v>0&lt;=0</v>
      </c>
    </row>
    <row r="10722" spans="1:5" ht="30" hidden="1" customHeight="1">
      <c r="A10722" s="311" t="str">
        <f>IF((SUM('Раздел 3'!AF230:AF230)&lt;=SUM('Раздел 3'!AF11:AF11)),"","Неверно!")</f>
        <v/>
      </c>
      <c r="B10722" s="312" t="s">
        <v>24598</v>
      </c>
      <c r="C10722" s="313" t="s">
        <v>20566</v>
      </c>
      <c r="D10722" s="313" t="s">
        <v>20547</v>
      </c>
      <c r="E10722" s="313" t="str">
        <f>CONCATENATE(SUM('Раздел 3'!AF230:AF230),"&lt;=",SUM('Раздел 3'!AF11:AF11))</f>
        <v>0&lt;=0</v>
      </c>
    </row>
    <row r="10723" spans="1:5" ht="30" hidden="1" customHeight="1">
      <c r="A10723" s="311" t="str">
        <f>IF((SUM('Раздел 3'!AG230:AG230)&lt;=SUM('Раздел 3'!AG11:AG11)),"","Неверно!")</f>
        <v/>
      </c>
      <c r="B10723" s="312" t="s">
        <v>24598</v>
      </c>
      <c r="C10723" s="313" t="s">
        <v>20567</v>
      </c>
      <c r="D10723" s="313" t="s">
        <v>20547</v>
      </c>
      <c r="E10723" s="313" t="str">
        <f>CONCATENATE(SUM('Раздел 3'!AG230:AG230),"&lt;=",SUM('Раздел 3'!AG11:AG11))</f>
        <v>0&lt;=0</v>
      </c>
    </row>
    <row r="10724" spans="1:5" ht="30" hidden="1" customHeight="1">
      <c r="A10724" s="311" t="str">
        <f>IF((SUM('Раздел 3'!AH230:AH230)&lt;=SUM('Раздел 3'!AH11:AH11)),"","Неверно!")</f>
        <v/>
      </c>
      <c r="B10724" s="312" t="s">
        <v>24598</v>
      </c>
      <c r="C10724" s="313" t="s">
        <v>20568</v>
      </c>
      <c r="D10724" s="313" t="s">
        <v>20547</v>
      </c>
      <c r="E10724" s="313" t="str">
        <f>CONCATENATE(SUM('Раздел 3'!AH230:AH230),"&lt;=",SUM('Раздел 3'!AH11:AH11))</f>
        <v>0&lt;=42835</v>
      </c>
    </row>
    <row r="10725" spans="1:5" ht="30" hidden="1" customHeight="1">
      <c r="A10725" s="311" t="str">
        <f>IF((SUM('Раздел 3'!H230:H230)&lt;=SUM('Раздел 3'!H11:H11)),"","Неверно!")</f>
        <v/>
      </c>
      <c r="B10725" s="312" t="s">
        <v>24598</v>
      </c>
      <c r="C10725" s="313" t="s">
        <v>20569</v>
      </c>
      <c r="D10725" s="313" t="s">
        <v>20547</v>
      </c>
      <c r="E10725" s="313" t="str">
        <f>CONCATENATE(SUM('Раздел 3'!H230:H230),"&lt;=",SUM('Раздел 3'!H11:H11))</f>
        <v>0&lt;=54</v>
      </c>
    </row>
    <row r="10726" spans="1:5" ht="30" hidden="1" customHeight="1">
      <c r="A10726" s="311" t="str">
        <f>IF((SUM('Раздел 3'!AI230:AI230)&lt;=SUM('Раздел 3'!AI11:AI11)),"","Неверно!")</f>
        <v/>
      </c>
      <c r="B10726" s="312" t="s">
        <v>24598</v>
      </c>
      <c r="C10726" s="313" t="s">
        <v>20570</v>
      </c>
      <c r="D10726" s="313" t="s">
        <v>20547</v>
      </c>
      <c r="E10726" s="313" t="str">
        <f>CONCATENATE(SUM('Раздел 3'!AI230:AI230),"&lt;=",SUM('Раздел 3'!AI11:AI11))</f>
        <v>0&lt;=0</v>
      </c>
    </row>
    <row r="10727" spans="1:5" ht="30" hidden="1" customHeight="1">
      <c r="A10727" s="311" t="str">
        <f>IF((SUM('Раздел 3'!AJ230:AJ230)&lt;=SUM('Раздел 3'!AJ11:AJ11)),"","Неверно!")</f>
        <v/>
      </c>
      <c r="B10727" s="312" t="s">
        <v>24598</v>
      </c>
      <c r="C10727" s="313" t="s">
        <v>20571</v>
      </c>
      <c r="D10727" s="313" t="s">
        <v>20547</v>
      </c>
      <c r="E10727" s="313" t="str">
        <f>CONCATENATE(SUM('Раздел 3'!AJ230:AJ230),"&lt;=",SUM('Раздел 3'!AJ11:AJ11))</f>
        <v>0&lt;=108000</v>
      </c>
    </row>
    <row r="10728" spans="1:5" ht="30" hidden="1" customHeight="1">
      <c r="A10728" s="311" t="str">
        <f>IF((SUM('Раздел 3'!AK230:AK230)&lt;=SUM('Раздел 3'!AK11:AK11)),"","Неверно!")</f>
        <v/>
      </c>
      <c r="B10728" s="312" t="s">
        <v>24598</v>
      </c>
      <c r="C10728" s="313" t="s">
        <v>20572</v>
      </c>
      <c r="D10728" s="313" t="s">
        <v>20547</v>
      </c>
      <c r="E10728" s="313" t="str">
        <f>CONCATENATE(SUM('Раздел 3'!AK230:AK230),"&lt;=",SUM('Раздел 3'!AK11:AK11))</f>
        <v>0&lt;=0</v>
      </c>
    </row>
    <row r="10729" spans="1:5" ht="30" hidden="1" customHeight="1">
      <c r="A10729" s="311" t="str">
        <f>IF((SUM('Раздел 3'!AL230:AL230)&lt;=SUM('Раздел 3'!AL11:AL11)),"","Неверно!")</f>
        <v/>
      </c>
      <c r="B10729" s="312" t="s">
        <v>24598</v>
      </c>
      <c r="C10729" s="313" t="s">
        <v>20573</v>
      </c>
      <c r="D10729" s="313" t="s">
        <v>20547</v>
      </c>
      <c r="E10729" s="313" t="str">
        <f>CONCATENATE(SUM('Раздел 3'!AL230:AL230),"&lt;=",SUM('Раздел 3'!AL11:AL11))</f>
        <v>0&lt;=0</v>
      </c>
    </row>
    <row r="10730" spans="1:5" ht="30" hidden="1" customHeight="1">
      <c r="A10730" s="311" t="str">
        <f>IF((SUM('Раздел 3'!AM230:AM230)&lt;=SUM('Раздел 3'!AM11:AM11)),"","Неверно!")</f>
        <v/>
      </c>
      <c r="B10730" s="312" t="s">
        <v>24598</v>
      </c>
      <c r="C10730" s="313" t="s">
        <v>21187</v>
      </c>
      <c r="D10730" s="313" t="s">
        <v>20547</v>
      </c>
      <c r="E10730" s="313" t="str">
        <f>CONCATENATE(SUM('Раздел 3'!AM230:AM230),"&lt;=",SUM('Раздел 3'!AM11:AM11))</f>
        <v>0&lt;=0</v>
      </c>
    </row>
    <row r="10731" spans="1:5" ht="30" hidden="1" customHeight="1">
      <c r="A10731" s="311" t="str">
        <f>IF((SUM('Раздел 3'!I230:I230)&lt;=SUM('Раздел 3'!I11:I11)),"","Неверно!")</f>
        <v/>
      </c>
      <c r="B10731" s="312" t="s">
        <v>24598</v>
      </c>
      <c r="C10731" s="313" t="s">
        <v>20574</v>
      </c>
      <c r="D10731" s="313" t="s">
        <v>20547</v>
      </c>
      <c r="E10731" s="313" t="str">
        <f>CONCATENATE(SUM('Раздел 3'!I230:I230),"&lt;=",SUM('Раздел 3'!I11:I11))</f>
        <v>0&lt;=12</v>
      </c>
    </row>
    <row r="10732" spans="1:5" ht="30" hidden="1" customHeight="1">
      <c r="A10732" s="311" t="str">
        <f>IF((SUM('Раздел 3'!J230:J230)&lt;=SUM('Раздел 3'!J11:J11)),"","Неверно!")</f>
        <v/>
      </c>
      <c r="B10732" s="312" t="s">
        <v>24598</v>
      </c>
      <c r="C10732" s="313" t="s">
        <v>20575</v>
      </c>
      <c r="D10732" s="313" t="s">
        <v>20547</v>
      </c>
      <c r="E10732" s="313" t="str">
        <f>CONCATENATE(SUM('Раздел 3'!J230:J230),"&lt;=",SUM('Раздел 3'!J11:J11))</f>
        <v>0&lt;=41401</v>
      </c>
    </row>
    <row r="10733" spans="1:5" ht="30" hidden="1" customHeight="1">
      <c r="A10733" s="311" t="str">
        <f>IF((SUM('Раздел 3'!K230:K230)&lt;=SUM('Раздел 3'!K11:K11)),"","Неверно!")</f>
        <v/>
      </c>
      <c r="B10733" s="312" t="s">
        <v>24598</v>
      </c>
      <c r="C10733" s="313" t="s">
        <v>20576</v>
      </c>
      <c r="D10733" s="313" t="s">
        <v>20547</v>
      </c>
      <c r="E10733" s="313" t="str">
        <f>CONCATENATE(SUM('Раздел 3'!K230:K230),"&lt;=",SUM('Раздел 3'!K11:K11))</f>
        <v>0&lt;=27000</v>
      </c>
    </row>
    <row r="10734" spans="1:5" ht="30" hidden="1" customHeight="1">
      <c r="A10734" s="311" t="str">
        <f>IF((SUM('Раздел 3'!L230:L230)&lt;=SUM('Раздел 3'!L11:L11)),"","Неверно!")</f>
        <v/>
      </c>
      <c r="B10734" s="312" t="s">
        <v>24598</v>
      </c>
      <c r="C10734" s="313" t="s">
        <v>20577</v>
      </c>
      <c r="D10734" s="313" t="s">
        <v>20547</v>
      </c>
      <c r="E10734" s="313" t="str">
        <f>CONCATENATE(SUM('Раздел 3'!L230:L230),"&lt;=",SUM('Раздел 3'!L11:L11))</f>
        <v>0&lt;=93</v>
      </c>
    </row>
    <row r="10735" spans="1:5" ht="30" hidden="1" customHeight="1">
      <c r="A10735" s="311" t="str">
        <f>IF((SUM('Раздел 3'!M230:M230)&lt;=SUM('Раздел 3'!M11:M11)),"","Неверно!")</f>
        <v/>
      </c>
      <c r="B10735" s="312" t="s">
        <v>24598</v>
      </c>
      <c r="C10735" s="313" t="s">
        <v>20578</v>
      </c>
      <c r="D10735" s="313" t="s">
        <v>20547</v>
      </c>
      <c r="E10735" s="313" t="str">
        <f>CONCATENATE(SUM('Раздел 3'!M230:M230),"&lt;=",SUM('Раздел 3'!M11:M11))</f>
        <v>0&lt;=85</v>
      </c>
    </row>
    <row r="10736" spans="1:5" ht="30" hidden="1" customHeight="1">
      <c r="A10736" s="311" t="str">
        <f>IF((SUM('Раздел 3'!N230:N230)&lt;=SUM('Раздел 3'!N11:N11)),"","Неверно!")</f>
        <v/>
      </c>
      <c r="B10736" s="312" t="s">
        <v>24598</v>
      </c>
      <c r="C10736" s="313" t="s">
        <v>20579</v>
      </c>
      <c r="D10736" s="313" t="s">
        <v>20547</v>
      </c>
      <c r="E10736" s="313" t="str">
        <f>CONCATENATE(SUM('Раздел 3'!N230:N230),"&lt;=",SUM('Раздел 3'!N11:N11))</f>
        <v>0&lt;=15</v>
      </c>
    </row>
    <row r="10737" spans="1:5" ht="30" hidden="1" customHeight="1">
      <c r="A10737" s="311" t="str">
        <f>IF((SUM('Раздел 3'!F218:F218)&lt;=SUM('Раздел 3'!F217:F217)),"","Неверно!")</f>
        <v/>
      </c>
      <c r="B10737" s="312" t="s">
        <v>24599</v>
      </c>
      <c r="C10737" s="313" t="s">
        <v>20580</v>
      </c>
      <c r="D10737" s="313" t="s">
        <v>20581</v>
      </c>
      <c r="E10737" s="313" t="str">
        <f>CONCATENATE(SUM('Раздел 3'!F218:F218),"&lt;=",SUM('Раздел 3'!F217:F217))</f>
        <v>0&lt;=15</v>
      </c>
    </row>
    <row r="10738" spans="1:5" ht="30" hidden="1" customHeight="1">
      <c r="A10738" s="311" t="str">
        <f>IF((SUM('Раздел 3'!O218:O218)&lt;=SUM('Раздел 3'!O217:O217)),"","Неверно!")</f>
        <v/>
      </c>
      <c r="B10738" s="312" t="s">
        <v>24599</v>
      </c>
      <c r="C10738" s="313" t="s">
        <v>20582</v>
      </c>
      <c r="D10738" s="313" t="s">
        <v>20581</v>
      </c>
      <c r="E10738" s="313" t="str">
        <f>CONCATENATE(SUM('Раздел 3'!O218:O218),"&lt;=",SUM('Раздел 3'!O217:O217))</f>
        <v>0&lt;=0</v>
      </c>
    </row>
    <row r="10739" spans="1:5" ht="30" hidden="1" customHeight="1">
      <c r="A10739" s="311" t="str">
        <f>IF((SUM('Раздел 3'!P218:P218)&lt;=SUM('Раздел 3'!P217:P217)),"","Неверно!")</f>
        <v/>
      </c>
      <c r="B10739" s="312" t="s">
        <v>24599</v>
      </c>
      <c r="C10739" s="313" t="s">
        <v>20583</v>
      </c>
      <c r="D10739" s="313" t="s">
        <v>20581</v>
      </c>
      <c r="E10739" s="313" t="str">
        <f>CONCATENATE(SUM('Раздел 3'!P218:P218),"&lt;=",SUM('Раздел 3'!P217:P217))</f>
        <v>0&lt;=0</v>
      </c>
    </row>
    <row r="10740" spans="1:5" ht="30" hidden="1" customHeight="1">
      <c r="A10740" s="311" t="str">
        <f>IF((SUM('Раздел 3'!Q218:Q218)&lt;=SUM('Раздел 3'!Q217:Q217)),"","Неверно!")</f>
        <v/>
      </c>
      <c r="B10740" s="312" t="s">
        <v>24599</v>
      </c>
      <c r="C10740" s="313" t="s">
        <v>20584</v>
      </c>
      <c r="D10740" s="313" t="s">
        <v>20581</v>
      </c>
      <c r="E10740" s="313" t="str">
        <f>CONCATENATE(SUM('Раздел 3'!Q218:Q218),"&lt;=",SUM('Раздел 3'!Q217:Q217))</f>
        <v>0&lt;=1</v>
      </c>
    </row>
    <row r="10741" spans="1:5" ht="30" hidden="1" customHeight="1">
      <c r="A10741" s="311" t="str">
        <f>IF((SUM('Раздел 3'!R218:R218)&lt;=SUM('Раздел 3'!R217:R217)),"","Неверно!")</f>
        <v/>
      </c>
      <c r="B10741" s="312" t="s">
        <v>24599</v>
      </c>
      <c r="C10741" s="313" t="s">
        <v>20585</v>
      </c>
      <c r="D10741" s="313" t="s">
        <v>20581</v>
      </c>
      <c r="E10741" s="313" t="str">
        <f>CONCATENATE(SUM('Раздел 3'!R218:R218),"&lt;=",SUM('Раздел 3'!R217:R217))</f>
        <v>0&lt;=0</v>
      </c>
    </row>
    <row r="10742" spans="1:5" ht="30" hidden="1" customHeight="1">
      <c r="A10742" s="311" t="str">
        <f>IF((SUM('Раздел 3'!S218:S218)&lt;=SUM('Раздел 3'!S217:S217)),"","Неверно!")</f>
        <v/>
      </c>
      <c r="B10742" s="312" t="s">
        <v>24599</v>
      </c>
      <c r="C10742" s="313" t="s">
        <v>20586</v>
      </c>
      <c r="D10742" s="313" t="s">
        <v>20581</v>
      </c>
      <c r="E10742" s="313" t="str">
        <f>CONCATENATE(SUM('Раздел 3'!S218:S218),"&lt;=",SUM('Раздел 3'!S217:S217))</f>
        <v>0&lt;=0</v>
      </c>
    </row>
    <row r="10743" spans="1:5" ht="30" hidden="1" customHeight="1">
      <c r="A10743" s="311" t="str">
        <f>IF((SUM('Раздел 3'!T218:T218)&lt;=SUM('Раздел 3'!T217:T217)),"","Неверно!")</f>
        <v/>
      </c>
      <c r="B10743" s="312" t="s">
        <v>24599</v>
      </c>
      <c r="C10743" s="313" t="s">
        <v>20587</v>
      </c>
      <c r="D10743" s="313" t="s">
        <v>20581</v>
      </c>
      <c r="E10743" s="313" t="str">
        <f>CONCATENATE(SUM('Раздел 3'!T218:T218),"&lt;=",SUM('Раздел 3'!T217:T217))</f>
        <v>0&lt;=0</v>
      </c>
    </row>
    <row r="10744" spans="1:5" ht="30" hidden="1" customHeight="1">
      <c r="A10744" s="311" t="str">
        <f>IF((SUM('Раздел 3'!U218:U218)&lt;=SUM('Раздел 3'!U217:U217)),"","Неверно!")</f>
        <v/>
      </c>
      <c r="B10744" s="312" t="s">
        <v>24599</v>
      </c>
      <c r="C10744" s="313" t="s">
        <v>20588</v>
      </c>
      <c r="D10744" s="313" t="s">
        <v>20581</v>
      </c>
      <c r="E10744" s="313" t="str">
        <f>CONCATENATE(SUM('Раздел 3'!U218:U218),"&lt;=",SUM('Раздел 3'!U217:U217))</f>
        <v>0&lt;=0</v>
      </c>
    </row>
    <row r="10745" spans="1:5" ht="30" hidden="1" customHeight="1">
      <c r="A10745" s="311" t="str">
        <f>IF((SUM('Раздел 3'!V218:V218)&lt;=SUM('Раздел 3'!V217:V217)),"","Неверно!")</f>
        <v/>
      </c>
      <c r="B10745" s="312" t="s">
        <v>24599</v>
      </c>
      <c r="C10745" s="313" t="s">
        <v>20589</v>
      </c>
      <c r="D10745" s="313" t="s">
        <v>20581</v>
      </c>
      <c r="E10745" s="313" t="str">
        <f>CONCATENATE(SUM('Раздел 3'!V218:V218),"&lt;=",SUM('Раздел 3'!V217:V217))</f>
        <v>0&lt;=25</v>
      </c>
    </row>
    <row r="10746" spans="1:5" ht="30" hidden="1" customHeight="1">
      <c r="A10746" s="311" t="str">
        <f>IF((SUM('Раздел 3'!W218:W218)&lt;=SUM('Раздел 3'!W217:W217)),"","Неверно!")</f>
        <v/>
      </c>
      <c r="B10746" s="312" t="s">
        <v>24599</v>
      </c>
      <c r="C10746" s="313" t="s">
        <v>20590</v>
      </c>
      <c r="D10746" s="313" t="s">
        <v>20581</v>
      </c>
      <c r="E10746" s="313" t="str">
        <f>CONCATENATE(SUM('Раздел 3'!W218:W218),"&lt;=",SUM('Раздел 3'!W217:W217))</f>
        <v>0&lt;=0</v>
      </c>
    </row>
    <row r="10747" spans="1:5" ht="30" hidden="1" customHeight="1">
      <c r="A10747" s="311" t="str">
        <f>IF((SUM('Раздел 3'!X218:X218)&lt;=SUM('Раздел 3'!X217:X217)),"","Неверно!")</f>
        <v/>
      </c>
      <c r="B10747" s="312" t="s">
        <v>24599</v>
      </c>
      <c r="C10747" s="313" t="s">
        <v>20591</v>
      </c>
      <c r="D10747" s="313" t="s">
        <v>20581</v>
      </c>
      <c r="E10747" s="313" t="str">
        <f>CONCATENATE(SUM('Раздел 3'!X218:X218),"&lt;=",SUM('Раздел 3'!X217:X217))</f>
        <v>0&lt;=6</v>
      </c>
    </row>
    <row r="10748" spans="1:5" ht="30" hidden="1" customHeight="1">
      <c r="A10748" s="311" t="str">
        <f>IF((SUM('Раздел 3'!G218:G218)&lt;=SUM('Раздел 3'!G217:G217)),"","Неверно!")</f>
        <v/>
      </c>
      <c r="B10748" s="312" t="s">
        <v>24599</v>
      </c>
      <c r="C10748" s="313" t="s">
        <v>20592</v>
      </c>
      <c r="D10748" s="313" t="s">
        <v>20581</v>
      </c>
      <c r="E10748" s="313" t="str">
        <f>CONCATENATE(SUM('Раздел 3'!G218:G218),"&lt;=",SUM('Раздел 3'!G217:G217))</f>
        <v>0&lt;=16</v>
      </c>
    </row>
    <row r="10749" spans="1:5" ht="30" hidden="1" customHeight="1">
      <c r="A10749" s="311" t="str">
        <f>IF((SUM('Раздел 3'!Y218:Y218)&lt;=SUM('Раздел 3'!Y217:Y217)),"","Неверно!")</f>
        <v/>
      </c>
      <c r="B10749" s="312" t="s">
        <v>24599</v>
      </c>
      <c r="C10749" s="313" t="s">
        <v>20593</v>
      </c>
      <c r="D10749" s="313" t="s">
        <v>20581</v>
      </c>
      <c r="E10749" s="313" t="str">
        <f>CONCATENATE(SUM('Раздел 3'!Y218:Y218),"&lt;=",SUM('Раздел 3'!Y217:Y217))</f>
        <v>0&lt;=2</v>
      </c>
    </row>
    <row r="10750" spans="1:5" ht="30" hidden="1" customHeight="1">
      <c r="A10750" s="311" t="str">
        <f>IF((SUM('Раздел 3'!Z218:Z218)&lt;=SUM('Раздел 3'!Z217:Z217)),"","Неверно!")</f>
        <v/>
      </c>
      <c r="B10750" s="312" t="s">
        <v>24599</v>
      </c>
      <c r="C10750" s="313" t="s">
        <v>20594</v>
      </c>
      <c r="D10750" s="313" t="s">
        <v>20581</v>
      </c>
      <c r="E10750" s="313" t="str">
        <f>CONCATENATE(SUM('Раздел 3'!Z218:Z218),"&lt;=",SUM('Раздел 3'!Z217:Z217))</f>
        <v>0&lt;=0</v>
      </c>
    </row>
    <row r="10751" spans="1:5" ht="30" hidden="1" customHeight="1">
      <c r="A10751" s="311" t="str">
        <f>IF((SUM('Раздел 3'!AA218:AA218)&lt;=SUM('Раздел 3'!AA217:AA217)),"","Неверно!")</f>
        <v/>
      </c>
      <c r="B10751" s="312" t="s">
        <v>24599</v>
      </c>
      <c r="C10751" s="313" t="s">
        <v>20595</v>
      </c>
      <c r="D10751" s="313" t="s">
        <v>20581</v>
      </c>
      <c r="E10751" s="313" t="str">
        <f>CONCATENATE(SUM('Раздел 3'!AA218:AA218),"&lt;=",SUM('Раздел 3'!AA217:AA217))</f>
        <v>0&lt;=0</v>
      </c>
    </row>
    <row r="10752" spans="1:5" ht="30" hidden="1" customHeight="1">
      <c r="A10752" s="311" t="str">
        <f>IF((SUM('Раздел 3'!AB218:AB218)&lt;=SUM('Раздел 3'!AB217:AB217)),"","Неверно!")</f>
        <v/>
      </c>
      <c r="B10752" s="312" t="s">
        <v>24599</v>
      </c>
      <c r="C10752" s="313" t="s">
        <v>20596</v>
      </c>
      <c r="D10752" s="313" t="s">
        <v>20581</v>
      </c>
      <c r="E10752" s="313" t="str">
        <f>CONCATENATE(SUM('Раздел 3'!AB218:AB218),"&lt;=",SUM('Раздел 3'!AB217:AB217))</f>
        <v>0&lt;=0</v>
      </c>
    </row>
    <row r="10753" spans="1:5" ht="30" hidden="1" customHeight="1">
      <c r="A10753" s="311" t="str">
        <f>IF((SUM('Раздел 3'!AC218:AC218)&lt;=SUM('Раздел 3'!AC217:AC217)),"","Неверно!")</f>
        <v/>
      </c>
      <c r="B10753" s="312" t="s">
        <v>24599</v>
      </c>
      <c r="C10753" s="313" t="s">
        <v>20597</v>
      </c>
      <c r="D10753" s="313" t="s">
        <v>20581</v>
      </c>
      <c r="E10753" s="313" t="str">
        <f>CONCATENATE(SUM('Раздел 3'!AC218:AC218),"&lt;=",SUM('Раздел 3'!AC217:AC217))</f>
        <v>0&lt;=0</v>
      </c>
    </row>
    <row r="10754" spans="1:5" ht="30" hidden="1" customHeight="1">
      <c r="A10754" s="311" t="str">
        <f>IF((SUM('Раздел 3'!AD218:AD218)&lt;=SUM('Раздел 3'!AD217:AD217)),"","Неверно!")</f>
        <v/>
      </c>
      <c r="B10754" s="312" t="s">
        <v>24599</v>
      </c>
      <c r="C10754" s="313" t="s">
        <v>20598</v>
      </c>
      <c r="D10754" s="313" t="s">
        <v>20581</v>
      </c>
      <c r="E10754" s="313" t="str">
        <f>CONCATENATE(SUM('Раздел 3'!AD218:AD218),"&lt;=",SUM('Раздел 3'!AD217:AD217))</f>
        <v>0&lt;=0</v>
      </c>
    </row>
    <row r="10755" spans="1:5" ht="30" hidden="1" customHeight="1">
      <c r="A10755" s="311" t="str">
        <f>IF((SUM('Раздел 3'!AE218:AE218)&lt;=SUM('Раздел 3'!AE217:AE217)),"","Неверно!")</f>
        <v/>
      </c>
      <c r="B10755" s="312" t="s">
        <v>24599</v>
      </c>
      <c r="C10755" s="313" t="s">
        <v>20599</v>
      </c>
      <c r="D10755" s="313" t="s">
        <v>20581</v>
      </c>
      <c r="E10755" s="313" t="str">
        <f>CONCATENATE(SUM('Раздел 3'!AE218:AE218),"&lt;=",SUM('Раздел 3'!AE217:AE217))</f>
        <v>0&lt;=0</v>
      </c>
    </row>
    <row r="10756" spans="1:5" ht="30" hidden="1" customHeight="1">
      <c r="A10756" s="311" t="str">
        <f>IF((SUM('Раздел 3'!AF218:AF218)&lt;=SUM('Раздел 3'!AF217:AF217)),"","Неверно!")</f>
        <v/>
      </c>
      <c r="B10756" s="312" t="s">
        <v>24599</v>
      </c>
      <c r="C10756" s="313" t="s">
        <v>20600</v>
      </c>
      <c r="D10756" s="313" t="s">
        <v>20581</v>
      </c>
      <c r="E10756" s="313" t="str">
        <f>CONCATENATE(SUM('Раздел 3'!AF218:AF218),"&lt;=",SUM('Раздел 3'!AF217:AF217))</f>
        <v>0&lt;=0</v>
      </c>
    </row>
    <row r="10757" spans="1:5" ht="30" hidden="1" customHeight="1">
      <c r="A10757" s="311" t="str">
        <f>IF((SUM('Раздел 3'!AG218:AG218)&lt;=SUM('Раздел 3'!AG217:AG217)),"","Неверно!")</f>
        <v/>
      </c>
      <c r="B10757" s="312" t="s">
        <v>24599</v>
      </c>
      <c r="C10757" s="313" t="s">
        <v>20601</v>
      </c>
      <c r="D10757" s="313" t="s">
        <v>20581</v>
      </c>
      <c r="E10757" s="313" t="str">
        <f>CONCATENATE(SUM('Раздел 3'!AG218:AG218),"&lt;=",SUM('Раздел 3'!AG217:AG217))</f>
        <v>0&lt;=0</v>
      </c>
    </row>
    <row r="10758" spans="1:5" ht="30" hidden="1" customHeight="1">
      <c r="A10758" s="311" t="str">
        <f>IF((SUM('Раздел 3'!AH218:AH218)&lt;=SUM('Раздел 3'!AH217:AH217)),"","Неверно!")</f>
        <v/>
      </c>
      <c r="B10758" s="312" t="s">
        <v>24599</v>
      </c>
      <c r="C10758" s="313" t="s">
        <v>20602</v>
      </c>
      <c r="D10758" s="313" t="s">
        <v>20581</v>
      </c>
      <c r="E10758" s="313" t="str">
        <f>CONCATENATE(SUM('Раздел 3'!AH218:AH218),"&lt;=",SUM('Раздел 3'!AH217:AH217))</f>
        <v>0&lt;=0</v>
      </c>
    </row>
    <row r="10759" spans="1:5" ht="30" hidden="1" customHeight="1">
      <c r="A10759" s="311" t="str">
        <f>IF((SUM('Раздел 3'!H218:H218)&lt;=SUM('Раздел 3'!H217:H217)),"","Неверно!")</f>
        <v/>
      </c>
      <c r="B10759" s="312" t="s">
        <v>24599</v>
      </c>
      <c r="C10759" s="313" t="s">
        <v>20603</v>
      </c>
      <c r="D10759" s="313" t="s">
        <v>20581</v>
      </c>
      <c r="E10759" s="313" t="str">
        <f>CONCATENATE(SUM('Раздел 3'!H218:H218),"&lt;=",SUM('Раздел 3'!H217:H217))</f>
        <v>0&lt;=3</v>
      </c>
    </row>
    <row r="10760" spans="1:5" ht="30" hidden="1" customHeight="1">
      <c r="A10760" s="311" t="str">
        <f>IF((SUM('Раздел 3'!AI218:AI218)&lt;=SUM('Раздел 3'!AI217:AI217)),"","Неверно!")</f>
        <v/>
      </c>
      <c r="B10760" s="312" t="s">
        <v>24599</v>
      </c>
      <c r="C10760" s="313" t="s">
        <v>20604</v>
      </c>
      <c r="D10760" s="313" t="s">
        <v>20581</v>
      </c>
      <c r="E10760" s="313" t="str">
        <f>CONCATENATE(SUM('Раздел 3'!AI218:AI218),"&lt;=",SUM('Раздел 3'!AI217:AI217))</f>
        <v>0&lt;=0</v>
      </c>
    </row>
    <row r="10761" spans="1:5" ht="30" hidden="1" customHeight="1">
      <c r="A10761" s="311" t="str">
        <f>IF((SUM('Раздел 3'!AJ218:AJ218)&lt;=SUM('Раздел 3'!AJ217:AJ217)),"","Неверно!")</f>
        <v/>
      </c>
      <c r="B10761" s="312" t="s">
        <v>24599</v>
      </c>
      <c r="C10761" s="313" t="s">
        <v>20605</v>
      </c>
      <c r="D10761" s="313" t="s">
        <v>20581</v>
      </c>
      <c r="E10761" s="313" t="str">
        <f>CONCATENATE(SUM('Раздел 3'!AJ218:AJ218),"&lt;=",SUM('Раздел 3'!AJ217:AJ217))</f>
        <v>0&lt;=60000</v>
      </c>
    </row>
    <row r="10762" spans="1:5" ht="30" hidden="1" customHeight="1">
      <c r="A10762" s="311" t="str">
        <f>IF((SUM('Раздел 3'!AK218:AK218)&lt;=SUM('Раздел 3'!AK217:AK217)),"","Неверно!")</f>
        <v/>
      </c>
      <c r="B10762" s="312" t="s">
        <v>24599</v>
      </c>
      <c r="C10762" s="313" t="s">
        <v>20606</v>
      </c>
      <c r="D10762" s="313" t="s">
        <v>20581</v>
      </c>
      <c r="E10762" s="313" t="str">
        <f>CONCATENATE(SUM('Раздел 3'!AK218:AK218),"&lt;=",SUM('Раздел 3'!AK217:AK217))</f>
        <v>0&lt;=0</v>
      </c>
    </row>
    <row r="10763" spans="1:5" ht="30" hidden="1" customHeight="1">
      <c r="A10763" s="311" t="str">
        <f>IF((SUM('Раздел 3'!AL218:AL218)&lt;=SUM('Раздел 3'!AL217:AL217)),"","Неверно!")</f>
        <v/>
      </c>
      <c r="B10763" s="312" t="s">
        <v>24599</v>
      </c>
      <c r="C10763" s="313" t="s">
        <v>20607</v>
      </c>
      <c r="D10763" s="313" t="s">
        <v>20581</v>
      </c>
      <c r="E10763" s="313" t="str">
        <f>CONCATENATE(SUM('Раздел 3'!AL218:AL218),"&lt;=",SUM('Раздел 3'!AL217:AL217))</f>
        <v>0&lt;=0</v>
      </c>
    </row>
    <row r="10764" spans="1:5" ht="30" hidden="1" customHeight="1">
      <c r="A10764" s="311" t="str">
        <f>IF((SUM('Раздел 3'!AM218:AM218)&lt;=SUM('Раздел 3'!AM217:AM217)),"","Неверно!")</f>
        <v/>
      </c>
      <c r="B10764" s="312" t="s">
        <v>24599</v>
      </c>
      <c r="C10764" s="313" t="s">
        <v>21186</v>
      </c>
      <c r="D10764" s="313" t="s">
        <v>20581</v>
      </c>
      <c r="E10764" s="313" t="str">
        <f>CONCATENATE(SUM('Раздел 3'!AM218:AM218),"&lt;=",SUM('Раздел 3'!AM217:AM217))</f>
        <v>0&lt;=0</v>
      </c>
    </row>
    <row r="10765" spans="1:5" ht="30" hidden="1" customHeight="1">
      <c r="A10765" s="311" t="str">
        <f>IF((SUM('Раздел 3'!I218:I218)&lt;=SUM('Раздел 3'!I217:I217)),"","Неверно!")</f>
        <v/>
      </c>
      <c r="B10765" s="312" t="s">
        <v>24599</v>
      </c>
      <c r="C10765" s="313" t="s">
        <v>20608</v>
      </c>
      <c r="D10765" s="313" t="s">
        <v>20581</v>
      </c>
      <c r="E10765" s="313" t="str">
        <f>CONCATENATE(SUM('Раздел 3'!I218:I218),"&lt;=",SUM('Раздел 3'!I217:I217))</f>
        <v>0&lt;=11</v>
      </c>
    </row>
    <row r="10766" spans="1:5" ht="30" hidden="1" customHeight="1">
      <c r="A10766" s="311" t="str">
        <f>IF((SUM('Раздел 3'!J218:J218)&lt;=SUM('Раздел 3'!J217:J217)),"","Неверно!")</f>
        <v/>
      </c>
      <c r="B10766" s="312" t="s">
        <v>24599</v>
      </c>
      <c r="C10766" s="313" t="s">
        <v>20609</v>
      </c>
      <c r="D10766" s="313" t="s">
        <v>20581</v>
      </c>
      <c r="E10766" s="313" t="str">
        <f>CONCATENATE(SUM('Раздел 3'!J218:J218),"&lt;=",SUM('Раздел 3'!J217:J217))</f>
        <v>0&lt;=0</v>
      </c>
    </row>
    <row r="10767" spans="1:5" ht="30" hidden="1" customHeight="1">
      <c r="A10767" s="311" t="str">
        <f>IF((SUM('Раздел 3'!K218:K218)&lt;=SUM('Раздел 3'!K217:K217)),"","Неверно!")</f>
        <v/>
      </c>
      <c r="B10767" s="312" t="s">
        <v>24599</v>
      </c>
      <c r="C10767" s="313" t="s">
        <v>20610</v>
      </c>
      <c r="D10767" s="313" t="s">
        <v>20581</v>
      </c>
      <c r="E10767" s="313" t="str">
        <f>CONCATENATE(SUM('Раздел 3'!K218:K218),"&lt;=",SUM('Раздел 3'!K217:K217))</f>
        <v>0&lt;=0</v>
      </c>
    </row>
    <row r="10768" spans="1:5" ht="30" hidden="1" customHeight="1">
      <c r="A10768" s="311" t="str">
        <f>IF((SUM('Раздел 3'!L218:L218)&lt;=SUM('Раздел 3'!L217:L217)),"","Неверно!")</f>
        <v/>
      </c>
      <c r="B10768" s="312" t="s">
        <v>24599</v>
      </c>
      <c r="C10768" s="313" t="s">
        <v>20611</v>
      </c>
      <c r="D10768" s="313" t="s">
        <v>20581</v>
      </c>
      <c r="E10768" s="313" t="str">
        <f>CONCATENATE(SUM('Раздел 3'!L218:L218),"&lt;=",SUM('Раздел 3'!L217:L217))</f>
        <v>0&lt;=25</v>
      </c>
    </row>
    <row r="10769" spans="1:5" ht="30" hidden="1" customHeight="1">
      <c r="A10769" s="311" t="str">
        <f>IF((SUM('Раздел 3'!M218:M218)&lt;=SUM('Раздел 3'!M217:M217)),"","Неверно!")</f>
        <v/>
      </c>
      <c r="B10769" s="312" t="s">
        <v>24599</v>
      </c>
      <c r="C10769" s="313" t="s">
        <v>20612</v>
      </c>
      <c r="D10769" s="313" t="s">
        <v>20581</v>
      </c>
      <c r="E10769" s="313" t="str">
        <f>CONCATENATE(SUM('Раздел 3'!M218:M218),"&lt;=",SUM('Раздел 3'!M217:M217))</f>
        <v>0&lt;=24</v>
      </c>
    </row>
    <row r="10770" spans="1:5" ht="30" hidden="1" customHeight="1">
      <c r="A10770" s="311" t="str">
        <f>IF((SUM('Раздел 3'!N218:N218)&lt;=SUM('Раздел 3'!N217:N217)),"","Неверно!")</f>
        <v/>
      </c>
      <c r="B10770" s="312" t="s">
        <v>24599</v>
      </c>
      <c r="C10770" s="313" t="s">
        <v>20613</v>
      </c>
      <c r="D10770" s="313" t="s">
        <v>20581</v>
      </c>
      <c r="E10770" s="313" t="str">
        <f>CONCATENATE(SUM('Раздел 3'!N218:N218),"&lt;=",SUM('Раздел 3'!N217:N217))</f>
        <v>0&lt;=9</v>
      </c>
    </row>
    <row r="10771" spans="1:5" ht="30" hidden="1" customHeight="1">
      <c r="A10771" s="311" t="str">
        <f>IF((SUM('Разделы 4, 5'!E8:E11)+SUM('Разделы 4, 5'!E14:E17)=SUM('Раздел 3'!R11:R11)),"","Неверно!")</f>
        <v/>
      </c>
      <c r="B10771" s="312" t="s">
        <v>24600</v>
      </c>
      <c r="C10771" s="313" t="s">
        <v>7495</v>
      </c>
      <c r="D10771" s="313" t="s">
        <v>18322</v>
      </c>
      <c r="E10771" s="313" t="str">
        <f>CONCATENATE(SUM('Разделы 4, 5'!E8:E11),"+",SUM('Разделы 4, 5'!E14:E17),"=",SUM('Раздел 3'!R11:R11))</f>
        <v>3+1=4</v>
      </c>
    </row>
    <row r="10772" spans="1:5" ht="30" hidden="1" customHeight="1">
      <c r="A10772" s="311" t="str">
        <f>IF((SUM('Раздел 3'!F45:F45)&lt;=SUM('Раздел 3'!F42:F42)),"","Неверно!")</f>
        <v/>
      </c>
      <c r="B10772" s="312" t="s">
        <v>24601</v>
      </c>
      <c r="C10772" s="313" t="s">
        <v>18186</v>
      </c>
      <c r="D10772" s="313" t="s">
        <v>18187</v>
      </c>
      <c r="E10772" s="313" t="str">
        <f>CONCATENATE(SUM('Раздел 3'!F45:F45),"&lt;=",SUM('Раздел 3'!F42:F42))</f>
        <v>0&lt;=0</v>
      </c>
    </row>
    <row r="10773" spans="1:5" ht="30" hidden="1" customHeight="1">
      <c r="A10773" s="311" t="str">
        <f>IF((SUM('Раздел 3'!O45:O45)&lt;=SUM('Раздел 3'!O42:O42)),"","Неверно!")</f>
        <v/>
      </c>
      <c r="B10773" s="312" t="s">
        <v>24601</v>
      </c>
      <c r="C10773" s="313" t="s">
        <v>18188</v>
      </c>
      <c r="D10773" s="313" t="s">
        <v>18187</v>
      </c>
      <c r="E10773" s="313" t="str">
        <f>CONCATENATE(SUM('Раздел 3'!O45:O45),"&lt;=",SUM('Раздел 3'!O42:O42))</f>
        <v>0&lt;=0</v>
      </c>
    </row>
    <row r="10774" spans="1:5" ht="30" hidden="1" customHeight="1">
      <c r="A10774" s="311" t="str">
        <f>IF((SUM('Раздел 3'!P45:P45)&lt;=SUM('Раздел 3'!P42:P42)),"","Неверно!")</f>
        <v/>
      </c>
      <c r="B10774" s="312" t="s">
        <v>24601</v>
      </c>
      <c r="C10774" s="313" t="s">
        <v>18189</v>
      </c>
      <c r="D10774" s="313" t="s">
        <v>18187</v>
      </c>
      <c r="E10774" s="313" t="str">
        <f>CONCATENATE(SUM('Раздел 3'!P45:P45),"&lt;=",SUM('Раздел 3'!P42:P42))</f>
        <v>0&lt;=0</v>
      </c>
    </row>
    <row r="10775" spans="1:5" ht="30" hidden="1" customHeight="1">
      <c r="A10775" s="311" t="str">
        <f>IF((SUM('Раздел 3'!Q45:Q45)&lt;=SUM('Раздел 3'!Q42:Q42)),"","Неверно!")</f>
        <v/>
      </c>
      <c r="B10775" s="312" t="s">
        <v>24601</v>
      </c>
      <c r="C10775" s="313" t="s">
        <v>18190</v>
      </c>
      <c r="D10775" s="313" t="s">
        <v>18187</v>
      </c>
      <c r="E10775" s="313" t="str">
        <f>CONCATENATE(SUM('Раздел 3'!Q45:Q45),"&lt;=",SUM('Раздел 3'!Q42:Q42))</f>
        <v>0&lt;=0</v>
      </c>
    </row>
    <row r="10776" spans="1:5" ht="30" hidden="1" customHeight="1">
      <c r="A10776" s="311" t="str">
        <f>IF((SUM('Раздел 3'!R45:R45)&lt;=SUM('Раздел 3'!R42:R42)),"","Неверно!")</f>
        <v/>
      </c>
      <c r="B10776" s="312" t="s">
        <v>24601</v>
      </c>
      <c r="C10776" s="313" t="s">
        <v>18191</v>
      </c>
      <c r="D10776" s="313" t="s">
        <v>18187</v>
      </c>
      <c r="E10776" s="313" t="str">
        <f>CONCATENATE(SUM('Раздел 3'!R45:R45),"&lt;=",SUM('Раздел 3'!R42:R42))</f>
        <v>0&lt;=0</v>
      </c>
    </row>
    <row r="10777" spans="1:5" ht="30" hidden="1" customHeight="1">
      <c r="A10777" s="311" t="str">
        <f>IF((SUM('Раздел 3'!S45:S45)&lt;=SUM('Раздел 3'!S42:S42)),"","Неверно!")</f>
        <v/>
      </c>
      <c r="B10777" s="312" t="s">
        <v>24601</v>
      </c>
      <c r="C10777" s="313" t="s">
        <v>18192</v>
      </c>
      <c r="D10777" s="313" t="s">
        <v>18187</v>
      </c>
      <c r="E10777" s="313" t="str">
        <f>CONCATENATE(SUM('Раздел 3'!S45:S45),"&lt;=",SUM('Раздел 3'!S42:S42))</f>
        <v>0&lt;=0</v>
      </c>
    </row>
    <row r="10778" spans="1:5" ht="30" hidden="1" customHeight="1">
      <c r="A10778" s="311" t="str">
        <f>IF((SUM('Раздел 3'!T45:T45)&lt;=SUM('Раздел 3'!T42:T42)),"","Неверно!")</f>
        <v/>
      </c>
      <c r="B10778" s="312" t="s">
        <v>24601</v>
      </c>
      <c r="C10778" s="313" t="s">
        <v>18193</v>
      </c>
      <c r="D10778" s="313" t="s">
        <v>18187</v>
      </c>
      <c r="E10778" s="313" t="str">
        <f>CONCATENATE(SUM('Раздел 3'!T45:T45),"&lt;=",SUM('Раздел 3'!T42:T42))</f>
        <v>0&lt;=0</v>
      </c>
    </row>
    <row r="10779" spans="1:5" ht="30" hidden="1" customHeight="1">
      <c r="A10779" s="311" t="str">
        <f>IF((SUM('Раздел 3'!U45:U45)&lt;=SUM('Раздел 3'!U42:U42)),"","Неверно!")</f>
        <v/>
      </c>
      <c r="B10779" s="312" t="s">
        <v>24601</v>
      </c>
      <c r="C10779" s="313" t="s">
        <v>18194</v>
      </c>
      <c r="D10779" s="313" t="s">
        <v>18187</v>
      </c>
      <c r="E10779" s="313" t="str">
        <f>CONCATENATE(SUM('Раздел 3'!U45:U45),"&lt;=",SUM('Раздел 3'!U42:U42))</f>
        <v>0&lt;=0</v>
      </c>
    </row>
    <row r="10780" spans="1:5" ht="30" hidden="1" customHeight="1">
      <c r="A10780" s="311" t="str">
        <f>IF((SUM('Раздел 3'!V45:V45)&lt;=SUM('Раздел 3'!V42:V42)),"","Неверно!")</f>
        <v/>
      </c>
      <c r="B10780" s="312" t="s">
        <v>24601</v>
      </c>
      <c r="C10780" s="313" t="s">
        <v>18195</v>
      </c>
      <c r="D10780" s="313" t="s">
        <v>18187</v>
      </c>
      <c r="E10780" s="313" t="str">
        <f>CONCATENATE(SUM('Раздел 3'!V45:V45),"&lt;=",SUM('Раздел 3'!V42:V42))</f>
        <v>0&lt;=0</v>
      </c>
    </row>
    <row r="10781" spans="1:5" ht="30" hidden="1" customHeight="1">
      <c r="A10781" s="311" t="str">
        <f>IF((SUM('Раздел 3'!W45:W45)&lt;=SUM('Раздел 3'!W42:W42)),"","Неверно!")</f>
        <v/>
      </c>
      <c r="B10781" s="312" t="s">
        <v>24601</v>
      </c>
      <c r="C10781" s="313" t="s">
        <v>18196</v>
      </c>
      <c r="D10781" s="313" t="s">
        <v>18187</v>
      </c>
      <c r="E10781" s="313" t="str">
        <f>CONCATENATE(SUM('Раздел 3'!W45:W45),"&lt;=",SUM('Раздел 3'!W42:W42))</f>
        <v>0&lt;=0</v>
      </c>
    </row>
    <row r="10782" spans="1:5" ht="30" hidden="1" customHeight="1">
      <c r="A10782" s="311" t="str">
        <f>IF((SUM('Раздел 3'!X45:X45)&lt;=SUM('Раздел 3'!X42:X42)),"","Неверно!")</f>
        <v/>
      </c>
      <c r="B10782" s="312" t="s">
        <v>24601</v>
      </c>
      <c r="C10782" s="313" t="s">
        <v>18197</v>
      </c>
      <c r="D10782" s="313" t="s">
        <v>18187</v>
      </c>
      <c r="E10782" s="313" t="str">
        <f>CONCATENATE(SUM('Раздел 3'!X45:X45),"&lt;=",SUM('Раздел 3'!X42:X42))</f>
        <v>0&lt;=0</v>
      </c>
    </row>
    <row r="10783" spans="1:5" ht="30" hidden="1" customHeight="1">
      <c r="A10783" s="311" t="str">
        <f>IF((SUM('Раздел 3'!G45:G45)&lt;=SUM('Раздел 3'!G42:G42)),"","Неверно!")</f>
        <v/>
      </c>
      <c r="B10783" s="312" t="s">
        <v>24601</v>
      </c>
      <c r="C10783" s="313" t="s">
        <v>18198</v>
      </c>
      <c r="D10783" s="313" t="s">
        <v>18187</v>
      </c>
      <c r="E10783" s="313" t="str">
        <f>CONCATENATE(SUM('Раздел 3'!G45:G45),"&lt;=",SUM('Раздел 3'!G42:G42))</f>
        <v>0&lt;=0</v>
      </c>
    </row>
    <row r="10784" spans="1:5" ht="30" hidden="1" customHeight="1">
      <c r="A10784" s="311" t="str">
        <f>IF((SUM('Раздел 3'!Y45:Y45)&lt;=SUM('Раздел 3'!Y42:Y42)),"","Неверно!")</f>
        <v/>
      </c>
      <c r="B10784" s="312" t="s">
        <v>24601</v>
      </c>
      <c r="C10784" s="313" t="s">
        <v>18199</v>
      </c>
      <c r="D10784" s="313" t="s">
        <v>18187</v>
      </c>
      <c r="E10784" s="313" t="str">
        <f>CONCATENATE(SUM('Раздел 3'!Y45:Y45),"&lt;=",SUM('Раздел 3'!Y42:Y42))</f>
        <v>0&lt;=0</v>
      </c>
    </row>
    <row r="10785" spans="1:5" ht="30" hidden="1" customHeight="1">
      <c r="A10785" s="311" t="str">
        <f>IF((SUM('Раздел 3'!Z45:Z45)&lt;=SUM('Раздел 3'!Z42:Z42)),"","Неверно!")</f>
        <v/>
      </c>
      <c r="B10785" s="312" t="s">
        <v>24601</v>
      </c>
      <c r="C10785" s="313" t="s">
        <v>18200</v>
      </c>
      <c r="D10785" s="313" t="s">
        <v>18187</v>
      </c>
      <c r="E10785" s="313" t="str">
        <f>CONCATENATE(SUM('Раздел 3'!Z45:Z45),"&lt;=",SUM('Раздел 3'!Z42:Z42))</f>
        <v>0&lt;=0</v>
      </c>
    </row>
    <row r="10786" spans="1:5" ht="30" hidden="1" customHeight="1">
      <c r="A10786" s="311" t="str">
        <f>IF((SUM('Раздел 3'!AA45:AA45)&lt;=SUM('Раздел 3'!AA42:AA42)),"","Неверно!")</f>
        <v/>
      </c>
      <c r="B10786" s="312" t="s">
        <v>24601</v>
      </c>
      <c r="C10786" s="313" t="s">
        <v>18201</v>
      </c>
      <c r="D10786" s="313" t="s">
        <v>18187</v>
      </c>
      <c r="E10786" s="313" t="str">
        <f>CONCATENATE(SUM('Раздел 3'!AA45:AA45),"&lt;=",SUM('Раздел 3'!AA42:AA42))</f>
        <v>0&lt;=0</v>
      </c>
    </row>
    <row r="10787" spans="1:5" ht="30" hidden="1" customHeight="1">
      <c r="A10787" s="311" t="str">
        <f>IF((SUM('Раздел 3'!AB45:AB45)&lt;=SUM('Раздел 3'!AB42:AB42)),"","Неверно!")</f>
        <v/>
      </c>
      <c r="B10787" s="312" t="s">
        <v>24601</v>
      </c>
      <c r="C10787" s="313" t="s">
        <v>18202</v>
      </c>
      <c r="D10787" s="313" t="s">
        <v>18187</v>
      </c>
      <c r="E10787" s="313" t="str">
        <f>CONCATENATE(SUM('Раздел 3'!AB45:AB45),"&lt;=",SUM('Раздел 3'!AB42:AB42))</f>
        <v>0&lt;=0</v>
      </c>
    </row>
    <row r="10788" spans="1:5" ht="30" hidden="1" customHeight="1">
      <c r="A10788" s="311" t="str">
        <f>IF((SUM('Раздел 3'!AC45:AC45)&lt;=SUM('Раздел 3'!AC42:AC42)),"","Неверно!")</f>
        <v/>
      </c>
      <c r="B10788" s="312" t="s">
        <v>24601</v>
      </c>
      <c r="C10788" s="313" t="s">
        <v>18203</v>
      </c>
      <c r="D10788" s="313" t="s">
        <v>18187</v>
      </c>
      <c r="E10788" s="313" t="str">
        <f>CONCATENATE(SUM('Раздел 3'!AC45:AC45),"&lt;=",SUM('Раздел 3'!AC42:AC42))</f>
        <v>0&lt;=0</v>
      </c>
    </row>
    <row r="10789" spans="1:5" ht="30" hidden="1" customHeight="1">
      <c r="A10789" s="311" t="str">
        <f>IF((SUM('Раздел 3'!AD45:AD45)&lt;=SUM('Раздел 3'!AD42:AD42)),"","Неверно!")</f>
        <v/>
      </c>
      <c r="B10789" s="312" t="s">
        <v>24601</v>
      </c>
      <c r="C10789" s="313" t="s">
        <v>18204</v>
      </c>
      <c r="D10789" s="313" t="s">
        <v>18187</v>
      </c>
      <c r="E10789" s="313" t="str">
        <f>CONCATENATE(SUM('Раздел 3'!AD45:AD45),"&lt;=",SUM('Раздел 3'!AD42:AD42))</f>
        <v>0&lt;=0</v>
      </c>
    </row>
    <row r="10790" spans="1:5" ht="30" hidden="1" customHeight="1">
      <c r="A10790" s="311" t="str">
        <f>IF((SUM('Раздел 3'!AE45:AE45)&lt;=SUM('Раздел 3'!AE42:AE42)),"","Неверно!")</f>
        <v/>
      </c>
      <c r="B10790" s="312" t="s">
        <v>24601</v>
      </c>
      <c r="C10790" s="313" t="s">
        <v>18205</v>
      </c>
      <c r="D10790" s="313" t="s">
        <v>18187</v>
      </c>
      <c r="E10790" s="313" t="str">
        <f>CONCATENATE(SUM('Раздел 3'!AE45:AE45),"&lt;=",SUM('Раздел 3'!AE42:AE42))</f>
        <v>0&lt;=0</v>
      </c>
    </row>
    <row r="10791" spans="1:5" ht="30" hidden="1" customHeight="1">
      <c r="A10791" s="311" t="str">
        <f>IF((SUM('Раздел 3'!AF45:AF45)&lt;=SUM('Раздел 3'!AF42:AF42)),"","Неверно!")</f>
        <v/>
      </c>
      <c r="B10791" s="312" t="s">
        <v>24601</v>
      </c>
      <c r="C10791" s="313" t="s">
        <v>18206</v>
      </c>
      <c r="D10791" s="313" t="s">
        <v>18187</v>
      </c>
      <c r="E10791" s="313" t="str">
        <f>CONCATENATE(SUM('Раздел 3'!AF45:AF45),"&lt;=",SUM('Раздел 3'!AF42:AF42))</f>
        <v>0&lt;=0</v>
      </c>
    </row>
    <row r="10792" spans="1:5" ht="30" hidden="1" customHeight="1">
      <c r="A10792" s="311" t="str">
        <f>IF((SUM('Раздел 3'!AG45:AG45)&lt;=SUM('Раздел 3'!AG42:AG42)),"","Неверно!")</f>
        <v/>
      </c>
      <c r="B10792" s="312" t="s">
        <v>24601</v>
      </c>
      <c r="C10792" s="313" t="s">
        <v>18207</v>
      </c>
      <c r="D10792" s="313" t="s">
        <v>18187</v>
      </c>
      <c r="E10792" s="313" t="str">
        <f>CONCATENATE(SUM('Раздел 3'!AG45:AG45),"&lt;=",SUM('Раздел 3'!AG42:AG42))</f>
        <v>0&lt;=0</v>
      </c>
    </row>
    <row r="10793" spans="1:5" ht="30" hidden="1" customHeight="1">
      <c r="A10793" s="311" t="str">
        <f>IF((SUM('Раздел 3'!AH45:AH45)&lt;=SUM('Раздел 3'!AH42:AH42)),"","Неверно!")</f>
        <v/>
      </c>
      <c r="B10793" s="312" t="s">
        <v>24601</v>
      </c>
      <c r="C10793" s="313" t="s">
        <v>18208</v>
      </c>
      <c r="D10793" s="313" t="s">
        <v>18187</v>
      </c>
      <c r="E10793" s="313" t="str">
        <f>CONCATENATE(SUM('Раздел 3'!AH45:AH45),"&lt;=",SUM('Раздел 3'!AH42:AH42))</f>
        <v>0&lt;=0</v>
      </c>
    </row>
    <row r="10794" spans="1:5" ht="30" hidden="1" customHeight="1">
      <c r="A10794" s="311" t="str">
        <f>IF((SUM('Раздел 3'!H45:H45)&lt;=SUM('Раздел 3'!H42:H42)),"","Неверно!")</f>
        <v/>
      </c>
      <c r="B10794" s="312" t="s">
        <v>24601</v>
      </c>
      <c r="C10794" s="313" t="s">
        <v>18209</v>
      </c>
      <c r="D10794" s="313" t="s">
        <v>18187</v>
      </c>
      <c r="E10794" s="313" t="str">
        <f>CONCATENATE(SUM('Раздел 3'!H45:H45),"&lt;=",SUM('Раздел 3'!H42:H42))</f>
        <v>0&lt;=0</v>
      </c>
    </row>
    <row r="10795" spans="1:5" ht="30" hidden="1" customHeight="1">
      <c r="A10795" s="311" t="str">
        <f>IF((SUM('Раздел 3'!AI45:AI45)&lt;=SUM('Раздел 3'!AI42:AI42)),"","Неверно!")</f>
        <v/>
      </c>
      <c r="B10795" s="312" t="s">
        <v>24601</v>
      </c>
      <c r="C10795" s="313" t="s">
        <v>18210</v>
      </c>
      <c r="D10795" s="313" t="s">
        <v>18187</v>
      </c>
      <c r="E10795" s="313" t="str">
        <f>CONCATENATE(SUM('Раздел 3'!AI45:AI45),"&lt;=",SUM('Раздел 3'!AI42:AI42))</f>
        <v>0&lt;=0</v>
      </c>
    </row>
    <row r="10796" spans="1:5" ht="30" hidden="1" customHeight="1">
      <c r="A10796" s="311" t="str">
        <f>IF((SUM('Раздел 3'!AJ45:AJ45)&lt;=SUM('Раздел 3'!AJ42:AJ42)),"","Неверно!")</f>
        <v/>
      </c>
      <c r="B10796" s="312" t="s">
        <v>24601</v>
      </c>
      <c r="C10796" s="313" t="s">
        <v>18211</v>
      </c>
      <c r="D10796" s="313" t="s">
        <v>18187</v>
      </c>
      <c r="E10796" s="313" t="str">
        <f>CONCATENATE(SUM('Раздел 3'!AJ45:AJ45),"&lt;=",SUM('Раздел 3'!AJ42:AJ42))</f>
        <v>0&lt;=0</v>
      </c>
    </row>
    <row r="10797" spans="1:5" ht="30" hidden="1" customHeight="1">
      <c r="A10797" s="311" t="str">
        <f>IF((SUM('Раздел 3'!AK45:AK45)&lt;=SUM('Раздел 3'!AK42:AK42)),"","Неверно!")</f>
        <v/>
      </c>
      <c r="B10797" s="312" t="s">
        <v>24601</v>
      </c>
      <c r="C10797" s="313" t="s">
        <v>18212</v>
      </c>
      <c r="D10797" s="313" t="s">
        <v>18187</v>
      </c>
      <c r="E10797" s="313" t="str">
        <f>CONCATENATE(SUM('Раздел 3'!AK45:AK45),"&lt;=",SUM('Раздел 3'!AK42:AK42))</f>
        <v>0&lt;=0</v>
      </c>
    </row>
    <row r="10798" spans="1:5" ht="30" hidden="1" customHeight="1">
      <c r="A10798" s="311" t="str">
        <f>IF((SUM('Раздел 3'!AL45:AL45)&lt;=SUM('Раздел 3'!AL42:AL42)),"","Неверно!")</f>
        <v/>
      </c>
      <c r="B10798" s="312" t="s">
        <v>24601</v>
      </c>
      <c r="C10798" s="313" t="s">
        <v>18213</v>
      </c>
      <c r="D10798" s="313" t="s">
        <v>18187</v>
      </c>
      <c r="E10798" s="313" t="str">
        <f>CONCATENATE(SUM('Раздел 3'!AL45:AL45),"&lt;=",SUM('Раздел 3'!AL42:AL42))</f>
        <v>0&lt;=0</v>
      </c>
    </row>
    <row r="10799" spans="1:5" ht="30" hidden="1" customHeight="1">
      <c r="A10799" s="311" t="str">
        <f>IF((SUM('Раздел 3'!AM45:AM45)&lt;=SUM('Раздел 3'!AM42:AM42)),"","Неверно!")</f>
        <v/>
      </c>
      <c r="B10799" s="312" t="s">
        <v>24601</v>
      </c>
      <c r="C10799" s="313" t="s">
        <v>21185</v>
      </c>
      <c r="D10799" s="313" t="s">
        <v>18187</v>
      </c>
      <c r="E10799" s="313" t="str">
        <f>CONCATENATE(SUM('Раздел 3'!AM45:AM45),"&lt;=",SUM('Раздел 3'!AM42:AM42))</f>
        <v>0&lt;=0</v>
      </c>
    </row>
    <row r="10800" spans="1:5" ht="30" hidden="1" customHeight="1">
      <c r="A10800" s="311" t="str">
        <f>IF((SUM('Раздел 3'!I45:I45)&lt;=SUM('Раздел 3'!I42:I42)),"","Неверно!")</f>
        <v/>
      </c>
      <c r="B10800" s="312" t="s">
        <v>24601</v>
      </c>
      <c r="C10800" s="313" t="s">
        <v>18214</v>
      </c>
      <c r="D10800" s="313" t="s">
        <v>18187</v>
      </c>
      <c r="E10800" s="313" t="str">
        <f>CONCATENATE(SUM('Раздел 3'!I45:I45),"&lt;=",SUM('Раздел 3'!I42:I42))</f>
        <v>0&lt;=0</v>
      </c>
    </row>
    <row r="10801" spans="1:5" ht="30" hidden="1" customHeight="1">
      <c r="A10801" s="311" t="str">
        <f>IF((SUM('Раздел 3'!J45:J45)&lt;=SUM('Раздел 3'!J42:J42)),"","Неверно!")</f>
        <v/>
      </c>
      <c r="B10801" s="312" t="s">
        <v>24601</v>
      </c>
      <c r="C10801" s="313" t="s">
        <v>18215</v>
      </c>
      <c r="D10801" s="313" t="s">
        <v>18187</v>
      </c>
      <c r="E10801" s="313" t="str">
        <f>CONCATENATE(SUM('Раздел 3'!J45:J45),"&lt;=",SUM('Раздел 3'!J42:J42))</f>
        <v>0&lt;=0</v>
      </c>
    </row>
    <row r="10802" spans="1:5" ht="30" hidden="1" customHeight="1">
      <c r="A10802" s="311" t="str">
        <f>IF((SUM('Раздел 3'!K45:K45)&lt;=SUM('Раздел 3'!K42:K42)),"","Неверно!")</f>
        <v/>
      </c>
      <c r="B10802" s="312" t="s">
        <v>24601</v>
      </c>
      <c r="C10802" s="313" t="s">
        <v>18216</v>
      </c>
      <c r="D10802" s="313" t="s">
        <v>18187</v>
      </c>
      <c r="E10802" s="313" t="str">
        <f>CONCATENATE(SUM('Раздел 3'!K45:K45),"&lt;=",SUM('Раздел 3'!K42:K42))</f>
        <v>0&lt;=0</v>
      </c>
    </row>
    <row r="10803" spans="1:5" ht="30" hidden="1" customHeight="1">
      <c r="A10803" s="311" t="str">
        <f>IF((SUM('Раздел 3'!L45:L45)&lt;=SUM('Раздел 3'!L42:L42)),"","Неверно!")</f>
        <v/>
      </c>
      <c r="B10803" s="312" t="s">
        <v>24601</v>
      </c>
      <c r="C10803" s="313" t="s">
        <v>18217</v>
      </c>
      <c r="D10803" s="313" t="s">
        <v>18187</v>
      </c>
      <c r="E10803" s="313" t="str">
        <f>CONCATENATE(SUM('Раздел 3'!L45:L45),"&lt;=",SUM('Раздел 3'!L42:L42))</f>
        <v>0&lt;=0</v>
      </c>
    </row>
    <row r="10804" spans="1:5" ht="30" hidden="1" customHeight="1">
      <c r="A10804" s="311" t="str">
        <f>IF((SUM('Раздел 3'!M45:M45)&lt;=SUM('Раздел 3'!M42:M42)),"","Неверно!")</f>
        <v/>
      </c>
      <c r="B10804" s="312" t="s">
        <v>24601</v>
      </c>
      <c r="C10804" s="313" t="s">
        <v>18218</v>
      </c>
      <c r="D10804" s="313" t="s">
        <v>18187</v>
      </c>
      <c r="E10804" s="313" t="str">
        <f>CONCATENATE(SUM('Раздел 3'!M45:M45),"&lt;=",SUM('Раздел 3'!M42:M42))</f>
        <v>0&lt;=0</v>
      </c>
    </row>
    <row r="10805" spans="1:5" ht="30" hidden="1" customHeight="1">
      <c r="A10805" s="311" t="str">
        <f>IF((SUM('Раздел 3'!N45:N45)&lt;=SUM('Раздел 3'!N42:N42)),"","Неверно!")</f>
        <v/>
      </c>
      <c r="B10805" s="312" t="s">
        <v>24601</v>
      </c>
      <c r="C10805" s="313" t="s">
        <v>18219</v>
      </c>
      <c r="D10805" s="313" t="s">
        <v>18187</v>
      </c>
      <c r="E10805" s="313" t="str">
        <f>CONCATENATE(SUM('Раздел 3'!N45:N45),"&lt;=",SUM('Раздел 3'!N42:N42))</f>
        <v>0&lt;=0</v>
      </c>
    </row>
    <row r="10806" spans="1:5" ht="30" hidden="1" customHeight="1">
      <c r="A10806" s="311" t="str">
        <f>IF((SUM('Раздел 3'!F185:AM185)=0),"","Неверно!")</f>
        <v/>
      </c>
      <c r="B10806" s="312" t="s">
        <v>24602</v>
      </c>
      <c r="C10806" s="313" t="s">
        <v>21184</v>
      </c>
      <c r="D10806" s="313" t="s">
        <v>20634</v>
      </c>
      <c r="E10806" s="313" t="str">
        <f>CONCATENATE(SUM('Раздел 3'!F185:AM185),"=",0)</f>
        <v>0=0</v>
      </c>
    </row>
    <row r="10807" spans="1:5" ht="30" hidden="1" customHeight="1">
      <c r="A10807" s="311" t="str">
        <f>IF((SUM('Раздел 3'!F11:F11)=SUM('Раздел 3'!F29:F29)+SUM('Раздел 3'!F55:F55)+SUM('Раздел 3'!F89:F89)+SUM('Раздел 3'!F132:F132)+SUM('Раздел 3'!F137:F137)+SUM('Раздел 3'!F155:F155)+SUM('Раздел 3'!F180:F180)+SUM('Раздел 3'!F182:F185)+SUM('Раздел 3'!F189:F189)+SUM('Раздел 3'!F196:F196)+SUM('Раздел 3'!F201:F201)+SUM('Раздел 3'!F204:F204)+SUM('Раздел 3'!F205:F205)+SUM('Раздел 3'!F206:F207)+SUM('Раздел 3'!F214:F217)),"","Неверно!")</f>
        <v/>
      </c>
      <c r="B10807" s="312" t="s">
        <v>24603</v>
      </c>
      <c r="C10807" s="313" t="s">
        <v>21100</v>
      </c>
      <c r="D10807" s="313" t="s">
        <v>21101</v>
      </c>
      <c r="E10807" s="313"/>
    </row>
    <row r="10808" spans="1:5" ht="30" hidden="1" customHeight="1">
      <c r="A10808" s="311" t="str">
        <f>IF((SUM('Раздел 3'!O11:O11)=SUM('Раздел 3'!O29:O29)+SUM('Раздел 3'!O55:O55)+SUM('Раздел 3'!O89:O89)+SUM('Раздел 3'!O132:O132)+SUM('Раздел 3'!O137:O137)+SUM('Раздел 3'!O155:O155)+SUM('Раздел 3'!O180:O180)+SUM('Раздел 3'!O182:O185)+SUM('Раздел 3'!O189:O189)+SUM('Раздел 3'!O196:O196)+SUM('Раздел 3'!O201:O201)+SUM('Раздел 3'!O204:O204)+SUM('Раздел 3'!O205:O205)+SUM('Раздел 3'!O206:O207)+SUM('Раздел 3'!O214:O217)),"","Неверно!")</f>
        <v/>
      </c>
      <c r="B10808" s="312" t="s">
        <v>24603</v>
      </c>
      <c r="C10808" s="313" t="s">
        <v>21102</v>
      </c>
      <c r="D10808" s="313" t="s">
        <v>21101</v>
      </c>
      <c r="E10808" s="313"/>
    </row>
    <row r="10809" spans="1:5" ht="30" hidden="1" customHeight="1">
      <c r="A10809" s="311" t="str">
        <f>IF((SUM('Раздел 3'!P11:P11)=SUM('Раздел 3'!P29:P29)+SUM('Раздел 3'!P55:P55)+SUM('Раздел 3'!P89:P89)+SUM('Раздел 3'!P132:P132)+SUM('Раздел 3'!P137:P137)+SUM('Раздел 3'!P155:P155)+SUM('Раздел 3'!P180:P180)+SUM('Раздел 3'!P182:P185)+SUM('Раздел 3'!P189:P189)+SUM('Раздел 3'!P196:P196)+SUM('Раздел 3'!P201:P201)+SUM('Раздел 3'!P204:P204)+SUM('Раздел 3'!P205:P205)+SUM('Раздел 3'!P206:P207)+SUM('Раздел 3'!P214:P217)),"","Неверно!")</f>
        <v/>
      </c>
      <c r="B10809" s="312" t="s">
        <v>24603</v>
      </c>
      <c r="C10809" s="313" t="s">
        <v>21103</v>
      </c>
      <c r="D10809" s="313" t="s">
        <v>21101</v>
      </c>
      <c r="E10809" s="313"/>
    </row>
    <row r="10810" spans="1:5" ht="30" hidden="1" customHeight="1">
      <c r="A10810" s="311" t="str">
        <f>IF((SUM('Раздел 3'!Q11:Q11)=SUM('Раздел 3'!Q29:Q29)+SUM('Раздел 3'!Q55:Q55)+SUM('Раздел 3'!Q89:Q89)+SUM('Раздел 3'!Q132:Q132)+SUM('Раздел 3'!Q137:Q137)+SUM('Раздел 3'!Q155:Q155)+SUM('Раздел 3'!Q180:Q180)+SUM('Раздел 3'!Q182:Q185)+SUM('Раздел 3'!Q189:Q189)+SUM('Раздел 3'!Q196:Q196)+SUM('Раздел 3'!Q201:Q201)+SUM('Раздел 3'!Q204:Q204)+SUM('Раздел 3'!Q205:Q205)+SUM('Раздел 3'!Q206:Q207)+SUM('Раздел 3'!Q214:Q217)),"","Неверно!")</f>
        <v/>
      </c>
      <c r="B10810" s="312" t="s">
        <v>24603</v>
      </c>
      <c r="C10810" s="313" t="s">
        <v>21104</v>
      </c>
      <c r="D10810" s="313" t="s">
        <v>21101</v>
      </c>
      <c r="E10810" s="313"/>
    </row>
    <row r="10811" spans="1:5" ht="30" hidden="1" customHeight="1">
      <c r="A10811" s="311" t="str">
        <f>IF((SUM('Раздел 3'!R11:R11)=SUM('Раздел 3'!R29:R29)+SUM('Раздел 3'!R55:R55)+SUM('Раздел 3'!R89:R89)+SUM('Раздел 3'!R132:R132)+SUM('Раздел 3'!R137:R137)+SUM('Раздел 3'!R155:R155)+SUM('Раздел 3'!R180:R180)+SUM('Раздел 3'!R182:R185)+SUM('Раздел 3'!R189:R189)+SUM('Раздел 3'!R196:R196)+SUM('Раздел 3'!R201:R201)+SUM('Раздел 3'!R204:R204)+SUM('Раздел 3'!R205:R205)+SUM('Раздел 3'!R206:R207)+SUM('Раздел 3'!R214:R217)),"","Неверно!")</f>
        <v/>
      </c>
      <c r="B10811" s="312" t="s">
        <v>24603</v>
      </c>
      <c r="C10811" s="313" t="s">
        <v>21105</v>
      </c>
      <c r="D10811" s="313" t="s">
        <v>21101</v>
      </c>
      <c r="E10811" s="313"/>
    </row>
    <row r="10812" spans="1:5" ht="30" hidden="1" customHeight="1">
      <c r="A10812" s="311" t="str">
        <f>IF((SUM('Раздел 3'!S11:S11)=SUM('Раздел 3'!S29:S29)+SUM('Раздел 3'!S55:S55)+SUM('Раздел 3'!S89:S89)+SUM('Раздел 3'!S132:S132)+SUM('Раздел 3'!S137:S137)+SUM('Раздел 3'!S155:S155)+SUM('Раздел 3'!S180:S180)+SUM('Раздел 3'!S182:S185)+SUM('Раздел 3'!S189:S189)+SUM('Раздел 3'!S196:S196)+SUM('Раздел 3'!S201:S201)+SUM('Раздел 3'!S204:S204)+SUM('Раздел 3'!S205:S205)+SUM('Раздел 3'!S206:S207)+SUM('Раздел 3'!S214:S217)),"","Неверно!")</f>
        <v/>
      </c>
      <c r="B10812" s="312" t="s">
        <v>24603</v>
      </c>
      <c r="C10812" s="313" t="s">
        <v>21106</v>
      </c>
      <c r="D10812" s="313" t="s">
        <v>21101</v>
      </c>
      <c r="E10812" s="313"/>
    </row>
    <row r="10813" spans="1:5" ht="30" hidden="1" customHeight="1">
      <c r="A10813" s="311" t="str">
        <f>IF((SUM('Раздел 3'!T11:T11)=SUM('Раздел 3'!T29:T29)+SUM('Раздел 3'!T55:T55)+SUM('Раздел 3'!T89:T89)+SUM('Раздел 3'!T132:T132)+SUM('Раздел 3'!T137:T137)+SUM('Раздел 3'!T155:T155)+SUM('Раздел 3'!T180:T180)+SUM('Раздел 3'!T182:T185)+SUM('Раздел 3'!T189:T189)+SUM('Раздел 3'!T196:T196)+SUM('Раздел 3'!T201:T201)+SUM('Раздел 3'!T204:T204)+SUM('Раздел 3'!T205:T205)+SUM('Раздел 3'!T206:T207)+SUM('Раздел 3'!T214:T217)),"","Неверно!")</f>
        <v/>
      </c>
      <c r="B10813" s="312" t="s">
        <v>24603</v>
      </c>
      <c r="C10813" s="313" t="s">
        <v>21107</v>
      </c>
      <c r="D10813" s="313" t="s">
        <v>21101</v>
      </c>
      <c r="E10813" s="313"/>
    </row>
    <row r="10814" spans="1:5" ht="30" hidden="1" customHeight="1">
      <c r="A10814" s="311" t="str">
        <f>IF((SUM('Раздел 3'!U11:U11)=SUM('Раздел 3'!U29:U29)+SUM('Раздел 3'!U55:U55)+SUM('Раздел 3'!U89:U89)+SUM('Раздел 3'!U132:U132)+SUM('Раздел 3'!U137:U137)+SUM('Раздел 3'!U155:U155)+SUM('Раздел 3'!U180:U180)+SUM('Раздел 3'!U182:U185)+SUM('Раздел 3'!U189:U189)+SUM('Раздел 3'!U196:U196)+SUM('Раздел 3'!U201:U201)+SUM('Раздел 3'!U204:U204)+SUM('Раздел 3'!U205:U205)+SUM('Раздел 3'!U206:U207)+SUM('Раздел 3'!U214:U217)),"","Неверно!")</f>
        <v/>
      </c>
      <c r="B10814" s="312" t="s">
        <v>24603</v>
      </c>
      <c r="C10814" s="313" t="s">
        <v>21108</v>
      </c>
      <c r="D10814" s="313" t="s">
        <v>21101</v>
      </c>
      <c r="E10814" s="313"/>
    </row>
    <row r="10815" spans="1:5" ht="30" hidden="1" customHeight="1">
      <c r="A10815" s="311" t="str">
        <f>IF((SUM('Раздел 3'!V11:V11)=SUM('Раздел 3'!V29:V29)+SUM('Раздел 3'!V55:V55)+SUM('Раздел 3'!V89:V89)+SUM('Раздел 3'!V132:V132)+SUM('Раздел 3'!V137:V137)+SUM('Раздел 3'!V155:V155)+SUM('Раздел 3'!V180:V180)+SUM('Раздел 3'!V182:V185)+SUM('Раздел 3'!V189:V189)+SUM('Раздел 3'!V196:V196)+SUM('Раздел 3'!V201:V201)+SUM('Раздел 3'!V204:V204)+SUM('Раздел 3'!V205:V205)+SUM('Раздел 3'!V206:V207)+SUM('Раздел 3'!V214:V217)),"","Неверно!")</f>
        <v/>
      </c>
      <c r="B10815" s="312" t="s">
        <v>24603</v>
      </c>
      <c r="C10815" s="313" t="s">
        <v>21109</v>
      </c>
      <c r="D10815" s="313" t="s">
        <v>21101</v>
      </c>
      <c r="E10815" s="313"/>
    </row>
    <row r="10816" spans="1:5" ht="30" hidden="1" customHeight="1">
      <c r="A10816" s="311" t="str">
        <f>IF((SUM('Раздел 3'!W11:W11)=SUM('Раздел 3'!W29:W29)+SUM('Раздел 3'!W55:W55)+SUM('Раздел 3'!W89:W89)+SUM('Раздел 3'!W132:W132)+SUM('Раздел 3'!W137:W137)+SUM('Раздел 3'!W155:W155)+SUM('Раздел 3'!W180:W180)+SUM('Раздел 3'!W182:W185)+SUM('Раздел 3'!W189:W189)+SUM('Раздел 3'!W196:W196)+SUM('Раздел 3'!W201:W201)+SUM('Раздел 3'!W204:W204)+SUM('Раздел 3'!W205:W205)+SUM('Раздел 3'!W206:W207)+SUM('Раздел 3'!W214:W217)),"","Неверно!")</f>
        <v/>
      </c>
      <c r="B10816" s="312" t="s">
        <v>24603</v>
      </c>
      <c r="C10816" s="313" t="s">
        <v>21110</v>
      </c>
      <c r="D10816" s="313" t="s">
        <v>21101</v>
      </c>
      <c r="E10816" s="313"/>
    </row>
    <row r="10817" spans="1:5" ht="30" hidden="1" customHeight="1">
      <c r="A10817" s="311" t="str">
        <f>IF((SUM('Раздел 3'!X11:X11)=SUM('Раздел 3'!X29:X29)+SUM('Раздел 3'!X55:X55)+SUM('Раздел 3'!X89:X89)+SUM('Раздел 3'!X132:X132)+SUM('Раздел 3'!X137:X137)+SUM('Раздел 3'!X155:X155)+SUM('Раздел 3'!X180:X180)+SUM('Раздел 3'!X182:X185)+SUM('Раздел 3'!X189:X189)+SUM('Раздел 3'!X196:X196)+SUM('Раздел 3'!X201:X201)+SUM('Раздел 3'!X204:X204)+SUM('Раздел 3'!X205:X205)+SUM('Раздел 3'!X206:X207)+SUM('Раздел 3'!X214:X217)),"","Неверно!")</f>
        <v/>
      </c>
      <c r="B10817" s="312" t="s">
        <v>24603</v>
      </c>
      <c r="C10817" s="313" t="s">
        <v>21111</v>
      </c>
      <c r="D10817" s="313" t="s">
        <v>21101</v>
      </c>
      <c r="E10817" s="313"/>
    </row>
    <row r="10818" spans="1:5" ht="30" hidden="1" customHeight="1">
      <c r="A10818" s="311" t="str">
        <f>IF((SUM('Раздел 3'!G11:G11)=SUM('Раздел 3'!G29:G29)+SUM('Раздел 3'!G55:G55)+SUM('Раздел 3'!G89:G89)+SUM('Раздел 3'!G132:G132)+SUM('Раздел 3'!G137:G137)+SUM('Раздел 3'!G155:G155)+SUM('Раздел 3'!G180:G180)+SUM('Раздел 3'!G182:G185)+SUM('Раздел 3'!G189:G189)+SUM('Раздел 3'!G196:G196)+SUM('Раздел 3'!G201:G201)+SUM('Раздел 3'!G204:G204)+SUM('Раздел 3'!G205:G205)+SUM('Раздел 3'!G206:G207)+SUM('Раздел 3'!G214:G217)),"","Неверно!")</f>
        <v/>
      </c>
      <c r="B10818" s="312" t="s">
        <v>24603</v>
      </c>
      <c r="C10818" s="313" t="s">
        <v>21112</v>
      </c>
      <c r="D10818" s="313" t="s">
        <v>21101</v>
      </c>
      <c r="E10818" s="313"/>
    </row>
    <row r="10819" spans="1:5" ht="30" hidden="1" customHeight="1">
      <c r="A10819" s="311" t="str">
        <f>IF((SUM('Раздел 3'!Y11:Y11)=SUM('Раздел 3'!Y29:Y29)+SUM('Раздел 3'!Y55:Y55)+SUM('Раздел 3'!Y89:Y89)+SUM('Раздел 3'!Y132:Y132)+SUM('Раздел 3'!Y137:Y137)+SUM('Раздел 3'!Y155:Y155)+SUM('Раздел 3'!Y180:Y180)+SUM('Раздел 3'!Y182:Y185)+SUM('Раздел 3'!Y189:Y189)+SUM('Раздел 3'!Y196:Y196)+SUM('Раздел 3'!Y201:Y201)+SUM('Раздел 3'!Y204:Y204)+SUM('Раздел 3'!Y205:Y205)+SUM('Раздел 3'!Y206:Y207)+SUM('Раздел 3'!Y214:Y217)),"","Неверно!")</f>
        <v/>
      </c>
      <c r="B10819" s="312" t="s">
        <v>24603</v>
      </c>
      <c r="C10819" s="313" t="s">
        <v>21113</v>
      </c>
      <c r="D10819" s="313" t="s">
        <v>21101</v>
      </c>
      <c r="E10819" s="313"/>
    </row>
    <row r="10820" spans="1:5" ht="30" hidden="1" customHeight="1">
      <c r="A10820" s="311" t="str">
        <f>IF((SUM('Раздел 3'!Z11:Z11)=SUM('Раздел 3'!Z29:Z29)+SUM('Раздел 3'!Z55:Z55)+SUM('Раздел 3'!Z89:Z89)+SUM('Раздел 3'!Z132:Z132)+SUM('Раздел 3'!Z137:Z137)+SUM('Раздел 3'!Z155:Z155)+SUM('Раздел 3'!Z180:Z180)+SUM('Раздел 3'!Z182:Z185)+SUM('Раздел 3'!Z189:Z189)+SUM('Раздел 3'!Z196:Z196)+SUM('Раздел 3'!Z201:Z201)+SUM('Раздел 3'!Z204:Z204)+SUM('Раздел 3'!Z205:Z205)+SUM('Раздел 3'!Z206:Z207)+SUM('Раздел 3'!Z214:Z217)),"","Неверно!")</f>
        <v/>
      </c>
      <c r="B10820" s="312" t="s">
        <v>24603</v>
      </c>
      <c r="C10820" s="313" t="s">
        <v>21114</v>
      </c>
      <c r="D10820" s="313" t="s">
        <v>21101</v>
      </c>
      <c r="E10820" s="313"/>
    </row>
    <row r="10821" spans="1:5" ht="30" hidden="1" customHeight="1">
      <c r="A10821" s="311" t="str">
        <f>IF((SUM('Раздел 3'!AA11:AA11)=SUM('Раздел 3'!AA29:AA29)+SUM('Раздел 3'!AA55:AA55)+SUM('Раздел 3'!AA89:AA89)+SUM('Раздел 3'!AA132:AA132)+SUM('Раздел 3'!AA137:AA137)+SUM('Раздел 3'!AA155:AA155)+SUM('Раздел 3'!AA180:AA180)+SUM('Раздел 3'!AA182:AA185)+SUM('Раздел 3'!AA189:AA189)+SUM('Раздел 3'!AA196:AA196)+SUM('Раздел 3'!AA201:AA201)+SUM('Раздел 3'!AA204:AA204)+SUM('Раздел 3'!AA205:AA205)+SUM('Раздел 3'!AA206:AA207)+SUM('Раздел 3'!AA214:AA217)),"","Неверно!")</f>
        <v/>
      </c>
      <c r="B10821" s="312" t="s">
        <v>24603</v>
      </c>
      <c r="C10821" s="313" t="s">
        <v>21115</v>
      </c>
      <c r="D10821" s="313" t="s">
        <v>21101</v>
      </c>
      <c r="E10821" s="313"/>
    </row>
    <row r="10822" spans="1:5" ht="30" hidden="1" customHeight="1">
      <c r="A10822" s="311" t="str">
        <f>IF((SUM('Раздел 3'!AB11:AB11)=SUM('Раздел 3'!AB29:AB29)+SUM('Раздел 3'!AB55:AB55)+SUM('Раздел 3'!AB89:AB89)+SUM('Раздел 3'!AB132:AB132)+SUM('Раздел 3'!AB137:AB137)+SUM('Раздел 3'!AB155:AB155)+SUM('Раздел 3'!AB180:AB180)+SUM('Раздел 3'!AB182:AB185)+SUM('Раздел 3'!AB189:AB189)+SUM('Раздел 3'!AB196:AB196)+SUM('Раздел 3'!AB201:AB201)+SUM('Раздел 3'!AB204:AB204)+SUM('Раздел 3'!AB205:AB205)+SUM('Раздел 3'!AB206:AB207)+SUM('Раздел 3'!AB214:AB217)),"","Неверно!")</f>
        <v/>
      </c>
      <c r="B10822" s="312" t="s">
        <v>24603</v>
      </c>
      <c r="C10822" s="313" t="s">
        <v>21116</v>
      </c>
      <c r="D10822" s="313" t="s">
        <v>21101</v>
      </c>
      <c r="E10822" s="313"/>
    </row>
    <row r="10823" spans="1:5" ht="30" hidden="1" customHeight="1">
      <c r="A10823" s="311" t="str">
        <f>IF((SUM('Раздел 3'!AC11:AC11)=SUM('Раздел 3'!AC29:AC29)+SUM('Раздел 3'!AC55:AC55)+SUM('Раздел 3'!AC89:AC89)+SUM('Раздел 3'!AC132:AC132)+SUM('Раздел 3'!AC137:AC137)+SUM('Раздел 3'!AC155:AC155)+SUM('Раздел 3'!AC180:AC180)+SUM('Раздел 3'!AC182:AC185)+SUM('Раздел 3'!AC189:AC189)+SUM('Раздел 3'!AC196:AC196)+SUM('Раздел 3'!AC201:AC201)+SUM('Раздел 3'!AC204:AC204)+SUM('Раздел 3'!AC205:AC205)+SUM('Раздел 3'!AC206:AC207)+SUM('Раздел 3'!AC214:AC217)),"","Неверно!")</f>
        <v/>
      </c>
      <c r="B10823" s="312" t="s">
        <v>24603</v>
      </c>
      <c r="C10823" s="313" t="s">
        <v>21117</v>
      </c>
      <c r="D10823" s="313" t="s">
        <v>21101</v>
      </c>
      <c r="E10823" s="313"/>
    </row>
    <row r="10824" spans="1:5" ht="30" hidden="1" customHeight="1">
      <c r="A10824" s="311" t="str">
        <f>IF((SUM('Раздел 3'!AD11:AD11)=SUM('Раздел 3'!AD29:AD29)+SUM('Раздел 3'!AD55:AD55)+SUM('Раздел 3'!AD89:AD89)+SUM('Раздел 3'!AD132:AD132)+SUM('Раздел 3'!AD137:AD137)+SUM('Раздел 3'!AD155:AD155)+SUM('Раздел 3'!AD180:AD180)+SUM('Раздел 3'!AD182:AD185)+SUM('Раздел 3'!AD189:AD189)+SUM('Раздел 3'!AD196:AD196)+SUM('Раздел 3'!AD201:AD201)+SUM('Раздел 3'!AD204:AD204)+SUM('Раздел 3'!AD205:AD205)+SUM('Раздел 3'!AD206:AD207)+SUM('Раздел 3'!AD214:AD217)),"","Неверно!")</f>
        <v/>
      </c>
      <c r="B10824" s="312" t="s">
        <v>24603</v>
      </c>
      <c r="C10824" s="313" t="s">
        <v>21118</v>
      </c>
      <c r="D10824" s="313" t="s">
        <v>21101</v>
      </c>
      <c r="E10824" s="313"/>
    </row>
    <row r="10825" spans="1:5" ht="30" hidden="1" customHeight="1">
      <c r="A10825" s="311" t="str">
        <f>IF((SUM('Раздел 3'!AE11:AE11)=SUM('Раздел 3'!AE29:AE29)+SUM('Раздел 3'!AE55:AE55)+SUM('Раздел 3'!AE89:AE89)+SUM('Раздел 3'!AE132:AE132)+SUM('Раздел 3'!AE137:AE137)+SUM('Раздел 3'!AE155:AE155)+SUM('Раздел 3'!AE180:AE180)+SUM('Раздел 3'!AE182:AE185)+SUM('Раздел 3'!AE189:AE189)+SUM('Раздел 3'!AE196:AE196)+SUM('Раздел 3'!AE201:AE201)+SUM('Раздел 3'!AE204:AE204)+SUM('Раздел 3'!AE205:AE205)+SUM('Раздел 3'!AE206:AE207)+SUM('Раздел 3'!AE214:AE217)),"","Неверно!")</f>
        <v/>
      </c>
      <c r="B10825" s="312" t="s">
        <v>24603</v>
      </c>
      <c r="C10825" s="313" t="s">
        <v>21119</v>
      </c>
      <c r="D10825" s="313" t="s">
        <v>21101</v>
      </c>
      <c r="E10825" s="313"/>
    </row>
    <row r="10826" spans="1:5" ht="30" hidden="1" customHeight="1">
      <c r="A10826" s="311" t="str">
        <f>IF((SUM('Раздел 3'!AF11:AF11)=SUM('Раздел 3'!AF29:AF29)+SUM('Раздел 3'!AF55:AF55)+SUM('Раздел 3'!AF89:AF89)+SUM('Раздел 3'!AF132:AF132)+SUM('Раздел 3'!AF137:AF137)+SUM('Раздел 3'!AF155:AF155)+SUM('Раздел 3'!AF180:AF180)+SUM('Раздел 3'!AF182:AF185)+SUM('Раздел 3'!AF189:AF189)+SUM('Раздел 3'!AF196:AF196)+SUM('Раздел 3'!AF201:AF201)+SUM('Раздел 3'!AF204:AF204)+SUM('Раздел 3'!AF205:AF205)+SUM('Раздел 3'!AF206:AF207)+SUM('Раздел 3'!AF214:AF217)),"","Неверно!")</f>
        <v/>
      </c>
      <c r="B10826" s="312" t="s">
        <v>24603</v>
      </c>
      <c r="C10826" s="313" t="s">
        <v>21120</v>
      </c>
      <c r="D10826" s="313" t="s">
        <v>21101</v>
      </c>
      <c r="E10826" s="313"/>
    </row>
    <row r="10827" spans="1:5" ht="30" hidden="1" customHeight="1">
      <c r="A10827" s="311" t="str">
        <f>IF((SUM('Раздел 3'!AG11:AG11)=SUM('Раздел 3'!AG29:AG29)+SUM('Раздел 3'!AG55:AG55)+SUM('Раздел 3'!AG89:AG89)+SUM('Раздел 3'!AG132:AG132)+SUM('Раздел 3'!AG137:AG137)+SUM('Раздел 3'!AG155:AG155)+SUM('Раздел 3'!AG180:AG180)+SUM('Раздел 3'!AG182:AG185)+SUM('Раздел 3'!AG189:AG189)+SUM('Раздел 3'!AG196:AG196)+SUM('Раздел 3'!AG201:AG201)+SUM('Раздел 3'!AG204:AG204)+SUM('Раздел 3'!AG205:AG205)+SUM('Раздел 3'!AG206:AG207)+SUM('Раздел 3'!AG214:AG217)),"","Неверно!")</f>
        <v/>
      </c>
      <c r="B10827" s="312" t="s">
        <v>24603</v>
      </c>
      <c r="C10827" s="313" t="s">
        <v>21121</v>
      </c>
      <c r="D10827" s="313" t="s">
        <v>21101</v>
      </c>
      <c r="E10827" s="313"/>
    </row>
    <row r="10828" spans="1:5" ht="30" hidden="1" customHeight="1">
      <c r="A10828" s="311" t="str">
        <f>IF((SUM('Раздел 3'!AH11:AH11)=SUM('Раздел 3'!AH29:AH29)+SUM('Раздел 3'!AH55:AH55)+SUM('Раздел 3'!AH89:AH89)+SUM('Раздел 3'!AH132:AH132)+SUM('Раздел 3'!AH137:AH137)+SUM('Раздел 3'!AH155:AH155)+SUM('Раздел 3'!AH180:AH180)+SUM('Раздел 3'!AH182:AH185)+SUM('Раздел 3'!AH189:AH189)+SUM('Раздел 3'!AH196:AH196)+SUM('Раздел 3'!AH201:AH201)+SUM('Раздел 3'!AH204:AH204)+SUM('Раздел 3'!AH205:AH205)+SUM('Раздел 3'!AH206:AH207)+SUM('Раздел 3'!AH214:AH217)),"","Неверно!")</f>
        <v/>
      </c>
      <c r="B10828" s="312" t="s">
        <v>24603</v>
      </c>
      <c r="C10828" s="313" t="s">
        <v>21122</v>
      </c>
      <c r="D10828" s="313" t="s">
        <v>21101</v>
      </c>
      <c r="E10828" s="313"/>
    </row>
    <row r="10829" spans="1:5" ht="30" hidden="1" customHeight="1">
      <c r="A10829" s="311" t="str">
        <f>IF((SUM('Раздел 3'!H11:H11)=SUM('Раздел 3'!H29:H29)+SUM('Раздел 3'!H55:H55)+SUM('Раздел 3'!H89:H89)+SUM('Раздел 3'!H132:H132)+SUM('Раздел 3'!H137:H137)+SUM('Раздел 3'!H155:H155)+SUM('Раздел 3'!H180:H180)+SUM('Раздел 3'!H182:H185)+SUM('Раздел 3'!H189:H189)+SUM('Раздел 3'!H196:H196)+SUM('Раздел 3'!H201:H201)+SUM('Раздел 3'!H204:H204)+SUM('Раздел 3'!H205:H205)+SUM('Раздел 3'!H206:H207)+SUM('Раздел 3'!H214:H217)),"","Неверно!")</f>
        <v/>
      </c>
      <c r="B10829" s="312" t="s">
        <v>24603</v>
      </c>
      <c r="C10829" s="313" t="s">
        <v>21123</v>
      </c>
      <c r="D10829" s="313" t="s">
        <v>21101</v>
      </c>
      <c r="E10829" s="313"/>
    </row>
    <row r="10830" spans="1:5" ht="30" hidden="1" customHeight="1">
      <c r="A10830" s="311" t="str">
        <f>IF((SUM('Раздел 3'!AI11:AI11)=SUM('Раздел 3'!AI29:AI29)+SUM('Раздел 3'!AI55:AI55)+SUM('Раздел 3'!AI89:AI89)+SUM('Раздел 3'!AI132:AI132)+SUM('Раздел 3'!AI137:AI137)+SUM('Раздел 3'!AI155:AI155)+SUM('Раздел 3'!AI180:AI180)+SUM('Раздел 3'!AI182:AI185)+SUM('Раздел 3'!AI189:AI189)+SUM('Раздел 3'!AI196:AI196)+SUM('Раздел 3'!AI201:AI201)+SUM('Раздел 3'!AI204:AI204)+SUM('Раздел 3'!AI205:AI205)+SUM('Раздел 3'!AI206:AI207)+SUM('Раздел 3'!AI214:AI217)),"","Неверно!")</f>
        <v/>
      </c>
      <c r="B10830" s="312" t="s">
        <v>24603</v>
      </c>
      <c r="C10830" s="313" t="s">
        <v>21124</v>
      </c>
      <c r="D10830" s="313" t="s">
        <v>21101</v>
      </c>
      <c r="E10830" s="313"/>
    </row>
    <row r="10831" spans="1:5" ht="30" hidden="1" customHeight="1">
      <c r="A10831" s="311" t="str">
        <f>IF((SUM('Раздел 3'!AJ11:AJ11)=SUM('Раздел 3'!AJ29:AJ29)+SUM('Раздел 3'!AJ55:AJ55)+SUM('Раздел 3'!AJ89:AJ89)+SUM('Раздел 3'!AJ132:AJ132)+SUM('Раздел 3'!AJ137:AJ137)+SUM('Раздел 3'!AJ155:AJ155)+SUM('Раздел 3'!AJ180:AJ180)+SUM('Раздел 3'!AJ182:AJ185)+SUM('Раздел 3'!AJ189:AJ189)+SUM('Раздел 3'!AJ196:AJ196)+SUM('Раздел 3'!AJ201:AJ201)+SUM('Раздел 3'!AJ204:AJ204)+SUM('Раздел 3'!AJ205:AJ205)+SUM('Раздел 3'!AJ206:AJ207)+SUM('Раздел 3'!AJ214:AJ217)),"","Неверно!")</f>
        <v/>
      </c>
      <c r="B10831" s="312" t="s">
        <v>24603</v>
      </c>
      <c r="C10831" s="313" t="s">
        <v>21125</v>
      </c>
      <c r="D10831" s="313" t="s">
        <v>21101</v>
      </c>
      <c r="E10831" s="313"/>
    </row>
    <row r="10832" spans="1:5" ht="30" hidden="1" customHeight="1">
      <c r="A10832" s="311" t="str">
        <f>IF((SUM('Раздел 3'!AK11:AK11)=SUM('Раздел 3'!AK29:AK29)+SUM('Раздел 3'!AK55:AK55)+SUM('Раздел 3'!AK89:AK89)+SUM('Раздел 3'!AK132:AK132)+SUM('Раздел 3'!AK137:AK137)+SUM('Раздел 3'!AK155:AK155)+SUM('Раздел 3'!AK180:AK180)+SUM('Раздел 3'!AK182:AK185)+SUM('Раздел 3'!AK189:AK189)+SUM('Раздел 3'!AK196:AK196)+SUM('Раздел 3'!AK201:AK201)+SUM('Раздел 3'!AK204:AK204)+SUM('Раздел 3'!AK205:AK205)+SUM('Раздел 3'!AK206:AK207)+SUM('Раздел 3'!AK214:AK217)),"","Неверно!")</f>
        <v/>
      </c>
      <c r="B10832" s="312" t="s">
        <v>24603</v>
      </c>
      <c r="C10832" s="313" t="s">
        <v>21126</v>
      </c>
      <c r="D10832" s="313" t="s">
        <v>21101</v>
      </c>
      <c r="E10832" s="313"/>
    </row>
    <row r="10833" spans="1:5" ht="30" hidden="1" customHeight="1">
      <c r="A10833" s="311" t="str">
        <f>IF((SUM('Раздел 3'!AL11:AL11)=SUM('Раздел 3'!AL29:AL29)+SUM('Раздел 3'!AL55:AL55)+SUM('Раздел 3'!AL89:AL89)+SUM('Раздел 3'!AL132:AL132)+SUM('Раздел 3'!AL137:AL137)+SUM('Раздел 3'!AL155:AL155)+SUM('Раздел 3'!AL180:AL180)+SUM('Раздел 3'!AL182:AL185)+SUM('Раздел 3'!AL189:AL189)+SUM('Раздел 3'!AL196:AL196)+SUM('Раздел 3'!AL201:AL201)+SUM('Раздел 3'!AL204:AL204)+SUM('Раздел 3'!AL205:AL205)+SUM('Раздел 3'!AL206:AL207)+SUM('Раздел 3'!AL214:AL217)),"","Неверно!")</f>
        <v/>
      </c>
      <c r="B10833" s="312" t="s">
        <v>24603</v>
      </c>
      <c r="C10833" s="313" t="s">
        <v>21127</v>
      </c>
      <c r="D10833" s="313" t="s">
        <v>21101</v>
      </c>
      <c r="E10833" s="313"/>
    </row>
    <row r="10834" spans="1:5" ht="30" hidden="1" customHeight="1">
      <c r="A10834" s="311" t="str">
        <f>IF((SUM('Раздел 3'!AM11:AM11)=SUM('Раздел 3'!AM29:AM29)+SUM('Раздел 3'!AM55:AM55)+SUM('Раздел 3'!AM89:AM89)+SUM('Раздел 3'!AM132:AM132)+SUM('Раздел 3'!AM137:AM137)+SUM('Раздел 3'!AM155:AM155)+SUM('Раздел 3'!AM180:AM180)+SUM('Раздел 3'!AM182:AM185)+SUM('Раздел 3'!AM189:AM189)+SUM('Раздел 3'!AM196:AM196)+SUM('Раздел 3'!AM201:AM201)+SUM('Раздел 3'!AM204:AM204)+SUM('Раздел 3'!AM205:AM205)+SUM('Раздел 3'!AM206:AM207)+SUM('Раздел 3'!AM214:AM217)),"","Неверно!")</f>
        <v/>
      </c>
      <c r="B10834" s="312" t="s">
        <v>24603</v>
      </c>
      <c r="C10834" s="313" t="s">
        <v>21183</v>
      </c>
      <c r="D10834" s="313" t="s">
        <v>21101</v>
      </c>
      <c r="E10834" s="313"/>
    </row>
    <row r="10835" spans="1:5" ht="30" hidden="1" customHeight="1">
      <c r="A10835" s="311" t="str">
        <f>IF((SUM('Раздел 3'!I11:I11)=SUM('Раздел 3'!I29:I29)+SUM('Раздел 3'!I55:I55)+SUM('Раздел 3'!I89:I89)+SUM('Раздел 3'!I132:I132)+SUM('Раздел 3'!I137:I137)+SUM('Раздел 3'!I155:I155)+SUM('Раздел 3'!I180:I180)+SUM('Раздел 3'!I182:I185)+SUM('Раздел 3'!I189:I189)+SUM('Раздел 3'!I196:I196)+SUM('Раздел 3'!I201:I201)+SUM('Раздел 3'!I204:I204)+SUM('Раздел 3'!I205:I205)+SUM('Раздел 3'!I206:I207)+SUM('Раздел 3'!I214:I217)),"","Неверно!")</f>
        <v/>
      </c>
      <c r="B10835" s="312" t="s">
        <v>24603</v>
      </c>
      <c r="C10835" s="313" t="s">
        <v>21128</v>
      </c>
      <c r="D10835" s="313" t="s">
        <v>21101</v>
      </c>
      <c r="E10835" s="313"/>
    </row>
    <row r="10836" spans="1:5" ht="30" hidden="1" customHeight="1">
      <c r="A10836" s="311" t="str">
        <f>IF((SUM('Раздел 3'!J11:J11)=SUM('Раздел 3'!J29:J29)+SUM('Раздел 3'!J55:J55)+SUM('Раздел 3'!J89:J89)+SUM('Раздел 3'!J132:J132)+SUM('Раздел 3'!J137:J137)+SUM('Раздел 3'!J155:J155)+SUM('Раздел 3'!J180:J180)+SUM('Раздел 3'!J182:J185)+SUM('Раздел 3'!J189:J189)+SUM('Раздел 3'!J196:J196)+SUM('Раздел 3'!J201:J201)+SUM('Раздел 3'!J204:J204)+SUM('Раздел 3'!J205:J205)+SUM('Раздел 3'!J206:J207)+SUM('Раздел 3'!J214:J217)),"","Неверно!")</f>
        <v/>
      </c>
      <c r="B10836" s="312" t="s">
        <v>24603</v>
      </c>
      <c r="C10836" s="313" t="s">
        <v>21129</v>
      </c>
      <c r="D10836" s="313" t="s">
        <v>21101</v>
      </c>
      <c r="E10836" s="313"/>
    </row>
    <row r="10837" spans="1:5" ht="30" hidden="1" customHeight="1">
      <c r="A10837" s="311" t="str">
        <f>IF((SUM('Раздел 3'!K11:K11)=SUM('Раздел 3'!K29:K29)+SUM('Раздел 3'!K55:K55)+SUM('Раздел 3'!K89:K89)+SUM('Раздел 3'!K132:K132)+SUM('Раздел 3'!K137:K137)+SUM('Раздел 3'!K155:K155)+SUM('Раздел 3'!K180:K180)+SUM('Раздел 3'!K182:K185)+SUM('Раздел 3'!K189:K189)+SUM('Раздел 3'!K196:K196)+SUM('Раздел 3'!K201:K201)+SUM('Раздел 3'!K204:K204)+SUM('Раздел 3'!K205:K205)+SUM('Раздел 3'!K206:K207)+SUM('Раздел 3'!K214:K217)),"","Неверно!")</f>
        <v/>
      </c>
      <c r="B10837" s="312" t="s">
        <v>24603</v>
      </c>
      <c r="C10837" s="313" t="s">
        <v>21130</v>
      </c>
      <c r="D10837" s="313" t="s">
        <v>21101</v>
      </c>
      <c r="E10837" s="313"/>
    </row>
    <row r="10838" spans="1:5" ht="30" hidden="1" customHeight="1">
      <c r="A10838" s="311" t="str">
        <f>IF((SUM('Раздел 3'!L11:L11)=SUM('Раздел 3'!L29:L29)+SUM('Раздел 3'!L55:L55)+SUM('Раздел 3'!L89:L89)+SUM('Раздел 3'!L132:L132)+SUM('Раздел 3'!L137:L137)+SUM('Раздел 3'!L155:L155)+SUM('Раздел 3'!L180:L180)+SUM('Раздел 3'!L182:L185)+SUM('Раздел 3'!L189:L189)+SUM('Раздел 3'!L196:L196)+SUM('Раздел 3'!L201:L201)+SUM('Раздел 3'!L204:L204)+SUM('Раздел 3'!L205:L205)+SUM('Раздел 3'!L206:L207)+SUM('Раздел 3'!L214:L217)),"","Неверно!")</f>
        <v/>
      </c>
      <c r="B10838" s="312" t="s">
        <v>24603</v>
      </c>
      <c r="C10838" s="313" t="s">
        <v>21131</v>
      </c>
      <c r="D10838" s="313" t="s">
        <v>21101</v>
      </c>
      <c r="E10838" s="313"/>
    </row>
    <row r="10839" spans="1:5" ht="30" hidden="1" customHeight="1">
      <c r="A10839" s="311" t="str">
        <f>IF((SUM('Раздел 3'!M11:M11)=SUM('Раздел 3'!M29:M29)+SUM('Раздел 3'!M55:M55)+SUM('Раздел 3'!M89:M89)+SUM('Раздел 3'!M132:M132)+SUM('Раздел 3'!M137:M137)+SUM('Раздел 3'!M155:M155)+SUM('Раздел 3'!M180:M180)+SUM('Раздел 3'!M182:M185)+SUM('Раздел 3'!M189:M189)+SUM('Раздел 3'!M196:M196)+SUM('Раздел 3'!M201:M201)+SUM('Раздел 3'!M204:M204)+SUM('Раздел 3'!M205:M205)+SUM('Раздел 3'!M206:M207)+SUM('Раздел 3'!M214:M217)),"","Неверно!")</f>
        <v/>
      </c>
      <c r="B10839" s="312" t="s">
        <v>24603</v>
      </c>
      <c r="C10839" s="313" t="s">
        <v>21132</v>
      </c>
      <c r="D10839" s="313" t="s">
        <v>21101</v>
      </c>
      <c r="E10839" s="313"/>
    </row>
    <row r="10840" spans="1:5" ht="30" hidden="1" customHeight="1">
      <c r="A10840" s="311" t="str">
        <f>IF((SUM('Раздел 3'!N11:N11)=SUM('Раздел 3'!N29:N29)+SUM('Раздел 3'!N55:N55)+SUM('Раздел 3'!N89:N89)+SUM('Раздел 3'!N132:N132)+SUM('Раздел 3'!N137:N137)+SUM('Раздел 3'!N155:N155)+SUM('Раздел 3'!N180:N180)+SUM('Раздел 3'!N182:N185)+SUM('Раздел 3'!N189:N189)+SUM('Раздел 3'!N196:N196)+SUM('Раздел 3'!N201:N201)+SUM('Раздел 3'!N204:N204)+SUM('Раздел 3'!N205:N205)+SUM('Раздел 3'!N206:N207)+SUM('Раздел 3'!N214:N217)),"","Неверно!")</f>
        <v/>
      </c>
      <c r="B10840" s="312" t="s">
        <v>24603</v>
      </c>
      <c r="C10840" s="313" t="s">
        <v>21133</v>
      </c>
      <c r="D10840" s="313" t="s">
        <v>21101</v>
      </c>
      <c r="E10840" s="313"/>
    </row>
    <row r="10841" spans="1:5" ht="30" hidden="1" customHeight="1">
      <c r="A10841" s="311" t="str">
        <f>IF((SUM('Раздел 3'!L11:L11)=SUM('Раздел 3'!M11:M11)+SUM('Раздел 3'!Q11:Q11)),"","Неверно!")</f>
        <v/>
      </c>
      <c r="B10841" s="312" t="s">
        <v>24604</v>
      </c>
      <c r="C10841" s="313" t="s">
        <v>792</v>
      </c>
      <c r="D10841" s="313" t="s">
        <v>18149</v>
      </c>
      <c r="E10841" s="313" t="str">
        <f>CONCATENATE(SUM('Раздел 3'!L11:L11),"=",SUM('Раздел 3'!M11:M11),"+",SUM('Раздел 3'!Q11:Q11))</f>
        <v>93=85+8</v>
      </c>
    </row>
    <row r="10842" spans="1:5" ht="30" hidden="1" customHeight="1">
      <c r="A10842" s="311" t="str">
        <f>IF((SUM('Раздел 3'!L20:L20)=SUM('Раздел 3'!M20:M20)+SUM('Раздел 3'!Q20:Q20)),"","Неверно!")</f>
        <v/>
      </c>
      <c r="B10842" s="312" t="s">
        <v>24604</v>
      </c>
      <c r="C10842" s="313" t="s">
        <v>793</v>
      </c>
      <c r="D10842" s="313" t="s">
        <v>18149</v>
      </c>
      <c r="E10842" s="313" t="str">
        <f>CONCATENATE(SUM('Раздел 3'!L20:L20),"=",SUM('Раздел 3'!M20:M20),"+",SUM('Раздел 3'!Q20:Q20))</f>
        <v>0=0+0</v>
      </c>
    </row>
    <row r="10843" spans="1:5" ht="30" hidden="1" customHeight="1">
      <c r="A10843" s="311" t="str">
        <f>IF((SUM('Раздел 3'!L110:L110)=SUM('Раздел 3'!M110:M110)+SUM('Раздел 3'!Q110:Q110)),"","Неверно!")</f>
        <v/>
      </c>
      <c r="B10843" s="312" t="s">
        <v>24604</v>
      </c>
      <c r="C10843" s="313" t="s">
        <v>794</v>
      </c>
      <c r="D10843" s="313" t="s">
        <v>18149</v>
      </c>
      <c r="E10843" s="313" t="str">
        <f>CONCATENATE(SUM('Раздел 3'!L110:L110),"=",SUM('Раздел 3'!M110:M110),"+",SUM('Раздел 3'!Q110:Q110))</f>
        <v>0=0+0</v>
      </c>
    </row>
    <row r="10844" spans="1:5" ht="30" hidden="1" customHeight="1">
      <c r="A10844" s="311" t="str">
        <f>IF((SUM('Раздел 3'!L111:L111)=SUM('Раздел 3'!M111:M111)+SUM('Раздел 3'!Q111:Q111)),"","Неверно!")</f>
        <v/>
      </c>
      <c r="B10844" s="312" t="s">
        <v>24604</v>
      </c>
      <c r="C10844" s="313" t="s">
        <v>795</v>
      </c>
      <c r="D10844" s="313" t="s">
        <v>18149</v>
      </c>
      <c r="E10844" s="313" t="str">
        <f>CONCATENATE(SUM('Раздел 3'!L111:L111),"=",SUM('Раздел 3'!M111:M111),"+",SUM('Раздел 3'!Q111:Q111))</f>
        <v>0=0+0</v>
      </c>
    </row>
    <row r="10845" spans="1:5" ht="30" hidden="1" customHeight="1">
      <c r="A10845" s="311" t="str">
        <f>IF((SUM('Раздел 3'!L112:L112)=SUM('Раздел 3'!M112:M112)+SUM('Раздел 3'!Q112:Q112)),"","Неверно!")</f>
        <v/>
      </c>
      <c r="B10845" s="312" t="s">
        <v>24604</v>
      </c>
      <c r="C10845" s="313" t="s">
        <v>796</v>
      </c>
      <c r="D10845" s="313" t="s">
        <v>18149</v>
      </c>
      <c r="E10845" s="313" t="str">
        <f>CONCATENATE(SUM('Раздел 3'!L112:L112),"=",SUM('Раздел 3'!M112:M112),"+",SUM('Раздел 3'!Q112:Q112))</f>
        <v>0=0+0</v>
      </c>
    </row>
    <row r="10846" spans="1:5" ht="30" hidden="1" customHeight="1">
      <c r="A10846" s="311" t="str">
        <f>IF((SUM('Раздел 3'!L113:L113)=SUM('Раздел 3'!M113:M113)+SUM('Раздел 3'!Q113:Q113)),"","Неверно!")</f>
        <v/>
      </c>
      <c r="B10846" s="312" t="s">
        <v>24604</v>
      </c>
      <c r="C10846" s="313" t="s">
        <v>797</v>
      </c>
      <c r="D10846" s="313" t="s">
        <v>18149</v>
      </c>
      <c r="E10846" s="313" t="str">
        <f>CONCATENATE(SUM('Раздел 3'!L113:L113),"=",SUM('Раздел 3'!M113:M113),"+",SUM('Раздел 3'!Q113:Q113))</f>
        <v>0=0+0</v>
      </c>
    </row>
    <row r="10847" spans="1:5" ht="30" hidden="1" customHeight="1">
      <c r="A10847" s="311" t="str">
        <f>IF((SUM('Раздел 3'!L114:L114)=SUM('Раздел 3'!M114:M114)+SUM('Раздел 3'!Q114:Q114)),"","Неверно!")</f>
        <v/>
      </c>
      <c r="B10847" s="312" t="s">
        <v>24604</v>
      </c>
      <c r="C10847" s="313" t="s">
        <v>798</v>
      </c>
      <c r="D10847" s="313" t="s">
        <v>18149</v>
      </c>
      <c r="E10847" s="313" t="str">
        <f>CONCATENATE(SUM('Раздел 3'!L114:L114),"=",SUM('Раздел 3'!M114:M114),"+",SUM('Раздел 3'!Q114:Q114))</f>
        <v>0=0+0</v>
      </c>
    </row>
    <row r="10848" spans="1:5" ht="30" hidden="1" customHeight="1">
      <c r="A10848" s="311" t="str">
        <f>IF((SUM('Раздел 3'!L115:L115)=SUM('Раздел 3'!M115:M115)+SUM('Раздел 3'!Q115:Q115)),"","Неверно!")</f>
        <v/>
      </c>
      <c r="B10848" s="312" t="s">
        <v>24604</v>
      </c>
      <c r="C10848" s="313" t="s">
        <v>799</v>
      </c>
      <c r="D10848" s="313" t="s">
        <v>18149</v>
      </c>
      <c r="E10848" s="313" t="str">
        <f>CONCATENATE(SUM('Раздел 3'!L115:L115),"=",SUM('Раздел 3'!M115:M115),"+",SUM('Раздел 3'!Q115:Q115))</f>
        <v>0=0+0</v>
      </c>
    </row>
    <row r="10849" spans="1:5" ht="30" hidden="1" customHeight="1">
      <c r="A10849" s="311" t="str">
        <f>IF((SUM('Раздел 3'!L116:L116)=SUM('Раздел 3'!M116:M116)+SUM('Раздел 3'!Q116:Q116)),"","Неверно!")</f>
        <v/>
      </c>
      <c r="B10849" s="312" t="s">
        <v>24604</v>
      </c>
      <c r="C10849" s="313" t="s">
        <v>800</v>
      </c>
      <c r="D10849" s="313" t="s">
        <v>18149</v>
      </c>
      <c r="E10849" s="313" t="str">
        <f>CONCATENATE(SUM('Раздел 3'!L116:L116),"=",SUM('Раздел 3'!M116:M116),"+",SUM('Раздел 3'!Q116:Q116))</f>
        <v>0=0+0</v>
      </c>
    </row>
    <row r="10850" spans="1:5" ht="30" hidden="1" customHeight="1">
      <c r="A10850" s="311" t="str">
        <f>IF((SUM('Раздел 3'!L117:L117)=SUM('Раздел 3'!M117:M117)+SUM('Раздел 3'!Q117:Q117)),"","Неверно!")</f>
        <v/>
      </c>
      <c r="B10850" s="312" t="s">
        <v>24604</v>
      </c>
      <c r="C10850" s="313" t="s">
        <v>801</v>
      </c>
      <c r="D10850" s="313" t="s">
        <v>18149</v>
      </c>
      <c r="E10850" s="313" t="str">
        <f>CONCATENATE(SUM('Раздел 3'!L117:L117),"=",SUM('Раздел 3'!M117:M117),"+",SUM('Раздел 3'!Q117:Q117))</f>
        <v>0=0+0</v>
      </c>
    </row>
    <row r="10851" spans="1:5" ht="30" hidden="1" customHeight="1">
      <c r="A10851" s="311" t="str">
        <f>IF((SUM('Раздел 3'!L118:L118)=SUM('Раздел 3'!M118:M118)+SUM('Раздел 3'!Q118:Q118)),"","Неверно!")</f>
        <v/>
      </c>
      <c r="B10851" s="312" t="s">
        <v>24604</v>
      </c>
      <c r="C10851" s="313" t="s">
        <v>802</v>
      </c>
      <c r="D10851" s="313" t="s">
        <v>18149</v>
      </c>
      <c r="E10851" s="313" t="str">
        <f>CONCATENATE(SUM('Раздел 3'!L118:L118),"=",SUM('Раздел 3'!M118:M118),"+",SUM('Раздел 3'!Q118:Q118))</f>
        <v>0=0+0</v>
      </c>
    </row>
    <row r="10852" spans="1:5" ht="30" hidden="1" customHeight="1">
      <c r="A10852" s="311" t="str">
        <f>IF((SUM('Раздел 3'!L119:L119)=SUM('Раздел 3'!M119:M119)+SUM('Раздел 3'!Q119:Q119)),"","Неверно!")</f>
        <v/>
      </c>
      <c r="B10852" s="312" t="s">
        <v>24604</v>
      </c>
      <c r="C10852" s="313" t="s">
        <v>803</v>
      </c>
      <c r="D10852" s="313" t="s">
        <v>18149</v>
      </c>
      <c r="E10852" s="313" t="str">
        <f>CONCATENATE(SUM('Раздел 3'!L119:L119),"=",SUM('Раздел 3'!M119:M119),"+",SUM('Раздел 3'!Q119:Q119))</f>
        <v>0=0+0</v>
      </c>
    </row>
    <row r="10853" spans="1:5" ht="30" hidden="1" customHeight="1">
      <c r="A10853" s="311" t="str">
        <f>IF((SUM('Раздел 3'!L21:L21)=SUM('Раздел 3'!M21:M21)+SUM('Раздел 3'!Q21:Q21)),"","Неверно!")</f>
        <v/>
      </c>
      <c r="B10853" s="312" t="s">
        <v>24604</v>
      </c>
      <c r="C10853" s="313" t="s">
        <v>804</v>
      </c>
      <c r="D10853" s="313" t="s">
        <v>18149</v>
      </c>
      <c r="E10853" s="313" t="str">
        <f>CONCATENATE(SUM('Раздел 3'!L21:L21),"=",SUM('Раздел 3'!M21:M21),"+",SUM('Раздел 3'!Q21:Q21))</f>
        <v>0=0+0</v>
      </c>
    </row>
    <row r="10854" spans="1:5" ht="30" hidden="1" customHeight="1">
      <c r="A10854" s="311" t="str">
        <f>IF((SUM('Раздел 3'!L120:L120)=SUM('Раздел 3'!M120:M120)+SUM('Раздел 3'!Q120:Q120)),"","Неверно!")</f>
        <v/>
      </c>
      <c r="B10854" s="312" t="s">
        <v>24604</v>
      </c>
      <c r="C10854" s="313" t="s">
        <v>805</v>
      </c>
      <c r="D10854" s="313" t="s">
        <v>18149</v>
      </c>
      <c r="E10854" s="313" t="str">
        <f>CONCATENATE(SUM('Раздел 3'!L120:L120),"=",SUM('Раздел 3'!M120:M120),"+",SUM('Раздел 3'!Q120:Q120))</f>
        <v>0=0+0</v>
      </c>
    </row>
    <row r="10855" spans="1:5" ht="30" hidden="1" customHeight="1">
      <c r="A10855" s="311" t="str">
        <f>IF((SUM('Раздел 3'!L121:L121)=SUM('Раздел 3'!M121:M121)+SUM('Раздел 3'!Q121:Q121)),"","Неверно!")</f>
        <v/>
      </c>
      <c r="B10855" s="312" t="s">
        <v>24604</v>
      </c>
      <c r="C10855" s="313" t="s">
        <v>806</v>
      </c>
      <c r="D10855" s="313" t="s">
        <v>18149</v>
      </c>
      <c r="E10855" s="313" t="str">
        <f>CONCATENATE(SUM('Раздел 3'!L121:L121),"=",SUM('Раздел 3'!M121:M121),"+",SUM('Раздел 3'!Q121:Q121))</f>
        <v>0=0+0</v>
      </c>
    </row>
    <row r="10856" spans="1:5" ht="30" hidden="1" customHeight="1">
      <c r="A10856" s="311" t="str">
        <f>IF((SUM('Раздел 3'!L122:L122)=SUM('Раздел 3'!M122:M122)+SUM('Раздел 3'!Q122:Q122)),"","Неверно!")</f>
        <v/>
      </c>
      <c r="B10856" s="312" t="s">
        <v>24604</v>
      </c>
      <c r="C10856" s="313" t="s">
        <v>807</v>
      </c>
      <c r="D10856" s="313" t="s">
        <v>18149</v>
      </c>
      <c r="E10856" s="313" t="str">
        <f>CONCATENATE(SUM('Раздел 3'!L122:L122),"=",SUM('Раздел 3'!M122:M122),"+",SUM('Раздел 3'!Q122:Q122))</f>
        <v>0=0+0</v>
      </c>
    </row>
    <row r="10857" spans="1:5" ht="30" hidden="1" customHeight="1">
      <c r="A10857" s="311" t="str">
        <f>IF((SUM('Раздел 3'!L123:L123)=SUM('Раздел 3'!M123:M123)+SUM('Раздел 3'!Q123:Q123)),"","Неверно!")</f>
        <v/>
      </c>
      <c r="B10857" s="312" t="s">
        <v>24604</v>
      </c>
      <c r="C10857" s="313" t="s">
        <v>808</v>
      </c>
      <c r="D10857" s="313" t="s">
        <v>18149</v>
      </c>
      <c r="E10857" s="313" t="str">
        <f>CONCATENATE(SUM('Раздел 3'!L123:L123),"=",SUM('Раздел 3'!M123:M123),"+",SUM('Раздел 3'!Q123:Q123))</f>
        <v>0=0+0</v>
      </c>
    </row>
    <row r="10858" spans="1:5" ht="30" hidden="1" customHeight="1">
      <c r="A10858" s="311" t="str">
        <f>IF((SUM('Раздел 3'!L124:L124)=SUM('Раздел 3'!M124:M124)+SUM('Раздел 3'!Q124:Q124)),"","Неверно!")</f>
        <v/>
      </c>
      <c r="B10858" s="312" t="s">
        <v>24604</v>
      </c>
      <c r="C10858" s="313" t="s">
        <v>809</v>
      </c>
      <c r="D10858" s="313" t="s">
        <v>18149</v>
      </c>
      <c r="E10858" s="313" t="str">
        <f>CONCATENATE(SUM('Раздел 3'!L124:L124),"=",SUM('Раздел 3'!M124:M124),"+",SUM('Раздел 3'!Q124:Q124))</f>
        <v>0=0+0</v>
      </c>
    </row>
    <row r="10859" spans="1:5" ht="30" hidden="1" customHeight="1">
      <c r="A10859" s="311" t="str">
        <f>IF((SUM('Раздел 3'!L125:L125)=SUM('Раздел 3'!M125:M125)+SUM('Раздел 3'!Q125:Q125)),"","Неверно!")</f>
        <v/>
      </c>
      <c r="B10859" s="312" t="s">
        <v>24604</v>
      </c>
      <c r="C10859" s="313" t="s">
        <v>810</v>
      </c>
      <c r="D10859" s="313" t="s">
        <v>18149</v>
      </c>
      <c r="E10859" s="313" t="str">
        <f>CONCATENATE(SUM('Раздел 3'!L125:L125),"=",SUM('Раздел 3'!M125:M125),"+",SUM('Раздел 3'!Q125:Q125))</f>
        <v>0=0+0</v>
      </c>
    </row>
    <row r="10860" spans="1:5" ht="30" hidden="1" customHeight="1">
      <c r="A10860" s="311" t="str">
        <f>IF((SUM('Раздел 3'!L126:L126)=SUM('Раздел 3'!M126:M126)+SUM('Раздел 3'!Q126:Q126)),"","Неверно!")</f>
        <v/>
      </c>
      <c r="B10860" s="312" t="s">
        <v>24604</v>
      </c>
      <c r="C10860" s="313" t="s">
        <v>811</v>
      </c>
      <c r="D10860" s="313" t="s">
        <v>18149</v>
      </c>
      <c r="E10860" s="313" t="str">
        <f>CONCATENATE(SUM('Раздел 3'!L126:L126),"=",SUM('Раздел 3'!M126:M126),"+",SUM('Раздел 3'!Q126:Q126))</f>
        <v>0=0+0</v>
      </c>
    </row>
    <row r="10861" spans="1:5" ht="30" hidden="1" customHeight="1">
      <c r="A10861" s="311" t="str">
        <f>IF((SUM('Раздел 3'!L127:L127)=SUM('Раздел 3'!M127:M127)+SUM('Раздел 3'!Q127:Q127)),"","Неверно!")</f>
        <v/>
      </c>
      <c r="B10861" s="312" t="s">
        <v>24604</v>
      </c>
      <c r="C10861" s="313" t="s">
        <v>812</v>
      </c>
      <c r="D10861" s="313" t="s">
        <v>18149</v>
      </c>
      <c r="E10861" s="313" t="str">
        <f>CONCATENATE(SUM('Раздел 3'!L127:L127),"=",SUM('Раздел 3'!M127:M127),"+",SUM('Раздел 3'!Q127:Q127))</f>
        <v>0=0+0</v>
      </c>
    </row>
    <row r="10862" spans="1:5" ht="30" hidden="1" customHeight="1">
      <c r="A10862" s="311" t="str">
        <f>IF((SUM('Раздел 3'!L128:L128)=SUM('Раздел 3'!M128:M128)+SUM('Раздел 3'!Q128:Q128)),"","Неверно!")</f>
        <v/>
      </c>
      <c r="B10862" s="312" t="s">
        <v>24604</v>
      </c>
      <c r="C10862" s="313" t="s">
        <v>813</v>
      </c>
      <c r="D10862" s="313" t="s">
        <v>18149</v>
      </c>
      <c r="E10862" s="313" t="str">
        <f>CONCATENATE(SUM('Раздел 3'!L128:L128),"=",SUM('Раздел 3'!M128:M128),"+",SUM('Раздел 3'!Q128:Q128))</f>
        <v>0=0+0</v>
      </c>
    </row>
    <row r="10863" spans="1:5" ht="30" hidden="1" customHeight="1">
      <c r="A10863" s="311" t="str">
        <f>IF((SUM('Раздел 3'!L129:L129)=SUM('Раздел 3'!M129:M129)+SUM('Раздел 3'!Q129:Q129)),"","Неверно!")</f>
        <v/>
      </c>
      <c r="B10863" s="312" t="s">
        <v>24604</v>
      </c>
      <c r="C10863" s="313" t="s">
        <v>814</v>
      </c>
      <c r="D10863" s="313" t="s">
        <v>18149</v>
      </c>
      <c r="E10863" s="313" t="str">
        <f>CONCATENATE(SUM('Раздел 3'!L129:L129),"=",SUM('Раздел 3'!M129:M129),"+",SUM('Раздел 3'!Q129:Q129))</f>
        <v>0=0+0</v>
      </c>
    </row>
    <row r="10864" spans="1:5" ht="30" hidden="1" customHeight="1">
      <c r="A10864" s="311" t="str">
        <f>IF((SUM('Раздел 3'!L22:L22)=SUM('Раздел 3'!M22:M22)+SUM('Раздел 3'!Q22:Q22)),"","Неверно!")</f>
        <v/>
      </c>
      <c r="B10864" s="312" t="s">
        <v>24604</v>
      </c>
      <c r="C10864" s="313" t="s">
        <v>815</v>
      </c>
      <c r="D10864" s="313" t="s">
        <v>18149</v>
      </c>
      <c r="E10864" s="313" t="str">
        <f>CONCATENATE(SUM('Раздел 3'!L22:L22),"=",SUM('Раздел 3'!M22:M22),"+",SUM('Раздел 3'!Q22:Q22))</f>
        <v>0=0+0</v>
      </c>
    </row>
    <row r="10865" spans="1:5" ht="30" hidden="1" customHeight="1">
      <c r="A10865" s="311" t="str">
        <f>IF((SUM('Раздел 3'!L130:L130)=SUM('Раздел 3'!M130:M130)+SUM('Раздел 3'!Q130:Q130)),"","Неверно!")</f>
        <v/>
      </c>
      <c r="B10865" s="312" t="s">
        <v>24604</v>
      </c>
      <c r="C10865" s="313" t="s">
        <v>816</v>
      </c>
      <c r="D10865" s="313" t="s">
        <v>18149</v>
      </c>
      <c r="E10865" s="313" t="str">
        <f>CONCATENATE(SUM('Раздел 3'!L130:L130),"=",SUM('Раздел 3'!M130:M130),"+",SUM('Раздел 3'!Q130:Q130))</f>
        <v>0=0+0</v>
      </c>
    </row>
    <row r="10866" spans="1:5" ht="30" hidden="1" customHeight="1">
      <c r="A10866" s="311" t="str">
        <f>IF((SUM('Раздел 3'!L131:L131)=SUM('Раздел 3'!M131:M131)+SUM('Раздел 3'!Q131:Q131)),"","Неверно!")</f>
        <v/>
      </c>
      <c r="B10866" s="312" t="s">
        <v>24604</v>
      </c>
      <c r="C10866" s="313" t="s">
        <v>817</v>
      </c>
      <c r="D10866" s="313" t="s">
        <v>18149</v>
      </c>
      <c r="E10866" s="313" t="str">
        <f>CONCATENATE(SUM('Раздел 3'!L131:L131),"=",SUM('Раздел 3'!M131:M131),"+",SUM('Раздел 3'!Q131:Q131))</f>
        <v>0=0+0</v>
      </c>
    </row>
    <row r="10867" spans="1:5" ht="30" hidden="1" customHeight="1">
      <c r="A10867" s="311" t="str">
        <f>IF((SUM('Раздел 3'!L132:L132)=SUM('Раздел 3'!M132:M132)+SUM('Раздел 3'!Q132:Q132)),"","Неверно!")</f>
        <v/>
      </c>
      <c r="B10867" s="312" t="s">
        <v>24604</v>
      </c>
      <c r="C10867" s="313" t="s">
        <v>818</v>
      </c>
      <c r="D10867" s="313" t="s">
        <v>18149</v>
      </c>
      <c r="E10867" s="313" t="str">
        <f>CONCATENATE(SUM('Раздел 3'!L132:L132),"=",SUM('Раздел 3'!M132:M132),"+",SUM('Раздел 3'!Q132:Q132))</f>
        <v>0=0+0</v>
      </c>
    </row>
    <row r="10868" spans="1:5" ht="30" hidden="1" customHeight="1">
      <c r="A10868" s="311" t="str">
        <f>IF((SUM('Раздел 3'!L133:L133)=SUM('Раздел 3'!M133:M133)+SUM('Раздел 3'!Q133:Q133)),"","Неверно!")</f>
        <v/>
      </c>
      <c r="B10868" s="312" t="s">
        <v>24604</v>
      </c>
      <c r="C10868" s="313" t="s">
        <v>819</v>
      </c>
      <c r="D10868" s="313" t="s">
        <v>18149</v>
      </c>
      <c r="E10868" s="313" t="str">
        <f>CONCATENATE(SUM('Раздел 3'!L133:L133),"=",SUM('Раздел 3'!M133:M133),"+",SUM('Раздел 3'!Q133:Q133))</f>
        <v>0=0+0</v>
      </c>
    </row>
    <row r="10869" spans="1:5" ht="30" hidden="1" customHeight="1">
      <c r="A10869" s="311" t="str">
        <f>IF((SUM('Раздел 3'!L134:L134)=SUM('Раздел 3'!M134:M134)+SUM('Раздел 3'!Q134:Q134)),"","Неверно!")</f>
        <v/>
      </c>
      <c r="B10869" s="312" t="s">
        <v>24604</v>
      </c>
      <c r="C10869" s="313" t="s">
        <v>820</v>
      </c>
      <c r="D10869" s="313" t="s">
        <v>18149</v>
      </c>
      <c r="E10869" s="313" t="str">
        <f>CONCATENATE(SUM('Раздел 3'!L134:L134),"=",SUM('Раздел 3'!M134:M134),"+",SUM('Раздел 3'!Q134:Q134))</f>
        <v>0=0+0</v>
      </c>
    </row>
    <row r="10870" spans="1:5" ht="30" hidden="1" customHeight="1">
      <c r="A10870" s="311" t="str">
        <f>IF((SUM('Раздел 3'!L135:L135)=SUM('Раздел 3'!M135:M135)+SUM('Раздел 3'!Q135:Q135)),"","Неверно!")</f>
        <v/>
      </c>
      <c r="B10870" s="312" t="s">
        <v>24604</v>
      </c>
      <c r="C10870" s="313" t="s">
        <v>821</v>
      </c>
      <c r="D10870" s="313" t="s">
        <v>18149</v>
      </c>
      <c r="E10870" s="313" t="str">
        <f>CONCATENATE(SUM('Раздел 3'!L135:L135),"=",SUM('Раздел 3'!M135:M135),"+",SUM('Раздел 3'!Q135:Q135))</f>
        <v>0=0+0</v>
      </c>
    </row>
    <row r="10871" spans="1:5" ht="30" hidden="1" customHeight="1">
      <c r="A10871" s="311" t="str">
        <f>IF((SUM('Раздел 3'!L136:L136)=SUM('Раздел 3'!M136:M136)+SUM('Раздел 3'!Q136:Q136)),"","Неверно!")</f>
        <v/>
      </c>
      <c r="B10871" s="312" t="s">
        <v>24604</v>
      </c>
      <c r="C10871" s="313" t="s">
        <v>822</v>
      </c>
      <c r="D10871" s="313" t="s">
        <v>18149</v>
      </c>
      <c r="E10871" s="313" t="str">
        <f>CONCATENATE(SUM('Раздел 3'!L136:L136),"=",SUM('Раздел 3'!M136:M136),"+",SUM('Раздел 3'!Q136:Q136))</f>
        <v>0=0+0</v>
      </c>
    </row>
    <row r="10872" spans="1:5" ht="30" hidden="1" customHeight="1">
      <c r="A10872" s="311" t="str">
        <f>IF((SUM('Раздел 3'!L137:L137)=SUM('Раздел 3'!M137:M137)+SUM('Раздел 3'!Q137:Q137)),"","Неверно!")</f>
        <v/>
      </c>
      <c r="B10872" s="312" t="s">
        <v>24604</v>
      </c>
      <c r="C10872" s="313" t="s">
        <v>823</v>
      </c>
      <c r="D10872" s="313" t="s">
        <v>18149</v>
      </c>
      <c r="E10872" s="313" t="str">
        <f>CONCATENATE(SUM('Раздел 3'!L137:L137),"=",SUM('Раздел 3'!M137:M137),"+",SUM('Раздел 3'!Q137:Q137))</f>
        <v>0=0+0</v>
      </c>
    </row>
    <row r="10873" spans="1:5" ht="30" hidden="1" customHeight="1">
      <c r="A10873" s="311" t="str">
        <f>IF((SUM('Раздел 3'!L138:L138)=SUM('Раздел 3'!M138:M138)+SUM('Раздел 3'!Q138:Q138)),"","Неверно!")</f>
        <v/>
      </c>
      <c r="B10873" s="312" t="s">
        <v>24604</v>
      </c>
      <c r="C10873" s="313" t="s">
        <v>824</v>
      </c>
      <c r="D10873" s="313" t="s">
        <v>18149</v>
      </c>
      <c r="E10873" s="313" t="str">
        <f>CONCATENATE(SUM('Раздел 3'!L138:L138),"=",SUM('Раздел 3'!M138:M138),"+",SUM('Раздел 3'!Q138:Q138))</f>
        <v>0=0+0</v>
      </c>
    </row>
    <row r="10874" spans="1:5" ht="30" hidden="1" customHeight="1">
      <c r="A10874" s="311" t="str">
        <f>IF((SUM('Раздел 3'!L139:L139)=SUM('Раздел 3'!M139:M139)+SUM('Раздел 3'!Q139:Q139)),"","Неверно!")</f>
        <v/>
      </c>
      <c r="B10874" s="312" t="s">
        <v>24604</v>
      </c>
      <c r="C10874" s="313" t="s">
        <v>825</v>
      </c>
      <c r="D10874" s="313" t="s">
        <v>18149</v>
      </c>
      <c r="E10874" s="313" t="str">
        <f>CONCATENATE(SUM('Раздел 3'!L139:L139),"=",SUM('Раздел 3'!M139:M139),"+",SUM('Раздел 3'!Q139:Q139))</f>
        <v>0=0+0</v>
      </c>
    </row>
    <row r="10875" spans="1:5" ht="30" hidden="1" customHeight="1">
      <c r="A10875" s="311" t="str">
        <f>IF((SUM('Раздел 3'!L23:L23)=SUM('Раздел 3'!M23:M23)+SUM('Раздел 3'!Q23:Q23)),"","Неверно!")</f>
        <v/>
      </c>
      <c r="B10875" s="312" t="s">
        <v>24604</v>
      </c>
      <c r="C10875" s="313" t="s">
        <v>826</v>
      </c>
      <c r="D10875" s="313" t="s">
        <v>18149</v>
      </c>
      <c r="E10875" s="313" t="str">
        <f>CONCATENATE(SUM('Раздел 3'!L23:L23),"=",SUM('Раздел 3'!M23:M23),"+",SUM('Раздел 3'!Q23:Q23))</f>
        <v>0=0+0</v>
      </c>
    </row>
    <row r="10876" spans="1:5" ht="30" hidden="1" customHeight="1">
      <c r="A10876" s="311" t="str">
        <f>IF((SUM('Раздел 3'!L140:L140)=SUM('Раздел 3'!M140:M140)+SUM('Раздел 3'!Q140:Q140)),"","Неверно!")</f>
        <v/>
      </c>
      <c r="B10876" s="312" t="s">
        <v>24604</v>
      </c>
      <c r="C10876" s="313" t="s">
        <v>827</v>
      </c>
      <c r="D10876" s="313" t="s">
        <v>18149</v>
      </c>
      <c r="E10876" s="313" t="str">
        <f>CONCATENATE(SUM('Раздел 3'!L140:L140),"=",SUM('Раздел 3'!M140:M140),"+",SUM('Раздел 3'!Q140:Q140))</f>
        <v>0=0+0</v>
      </c>
    </row>
    <row r="10877" spans="1:5" ht="30" hidden="1" customHeight="1">
      <c r="A10877" s="311" t="str">
        <f>IF((SUM('Раздел 3'!L141:L141)=SUM('Раздел 3'!M141:M141)+SUM('Раздел 3'!Q141:Q141)),"","Неверно!")</f>
        <v/>
      </c>
      <c r="B10877" s="312" t="s">
        <v>24604</v>
      </c>
      <c r="C10877" s="313" t="s">
        <v>828</v>
      </c>
      <c r="D10877" s="313" t="s">
        <v>18149</v>
      </c>
      <c r="E10877" s="313" t="str">
        <f>CONCATENATE(SUM('Раздел 3'!L141:L141),"=",SUM('Раздел 3'!M141:M141),"+",SUM('Раздел 3'!Q141:Q141))</f>
        <v>0=0+0</v>
      </c>
    </row>
    <row r="10878" spans="1:5" ht="30" hidden="1" customHeight="1">
      <c r="A10878" s="311" t="str">
        <f>IF((SUM('Раздел 3'!L142:L142)=SUM('Раздел 3'!M142:M142)+SUM('Раздел 3'!Q142:Q142)),"","Неверно!")</f>
        <v/>
      </c>
      <c r="B10878" s="312" t="s">
        <v>24604</v>
      </c>
      <c r="C10878" s="313" t="s">
        <v>829</v>
      </c>
      <c r="D10878" s="313" t="s">
        <v>18149</v>
      </c>
      <c r="E10878" s="313" t="str">
        <f>CONCATENATE(SUM('Раздел 3'!L142:L142),"=",SUM('Раздел 3'!M142:M142),"+",SUM('Раздел 3'!Q142:Q142))</f>
        <v>0=0+0</v>
      </c>
    </row>
    <row r="10879" spans="1:5" ht="30" hidden="1" customHeight="1">
      <c r="A10879" s="311" t="str">
        <f>IF((SUM('Раздел 3'!L143:L143)=SUM('Раздел 3'!M143:M143)+SUM('Раздел 3'!Q143:Q143)),"","Неверно!")</f>
        <v/>
      </c>
      <c r="B10879" s="312" t="s">
        <v>24604</v>
      </c>
      <c r="C10879" s="313" t="s">
        <v>830</v>
      </c>
      <c r="D10879" s="313" t="s">
        <v>18149</v>
      </c>
      <c r="E10879" s="313" t="str">
        <f>CONCATENATE(SUM('Раздел 3'!L143:L143),"=",SUM('Раздел 3'!M143:M143),"+",SUM('Раздел 3'!Q143:Q143))</f>
        <v>0=0+0</v>
      </c>
    </row>
    <row r="10880" spans="1:5" ht="30" hidden="1" customHeight="1">
      <c r="A10880" s="311" t="str">
        <f>IF((SUM('Раздел 3'!L144:L144)=SUM('Раздел 3'!M144:M144)+SUM('Раздел 3'!Q144:Q144)),"","Неверно!")</f>
        <v/>
      </c>
      <c r="B10880" s="312" t="s">
        <v>24604</v>
      </c>
      <c r="C10880" s="313" t="s">
        <v>831</v>
      </c>
      <c r="D10880" s="313" t="s">
        <v>18149</v>
      </c>
      <c r="E10880" s="313" t="str">
        <f>CONCATENATE(SUM('Раздел 3'!L144:L144),"=",SUM('Раздел 3'!M144:M144),"+",SUM('Раздел 3'!Q144:Q144))</f>
        <v>0=0+0</v>
      </c>
    </row>
    <row r="10881" spans="1:5" ht="30" hidden="1" customHeight="1">
      <c r="A10881" s="311" t="str">
        <f>IF((SUM('Раздел 3'!L145:L145)=SUM('Раздел 3'!M145:M145)+SUM('Раздел 3'!Q145:Q145)),"","Неверно!")</f>
        <v/>
      </c>
      <c r="B10881" s="312" t="s">
        <v>24604</v>
      </c>
      <c r="C10881" s="313" t="s">
        <v>832</v>
      </c>
      <c r="D10881" s="313" t="s">
        <v>18149</v>
      </c>
      <c r="E10881" s="313" t="str">
        <f>CONCATENATE(SUM('Раздел 3'!L145:L145),"=",SUM('Раздел 3'!M145:M145),"+",SUM('Раздел 3'!Q145:Q145))</f>
        <v>0=0+0</v>
      </c>
    </row>
    <row r="10882" spans="1:5" ht="30" hidden="1" customHeight="1">
      <c r="A10882" s="311" t="str">
        <f>IF((SUM('Раздел 3'!L146:L146)=SUM('Раздел 3'!M146:M146)+SUM('Раздел 3'!Q146:Q146)),"","Неверно!")</f>
        <v/>
      </c>
      <c r="B10882" s="312" t="s">
        <v>24604</v>
      </c>
      <c r="C10882" s="313" t="s">
        <v>833</v>
      </c>
      <c r="D10882" s="313" t="s">
        <v>18149</v>
      </c>
      <c r="E10882" s="313" t="str">
        <f>CONCATENATE(SUM('Раздел 3'!L146:L146),"=",SUM('Раздел 3'!M146:M146),"+",SUM('Раздел 3'!Q146:Q146))</f>
        <v>0=0+0</v>
      </c>
    </row>
    <row r="10883" spans="1:5" ht="30" hidden="1" customHeight="1">
      <c r="A10883" s="311" t="str">
        <f>IF((SUM('Раздел 3'!L147:L147)=SUM('Раздел 3'!M147:M147)+SUM('Раздел 3'!Q147:Q147)),"","Неверно!")</f>
        <v/>
      </c>
      <c r="B10883" s="312" t="s">
        <v>24604</v>
      </c>
      <c r="C10883" s="313" t="s">
        <v>834</v>
      </c>
      <c r="D10883" s="313" t="s">
        <v>18149</v>
      </c>
      <c r="E10883" s="313" t="str">
        <f>CONCATENATE(SUM('Раздел 3'!L147:L147),"=",SUM('Раздел 3'!M147:M147),"+",SUM('Раздел 3'!Q147:Q147))</f>
        <v>0=0+0</v>
      </c>
    </row>
    <row r="10884" spans="1:5" ht="30" hidden="1" customHeight="1">
      <c r="A10884" s="311" t="str">
        <f>IF((SUM('Раздел 3'!L148:L148)=SUM('Раздел 3'!M148:M148)+SUM('Раздел 3'!Q148:Q148)),"","Неверно!")</f>
        <v/>
      </c>
      <c r="B10884" s="312" t="s">
        <v>24604</v>
      </c>
      <c r="C10884" s="313" t="s">
        <v>835</v>
      </c>
      <c r="D10884" s="313" t="s">
        <v>18149</v>
      </c>
      <c r="E10884" s="313" t="str">
        <f>CONCATENATE(SUM('Раздел 3'!L148:L148),"=",SUM('Раздел 3'!M148:M148),"+",SUM('Раздел 3'!Q148:Q148))</f>
        <v>0=0+0</v>
      </c>
    </row>
    <row r="10885" spans="1:5" ht="30" hidden="1" customHeight="1">
      <c r="A10885" s="311" t="str">
        <f>IF((SUM('Раздел 3'!L149:L149)=SUM('Раздел 3'!M149:M149)+SUM('Раздел 3'!Q149:Q149)),"","Неверно!")</f>
        <v/>
      </c>
      <c r="B10885" s="312" t="s">
        <v>24604</v>
      </c>
      <c r="C10885" s="313" t="s">
        <v>836</v>
      </c>
      <c r="D10885" s="313" t="s">
        <v>18149</v>
      </c>
      <c r="E10885" s="313" t="str">
        <f>CONCATENATE(SUM('Раздел 3'!L149:L149),"=",SUM('Раздел 3'!M149:M149),"+",SUM('Раздел 3'!Q149:Q149))</f>
        <v>0=0+0</v>
      </c>
    </row>
    <row r="10886" spans="1:5" ht="30" hidden="1" customHeight="1">
      <c r="A10886" s="311" t="str">
        <f>IF((SUM('Раздел 3'!L24:L24)=SUM('Раздел 3'!M24:M24)+SUM('Раздел 3'!Q24:Q24)),"","Неверно!")</f>
        <v/>
      </c>
      <c r="B10886" s="312" t="s">
        <v>24604</v>
      </c>
      <c r="C10886" s="313" t="s">
        <v>837</v>
      </c>
      <c r="D10886" s="313" t="s">
        <v>18149</v>
      </c>
      <c r="E10886" s="313" t="str">
        <f>CONCATENATE(SUM('Раздел 3'!L24:L24),"=",SUM('Раздел 3'!M24:M24),"+",SUM('Раздел 3'!Q24:Q24))</f>
        <v>0=0+0</v>
      </c>
    </row>
    <row r="10887" spans="1:5" ht="30" hidden="1" customHeight="1">
      <c r="A10887" s="311" t="str">
        <f>IF((SUM('Раздел 3'!L150:L150)=SUM('Раздел 3'!M150:M150)+SUM('Раздел 3'!Q150:Q150)),"","Неверно!")</f>
        <v/>
      </c>
      <c r="B10887" s="312" t="s">
        <v>24604</v>
      </c>
      <c r="C10887" s="313" t="s">
        <v>838</v>
      </c>
      <c r="D10887" s="313" t="s">
        <v>18149</v>
      </c>
      <c r="E10887" s="313" t="str">
        <f>CONCATENATE(SUM('Раздел 3'!L150:L150),"=",SUM('Раздел 3'!M150:M150),"+",SUM('Раздел 3'!Q150:Q150))</f>
        <v>0=0+0</v>
      </c>
    </row>
    <row r="10888" spans="1:5" ht="30" hidden="1" customHeight="1">
      <c r="A10888" s="311" t="str">
        <f>IF((SUM('Раздел 3'!L151:L151)=SUM('Раздел 3'!M151:M151)+SUM('Раздел 3'!Q151:Q151)),"","Неверно!")</f>
        <v/>
      </c>
      <c r="B10888" s="312" t="s">
        <v>24604</v>
      </c>
      <c r="C10888" s="313" t="s">
        <v>839</v>
      </c>
      <c r="D10888" s="313" t="s">
        <v>18149</v>
      </c>
      <c r="E10888" s="313" t="str">
        <f>CONCATENATE(SUM('Раздел 3'!L151:L151),"=",SUM('Раздел 3'!M151:M151),"+",SUM('Раздел 3'!Q151:Q151))</f>
        <v>0=0+0</v>
      </c>
    </row>
    <row r="10889" spans="1:5" ht="30" hidden="1" customHeight="1">
      <c r="A10889" s="311" t="str">
        <f>IF((SUM('Раздел 3'!L152:L152)=SUM('Раздел 3'!M152:M152)+SUM('Раздел 3'!Q152:Q152)),"","Неверно!")</f>
        <v/>
      </c>
      <c r="B10889" s="312" t="s">
        <v>24604</v>
      </c>
      <c r="C10889" s="313" t="s">
        <v>840</v>
      </c>
      <c r="D10889" s="313" t="s">
        <v>18149</v>
      </c>
      <c r="E10889" s="313" t="str">
        <f>CONCATENATE(SUM('Раздел 3'!L152:L152),"=",SUM('Раздел 3'!M152:M152),"+",SUM('Раздел 3'!Q152:Q152))</f>
        <v>0=0+0</v>
      </c>
    </row>
    <row r="10890" spans="1:5" ht="30" hidden="1" customHeight="1">
      <c r="A10890" s="311" t="str">
        <f>IF((SUM('Раздел 3'!L153:L153)=SUM('Раздел 3'!M153:M153)+SUM('Раздел 3'!Q153:Q153)),"","Неверно!")</f>
        <v/>
      </c>
      <c r="B10890" s="312" t="s">
        <v>24604</v>
      </c>
      <c r="C10890" s="313" t="s">
        <v>841</v>
      </c>
      <c r="D10890" s="313" t="s">
        <v>18149</v>
      </c>
      <c r="E10890" s="313" t="str">
        <f>CONCATENATE(SUM('Раздел 3'!L153:L153),"=",SUM('Раздел 3'!M153:M153),"+",SUM('Раздел 3'!Q153:Q153))</f>
        <v>0=0+0</v>
      </c>
    </row>
    <row r="10891" spans="1:5" ht="30" hidden="1" customHeight="1">
      <c r="A10891" s="311" t="str">
        <f>IF((SUM('Раздел 3'!L154:L154)=SUM('Раздел 3'!M154:M154)+SUM('Раздел 3'!Q154:Q154)),"","Неверно!")</f>
        <v/>
      </c>
      <c r="B10891" s="312" t="s">
        <v>24604</v>
      </c>
      <c r="C10891" s="313" t="s">
        <v>842</v>
      </c>
      <c r="D10891" s="313" t="s">
        <v>18149</v>
      </c>
      <c r="E10891" s="313" t="str">
        <f>CONCATENATE(SUM('Раздел 3'!L154:L154),"=",SUM('Раздел 3'!M154:M154),"+",SUM('Раздел 3'!Q154:Q154))</f>
        <v>0=0+0</v>
      </c>
    </row>
    <row r="10892" spans="1:5" ht="30" hidden="1" customHeight="1">
      <c r="A10892" s="311" t="str">
        <f>IF((SUM('Раздел 3'!L155:L155)=SUM('Раздел 3'!M155:M155)+SUM('Раздел 3'!Q155:Q155)),"","Неверно!")</f>
        <v/>
      </c>
      <c r="B10892" s="312" t="s">
        <v>24604</v>
      </c>
      <c r="C10892" s="313" t="s">
        <v>843</v>
      </c>
      <c r="D10892" s="313" t="s">
        <v>18149</v>
      </c>
      <c r="E10892" s="313" t="str">
        <f>CONCATENATE(SUM('Раздел 3'!L155:L155),"=",SUM('Раздел 3'!M155:M155),"+",SUM('Раздел 3'!Q155:Q155))</f>
        <v>0=0+0</v>
      </c>
    </row>
    <row r="10893" spans="1:5" ht="30" hidden="1" customHeight="1">
      <c r="A10893" s="311" t="str">
        <f>IF((SUM('Раздел 3'!L156:L156)=SUM('Раздел 3'!M156:M156)+SUM('Раздел 3'!Q156:Q156)),"","Неверно!")</f>
        <v/>
      </c>
      <c r="B10893" s="312" t="s">
        <v>24604</v>
      </c>
      <c r="C10893" s="313" t="s">
        <v>844</v>
      </c>
      <c r="D10893" s="313" t="s">
        <v>18149</v>
      </c>
      <c r="E10893" s="313" t="str">
        <f>CONCATENATE(SUM('Раздел 3'!L156:L156),"=",SUM('Раздел 3'!M156:M156),"+",SUM('Раздел 3'!Q156:Q156))</f>
        <v>0=0+0</v>
      </c>
    </row>
    <row r="10894" spans="1:5" ht="30" hidden="1" customHeight="1">
      <c r="A10894" s="311" t="str">
        <f>IF((SUM('Раздел 3'!L157:L157)=SUM('Раздел 3'!M157:M157)+SUM('Раздел 3'!Q157:Q157)),"","Неверно!")</f>
        <v/>
      </c>
      <c r="B10894" s="312" t="s">
        <v>24604</v>
      </c>
      <c r="C10894" s="313" t="s">
        <v>845</v>
      </c>
      <c r="D10894" s="313" t="s">
        <v>18149</v>
      </c>
      <c r="E10894" s="313" t="str">
        <f>CONCATENATE(SUM('Раздел 3'!L157:L157),"=",SUM('Раздел 3'!M157:M157),"+",SUM('Раздел 3'!Q157:Q157))</f>
        <v>0=0+0</v>
      </c>
    </row>
    <row r="10895" spans="1:5" ht="30" hidden="1" customHeight="1">
      <c r="A10895" s="311" t="str">
        <f>IF((SUM('Раздел 3'!L158:L158)=SUM('Раздел 3'!M158:M158)+SUM('Раздел 3'!Q158:Q158)),"","Неверно!")</f>
        <v/>
      </c>
      <c r="B10895" s="312" t="s">
        <v>24604</v>
      </c>
      <c r="C10895" s="313" t="s">
        <v>846</v>
      </c>
      <c r="D10895" s="313" t="s">
        <v>18149</v>
      </c>
      <c r="E10895" s="313" t="str">
        <f>CONCATENATE(SUM('Раздел 3'!L158:L158),"=",SUM('Раздел 3'!M158:M158),"+",SUM('Раздел 3'!Q158:Q158))</f>
        <v>0=0+0</v>
      </c>
    </row>
    <row r="10896" spans="1:5" ht="30" hidden="1" customHeight="1">
      <c r="A10896" s="311" t="str">
        <f>IF((SUM('Раздел 3'!L159:L159)=SUM('Раздел 3'!M159:M159)+SUM('Раздел 3'!Q159:Q159)),"","Неверно!")</f>
        <v/>
      </c>
      <c r="B10896" s="312" t="s">
        <v>24604</v>
      </c>
      <c r="C10896" s="313" t="s">
        <v>847</v>
      </c>
      <c r="D10896" s="313" t="s">
        <v>18149</v>
      </c>
      <c r="E10896" s="313" t="str">
        <f>CONCATENATE(SUM('Раздел 3'!L159:L159),"=",SUM('Раздел 3'!M159:M159),"+",SUM('Раздел 3'!Q159:Q159))</f>
        <v>0=0+0</v>
      </c>
    </row>
    <row r="10897" spans="1:5" ht="30" hidden="1" customHeight="1">
      <c r="A10897" s="311" t="str">
        <f>IF((SUM('Раздел 3'!L25:L25)=SUM('Раздел 3'!M25:M25)+SUM('Раздел 3'!Q25:Q25)),"","Неверно!")</f>
        <v/>
      </c>
      <c r="B10897" s="312" t="s">
        <v>24604</v>
      </c>
      <c r="C10897" s="313" t="s">
        <v>848</v>
      </c>
      <c r="D10897" s="313" t="s">
        <v>18149</v>
      </c>
      <c r="E10897" s="313" t="str">
        <f>CONCATENATE(SUM('Раздел 3'!L25:L25),"=",SUM('Раздел 3'!M25:M25),"+",SUM('Раздел 3'!Q25:Q25))</f>
        <v>0=0+0</v>
      </c>
    </row>
    <row r="10898" spans="1:5" ht="30" hidden="1" customHeight="1">
      <c r="A10898" s="311" t="str">
        <f>IF((SUM('Раздел 3'!L160:L160)=SUM('Раздел 3'!M160:M160)+SUM('Раздел 3'!Q160:Q160)),"","Неверно!")</f>
        <v/>
      </c>
      <c r="B10898" s="312" t="s">
        <v>24604</v>
      </c>
      <c r="C10898" s="313" t="s">
        <v>849</v>
      </c>
      <c r="D10898" s="313" t="s">
        <v>18149</v>
      </c>
      <c r="E10898" s="313" t="str">
        <f>CONCATENATE(SUM('Раздел 3'!L160:L160),"=",SUM('Раздел 3'!M160:M160),"+",SUM('Раздел 3'!Q160:Q160))</f>
        <v>0=0+0</v>
      </c>
    </row>
    <row r="10899" spans="1:5" ht="30" hidden="1" customHeight="1">
      <c r="A10899" s="311" t="str">
        <f>IF((SUM('Раздел 3'!L161:L161)=SUM('Раздел 3'!M161:M161)+SUM('Раздел 3'!Q161:Q161)),"","Неверно!")</f>
        <v/>
      </c>
      <c r="B10899" s="312" t="s">
        <v>24604</v>
      </c>
      <c r="C10899" s="313" t="s">
        <v>850</v>
      </c>
      <c r="D10899" s="313" t="s">
        <v>18149</v>
      </c>
      <c r="E10899" s="313" t="str">
        <f>CONCATENATE(SUM('Раздел 3'!L161:L161),"=",SUM('Раздел 3'!M161:M161),"+",SUM('Раздел 3'!Q161:Q161))</f>
        <v>0=0+0</v>
      </c>
    </row>
    <row r="10900" spans="1:5" ht="30" hidden="1" customHeight="1">
      <c r="A10900" s="311" t="str">
        <f>IF((SUM('Раздел 3'!L162:L162)=SUM('Раздел 3'!M162:M162)+SUM('Раздел 3'!Q162:Q162)),"","Неверно!")</f>
        <v/>
      </c>
      <c r="B10900" s="312" t="s">
        <v>24604</v>
      </c>
      <c r="C10900" s="313" t="s">
        <v>851</v>
      </c>
      <c r="D10900" s="313" t="s">
        <v>18149</v>
      </c>
      <c r="E10900" s="313" t="str">
        <f>CONCATENATE(SUM('Раздел 3'!L162:L162),"=",SUM('Раздел 3'!M162:M162),"+",SUM('Раздел 3'!Q162:Q162))</f>
        <v>0=0+0</v>
      </c>
    </row>
    <row r="10901" spans="1:5" ht="30" hidden="1" customHeight="1">
      <c r="A10901" s="311" t="str">
        <f>IF((SUM('Раздел 3'!L163:L163)=SUM('Раздел 3'!M163:M163)+SUM('Раздел 3'!Q163:Q163)),"","Неверно!")</f>
        <v/>
      </c>
      <c r="B10901" s="312" t="s">
        <v>24604</v>
      </c>
      <c r="C10901" s="313" t="s">
        <v>852</v>
      </c>
      <c r="D10901" s="313" t="s">
        <v>18149</v>
      </c>
      <c r="E10901" s="313" t="str">
        <f>CONCATENATE(SUM('Раздел 3'!L163:L163),"=",SUM('Раздел 3'!M163:M163),"+",SUM('Раздел 3'!Q163:Q163))</f>
        <v>0=0+0</v>
      </c>
    </row>
    <row r="10902" spans="1:5" ht="30" hidden="1" customHeight="1">
      <c r="A10902" s="311" t="str">
        <f>IF((SUM('Раздел 3'!L164:L164)=SUM('Раздел 3'!M164:M164)+SUM('Раздел 3'!Q164:Q164)),"","Неверно!")</f>
        <v/>
      </c>
      <c r="B10902" s="312" t="s">
        <v>24604</v>
      </c>
      <c r="C10902" s="313" t="s">
        <v>853</v>
      </c>
      <c r="D10902" s="313" t="s">
        <v>18149</v>
      </c>
      <c r="E10902" s="313" t="str">
        <f>CONCATENATE(SUM('Раздел 3'!L164:L164),"=",SUM('Раздел 3'!M164:M164),"+",SUM('Раздел 3'!Q164:Q164))</f>
        <v>0=0+0</v>
      </c>
    </row>
    <row r="10903" spans="1:5" ht="30" hidden="1" customHeight="1">
      <c r="A10903" s="311" t="str">
        <f>IF((SUM('Раздел 3'!L165:L165)=SUM('Раздел 3'!M165:M165)+SUM('Раздел 3'!Q165:Q165)),"","Неверно!")</f>
        <v/>
      </c>
      <c r="B10903" s="312" t="s">
        <v>24604</v>
      </c>
      <c r="C10903" s="313" t="s">
        <v>854</v>
      </c>
      <c r="D10903" s="313" t="s">
        <v>18149</v>
      </c>
      <c r="E10903" s="313" t="str">
        <f>CONCATENATE(SUM('Раздел 3'!L165:L165),"=",SUM('Раздел 3'!M165:M165),"+",SUM('Раздел 3'!Q165:Q165))</f>
        <v>0=0+0</v>
      </c>
    </row>
    <row r="10904" spans="1:5" ht="30" hidden="1" customHeight="1">
      <c r="A10904" s="311" t="str">
        <f>IF((SUM('Раздел 3'!L166:L166)=SUM('Раздел 3'!M166:M166)+SUM('Раздел 3'!Q166:Q166)),"","Неверно!")</f>
        <v/>
      </c>
      <c r="B10904" s="312" t="s">
        <v>24604</v>
      </c>
      <c r="C10904" s="313" t="s">
        <v>855</v>
      </c>
      <c r="D10904" s="313" t="s">
        <v>18149</v>
      </c>
      <c r="E10904" s="313" t="str">
        <f>CONCATENATE(SUM('Раздел 3'!L166:L166),"=",SUM('Раздел 3'!M166:M166),"+",SUM('Раздел 3'!Q166:Q166))</f>
        <v>0=0+0</v>
      </c>
    </row>
    <row r="10905" spans="1:5" ht="30" hidden="1" customHeight="1">
      <c r="A10905" s="311" t="str">
        <f>IF((SUM('Раздел 3'!L167:L167)=SUM('Раздел 3'!M167:M167)+SUM('Раздел 3'!Q167:Q167)),"","Неверно!")</f>
        <v/>
      </c>
      <c r="B10905" s="312" t="s">
        <v>24604</v>
      </c>
      <c r="C10905" s="313" t="s">
        <v>856</v>
      </c>
      <c r="D10905" s="313" t="s">
        <v>18149</v>
      </c>
      <c r="E10905" s="313" t="str">
        <f>CONCATENATE(SUM('Раздел 3'!L167:L167),"=",SUM('Раздел 3'!M167:M167),"+",SUM('Раздел 3'!Q167:Q167))</f>
        <v>0=0+0</v>
      </c>
    </row>
    <row r="10906" spans="1:5" ht="30" hidden="1" customHeight="1">
      <c r="A10906" s="311" t="str">
        <f>IF((SUM('Раздел 3'!L168:L168)=SUM('Раздел 3'!M168:M168)+SUM('Раздел 3'!Q168:Q168)),"","Неверно!")</f>
        <v/>
      </c>
      <c r="B10906" s="312" t="s">
        <v>24604</v>
      </c>
      <c r="C10906" s="313" t="s">
        <v>857</v>
      </c>
      <c r="D10906" s="313" t="s">
        <v>18149</v>
      </c>
      <c r="E10906" s="313" t="str">
        <f>CONCATENATE(SUM('Раздел 3'!L168:L168),"=",SUM('Раздел 3'!M168:M168),"+",SUM('Раздел 3'!Q168:Q168))</f>
        <v>0=0+0</v>
      </c>
    </row>
    <row r="10907" spans="1:5" ht="30" hidden="1" customHeight="1">
      <c r="A10907" s="311" t="str">
        <f>IF((SUM('Раздел 3'!L169:L169)=SUM('Раздел 3'!M169:M169)+SUM('Раздел 3'!Q169:Q169)),"","Неверно!")</f>
        <v/>
      </c>
      <c r="B10907" s="312" t="s">
        <v>24604</v>
      </c>
      <c r="C10907" s="313" t="s">
        <v>858</v>
      </c>
      <c r="D10907" s="313" t="s">
        <v>18149</v>
      </c>
      <c r="E10907" s="313" t="str">
        <f>CONCATENATE(SUM('Раздел 3'!L169:L169),"=",SUM('Раздел 3'!M169:M169),"+",SUM('Раздел 3'!Q169:Q169))</f>
        <v>0=0+0</v>
      </c>
    </row>
    <row r="10908" spans="1:5" ht="30" hidden="1" customHeight="1">
      <c r="A10908" s="311" t="str">
        <f>IF((SUM('Раздел 3'!L26:L26)=SUM('Раздел 3'!M26:M26)+SUM('Раздел 3'!Q26:Q26)),"","Неверно!")</f>
        <v/>
      </c>
      <c r="B10908" s="312" t="s">
        <v>24604</v>
      </c>
      <c r="C10908" s="313" t="s">
        <v>859</v>
      </c>
      <c r="D10908" s="313" t="s">
        <v>18149</v>
      </c>
      <c r="E10908" s="313" t="str">
        <f>CONCATENATE(SUM('Раздел 3'!L26:L26),"=",SUM('Раздел 3'!M26:M26),"+",SUM('Раздел 3'!Q26:Q26))</f>
        <v>0=0+0</v>
      </c>
    </row>
    <row r="10909" spans="1:5" ht="30" hidden="1" customHeight="1">
      <c r="A10909" s="311" t="str">
        <f>IF((SUM('Раздел 3'!L170:L170)=SUM('Раздел 3'!M170:M170)+SUM('Раздел 3'!Q170:Q170)),"","Неверно!")</f>
        <v/>
      </c>
      <c r="B10909" s="312" t="s">
        <v>24604</v>
      </c>
      <c r="C10909" s="313" t="s">
        <v>860</v>
      </c>
      <c r="D10909" s="313" t="s">
        <v>18149</v>
      </c>
      <c r="E10909" s="313" t="str">
        <f>CONCATENATE(SUM('Раздел 3'!L170:L170),"=",SUM('Раздел 3'!M170:M170),"+",SUM('Раздел 3'!Q170:Q170))</f>
        <v>8=8+0</v>
      </c>
    </row>
    <row r="10910" spans="1:5" ht="30" hidden="1" customHeight="1">
      <c r="A10910" s="311" t="str">
        <f>IF((SUM('Раздел 3'!L171:L171)=SUM('Раздел 3'!M171:M171)+SUM('Раздел 3'!Q171:Q171)),"","Неверно!")</f>
        <v/>
      </c>
      <c r="B10910" s="312" t="s">
        <v>24604</v>
      </c>
      <c r="C10910" s="313" t="s">
        <v>861</v>
      </c>
      <c r="D10910" s="313" t="s">
        <v>18149</v>
      </c>
      <c r="E10910" s="313" t="str">
        <f>CONCATENATE(SUM('Раздел 3'!L171:L171),"=",SUM('Раздел 3'!M171:M171),"+",SUM('Раздел 3'!Q171:Q171))</f>
        <v>0=0+0</v>
      </c>
    </row>
    <row r="10911" spans="1:5" ht="30" hidden="1" customHeight="1">
      <c r="A10911" s="311" t="str">
        <f>IF((SUM('Раздел 3'!L172:L172)=SUM('Раздел 3'!M172:M172)+SUM('Раздел 3'!Q172:Q172)),"","Неверно!")</f>
        <v/>
      </c>
      <c r="B10911" s="312" t="s">
        <v>24604</v>
      </c>
      <c r="C10911" s="313" t="s">
        <v>862</v>
      </c>
      <c r="D10911" s="313" t="s">
        <v>18149</v>
      </c>
      <c r="E10911" s="313" t="str">
        <f>CONCATENATE(SUM('Раздел 3'!L172:L172),"=",SUM('Раздел 3'!M172:M172),"+",SUM('Раздел 3'!Q172:Q172))</f>
        <v>0=0+0</v>
      </c>
    </row>
    <row r="10912" spans="1:5" ht="30" hidden="1" customHeight="1">
      <c r="A10912" s="311" t="str">
        <f>IF((SUM('Раздел 3'!L173:L173)=SUM('Раздел 3'!M173:M173)+SUM('Раздел 3'!Q173:Q173)),"","Неверно!")</f>
        <v/>
      </c>
      <c r="B10912" s="312" t="s">
        <v>24604</v>
      </c>
      <c r="C10912" s="313" t="s">
        <v>863</v>
      </c>
      <c r="D10912" s="313" t="s">
        <v>18149</v>
      </c>
      <c r="E10912" s="313" t="str">
        <f>CONCATENATE(SUM('Раздел 3'!L173:L173),"=",SUM('Раздел 3'!M173:M173),"+",SUM('Раздел 3'!Q173:Q173))</f>
        <v>0=0+0</v>
      </c>
    </row>
    <row r="10913" spans="1:5" ht="30" hidden="1" customHeight="1">
      <c r="A10913" s="311" t="str">
        <f>IF((SUM('Раздел 3'!L174:L174)=SUM('Раздел 3'!M174:M174)+SUM('Раздел 3'!Q174:Q174)),"","Неверно!")</f>
        <v/>
      </c>
      <c r="B10913" s="312" t="s">
        <v>24604</v>
      </c>
      <c r="C10913" s="313" t="s">
        <v>864</v>
      </c>
      <c r="D10913" s="313" t="s">
        <v>18149</v>
      </c>
      <c r="E10913" s="313" t="str">
        <f>CONCATENATE(SUM('Раздел 3'!L174:L174),"=",SUM('Раздел 3'!M174:M174),"+",SUM('Раздел 3'!Q174:Q174))</f>
        <v>0=0+0</v>
      </c>
    </row>
    <row r="10914" spans="1:5" ht="30" hidden="1" customHeight="1">
      <c r="A10914" s="311" t="str">
        <f>IF((SUM('Раздел 3'!L175:L175)=SUM('Раздел 3'!M175:M175)+SUM('Раздел 3'!Q175:Q175)),"","Неверно!")</f>
        <v/>
      </c>
      <c r="B10914" s="312" t="s">
        <v>24604</v>
      </c>
      <c r="C10914" s="313" t="s">
        <v>865</v>
      </c>
      <c r="D10914" s="313" t="s">
        <v>18149</v>
      </c>
      <c r="E10914" s="313" t="str">
        <f>CONCATENATE(SUM('Раздел 3'!L175:L175),"=",SUM('Раздел 3'!M175:M175),"+",SUM('Раздел 3'!Q175:Q175))</f>
        <v>0=0+0</v>
      </c>
    </row>
    <row r="10915" spans="1:5" ht="30" hidden="1" customHeight="1">
      <c r="A10915" s="311" t="str">
        <f>IF((SUM('Раздел 3'!L176:L176)=SUM('Раздел 3'!M176:M176)+SUM('Раздел 3'!Q176:Q176)),"","Неверно!")</f>
        <v/>
      </c>
      <c r="B10915" s="312" t="s">
        <v>24604</v>
      </c>
      <c r="C10915" s="313" t="s">
        <v>866</v>
      </c>
      <c r="D10915" s="313" t="s">
        <v>18149</v>
      </c>
      <c r="E10915" s="313" t="str">
        <f>CONCATENATE(SUM('Раздел 3'!L176:L176),"=",SUM('Раздел 3'!M176:M176),"+",SUM('Раздел 3'!Q176:Q176))</f>
        <v>0=0+0</v>
      </c>
    </row>
    <row r="10916" spans="1:5" ht="30" hidden="1" customHeight="1">
      <c r="A10916" s="311" t="str">
        <f>IF((SUM('Раздел 3'!L177:L177)=SUM('Раздел 3'!M177:M177)+SUM('Раздел 3'!Q177:Q177)),"","Неверно!")</f>
        <v/>
      </c>
      <c r="B10916" s="312" t="s">
        <v>24604</v>
      </c>
      <c r="C10916" s="313" t="s">
        <v>867</v>
      </c>
      <c r="D10916" s="313" t="s">
        <v>18149</v>
      </c>
      <c r="E10916" s="313" t="str">
        <f>CONCATENATE(SUM('Раздел 3'!L177:L177),"=",SUM('Раздел 3'!M177:M177),"+",SUM('Раздел 3'!Q177:Q177))</f>
        <v>0=0+0</v>
      </c>
    </row>
    <row r="10917" spans="1:5" ht="30" hidden="1" customHeight="1">
      <c r="A10917" s="311" t="str">
        <f>IF((SUM('Раздел 3'!L178:L178)=SUM('Раздел 3'!M178:M178)+SUM('Раздел 3'!Q178:Q178)),"","Неверно!")</f>
        <v/>
      </c>
      <c r="B10917" s="312" t="s">
        <v>24604</v>
      </c>
      <c r="C10917" s="313" t="s">
        <v>868</v>
      </c>
      <c r="D10917" s="313" t="s">
        <v>18149</v>
      </c>
      <c r="E10917" s="313" t="str">
        <f>CONCATENATE(SUM('Раздел 3'!L178:L178),"=",SUM('Раздел 3'!M178:M178),"+",SUM('Раздел 3'!Q178:Q178))</f>
        <v>0=0+0</v>
      </c>
    </row>
    <row r="10918" spans="1:5" ht="30" hidden="1" customHeight="1">
      <c r="A10918" s="311" t="str">
        <f>IF((SUM('Раздел 3'!L179:L179)=SUM('Раздел 3'!M179:M179)+SUM('Раздел 3'!Q179:Q179)),"","Неверно!")</f>
        <v/>
      </c>
      <c r="B10918" s="312" t="s">
        <v>24604</v>
      </c>
      <c r="C10918" s="313" t="s">
        <v>869</v>
      </c>
      <c r="D10918" s="313" t="s">
        <v>18149</v>
      </c>
      <c r="E10918" s="313" t="str">
        <f>CONCATENATE(SUM('Раздел 3'!L179:L179),"=",SUM('Раздел 3'!M179:M179),"+",SUM('Раздел 3'!Q179:Q179))</f>
        <v>0=0+0</v>
      </c>
    </row>
    <row r="10919" spans="1:5" ht="30" hidden="1" customHeight="1">
      <c r="A10919" s="311" t="str">
        <f>IF((SUM('Раздел 3'!L27:L27)=SUM('Раздел 3'!M27:M27)+SUM('Раздел 3'!Q27:Q27)),"","Неверно!")</f>
        <v/>
      </c>
      <c r="B10919" s="312" t="s">
        <v>24604</v>
      </c>
      <c r="C10919" s="313" t="s">
        <v>870</v>
      </c>
      <c r="D10919" s="313" t="s">
        <v>18149</v>
      </c>
      <c r="E10919" s="313" t="str">
        <f>CONCATENATE(SUM('Раздел 3'!L27:L27),"=",SUM('Раздел 3'!M27:M27),"+",SUM('Раздел 3'!Q27:Q27))</f>
        <v>0=0+0</v>
      </c>
    </row>
    <row r="10920" spans="1:5" ht="30" hidden="1" customHeight="1">
      <c r="A10920" s="311" t="str">
        <f>IF((SUM('Раздел 3'!L180:L180)=SUM('Раздел 3'!M180:M180)+SUM('Раздел 3'!Q180:Q180)),"","Неверно!")</f>
        <v/>
      </c>
      <c r="B10920" s="312" t="s">
        <v>24604</v>
      </c>
      <c r="C10920" s="313" t="s">
        <v>871</v>
      </c>
      <c r="D10920" s="313" t="s">
        <v>18149</v>
      </c>
      <c r="E10920" s="313" t="str">
        <f>CONCATENATE(SUM('Раздел 3'!L180:L180),"=",SUM('Раздел 3'!M180:M180),"+",SUM('Раздел 3'!Q180:Q180))</f>
        <v>8=8+0</v>
      </c>
    </row>
    <row r="10921" spans="1:5" ht="30" hidden="1" customHeight="1">
      <c r="A10921" s="311" t="str">
        <f>IF((SUM('Раздел 3'!L181:L181)=SUM('Раздел 3'!M181:M181)+SUM('Раздел 3'!Q181:Q181)),"","Неверно!")</f>
        <v/>
      </c>
      <c r="B10921" s="312" t="s">
        <v>24604</v>
      </c>
      <c r="C10921" s="313" t="s">
        <v>872</v>
      </c>
      <c r="D10921" s="313" t="s">
        <v>18149</v>
      </c>
      <c r="E10921" s="313" t="str">
        <f>CONCATENATE(SUM('Раздел 3'!L181:L181),"=",SUM('Раздел 3'!M181:M181),"+",SUM('Раздел 3'!Q181:Q181))</f>
        <v>0=0+0</v>
      </c>
    </row>
    <row r="10922" spans="1:5" ht="30" hidden="1" customHeight="1">
      <c r="A10922" s="311" t="str">
        <f>IF((SUM('Раздел 3'!L182:L182)=SUM('Раздел 3'!M182:M182)+SUM('Раздел 3'!Q182:Q182)),"","Неверно!")</f>
        <v/>
      </c>
      <c r="B10922" s="312" t="s">
        <v>24604</v>
      </c>
      <c r="C10922" s="313" t="s">
        <v>873</v>
      </c>
      <c r="D10922" s="313" t="s">
        <v>18149</v>
      </c>
      <c r="E10922" s="313" t="str">
        <f>CONCATENATE(SUM('Раздел 3'!L182:L182),"=",SUM('Раздел 3'!M182:M182),"+",SUM('Раздел 3'!Q182:Q182))</f>
        <v>0=0+0</v>
      </c>
    </row>
    <row r="10923" spans="1:5" ht="30" hidden="1" customHeight="1">
      <c r="A10923" s="311" t="str">
        <f>IF((SUM('Раздел 3'!L183:L183)=SUM('Раздел 3'!M183:M183)+SUM('Раздел 3'!Q183:Q183)),"","Неверно!")</f>
        <v/>
      </c>
      <c r="B10923" s="312" t="s">
        <v>24604</v>
      </c>
      <c r="C10923" s="313" t="s">
        <v>874</v>
      </c>
      <c r="D10923" s="313" t="s">
        <v>18149</v>
      </c>
      <c r="E10923" s="313" t="str">
        <f>CONCATENATE(SUM('Раздел 3'!L183:L183),"=",SUM('Раздел 3'!M183:M183),"+",SUM('Раздел 3'!Q183:Q183))</f>
        <v>0=0+0</v>
      </c>
    </row>
    <row r="10924" spans="1:5" ht="30" hidden="1" customHeight="1">
      <c r="A10924" s="311" t="str">
        <f>IF((SUM('Раздел 3'!L184:L184)=SUM('Раздел 3'!M184:M184)+SUM('Раздел 3'!Q184:Q184)),"","Неверно!")</f>
        <v/>
      </c>
      <c r="B10924" s="312" t="s">
        <v>24604</v>
      </c>
      <c r="C10924" s="313" t="s">
        <v>875</v>
      </c>
      <c r="D10924" s="313" t="s">
        <v>18149</v>
      </c>
      <c r="E10924" s="313" t="str">
        <f>CONCATENATE(SUM('Раздел 3'!L184:L184),"=",SUM('Раздел 3'!M184:M184),"+",SUM('Раздел 3'!Q184:Q184))</f>
        <v>0=0+0</v>
      </c>
    </row>
    <row r="10925" spans="1:5" ht="30" hidden="1" customHeight="1">
      <c r="A10925" s="311" t="str">
        <f>IF((SUM('Раздел 3'!L185:L185)=SUM('Раздел 3'!M185:M185)+SUM('Раздел 3'!Q185:Q185)),"","Неверно!")</f>
        <v/>
      </c>
      <c r="B10925" s="312" t="s">
        <v>24604</v>
      </c>
      <c r="C10925" s="313" t="s">
        <v>876</v>
      </c>
      <c r="D10925" s="313" t="s">
        <v>18149</v>
      </c>
      <c r="E10925" s="313" t="str">
        <f>CONCATENATE(SUM('Раздел 3'!L185:L185),"=",SUM('Раздел 3'!M185:M185),"+",SUM('Раздел 3'!Q185:Q185))</f>
        <v>0=0+0</v>
      </c>
    </row>
    <row r="10926" spans="1:5" ht="30" hidden="1" customHeight="1">
      <c r="A10926" s="311" t="str">
        <f>IF((SUM('Раздел 3'!L186:L186)=SUM('Раздел 3'!M186:M186)+SUM('Раздел 3'!Q186:Q186)),"","Неверно!")</f>
        <v/>
      </c>
      <c r="B10926" s="312" t="s">
        <v>24604</v>
      </c>
      <c r="C10926" s="313" t="s">
        <v>877</v>
      </c>
      <c r="D10926" s="313" t="s">
        <v>18149</v>
      </c>
      <c r="E10926" s="313" t="str">
        <f>CONCATENATE(SUM('Раздел 3'!L186:L186),"=",SUM('Раздел 3'!M186:M186),"+",SUM('Раздел 3'!Q186:Q186))</f>
        <v>39=39+0</v>
      </c>
    </row>
    <row r="10927" spans="1:5" ht="30" hidden="1" customHeight="1">
      <c r="A10927" s="311" t="str">
        <f>IF((SUM('Раздел 3'!L187:L187)=SUM('Раздел 3'!M187:M187)+SUM('Раздел 3'!Q187:Q187)),"","Неверно!")</f>
        <v/>
      </c>
      <c r="B10927" s="312" t="s">
        <v>24604</v>
      </c>
      <c r="C10927" s="313" t="s">
        <v>878</v>
      </c>
      <c r="D10927" s="313" t="s">
        <v>18149</v>
      </c>
      <c r="E10927" s="313" t="str">
        <f>CONCATENATE(SUM('Раздел 3'!L187:L187),"=",SUM('Раздел 3'!M187:M187),"+",SUM('Раздел 3'!Q187:Q187))</f>
        <v>4=4+0</v>
      </c>
    </row>
    <row r="10928" spans="1:5" ht="30" hidden="1" customHeight="1">
      <c r="A10928" s="311" t="str">
        <f>IF((SUM('Раздел 3'!L188:L188)=SUM('Раздел 3'!M188:M188)+SUM('Раздел 3'!Q188:Q188)),"","Неверно!")</f>
        <v/>
      </c>
      <c r="B10928" s="312" t="s">
        <v>24604</v>
      </c>
      <c r="C10928" s="313" t="s">
        <v>879</v>
      </c>
      <c r="D10928" s="313" t="s">
        <v>18149</v>
      </c>
      <c r="E10928" s="313" t="str">
        <f>CONCATENATE(SUM('Раздел 3'!L188:L188),"=",SUM('Раздел 3'!M188:M188),"+",SUM('Раздел 3'!Q188:Q188))</f>
        <v>0=0+0</v>
      </c>
    </row>
    <row r="10929" spans="1:5" ht="30" hidden="1" customHeight="1">
      <c r="A10929" s="311" t="str">
        <f>IF((SUM('Раздел 3'!L189:L189)=SUM('Раздел 3'!M189:M189)+SUM('Раздел 3'!Q189:Q189)),"","Неверно!")</f>
        <v/>
      </c>
      <c r="B10929" s="312" t="s">
        <v>24604</v>
      </c>
      <c r="C10929" s="313" t="s">
        <v>880</v>
      </c>
      <c r="D10929" s="313" t="s">
        <v>18149</v>
      </c>
      <c r="E10929" s="313" t="str">
        <f>CONCATENATE(SUM('Раздел 3'!L189:L189),"=",SUM('Раздел 3'!M189:M189),"+",SUM('Раздел 3'!Q189:Q189))</f>
        <v>43=43+0</v>
      </c>
    </row>
    <row r="10930" spans="1:5" ht="30" hidden="1" customHeight="1">
      <c r="A10930" s="311" t="str">
        <f>IF((SUM('Раздел 3'!L28:L28)=SUM('Раздел 3'!M28:M28)+SUM('Раздел 3'!Q28:Q28)),"","Неверно!")</f>
        <v/>
      </c>
      <c r="B10930" s="312" t="s">
        <v>24604</v>
      </c>
      <c r="C10930" s="313" t="s">
        <v>881</v>
      </c>
      <c r="D10930" s="313" t="s">
        <v>18149</v>
      </c>
      <c r="E10930" s="313" t="str">
        <f>CONCATENATE(SUM('Раздел 3'!L28:L28),"=",SUM('Раздел 3'!M28:M28),"+",SUM('Раздел 3'!Q28:Q28))</f>
        <v>0=0+0</v>
      </c>
    </row>
    <row r="10931" spans="1:5" ht="30" hidden="1" customHeight="1">
      <c r="A10931" s="311" t="str">
        <f>IF((SUM('Раздел 3'!L190:L190)=SUM('Раздел 3'!M190:M190)+SUM('Раздел 3'!Q190:Q190)),"","Неверно!")</f>
        <v/>
      </c>
      <c r="B10931" s="312" t="s">
        <v>24604</v>
      </c>
      <c r="C10931" s="313" t="s">
        <v>882</v>
      </c>
      <c r="D10931" s="313" t="s">
        <v>18149</v>
      </c>
      <c r="E10931" s="313" t="str">
        <f>CONCATENATE(SUM('Раздел 3'!L190:L190),"=",SUM('Раздел 3'!M190:M190),"+",SUM('Раздел 3'!Q190:Q190))</f>
        <v>0=0+0</v>
      </c>
    </row>
    <row r="10932" spans="1:5" ht="30" hidden="1" customHeight="1">
      <c r="A10932" s="311" t="str">
        <f>IF((SUM('Раздел 3'!L191:L191)=SUM('Раздел 3'!M191:M191)+SUM('Раздел 3'!Q191:Q191)),"","Неверно!")</f>
        <v/>
      </c>
      <c r="B10932" s="312" t="s">
        <v>24604</v>
      </c>
      <c r="C10932" s="313" t="s">
        <v>883</v>
      </c>
      <c r="D10932" s="313" t="s">
        <v>18149</v>
      </c>
      <c r="E10932" s="313" t="str">
        <f>CONCATENATE(SUM('Раздел 3'!L191:L191),"=",SUM('Раздел 3'!M191:M191),"+",SUM('Раздел 3'!Q191:Q191))</f>
        <v>1=1+0</v>
      </c>
    </row>
    <row r="10933" spans="1:5" ht="30" hidden="1" customHeight="1">
      <c r="A10933" s="311" t="str">
        <f>IF((SUM('Раздел 3'!L192:L192)=SUM('Раздел 3'!M192:M192)+SUM('Раздел 3'!Q192:Q192)),"","Неверно!")</f>
        <v/>
      </c>
      <c r="B10933" s="312" t="s">
        <v>24604</v>
      </c>
      <c r="C10933" s="313" t="s">
        <v>884</v>
      </c>
      <c r="D10933" s="313" t="s">
        <v>18149</v>
      </c>
      <c r="E10933" s="313" t="str">
        <f>CONCATENATE(SUM('Раздел 3'!L192:L192),"=",SUM('Раздел 3'!M192:M192),"+",SUM('Раздел 3'!Q192:Q192))</f>
        <v>1=1+0</v>
      </c>
    </row>
    <row r="10934" spans="1:5" ht="30" hidden="1" customHeight="1">
      <c r="A10934" s="311" t="str">
        <f>IF((SUM('Раздел 3'!L193:L193)=SUM('Раздел 3'!M193:M193)+SUM('Раздел 3'!Q193:Q193)),"","Неверно!")</f>
        <v/>
      </c>
      <c r="B10934" s="312" t="s">
        <v>24604</v>
      </c>
      <c r="C10934" s="313" t="s">
        <v>885</v>
      </c>
      <c r="D10934" s="313" t="s">
        <v>18149</v>
      </c>
      <c r="E10934" s="313" t="str">
        <f>CONCATENATE(SUM('Раздел 3'!L193:L193),"=",SUM('Раздел 3'!M193:M193),"+",SUM('Раздел 3'!Q193:Q193))</f>
        <v>0=0+0</v>
      </c>
    </row>
    <row r="10935" spans="1:5" ht="30" hidden="1" customHeight="1">
      <c r="A10935" s="311" t="str">
        <f>IF((SUM('Раздел 3'!L194:L194)=SUM('Раздел 3'!M194:M194)+SUM('Раздел 3'!Q194:Q194)),"","Неверно!")</f>
        <v/>
      </c>
      <c r="B10935" s="312" t="s">
        <v>24604</v>
      </c>
      <c r="C10935" s="313" t="s">
        <v>886</v>
      </c>
      <c r="D10935" s="313" t="s">
        <v>18149</v>
      </c>
      <c r="E10935" s="313" t="str">
        <f>CONCATENATE(SUM('Раздел 3'!L194:L194),"=",SUM('Раздел 3'!M194:M194),"+",SUM('Раздел 3'!Q194:Q194))</f>
        <v>0=0+0</v>
      </c>
    </row>
    <row r="10936" spans="1:5" ht="30" hidden="1" customHeight="1">
      <c r="A10936" s="311" t="str">
        <f>IF((SUM('Раздел 3'!L195:L195)=SUM('Раздел 3'!M195:M195)+SUM('Раздел 3'!Q195:Q195)),"","Неверно!")</f>
        <v/>
      </c>
      <c r="B10936" s="312" t="s">
        <v>24604</v>
      </c>
      <c r="C10936" s="313" t="s">
        <v>887</v>
      </c>
      <c r="D10936" s="313" t="s">
        <v>18149</v>
      </c>
      <c r="E10936" s="313" t="str">
        <f>CONCATENATE(SUM('Раздел 3'!L195:L195),"=",SUM('Раздел 3'!M195:M195),"+",SUM('Раздел 3'!Q195:Q195))</f>
        <v>0=0+0</v>
      </c>
    </row>
    <row r="10937" spans="1:5" ht="30" hidden="1" customHeight="1">
      <c r="A10937" s="311" t="str">
        <f>IF((SUM('Раздел 3'!L196:L196)=SUM('Раздел 3'!M196:M196)+SUM('Раздел 3'!Q196:Q196)),"","Неверно!")</f>
        <v/>
      </c>
      <c r="B10937" s="312" t="s">
        <v>24604</v>
      </c>
      <c r="C10937" s="313" t="s">
        <v>888</v>
      </c>
      <c r="D10937" s="313" t="s">
        <v>18149</v>
      </c>
      <c r="E10937" s="313" t="str">
        <f>CONCATENATE(SUM('Раздел 3'!L196:L196),"=",SUM('Раздел 3'!M196:M196),"+",SUM('Раздел 3'!Q196:Q196))</f>
        <v>2=2+0</v>
      </c>
    </row>
    <row r="10938" spans="1:5" ht="30" hidden="1" customHeight="1">
      <c r="A10938" s="311" t="str">
        <f>IF((SUM('Раздел 3'!L197:L197)=SUM('Раздел 3'!M197:M197)+SUM('Раздел 3'!Q197:Q197)),"","Неверно!")</f>
        <v/>
      </c>
      <c r="B10938" s="312" t="s">
        <v>24604</v>
      </c>
      <c r="C10938" s="313" t="s">
        <v>889</v>
      </c>
      <c r="D10938" s="313" t="s">
        <v>18149</v>
      </c>
      <c r="E10938" s="313" t="str">
        <f>CONCATENATE(SUM('Раздел 3'!L197:L197),"=",SUM('Раздел 3'!M197:M197),"+",SUM('Раздел 3'!Q197:Q197))</f>
        <v>0=0+0</v>
      </c>
    </row>
    <row r="10939" spans="1:5" ht="30" hidden="1" customHeight="1">
      <c r="A10939" s="311" t="str">
        <f>IF((SUM('Раздел 3'!L198:L198)=SUM('Раздел 3'!M198:M198)+SUM('Раздел 3'!Q198:Q198)),"","Неверно!")</f>
        <v/>
      </c>
      <c r="B10939" s="312" t="s">
        <v>24604</v>
      </c>
      <c r="C10939" s="313" t="s">
        <v>890</v>
      </c>
      <c r="D10939" s="313" t="s">
        <v>18149</v>
      </c>
      <c r="E10939" s="313" t="str">
        <f>CONCATENATE(SUM('Раздел 3'!L198:L198),"=",SUM('Раздел 3'!M198:M198),"+",SUM('Раздел 3'!Q198:Q198))</f>
        <v>0=0+0</v>
      </c>
    </row>
    <row r="10940" spans="1:5" ht="30" hidden="1" customHeight="1">
      <c r="A10940" s="311" t="str">
        <f>IF((SUM('Раздел 3'!L199:L199)=SUM('Раздел 3'!M199:M199)+SUM('Раздел 3'!Q199:Q199)),"","Неверно!")</f>
        <v/>
      </c>
      <c r="B10940" s="312" t="s">
        <v>24604</v>
      </c>
      <c r="C10940" s="313" t="s">
        <v>891</v>
      </c>
      <c r="D10940" s="313" t="s">
        <v>18149</v>
      </c>
      <c r="E10940" s="313" t="str">
        <f>CONCATENATE(SUM('Раздел 3'!L199:L199),"=",SUM('Раздел 3'!M199:M199),"+",SUM('Раздел 3'!Q199:Q199))</f>
        <v>0=0+0</v>
      </c>
    </row>
    <row r="10941" spans="1:5" ht="30" hidden="1" customHeight="1">
      <c r="A10941" s="311" t="str">
        <f>IF((SUM('Раздел 3'!L29:L29)=SUM('Раздел 3'!M29:M29)+SUM('Раздел 3'!Q29:Q29)),"","Неверно!")</f>
        <v/>
      </c>
      <c r="B10941" s="312" t="s">
        <v>24604</v>
      </c>
      <c r="C10941" s="313" t="s">
        <v>892</v>
      </c>
      <c r="D10941" s="313" t="s">
        <v>18149</v>
      </c>
      <c r="E10941" s="313" t="str">
        <f>CONCATENATE(SUM('Раздел 3'!L29:L29),"=",SUM('Раздел 3'!M29:M29),"+",SUM('Раздел 3'!Q29:Q29))</f>
        <v>0=0+0</v>
      </c>
    </row>
    <row r="10942" spans="1:5" ht="30" hidden="1" customHeight="1">
      <c r="A10942" s="311" t="str">
        <f>IF((SUM('Раздел 3'!L200:L200)=SUM('Раздел 3'!M200:M200)+SUM('Раздел 3'!Q200:Q200)),"","Неверно!")</f>
        <v/>
      </c>
      <c r="B10942" s="312" t="s">
        <v>24604</v>
      </c>
      <c r="C10942" s="313" t="s">
        <v>893</v>
      </c>
      <c r="D10942" s="313" t="s">
        <v>18149</v>
      </c>
      <c r="E10942" s="313" t="str">
        <f>CONCATENATE(SUM('Раздел 3'!L200:L200),"=",SUM('Раздел 3'!M200:M200),"+",SUM('Раздел 3'!Q200:Q200))</f>
        <v>0=0+0</v>
      </c>
    </row>
    <row r="10943" spans="1:5" ht="30" hidden="1" customHeight="1">
      <c r="A10943" s="311" t="str">
        <f>IF((SUM('Раздел 3'!L201:L201)=SUM('Раздел 3'!M201:M201)+SUM('Раздел 3'!Q201:Q201)),"","Неверно!")</f>
        <v/>
      </c>
      <c r="B10943" s="312" t="s">
        <v>24604</v>
      </c>
      <c r="C10943" s="313" t="s">
        <v>894</v>
      </c>
      <c r="D10943" s="313" t="s">
        <v>18149</v>
      </c>
      <c r="E10943" s="313" t="str">
        <f>CONCATENATE(SUM('Раздел 3'!L201:L201),"=",SUM('Раздел 3'!M201:M201),"+",SUM('Раздел 3'!Q201:Q201))</f>
        <v>0=0+0</v>
      </c>
    </row>
    <row r="10944" spans="1:5" ht="30" hidden="1" customHeight="1">
      <c r="A10944" s="311" t="str">
        <f>IF((SUM('Раздел 3'!L202:L202)=SUM('Раздел 3'!M202:M202)+SUM('Раздел 3'!Q202:Q202)),"","Неверно!")</f>
        <v/>
      </c>
      <c r="B10944" s="312" t="s">
        <v>24604</v>
      </c>
      <c r="C10944" s="313" t="s">
        <v>895</v>
      </c>
      <c r="D10944" s="313" t="s">
        <v>18149</v>
      </c>
      <c r="E10944" s="313" t="str">
        <f>CONCATENATE(SUM('Раздел 3'!L202:L202),"=",SUM('Раздел 3'!M202:M202),"+",SUM('Раздел 3'!Q202:Q202))</f>
        <v>0=0+0</v>
      </c>
    </row>
    <row r="10945" spans="1:5" ht="30" hidden="1" customHeight="1">
      <c r="A10945" s="311" t="str">
        <f>IF((SUM('Раздел 3'!L203:L203)=SUM('Раздел 3'!M203:M203)+SUM('Раздел 3'!Q203:Q203)),"","Неверно!")</f>
        <v/>
      </c>
      <c r="B10945" s="312" t="s">
        <v>24604</v>
      </c>
      <c r="C10945" s="313" t="s">
        <v>896</v>
      </c>
      <c r="D10945" s="313" t="s">
        <v>18149</v>
      </c>
      <c r="E10945" s="313" t="str">
        <f>CONCATENATE(SUM('Раздел 3'!L203:L203),"=",SUM('Раздел 3'!M203:M203),"+",SUM('Раздел 3'!Q203:Q203))</f>
        <v>0=0+0</v>
      </c>
    </row>
    <row r="10946" spans="1:5" ht="30" hidden="1" customHeight="1">
      <c r="A10946" s="311" t="str">
        <f>IF((SUM('Раздел 3'!L204:L204)=SUM('Раздел 3'!M204:M204)+SUM('Раздел 3'!Q204:Q204)),"","Неверно!")</f>
        <v/>
      </c>
      <c r="B10946" s="312" t="s">
        <v>24604</v>
      </c>
      <c r="C10946" s="313" t="s">
        <v>897</v>
      </c>
      <c r="D10946" s="313" t="s">
        <v>18149</v>
      </c>
      <c r="E10946" s="313" t="str">
        <f>CONCATENATE(SUM('Раздел 3'!L204:L204),"=",SUM('Раздел 3'!M204:M204),"+",SUM('Раздел 3'!Q204:Q204))</f>
        <v>0=0+0</v>
      </c>
    </row>
    <row r="10947" spans="1:5" ht="30" hidden="1" customHeight="1">
      <c r="A10947" s="311" t="str">
        <f>IF((SUM('Раздел 3'!L205:L205)=SUM('Раздел 3'!M205:M205)+SUM('Раздел 3'!Q205:Q205)),"","Неверно!")</f>
        <v/>
      </c>
      <c r="B10947" s="312" t="s">
        <v>24604</v>
      </c>
      <c r="C10947" s="313" t="s">
        <v>898</v>
      </c>
      <c r="D10947" s="313" t="s">
        <v>18149</v>
      </c>
      <c r="E10947" s="313" t="str">
        <f>CONCATENATE(SUM('Раздел 3'!L205:L205),"=",SUM('Раздел 3'!M205:M205),"+",SUM('Раздел 3'!Q205:Q205))</f>
        <v>0=0+0</v>
      </c>
    </row>
    <row r="10948" spans="1:5" ht="30" hidden="1" customHeight="1">
      <c r="A10948" s="311" t="str">
        <f>IF((SUM('Раздел 3'!L206:L206)=SUM('Раздел 3'!M206:M206)+SUM('Раздел 3'!Q206:Q206)),"","Неверно!")</f>
        <v/>
      </c>
      <c r="B10948" s="312" t="s">
        <v>24604</v>
      </c>
      <c r="C10948" s="313" t="s">
        <v>899</v>
      </c>
      <c r="D10948" s="313" t="s">
        <v>18149</v>
      </c>
      <c r="E10948" s="313" t="str">
        <f>CONCATENATE(SUM('Раздел 3'!L206:L206),"=",SUM('Раздел 3'!M206:M206),"+",SUM('Раздел 3'!Q206:Q206))</f>
        <v>0=0+0</v>
      </c>
    </row>
    <row r="10949" spans="1:5" ht="30" hidden="1" customHeight="1">
      <c r="A10949" s="311" t="str">
        <f>IF((SUM('Раздел 3'!L207:L207)=SUM('Раздел 3'!M207:M207)+SUM('Раздел 3'!Q207:Q207)),"","Неверно!")</f>
        <v/>
      </c>
      <c r="B10949" s="312" t="s">
        <v>24604</v>
      </c>
      <c r="C10949" s="313" t="s">
        <v>900</v>
      </c>
      <c r="D10949" s="313" t="s">
        <v>18149</v>
      </c>
      <c r="E10949" s="313" t="str">
        <f>CONCATENATE(SUM('Раздел 3'!L207:L207),"=",SUM('Раздел 3'!M207:M207),"+",SUM('Раздел 3'!Q207:Q207))</f>
        <v>0=0+0</v>
      </c>
    </row>
    <row r="10950" spans="1:5" ht="30" hidden="1" customHeight="1">
      <c r="A10950" s="311" t="str">
        <f>IF((SUM('Раздел 3'!L208:L208)=SUM('Раздел 3'!M208:M208)+SUM('Раздел 3'!Q208:Q208)),"","Неверно!")</f>
        <v/>
      </c>
      <c r="B10950" s="312" t="s">
        <v>24604</v>
      </c>
      <c r="C10950" s="313" t="s">
        <v>901</v>
      </c>
      <c r="D10950" s="313" t="s">
        <v>18149</v>
      </c>
      <c r="E10950" s="313" t="str">
        <f>CONCATENATE(SUM('Раздел 3'!L208:L208),"=",SUM('Раздел 3'!M208:M208),"+",SUM('Раздел 3'!Q208:Q208))</f>
        <v>3=3+0</v>
      </c>
    </row>
    <row r="10951" spans="1:5" ht="30" hidden="1" customHeight="1">
      <c r="A10951" s="311" t="str">
        <f>IF((SUM('Раздел 3'!L209:L209)=SUM('Раздел 3'!M209:M209)+SUM('Раздел 3'!Q209:Q209)),"","Неверно!")</f>
        <v/>
      </c>
      <c r="B10951" s="312" t="s">
        <v>24604</v>
      </c>
      <c r="C10951" s="313" t="s">
        <v>902</v>
      </c>
      <c r="D10951" s="313" t="s">
        <v>18149</v>
      </c>
      <c r="E10951" s="313" t="str">
        <f>CONCATENATE(SUM('Раздел 3'!L209:L209),"=",SUM('Раздел 3'!M209:M209),"+",SUM('Раздел 3'!Q209:Q209))</f>
        <v>0=0+0</v>
      </c>
    </row>
    <row r="10952" spans="1:5" ht="30" hidden="1" customHeight="1">
      <c r="A10952" s="311" t="str">
        <f>IF((SUM('Раздел 3'!L12:L12)=SUM('Раздел 3'!M12:M12)+SUM('Раздел 3'!Q12:Q12)),"","Неверно!")</f>
        <v/>
      </c>
      <c r="B10952" s="312" t="s">
        <v>24604</v>
      </c>
      <c r="C10952" s="313" t="s">
        <v>903</v>
      </c>
      <c r="D10952" s="313" t="s">
        <v>18149</v>
      </c>
      <c r="E10952" s="313" t="str">
        <f>CONCATENATE(SUM('Раздел 3'!L12:L12),"=",SUM('Раздел 3'!M12:M12),"+",SUM('Раздел 3'!Q12:Q12))</f>
        <v>0=0+0</v>
      </c>
    </row>
    <row r="10953" spans="1:5" ht="30" hidden="1" customHeight="1">
      <c r="A10953" s="311" t="str">
        <f>IF((SUM('Раздел 3'!L30:L30)=SUM('Раздел 3'!M30:M30)+SUM('Раздел 3'!Q30:Q30)),"","Неверно!")</f>
        <v/>
      </c>
      <c r="B10953" s="312" t="s">
        <v>24604</v>
      </c>
      <c r="C10953" s="313" t="s">
        <v>904</v>
      </c>
      <c r="D10953" s="313" t="s">
        <v>18149</v>
      </c>
      <c r="E10953" s="313" t="str">
        <f>CONCATENATE(SUM('Раздел 3'!L30:L30),"=",SUM('Раздел 3'!M30:M30),"+",SUM('Раздел 3'!Q30:Q30))</f>
        <v>2=1+1</v>
      </c>
    </row>
    <row r="10954" spans="1:5" ht="30" hidden="1" customHeight="1">
      <c r="A10954" s="311" t="str">
        <f>IF((SUM('Раздел 3'!L210:L210)=SUM('Раздел 3'!M210:M210)+SUM('Раздел 3'!Q210:Q210)),"","Неверно!")</f>
        <v/>
      </c>
      <c r="B10954" s="312" t="s">
        <v>24604</v>
      </c>
      <c r="C10954" s="313" t="s">
        <v>905</v>
      </c>
      <c r="D10954" s="313" t="s">
        <v>18149</v>
      </c>
      <c r="E10954" s="313" t="str">
        <f>CONCATENATE(SUM('Раздел 3'!L210:L210),"=",SUM('Раздел 3'!M210:M210),"+",SUM('Раздел 3'!Q210:Q210))</f>
        <v>0=0+0</v>
      </c>
    </row>
    <row r="10955" spans="1:5" ht="30" hidden="1" customHeight="1">
      <c r="A10955" s="311" t="str">
        <f>IF((SUM('Раздел 3'!L211:L211)=SUM('Раздел 3'!M211:M211)+SUM('Раздел 3'!Q211:Q211)),"","Неверно!")</f>
        <v/>
      </c>
      <c r="B10955" s="312" t="s">
        <v>24604</v>
      </c>
      <c r="C10955" s="313" t="s">
        <v>906</v>
      </c>
      <c r="D10955" s="313" t="s">
        <v>18149</v>
      </c>
      <c r="E10955" s="313" t="str">
        <f>CONCATENATE(SUM('Раздел 3'!L211:L211),"=",SUM('Раздел 3'!M211:M211),"+",SUM('Раздел 3'!Q211:Q211))</f>
        <v>0=0+0</v>
      </c>
    </row>
    <row r="10956" spans="1:5" ht="30" hidden="1" customHeight="1">
      <c r="A10956" s="311" t="str">
        <f>IF((SUM('Раздел 3'!L212:L212)=SUM('Раздел 3'!M212:M212)+SUM('Раздел 3'!Q212:Q212)),"","Неверно!")</f>
        <v/>
      </c>
      <c r="B10956" s="312" t="s">
        <v>24604</v>
      </c>
      <c r="C10956" s="313" t="s">
        <v>907</v>
      </c>
      <c r="D10956" s="313" t="s">
        <v>18149</v>
      </c>
      <c r="E10956" s="313" t="str">
        <f>CONCATENATE(SUM('Раздел 3'!L212:L212),"=",SUM('Раздел 3'!M212:M212),"+",SUM('Раздел 3'!Q212:Q212))</f>
        <v>0=0+0</v>
      </c>
    </row>
    <row r="10957" spans="1:5" ht="30" hidden="1" customHeight="1">
      <c r="A10957" s="311" t="str">
        <f>IF((SUM('Раздел 3'!L213:L213)=SUM('Раздел 3'!M213:M213)+SUM('Раздел 3'!Q213:Q213)),"","Неверно!")</f>
        <v/>
      </c>
      <c r="B10957" s="312" t="s">
        <v>24604</v>
      </c>
      <c r="C10957" s="313" t="s">
        <v>908</v>
      </c>
      <c r="D10957" s="313" t="s">
        <v>18149</v>
      </c>
      <c r="E10957" s="313" t="str">
        <f>CONCATENATE(SUM('Раздел 3'!L213:L213),"=",SUM('Раздел 3'!M213:M213),"+",SUM('Раздел 3'!Q213:Q213))</f>
        <v>0=0+0</v>
      </c>
    </row>
    <row r="10958" spans="1:5" ht="30" hidden="1" customHeight="1">
      <c r="A10958" s="311" t="str">
        <f>IF((SUM('Раздел 3'!L214:L214)=SUM('Раздел 3'!M214:M214)+SUM('Раздел 3'!Q214:Q214)),"","Неверно!")</f>
        <v/>
      </c>
      <c r="B10958" s="312" t="s">
        <v>24604</v>
      </c>
      <c r="C10958" s="313" t="s">
        <v>909</v>
      </c>
      <c r="D10958" s="313" t="s">
        <v>18149</v>
      </c>
      <c r="E10958" s="313" t="str">
        <f>CONCATENATE(SUM('Раздел 3'!L214:L214),"=",SUM('Раздел 3'!M214:M214),"+",SUM('Раздел 3'!Q214:Q214))</f>
        <v>3=3+0</v>
      </c>
    </row>
    <row r="10959" spans="1:5" ht="30" hidden="1" customHeight="1">
      <c r="A10959" s="311" t="str">
        <f>IF((SUM('Раздел 3'!L215:L215)=SUM('Раздел 3'!M215:M215)+SUM('Раздел 3'!Q215:Q215)),"","Неверно!")</f>
        <v/>
      </c>
      <c r="B10959" s="312" t="s">
        <v>24604</v>
      </c>
      <c r="C10959" s="313" t="s">
        <v>910</v>
      </c>
      <c r="D10959" s="313" t="s">
        <v>18149</v>
      </c>
      <c r="E10959" s="313" t="str">
        <f>CONCATENATE(SUM('Раздел 3'!L215:L215),"=",SUM('Раздел 3'!M215:M215),"+",SUM('Раздел 3'!Q215:Q215))</f>
        <v>0=0+0</v>
      </c>
    </row>
    <row r="10960" spans="1:5" ht="30" hidden="1" customHeight="1">
      <c r="A10960" s="311" t="str">
        <f>IF((SUM('Раздел 3'!L216:L216)=SUM('Раздел 3'!M216:M216)+SUM('Раздел 3'!Q216:Q216)),"","Неверно!")</f>
        <v/>
      </c>
      <c r="B10960" s="312" t="s">
        <v>24604</v>
      </c>
      <c r="C10960" s="313" t="s">
        <v>911</v>
      </c>
      <c r="D10960" s="313" t="s">
        <v>18149</v>
      </c>
      <c r="E10960" s="313" t="str">
        <f>CONCATENATE(SUM('Раздел 3'!L216:L216),"=",SUM('Раздел 3'!M216:M216),"+",SUM('Раздел 3'!Q216:Q216))</f>
        <v>0=0+0</v>
      </c>
    </row>
    <row r="10961" spans="1:5" ht="30" hidden="1" customHeight="1">
      <c r="A10961" s="311" t="str">
        <f>IF((SUM('Раздел 3'!L217:L217)=SUM('Раздел 3'!M217:M217)+SUM('Раздел 3'!Q217:Q217)),"","Неверно!")</f>
        <v/>
      </c>
      <c r="B10961" s="312" t="s">
        <v>24604</v>
      </c>
      <c r="C10961" s="313" t="s">
        <v>912</v>
      </c>
      <c r="D10961" s="313" t="s">
        <v>18149</v>
      </c>
      <c r="E10961" s="313" t="str">
        <f>CONCATENATE(SUM('Раздел 3'!L217:L217),"=",SUM('Раздел 3'!M217:M217),"+",SUM('Раздел 3'!Q217:Q217))</f>
        <v>25=24+1</v>
      </c>
    </row>
    <row r="10962" spans="1:5" ht="30" hidden="1" customHeight="1">
      <c r="A10962" s="311" t="str">
        <f>IF((SUM('Раздел 3'!L218:L218)=SUM('Раздел 3'!M218:M218)+SUM('Раздел 3'!Q218:Q218)),"","Неверно!")</f>
        <v/>
      </c>
      <c r="B10962" s="312" t="s">
        <v>24604</v>
      </c>
      <c r="C10962" s="313" t="s">
        <v>913</v>
      </c>
      <c r="D10962" s="313" t="s">
        <v>18149</v>
      </c>
      <c r="E10962" s="313" t="str">
        <f>CONCATENATE(SUM('Раздел 3'!L218:L218),"=",SUM('Раздел 3'!M218:M218),"+",SUM('Раздел 3'!Q218:Q218))</f>
        <v>0=0+0</v>
      </c>
    </row>
    <row r="10963" spans="1:5" ht="30" hidden="1" customHeight="1">
      <c r="A10963" s="311" t="str">
        <f>IF((SUM('Раздел 3'!L219:L219)=SUM('Раздел 3'!M219:M219)+SUM('Раздел 3'!Q219:Q219)),"","Неверно!")</f>
        <v/>
      </c>
      <c r="B10963" s="312" t="s">
        <v>24604</v>
      </c>
      <c r="C10963" s="313" t="s">
        <v>914</v>
      </c>
      <c r="D10963" s="313" t="s">
        <v>18149</v>
      </c>
      <c r="E10963" s="313" t="str">
        <f>CONCATENATE(SUM('Раздел 3'!L219:L219),"=",SUM('Раздел 3'!M219:M219),"+",SUM('Раздел 3'!Q219:Q219))</f>
        <v>0=0+0</v>
      </c>
    </row>
    <row r="10964" spans="1:5" ht="30" hidden="1" customHeight="1">
      <c r="A10964" s="311" t="str">
        <f>IF((SUM('Раздел 3'!L31:L31)=SUM('Раздел 3'!M31:M31)+SUM('Раздел 3'!Q31:Q31)),"","Неверно!")</f>
        <v/>
      </c>
      <c r="B10964" s="312" t="s">
        <v>24604</v>
      </c>
      <c r="C10964" s="313" t="s">
        <v>915</v>
      </c>
      <c r="D10964" s="313" t="s">
        <v>18149</v>
      </c>
      <c r="E10964" s="313" t="str">
        <f>CONCATENATE(SUM('Раздел 3'!L31:L31),"=",SUM('Раздел 3'!M31:M31),"+",SUM('Раздел 3'!Q31:Q31))</f>
        <v>0=0+0</v>
      </c>
    </row>
    <row r="10965" spans="1:5" ht="30" hidden="1" customHeight="1">
      <c r="A10965" s="311" t="str">
        <f>IF((SUM('Раздел 3'!L220:L220)=SUM('Раздел 3'!M220:M220)+SUM('Раздел 3'!Q220:Q220)),"","Неверно!")</f>
        <v/>
      </c>
      <c r="B10965" s="312" t="s">
        <v>24604</v>
      </c>
      <c r="C10965" s="313" t="s">
        <v>916</v>
      </c>
      <c r="D10965" s="313" t="s">
        <v>18149</v>
      </c>
      <c r="E10965" s="313" t="str">
        <f>CONCATENATE(SUM('Раздел 3'!L220:L220),"=",SUM('Раздел 3'!M220:M220),"+",SUM('Раздел 3'!Q220:Q220))</f>
        <v>0=0+0</v>
      </c>
    </row>
    <row r="10966" spans="1:5" ht="30" hidden="1" customHeight="1">
      <c r="A10966" s="311" t="str">
        <f>IF((SUM('Раздел 3'!L221:L221)=SUM('Раздел 3'!M221:M221)+SUM('Раздел 3'!Q221:Q221)),"","Неверно!")</f>
        <v/>
      </c>
      <c r="B10966" s="312" t="s">
        <v>24604</v>
      </c>
      <c r="C10966" s="313" t="s">
        <v>917</v>
      </c>
      <c r="D10966" s="313" t="s">
        <v>18149</v>
      </c>
      <c r="E10966" s="313" t="str">
        <f>CONCATENATE(SUM('Раздел 3'!L221:L221),"=",SUM('Раздел 3'!M221:M221),"+",SUM('Раздел 3'!Q221:Q221))</f>
        <v>1=1+0</v>
      </c>
    </row>
    <row r="10967" spans="1:5" ht="30" hidden="1" customHeight="1">
      <c r="A10967" s="311" t="str">
        <f>IF((SUM('Раздел 3'!L222:L222)=SUM('Раздел 3'!M222:M222)+SUM('Раздел 3'!Q222:Q222)),"","Неверно!")</f>
        <v/>
      </c>
      <c r="B10967" s="312" t="s">
        <v>24604</v>
      </c>
      <c r="C10967" s="313" t="s">
        <v>918</v>
      </c>
      <c r="D10967" s="313" t="s">
        <v>18149</v>
      </c>
      <c r="E10967" s="313" t="str">
        <f>CONCATENATE(SUM('Раздел 3'!L222:L222),"=",SUM('Раздел 3'!M222:M222),"+",SUM('Раздел 3'!Q222:Q222))</f>
        <v>0=0+0</v>
      </c>
    </row>
    <row r="10968" spans="1:5" ht="30" hidden="1" customHeight="1">
      <c r="A10968" s="311" t="str">
        <f>IF((SUM('Раздел 3'!L223:L223)=SUM('Раздел 3'!M223:M223)+SUM('Раздел 3'!Q223:Q223)),"","Неверно!")</f>
        <v/>
      </c>
      <c r="B10968" s="312" t="s">
        <v>24604</v>
      </c>
      <c r="C10968" s="313" t="s">
        <v>919</v>
      </c>
      <c r="D10968" s="313" t="s">
        <v>18149</v>
      </c>
      <c r="E10968" s="313" t="str">
        <f>CONCATENATE(SUM('Раздел 3'!L223:L223),"=",SUM('Раздел 3'!M223:M223),"+",SUM('Раздел 3'!Q223:Q223))</f>
        <v>0=0+0</v>
      </c>
    </row>
    <row r="10969" spans="1:5" ht="30" hidden="1" customHeight="1">
      <c r="A10969" s="311" t="str">
        <f>IF((SUM('Раздел 3'!L224:L224)=SUM('Раздел 3'!M224:M224)+SUM('Раздел 3'!Q224:Q224)),"","Неверно!")</f>
        <v/>
      </c>
      <c r="B10969" s="312" t="s">
        <v>24604</v>
      </c>
      <c r="C10969" s="313" t="s">
        <v>920</v>
      </c>
      <c r="D10969" s="313" t="s">
        <v>18149</v>
      </c>
      <c r="E10969" s="313" t="str">
        <f>CONCATENATE(SUM('Раздел 3'!L224:L224),"=",SUM('Раздел 3'!M224:M224),"+",SUM('Раздел 3'!Q224:Q224))</f>
        <v>1=1+0</v>
      </c>
    </row>
    <row r="10970" spans="1:5" ht="30" hidden="1" customHeight="1">
      <c r="A10970" s="311" t="str">
        <f>IF((SUM('Раздел 3'!L225:L225)=SUM('Раздел 3'!M225:M225)+SUM('Раздел 3'!Q225:Q225)),"","Неверно!")</f>
        <v/>
      </c>
      <c r="B10970" s="312" t="s">
        <v>24604</v>
      </c>
      <c r="C10970" s="313" t="s">
        <v>921</v>
      </c>
      <c r="D10970" s="313" t="s">
        <v>18149</v>
      </c>
      <c r="E10970" s="313" t="str">
        <f>CONCATENATE(SUM('Раздел 3'!L225:L225),"=",SUM('Раздел 3'!M225:M225),"+",SUM('Раздел 3'!Q225:Q225))</f>
        <v>0=0+0</v>
      </c>
    </row>
    <row r="10971" spans="1:5" ht="30" hidden="1" customHeight="1">
      <c r="A10971" s="311" t="str">
        <f>IF((SUM('Раздел 3'!L226:L226)=SUM('Раздел 3'!M226:M226)+SUM('Раздел 3'!Q226:Q226)),"","Неверно!")</f>
        <v/>
      </c>
      <c r="B10971" s="312" t="s">
        <v>24604</v>
      </c>
      <c r="C10971" s="313" t="s">
        <v>922</v>
      </c>
      <c r="D10971" s="313" t="s">
        <v>18149</v>
      </c>
      <c r="E10971" s="313" t="str">
        <f>CONCATENATE(SUM('Раздел 3'!L226:L226),"=",SUM('Раздел 3'!M226:M226),"+",SUM('Раздел 3'!Q226:Q226))</f>
        <v>0=0+0</v>
      </c>
    </row>
    <row r="10972" spans="1:5" ht="30" hidden="1" customHeight="1">
      <c r="A10972" s="311" t="str">
        <f>IF((SUM('Раздел 3'!L227:L227)=SUM('Раздел 3'!M227:M227)+SUM('Раздел 3'!Q227:Q227)),"","Неверно!")</f>
        <v/>
      </c>
      <c r="B10972" s="312" t="s">
        <v>24604</v>
      </c>
      <c r="C10972" s="313" t="s">
        <v>923</v>
      </c>
      <c r="D10972" s="313" t="s">
        <v>18149</v>
      </c>
      <c r="E10972" s="313" t="str">
        <f>CONCATENATE(SUM('Раздел 3'!L227:L227),"=",SUM('Раздел 3'!M227:M227),"+",SUM('Раздел 3'!Q227:Q227))</f>
        <v>0=0+0</v>
      </c>
    </row>
    <row r="10973" spans="1:5" ht="30" hidden="1" customHeight="1">
      <c r="A10973" s="311" t="str">
        <f>IF((SUM('Раздел 3'!L228:L228)=SUM('Раздел 3'!M228:M228)+SUM('Раздел 3'!Q228:Q228)),"","Неверно!")</f>
        <v/>
      </c>
      <c r="B10973" s="312" t="s">
        <v>24604</v>
      </c>
      <c r="C10973" s="313" t="s">
        <v>924</v>
      </c>
      <c r="D10973" s="313" t="s">
        <v>18149</v>
      </c>
      <c r="E10973" s="313" t="str">
        <f>CONCATENATE(SUM('Раздел 3'!L228:L228),"=",SUM('Раздел 3'!M228:M228),"+",SUM('Раздел 3'!Q228:Q228))</f>
        <v>0=0+0</v>
      </c>
    </row>
    <row r="10974" spans="1:5" ht="30" hidden="1" customHeight="1">
      <c r="A10974" s="311" t="str">
        <f>IF((SUM('Раздел 3'!L229:L229)=SUM('Раздел 3'!M229:M229)+SUM('Раздел 3'!Q229:Q229)),"","Неверно!")</f>
        <v/>
      </c>
      <c r="B10974" s="312" t="s">
        <v>24604</v>
      </c>
      <c r="C10974" s="313" t="s">
        <v>925</v>
      </c>
      <c r="D10974" s="313" t="s">
        <v>18149</v>
      </c>
      <c r="E10974" s="313" t="str">
        <f>CONCATENATE(SUM('Раздел 3'!L229:L229),"=",SUM('Раздел 3'!M229:M229),"+",SUM('Раздел 3'!Q229:Q229))</f>
        <v>0=0+0</v>
      </c>
    </row>
    <row r="10975" spans="1:5" ht="30" hidden="1" customHeight="1">
      <c r="A10975" s="311" t="str">
        <f>IF((SUM('Раздел 3'!L32:L32)=SUM('Раздел 3'!M32:M32)+SUM('Раздел 3'!Q32:Q32)),"","Неверно!")</f>
        <v/>
      </c>
      <c r="B10975" s="312" t="s">
        <v>24604</v>
      </c>
      <c r="C10975" s="313" t="s">
        <v>926</v>
      </c>
      <c r="D10975" s="313" t="s">
        <v>18149</v>
      </c>
      <c r="E10975" s="313" t="str">
        <f>CONCATENATE(SUM('Раздел 3'!L32:L32),"=",SUM('Раздел 3'!M32:M32),"+",SUM('Раздел 3'!Q32:Q32))</f>
        <v>3=3+0</v>
      </c>
    </row>
    <row r="10976" spans="1:5" ht="30" hidden="1" customHeight="1">
      <c r="A10976" s="311" t="str">
        <f>IF((SUM('Раздел 3'!L230:L230)=SUM('Раздел 3'!M230:M230)+SUM('Раздел 3'!Q230:Q230)),"","Неверно!")</f>
        <v/>
      </c>
      <c r="B10976" s="312" t="s">
        <v>24604</v>
      </c>
      <c r="C10976" s="313" t="s">
        <v>927</v>
      </c>
      <c r="D10976" s="313" t="s">
        <v>18149</v>
      </c>
      <c r="E10976" s="313" t="str">
        <f>CONCATENATE(SUM('Раздел 3'!L230:L230),"=",SUM('Раздел 3'!M230:M230),"+",SUM('Раздел 3'!Q230:Q230))</f>
        <v>0=0+0</v>
      </c>
    </row>
    <row r="10977" spans="1:5" ht="30" hidden="1" customHeight="1">
      <c r="A10977" s="311" t="str">
        <f>IF((SUM('Раздел 3'!L231:L231)=SUM('Раздел 3'!M231:M231)+SUM('Раздел 3'!Q231:Q231)),"","Неверно!")</f>
        <v/>
      </c>
      <c r="B10977" s="312" t="s">
        <v>24604</v>
      </c>
      <c r="C10977" s="313" t="s">
        <v>928</v>
      </c>
      <c r="D10977" s="313" t="s">
        <v>18149</v>
      </c>
      <c r="E10977" s="313" t="str">
        <f>CONCATENATE(SUM('Раздел 3'!L231:L231),"=",SUM('Раздел 3'!M231:M231),"+",SUM('Раздел 3'!Q231:Q231))</f>
        <v>22=15+7</v>
      </c>
    </row>
    <row r="10978" spans="1:5" ht="30" hidden="1" customHeight="1">
      <c r="A10978" s="311" t="str">
        <f>IF((SUM('Раздел 3'!L232:L232)=SUM('Раздел 3'!M232:M232)+SUM('Раздел 3'!Q232:Q232)),"","Неверно!")</f>
        <v/>
      </c>
      <c r="B10978" s="312" t="s">
        <v>24604</v>
      </c>
      <c r="C10978" s="313" t="s">
        <v>929</v>
      </c>
      <c r="D10978" s="313" t="s">
        <v>18149</v>
      </c>
      <c r="E10978" s="313" t="str">
        <f>CONCATENATE(SUM('Раздел 3'!L232:L232),"=",SUM('Раздел 3'!M232:M232),"+",SUM('Раздел 3'!Q232:Q232))</f>
        <v>0=0+0</v>
      </c>
    </row>
    <row r="10979" spans="1:5" ht="30" hidden="1" customHeight="1">
      <c r="A10979" s="311" t="str">
        <f>IF((SUM('Раздел 3'!L233:L233)=SUM('Раздел 3'!M233:M233)+SUM('Раздел 3'!Q233:Q233)),"","Неверно!")</f>
        <v/>
      </c>
      <c r="B10979" s="312" t="s">
        <v>24604</v>
      </c>
      <c r="C10979" s="313" t="s">
        <v>930</v>
      </c>
      <c r="D10979" s="313" t="s">
        <v>18149</v>
      </c>
      <c r="E10979" s="313" t="str">
        <f>CONCATENATE(SUM('Раздел 3'!L233:L233),"=",SUM('Раздел 3'!M233:M233),"+",SUM('Раздел 3'!Q233:Q233))</f>
        <v>0=0+0</v>
      </c>
    </row>
    <row r="10980" spans="1:5" ht="30" hidden="1" customHeight="1">
      <c r="A10980" s="311" t="str">
        <f>IF((SUM('Раздел 3'!L234:L234)=SUM('Раздел 3'!M234:M234)+SUM('Раздел 3'!Q234:Q234)),"","Неверно!")</f>
        <v/>
      </c>
      <c r="B10980" s="312" t="s">
        <v>24604</v>
      </c>
      <c r="C10980" s="313" t="s">
        <v>931</v>
      </c>
      <c r="D10980" s="313" t="s">
        <v>18149</v>
      </c>
      <c r="E10980" s="313" t="str">
        <f>CONCATENATE(SUM('Раздел 3'!L234:L234),"=",SUM('Раздел 3'!M234:M234),"+",SUM('Раздел 3'!Q234:Q234))</f>
        <v>0=0+0</v>
      </c>
    </row>
    <row r="10981" spans="1:5" ht="30" hidden="1" customHeight="1">
      <c r="A10981" s="311" t="str">
        <f>IF((SUM('Раздел 3'!L235:L235)=SUM('Раздел 3'!M235:M235)+SUM('Раздел 3'!Q235:Q235)),"","Неверно!")</f>
        <v/>
      </c>
      <c r="B10981" s="312" t="s">
        <v>24604</v>
      </c>
      <c r="C10981" s="313" t="s">
        <v>932</v>
      </c>
      <c r="D10981" s="313" t="s">
        <v>18149</v>
      </c>
      <c r="E10981" s="313" t="str">
        <f>CONCATENATE(SUM('Раздел 3'!L235:L235),"=",SUM('Раздел 3'!M235:M235),"+",SUM('Раздел 3'!Q235:Q235))</f>
        <v>0=0+0</v>
      </c>
    </row>
    <row r="10982" spans="1:5" ht="30" hidden="1" customHeight="1">
      <c r="A10982" s="311" t="str">
        <f>IF((SUM('Раздел 3'!L236:L236)=SUM('Раздел 3'!M236:M236)+SUM('Раздел 3'!Q236:Q236)),"","Неверно!")</f>
        <v/>
      </c>
      <c r="B10982" s="312" t="s">
        <v>24604</v>
      </c>
      <c r="C10982" s="313" t="s">
        <v>933</v>
      </c>
      <c r="D10982" s="313" t="s">
        <v>18149</v>
      </c>
      <c r="E10982" s="313" t="str">
        <f>CONCATENATE(SUM('Раздел 3'!L236:L236),"=",SUM('Раздел 3'!M236:M236),"+",SUM('Раздел 3'!Q236:Q236))</f>
        <v>0=0+0</v>
      </c>
    </row>
    <row r="10983" spans="1:5" ht="30" hidden="1" customHeight="1">
      <c r="A10983" s="311" t="str">
        <f>IF((SUM('Раздел 3'!L237:L237)=SUM('Раздел 3'!M237:M237)+SUM('Раздел 3'!Q237:Q237)),"","Неверно!")</f>
        <v/>
      </c>
      <c r="B10983" s="312" t="s">
        <v>24604</v>
      </c>
      <c r="C10983" s="313" t="s">
        <v>934</v>
      </c>
      <c r="D10983" s="313" t="s">
        <v>18149</v>
      </c>
      <c r="E10983" s="313" t="str">
        <f>CONCATENATE(SUM('Раздел 3'!L237:L237),"=",SUM('Раздел 3'!M237:M237),"+",SUM('Раздел 3'!Q237:Q237))</f>
        <v>0=0+0</v>
      </c>
    </row>
    <row r="10984" spans="1:5" ht="30" hidden="1" customHeight="1">
      <c r="A10984" s="311" t="str">
        <f>IF((SUM('Раздел 3'!L238:L238)=SUM('Раздел 3'!M238:M238)+SUM('Раздел 3'!Q238:Q238)),"","Неверно!")</f>
        <v/>
      </c>
      <c r="B10984" s="312" t="s">
        <v>24604</v>
      </c>
      <c r="C10984" s="313" t="s">
        <v>935</v>
      </c>
      <c r="D10984" s="313" t="s">
        <v>18149</v>
      </c>
      <c r="E10984" s="313" t="str">
        <f>CONCATENATE(SUM('Раздел 3'!L238:L238),"=",SUM('Раздел 3'!M238:M238),"+",SUM('Раздел 3'!Q238:Q238))</f>
        <v>0=0+0</v>
      </c>
    </row>
    <row r="10985" spans="1:5" ht="30" hidden="1" customHeight="1">
      <c r="A10985" s="311" t="str">
        <f>IF((SUM('Раздел 3'!L239:L239)=SUM('Раздел 3'!M239:M239)+SUM('Раздел 3'!Q239:Q239)),"","Неверно!")</f>
        <v/>
      </c>
      <c r="B10985" s="312" t="s">
        <v>24604</v>
      </c>
      <c r="C10985" s="313" t="s">
        <v>936</v>
      </c>
      <c r="D10985" s="313" t="s">
        <v>18149</v>
      </c>
      <c r="E10985" s="313" t="str">
        <f>CONCATENATE(SUM('Раздел 3'!L239:L239),"=",SUM('Раздел 3'!M239:M239),"+",SUM('Раздел 3'!Q239:Q239))</f>
        <v>0=0+0</v>
      </c>
    </row>
    <row r="10986" spans="1:5" ht="30" hidden="1" customHeight="1">
      <c r="A10986" s="311" t="str">
        <f>IF((SUM('Раздел 3'!L33:L33)=SUM('Раздел 3'!M33:M33)+SUM('Раздел 3'!Q33:Q33)),"","Неверно!")</f>
        <v/>
      </c>
      <c r="B10986" s="312" t="s">
        <v>24604</v>
      </c>
      <c r="C10986" s="313" t="s">
        <v>937</v>
      </c>
      <c r="D10986" s="313" t="s">
        <v>18149</v>
      </c>
      <c r="E10986" s="313" t="str">
        <f>CONCATENATE(SUM('Раздел 3'!L33:L33),"=",SUM('Раздел 3'!M33:M33),"+",SUM('Раздел 3'!Q33:Q33))</f>
        <v>0=0+0</v>
      </c>
    </row>
    <row r="10987" spans="1:5" ht="30" hidden="1" customHeight="1">
      <c r="A10987" s="311" t="str">
        <f>IF((SUM('Раздел 3'!L240:L240)=SUM('Раздел 3'!M240:M240)+SUM('Раздел 3'!Q240:Q240)),"","Неверно!")</f>
        <v/>
      </c>
      <c r="B10987" s="312" t="s">
        <v>24604</v>
      </c>
      <c r="C10987" s="313" t="s">
        <v>938</v>
      </c>
      <c r="D10987" s="313" t="s">
        <v>18149</v>
      </c>
      <c r="E10987" s="313" t="str">
        <f>CONCATENATE(SUM('Раздел 3'!L240:L240),"=",SUM('Раздел 3'!M240:M240),"+",SUM('Раздел 3'!Q240:Q240))</f>
        <v>0=0+0</v>
      </c>
    </row>
    <row r="10988" spans="1:5" ht="30" hidden="1" customHeight="1">
      <c r="A10988" s="311" t="str">
        <f>IF((SUM('Раздел 3'!L241:L241)=SUM('Раздел 3'!M241:M241)+SUM('Раздел 3'!Q241:Q241)),"","Неверно!")</f>
        <v/>
      </c>
      <c r="B10988" s="312" t="s">
        <v>24604</v>
      </c>
      <c r="C10988" s="313" t="s">
        <v>939</v>
      </c>
      <c r="D10988" s="313" t="s">
        <v>18149</v>
      </c>
      <c r="E10988" s="313" t="str">
        <f>CONCATENATE(SUM('Раздел 3'!L241:L241),"=",SUM('Раздел 3'!M241:M241),"+",SUM('Раздел 3'!Q241:Q241))</f>
        <v>0=0+0</v>
      </c>
    </row>
    <row r="10989" spans="1:5" ht="30" hidden="1" customHeight="1">
      <c r="A10989" s="311" t="str">
        <f>IF((SUM('Раздел 3'!L242:L242)=SUM('Раздел 3'!M242:M242)+SUM('Раздел 3'!Q242:Q242)),"","Неверно!")</f>
        <v/>
      </c>
      <c r="B10989" s="312" t="s">
        <v>24604</v>
      </c>
      <c r="C10989" s="313" t="s">
        <v>940</v>
      </c>
      <c r="D10989" s="313" t="s">
        <v>18149</v>
      </c>
      <c r="E10989" s="313" t="str">
        <f>CONCATENATE(SUM('Раздел 3'!L242:L242),"=",SUM('Раздел 3'!M242:M242),"+",SUM('Раздел 3'!Q242:Q242))</f>
        <v>0=0+0</v>
      </c>
    </row>
    <row r="10990" spans="1:5" ht="30" hidden="1" customHeight="1">
      <c r="A10990" s="311" t="str">
        <f>IF((SUM('Раздел 3'!L243:L243)=SUM('Раздел 3'!M243:M243)+SUM('Раздел 3'!Q243:Q243)),"","Неверно!")</f>
        <v/>
      </c>
      <c r="B10990" s="312" t="s">
        <v>24604</v>
      </c>
      <c r="C10990" s="313" t="s">
        <v>941</v>
      </c>
      <c r="D10990" s="313" t="s">
        <v>18149</v>
      </c>
      <c r="E10990" s="313" t="str">
        <f>CONCATENATE(SUM('Раздел 3'!L243:L243),"=",SUM('Раздел 3'!M243:M243),"+",SUM('Раздел 3'!Q243:Q243))</f>
        <v>0=0+0</v>
      </c>
    </row>
    <row r="10991" spans="1:5" ht="30" hidden="1" customHeight="1">
      <c r="A10991" s="311" t="str">
        <f>IF((SUM('Раздел 3'!L244:L244)=SUM('Раздел 3'!M244:M244)+SUM('Раздел 3'!Q244:Q244)),"","Неверно!")</f>
        <v/>
      </c>
      <c r="B10991" s="312" t="s">
        <v>24604</v>
      </c>
      <c r="C10991" s="313" t="s">
        <v>942</v>
      </c>
      <c r="D10991" s="313" t="s">
        <v>18149</v>
      </c>
      <c r="E10991" s="313" t="str">
        <f>CONCATENATE(SUM('Раздел 3'!L244:L244),"=",SUM('Раздел 3'!M244:M244),"+",SUM('Раздел 3'!Q244:Q244))</f>
        <v>0=0+0</v>
      </c>
    </row>
    <row r="10992" spans="1:5" ht="30" hidden="1" customHeight="1">
      <c r="A10992" s="311" t="str">
        <f>IF((SUM('Раздел 3'!L245:L245)=SUM('Раздел 3'!M245:M245)+SUM('Раздел 3'!Q245:Q245)),"","Неверно!")</f>
        <v/>
      </c>
      <c r="B10992" s="312" t="s">
        <v>24604</v>
      </c>
      <c r="C10992" s="313" t="s">
        <v>943</v>
      </c>
      <c r="D10992" s="313" t="s">
        <v>18149</v>
      </c>
      <c r="E10992" s="313" t="str">
        <f>CONCATENATE(SUM('Раздел 3'!L245:L245),"=",SUM('Раздел 3'!M245:M245),"+",SUM('Раздел 3'!Q245:Q245))</f>
        <v>55=55+0</v>
      </c>
    </row>
    <row r="10993" spans="1:5" ht="30" hidden="1" customHeight="1">
      <c r="A10993" s="311" t="str">
        <f>IF((SUM('Раздел 3'!L246:L246)=SUM('Раздел 3'!M246:M246)+SUM('Раздел 3'!Q246:Q246)),"","Неверно!")</f>
        <v/>
      </c>
      <c r="B10993" s="312" t="s">
        <v>24604</v>
      </c>
      <c r="C10993" s="313" t="s">
        <v>944</v>
      </c>
      <c r="D10993" s="313" t="s">
        <v>18149</v>
      </c>
      <c r="E10993" s="313" t="str">
        <f>CONCATENATE(SUM('Раздел 3'!L246:L246),"=",SUM('Раздел 3'!M246:M246),"+",SUM('Раздел 3'!Q246:Q246))</f>
        <v>1=1+0</v>
      </c>
    </row>
    <row r="10994" spans="1:5" ht="30" hidden="1" customHeight="1">
      <c r="A10994" s="311" t="str">
        <f>IF((SUM('Раздел 3'!L247:L247)=SUM('Раздел 3'!M247:M247)+SUM('Раздел 3'!Q247:Q247)),"","Неверно!")</f>
        <v/>
      </c>
      <c r="B10994" s="312" t="s">
        <v>24604</v>
      </c>
      <c r="C10994" s="313" t="s">
        <v>945</v>
      </c>
      <c r="D10994" s="313" t="s">
        <v>18149</v>
      </c>
      <c r="E10994" s="313" t="str">
        <f>CONCATENATE(SUM('Раздел 3'!L247:L247),"=",SUM('Раздел 3'!M247:M247),"+",SUM('Раздел 3'!Q247:Q247))</f>
        <v>0=0+0</v>
      </c>
    </row>
    <row r="10995" spans="1:5" ht="30" hidden="1" customHeight="1">
      <c r="A10995" s="311" t="str">
        <f>IF((SUM('Раздел 3'!L248:L248)=SUM('Раздел 3'!M248:M248)+SUM('Раздел 3'!Q248:Q248)),"","Неверно!")</f>
        <v/>
      </c>
      <c r="B10995" s="312" t="s">
        <v>24604</v>
      </c>
      <c r="C10995" s="313" t="s">
        <v>946</v>
      </c>
      <c r="D10995" s="313" t="s">
        <v>18149</v>
      </c>
      <c r="E10995" s="313" t="str">
        <f>CONCATENATE(SUM('Раздел 3'!L248:L248),"=",SUM('Раздел 3'!M248:M248),"+",SUM('Раздел 3'!Q248:Q248))</f>
        <v>0=0+0</v>
      </c>
    </row>
    <row r="10996" spans="1:5" ht="30" hidden="1" customHeight="1">
      <c r="A10996" s="311" t="str">
        <f>IF((SUM('Раздел 3'!L249:L249)=SUM('Раздел 3'!M249:M249)+SUM('Раздел 3'!Q249:Q249)),"","Неверно!")</f>
        <v/>
      </c>
      <c r="B10996" s="312" t="s">
        <v>24604</v>
      </c>
      <c r="C10996" s="313" t="s">
        <v>947</v>
      </c>
      <c r="D10996" s="313" t="s">
        <v>18149</v>
      </c>
      <c r="E10996" s="313" t="str">
        <f>CONCATENATE(SUM('Раздел 3'!L249:L249),"=",SUM('Раздел 3'!M249:M249),"+",SUM('Раздел 3'!Q249:Q249))</f>
        <v>0=0+0</v>
      </c>
    </row>
    <row r="10997" spans="1:5" ht="30" hidden="1" customHeight="1">
      <c r="A10997" s="311" t="str">
        <f>IF((SUM('Раздел 3'!L34:L34)=SUM('Раздел 3'!M34:M34)+SUM('Раздел 3'!Q34:Q34)),"","Неверно!")</f>
        <v/>
      </c>
      <c r="B10997" s="312" t="s">
        <v>24604</v>
      </c>
      <c r="C10997" s="313" t="s">
        <v>948</v>
      </c>
      <c r="D10997" s="313" t="s">
        <v>18149</v>
      </c>
      <c r="E10997" s="313" t="str">
        <f>CONCATENATE(SUM('Раздел 3'!L34:L34),"=",SUM('Раздел 3'!M34:M34),"+",SUM('Раздел 3'!Q34:Q34))</f>
        <v>2=1+1</v>
      </c>
    </row>
    <row r="10998" spans="1:5" ht="30" hidden="1" customHeight="1">
      <c r="A10998" s="311" t="str">
        <f>IF((SUM('Раздел 3'!L250:L250)=SUM('Раздел 3'!M250:M250)+SUM('Раздел 3'!Q250:Q250)),"","Неверно!")</f>
        <v/>
      </c>
      <c r="B10998" s="312" t="s">
        <v>24604</v>
      </c>
      <c r="C10998" s="313" t="s">
        <v>949</v>
      </c>
      <c r="D10998" s="313" t="s">
        <v>18149</v>
      </c>
      <c r="E10998" s="313" t="str">
        <f>CONCATENATE(SUM('Раздел 3'!L250:L250),"=",SUM('Раздел 3'!M250:M250),"+",SUM('Раздел 3'!Q250:Q250))</f>
        <v>1=1+0</v>
      </c>
    </row>
    <row r="10999" spans="1:5" ht="30" hidden="1" customHeight="1">
      <c r="A10999" s="311" t="str">
        <f>IF((SUM('Раздел 3'!L251:L251)=SUM('Раздел 3'!M251:M251)+SUM('Раздел 3'!Q251:Q251)),"","Неверно!")</f>
        <v/>
      </c>
      <c r="B10999" s="312" t="s">
        <v>24604</v>
      </c>
      <c r="C10999" s="313" t="s">
        <v>950</v>
      </c>
      <c r="D10999" s="313" t="s">
        <v>18149</v>
      </c>
      <c r="E10999" s="313" t="str">
        <f>CONCATENATE(SUM('Раздел 3'!L251:L251),"=",SUM('Раздел 3'!M251:M251),"+",SUM('Раздел 3'!Q251:Q251))</f>
        <v>14=13+1</v>
      </c>
    </row>
    <row r="11000" spans="1:5" ht="30" hidden="1" customHeight="1">
      <c r="A11000" s="311" t="str">
        <f>IF((SUM('Раздел 3'!L252:L252)=SUM('Раздел 3'!M252:M252)+SUM('Раздел 3'!Q252:Q252)),"","Неверно!")</f>
        <v/>
      </c>
      <c r="B11000" s="312" t="s">
        <v>24604</v>
      </c>
      <c r="C11000" s="313" t="s">
        <v>951</v>
      </c>
      <c r="D11000" s="313" t="s">
        <v>18149</v>
      </c>
      <c r="E11000" s="313" t="str">
        <f>CONCATENATE(SUM('Раздел 3'!L252:L252),"=",SUM('Раздел 3'!M252:M252),"+",SUM('Раздел 3'!Q252:Q252))</f>
        <v>12=11+1</v>
      </c>
    </row>
    <row r="11001" spans="1:5" ht="30" hidden="1" customHeight="1">
      <c r="A11001" s="311" t="str">
        <f>IF((SUM('Раздел 3'!L253:L253)=SUM('Раздел 3'!M253:M253)+SUM('Раздел 3'!Q253:Q253)),"","Неверно!")</f>
        <v/>
      </c>
      <c r="B11001" s="312" t="s">
        <v>24604</v>
      </c>
      <c r="C11001" s="313" t="s">
        <v>952</v>
      </c>
      <c r="D11001" s="313" t="s">
        <v>18149</v>
      </c>
      <c r="E11001" s="313" t="str">
        <f>CONCATENATE(SUM('Раздел 3'!L253:L253),"=",SUM('Раздел 3'!M253:M253),"+",SUM('Раздел 3'!Q253:Q253))</f>
        <v>42=42+0</v>
      </c>
    </row>
    <row r="11002" spans="1:5" ht="30" hidden="1" customHeight="1">
      <c r="A11002" s="311" t="str">
        <f>IF((SUM('Раздел 3'!L254:L254)=SUM('Раздел 3'!M254:M254)+SUM('Раздел 3'!Q254:Q254)),"","Неверно!")</f>
        <v/>
      </c>
      <c r="B11002" s="312" t="s">
        <v>24604</v>
      </c>
      <c r="C11002" s="313" t="s">
        <v>953</v>
      </c>
      <c r="D11002" s="313" t="s">
        <v>18149</v>
      </c>
      <c r="E11002" s="313" t="str">
        <f>CONCATENATE(SUM('Раздел 3'!L254:L254),"=",SUM('Раздел 3'!M254:M254),"+",SUM('Раздел 3'!Q254:Q254))</f>
        <v>0=0+0</v>
      </c>
    </row>
    <row r="11003" spans="1:5" ht="30" hidden="1" customHeight="1">
      <c r="A11003" s="311" t="str">
        <f>IF((SUM('Раздел 3'!L255:L255)=SUM('Раздел 3'!M255:M255)+SUM('Раздел 3'!Q255:Q255)),"","Неверно!")</f>
        <v/>
      </c>
      <c r="B11003" s="312" t="s">
        <v>24604</v>
      </c>
      <c r="C11003" s="313" t="s">
        <v>954</v>
      </c>
      <c r="D11003" s="313" t="s">
        <v>18149</v>
      </c>
      <c r="E11003" s="313" t="str">
        <f>CONCATENATE(SUM('Раздел 3'!L255:L255),"=",SUM('Раздел 3'!M255:M255),"+",SUM('Раздел 3'!Q255:Q255))</f>
        <v>5=3+2</v>
      </c>
    </row>
    <row r="11004" spans="1:5" ht="30" hidden="1" customHeight="1">
      <c r="A11004" s="311" t="str">
        <f>IF((SUM('Раздел 3'!L256:L256)=SUM('Раздел 3'!M256:M256)+SUM('Раздел 3'!Q256:Q256)),"","Неверно!")</f>
        <v/>
      </c>
      <c r="B11004" s="312" t="s">
        <v>24604</v>
      </c>
      <c r="C11004" s="313" t="s">
        <v>955</v>
      </c>
      <c r="D11004" s="313" t="s">
        <v>18149</v>
      </c>
      <c r="E11004" s="313" t="str">
        <f>CONCATENATE(SUM('Раздел 3'!L256:L256),"=",SUM('Раздел 3'!M256:M256),"+",SUM('Раздел 3'!Q256:Q256))</f>
        <v>1=1+0</v>
      </c>
    </row>
    <row r="11005" spans="1:5" ht="30" hidden="1" customHeight="1">
      <c r="A11005" s="311" t="str">
        <f>IF((SUM('Раздел 3'!L257:L257)=SUM('Раздел 3'!M257:M257)+SUM('Раздел 3'!Q257:Q257)),"","Неверно!")</f>
        <v/>
      </c>
      <c r="B11005" s="312" t="s">
        <v>24604</v>
      </c>
      <c r="C11005" s="313" t="s">
        <v>956</v>
      </c>
      <c r="D11005" s="313" t="s">
        <v>18149</v>
      </c>
      <c r="E11005" s="313" t="str">
        <f>CONCATENATE(SUM('Раздел 3'!L257:L257),"=",SUM('Раздел 3'!M257:M257),"+",SUM('Раздел 3'!Q257:Q257))</f>
        <v>15=14+1</v>
      </c>
    </row>
    <row r="11006" spans="1:5" ht="30" hidden="1" customHeight="1">
      <c r="A11006" s="311" t="str">
        <f>IF((SUM('Раздел 3'!L258:L258)=SUM('Раздел 3'!M258:M258)+SUM('Раздел 3'!Q258:Q258)),"","Неверно!")</f>
        <v/>
      </c>
      <c r="B11006" s="312" t="s">
        <v>24604</v>
      </c>
      <c r="C11006" s="313" t="s">
        <v>957</v>
      </c>
      <c r="D11006" s="313" t="s">
        <v>18149</v>
      </c>
      <c r="E11006" s="313" t="str">
        <f>CONCATENATE(SUM('Раздел 3'!L258:L258),"=",SUM('Раздел 3'!M258:M258),"+",SUM('Раздел 3'!Q258:Q258))</f>
        <v>0=0+0</v>
      </c>
    </row>
    <row r="11007" spans="1:5" ht="30" hidden="1" customHeight="1">
      <c r="A11007" s="311" t="str">
        <f>IF((SUM('Раздел 3'!L259:L259)=SUM('Раздел 3'!M259:M259)+SUM('Раздел 3'!Q259:Q259)),"","Неверно!")</f>
        <v/>
      </c>
      <c r="B11007" s="312" t="s">
        <v>24604</v>
      </c>
      <c r="C11007" s="313" t="s">
        <v>958</v>
      </c>
      <c r="D11007" s="313" t="s">
        <v>18149</v>
      </c>
      <c r="E11007" s="313" t="str">
        <f>CONCATENATE(SUM('Раздел 3'!L259:L259),"=",SUM('Раздел 3'!M259:M259),"+",SUM('Раздел 3'!Q259:Q259))</f>
        <v>0=0+0</v>
      </c>
    </row>
    <row r="11008" spans="1:5" ht="30" hidden="1" customHeight="1">
      <c r="A11008" s="311" t="str">
        <f>IF((SUM('Раздел 3'!L35:L35)=SUM('Раздел 3'!M35:M35)+SUM('Раздел 3'!Q35:Q35)),"","Неверно!")</f>
        <v/>
      </c>
      <c r="B11008" s="312" t="s">
        <v>24604</v>
      </c>
      <c r="C11008" s="313" t="s">
        <v>959</v>
      </c>
      <c r="D11008" s="313" t="s">
        <v>18149</v>
      </c>
      <c r="E11008" s="313" t="str">
        <f>CONCATENATE(SUM('Раздел 3'!L35:L35),"=",SUM('Раздел 3'!M35:M35),"+",SUM('Раздел 3'!Q35:Q35))</f>
        <v>1=0+1</v>
      </c>
    </row>
    <row r="11009" spans="1:5" ht="30" hidden="1" customHeight="1">
      <c r="A11009" s="311" t="str">
        <f>IF((SUM('Раздел 3'!L260:L260)=SUM('Раздел 3'!M260:M260)+SUM('Раздел 3'!Q260:Q260)),"","Неверно!")</f>
        <v/>
      </c>
      <c r="B11009" s="312" t="s">
        <v>24604</v>
      </c>
      <c r="C11009" s="313" t="s">
        <v>960</v>
      </c>
      <c r="D11009" s="313" t="s">
        <v>18149</v>
      </c>
      <c r="E11009" s="313" t="str">
        <f>CONCATENATE(SUM('Раздел 3'!L260:L260),"=",SUM('Раздел 3'!M260:M260),"+",SUM('Раздел 3'!Q260:Q260))</f>
        <v>6=3+3</v>
      </c>
    </row>
    <row r="11010" spans="1:5" ht="30" hidden="1" customHeight="1">
      <c r="A11010" s="311" t="str">
        <f>IF((SUM('Раздел 3'!L261:L261)=SUM('Раздел 3'!M261:M261)+SUM('Раздел 3'!Q261:Q261)),"","Неверно!")</f>
        <v/>
      </c>
      <c r="B11010" s="312" t="s">
        <v>24604</v>
      </c>
      <c r="C11010" s="313" t="s">
        <v>961</v>
      </c>
      <c r="D11010" s="313" t="s">
        <v>18149</v>
      </c>
      <c r="E11010" s="313" t="str">
        <f>CONCATENATE(SUM('Раздел 3'!L261:L261),"=",SUM('Раздел 3'!M261:M261),"+",SUM('Раздел 3'!Q261:Q261))</f>
        <v>12=11+1</v>
      </c>
    </row>
    <row r="11011" spans="1:5" ht="30" hidden="1" customHeight="1">
      <c r="A11011" s="311" t="str">
        <f>IF((SUM('Раздел 3'!L262:L262)=SUM('Раздел 3'!M262:M262)+SUM('Раздел 3'!Q262:Q262)),"","Неверно!")</f>
        <v/>
      </c>
      <c r="B11011" s="312" t="s">
        <v>24604</v>
      </c>
      <c r="C11011" s="313" t="s">
        <v>962</v>
      </c>
      <c r="D11011" s="313" t="s">
        <v>18149</v>
      </c>
      <c r="E11011" s="313" t="str">
        <f>CONCATENATE(SUM('Раздел 3'!L262:L262),"=",SUM('Раздел 3'!M262:M262),"+",SUM('Раздел 3'!Q262:Q262))</f>
        <v>0=0+0</v>
      </c>
    </row>
    <row r="11012" spans="1:5" ht="30" hidden="1" customHeight="1">
      <c r="A11012" s="311" t="str">
        <f>IF((SUM('Раздел 3'!L263:L263)=SUM('Раздел 3'!M263:M263)+SUM('Раздел 3'!Q263:Q263)),"","Неверно!")</f>
        <v/>
      </c>
      <c r="B11012" s="312" t="s">
        <v>24604</v>
      </c>
      <c r="C11012" s="313" t="s">
        <v>963</v>
      </c>
      <c r="D11012" s="313" t="s">
        <v>18149</v>
      </c>
      <c r="E11012" s="313" t="str">
        <f>CONCATENATE(SUM('Раздел 3'!L263:L263),"=",SUM('Раздел 3'!M263:M263),"+",SUM('Раздел 3'!Q263:Q263))</f>
        <v>0=0+0</v>
      </c>
    </row>
    <row r="11013" spans="1:5" ht="30" hidden="1" customHeight="1">
      <c r="A11013" s="311" t="str">
        <f>IF((SUM('Раздел 3'!L264:L264)=SUM('Раздел 3'!M264:M264)+SUM('Раздел 3'!Q264:Q264)),"","Неверно!")</f>
        <v/>
      </c>
      <c r="B11013" s="312" t="s">
        <v>24604</v>
      </c>
      <c r="C11013" s="313" t="s">
        <v>964</v>
      </c>
      <c r="D11013" s="313" t="s">
        <v>18149</v>
      </c>
      <c r="E11013" s="313" t="str">
        <f>CONCATENATE(SUM('Раздел 3'!L264:L264),"=",SUM('Раздел 3'!M264:M264),"+",SUM('Раздел 3'!Q264:Q264))</f>
        <v>0=0+0</v>
      </c>
    </row>
    <row r="11014" spans="1:5" ht="30" hidden="1" customHeight="1">
      <c r="A11014" s="311" t="str">
        <f>IF((SUM('Раздел 3'!L265:L265)=SUM('Раздел 3'!M265:M265)+SUM('Раздел 3'!Q265:Q265)),"","Неверно!")</f>
        <v/>
      </c>
      <c r="B11014" s="312" t="s">
        <v>24604</v>
      </c>
      <c r="C11014" s="313" t="s">
        <v>965</v>
      </c>
      <c r="D11014" s="313" t="s">
        <v>18149</v>
      </c>
      <c r="E11014" s="313" t="str">
        <f>CONCATENATE(SUM('Раздел 3'!L265:L265),"=",SUM('Раздел 3'!M265:M265),"+",SUM('Раздел 3'!Q265:Q265))</f>
        <v>0=0+0</v>
      </c>
    </row>
    <row r="11015" spans="1:5" ht="30" hidden="1" customHeight="1">
      <c r="A11015" s="311" t="str">
        <f>IF((SUM('Раздел 3'!L266:L266)=SUM('Раздел 3'!M266:M266)+SUM('Раздел 3'!Q266:Q266)),"","Неверно!")</f>
        <v/>
      </c>
      <c r="B11015" s="312" t="s">
        <v>24604</v>
      </c>
      <c r="C11015" s="313" t="s">
        <v>966</v>
      </c>
      <c r="D11015" s="313" t="s">
        <v>18149</v>
      </c>
      <c r="E11015" s="313" t="str">
        <f>CONCATENATE(SUM('Раздел 3'!L266:L266),"=",SUM('Раздел 3'!M266:M266),"+",SUM('Раздел 3'!Q266:Q266))</f>
        <v>0=0+0</v>
      </c>
    </row>
    <row r="11016" spans="1:5" ht="30" hidden="1" customHeight="1">
      <c r="A11016" s="311" t="str">
        <f>IF((SUM('Раздел 3'!L267:L267)=SUM('Раздел 3'!M267:M267)+SUM('Раздел 3'!Q267:Q267)),"","Неверно!")</f>
        <v/>
      </c>
      <c r="B11016" s="312" t="s">
        <v>24604</v>
      </c>
      <c r="C11016" s="313" t="s">
        <v>967</v>
      </c>
      <c r="D11016" s="313" t="s">
        <v>18149</v>
      </c>
      <c r="E11016" s="313" t="str">
        <f>CONCATENATE(SUM('Раздел 3'!L267:L267),"=",SUM('Раздел 3'!M267:M267),"+",SUM('Раздел 3'!Q267:Q267))</f>
        <v>0=0+0</v>
      </c>
    </row>
    <row r="11017" spans="1:5" ht="30" hidden="1" customHeight="1">
      <c r="A11017" s="311" t="str">
        <f>IF((SUM('Раздел 3'!L268:L268)=SUM('Раздел 3'!M268:M268)+SUM('Раздел 3'!Q268:Q268)),"","Неверно!")</f>
        <v/>
      </c>
      <c r="B11017" s="312" t="s">
        <v>24604</v>
      </c>
      <c r="C11017" s="313" t="s">
        <v>968</v>
      </c>
      <c r="D11017" s="313" t="s">
        <v>18149</v>
      </c>
      <c r="E11017" s="313" t="str">
        <f>CONCATENATE(SUM('Раздел 3'!L268:L268),"=",SUM('Раздел 3'!M268:M268),"+",SUM('Раздел 3'!Q268:Q268))</f>
        <v>0=0+0</v>
      </c>
    </row>
    <row r="11018" spans="1:5" ht="30" hidden="1" customHeight="1">
      <c r="A11018" s="311" t="str">
        <f>IF((SUM('Раздел 3'!L269:L269)=SUM('Раздел 3'!M269:M269)+SUM('Раздел 3'!Q269:Q269)),"","Неверно!")</f>
        <v/>
      </c>
      <c r="B11018" s="312" t="s">
        <v>24604</v>
      </c>
      <c r="C11018" s="313" t="s">
        <v>969</v>
      </c>
      <c r="D11018" s="313" t="s">
        <v>18149</v>
      </c>
      <c r="E11018" s="313" t="str">
        <f>CONCATENATE(SUM('Раздел 3'!L269:L269),"=",SUM('Раздел 3'!M269:M269),"+",SUM('Раздел 3'!Q269:Q269))</f>
        <v>0=0+0</v>
      </c>
    </row>
    <row r="11019" spans="1:5" ht="30" hidden="1" customHeight="1">
      <c r="A11019" s="311" t="str">
        <f>IF((SUM('Раздел 3'!L36:L36)=SUM('Раздел 3'!M36:M36)+SUM('Раздел 3'!Q36:Q36)),"","Неверно!")</f>
        <v/>
      </c>
      <c r="B11019" s="312" t="s">
        <v>24604</v>
      </c>
      <c r="C11019" s="313" t="s">
        <v>970</v>
      </c>
      <c r="D11019" s="313" t="s">
        <v>18149</v>
      </c>
      <c r="E11019" s="313" t="str">
        <f>CONCATENATE(SUM('Раздел 3'!L36:L36),"=",SUM('Раздел 3'!M36:M36),"+",SUM('Раздел 3'!Q36:Q36))</f>
        <v>1=0+1</v>
      </c>
    </row>
    <row r="11020" spans="1:5" ht="30" hidden="1" customHeight="1">
      <c r="A11020" s="311" t="str">
        <f>IF((SUM('Раздел 3'!L270:L270)=SUM('Раздел 3'!M270:M270)+SUM('Раздел 3'!Q270:Q270)),"","Неверно!")</f>
        <v/>
      </c>
      <c r="B11020" s="312" t="s">
        <v>24604</v>
      </c>
      <c r="C11020" s="313" t="s">
        <v>971</v>
      </c>
      <c r="D11020" s="313" t="s">
        <v>18149</v>
      </c>
      <c r="E11020" s="313" t="str">
        <f>CONCATENATE(SUM('Раздел 3'!L270:L270),"=",SUM('Раздел 3'!M270:M270),"+",SUM('Раздел 3'!Q270:Q270))</f>
        <v>0=0+0</v>
      </c>
    </row>
    <row r="11021" spans="1:5" ht="30" hidden="1" customHeight="1">
      <c r="A11021" s="311" t="str">
        <f>IF((SUM('Раздел 3'!L271:L271)=SUM('Раздел 3'!M271:M271)+SUM('Раздел 3'!Q271:Q271)),"","Неверно!")</f>
        <v/>
      </c>
      <c r="B11021" s="312" t="s">
        <v>24604</v>
      </c>
      <c r="C11021" s="313" t="s">
        <v>972</v>
      </c>
      <c r="D11021" s="313" t="s">
        <v>18149</v>
      </c>
      <c r="E11021" s="313" t="str">
        <f>CONCATENATE(SUM('Раздел 3'!L271:L271),"=",SUM('Раздел 3'!M271:M271),"+",SUM('Раздел 3'!Q271:Q271))</f>
        <v>1=1+0</v>
      </c>
    </row>
    <row r="11022" spans="1:5" ht="30" hidden="1" customHeight="1">
      <c r="A11022" s="311" t="str">
        <f>IF((SUM('Раздел 3'!L272:L272)=SUM('Раздел 3'!M272:M272)+SUM('Раздел 3'!Q272:Q272)),"","Неверно!")</f>
        <v/>
      </c>
      <c r="B11022" s="312" t="s">
        <v>24604</v>
      </c>
      <c r="C11022" s="313" t="s">
        <v>973</v>
      </c>
      <c r="D11022" s="313" t="s">
        <v>18149</v>
      </c>
      <c r="E11022" s="313" t="str">
        <f>CONCATENATE(SUM('Раздел 3'!L272:L272),"=",SUM('Раздел 3'!M272:M272),"+",SUM('Раздел 3'!Q272:Q272))</f>
        <v>0=0+0</v>
      </c>
    </row>
    <row r="11023" spans="1:5" ht="30" hidden="1" customHeight="1">
      <c r="A11023" s="311" t="str">
        <f>IF((SUM('Раздел 3'!L273:L273)=SUM('Раздел 3'!M273:M273)+SUM('Раздел 3'!Q273:Q273)),"","Неверно!")</f>
        <v/>
      </c>
      <c r="B11023" s="312" t="s">
        <v>24604</v>
      </c>
      <c r="C11023" s="313" t="s">
        <v>974</v>
      </c>
      <c r="D11023" s="313" t="s">
        <v>18149</v>
      </c>
      <c r="E11023" s="313" t="str">
        <f>CONCATENATE(SUM('Раздел 3'!L273:L273),"=",SUM('Раздел 3'!M273:M273),"+",SUM('Раздел 3'!Q273:Q273))</f>
        <v>0=0+0</v>
      </c>
    </row>
    <row r="11024" spans="1:5" ht="30" hidden="1" customHeight="1">
      <c r="A11024" s="311" t="str">
        <f>IF((SUM('Раздел 3'!L274:L274)=SUM('Раздел 3'!M274:M274)+SUM('Раздел 3'!Q274:Q274)),"","Неверно!")</f>
        <v/>
      </c>
      <c r="B11024" s="312" t="s">
        <v>24604</v>
      </c>
      <c r="C11024" s="313" t="s">
        <v>975</v>
      </c>
      <c r="D11024" s="313" t="s">
        <v>18149</v>
      </c>
      <c r="E11024" s="313" t="str">
        <f>CONCATENATE(SUM('Раздел 3'!L274:L274),"=",SUM('Раздел 3'!M274:M274),"+",SUM('Раздел 3'!Q274:Q274))</f>
        <v>1=0+1</v>
      </c>
    </row>
    <row r="11025" spans="1:5" ht="30" hidden="1" customHeight="1">
      <c r="A11025" s="311" t="str">
        <f>IF((SUM('Раздел 3'!L275:L275)=SUM('Раздел 3'!M275:M275)+SUM('Раздел 3'!Q275:Q275)),"","Неверно!")</f>
        <v/>
      </c>
      <c r="B11025" s="312" t="s">
        <v>24604</v>
      </c>
      <c r="C11025" s="313" t="s">
        <v>976</v>
      </c>
      <c r="D11025" s="313" t="s">
        <v>18149</v>
      </c>
      <c r="E11025" s="313" t="str">
        <f>CONCATENATE(SUM('Раздел 3'!L275:L275),"=",SUM('Раздел 3'!M275:M275),"+",SUM('Раздел 3'!Q275:Q275))</f>
        <v>0=0+0</v>
      </c>
    </row>
    <row r="11026" spans="1:5" ht="30" hidden="1" customHeight="1">
      <c r="A11026" s="311" t="str">
        <f>IF((SUM('Раздел 3'!L276:L276)=SUM('Раздел 3'!M276:M276)+SUM('Раздел 3'!Q276:Q276)),"","Неверно!")</f>
        <v/>
      </c>
      <c r="B11026" s="312" t="s">
        <v>24604</v>
      </c>
      <c r="C11026" s="313" t="s">
        <v>977</v>
      </c>
      <c r="D11026" s="313" t="s">
        <v>18149</v>
      </c>
      <c r="E11026" s="313" t="str">
        <f>CONCATENATE(SUM('Раздел 3'!L276:L276),"=",SUM('Раздел 3'!M276:M276),"+",SUM('Раздел 3'!Q276:Q276))</f>
        <v>1=1+0</v>
      </c>
    </row>
    <row r="11027" spans="1:5" ht="30" hidden="1" customHeight="1">
      <c r="A11027" s="311" t="str">
        <f>IF((SUM('Раздел 3'!L277:L277)=SUM('Раздел 3'!M277:M277)+SUM('Раздел 3'!Q277:Q277)),"","Неверно!")</f>
        <v/>
      </c>
      <c r="B11027" s="312" t="s">
        <v>24604</v>
      </c>
      <c r="C11027" s="313" t="s">
        <v>978</v>
      </c>
      <c r="D11027" s="313" t="s">
        <v>18149</v>
      </c>
      <c r="E11027" s="313" t="str">
        <f>CONCATENATE(SUM('Раздел 3'!L277:L277),"=",SUM('Раздел 3'!M277:M277),"+",SUM('Раздел 3'!Q277:Q277))</f>
        <v>0=0+0</v>
      </c>
    </row>
    <row r="11028" spans="1:5" ht="30" hidden="1" customHeight="1">
      <c r="A11028" s="311" t="str">
        <f>IF((SUM('Раздел 3'!L278:L278)=SUM('Раздел 3'!M278:M278)+SUM('Раздел 3'!Q278:Q278)),"","Неверно!")</f>
        <v/>
      </c>
      <c r="B11028" s="312" t="s">
        <v>24604</v>
      </c>
      <c r="C11028" s="313" t="s">
        <v>979</v>
      </c>
      <c r="D11028" s="313" t="s">
        <v>18149</v>
      </c>
      <c r="E11028" s="313" t="str">
        <f>CONCATENATE(SUM('Раздел 3'!L278:L278),"=",SUM('Раздел 3'!M278:M278),"+",SUM('Раздел 3'!Q278:Q278))</f>
        <v>0=0+0</v>
      </c>
    </row>
    <row r="11029" spans="1:5" ht="30" hidden="1" customHeight="1">
      <c r="A11029" s="311" t="str">
        <f>IF((SUM('Раздел 3'!L279:L279)=SUM('Раздел 3'!M279:M279)+SUM('Раздел 3'!Q279:Q279)),"","Неверно!")</f>
        <v/>
      </c>
      <c r="B11029" s="312" t="s">
        <v>24604</v>
      </c>
      <c r="C11029" s="313" t="s">
        <v>980</v>
      </c>
      <c r="D11029" s="313" t="s">
        <v>18149</v>
      </c>
      <c r="E11029" s="313" t="str">
        <f>CONCATENATE(SUM('Раздел 3'!L279:L279),"=",SUM('Раздел 3'!M279:M279),"+",SUM('Раздел 3'!Q279:Q279))</f>
        <v>0=0+0</v>
      </c>
    </row>
    <row r="11030" spans="1:5" ht="30" hidden="1" customHeight="1">
      <c r="A11030" s="311" t="str">
        <f>IF((SUM('Раздел 3'!L37:L37)=SUM('Раздел 3'!M37:M37)+SUM('Раздел 3'!Q37:Q37)),"","Неверно!")</f>
        <v/>
      </c>
      <c r="B11030" s="312" t="s">
        <v>24604</v>
      </c>
      <c r="C11030" s="313" t="s">
        <v>981</v>
      </c>
      <c r="D11030" s="313" t="s">
        <v>18149</v>
      </c>
      <c r="E11030" s="313" t="str">
        <f>CONCATENATE(SUM('Раздел 3'!L37:L37),"=",SUM('Раздел 3'!M37:M37),"+",SUM('Раздел 3'!Q37:Q37))</f>
        <v>3=0+3</v>
      </c>
    </row>
    <row r="11031" spans="1:5" ht="30" hidden="1" customHeight="1">
      <c r="A11031" s="311" t="str">
        <f>IF((SUM('Раздел 3'!L280:L280)=SUM('Раздел 3'!M280:M280)+SUM('Раздел 3'!Q280:Q280)),"","Неверно!")</f>
        <v/>
      </c>
      <c r="B11031" s="312" t="s">
        <v>24604</v>
      </c>
      <c r="C11031" s="313" t="s">
        <v>982</v>
      </c>
      <c r="D11031" s="313" t="s">
        <v>18149</v>
      </c>
      <c r="E11031" s="313" t="str">
        <f>CONCATENATE(SUM('Раздел 3'!L280:L280),"=",SUM('Раздел 3'!M280:M280),"+",SUM('Раздел 3'!Q280:Q280))</f>
        <v>0=0+0</v>
      </c>
    </row>
    <row r="11032" spans="1:5" ht="30" hidden="1" customHeight="1">
      <c r="A11032" s="311" t="str">
        <f>IF((SUM('Раздел 3'!L281:L281)=SUM('Раздел 3'!M281:M281)+SUM('Раздел 3'!Q281:Q281)),"","Неверно!")</f>
        <v/>
      </c>
      <c r="B11032" s="312" t="s">
        <v>24604</v>
      </c>
      <c r="C11032" s="313" t="s">
        <v>983</v>
      </c>
      <c r="D11032" s="313" t="s">
        <v>18149</v>
      </c>
      <c r="E11032" s="313" t="str">
        <f>CONCATENATE(SUM('Раздел 3'!L281:L281),"=",SUM('Раздел 3'!M281:M281),"+",SUM('Раздел 3'!Q281:Q281))</f>
        <v>0=0+0</v>
      </c>
    </row>
    <row r="11033" spans="1:5" ht="30" hidden="1" customHeight="1">
      <c r="A11033" s="311" t="str">
        <f>IF((SUM('Раздел 3'!L282:L282)=SUM('Раздел 3'!M282:M282)+SUM('Раздел 3'!Q282:Q282)),"","Неверно!")</f>
        <v/>
      </c>
      <c r="B11033" s="312" t="s">
        <v>24604</v>
      </c>
      <c r="C11033" s="313" t="s">
        <v>984</v>
      </c>
      <c r="D11033" s="313" t="s">
        <v>18149</v>
      </c>
      <c r="E11033" s="313" t="str">
        <f>CONCATENATE(SUM('Раздел 3'!L282:L282),"=",SUM('Раздел 3'!M282:M282),"+",SUM('Раздел 3'!Q282:Q282))</f>
        <v>0=0+0</v>
      </c>
    </row>
    <row r="11034" spans="1:5" ht="30" hidden="1" customHeight="1">
      <c r="A11034" s="311" t="str">
        <f>IF((SUM('Раздел 3'!L283:L283)=SUM('Раздел 3'!M283:M283)+SUM('Раздел 3'!Q283:Q283)),"","Неверно!")</f>
        <v/>
      </c>
      <c r="B11034" s="312" t="s">
        <v>24604</v>
      </c>
      <c r="C11034" s="313" t="s">
        <v>985</v>
      </c>
      <c r="D11034" s="313" t="s">
        <v>18149</v>
      </c>
      <c r="E11034" s="313" t="str">
        <f>CONCATENATE(SUM('Раздел 3'!L283:L283),"=",SUM('Раздел 3'!M283:M283),"+",SUM('Раздел 3'!Q283:Q283))</f>
        <v>0=0+0</v>
      </c>
    </row>
    <row r="11035" spans="1:5" ht="30" hidden="1" customHeight="1">
      <c r="A11035" s="311" t="str">
        <f>IF((SUM('Раздел 3'!L284:L284)=SUM('Раздел 3'!M284:M284)+SUM('Раздел 3'!Q284:Q284)),"","Неверно!")</f>
        <v/>
      </c>
      <c r="B11035" s="312" t="s">
        <v>24604</v>
      </c>
      <c r="C11035" s="313" t="s">
        <v>986</v>
      </c>
      <c r="D11035" s="313" t="s">
        <v>18149</v>
      </c>
      <c r="E11035" s="313" t="str">
        <f>CONCATENATE(SUM('Раздел 3'!L284:L284),"=",SUM('Раздел 3'!M284:M284),"+",SUM('Раздел 3'!Q284:Q284))</f>
        <v>0=0+0</v>
      </c>
    </row>
    <row r="11036" spans="1:5" ht="30" hidden="1" customHeight="1">
      <c r="A11036" s="311" t="str">
        <f>IF((SUM('Раздел 3'!L285:L285)=SUM('Раздел 3'!M285:M285)+SUM('Раздел 3'!Q285:Q285)),"","Неверно!")</f>
        <v/>
      </c>
      <c r="B11036" s="312" t="s">
        <v>24604</v>
      </c>
      <c r="C11036" s="313" t="s">
        <v>987</v>
      </c>
      <c r="D11036" s="313" t="s">
        <v>18149</v>
      </c>
      <c r="E11036" s="313" t="str">
        <f>CONCATENATE(SUM('Раздел 3'!L285:L285),"=",SUM('Раздел 3'!M285:M285),"+",SUM('Раздел 3'!Q285:Q285))</f>
        <v>0=0+0</v>
      </c>
    </row>
    <row r="11037" spans="1:5" ht="30" hidden="1" customHeight="1">
      <c r="A11037" s="311" t="str">
        <f>IF((SUM('Раздел 3'!L286:L286)=SUM('Раздел 3'!M286:M286)+SUM('Раздел 3'!Q286:Q286)),"","Неверно!")</f>
        <v/>
      </c>
      <c r="B11037" s="312" t="s">
        <v>24604</v>
      </c>
      <c r="C11037" s="313" t="s">
        <v>988</v>
      </c>
      <c r="D11037" s="313" t="s">
        <v>18149</v>
      </c>
      <c r="E11037" s="313" t="str">
        <f>CONCATENATE(SUM('Раздел 3'!L286:L286),"=",SUM('Раздел 3'!M286:M286),"+",SUM('Раздел 3'!Q286:Q286))</f>
        <v>0=0+0</v>
      </c>
    </row>
    <row r="11038" spans="1:5" ht="30" hidden="1" customHeight="1">
      <c r="A11038" s="311" t="str">
        <f>IF((SUM('Раздел 3'!L287:L287)=SUM('Раздел 3'!M287:M287)+SUM('Раздел 3'!Q287:Q287)),"","Неверно!")</f>
        <v/>
      </c>
      <c r="B11038" s="312" t="s">
        <v>24604</v>
      </c>
      <c r="C11038" s="313" t="s">
        <v>989</v>
      </c>
      <c r="D11038" s="313" t="s">
        <v>18149</v>
      </c>
      <c r="E11038" s="313" t="str">
        <f>CONCATENATE(SUM('Раздел 3'!L287:L287),"=",SUM('Раздел 3'!M287:M287),"+",SUM('Раздел 3'!Q287:Q287))</f>
        <v>0=0+0</v>
      </c>
    </row>
    <row r="11039" spans="1:5" ht="30" hidden="1" customHeight="1">
      <c r="A11039" s="311" t="str">
        <f>IF((SUM('Раздел 3'!L288:L288)=SUM('Раздел 3'!M288:M288)+SUM('Раздел 3'!Q288:Q288)),"","Неверно!")</f>
        <v/>
      </c>
      <c r="B11039" s="312" t="s">
        <v>24604</v>
      </c>
      <c r="C11039" s="313" t="s">
        <v>990</v>
      </c>
      <c r="D11039" s="313" t="s">
        <v>18149</v>
      </c>
      <c r="E11039" s="313" t="str">
        <f>CONCATENATE(SUM('Раздел 3'!L288:L288),"=",SUM('Раздел 3'!M288:M288),"+",SUM('Раздел 3'!Q288:Q288))</f>
        <v>0=0+0</v>
      </c>
    </row>
    <row r="11040" spans="1:5" ht="30" hidden="1" customHeight="1">
      <c r="A11040" s="311" t="str">
        <f>IF((SUM('Раздел 3'!L289:L289)=SUM('Раздел 3'!M289:M289)+SUM('Раздел 3'!Q289:Q289)),"","Неверно!")</f>
        <v/>
      </c>
      <c r="B11040" s="312" t="s">
        <v>24604</v>
      </c>
      <c r="C11040" s="313" t="s">
        <v>991</v>
      </c>
      <c r="D11040" s="313" t="s">
        <v>18149</v>
      </c>
      <c r="E11040" s="313" t="str">
        <f>CONCATENATE(SUM('Раздел 3'!L289:L289),"=",SUM('Раздел 3'!M289:M289),"+",SUM('Раздел 3'!Q289:Q289))</f>
        <v>0=0+0</v>
      </c>
    </row>
    <row r="11041" spans="1:5" ht="30" hidden="1" customHeight="1">
      <c r="A11041" s="311" t="str">
        <f>IF((SUM('Раздел 3'!L38:L38)=SUM('Раздел 3'!M38:M38)+SUM('Раздел 3'!Q38:Q38)),"","Неверно!")</f>
        <v/>
      </c>
      <c r="B11041" s="312" t="s">
        <v>24604</v>
      </c>
      <c r="C11041" s="313" t="s">
        <v>992</v>
      </c>
      <c r="D11041" s="313" t="s">
        <v>18149</v>
      </c>
      <c r="E11041" s="313" t="str">
        <f>CONCATENATE(SUM('Раздел 3'!L38:L38),"=",SUM('Раздел 3'!M38:M38),"+",SUM('Раздел 3'!Q38:Q38))</f>
        <v>0=0+0</v>
      </c>
    </row>
    <row r="11042" spans="1:5" ht="30" hidden="1" customHeight="1">
      <c r="A11042" s="311" t="str">
        <f>IF((SUM('Раздел 3'!L290:L290)=SUM('Раздел 3'!M290:M290)+SUM('Раздел 3'!Q290:Q290)),"","Неверно!")</f>
        <v/>
      </c>
      <c r="B11042" s="312" t="s">
        <v>24604</v>
      </c>
      <c r="C11042" s="313" t="s">
        <v>993</v>
      </c>
      <c r="D11042" s="313" t="s">
        <v>18149</v>
      </c>
      <c r="E11042" s="313" t="str">
        <f>CONCATENATE(SUM('Раздел 3'!L290:L290),"=",SUM('Раздел 3'!M290:M290),"+",SUM('Раздел 3'!Q290:Q290))</f>
        <v>0=0+0</v>
      </c>
    </row>
    <row r="11043" spans="1:5" ht="30" hidden="1" customHeight="1">
      <c r="A11043" s="311" t="str">
        <f>IF((SUM('Раздел 3'!L291:L291)=SUM('Раздел 3'!M291:M291)+SUM('Раздел 3'!Q291:Q291)),"","Неверно!")</f>
        <v/>
      </c>
      <c r="B11043" s="312" t="s">
        <v>24604</v>
      </c>
      <c r="C11043" s="313" t="s">
        <v>994</v>
      </c>
      <c r="D11043" s="313" t="s">
        <v>18149</v>
      </c>
      <c r="E11043" s="313" t="str">
        <f>CONCATENATE(SUM('Раздел 3'!L291:L291),"=",SUM('Раздел 3'!M291:M291),"+",SUM('Раздел 3'!Q291:Q291))</f>
        <v>0=0+0</v>
      </c>
    </row>
    <row r="11044" spans="1:5" ht="30" hidden="1" customHeight="1">
      <c r="A11044" s="311" t="str">
        <f>IF((SUM('Раздел 3'!L292:L292)=SUM('Раздел 3'!M292:M292)+SUM('Раздел 3'!Q292:Q292)),"","Неверно!")</f>
        <v/>
      </c>
      <c r="B11044" s="312" t="s">
        <v>24604</v>
      </c>
      <c r="C11044" s="313" t="s">
        <v>995</v>
      </c>
      <c r="D11044" s="313" t="s">
        <v>18149</v>
      </c>
      <c r="E11044" s="313" t="str">
        <f>CONCATENATE(SUM('Раздел 3'!L292:L292),"=",SUM('Раздел 3'!M292:M292),"+",SUM('Раздел 3'!Q292:Q292))</f>
        <v>0=0+0</v>
      </c>
    </row>
    <row r="11045" spans="1:5" ht="30" hidden="1" customHeight="1">
      <c r="A11045" s="311" t="str">
        <f>IF((SUM('Раздел 3'!L293:L293)=SUM('Раздел 3'!M293:M293)+SUM('Раздел 3'!Q293:Q293)),"","Неверно!")</f>
        <v/>
      </c>
      <c r="B11045" s="312" t="s">
        <v>24604</v>
      </c>
      <c r="C11045" s="313" t="s">
        <v>996</v>
      </c>
      <c r="D11045" s="313" t="s">
        <v>18149</v>
      </c>
      <c r="E11045" s="313" t="str">
        <f>CONCATENATE(SUM('Раздел 3'!L293:L293),"=",SUM('Раздел 3'!M293:M293),"+",SUM('Раздел 3'!Q293:Q293))</f>
        <v>0=0+0</v>
      </c>
    </row>
    <row r="11046" spans="1:5" ht="30" hidden="1" customHeight="1">
      <c r="A11046" s="311" t="str">
        <f>IF((SUM('Раздел 3'!L294:L294)=SUM('Раздел 3'!M294:M294)+SUM('Раздел 3'!Q294:Q294)),"","Неверно!")</f>
        <v/>
      </c>
      <c r="B11046" s="312" t="s">
        <v>24604</v>
      </c>
      <c r="C11046" s="313" t="s">
        <v>997</v>
      </c>
      <c r="D11046" s="313" t="s">
        <v>18149</v>
      </c>
      <c r="E11046" s="313" t="str">
        <f>CONCATENATE(SUM('Раздел 3'!L294:L294),"=",SUM('Раздел 3'!M294:M294),"+",SUM('Раздел 3'!Q294:Q294))</f>
        <v>0=0+0</v>
      </c>
    </row>
    <row r="11047" spans="1:5" ht="30" hidden="1" customHeight="1">
      <c r="A11047" s="311" t="str">
        <f>IF((SUM('Раздел 3'!L295:L295)=SUM('Раздел 3'!M295:M295)+SUM('Раздел 3'!Q295:Q295)),"","Неверно!")</f>
        <v/>
      </c>
      <c r="B11047" s="312" t="s">
        <v>24604</v>
      </c>
      <c r="C11047" s="313" t="s">
        <v>998</v>
      </c>
      <c r="D11047" s="313" t="s">
        <v>18149</v>
      </c>
      <c r="E11047" s="313" t="str">
        <f>CONCATENATE(SUM('Раздел 3'!L295:L295),"=",SUM('Раздел 3'!M295:M295),"+",SUM('Раздел 3'!Q295:Q295))</f>
        <v>0=0+0</v>
      </c>
    </row>
    <row r="11048" spans="1:5" ht="30" hidden="1" customHeight="1">
      <c r="A11048" s="311" t="str">
        <f>IF((SUM('Раздел 3'!L296:L296)=SUM('Раздел 3'!M296:M296)+SUM('Раздел 3'!Q296:Q296)),"","Неверно!")</f>
        <v/>
      </c>
      <c r="B11048" s="312" t="s">
        <v>24604</v>
      </c>
      <c r="C11048" s="313" t="s">
        <v>999</v>
      </c>
      <c r="D11048" s="313" t="s">
        <v>18149</v>
      </c>
      <c r="E11048" s="313" t="str">
        <f>CONCATENATE(SUM('Раздел 3'!L296:L296),"=",SUM('Раздел 3'!M296:M296),"+",SUM('Раздел 3'!Q296:Q296))</f>
        <v>0=0+0</v>
      </c>
    </row>
    <row r="11049" spans="1:5" ht="30" hidden="1" customHeight="1">
      <c r="A11049" s="311" t="str">
        <f>IF((SUM('Раздел 3'!L297:L297)=SUM('Раздел 3'!M297:M297)+SUM('Раздел 3'!Q297:Q297)),"","Неверно!")</f>
        <v/>
      </c>
      <c r="B11049" s="312" t="s">
        <v>24604</v>
      </c>
      <c r="C11049" s="313" t="s">
        <v>1000</v>
      </c>
      <c r="D11049" s="313" t="s">
        <v>18149</v>
      </c>
      <c r="E11049" s="313" t="str">
        <f>CONCATENATE(SUM('Раздел 3'!L297:L297),"=",SUM('Раздел 3'!M297:M297),"+",SUM('Раздел 3'!Q297:Q297))</f>
        <v>0=0+0</v>
      </c>
    </row>
    <row r="11050" spans="1:5" ht="30" hidden="1" customHeight="1">
      <c r="A11050" s="311" t="str">
        <f>IF((SUM('Раздел 3'!L298:L298)=SUM('Раздел 3'!M298:M298)+SUM('Раздел 3'!Q298:Q298)),"","Неверно!")</f>
        <v/>
      </c>
      <c r="B11050" s="312" t="s">
        <v>24604</v>
      </c>
      <c r="C11050" s="313" t="s">
        <v>1001</v>
      </c>
      <c r="D11050" s="313" t="s">
        <v>18149</v>
      </c>
      <c r="E11050" s="313" t="str">
        <f>CONCATENATE(SUM('Раздел 3'!L298:L298),"=",SUM('Раздел 3'!M298:M298),"+",SUM('Раздел 3'!Q298:Q298))</f>
        <v>0=0+0</v>
      </c>
    </row>
    <row r="11051" spans="1:5" ht="30" hidden="1" customHeight="1">
      <c r="A11051" s="311" t="str">
        <f>IF((SUM('Раздел 3'!L299:L299)=SUM('Раздел 3'!M299:M299)+SUM('Раздел 3'!Q299:Q299)),"","Неверно!")</f>
        <v/>
      </c>
      <c r="B11051" s="312" t="s">
        <v>24604</v>
      </c>
      <c r="C11051" s="313" t="s">
        <v>1002</v>
      </c>
      <c r="D11051" s="313" t="s">
        <v>18149</v>
      </c>
      <c r="E11051" s="313" t="str">
        <f>CONCATENATE(SUM('Раздел 3'!L299:L299),"=",SUM('Раздел 3'!M299:M299),"+",SUM('Раздел 3'!Q299:Q299))</f>
        <v>0=0+0</v>
      </c>
    </row>
    <row r="11052" spans="1:5" ht="30" hidden="1" customHeight="1">
      <c r="A11052" s="311" t="str">
        <f>IF((SUM('Раздел 3'!L39:L39)=SUM('Раздел 3'!M39:M39)+SUM('Раздел 3'!Q39:Q39)),"","Неверно!")</f>
        <v/>
      </c>
      <c r="B11052" s="312" t="s">
        <v>24604</v>
      </c>
      <c r="C11052" s="313" t="s">
        <v>1003</v>
      </c>
      <c r="D11052" s="313" t="s">
        <v>18149</v>
      </c>
      <c r="E11052" s="313" t="str">
        <f>CONCATENATE(SUM('Раздел 3'!L39:L39),"=",SUM('Раздел 3'!M39:M39),"+",SUM('Раздел 3'!Q39:Q39))</f>
        <v>0=0+0</v>
      </c>
    </row>
    <row r="11053" spans="1:5" ht="30" hidden="1" customHeight="1">
      <c r="A11053" s="311" t="str">
        <f>IF((SUM('Раздел 3'!L300:L300)=SUM('Раздел 3'!M300:M300)+SUM('Раздел 3'!Q300:Q300)),"","Неверно!")</f>
        <v/>
      </c>
      <c r="B11053" s="312" t="s">
        <v>24604</v>
      </c>
      <c r="C11053" s="313" t="s">
        <v>1004</v>
      </c>
      <c r="D11053" s="313" t="s">
        <v>18149</v>
      </c>
      <c r="E11053" s="313" t="str">
        <f>CONCATENATE(SUM('Раздел 3'!L300:L300),"=",SUM('Раздел 3'!M300:M300),"+",SUM('Раздел 3'!Q300:Q300))</f>
        <v>0=0+0</v>
      </c>
    </row>
    <row r="11054" spans="1:5" ht="30" hidden="1" customHeight="1">
      <c r="A11054" s="311" t="str">
        <f>IF((SUM('Раздел 3'!L301:L301)=SUM('Раздел 3'!M301:M301)+SUM('Раздел 3'!Q301:Q301)),"","Неверно!")</f>
        <v/>
      </c>
      <c r="B11054" s="312" t="s">
        <v>24604</v>
      </c>
      <c r="C11054" s="313" t="s">
        <v>1005</v>
      </c>
      <c r="D11054" s="313" t="s">
        <v>18149</v>
      </c>
      <c r="E11054" s="313" t="str">
        <f>CONCATENATE(SUM('Раздел 3'!L301:L301),"=",SUM('Раздел 3'!M301:M301),"+",SUM('Раздел 3'!Q301:Q301))</f>
        <v>1=0+1</v>
      </c>
    </row>
    <row r="11055" spans="1:5" ht="30" hidden="1" customHeight="1">
      <c r="A11055" s="311" t="str">
        <f>IF((SUM('Раздел 3'!L302:L302)=SUM('Раздел 3'!M302:M302)+SUM('Раздел 3'!Q302:Q302)),"","Неверно!")</f>
        <v/>
      </c>
      <c r="B11055" s="312" t="s">
        <v>24604</v>
      </c>
      <c r="C11055" s="313" t="s">
        <v>1006</v>
      </c>
      <c r="D11055" s="313" t="s">
        <v>18149</v>
      </c>
      <c r="E11055" s="313" t="str">
        <f>CONCATENATE(SUM('Раздел 3'!L302:L302),"=",SUM('Раздел 3'!M302:M302),"+",SUM('Раздел 3'!Q302:Q302))</f>
        <v>0=0+0</v>
      </c>
    </row>
    <row r="11056" spans="1:5" ht="30" hidden="1" customHeight="1">
      <c r="A11056" s="311" t="str">
        <f>IF((SUM('Раздел 3'!L303:L303)=SUM('Раздел 3'!M303:M303)+SUM('Раздел 3'!Q303:Q303)),"","Неверно!")</f>
        <v/>
      </c>
      <c r="B11056" s="312" t="s">
        <v>24604</v>
      </c>
      <c r="C11056" s="313" t="s">
        <v>1007</v>
      </c>
      <c r="D11056" s="313" t="s">
        <v>18149</v>
      </c>
      <c r="E11056" s="313" t="str">
        <f>CONCATENATE(SUM('Раздел 3'!L303:L303),"=",SUM('Раздел 3'!M303:M303),"+",SUM('Раздел 3'!Q303:Q303))</f>
        <v>0=0+0</v>
      </c>
    </row>
    <row r="11057" spans="1:5" ht="30" hidden="1" customHeight="1">
      <c r="A11057" s="311" t="str">
        <f>IF((SUM('Раздел 3'!L304:L304)=SUM('Раздел 3'!M304:M304)+SUM('Раздел 3'!Q304:Q304)),"","Неверно!")</f>
        <v/>
      </c>
      <c r="B11057" s="312" t="s">
        <v>24604</v>
      </c>
      <c r="C11057" s="313" t="s">
        <v>1008</v>
      </c>
      <c r="D11057" s="313" t="s">
        <v>18149</v>
      </c>
      <c r="E11057" s="313" t="str">
        <f>CONCATENATE(SUM('Раздел 3'!L304:L304),"=",SUM('Раздел 3'!M304:M304),"+",SUM('Раздел 3'!Q304:Q304))</f>
        <v>0=0+0</v>
      </c>
    </row>
    <row r="11058" spans="1:5" ht="30" hidden="1" customHeight="1">
      <c r="A11058" s="311" t="str">
        <f>IF((SUM('Раздел 3'!L305:L305)=SUM('Раздел 3'!M305:M305)+SUM('Раздел 3'!Q305:Q305)),"","Неверно!")</f>
        <v/>
      </c>
      <c r="B11058" s="312" t="s">
        <v>24604</v>
      </c>
      <c r="C11058" s="313" t="s">
        <v>1009</v>
      </c>
      <c r="D11058" s="313" t="s">
        <v>18149</v>
      </c>
      <c r="E11058" s="313" t="str">
        <f>CONCATENATE(SUM('Раздел 3'!L305:L305),"=",SUM('Раздел 3'!M305:M305),"+",SUM('Раздел 3'!Q305:Q305))</f>
        <v>0=0+0</v>
      </c>
    </row>
    <row r="11059" spans="1:5" ht="30" hidden="1" customHeight="1">
      <c r="A11059" s="311" t="str">
        <f>IF((SUM('Раздел 3'!L306:L306)=SUM('Раздел 3'!M306:M306)+SUM('Раздел 3'!Q306:Q306)),"","Неверно!")</f>
        <v/>
      </c>
      <c r="B11059" s="312" t="s">
        <v>24604</v>
      </c>
      <c r="C11059" s="313" t="s">
        <v>1010</v>
      </c>
      <c r="D11059" s="313" t="s">
        <v>18149</v>
      </c>
      <c r="E11059" s="313" t="str">
        <f>CONCATENATE(SUM('Раздел 3'!L306:L306),"=",SUM('Раздел 3'!M306:M306),"+",SUM('Раздел 3'!Q306:Q306))</f>
        <v>0=0+0</v>
      </c>
    </row>
    <row r="11060" spans="1:5" ht="30" hidden="1" customHeight="1">
      <c r="A11060" s="311" t="str">
        <f>IF((SUM('Раздел 3'!L307:L307)=SUM('Раздел 3'!M307:M307)+SUM('Раздел 3'!Q307:Q307)),"","Неверно!")</f>
        <v/>
      </c>
      <c r="B11060" s="312" t="s">
        <v>24604</v>
      </c>
      <c r="C11060" s="313" t="s">
        <v>1011</v>
      </c>
      <c r="D11060" s="313" t="s">
        <v>18149</v>
      </c>
      <c r="E11060" s="313" t="str">
        <f>CONCATENATE(SUM('Раздел 3'!L307:L307),"=",SUM('Раздел 3'!M307:M307),"+",SUM('Раздел 3'!Q307:Q307))</f>
        <v>0=0+0</v>
      </c>
    </row>
    <row r="11061" spans="1:5" ht="30" hidden="1" customHeight="1">
      <c r="A11061" s="311" t="str">
        <f>IF((SUM('Раздел 3'!L308:L308)=SUM('Раздел 3'!M308:M308)+SUM('Раздел 3'!Q308:Q308)),"","Неверно!")</f>
        <v/>
      </c>
      <c r="B11061" s="312" t="s">
        <v>24604</v>
      </c>
      <c r="C11061" s="313" t="s">
        <v>1012</v>
      </c>
      <c r="D11061" s="313" t="s">
        <v>18149</v>
      </c>
      <c r="E11061" s="313" t="str">
        <f>CONCATENATE(SUM('Раздел 3'!L308:L308),"=",SUM('Раздел 3'!M308:M308),"+",SUM('Раздел 3'!Q308:Q308))</f>
        <v>0=0+0</v>
      </c>
    </row>
    <row r="11062" spans="1:5" ht="30" hidden="1" customHeight="1">
      <c r="A11062" s="311" t="str">
        <f>IF((SUM('Раздел 3'!L309:L309)=SUM('Раздел 3'!M309:M309)+SUM('Раздел 3'!Q309:Q309)),"","Неверно!")</f>
        <v/>
      </c>
      <c r="B11062" s="312" t="s">
        <v>24604</v>
      </c>
      <c r="C11062" s="313" t="s">
        <v>1013</v>
      </c>
      <c r="D11062" s="313" t="s">
        <v>18149</v>
      </c>
      <c r="E11062" s="313" t="str">
        <f>CONCATENATE(SUM('Раздел 3'!L309:L309),"=",SUM('Раздел 3'!M309:M309),"+",SUM('Раздел 3'!Q309:Q309))</f>
        <v>0=0+0</v>
      </c>
    </row>
    <row r="11063" spans="1:5" ht="30" hidden="1" customHeight="1">
      <c r="A11063" s="311" t="str">
        <f>IF((SUM('Раздел 3'!L13:L13)=SUM('Раздел 3'!M13:M13)+SUM('Раздел 3'!Q13:Q13)),"","Неверно!")</f>
        <v/>
      </c>
      <c r="B11063" s="312" t="s">
        <v>24604</v>
      </c>
      <c r="C11063" s="313" t="s">
        <v>1014</v>
      </c>
      <c r="D11063" s="313" t="s">
        <v>18149</v>
      </c>
      <c r="E11063" s="313" t="str">
        <f>CONCATENATE(SUM('Раздел 3'!L13:L13),"=",SUM('Раздел 3'!M13:M13),"+",SUM('Раздел 3'!Q13:Q13))</f>
        <v>0=0+0</v>
      </c>
    </row>
    <row r="11064" spans="1:5" ht="30" hidden="1" customHeight="1">
      <c r="A11064" s="311" t="str">
        <f>IF((SUM('Раздел 3'!L40:L40)=SUM('Раздел 3'!M40:M40)+SUM('Раздел 3'!Q40:Q40)),"","Неверно!")</f>
        <v/>
      </c>
      <c r="B11064" s="312" t="s">
        <v>24604</v>
      </c>
      <c r="C11064" s="313" t="s">
        <v>1015</v>
      </c>
      <c r="D11064" s="313" t="s">
        <v>18149</v>
      </c>
      <c r="E11064" s="313" t="str">
        <f>CONCATENATE(SUM('Раздел 3'!L40:L40),"=",SUM('Раздел 3'!M40:M40),"+",SUM('Раздел 3'!Q40:Q40))</f>
        <v>0=0+0</v>
      </c>
    </row>
    <row r="11065" spans="1:5" ht="30" hidden="1" customHeight="1">
      <c r="A11065" s="311" t="str">
        <f>IF((SUM('Раздел 3'!L310:L310)=SUM('Раздел 3'!M310:M310)+SUM('Раздел 3'!Q310:Q310)),"","Неверно!")</f>
        <v/>
      </c>
      <c r="B11065" s="312" t="s">
        <v>24604</v>
      </c>
      <c r="C11065" s="313" t="s">
        <v>1016</v>
      </c>
      <c r="D11065" s="313" t="s">
        <v>18149</v>
      </c>
      <c r="E11065" s="313" t="str">
        <f>CONCATENATE(SUM('Раздел 3'!L310:L310),"=",SUM('Раздел 3'!M310:M310),"+",SUM('Раздел 3'!Q310:Q310))</f>
        <v>0=0+0</v>
      </c>
    </row>
    <row r="11066" spans="1:5" ht="30" hidden="1" customHeight="1">
      <c r="A11066" s="311" t="str">
        <f>IF((SUM('Раздел 3'!L311:L311)=SUM('Раздел 3'!M311:M311)+SUM('Раздел 3'!Q311:Q311)),"","Неверно!")</f>
        <v/>
      </c>
      <c r="B11066" s="312" t="s">
        <v>24604</v>
      </c>
      <c r="C11066" s="313" t="s">
        <v>1017</v>
      </c>
      <c r="D11066" s="313" t="s">
        <v>18149</v>
      </c>
      <c r="E11066" s="313" t="str">
        <f>CONCATENATE(SUM('Раздел 3'!L311:L311),"=",SUM('Раздел 3'!M311:M311),"+",SUM('Раздел 3'!Q311:Q311))</f>
        <v>0=0+0</v>
      </c>
    </row>
    <row r="11067" spans="1:5" ht="30" hidden="1" customHeight="1">
      <c r="A11067" s="311" t="str">
        <f>IF((SUM('Раздел 3'!L312:L312)=SUM('Раздел 3'!M312:M312)+SUM('Раздел 3'!Q312:Q312)),"","Неверно!")</f>
        <v/>
      </c>
      <c r="B11067" s="312" t="s">
        <v>24604</v>
      </c>
      <c r="C11067" s="313" t="s">
        <v>1018</v>
      </c>
      <c r="D11067" s="313" t="s">
        <v>18149</v>
      </c>
      <c r="E11067" s="313" t="str">
        <f>CONCATENATE(SUM('Раздел 3'!L312:L312),"=",SUM('Раздел 3'!M312:M312),"+",SUM('Раздел 3'!Q312:Q312))</f>
        <v>0=0+0</v>
      </c>
    </row>
    <row r="11068" spans="1:5" ht="30" hidden="1" customHeight="1">
      <c r="A11068" s="311" t="str">
        <f>IF((SUM('Раздел 3'!L313:L313)=SUM('Раздел 3'!M313:M313)+SUM('Раздел 3'!Q313:Q313)),"","Неверно!")</f>
        <v/>
      </c>
      <c r="B11068" s="312" t="s">
        <v>24604</v>
      </c>
      <c r="C11068" s="313" t="s">
        <v>1019</v>
      </c>
      <c r="D11068" s="313" t="s">
        <v>18149</v>
      </c>
      <c r="E11068" s="313" t="str">
        <f>CONCATENATE(SUM('Раздел 3'!L313:L313),"=",SUM('Раздел 3'!M313:M313),"+",SUM('Раздел 3'!Q313:Q313))</f>
        <v>0=0+0</v>
      </c>
    </row>
    <row r="11069" spans="1:5" ht="30" hidden="1" customHeight="1">
      <c r="A11069" s="311" t="str">
        <f>IF((SUM('Раздел 3'!L314:L314)=SUM('Раздел 3'!M314:M314)+SUM('Раздел 3'!Q314:Q314)),"","Неверно!")</f>
        <v/>
      </c>
      <c r="B11069" s="312" t="s">
        <v>24604</v>
      </c>
      <c r="C11069" s="313" t="s">
        <v>1020</v>
      </c>
      <c r="D11069" s="313" t="s">
        <v>18149</v>
      </c>
      <c r="E11069" s="313" t="str">
        <f>CONCATENATE(SUM('Раздел 3'!L314:L314),"=",SUM('Раздел 3'!M314:M314),"+",SUM('Раздел 3'!Q314:Q314))</f>
        <v>0=0+0</v>
      </c>
    </row>
    <row r="11070" spans="1:5" ht="30" hidden="1" customHeight="1">
      <c r="A11070" s="311" t="str">
        <f>IF((SUM('Раздел 3'!L315:L315)=SUM('Раздел 3'!M315:M315)+SUM('Раздел 3'!Q315:Q315)),"","Неверно!")</f>
        <v/>
      </c>
      <c r="B11070" s="312" t="s">
        <v>24604</v>
      </c>
      <c r="C11070" s="313" t="s">
        <v>1021</v>
      </c>
      <c r="D11070" s="313" t="s">
        <v>18149</v>
      </c>
      <c r="E11070" s="313" t="str">
        <f>CONCATENATE(SUM('Раздел 3'!L315:L315),"=",SUM('Раздел 3'!M315:M315),"+",SUM('Раздел 3'!Q315:Q315))</f>
        <v>0=0+0</v>
      </c>
    </row>
    <row r="11071" spans="1:5" ht="30" hidden="1" customHeight="1">
      <c r="A11071" s="311" t="str">
        <f>IF((SUM('Раздел 3'!L316:L316)=SUM('Раздел 3'!M316:M316)+SUM('Раздел 3'!Q316:Q316)),"","Неверно!")</f>
        <v/>
      </c>
      <c r="B11071" s="312" t="s">
        <v>24604</v>
      </c>
      <c r="C11071" s="313" t="s">
        <v>1022</v>
      </c>
      <c r="D11071" s="313" t="s">
        <v>18149</v>
      </c>
      <c r="E11071" s="313" t="str">
        <f>CONCATENATE(SUM('Раздел 3'!L316:L316),"=",SUM('Раздел 3'!M316:M316),"+",SUM('Раздел 3'!Q316:Q316))</f>
        <v>0=0+0</v>
      </c>
    </row>
    <row r="11072" spans="1:5" ht="30" hidden="1" customHeight="1">
      <c r="A11072" s="311" t="str">
        <f>IF((SUM('Раздел 3'!L317:L317)=SUM('Раздел 3'!M317:M317)+SUM('Раздел 3'!Q317:Q317)),"","Неверно!")</f>
        <v/>
      </c>
      <c r="B11072" s="312" t="s">
        <v>24604</v>
      </c>
      <c r="C11072" s="313" t="s">
        <v>1023</v>
      </c>
      <c r="D11072" s="313" t="s">
        <v>18149</v>
      </c>
      <c r="E11072" s="313" t="str">
        <f>CONCATENATE(SUM('Раздел 3'!L317:L317),"=",SUM('Раздел 3'!M317:M317),"+",SUM('Раздел 3'!Q317:Q317))</f>
        <v>0=0+0</v>
      </c>
    </row>
    <row r="11073" spans="1:5" ht="30" hidden="1" customHeight="1">
      <c r="A11073" s="311" t="str">
        <f>IF((SUM('Раздел 3'!L318:L318)=SUM('Раздел 3'!M318:M318)+SUM('Раздел 3'!Q318:Q318)),"","Неверно!")</f>
        <v/>
      </c>
      <c r="B11073" s="312" t="s">
        <v>24604</v>
      </c>
      <c r="C11073" s="313" t="s">
        <v>1024</v>
      </c>
      <c r="D11073" s="313" t="s">
        <v>18149</v>
      </c>
      <c r="E11073" s="313" t="str">
        <f>CONCATENATE(SUM('Раздел 3'!L318:L318),"=",SUM('Раздел 3'!M318:M318),"+",SUM('Раздел 3'!Q318:Q318))</f>
        <v>0=0+0</v>
      </c>
    </row>
    <row r="11074" spans="1:5" ht="30" hidden="1" customHeight="1">
      <c r="A11074" s="311" t="str">
        <f>IF((SUM('Раздел 3'!L319:L319)=SUM('Раздел 3'!M319:M319)+SUM('Раздел 3'!Q319:Q319)),"","Неверно!")</f>
        <v/>
      </c>
      <c r="B11074" s="312" t="s">
        <v>24604</v>
      </c>
      <c r="C11074" s="313" t="s">
        <v>1025</v>
      </c>
      <c r="D11074" s="313" t="s">
        <v>18149</v>
      </c>
      <c r="E11074" s="313" t="str">
        <f>CONCATENATE(SUM('Раздел 3'!L319:L319),"=",SUM('Раздел 3'!M319:M319),"+",SUM('Раздел 3'!Q319:Q319))</f>
        <v>0=0+0</v>
      </c>
    </row>
    <row r="11075" spans="1:5" ht="30" hidden="1" customHeight="1">
      <c r="A11075" s="311" t="str">
        <f>IF((SUM('Раздел 3'!L41:L41)=SUM('Раздел 3'!M41:M41)+SUM('Раздел 3'!Q41:Q41)),"","Неверно!")</f>
        <v/>
      </c>
      <c r="B11075" s="312" t="s">
        <v>24604</v>
      </c>
      <c r="C11075" s="313" t="s">
        <v>1026</v>
      </c>
      <c r="D11075" s="313" t="s">
        <v>18149</v>
      </c>
      <c r="E11075" s="313" t="str">
        <f>CONCATENATE(SUM('Раздел 3'!L41:L41),"=",SUM('Раздел 3'!M41:M41),"+",SUM('Раздел 3'!Q41:Q41))</f>
        <v>0=0+0</v>
      </c>
    </row>
    <row r="11076" spans="1:5" ht="30" hidden="1" customHeight="1">
      <c r="A11076" s="311" t="str">
        <f>IF((SUM('Раздел 3'!L320:L320)=SUM('Раздел 3'!M320:M320)+SUM('Раздел 3'!Q320:Q320)),"","Неверно!")</f>
        <v/>
      </c>
      <c r="B11076" s="312" t="s">
        <v>24604</v>
      </c>
      <c r="C11076" s="313" t="s">
        <v>1027</v>
      </c>
      <c r="D11076" s="313" t="s">
        <v>18149</v>
      </c>
      <c r="E11076" s="313" t="str">
        <f>CONCATENATE(SUM('Раздел 3'!L320:L320),"=",SUM('Раздел 3'!M320:M320),"+",SUM('Раздел 3'!Q320:Q320))</f>
        <v>0=0+0</v>
      </c>
    </row>
    <row r="11077" spans="1:5" ht="30" hidden="1" customHeight="1">
      <c r="A11077" s="311" t="str">
        <f>IF((SUM('Раздел 3'!L321:L321)=SUM('Раздел 3'!M321:M321)+SUM('Раздел 3'!Q321:Q321)),"","Неверно!")</f>
        <v/>
      </c>
      <c r="B11077" s="312" t="s">
        <v>24604</v>
      </c>
      <c r="C11077" s="313" t="s">
        <v>1028</v>
      </c>
      <c r="D11077" s="313" t="s">
        <v>18149</v>
      </c>
      <c r="E11077" s="313" t="str">
        <f>CONCATENATE(SUM('Раздел 3'!L321:L321),"=",SUM('Раздел 3'!M321:M321),"+",SUM('Раздел 3'!Q321:Q321))</f>
        <v>0=0+0</v>
      </c>
    </row>
    <row r="11078" spans="1:5" ht="30" hidden="1" customHeight="1">
      <c r="A11078" s="311" t="str">
        <f>IF((SUM('Раздел 3'!L322:L322)=SUM('Раздел 3'!M322:M322)+SUM('Раздел 3'!Q322:Q322)),"","Неверно!")</f>
        <v/>
      </c>
      <c r="B11078" s="312" t="s">
        <v>24604</v>
      </c>
      <c r="C11078" s="313" t="s">
        <v>1029</v>
      </c>
      <c r="D11078" s="313" t="s">
        <v>18149</v>
      </c>
      <c r="E11078" s="313" t="str">
        <f>CONCATENATE(SUM('Раздел 3'!L322:L322),"=",SUM('Раздел 3'!M322:M322),"+",SUM('Раздел 3'!Q322:Q322))</f>
        <v>0=0+0</v>
      </c>
    </row>
    <row r="11079" spans="1:5" ht="30" hidden="1" customHeight="1">
      <c r="A11079" s="311" t="str">
        <f>IF((SUM('Раздел 3'!L323:L323)=SUM('Раздел 3'!M323:M323)+SUM('Раздел 3'!Q323:Q323)),"","Неверно!")</f>
        <v/>
      </c>
      <c r="B11079" s="312" t="s">
        <v>24604</v>
      </c>
      <c r="C11079" s="313" t="s">
        <v>20637</v>
      </c>
      <c r="D11079" s="313" t="s">
        <v>18149</v>
      </c>
      <c r="E11079" s="313" t="str">
        <f>CONCATENATE(SUM('Раздел 3'!L323:L323),"=",SUM('Раздел 3'!M323:M323),"+",SUM('Раздел 3'!Q323:Q323))</f>
        <v>0=0+0</v>
      </c>
    </row>
    <row r="11080" spans="1:5" ht="30" hidden="1" customHeight="1">
      <c r="A11080" s="311" t="str">
        <f>IF((SUM('Раздел 3'!L324:L324)=SUM('Раздел 3'!M324:M324)+SUM('Раздел 3'!Q324:Q324)),"","Неверно!")</f>
        <v/>
      </c>
      <c r="B11080" s="312" t="s">
        <v>24604</v>
      </c>
      <c r="C11080" s="313" t="s">
        <v>20638</v>
      </c>
      <c r="D11080" s="313" t="s">
        <v>18149</v>
      </c>
      <c r="E11080" s="313" t="str">
        <f>CONCATENATE(SUM('Раздел 3'!L324:L324),"=",SUM('Раздел 3'!M324:M324),"+",SUM('Раздел 3'!Q324:Q324))</f>
        <v>0=0+0</v>
      </c>
    </row>
    <row r="11081" spans="1:5" ht="30" hidden="1" customHeight="1">
      <c r="A11081" s="311" t="str">
        <f>IF((SUM('Раздел 3'!L325:L325)=SUM('Раздел 3'!M325:M325)+SUM('Раздел 3'!Q325:Q325)),"","Неверно!")</f>
        <v/>
      </c>
      <c r="B11081" s="312" t="s">
        <v>24604</v>
      </c>
      <c r="C11081" s="313" t="s">
        <v>20639</v>
      </c>
      <c r="D11081" s="313" t="s">
        <v>18149</v>
      </c>
      <c r="E11081" s="313" t="str">
        <f>CONCATENATE(SUM('Раздел 3'!L325:L325),"=",SUM('Раздел 3'!M325:M325),"+",SUM('Раздел 3'!Q325:Q325))</f>
        <v>1=1+0</v>
      </c>
    </row>
    <row r="11082" spans="1:5" ht="30" hidden="1" customHeight="1">
      <c r="A11082" s="311" t="str">
        <f>IF((SUM('Раздел 3'!L326:L326)=SUM('Раздел 3'!M326:M326)+SUM('Раздел 3'!Q326:Q326)),"","Неверно!")</f>
        <v/>
      </c>
      <c r="B11082" s="312" t="s">
        <v>24604</v>
      </c>
      <c r="C11082" s="313" t="s">
        <v>20640</v>
      </c>
      <c r="D11082" s="313" t="s">
        <v>18149</v>
      </c>
      <c r="E11082" s="313" t="str">
        <f>CONCATENATE(SUM('Раздел 3'!L326:L326),"=",SUM('Раздел 3'!M326:M326),"+",SUM('Раздел 3'!Q326:Q326))</f>
        <v>0=0+0</v>
      </c>
    </row>
    <row r="11083" spans="1:5" ht="30" hidden="1" customHeight="1">
      <c r="A11083" s="311" t="str">
        <f>IF((SUM('Раздел 3'!L327:L327)=SUM('Раздел 3'!M327:M327)+SUM('Раздел 3'!Q327:Q327)),"","Неверно!")</f>
        <v/>
      </c>
      <c r="B11083" s="312" t="s">
        <v>24604</v>
      </c>
      <c r="C11083" s="313" t="s">
        <v>20641</v>
      </c>
      <c r="D11083" s="313" t="s">
        <v>18149</v>
      </c>
      <c r="E11083" s="313" t="str">
        <f>CONCATENATE(SUM('Раздел 3'!L327:L327),"=",SUM('Раздел 3'!M327:M327),"+",SUM('Раздел 3'!Q327:Q327))</f>
        <v>0=0+0</v>
      </c>
    </row>
    <row r="11084" spans="1:5" ht="30" hidden="1" customHeight="1">
      <c r="A11084" s="311" t="str">
        <f>IF((SUM('Раздел 3'!L328:L328)=SUM('Раздел 3'!M328:M328)+SUM('Раздел 3'!Q328:Q328)),"","Неверно!")</f>
        <v/>
      </c>
      <c r="B11084" s="312" t="s">
        <v>24604</v>
      </c>
      <c r="C11084" s="313" t="s">
        <v>20642</v>
      </c>
      <c r="D11084" s="313" t="s">
        <v>18149</v>
      </c>
      <c r="E11084" s="313" t="str">
        <f>CONCATENATE(SUM('Раздел 3'!L328:L328),"=",SUM('Раздел 3'!M328:M328),"+",SUM('Раздел 3'!Q328:Q328))</f>
        <v>1=1+0</v>
      </c>
    </row>
    <row r="11085" spans="1:5" ht="30" hidden="1" customHeight="1">
      <c r="A11085" s="311" t="str">
        <f>IF((SUM('Раздел 3'!L42:L42)=SUM('Раздел 3'!M42:M42)+SUM('Раздел 3'!Q42:Q42)),"","Неверно!")</f>
        <v/>
      </c>
      <c r="B11085" s="312" t="s">
        <v>24604</v>
      </c>
      <c r="C11085" s="313" t="s">
        <v>1030</v>
      </c>
      <c r="D11085" s="313" t="s">
        <v>18149</v>
      </c>
      <c r="E11085" s="313" t="str">
        <f>CONCATENATE(SUM('Раздел 3'!L42:L42),"=",SUM('Раздел 3'!M42:M42),"+",SUM('Раздел 3'!Q42:Q42))</f>
        <v>0=0+0</v>
      </c>
    </row>
    <row r="11086" spans="1:5" ht="30" hidden="1" customHeight="1">
      <c r="A11086" s="311" t="str">
        <f>IF((SUM('Раздел 3'!L43:L43)=SUM('Раздел 3'!M43:M43)+SUM('Раздел 3'!Q43:Q43)),"","Неверно!")</f>
        <v/>
      </c>
      <c r="B11086" s="312" t="s">
        <v>24604</v>
      </c>
      <c r="C11086" s="313" t="s">
        <v>1031</v>
      </c>
      <c r="D11086" s="313" t="s">
        <v>18149</v>
      </c>
      <c r="E11086" s="313" t="str">
        <f>CONCATENATE(SUM('Раздел 3'!L43:L43),"=",SUM('Раздел 3'!M43:M43),"+",SUM('Раздел 3'!Q43:Q43))</f>
        <v>0=0+0</v>
      </c>
    </row>
    <row r="11087" spans="1:5" ht="30" hidden="1" customHeight="1">
      <c r="A11087" s="311" t="str">
        <f>IF((SUM('Раздел 3'!L44:L44)=SUM('Раздел 3'!M44:M44)+SUM('Раздел 3'!Q44:Q44)),"","Неверно!")</f>
        <v/>
      </c>
      <c r="B11087" s="312" t="s">
        <v>24604</v>
      </c>
      <c r="C11087" s="313" t="s">
        <v>1032</v>
      </c>
      <c r="D11087" s="313" t="s">
        <v>18149</v>
      </c>
      <c r="E11087" s="313" t="str">
        <f>CONCATENATE(SUM('Раздел 3'!L44:L44),"=",SUM('Раздел 3'!M44:M44),"+",SUM('Раздел 3'!Q44:Q44))</f>
        <v>0=0+0</v>
      </c>
    </row>
    <row r="11088" spans="1:5" ht="30" hidden="1" customHeight="1">
      <c r="A11088" s="311" t="str">
        <f>IF((SUM('Раздел 3'!L45:L45)=SUM('Раздел 3'!M45:M45)+SUM('Раздел 3'!Q45:Q45)),"","Неверно!")</f>
        <v/>
      </c>
      <c r="B11088" s="312" t="s">
        <v>24604</v>
      </c>
      <c r="C11088" s="313" t="s">
        <v>1033</v>
      </c>
      <c r="D11088" s="313" t="s">
        <v>18149</v>
      </c>
      <c r="E11088" s="313" t="str">
        <f>CONCATENATE(SUM('Раздел 3'!L45:L45),"=",SUM('Раздел 3'!M45:M45),"+",SUM('Раздел 3'!Q45:Q45))</f>
        <v>0=0+0</v>
      </c>
    </row>
    <row r="11089" spans="1:5" ht="30" hidden="1" customHeight="1">
      <c r="A11089" s="311" t="str">
        <f>IF((SUM('Раздел 3'!L46:L46)=SUM('Раздел 3'!M46:M46)+SUM('Раздел 3'!Q46:Q46)),"","Неверно!")</f>
        <v/>
      </c>
      <c r="B11089" s="312" t="s">
        <v>24604</v>
      </c>
      <c r="C11089" s="313" t="s">
        <v>1034</v>
      </c>
      <c r="D11089" s="313" t="s">
        <v>18149</v>
      </c>
      <c r="E11089" s="313" t="str">
        <f>CONCATENATE(SUM('Раздел 3'!L46:L46),"=",SUM('Раздел 3'!M46:M46),"+",SUM('Раздел 3'!Q46:Q46))</f>
        <v>0=0+0</v>
      </c>
    </row>
    <row r="11090" spans="1:5" ht="30" hidden="1" customHeight="1">
      <c r="A11090" s="311" t="str">
        <f>IF((SUM('Раздел 3'!L47:L47)=SUM('Раздел 3'!M47:M47)+SUM('Раздел 3'!Q47:Q47)),"","Неверно!")</f>
        <v/>
      </c>
      <c r="B11090" s="312" t="s">
        <v>24604</v>
      </c>
      <c r="C11090" s="313" t="s">
        <v>1035</v>
      </c>
      <c r="D11090" s="313" t="s">
        <v>18149</v>
      </c>
      <c r="E11090" s="313" t="str">
        <f>CONCATENATE(SUM('Раздел 3'!L47:L47),"=",SUM('Раздел 3'!M47:M47),"+",SUM('Раздел 3'!Q47:Q47))</f>
        <v>0=0+0</v>
      </c>
    </row>
    <row r="11091" spans="1:5" ht="30" hidden="1" customHeight="1">
      <c r="A11091" s="311" t="str">
        <f>IF((SUM('Раздел 3'!L48:L48)=SUM('Раздел 3'!M48:M48)+SUM('Раздел 3'!Q48:Q48)),"","Неверно!")</f>
        <v/>
      </c>
      <c r="B11091" s="312" t="s">
        <v>24604</v>
      </c>
      <c r="C11091" s="313" t="s">
        <v>1036</v>
      </c>
      <c r="D11091" s="313" t="s">
        <v>18149</v>
      </c>
      <c r="E11091" s="313" t="str">
        <f>CONCATENATE(SUM('Раздел 3'!L48:L48),"=",SUM('Раздел 3'!M48:M48),"+",SUM('Раздел 3'!Q48:Q48))</f>
        <v>0=0+0</v>
      </c>
    </row>
    <row r="11092" spans="1:5" ht="30" hidden="1" customHeight="1">
      <c r="A11092" s="311" t="str">
        <f>IF((SUM('Раздел 3'!L49:L49)=SUM('Раздел 3'!M49:M49)+SUM('Раздел 3'!Q49:Q49)),"","Неверно!")</f>
        <v/>
      </c>
      <c r="B11092" s="312" t="s">
        <v>24604</v>
      </c>
      <c r="C11092" s="313" t="s">
        <v>1037</v>
      </c>
      <c r="D11092" s="313" t="s">
        <v>18149</v>
      </c>
      <c r="E11092" s="313" t="str">
        <f>CONCATENATE(SUM('Раздел 3'!L49:L49),"=",SUM('Раздел 3'!M49:M49),"+",SUM('Раздел 3'!Q49:Q49))</f>
        <v>0=0+0</v>
      </c>
    </row>
    <row r="11093" spans="1:5" ht="30" hidden="1" customHeight="1">
      <c r="A11093" s="311" t="str">
        <f>IF((SUM('Раздел 3'!L14:L14)=SUM('Раздел 3'!M14:M14)+SUM('Раздел 3'!Q14:Q14)),"","Неверно!")</f>
        <v/>
      </c>
      <c r="B11093" s="312" t="s">
        <v>24604</v>
      </c>
      <c r="C11093" s="313" t="s">
        <v>1038</v>
      </c>
      <c r="D11093" s="313" t="s">
        <v>18149</v>
      </c>
      <c r="E11093" s="313" t="str">
        <f>CONCATENATE(SUM('Раздел 3'!L14:L14),"=",SUM('Раздел 3'!M14:M14),"+",SUM('Раздел 3'!Q14:Q14))</f>
        <v>0=0+0</v>
      </c>
    </row>
    <row r="11094" spans="1:5" ht="30" hidden="1" customHeight="1">
      <c r="A11094" s="311" t="str">
        <f>IF((SUM('Раздел 3'!L50:L50)=SUM('Раздел 3'!M50:M50)+SUM('Раздел 3'!Q50:Q50)),"","Неверно!")</f>
        <v/>
      </c>
      <c r="B11094" s="312" t="s">
        <v>24604</v>
      </c>
      <c r="C11094" s="313" t="s">
        <v>1039</v>
      </c>
      <c r="D11094" s="313" t="s">
        <v>18149</v>
      </c>
      <c r="E11094" s="313" t="str">
        <f>CONCATENATE(SUM('Раздел 3'!L50:L50),"=",SUM('Раздел 3'!M50:M50),"+",SUM('Раздел 3'!Q50:Q50))</f>
        <v>0=0+0</v>
      </c>
    </row>
    <row r="11095" spans="1:5" ht="30" hidden="1" customHeight="1">
      <c r="A11095" s="311" t="str">
        <f>IF((SUM('Раздел 3'!L51:L51)=SUM('Раздел 3'!M51:M51)+SUM('Раздел 3'!Q51:Q51)),"","Неверно!")</f>
        <v/>
      </c>
      <c r="B11095" s="312" t="s">
        <v>24604</v>
      </c>
      <c r="C11095" s="313" t="s">
        <v>1040</v>
      </c>
      <c r="D11095" s="313" t="s">
        <v>18149</v>
      </c>
      <c r="E11095" s="313" t="str">
        <f>CONCATENATE(SUM('Раздел 3'!L51:L51),"=",SUM('Раздел 3'!M51:M51),"+",SUM('Раздел 3'!Q51:Q51))</f>
        <v>0=0+0</v>
      </c>
    </row>
    <row r="11096" spans="1:5" ht="30" hidden="1" customHeight="1">
      <c r="A11096" s="311" t="str">
        <f>IF((SUM('Раздел 3'!L52:L52)=SUM('Раздел 3'!M52:M52)+SUM('Раздел 3'!Q52:Q52)),"","Неверно!")</f>
        <v/>
      </c>
      <c r="B11096" s="312" t="s">
        <v>24604</v>
      </c>
      <c r="C11096" s="313" t="s">
        <v>1041</v>
      </c>
      <c r="D11096" s="313" t="s">
        <v>18149</v>
      </c>
      <c r="E11096" s="313" t="str">
        <f>CONCATENATE(SUM('Раздел 3'!L52:L52),"=",SUM('Раздел 3'!M52:M52),"+",SUM('Раздел 3'!Q52:Q52))</f>
        <v>0=0+0</v>
      </c>
    </row>
    <row r="11097" spans="1:5" ht="30" hidden="1" customHeight="1">
      <c r="A11097" s="311" t="str">
        <f>IF((SUM('Раздел 3'!L53:L53)=SUM('Раздел 3'!M53:M53)+SUM('Раздел 3'!Q53:Q53)),"","Неверно!")</f>
        <v/>
      </c>
      <c r="B11097" s="312" t="s">
        <v>24604</v>
      </c>
      <c r="C11097" s="313" t="s">
        <v>1042</v>
      </c>
      <c r="D11097" s="313" t="s">
        <v>18149</v>
      </c>
      <c r="E11097" s="313" t="str">
        <f>CONCATENATE(SUM('Раздел 3'!L53:L53),"=",SUM('Раздел 3'!M53:M53),"+",SUM('Раздел 3'!Q53:Q53))</f>
        <v>0=0+0</v>
      </c>
    </row>
    <row r="11098" spans="1:5" ht="30" hidden="1" customHeight="1">
      <c r="A11098" s="311" t="str">
        <f>IF((SUM('Раздел 3'!L54:L54)=SUM('Раздел 3'!M54:M54)+SUM('Раздел 3'!Q54:Q54)),"","Неверно!")</f>
        <v/>
      </c>
      <c r="B11098" s="312" t="s">
        <v>24604</v>
      </c>
      <c r="C11098" s="313" t="s">
        <v>1043</v>
      </c>
      <c r="D11098" s="313" t="s">
        <v>18149</v>
      </c>
      <c r="E11098" s="313" t="str">
        <f>CONCATENATE(SUM('Раздел 3'!L54:L54),"=",SUM('Раздел 3'!M54:M54),"+",SUM('Раздел 3'!Q54:Q54))</f>
        <v>0=0+0</v>
      </c>
    </row>
    <row r="11099" spans="1:5" ht="30" hidden="1" customHeight="1">
      <c r="A11099" s="311" t="str">
        <f>IF((SUM('Раздел 3'!L55:L55)=SUM('Раздел 3'!M55:M55)+SUM('Раздел 3'!Q55:Q55)),"","Неверно!")</f>
        <v/>
      </c>
      <c r="B11099" s="312" t="s">
        <v>24604</v>
      </c>
      <c r="C11099" s="313" t="s">
        <v>1044</v>
      </c>
      <c r="D11099" s="313" t="s">
        <v>18149</v>
      </c>
      <c r="E11099" s="313" t="str">
        <f>CONCATENATE(SUM('Раздел 3'!L55:L55),"=",SUM('Раздел 3'!M55:M55),"+",SUM('Раздел 3'!Q55:Q55))</f>
        <v>12=5+7</v>
      </c>
    </row>
    <row r="11100" spans="1:5" ht="30" hidden="1" customHeight="1">
      <c r="A11100" s="311" t="str">
        <f>IF((SUM('Раздел 3'!L56:L56)=SUM('Раздел 3'!M56:M56)+SUM('Раздел 3'!Q56:Q56)),"","Неверно!")</f>
        <v/>
      </c>
      <c r="B11100" s="312" t="s">
        <v>24604</v>
      </c>
      <c r="C11100" s="313" t="s">
        <v>1045</v>
      </c>
      <c r="D11100" s="313" t="s">
        <v>18149</v>
      </c>
      <c r="E11100" s="313" t="str">
        <f>CONCATENATE(SUM('Раздел 3'!L56:L56),"=",SUM('Раздел 3'!M56:M56),"+",SUM('Раздел 3'!Q56:Q56))</f>
        <v>0=0+0</v>
      </c>
    </row>
    <row r="11101" spans="1:5" ht="30" hidden="1" customHeight="1">
      <c r="A11101" s="311" t="str">
        <f>IF((SUM('Раздел 3'!L57:L57)=SUM('Раздел 3'!M57:M57)+SUM('Раздел 3'!Q57:Q57)),"","Неверно!")</f>
        <v/>
      </c>
      <c r="B11101" s="312" t="s">
        <v>24604</v>
      </c>
      <c r="C11101" s="313" t="s">
        <v>1046</v>
      </c>
      <c r="D11101" s="313" t="s">
        <v>18149</v>
      </c>
      <c r="E11101" s="313" t="str">
        <f>CONCATENATE(SUM('Раздел 3'!L57:L57),"=",SUM('Раздел 3'!M57:M57),"+",SUM('Раздел 3'!Q57:Q57))</f>
        <v>0=0+0</v>
      </c>
    </row>
    <row r="11102" spans="1:5" ht="30" hidden="1" customHeight="1">
      <c r="A11102" s="311" t="str">
        <f>IF((SUM('Раздел 3'!L58:L58)=SUM('Раздел 3'!M58:M58)+SUM('Раздел 3'!Q58:Q58)),"","Неверно!")</f>
        <v/>
      </c>
      <c r="B11102" s="312" t="s">
        <v>24604</v>
      </c>
      <c r="C11102" s="313" t="s">
        <v>1047</v>
      </c>
      <c r="D11102" s="313" t="s">
        <v>18149</v>
      </c>
      <c r="E11102" s="313" t="str">
        <f>CONCATENATE(SUM('Раздел 3'!L58:L58),"=",SUM('Раздел 3'!M58:M58),"+",SUM('Раздел 3'!Q58:Q58))</f>
        <v>1=0+1</v>
      </c>
    </row>
    <row r="11103" spans="1:5" ht="30" hidden="1" customHeight="1">
      <c r="A11103" s="311" t="str">
        <f>IF((SUM('Раздел 3'!L59:L59)=SUM('Раздел 3'!M59:M59)+SUM('Раздел 3'!Q59:Q59)),"","Неверно!")</f>
        <v/>
      </c>
      <c r="B11103" s="312" t="s">
        <v>24604</v>
      </c>
      <c r="C11103" s="313" t="s">
        <v>1048</v>
      </c>
      <c r="D11103" s="313" t="s">
        <v>18149</v>
      </c>
      <c r="E11103" s="313" t="str">
        <f>CONCATENATE(SUM('Раздел 3'!L59:L59),"=",SUM('Раздел 3'!M59:M59),"+",SUM('Раздел 3'!Q59:Q59))</f>
        <v>0=0+0</v>
      </c>
    </row>
    <row r="11104" spans="1:5" ht="30" hidden="1" customHeight="1">
      <c r="A11104" s="311" t="str">
        <f>IF((SUM('Раздел 3'!L15:L15)=SUM('Раздел 3'!M15:M15)+SUM('Раздел 3'!Q15:Q15)),"","Неверно!")</f>
        <v/>
      </c>
      <c r="B11104" s="312" t="s">
        <v>24604</v>
      </c>
      <c r="C11104" s="313" t="s">
        <v>1049</v>
      </c>
      <c r="D11104" s="313" t="s">
        <v>18149</v>
      </c>
      <c r="E11104" s="313" t="str">
        <f>CONCATENATE(SUM('Раздел 3'!L15:L15),"=",SUM('Раздел 3'!M15:M15),"+",SUM('Раздел 3'!Q15:Q15))</f>
        <v>0=0+0</v>
      </c>
    </row>
    <row r="11105" spans="1:5" ht="30" hidden="1" customHeight="1">
      <c r="A11105" s="311" t="str">
        <f>IF((SUM('Раздел 3'!L60:L60)=SUM('Раздел 3'!M60:M60)+SUM('Раздел 3'!Q60:Q60)),"","Неверно!")</f>
        <v/>
      </c>
      <c r="B11105" s="312" t="s">
        <v>24604</v>
      </c>
      <c r="C11105" s="313" t="s">
        <v>1050</v>
      </c>
      <c r="D11105" s="313" t="s">
        <v>18149</v>
      </c>
      <c r="E11105" s="313" t="str">
        <f>CONCATENATE(SUM('Раздел 3'!L60:L60),"=",SUM('Раздел 3'!M60:M60),"+",SUM('Раздел 3'!Q60:Q60))</f>
        <v>0=0+0</v>
      </c>
    </row>
    <row r="11106" spans="1:5" ht="30" hidden="1" customHeight="1">
      <c r="A11106" s="311" t="str">
        <f>IF((SUM('Раздел 3'!L61:L61)=SUM('Раздел 3'!M61:M61)+SUM('Раздел 3'!Q61:Q61)),"","Неверно!")</f>
        <v/>
      </c>
      <c r="B11106" s="312" t="s">
        <v>24604</v>
      </c>
      <c r="C11106" s="313" t="s">
        <v>1051</v>
      </c>
      <c r="D11106" s="313" t="s">
        <v>18149</v>
      </c>
      <c r="E11106" s="313" t="str">
        <f>CONCATENATE(SUM('Раздел 3'!L61:L61),"=",SUM('Раздел 3'!M61:M61),"+",SUM('Раздел 3'!Q61:Q61))</f>
        <v>0=0+0</v>
      </c>
    </row>
    <row r="11107" spans="1:5" ht="30" hidden="1" customHeight="1">
      <c r="A11107" s="311" t="str">
        <f>IF((SUM('Раздел 3'!L62:L62)=SUM('Раздел 3'!M62:M62)+SUM('Раздел 3'!Q62:Q62)),"","Неверно!")</f>
        <v/>
      </c>
      <c r="B11107" s="312" t="s">
        <v>24604</v>
      </c>
      <c r="C11107" s="313" t="s">
        <v>1052</v>
      </c>
      <c r="D11107" s="313" t="s">
        <v>18149</v>
      </c>
      <c r="E11107" s="313" t="str">
        <f>CONCATENATE(SUM('Раздел 3'!L62:L62),"=",SUM('Раздел 3'!M62:M62),"+",SUM('Раздел 3'!Q62:Q62))</f>
        <v>0=0+0</v>
      </c>
    </row>
    <row r="11108" spans="1:5" ht="30" hidden="1" customHeight="1">
      <c r="A11108" s="311" t="str">
        <f>IF((SUM('Раздел 3'!L63:L63)=SUM('Раздел 3'!M63:M63)+SUM('Раздел 3'!Q63:Q63)),"","Неверно!")</f>
        <v/>
      </c>
      <c r="B11108" s="312" t="s">
        <v>24604</v>
      </c>
      <c r="C11108" s="313" t="s">
        <v>1053</v>
      </c>
      <c r="D11108" s="313" t="s">
        <v>18149</v>
      </c>
      <c r="E11108" s="313" t="str">
        <f>CONCATENATE(SUM('Раздел 3'!L63:L63),"=",SUM('Раздел 3'!M63:M63),"+",SUM('Раздел 3'!Q63:Q63))</f>
        <v>0=0+0</v>
      </c>
    </row>
    <row r="11109" spans="1:5" ht="30" hidden="1" customHeight="1">
      <c r="A11109" s="311" t="str">
        <f>IF((SUM('Раздел 3'!L64:L64)=SUM('Раздел 3'!M64:M64)+SUM('Раздел 3'!Q64:Q64)),"","Неверно!")</f>
        <v/>
      </c>
      <c r="B11109" s="312" t="s">
        <v>24604</v>
      </c>
      <c r="C11109" s="313" t="s">
        <v>1054</v>
      </c>
      <c r="D11109" s="313" t="s">
        <v>18149</v>
      </c>
      <c r="E11109" s="313" t="str">
        <f>CONCATENATE(SUM('Раздел 3'!L64:L64),"=",SUM('Раздел 3'!M64:M64),"+",SUM('Раздел 3'!Q64:Q64))</f>
        <v>0=0+0</v>
      </c>
    </row>
    <row r="11110" spans="1:5" ht="30" hidden="1" customHeight="1">
      <c r="A11110" s="311" t="str">
        <f>IF((SUM('Раздел 3'!L65:L65)=SUM('Раздел 3'!M65:M65)+SUM('Раздел 3'!Q65:Q65)),"","Неверно!")</f>
        <v/>
      </c>
      <c r="B11110" s="312" t="s">
        <v>24604</v>
      </c>
      <c r="C11110" s="313" t="s">
        <v>1055</v>
      </c>
      <c r="D11110" s="313" t="s">
        <v>18149</v>
      </c>
      <c r="E11110" s="313" t="str">
        <f>CONCATENATE(SUM('Раздел 3'!L65:L65),"=",SUM('Раздел 3'!M65:M65),"+",SUM('Раздел 3'!Q65:Q65))</f>
        <v>0=0+0</v>
      </c>
    </row>
    <row r="11111" spans="1:5" ht="30" hidden="1" customHeight="1">
      <c r="A11111" s="311" t="str">
        <f>IF((SUM('Раздел 3'!L66:L66)=SUM('Раздел 3'!M66:M66)+SUM('Раздел 3'!Q66:Q66)),"","Неверно!")</f>
        <v/>
      </c>
      <c r="B11111" s="312" t="s">
        <v>24604</v>
      </c>
      <c r="C11111" s="313" t="s">
        <v>1056</v>
      </c>
      <c r="D11111" s="313" t="s">
        <v>18149</v>
      </c>
      <c r="E11111" s="313" t="str">
        <f>CONCATENATE(SUM('Раздел 3'!L66:L66),"=",SUM('Раздел 3'!M66:M66),"+",SUM('Раздел 3'!Q66:Q66))</f>
        <v>0=0+0</v>
      </c>
    </row>
    <row r="11112" spans="1:5" ht="30" hidden="1" customHeight="1">
      <c r="A11112" s="311" t="str">
        <f>IF((SUM('Раздел 3'!L67:L67)=SUM('Раздел 3'!M67:M67)+SUM('Раздел 3'!Q67:Q67)),"","Неверно!")</f>
        <v/>
      </c>
      <c r="B11112" s="312" t="s">
        <v>24604</v>
      </c>
      <c r="C11112" s="313" t="s">
        <v>1057</v>
      </c>
      <c r="D11112" s="313" t="s">
        <v>18149</v>
      </c>
      <c r="E11112" s="313" t="str">
        <f>CONCATENATE(SUM('Раздел 3'!L67:L67),"=",SUM('Раздел 3'!M67:M67),"+",SUM('Раздел 3'!Q67:Q67))</f>
        <v>0=0+0</v>
      </c>
    </row>
    <row r="11113" spans="1:5" ht="30" hidden="1" customHeight="1">
      <c r="A11113" s="311" t="str">
        <f>IF((SUM('Раздел 3'!L68:L68)=SUM('Раздел 3'!M68:M68)+SUM('Раздел 3'!Q68:Q68)),"","Неверно!")</f>
        <v/>
      </c>
      <c r="B11113" s="312" t="s">
        <v>24604</v>
      </c>
      <c r="C11113" s="313" t="s">
        <v>1058</v>
      </c>
      <c r="D11113" s="313" t="s">
        <v>18149</v>
      </c>
      <c r="E11113" s="313" t="str">
        <f>CONCATENATE(SUM('Раздел 3'!L68:L68),"=",SUM('Раздел 3'!M68:M68),"+",SUM('Раздел 3'!Q68:Q68))</f>
        <v>0=0+0</v>
      </c>
    </row>
    <row r="11114" spans="1:5" ht="30" hidden="1" customHeight="1">
      <c r="A11114" s="311" t="str">
        <f>IF((SUM('Раздел 3'!L69:L69)=SUM('Раздел 3'!M69:M69)+SUM('Раздел 3'!Q69:Q69)),"","Неверно!")</f>
        <v/>
      </c>
      <c r="B11114" s="312" t="s">
        <v>24604</v>
      </c>
      <c r="C11114" s="313" t="s">
        <v>1059</v>
      </c>
      <c r="D11114" s="313" t="s">
        <v>18149</v>
      </c>
      <c r="E11114" s="313" t="str">
        <f>CONCATENATE(SUM('Раздел 3'!L69:L69),"=",SUM('Раздел 3'!M69:M69),"+",SUM('Раздел 3'!Q69:Q69))</f>
        <v>0=0+0</v>
      </c>
    </row>
    <row r="11115" spans="1:5" ht="30" hidden="1" customHeight="1">
      <c r="A11115" s="311" t="str">
        <f>IF((SUM('Раздел 3'!L16:L16)=SUM('Раздел 3'!M16:M16)+SUM('Раздел 3'!Q16:Q16)),"","Неверно!")</f>
        <v/>
      </c>
      <c r="B11115" s="312" t="s">
        <v>24604</v>
      </c>
      <c r="C11115" s="313" t="s">
        <v>1060</v>
      </c>
      <c r="D11115" s="313" t="s">
        <v>18149</v>
      </c>
      <c r="E11115" s="313" t="str">
        <f>CONCATENATE(SUM('Раздел 3'!L16:L16),"=",SUM('Раздел 3'!M16:M16),"+",SUM('Раздел 3'!Q16:Q16))</f>
        <v>0=0+0</v>
      </c>
    </row>
    <row r="11116" spans="1:5" ht="30" hidden="1" customHeight="1">
      <c r="A11116" s="311" t="str">
        <f>IF((SUM('Раздел 3'!L70:L70)=SUM('Раздел 3'!M70:M70)+SUM('Раздел 3'!Q70:Q70)),"","Неверно!")</f>
        <v/>
      </c>
      <c r="B11116" s="312" t="s">
        <v>24604</v>
      </c>
      <c r="C11116" s="313" t="s">
        <v>1061</v>
      </c>
      <c r="D11116" s="313" t="s">
        <v>18149</v>
      </c>
      <c r="E11116" s="313" t="str">
        <f>CONCATENATE(SUM('Раздел 3'!L70:L70),"=",SUM('Раздел 3'!M70:M70),"+",SUM('Раздел 3'!Q70:Q70))</f>
        <v>0=0+0</v>
      </c>
    </row>
    <row r="11117" spans="1:5" ht="30" hidden="1" customHeight="1">
      <c r="A11117" s="311" t="str">
        <f>IF((SUM('Раздел 3'!L71:L71)=SUM('Раздел 3'!M71:M71)+SUM('Раздел 3'!Q71:Q71)),"","Неверно!")</f>
        <v/>
      </c>
      <c r="B11117" s="312" t="s">
        <v>24604</v>
      </c>
      <c r="C11117" s="313" t="s">
        <v>1062</v>
      </c>
      <c r="D11117" s="313" t="s">
        <v>18149</v>
      </c>
      <c r="E11117" s="313" t="str">
        <f>CONCATENATE(SUM('Раздел 3'!L71:L71),"=",SUM('Раздел 3'!M71:M71),"+",SUM('Раздел 3'!Q71:Q71))</f>
        <v>0=0+0</v>
      </c>
    </row>
    <row r="11118" spans="1:5" ht="30" hidden="1" customHeight="1">
      <c r="A11118" s="311" t="str">
        <f>IF((SUM('Раздел 3'!L72:L72)=SUM('Раздел 3'!M72:M72)+SUM('Раздел 3'!Q72:Q72)),"","Неверно!")</f>
        <v/>
      </c>
      <c r="B11118" s="312" t="s">
        <v>24604</v>
      </c>
      <c r="C11118" s="313" t="s">
        <v>1063</v>
      </c>
      <c r="D11118" s="313" t="s">
        <v>18149</v>
      </c>
      <c r="E11118" s="313" t="str">
        <f>CONCATENATE(SUM('Раздел 3'!L72:L72),"=",SUM('Раздел 3'!M72:M72),"+",SUM('Раздел 3'!Q72:Q72))</f>
        <v>0=0+0</v>
      </c>
    </row>
    <row r="11119" spans="1:5" ht="30" hidden="1" customHeight="1">
      <c r="A11119" s="311" t="str">
        <f>IF((SUM('Раздел 3'!L73:L73)=SUM('Раздел 3'!M73:M73)+SUM('Раздел 3'!Q73:Q73)),"","Неверно!")</f>
        <v/>
      </c>
      <c r="B11119" s="312" t="s">
        <v>24604</v>
      </c>
      <c r="C11119" s="313" t="s">
        <v>1064</v>
      </c>
      <c r="D11119" s="313" t="s">
        <v>18149</v>
      </c>
      <c r="E11119" s="313" t="str">
        <f>CONCATENATE(SUM('Раздел 3'!L73:L73),"=",SUM('Раздел 3'!M73:M73),"+",SUM('Раздел 3'!Q73:Q73))</f>
        <v>0=0+0</v>
      </c>
    </row>
    <row r="11120" spans="1:5" ht="30" hidden="1" customHeight="1">
      <c r="A11120" s="311" t="str">
        <f>IF((SUM('Раздел 3'!L74:L74)=SUM('Раздел 3'!M74:M74)+SUM('Раздел 3'!Q74:Q74)),"","Неверно!")</f>
        <v/>
      </c>
      <c r="B11120" s="312" t="s">
        <v>24604</v>
      </c>
      <c r="C11120" s="313" t="s">
        <v>1065</v>
      </c>
      <c r="D11120" s="313" t="s">
        <v>18149</v>
      </c>
      <c r="E11120" s="313" t="str">
        <f>CONCATENATE(SUM('Раздел 3'!L74:L74),"=",SUM('Раздел 3'!M74:M74),"+",SUM('Раздел 3'!Q74:Q74))</f>
        <v>0=0+0</v>
      </c>
    </row>
    <row r="11121" spans="1:5" ht="30" hidden="1" customHeight="1">
      <c r="A11121" s="311" t="str">
        <f>IF((SUM('Раздел 3'!L75:L75)=SUM('Раздел 3'!M75:M75)+SUM('Раздел 3'!Q75:Q75)),"","Неверно!")</f>
        <v/>
      </c>
      <c r="B11121" s="312" t="s">
        <v>24604</v>
      </c>
      <c r="C11121" s="313" t="s">
        <v>1066</v>
      </c>
      <c r="D11121" s="313" t="s">
        <v>18149</v>
      </c>
      <c r="E11121" s="313" t="str">
        <f>CONCATENATE(SUM('Раздел 3'!L75:L75),"=",SUM('Раздел 3'!M75:M75),"+",SUM('Раздел 3'!Q75:Q75))</f>
        <v>0=0+0</v>
      </c>
    </row>
    <row r="11122" spans="1:5" ht="30" hidden="1" customHeight="1">
      <c r="A11122" s="311" t="str">
        <f>IF((SUM('Раздел 3'!L76:L76)=SUM('Раздел 3'!M76:M76)+SUM('Раздел 3'!Q76:Q76)),"","Неверно!")</f>
        <v/>
      </c>
      <c r="B11122" s="312" t="s">
        <v>24604</v>
      </c>
      <c r="C11122" s="313" t="s">
        <v>1067</v>
      </c>
      <c r="D11122" s="313" t="s">
        <v>18149</v>
      </c>
      <c r="E11122" s="313" t="str">
        <f>CONCATENATE(SUM('Раздел 3'!L76:L76),"=",SUM('Раздел 3'!M76:M76),"+",SUM('Раздел 3'!Q76:Q76))</f>
        <v>0=0+0</v>
      </c>
    </row>
    <row r="11123" spans="1:5" ht="30" hidden="1" customHeight="1">
      <c r="A11123" s="311" t="str">
        <f>IF((SUM('Раздел 3'!L77:L77)=SUM('Раздел 3'!M77:M77)+SUM('Раздел 3'!Q77:Q77)),"","Неверно!")</f>
        <v/>
      </c>
      <c r="B11123" s="312" t="s">
        <v>24604</v>
      </c>
      <c r="C11123" s="313" t="s">
        <v>1068</v>
      </c>
      <c r="D11123" s="313" t="s">
        <v>18149</v>
      </c>
      <c r="E11123" s="313" t="str">
        <f>CONCATENATE(SUM('Раздел 3'!L77:L77),"=",SUM('Раздел 3'!M77:M77),"+",SUM('Раздел 3'!Q77:Q77))</f>
        <v>0=0+0</v>
      </c>
    </row>
    <row r="11124" spans="1:5" ht="30" hidden="1" customHeight="1">
      <c r="A11124" s="311" t="str">
        <f>IF((SUM('Раздел 3'!L78:L78)=SUM('Раздел 3'!M78:M78)+SUM('Раздел 3'!Q78:Q78)),"","Неверно!")</f>
        <v/>
      </c>
      <c r="B11124" s="312" t="s">
        <v>24604</v>
      </c>
      <c r="C11124" s="313" t="s">
        <v>1069</v>
      </c>
      <c r="D11124" s="313" t="s">
        <v>18149</v>
      </c>
      <c r="E11124" s="313" t="str">
        <f>CONCATENATE(SUM('Раздел 3'!L78:L78),"=",SUM('Раздел 3'!M78:M78),"+",SUM('Раздел 3'!Q78:Q78))</f>
        <v>0=0+0</v>
      </c>
    </row>
    <row r="11125" spans="1:5" ht="30" hidden="1" customHeight="1">
      <c r="A11125" s="311" t="str">
        <f>IF((SUM('Раздел 3'!L79:L79)=SUM('Раздел 3'!M79:M79)+SUM('Раздел 3'!Q79:Q79)),"","Неверно!")</f>
        <v/>
      </c>
      <c r="B11125" s="312" t="s">
        <v>24604</v>
      </c>
      <c r="C11125" s="313" t="s">
        <v>1070</v>
      </c>
      <c r="D11125" s="313" t="s">
        <v>18149</v>
      </c>
      <c r="E11125" s="313" t="str">
        <f>CONCATENATE(SUM('Раздел 3'!L79:L79),"=",SUM('Раздел 3'!M79:M79),"+",SUM('Раздел 3'!Q79:Q79))</f>
        <v>0=0+0</v>
      </c>
    </row>
    <row r="11126" spans="1:5" ht="30" hidden="1" customHeight="1">
      <c r="A11126" s="311" t="str">
        <f>IF((SUM('Раздел 3'!L17:L17)=SUM('Раздел 3'!M17:M17)+SUM('Раздел 3'!Q17:Q17)),"","Неверно!")</f>
        <v/>
      </c>
      <c r="B11126" s="312" t="s">
        <v>24604</v>
      </c>
      <c r="C11126" s="313" t="s">
        <v>1071</v>
      </c>
      <c r="D11126" s="313" t="s">
        <v>18149</v>
      </c>
      <c r="E11126" s="313" t="str">
        <f>CONCATENATE(SUM('Раздел 3'!L17:L17),"=",SUM('Раздел 3'!M17:M17),"+",SUM('Раздел 3'!Q17:Q17))</f>
        <v>0=0+0</v>
      </c>
    </row>
    <row r="11127" spans="1:5" ht="30" hidden="1" customHeight="1">
      <c r="A11127" s="311" t="str">
        <f>IF((SUM('Раздел 3'!L80:L80)=SUM('Раздел 3'!M80:M80)+SUM('Раздел 3'!Q80:Q80)),"","Неверно!")</f>
        <v/>
      </c>
      <c r="B11127" s="312" t="s">
        <v>24604</v>
      </c>
      <c r="C11127" s="313" t="s">
        <v>1072</v>
      </c>
      <c r="D11127" s="313" t="s">
        <v>18149</v>
      </c>
      <c r="E11127" s="313" t="str">
        <f>CONCATENATE(SUM('Раздел 3'!L80:L80),"=",SUM('Раздел 3'!M80:M80),"+",SUM('Раздел 3'!Q80:Q80))</f>
        <v>0=0+0</v>
      </c>
    </row>
    <row r="11128" spans="1:5" ht="30" hidden="1" customHeight="1">
      <c r="A11128" s="311" t="str">
        <f>IF((SUM('Раздел 3'!L81:L81)=SUM('Раздел 3'!M81:M81)+SUM('Раздел 3'!Q81:Q81)),"","Неверно!")</f>
        <v/>
      </c>
      <c r="B11128" s="312" t="s">
        <v>24604</v>
      </c>
      <c r="C11128" s="313" t="s">
        <v>1073</v>
      </c>
      <c r="D11128" s="313" t="s">
        <v>18149</v>
      </c>
      <c r="E11128" s="313" t="str">
        <f>CONCATENATE(SUM('Раздел 3'!L81:L81),"=",SUM('Раздел 3'!M81:M81),"+",SUM('Раздел 3'!Q81:Q81))</f>
        <v>0=0+0</v>
      </c>
    </row>
    <row r="11129" spans="1:5" ht="30" hidden="1" customHeight="1">
      <c r="A11129" s="311" t="str">
        <f>IF((SUM('Раздел 3'!L82:L82)=SUM('Раздел 3'!M82:M82)+SUM('Раздел 3'!Q82:Q82)),"","Неверно!")</f>
        <v/>
      </c>
      <c r="B11129" s="312" t="s">
        <v>24604</v>
      </c>
      <c r="C11129" s="313" t="s">
        <v>1074</v>
      </c>
      <c r="D11129" s="313" t="s">
        <v>18149</v>
      </c>
      <c r="E11129" s="313" t="str">
        <f>CONCATENATE(SUM('Раздел 3'!L82:L82),"=",SUM('Раздел 3'!M82:M82),"+",SUM('Раздел 3'!Q82:Q82))</f>
        <v>0=0+0</v>
      </c>
    </row>
    <row r="11130" spans="1:5" ht="30" hidden="1" customHeight="1">
      <c r="A11130" s="311" t="str">
        <f>IF((SUM('Раздел 3'!L83:L83)=SUM('Раздел 3'!M83:M83)+SUM('Раздел 3'!Q83:Q83)),"","Неверно!")</f>
        <v/>
      </c>
      <c r="B11130" s="312" t="s">
        <v>24604</v>
      </c>
      <c r="C11130" s="313" t="s">
        <v>1075</v>
      </c>
      <c r="D11130" s="313" t="s">
        <v>18149</v>
      </c>
      <c r="E11130" s="313" t="str">
        <f>CONCATENATE(SUM('Раздел 3'!L83:L83),"=",SUM('Раздел 3'!M83:M83),"+",SUM('Раздел 3'!Q83:Q83))</f>
        <v>0=0+0</v>
      </c>
    </row>
    <row r="11131" spans="1:5" ht="30" hidden="1" customHeight="1">
      <c r="A11131" s="311" t="str">
        <f>IF((SUM('Раздел 3'!L84:L84)=SUM('Раздел 3'!M84:M84)+SUM('Раздел 3'!Q84:Q84)),"","Неверно!")</f>
        <v/>
      </c>
      <c r="B11131" s="312" t="s">
        <v>24604</v>
      </c>
      <c r="C11131" s="313" t="s">
        <v>1076</v>
      </c>
      <c r="D11131" s="313" t="s">
        <v>18149</v>
      </c>
      <c r="E11131" s="313" t="str">
        <f>CONCATENATE(SUM('Раздел 3'!L84:L84),"=",SUM('Раздел 3'!M84:M84),"+",SUM('Раздел 3'!Q84:Q84))</f>
        <v>0=0+0</v>
      </c>
    </row>
    <row r="11132" spans="1:5" ht="30" hidden="1" customHeight="1">
      <c r="A11132" s="311" t="str">
        <f>IF((SUM('Раздел 3'!L85:L85)=SUM('Раздел 3'!M85:M85)+SUM('Раздел 3'!Q85:Q85)),"","Неверно!")</f>
        <v/>
      </c>
      <c r="B11132" s="312" t="s">
        <v>24604</v>
      </c>
      <c r="C11132" s="313" t="s">
        <v>1077</v>
      </c>
      <c r="D11132" s="313" t="s">
        <v>18149</v>
      </c>
      <c r="E11132" s="313" t="str">
        <f>CONCATENATE(SUM('Раздел 3'!L85:L85),"=",SUM('Раздел 3'!M85:M85),"+",SUM('Раздел 3'!Q85:Q85))</f>
        <v>0=0+0</v>
      </c>
    </row>
    <row r="11133" spans="1:5" ht="30" hidden="1" customHeight="1">
      <c r="A11133" s="311" t="str">
        <f>IF((SUM('Раздел 3'!L86:L86)=SUM('Раздел 3'!M86:M86)+SUM('Раздел 3'!Q86:Q86)),"","Неверно!")</f>
        <v/>
      </c>
      <c r="B11133" s="312" t="s">
        <v>24604</v>
      </c>
      <c r="C11133" s="313" t="s">
        <v>1078</v>
      </c>
      <c r="D11133" s="313" t="s">
        <v>18149</v>
      </c>
      <c r="E11133" s="313" t="str">
        <f>CONCATENATE(SUM('Раздел 3'!L86:L86),"=",SUM('Раздел 3'!M86:M86),"+",SUM('Раздел 3'!Q86:Q86))</f>
        <v>0=0+0</v>
      </c>
    </row>
    <row r="11134" spans="1:5" ht="30" hidden="1" customHeight="1">
      <c r="A11134" s="311" t="str">
        <f>IF((SUM('Раздел 3'!L87:L87)=SUM('Раздел 3'!M87:M87)+SUM('Раздел 3'!Q87:Q87)),"","Неверно!")</f>
        <v/>
      </c>
      <c r="B11134" s="312" t="s">
        <v>24604</v>
      </c>
      <c r="C11134" s="313" t="s">
        <v>1079</v>
      </c>
      <c r="D11134" s="313" t="s">
        <v>18149</v>
      </c>
      <c r="E11134" s="313" t="str">
        <f>CONCATENATE(SUM('Раздел 3'!L87:L87),"=",SUM('Раздел 3'!M87:M87),"+",SUM('Раздел 3'!Q87:Q87))</f>
        <v>0=0+0</v>
      </c>
    </row>
    <row r="11135" spans="1:5" ht="30" hidden="1" customHeight="1">
      <c r="A11135" s="311" t="str">
        <f>IF((SUM('Раздел 3'!L88:L88)=SUM('Раздел 3'!M88:M88)+SUM('Раздел 3'!Q88:Q88)),"","Неверно!")</f>
        <v/>
      </c>
      <c r="B11135" s="312" t="s">
        <v>24604</v>
      </c>
      <c r="C11135" s="313" t="s">
        <v>1080</v>
      </c>
      <c r="D11135" s="313" t="s">
        <v>18149</v>
      </c>
      <c r="E11135" s="313" t="str">
        <f>CONCATENATE(SUM('Раздел 3'!L88:L88),"=",SUM('Раздел 3'!M88:M88),"+",SUM('Раздел 3'!Q88:Q88))</f>
        <v>0=0+0</v>
      </c>
    </row>
    <row r="11136" spans="1:5" ht="30" hidden="1" customHeight="1">
      <c r="A11136" s="311" t="str">
        <f>IF((SUM('Раздел 3'!L89:L89)=SUM('Раздел 3'!M89:M89)+SUM('Раздел 3'!Q89:Q89)),"","Неверно!")</f>
        <v/>
      </c>
      <c r="B11136" s="312" t="s">
        <v>24604</v>
      </c>
      <c r="C11136" s="313" t="s">
        <v>1081</v>
      </c>
      <c r="D11136" s="313" t="s">
        <v>18149</v>
      </c>
      <c r="E11136" s="313" t="str">
        <f>CONCATENATE(SUM('Раздел 3'!L89:L89),"=",SUM('Раздел 3'!M89:M89),"+",SUM('Раздел 3'!Q89:Q89))</f>
        <v>0=0+0</v>
      </c>
    </row>
    <row r="11137" spans="1:5" ht="30" hidden="1" customHeight="1">
      <c r="A11137" s="311" t="str">
        <f>IF((SUM('Раздел 3'!L18:L18)=SUM('Раздел 3'!M18:M18)+SUM('Раздел 3'!Q18:Q18)),"","Неверно!")</f>
        <v/>
      </c>
      <c r="B11137" s="312" t="s">
        <v>24604</v>
      </c>
      <c r="C11137" s="313" t="s">
        <v>1082</v>
      </c>
      <c r="D11137" s="313" t="s">
        <v>18149</v>
      </c>
      <c r="E11137" s="313" t="str">
        <f>CONCATENATE(SUM('Раздел 3'!L18:L18),"=",SUM('Раздел 3'!M18:M18),"+",SUM('Раздел 3'!Q18:Q18))</f>
        <v>0=0+0</v>
      </c>
    </row>
    <row r="11138" spans="1:5" ht="30" hidden="1" customHeight="1">
      <c r="A11138" s="311" t="str">
        <f>IF((SUM('Раздел 3'!L90:L90)=SUM('Раздел 3'!M90:M90)+SUM('Раздел 3'!Q90:Q90)),"","Неверно!")</f>
        <v/>
      </c>
      <c r="B11138" s="312" t="s">
        <v>24604</v>
      </c>
      <c r="C11138" s="313" t="s">
        <v>1083</v>
      </c>
      <c r="D11138" s="313" t="s">
        <v>18149</v>
      </c>
      <c r="E11138" s="313" t="str">
        <f>CONCATENATE(SUM('Раздел 3'!L90:L90),"=",SUM('Раздел 3'!M90:M90),"+",SUM('Раздел 3'!Q90:Q90))</f>
        <v>0=0+0</v>
      </c>
    </row>
    <row r="11139" spans="1:5" ht="30" hidden="1" customHeight="1">
      <c r="A11139" s="311" t="str">
        <f>IF((SUM('Раздел 3'!L91:L91)=SUM('Раздел 3'!M91:M91)+SUM('Раздел 3'!Q91:Q91)),"","Неверно!")</f>
        <v/>
      </c>
      <c r="B11139" s="312" t="s">
        <v>24604</v>
      </c>
      <c r="C11139" s="313" t="s">
        <v>1084</v>
      </c>
      <c r="D11139" s="313" t="s">
        <v>18149</v>
      </c>
      <c r="E11139" s="313" t="str">
        <f>CONCATENATE(SUM('Раздел 3'!L91:L91),"=",SUM('Раздел 3'!M91:M91),"+",SUM('Раздел 3'!Q91:Q91))</f>
        <v>0=0+0</v>
      </c>
    </row>
    <row r="11140" spans="1:5" ht="30" hidden="1" customHeight="1">
      <c r="A11140" s="311" t="str">
        <f>IF((SUM('Раздел 3'!L92:L92)=SUM('Раздел 3'!M92:M92)+SUM('Раздел 3'!Q92:Q92)),"","Неверно!")</f>
        <v/>
      </c>
      <c r="B11140" s="312" t="s">
        <v>24604</v>
      </c>
      <c r="C11140" s="313" t="s">
        <v>1085</v>
      </c>
      <c r="D11140" s="313" t="s">
        <v>18149</v>
      </c>
      <c r="E11140" s="313" t="str">
        <f>CONCATENATE(SUM('Раздел 3'!L92:L92),"=",SUM('Раздел 3'!M92:M92),"+",SUM('Раздел 3'!Q92:Q92))</f>
        <v>0=0+0</v>
      </c>
    </row>
    <row r="11141" spans="1:5" ht="30" hidden="1" customHeight="1">
      <c r="A11141" s="311" t="str">
        <f>IF((SUM('Раздел 3'!L93:L93)=SUM('Раздел 3'!M93:M93)+SUM('Раздел 3'!Q93:Q93)),"","Неверно!")</f>
        <v/>
      </c>
      <c r="B11141" s="312" t="s">
        <v>24604</v>
      </c>
      <c r="C11141" s="313" t="s">
        <v>1086</v>
      </c>
      <c r="D11141" s="313" t="s">
        <v>18149</v>
      </c>
      <c r="E11141" s="313" t="str">
        <f>CONCATENATE(SUM('Раздел 3'!L93:L93),"=",SUM('Раздел 3'!M93:M93),"+",SUM('Раздел 3'!Q93:Q93))</f>
        <v>0=0+0</v>
      </c>
    </row>
    <row r="11142" spans="1:5" ht="30" hidden="1" customHeight="1">
      <c r="A11142" s="311" t="str">
        <f>IF((SUM('Раздел 3'!L94:L94)=SUM('Раздел 3'!M94:M94)+SUM('Раздел 3'!Q94:Q94)),"","Неверно!")</f>
        <v/>
      </c>
      <c r="B11142" s="312" t="s">
        <v>24604</v>
      </c>
      <c r="C11142" s="313" t="s">
        <v>1087</v>
      </c>
      <c r="D11142" s="313" t="s">
        <v>18149</v>
      </c>
      <c r="E11142" s="313" t="str">
        <f>CONCATENATE(SUM('Раздел 3'!L94:L94),"=",SUM('Раздел 3'!M94:M94),"+",SUM('Раздел 3'!Q94:Q94))</f>
        <v>0=0+0</v>
      </c>
    </row>
    <row r="11143" spans="1:5" ht="30" hidden="1" customHeight="1">
      <c r="A11143" s="311" t="str">
        <f>IF((SUM('Раздел 3'!L95:L95)=SUM('Раздел 3'!M95:M95)+SUM('Раздел 3'!Q95:Q95)),"","Неверно!")</f>
        <v/>
      </c>
      <c r="B11143" s="312" t="s">
        <v>24604</v>
      </c>
      <c r="C11143" s="313" t="s">
        <v>1088</v>
      </c>
      <c r="D11143" s="313" t="s">
        <v>18149</v>
      </c>
      <c r="E11143" s="313" t="str">
        <f>CONCATENATE(SUM('Раздел 3'!L95:L95),"=",SUM('Раздел 3'!M95:M95),"+",SUM('Раздел 3'!Q95:Q95))</f>
        <v>0=0+0</v>
      </c>
    </row>
    <row r="11144" spans="1:5" ht="30" hidden="1" customHeight="1">
      <c r="A11144" s="311" t="str">
        <f>IF((SUM('Раздел 3'!L96:L96)=SUM('Раздел 3'!M96:M96)+SUM('Раздел 3'!Q96:Q96)),"","Неверно!")</f>
        <v/>
      </c>
      <c r="B11144" s="312" t="s">
        <v>24604</v>
      </c>
      <c r="C11144" s="313" t="s">
        <v>1089</v>
      </c>
      <c r="D11144" s="313" t="s">
        <v>18149</v>
      </c>
      <c r="E11144" s="313" t="str">
        <f>CONCATENATE(SUM('Раздел 3'!L96:L96),"=",SUM('Раздел 3'!M96:M96),"+",SUM('Раздел 3'!Q96:Q96))</f>
        <v>0=0+0</v>
      </c>
    </row>
    <row r="11145" spans="1:5" ht="30" hidden="1" customHeight="1">
      <c r="A11145" s="311" t="str">
        <f>IF((SUM('Раздел 3'!L97:L97)=SUM('Раздел 3'!M97:M97)+SUM('Раздел 3'!Q97:Q97)),"","Неверно!")</f>
        <v/>
      </c>
      <c r="B11145" s="312" t="s">
        <v>24604</v>
      </c>
      <c r="C11145" s="313" t="s">
        <v>1090</v>
      </c>
      <c r="D11145" s="313" t="s">
        <v>18149</v>
      </c>
      <c r="E11145" s="313" t="str">
        <f>CONCATENATE(SUM('Раздел 3'!L97:L97),"=",SUM('Раздел 3'!M97:M97),"+",SUM('Раздел 3'!Q97:Q97))</f>
        <v>0=0+0</v>
      </c>
    </row>
    <row r="11146" spans="1:5" ht="30" hidden="1" customHeight="1">
      <c r="A11146" s="311" t="str">
        <f>IF((SUM('Раздел 3'!L98:L98)=SUM('Раздел 3'!M98:M98)+SUM('Раздел 3'!Q98:Q98)),"","Неверно!")</f>
        <v/>
      </c>
      <c r="B11146" s="312" t="s">
        <v>24604</v>
      </c>
      <c r="C11146" s="313" t="s">
        <v>1091</v>
      </c>
      <c r="D11146" s="313" t="s">
        <v>18149</v>
      </c>
      <c r="E11146" s="313" t="str">
        <f>CONCATENATE(SUM('Раздел 3'!L98:L98),"=",SUM('Раздел 3'!M98:M98),"+",SUM('Раздел 3'!Q98:Q98))</f>
        <v>0=0+0</v>
      </c>
    </row>
    <row r="11147" spans="1:5" ht="30" hidden="1" customHeight="1">
      <c r="A11147" s="311" t="str">
        <f>IF((SUM('Раздел 3'!L99:L99)=SUM('Раздел 3'!M99:M99)+SUM('Раздел 3'!Q99:Q99)),"","Неверно!")</f>
        <v/>
      </c>
      <c r="B11147" s="312" t="s">
        <v>24604</v>
      </c>
      <c r="C11147" s="313" t="s">
        <v>1092</v>
      </c>
      <c r="D11147" s="313" t="s">
        <v>18149</v>
      </c>
      <c r="E11147" s="313" t="str">
        <f>CONCATENATE(SUM('Раздел 3'!L99:L99),"=",SUM('Раздел 3'!M99:M99),"+",SUM('Раздел 3'!Q99:Q99))</f>
        <v>0=0+0</v>
      </c>
    </row>
    <row r="11148" spans="1:5" ht="30" hidden="1" customHeight="1">
      <c r="A11148" s="311" t="str">
        <f>IF((SUM('Раздел 3'!L19:L19)=SUM('Раздел 3'!M19:M19)+SUM('Раздел 3'!Q19:Q19)),"","Неверно!")</f>
        <v/>
      </c>
      <c r="B11148" s="312" t="s">
        <v>24604</v>
      </c>
      <c r="C11148" s="313" t="s">
        <v>1093</v>
      </c>
      <c r="D11148" s="313" t="s">
        <v>18149</v>
      </c>
      <c r="E11148" s="313" t="str">
        <f>CONCATENATE(SUM('Раздел 3'!L19:L19),"=",SUM('Раздел 3'!M19:M19),"+",SUM('Раздел 3'!Q19:Q19))</f>
        <v>0=0+0</v>
      </c>
    </row>
    <row r="11149" spans="1:5" ht="30" hidden="1" customHeight="1">
      <c r="A11149" s="311" t="str">
        <f>IF((SUM('Раздел 3'!L100:L100)=SUM('Раздел 3'!M100:M100)+SUM('Раздел 3'!Q100:Q100)),"","Неверно!")</f>
        <v/>
      </c>
      <c r="B11149" s="312" t="s">
        <v>24604</v>
      </c>
      <c r="C11149" s="313" t="s">
        <v>1094</v>
      </c>
      <c r="D11149" s="313" t="s">
        <v>18149</v>
      </c>
      <c r="E11149" s="313" t="str">
        <f>CONCATENATE(SUM('Раздел 3'!L100:L100),"=",SUM('Раздел 3'!M100:M100),"+",SUM('Раздел 3'!Q100:Q100))</f>
        <v>0=0+0</v>
      </c>
    </row>
    <row r="11150" spans="1:5" ht="30" hidden="1" customHeight="1">
      <c r="A11150" s="311" t="str">
        <f>IF((SUM('Раздел 3'!L101:L101)=SUM('Раздел 3'!M101:M101)+SUM('Раздел 3'!Q101:Q101)),"","Неверно!")</f>
        <v/>
      </c>
      <c r="B11150" s="312" t="s">
        <v>24604</v>
      </c>
      <c r="C11150" s="313" t="s">
        <v>1095</v>
      </c>
      <c r="D11150" s="313" t="s">
        <v>18149</v>
      </c>
      <c r="E11150" s="313" t="str">
        <f>CONCATENATE(SUM('Раздел 3'!L101:L101),"=",SUM('Раздел 3'!M101:M101),"+",SUM('Раздел 3'!Q101:Q101))</f>
        <v>0=0+0</v>
      </c>
    </row>
    <row r="11151" spans="1:5" ht="30" hidden="1" customHeight="1">
      <c r="A11151" s="311" t="str">
        <f>IF((SUM('Раздел 3'!L102:L102)=SUM('Раздел 3'!M102:M102)+SUM('Раздел 3'!Q102:Q102)),"","Неверно!")</f>
        <v/>
      </c>
      <c r="B11151" s="312" t="s">
        <v>24604</v>
      </c>
      <c r="C11151" s="313" t="s">
        <v>1096</v>
      </c>
      <c r="D11151" s="313" t="s">
        <v>18149</v>
      </c>
      <c r="E11151" s="313" t="str">
        <f>CONCATENATE(SUM('Раздел 3'!L102:L102),"=",SUM('Раздел 3'!M102:M102),"+",SUM('Раздел 3'!Q102:Q102))</f>
        <v>0=0+0</v>
      </c>
    </row>
    <row r="11152" spans="1:5" ht="30" hidden="1" customHeight="1">
      <c r="A11152" s="311" t="str">
        <f>IF((SUM('Раздел 3'!L103:L103)=SUM('Раздел 3'!M103:M103)+SUM('Раздел 3'!Q103:Q103)),"","Неверно!")</f>
        <v/>
      </c>
      <c r="B11152" s="312" t="s">
        <v>24604</v>
      </c>
      <c r="C11152" s="313" t="s">
        <v>1097</v>
      </c>
      <c r="D11152" s="313" t="s">
        <v>18149</v>
      </c>
      <c r="E11152" s="313" t="str">
        <f>CONCATENATE(SUM('Раздел 3'!L103:L103),"=",SUM('Раздел 3'!M103:M103),"+",SUM('Раздел 3'!Q103:Q103))</f>
        <v>0=0+0</v>
      </c>
    </row>
    <row r="11153" spans="1:5" ht="30" hidden="1" customHeight="1">
      <c r="A11153" s="311" t="str">
        <f>IF((SUM('Раздел 3'!L104:L104)=SUM('Раздел 3'!M104:M104)+SUM('Раздел 3'!Q104:Q104)),"","Неверно!")</f>
        <v/>
      </c>
      <c r="B11153" s="312" t="s">
        <v>24604</v>
      </c>
      <c r="C11153" s="313" t="s">
        <v>1098</v>
      </c>
      <c r="D11153" s="313" t="s">
        <v>18149</v>
      </c>
      <c r="E11153" s="313" t="str">
        <f>CONCATENATE(SUM('Раздел 3'!L104:L104),"=",SUM('Раздел 3'!M104:M104),"+",SUM('Раздел 3'!Q104:Q104))</f>
        <v>0=0+0</v>
      </c>
    </row>
    <row r="11154" spans="1:5" ht="30" hidden="1" customHeight="1">
      <c r="A11154" s="311" t="str">
        <f>IF((SUM('Раздел 3'!L105:L105)=SUM('Раздел 3'!M105:M105)+SUM('Раздел 3'!Q105:Q105)),"","Неверно!")</f>
        <v/>
      </c>
      <c r="B11154" s="312" t="s">
        <v>24604</v>
      </c>
      <c r="C11154" s="313" t="s">
        <v>1099</v>
      </c>
      <c r="D11154" s="313" t="s">
        <v>18149</v>
      </c>
      <c r="E11154" s="313" t="str">
        <f>CONCATENATE(SUM('Раздел 3'!L105:L105),"=",SUM('Раздел 3'!M105:M105),"+",SUM('Раздел 3'!Q105:Q105))</f>
        <v>0=0+0</v>
      </c>
    </row>
    <row r="11155" spans="1:5" ht="30" hidden="1" customHeight="1">
      <c r="A11155" s="311" t="str">
        <f>IF((SUM('Раздел 3'!L106:L106)=SUM('Раздел 3'!M106:M106)+SUM('Раздел 3'!Q106:Q106)),"","Неверно!")</f>
        <v/>
      </c>
      <c r="B11155" s="312" t="s">
        <v>24604</v>
      </c>
      <c r="C11155" s="313" t="s">
        <v>1100</v>
      </c>
      <c r="D11155" s="313" t="s">
        <v>18149</v>
      </c>
      <c r="E11155" s="313" t="str">
        <f>CONCATENATE(SUM('Раздел 3'!L106:L106),"=",SUM('Раздел 3'!M106:M106),"+",SUM('Раздел 3'!Q106:Q106))</f>
        <v>0=0+0</v>
      </c>
    </row>
    <row r="11156" spans="1:5" ht="30" hidden="1" customHeight="1">
      <c r="A11156" s="311" t="str">
        <f>IF((SUM('Раздел 3'!L107:L107)=SUM('Раздел 3'!M107:M107)+SUM('Раздел 3'!Q107:Q107)),"","Неверно!")</f>
        <v/>
      </c>
      <c r="B11156" s="312" t="s">
        <v>24604</v>
      </c>
      <c r="C11156" s="313" t="s">
        <v>1101</v>
      </c>
      <c r="D11156" s="313" t="s">
        <v>18149</v>
      </c>
      <c r="E11156" s="313" t="str">
        <f>CONCATENATE(SUM('Раздел 3'!L107:L107),"=",SUM('Раздел 3'!M107:M107),"+",SUM('Раздел 3'!Q107:Q107))</f>
        <v>0=0+0</v>
      </c>
    </row>
    <row r="11157" spans="1:5" ht="30" hidden="1" customHeight="1">
      <c r="A11157" s="311" t="str">
        <f>IF((SUM('Раздел 3'!L108:L108)=SUM('Раздел 3'!M108:M108)+SUM('Раздел 3'!Q108:Q108)),"","Неверно!")</f>
        <v/>
      </c>
      <c r="B11157" s="312" t="s">
        <v>24604</v>
      </c>
      <c r="C11157" s="313" t="s">
        <v>1102</v>
      </c>
      <c r="D11157" s="313" t="s">
        <v>18149</v>
      </c>
      <c r="E11157" s="313" t="str">
        <f>CONCATENATE(SUM('Раздел 3'!L108:L108),"=",SUM('Раздел 3'!M108:M108),"+",SUM('Раздел 3'!Q108:Q108))</f>
        <v>0=0+0</v>
      </c>
    </row>
    <row r="11158" spans="1:5" ht="30" hidden="1" customHeight="1">
      <c r="A11158" s="311" t="str">
        <f>IF((SUM('Раздел 3'!L109:L109)=SUM('Раздел 3'!M109:M109)+SUM('Раздел 3'!Q109:Q109)),"","Неверно!")</f>
        <v/>
      </c>
      <c r="B11158" s="312" t="s">
        <v>24604</v>
      </c>
      <c r="C11158" s="313" t="s">
        <v>1103</v>
      </c>
      <c r="D11158" s="313" t="s">
        <v>18149</v>
      </c>
      <c r="E11158" s="313" t="str">
        <f>CONCATENATE(SUM('Раздел 3'!L109:L109),"=",SUM('Раздел 3'!M109:M109),"+",SUM('Раздел 3'!Q109:Q109))</f>
        <v>0=0+0</v>
      </c>
    </row>
    <row r="11159" spans="1:5" ht="30" hidden="1" customHeight="1">
      <c r="A11159" s="311" t="str">
        <f>IF((SUM('Раздел 3'!F225:AM225)=0),"","Неверно!")</f>
        <v/>
      </c>
      <c r="B11159" s="312" t="s">
        <v>24605</v>
      </c>
      <c r="C11159" s="313" t="s">
        <v>21182</v>
      </c>
      <c r="D11159" s="313" t="s">
        <v>20643</v>
      </c>
      <c r="E11159" s="313" t="str">
        <f>CONCATENATE(SUM('Раздел 3'!F225:AM225),"=",0)</f>
        <v>0=0</v>
      </c>
    </row>
    <row r="11160" spans="1:5" ht="30" hidden="1" customHeight="1">
      <c r="A11160" s="311" t="str">
        <f>IF((SUM('Раздел 3'!F215:AM215)=0),"","Неверно!")</f>
        <v/>
      </c>
      <c r="B11160" s="312" t="s">
        <v>24606</v>
      </c>
      <c r="C11160" s="313" t="s">
        <v>21181</v>
      </c>
      <c r="D11160" s="313" t="s">
        <v>20644</v>
      </c>
      <c r="E11160" s="313" t="str">
        <f>CONCATENATE(SUM('Раздел 3'!F215:AM215),"=",0)</f>
        <v>0=0</v>
      </c>
    </row>
    <row r="11161" spans="1:5" ht="30" hidden="1" customHeight="1">
      <c r="A11161" s="311" t="str">
        <f>IF((SUM('Раздел 3'!F216:AM216)=0),"","Неверно!")</f>
        <v/>
      </c>
      <c r="B11161" s="312" t="s">
        <v>24607</v>
      </c>
      <c r="C11161" s="313" t="s">
        <v>21180</v>
      </c>
      <c r="D11161" s="313" t="s">
        <v>20645</v>
      </c>
      <c r="E11161" s="313" t="str">
        <f>CONCATENATE(SUM('Раздел 3'!F216:AM216),"=",0)</f>
        <v>0=0</v>
      </c>
    </row>
    <row r="11162" spans="1:5" ht="30" hidden="1" customHeight="1">
      <c r="A11162" s="311" t="str">
        <f>IF((SUM('Раздел 8'!E56:E56)+SUM('Раздел 8'!E59:E59)&gt;=SUM('Раздел 3'!S11:S11)),"","Неверно!")</f>
        <v/>
      </c>
      <c r="B11162" s="312" t="s">
        <v>24608</v>
      </c>
      <c r="C11162" s="313" t="s">
        <v>20653</v>
      </c>
      <c r="D11162" s="313" t="s">
        <v>20654</v>
      </c>
      <c r="E11162" s="313" t="str">
        <f>CONCATENATE(SUM('Раздел 8'!E56:E56),"+",SUM('Раздел 8'!E59:E59),"&gt;=",SUM('Раздел 3'!S11:S11))</f>
        <v>0+0&gt;=0</v>
      </c>
    </row>
    <row r="11163" spans="1:5" ht="30" hidden="1" customHeight="1">
      <c r="A11163" s="311" t="str">
        <f>IF((SUM('Разделы 4, 5'!E12:E12)&lt;=SUM('Раздел 3'!S11:S11)),"","Неверно!")</f>
        <v/>
      </c>
      <c r="B11163" s="312" t="s">
        <v>24609</v>
      </c>
      <c r="C11163" s="313" t="s">
        <v>18128</v>
      </c>
      <c r="D11163" s="313" t="s">
        <v>18129</v>
      </c>
      <c r="E11163" s="313" t="str">
        <f>CONCATENATE(SUM('Разделы 4, 5'!E12:E12),"&lt;=",SUM('Раздел 3'!S11:S11))</f>
        <v>0&lt;=0</v>
      </c>
    </row>
    <row r="11164" spans="1:5" ht="30" hidden="1" customHeight="1">
      <c r="A11164" s="311" t="str">
        <f>IF((SUM('Разделы 4, 5'!E13:E13)&lt;=SUM('Раздел 3'!S11:S11)),"","Неверно!")</f>
        <v/>
      </c>
      <c r="B11164" s="312" t="s">
        <v>24609</v>
      </c>
      <c r="C11164" s="313" t="s">
        <v>18130</v>
      </c>
      <c r="D11164" s="313" t="s">
        <v>18129</v>
      </c>
      <c r="E11164" s="313" t="str">
        <f>CONCATENATE(SUM('Разделы 4, 5'!E13:E13),"&lt;=",SUM('Раздел 3'!S11:S11))</f>
        <v>0&lt;=0</v>
      </c>
    </row>
    <row r="11165" spans="1:5" ht="30" hidden="1" customHeight="1">
      <c r="A11165" s="311" t="str">
        <f>IF((SUM('Раздел 8'!E58:E58)+SUM('Раздел 8'!E60:E60)=SUM('Раздел 3'!S11:S11)),"","Неверно!")</f>
        <v/>
      </c>
      <c r="B11165" s="312" t="s">
        <v>24610</v>
      </c>
      <c r="C11165" s="313" t="s">
        <v>20663</v>
      </c>
      <c r="D11165" s="313" t="s">
        <v>20664</v>
      </c>
      <c r="E11165" s="313" t="str">
        <f>CONCATENATE(SUM('Раздел 8'!E58:E58),"+",SUM('Раздел 8'!E60:E60),"=",SUM('Раздел 3'!S11:S11))</f>
        <v>0+0=0</v>
      </c>
    </row>
    <row r="11166" spans="1:5" ht="30" hidden="1" customHeight="1">
      <c r="A11166" s="311" t="str">
        <f>IF((SUM('Раздел 3'!G11:G11)&gt;=SUM('Раздел 3'!I11:I11)),"","Неверно!")</f>
        <v/>
      </c>
      <c r="B11166" s="312" t="s">
        <v>24611</v>
      </c>
      <c r="C11166" s="313" t="s">
        <v>17457</v>
      </c>
      <c r="D11166" s="313" t="s">
        <v>18126</v>
      </c>
      <c r="E11166" s="313" t="str">
        <f>CONCATENATE(SUM('Раздел 3'!G11:G11),"&gt;=",SUM('Раздел 3'!I11:I11))</f>
        <v>83&gt;=12</v>
      </c>
    </row>
    <row r="11167" spans="1:5" ht="30" hidden="1" customHeight="1">
      <c r="A11167" s="311" t="str">
        <f>IF((SUM('Раздел 3'!G20:G20)&gt;=SUM('Раздел 3'!I20:I20)),"","Неверно!")</f>
        <v/>
      </c>
      <c r="B11167" s="312" t="s">
        <v>24611</v>
      </c>
      <c r="C11167" s="313" t="s">
        <v>17458</v>
      </c>
      <c r="D11167" s="313" t="s">
        <v>18126</v>
      </c>
      <c r="E11167" s="313" t="str">
        <f>CONCATENATE(SUM('Раздел 3'!G20:G20),"&gt;=",SUM('Раздел 3'!I20:I20))</f>
        <v>0&gt;=0</v>
      </c>
    </row>
    <row r="11168" spans="1:5" ht="30" hidden="1" customHeight="1">
      <c r="A11168" s="311" t="str">
        <f>IF((SUM('Раздел 3'!G110:G110)&gt;=SUM('Раздел 3'!I110:I110)),"","Неверно!")</f>
        <v/>
      </c>
      <c r="B11168" s="312" t="s">
        <v>24611</v>
      </c>
      <c r="C11168" s="313" t="s">
        <v>17459</v>
      </c>
      <c r="D11168" s="313" t="s">
        <v>18126</v>
      </c>
      <c r="E11168" s="313" t="str">
        <f>CONCATENATE(SUM('Раздел 3'!G110:G110),"&gt;=",SUM('Раздел 3'!I110:I110))</f>
        <v>0&gt;=0</v>
      </c>
    </row>
    <row r="11169" spans="1:5" ht="30" hidden="1" customHeight="1">
      <c r="A11169" s="311" t="str">
        <f>IF((SUM('Раздел 3'!G111:G111)&gt;=SUM('Раздел 3'!I111:I111)),"","Неверно!")</f>
        <v/>
      </c>
      <c r="B11169" s="312" t="s">
        <v>24611</v>
      </c>
      <c r="C11169" s="313" t="s">
        <v>17460</v>
      </c>
      <c r="D11169" s="313" t="s">
        <v>18126</v>
      </c>
      <c r="E11169" s="313" t="str">
        <f>CONCATENATE(SUM('Раздел 3'!G111:G111),"&gt;=",SUM('Раздел 3'!I111:I111))</f>
        <v>0&gt;=0</v>
      </c>
    </row>
    <row r="11170" spans="1:5" ht="30" hidden="1" customHeight="1">
      <c r="A11170" s="311" t="str">
        <f>IF((SUM('Раздел 3'!G112:G112)&gt;=SUM('Раздел 3'!I112:I112)),"","Неверно!")</f>
        <v/>
      </c>
      <c r="B11170" s="312" t="s">
        <v>24611</v>
      </c>
      <c r="C11170" s="313" t="s">
        <v>17461</v>
      </c>
      <c r="D11170" s="313" t="s">
        <v>18126</v>
      </c>
      <c r="E11170" s="313" t="str">
        <f>CONCATENATE(SUM('Раздел 3'!G112:G112),"&gt;=",SUM('Раздел 3'!I112:I112))</f>
        <v>0&gt;=0</v>
      </c>
    </row>
    <row r="11171" spans="1:5" ht="30" hidden="1" customHeight="1">
      <c r="A11171" s="311" t="str">
        <f>IF((SUM('Раздел 3'!G113:G113)&gt;=SUM('Раздел 3'!I113:I113)),"","Неверно!")</f>
        <v/>
      </c>
      <c r="B11171" s="312" t="s">
        <v>24611</v>
      </c>
      <c r="C11171" s="313" t="s">
        <v>17462</v>
      </c>
      <c r="D11171" s="313" t="s">
        <v>18126</v>
      </c>
      <c r="E11171" s="313" t="str">
        <f>CONCATENATE(SUM('Раздел 3'!G113:G113),"&gt;=",SUM('Раздел 3'!I113:I113))</f>
        <v>0&gt;=0</v>
      </c>
    </row>
    <row r="11172" spans="1:5" ht="30" hidden="1" customHeight="1">
      <c r="A11172" s="311" t="str">
        <f>IF((SUM('Раздел 3'!G114:G114)&gt;=SUM('Раздел 3'!I114:I114)),"","Неверно!")</f>
        <v/>
      </c>
      <c r="B11172" s="312" t="s">
        <v>24611</v>
      </c>
      <c r="C11172" s="313" t="s">
        <v>17463</v>
      </c>
      <c r="D11172" s="313" t="s">
        <v>18126</v>
      </c>
      <c r="E11172" s="313" t="str">
        <f>CONCATENATE(SUM('Раздел 3'!G114:G114),"&gt;=",SUM('Раздел 3'!I114:I114))</f>
        <v>0&gt;=0</v>
      </c>
    </row>
    <row r="11173" spans="1:5" ht="30" hidden="1" customHeight="1">
      <c r="A11173" s="311" t="str">
        <f>IF((SUM('Раздел 3'!G115:G115)&gt;=SUM('Раздел 3'!I115:I115)),"","Неверно!")</f>
        <v/>
      </c>
      <c r="B11173" s="312" t="s">
        <v>24611</v>
      </c>
      <c r="C11173" s="313" t="s">
        <v>17464</v>
      </c>
      <c r="D11173" s="313" t="s">
        <v>18126</v>
      </c>
      <c r="E11173" s="313" t="str">
        <f>CONCATENATE(SUM('Раздел 3'!G115:G115),"&gt;=",SUM('Раздел 3'!I115:I115))</f>
        <v>0&gt;=0</v>
      </c>
    </row>
    <row r="11174" spans="1:5" ht="30" hidden="1" customHeight="1">
      <c r="A11174" s="311" t="str">
        <f>IF((SUM('Раздел 3'!G116:G116)&gt;=SUM('Раздел 3'!I116:I116)),"","Неверно!")</f>
        <v/>
      </c>
      <c r="B11174" s="312" t="s">
        <v>24611</v>
      </c>
      <c r="C11174" s="313" t="s">
        <v>17465</v>
      </c>
      <c r="D11174" s="313" t="s">
        <v>18126</v>
      </c>
      <c r="E11174" s="313" t="str">
        <f>CONCATENATE(SUM('Раздел 3'!G116:G116),"&gt;=",SUM('Раздел 3'!I116:I116))</f>
        <v>0&gt;=0</v>
      </c>
    </row>
    <row r="11175" spans="1:5" ht="30" hidden="1" customHeight="1">
      <c r="A11175" s="311" t="str">
        <f>IF((SUM('Раздел 3'!G117:G117)&gt;=SUM('Раздел 3'!I117:I117)),"","Неверно!")</f>
        <v/>
      </c>
      <c r="B11175" s="312" t="s">
        <v>24611</v>
      </c>
      <c r="C11175" s="313" t="s">
        <v>17466</v>
      </c>
      <c r="D11175" s="313" t="s">
        <v>18126</v>
      </c>
      <c r="E11175" s="313" t="str">
        <f>CONCATENATE(SUM('Раздел 3'!G117:G117),"&gt;=",SUM('Раздел 3'!I117:I117))</f>
        <v>0&gt;=0</v>
      </c>
    </row>
    <row r="11176" spans="1:5" ht="30" hidden="1" customHeight="1">
      <c r="A11176" s="311" t="str">
        <f>IF((SUM('Раздел 3'!G118:G118)&gt;=SUM('Раздел 3'!I118:I118)),"","Неверно!")</f>
        <v/>
      </c>
      <c r="B11176" s="312" t="s">
        <v>24611</v>
      </c>
      <c r="C11176" s="313" t="s">
        <v>17467</v>
      </c>
      <c r="D11176" s="313" t="s">
        <v>18126</v>
      </c>
      <c r="E11176" s="313" t="str">
        <f>CONCATENATE(SUM('Раздел 3'!G118:G118),"&gt;=",SUM('Раздел 3'!I118:I118))</f>
        <v>0&gt;=0</v>
      </c>
    </row>
    <row r="11177" spans="1:5" ht="30" hidden="1" customHeight="1">
      <c r="A11177" s="311" t="str">
        <f>IF((SUM('Раздел 3'!G119:G119)&gt;=SUM('Раздел 3'!I119:I119)),"","Неверно!")</f>
        <v/>
      </c>
      <c r="B11177" s="312" t="s">
        <v>24611</v>
      </c>
      <c r="C11177" s="313" t="s">
        <v>17468</v>
      </c>
      <c r="D11177" s="313" t="s">
        <v>18126</v>
      </c>
      <c r="E11177" s="313" t="str">
        <f>CONCATENATE(SUM('Раздел 3'!G119:G119),"&gt;=",SUM('Раздел 3'!I119:I119))</f>
        <v>0&gt;=0</v>
      </c>
    </row>
    <row r="11178" spans="1:5" ht="30" hidden="1" customHeight="1">
      <c r="A11178" s="311" t="str">
        <f>IF((SUM('Раздел 3'!G21:G21)&gt;=SUM('Раздел 3'!I21:I21)),"","Неверно!")</f>
        <v/>
      </c>
      <c r="B11178" s="312" t="s">
        <v>24611</v>
      </c>
      <c r="C11178" s="313" t="s">
        <v>17469</v>
      </c>
      <c r="D11178" s="313" t="s">
        <v>18126</v>
      </c>
      <c r="E11178" s="313" t="str">
        <f>CONCATENATE(SUM('Раздел 3'!G21:G21),"&gt;=",SUM('Раздел 3'!I21:I21))</f>
        <v>0&gt;=0</v>
      </c>
    </row>
    <row r="11179" spans="1:5" ht="30" hidden="1" customHeight="1">
      <c r="A11179" s="311" t="str">
        <f>IF((SUM('Раздел 3'!G120:G120)&gt;=SUM('Раздел 3'!I120:I120)),"","Неверно!")</f>
        <v/>
      </c>
      <c r="B11179" s="312" t="s">
        <v>24611</v>
      </c>
      <c r="C11179" s="313" t="s">
        <v>17470</v>
      </c>
      <c r="D11179" s="313" t="s">
        <v>18126</v>
      </c>
      <c r="E11179" s="313" t="str">
        <f>CONCATENATE(SUM('Раздел 3'!G120:G120),"&gt;=",SUM('Раздел 3'!I120:I120))</f>
        <v>0&gt;=0</v>
      </c>
    </row>
    <row r="11180" spans="1:5" ht="30" hidden="1" customHeight="1">
      <c r="A11180" s="311" t="str">
        <f>IF((SUM('Раздел 3'!G121:G121)&gt;=SUM('Раздел 3'!I121:I121)),"","Неверно!")</f>
        <v/>
      </c>
      <c r="B11180" s="312" t="s">
        <v>24611</v>
      </c>
      <c r="C11180" s="313" t="s">
        <v>17471</v>
      </c>
      <c r="D11180" s="313" t="s">
        <v>18126</v>
      </c>
      <c r="E11180" s="313" t="str">
        <f>CONCATENATE(SUM('Раздел 3'!G121:G121),"&gt;=",SUM('Раздел 3'!I121:I121))</f>
        <v>0&gt;=0</v>
      </c>
    </row>
    <row r="11181" spans="1:5" ht="30" hidden="1" customHeight="1">
      <c r="A11181" s="311" t="str">
        <f>IF((SUM('Раздел 3'!G122:G122)&gt;=SUM('Раздел 3'!I122:I122)),"","Неверно!")</f>
        <v/>
      </c>
      <c r="B11181" s="312" t="s">
        <v>24611</v>
      </c>
      <c r="C11181" s="313" t="s">
        <v>17472</v>
      </c>
      <c r="D11181" s="313" t="s">
        <v>18126</v>
      </c>
      <c r="E11181" s="313" t="str">
        <f>CONCATENATE(SUM('Раздел 3'!G122:G122),"&gt;=",SUM('Раздел 3'!I122:I122))</f>
        <v>0&gt;=0</v>
      </c>
    </row>
    <row r="11182" spans="1:5" ht="30" hidden="1" customHeight="1">
      <c r="A11182" s="311" t="str">
        <f>IF((SUM('Раздел 3'!G123:G123)&gt;=SUM('Раздел 3'!I123:I123)),"","Неверно!")</f>
        <v/>
      </c>
      <c r="B11182" s="312" t="s">
        <v>24611</v>
      </c>
      <c r="C11182" s="313" t="s">
        <v>17473</v>
      </c>
      <c r="D11182" s="313" t="s">
        <v>18126</v>
      </c>
      <c r="E11182" s="313" t="str">
        <f>CONCATENATE(SUM('Раздел 3'!G123:G123),"&gt;=",SUM('Раздел 3'!I123:I123))</f>
        <v>0&gt;=0</v>
      </c>
    </row>
    <row r="11183" spans="1:5" ht="30" hidden="1" customHeight="1">
      <c r="A11183" s="311" t="str">
        <f>IF((SUM('Раздел 3'!G124:G124)&gt;=SUM('Раздел 3'!I124:I124)),"","Неверно!")</f>
        <v/>
      </c>
      <c r="B11183" s="312" t="s">
        <v>24611</v>
      </c>
      <c r="C11183" s="313" t="s">
        <v>17474</v>
      </c>
      <c r="D11183" s="313" t="s">
        <v>18126</v>
      </c>
      <c r="E11183" s="313" t="str">
        <f>CONCATENATE(SUM('Раздел 3'!G124:G124),"&gt;=",SUM('Раздел 3'!I124:I124))</f>
        <v>0&gt;=0</v>
      </c>
    </row>
    <row r="11184" spans="1:5" ht="30" hidden="1" customHeight="1">
      <c r="A11184" s="311" t="str">
        <f>IF((SUM('Раздел 3'!G125:G125)&gt;=SUM('Раздел 3'!I125:I125)),"","Неверно!")</f>
        <v/>
      </c>
      <c r="B11184" s="312" t="s">
        <v>24611</v>
      </c>
      <c r="C11184" s="313" t="s">
        <v>17475</v>
      </c>
      <c r="D11184" s="313" t="s">
        <v>18126</v>
      </c>
      <c r="E11184" s="313" t="str">
        <f>CONCATENATE(SUM('Раздел 3'!G125:G125),"&gt;=",SUM('Раздел 3'!I125:I125))</f>
        <v>0&gt;=0</v>
      </c>
    </row>
    <row r="11185" spans="1:5" ht="30" hidden="1" customHeight="1">
      <c r="A11185" s="311" t="str">
        <f>IF((SUM('Раздел 3'!G126:G126)&gt;=SUM('Раздел 3'!I126:I126)),"","Неверно!")</f>
        <v/>
      </c>
      <c r="B11185" s="312" t="s">
        <v>24611</v>
      </c>
      <c r="C11185" s="313" t="s">
        <v>17476</v>
      </c>
      <c r="D11185" s="313" t="s">
        <v>18126</v>
      </c>
      <c r="E11185" s="313" t="str">
        <f>CONCATENATE(SUM('Раздел 3'!G126:G126),"&gt;=",SUM('Раздел 3'!I126:I126))</f>
        <v>0&gt;=0</v>
      </c>
    </row>
    <row r="11186" spans="1:5" ht="30" hidden="1" customHeight="1">
      <c r="A11186" s="311" t="str">
        <f>IF((SUM('Раздел 3'!G127:G127)&gt;=SUM('Раздел 3'!I127:I127)),"","Неверно!")</f>
        <v/>
      </c>
      <c r="B11186" s="312" t="s">
        <v>24611</v>
      </c>
      <c r="C11186" s="313" t="s">
        <v>17477</v>
      </c>
      <c r="D11186" s="313" t="s">
        <v>18126</v>
      </c>
      <c r="E11186" s="313" t="str">
        <f>CONCATENATE(SUM('Раздел 3'!G127:G127),"&gt;=",SUM('Раздел 3'!I127:I127))</f>
        <v>0&gt;=0</v>
      </c>
    </row>
    <row r="11187" spans="1:5" ht="30" hidden="1" customHeight="1">
      <c r="A11187" s="311" t="str">
        <f>IF((SUM('Раздел 3'!G128:G128)&gt;=SUM('Раздел 3'!I128:I128)),"","Неверно!")</f>
        <v/>
      </c>
      <c r="B11187" s="312" t="s">
        <v>24611</v>
      </c>
      <c r="C11187" s="313" t="s">
        <v>17478</v>
      </c>
      <c r="D11187" s="313" t="s">
        <v>18126</v>
      </c>
      <c r="E11187" s="313" t="str">
        <f>CONCATENATE(SUM('Раздел 3'!G128:G128),"&gt;=",SUM('Раздел 3'!I128:I128))</f>
        <v>0&gt;=0</v>
      </c>
    </row>
    <row r="11188" spans="1:5" ht="30" hidden="1" customHeight="1">
      <c r="A11188" s="311" t="str">
        <f>IF((SUM('Раздел 3'!G129:G129)&gt;=SUM('Раздел 3'!I129:I129)),"","Неверно!")</f>
        <v/>
      </c>
      <c r="B11188" s="312" t="s">
        <v>24611</v>
      </c>
      <c r="C11188" s="313" t="s">
        <v>17479</v>
      </c>
      <c r="D11188" s="313" t="s">
        <v>18126</v>
      </c>
      <c r="E11188" s="313" t="str">
        <f>CONCATENATE(SUM('Раздел 3'!G129:G129),"&gt;=",SUM('Раздел 3'!I129:I129))</f>
        <v>0&gt;=0</v>
      </c>
    </row>
    <row r="11189" spans="1:5" ht="30" hidden="1" customHeight="1">
      <c r="A11189" s="311" t="str">
        <f>IF((SUM('Раздел 3'!G22:G22)&gt;=SUM('Раздел 3'!I22:I22)),"","Неверно!")</f>
        <v/>
      </c>
      <c r="B11189" s="312" t="s">
        <v>24611</v>
      </c>
      <c r="C11189" s="313" t="s">
        <v>17480</v>
      </c>
      <c r="D11189" s="313" t="s">
        <v>18126</v>
      </c>
      <c r="E11189" s="313" t="str">
        <f>CONCATENATE(SUM('Раздел 3'!G22:G22),"&gt;=",SUM('Раздел 3'!I22:I22))</f>
        <v>0&gt;=0</v>
      </c>
    </row>
    <row r="11190" spans="1:5" ht="30" hidden="1" customHeight="1">
      <c r="A11190" s="311" t="str">
        <f>IF((SUM('Раздел 3'!G130:G130)&gt;=SUM('Раздел 3'!I130:I130)),"","Неверно!")</f>
        <v/>
      </c>
      <c r="B11190" s="312" t="s">
        <v>24611</v>
      </c>
      <c r="C11190" s="313" t="s">
        <v>17481</v>
      </c>
      <c r="D11190" s="313" t="s">
        <v>18126</v>
      </c>
      <c r="E11190" s="313" t="str">
        <f>CONCATENATE(SUM('Раздел 3'!G130:G130),"&gt;=",SUM('Раздел 3'!I130:I130))</f>
        <v>0&gt;=0</v>
      </c>
    </row>
    <row r="11191" spans="1:5" ht="30" hidden="1" customHeight="1">
      <c r="A11191" s="311" t="str">
        <f>IF((SUM('Раздел 3'!G131:G131)&gt;=SUM('Раздел 3'!I131:I131)),"","Неверно!")</f>
        <v/>
      </c>
      <c r="B11191" s="312" t="s">
        <v>24611</v>
      </c>
      <c r="C11191" s="313" t="s">
        <v>17482</v>
      </c>
      <c r="D11191" s="313" t="s">
        <v>18126</v>
      </c>
      <c r="E11191" s="313" t="str">
        <f>CONCATENATE(SUM('Раздел 3'!G131:G131),"&gt;=",SUM('Раздел 3'!I131:I131))</f>
        <v>0&gt;=0</v>
      </c>
    </row>
    <row r="11192" spans="1:5" ht="30" hidden="1" customHeight="1">
      <c r="A11192" s="311" t="str">
        <f>IF((SUM('Раздел 3'!G132:G132)&gt;=SUM('Раздел 3'!I132:I132)),"","Неверно!")</f>
        <v/>
      </c>
      <c r="B11192" s="312" t="s">
        <v>24611</v>
      </c>
      <c r="C11192" s="313" t="s">
        <v>17483</v>
      </c>
      <c r="D11192" s="313" t="s">
        <v>18126</v>
      </c>
      <c r="E11192" s="313" t="str">
        <f>CONCATENATE(SUM('Раздел 3'!G132:G132),"&gt;=",SUM('Раздел 3'!I132:I132))</f>
        <v>0&gt;=0</v>
      </c>
    </row>
    <row r="11193" spans="1:5" ht="30" hidden="1" customHeight="1">
      <c r="A11193" s="311" t="str">
        <f>IF((SUM('Раздел 3'!G133:G133)&gt;=SUM('Раздел 3'!I133:I133)),"","Неверно!")</f>
        <v/>
      </c>
      <c r="B11193" s="312" t="s">
        <v>24611</v>
      </c>
      <c r="C11193" s="313" t="s">
        <v>17484</v>
      </c>
      <c r="D11193" s="313" t="s">
        <v>18126</v>
      </c>
      <c r="E11193" s="313" t="str">
        <f>CONCATENATE(SUM('Раздел 3'!G133:G133),"&gt;=",SUM('Раздел 3'!I133:I133))</f>
        <v>0&gt;=0</v>
      </c>
    </row>
    <row r="11194" spans="1:5" ht="30" hidden="1" customHeight="1">
      <c r="A11194" s="311" t="str">
        <f>IF((SUM('Раздел 3'!G134:G134)&gt;=SUM('Раздел 3'!I134:I134)),"","Неверно!")</f>
        <v/>
      </c>
      <c r="B11194" s="312" t="s">
        <v>24611</v>
      </c>
      <c r="C11194" s="313" t="s">
        <v>17485</v>
      </c>
      <c r="D11194" s="313" t="s">
        <v>18126</v>
      </c>
      <c r="E11194" s="313" t="str">
        <f>CONCATENATE(SUM('Раздел 3'!G134:G134),"&gt;=",SUM('Раздел 3'!I134:I134))</f>
        <v>0&gt;=0</v>
      </c>
    </row>
    <row r="11195" spans="1:5" ht="30" hidden="1" customHeight="1">
      <c r="A11195" s="311" t="str">
        <f>IF((SUM('Раздел 3'!G135:G135)&gt;=SUM('Раздел 3'!I135:I135)),"","Неверно!")</f>
        <v/>
      </c>
      <c r="B11195" s="312" t="s">
        <v>24611</v>
      </c>
      <c r="C11195" s="313" t="s">
        <v>17486</v>
      </c>
      <c r="D11195" s="313" t="s">
        <v>18126</v>
      </c>
      <c r="E11195" s="313" t="str">
        <f>CONCATENATE(SUM('Раздел 3'!G135:G135),"&gt;=",SUM('Раздел 3'!I135:I135))</f>
        <v>0&gt;=0</v>
      </c>
    </row>
    <row r="11196" spans="1:5" ht="30" hidden="1" customHeight="1">
      <c r="A11196" s="311" t="str">
        <f>IF((SUM('Раздел 3'!G136:G136)&gt;=SUM('Раздел 3'!I136:I136)),"","Неверно!")</f>
        <v/>
      </c>
      <c r="B11196" s="312" t="s">
        <v>24611</v>
      </c>
      <c r="C11196" s="313" t="s">
        <v>17487</v>
      </c>
      <c r="D11196" s="313" t="s">
        <v>18126</v>
      </c>
      <c r="E11196" s="313" t="str">
        <f>CONCATENATE(SUM('Раздел 3'!G136:G136),"&gt;=",SUM('Раздел 3'!I136:I136))</f>
        <v>0&gt;=0</v>
      </c>
    </row>
    <row r="11197" spans="1:5" ht="30" hidden="1" customHeight="1">
      <c r="A11197" s="311" t="str">
        <f>IF((SUM('Раздел 3'!G137:G137)&gt;=SUM('Раздел 3'!I137:I137)),"","Неверно!")</f>
        <v/>
      </c>
      <c r="B11197" s="312" t="s">
        <v>24611</v>
      </c>
      <c r="C11197" s="313" t="s">
        <v>17488</v>
      </c>
      <c r="D11197" s="313" t="s">
        <v>18126</v>
      </c>
      <c r="E11197" s="313" t="str">
        <f>CONCATENATE(SUM('Раздел 3'!G137:G137),"&gt;=",SUM('Раздел 3'!I137:I137))</f>
        <v>0&gt;=0</v>
      </c>
    </row>
    <row r="11198" spans="1:5" ht="30" hidden="1" customHeight="1">
      <c r="A11198" s="311" t="str">
        <f>IF((SUM('Раздел 3'!G138:G138)&gt;=SUM('Раздел 3'!I138:I138)),"","Неверно!")</f>
        <v/>
      </c>
      <c r="B11198" s="312" t="s">
        <v>24611</v>
      </c>
      <c r="C11198" s="313" t="s">
        <v>17489</v>
      </c>
      <c r="D11198" s="313" t="s">
        <v>18126</v>
      </c>
      <c r="E11198" s="313" t="str">
        <f>CONCATENATE(SUM('Раздел 3'!G138:G138),"&gt;=",SUM('Раздел 3'!I138:I138))</f>
        <v>0&gt;=0</v>
      </c>
    </row>
    <row r="11199" spans="1:5" ht="30" hidden="1" customHeight="1">
      <c r="A11199" s="311" t="str">
        <f>IF((SUM('Раздел 3'!G139:G139)&gt;=SUM('Раздел 3'!I139:I139)),"","Неверно!")</f>
        <v/>
      </c>
      <c r="B11199" s="312" t="s">
        <v>24611</v>
      </c>
      <c r="C11199" s="313" t="s">
        <v>17490</v>
      </c>
      <c r="D11199" s="313" t="s">
        <v>18126</v>
      </c>
      <c r="E11199" s="313" t="str">
        <f>CONCATENATE(SUM('Раздел 3'!G139:G139),"&gt;=",SUM('Раздел 3'!I139:I139))</f>
        <v>0&gt;=0</v>
      </c>
    </row>
    <row r="11200" spans="1:5" ht="30" hidden="1" customHeight="1">
      <c r="A11200" s="311" t="str">
        <f>IF((SUM('Раздел 3'!G23:G23)&gt;=SUM('Раздел 3'!I23:I23)),"","Неверно!")</f>
        <v/>
      </c>
      <c r="B11200" s="312" t="s">
        <v>24611</v>
      </c>
      <c r="C11200" s="313" t="s">
        <v>17491</v>
      </c>
      <c r="D11200" s="313" t="s">
        <v>18126</v>
      </c>
      <c r="E11200" s="313" t="str">
        <f>CONCATENATE(SUM('Раздел 3'!G23:G23),"&gt;=",SUM('Раздел 3'!I23:I23))</f>
        <v>0&gt;=0</v>
      </c>
    </row>
    <row r="11201" spans="1:5" ht="30" hidden="1" customHeight="1">
      <c r="A11201" s="311" t="str">
        <f>IF((SUM('Раздел 3'!G140:G140)&gt;=SUM('Раздел 3'!I140:I140)),"","Неверно!")</f>
        <v/>
      </c>
      <c r="B11201" s="312" t="s">
        <v>24611</v>
      </c>
      <c r="C11201" s="313" t="s">
        <v>17492</v>
      </c>
      <c r="D11201" s="313" t="s">
        <v>18126</v>
      </c>
      <c r="E11201" s="313" t="str">
        <f>CONCATENATE(SUM('Раздел 3'!G140:G140),"&gt;=",SUM('Раздел 3'!I140:I140))</f>
        <v>0&gt;=0</v>
      </c>
    </row>
    <row r="11202" spans="1:5" ht="30" hidden="1" customHeight="1">
      <c r="A11202" s="311" t="str">
        <f>IF((SUM('Раздел 3'!G141:G141)&gt;=SUM('Раздел 3'!I141:I141)),"","Неверно!")</f>
        <v/>
      </c>
      <c r="B11202" s="312" t="s">
        <v>24611</v>
      </c>
      <c r="C11202" s="313" t="s">
        <v>17493</v>
      </c>
      <c r="D11202" s="313" t="s">
        <v>18126</v>
      </c>
      <c r="E11202" s="313" t="str">
        <f>CONCATENATE(SUM('Раздел 3'!G141:G141),"&gt;=",SUM('Раздел 3'!I141:I141))</f>
        <v>0&gt;=0</v>
      </c>
    </row>
    <row r="11203" spans="1:5" ht="30" hidden="1" customHeight="1">
      <c r="A11203" s="311" t="str">
        <f>IF((SUM('Раздел 3'!G142:G142)&gt;=SUM('Раздел 3'!I142:I142)),"","Неверно!")</f>
        <v/>
      </c>
      <c r="B11203" s="312" t="s">
        <v>24611</v>
      </c>
      <c r="C11203" s="313" t="s">
        <v>17494</v>
      </c>
      <c r="D11203" s="313" t="s">
        <v>18126</v>
      </c>
      <c r="E11203" s="313" t="str">
        <f>CONCATENATE(SUM('Раздел 3'!G142:G142),"&gt;=",SUM('Раздел 3'!I142:I142))</f>
        <v>0&gt;=0</v>
      </c>
    </row>
    <row r="11204" spans="1:5" ht="30" hidden="1" customHeight="1">
      <c r="A11204" s="311" t="str">
        <f>IF((SUM('Раздел 3'!G143:G143)&gt;=SUM('Раздел 3'!I143:I143)),"","Неверно!")</f>
        <v/>
      </c>
      <c r="B11204" s="312" t="s">
        <v>24611</v>
      </c>
      <c r="C11204" s="313" t="s">
        <v>17495</v>
      </c>
      <c r="D11204" s="313" t="s">
        <v>18126</v>
      </c>
      <c r="E11204" s="313" t="str">
        <f>CONCATENATE(SUM('Раздел 3'!G143:G143),"&gt;=",SUM('Раздел 3'!I143:I143))</f>
        <v>0&gt;=0</v>
      </c>
    </row>
    <row r="11205" spans="1:5" ht="30" hidden="1" customHeight="1">
      <c r="A11205" s="311" t="str">
        <f>IF((SUM('Раздел 3'!G144:G144)&gt;=SUM('Раздел 3'!I144:I144)),"","Неверно!")</f>
        <v/>
      </c>
      <c r="B11205" s="312" t="s">
        <v>24611</v>
      </c>
      <c r="C11205" s="313" t="s">
        <v>17496</v>
      </c>
      <c r="D11205" s="313" t="s">
        <v>18126</v>
      </c>
      <c r="E11205" s="313" t="str">
        <f>CONCATENATE(SUM('Раздел 3'!G144:G144),"&gt;=",SUM('Раздел 3'!I144:I144))</f>
        <v>0&gt;=0</v>
      </c>
    </row>
    <row r="11206" spans="1:5" ht="30" hidden="1" customHeight="1">
      <c r="A11206" s="311" t="str">
        <f>IF((SUM('Раздел 3'!G145:G145)&gt;=SUM('Раздел 3'!I145:I145)),"","Неверно!")</f>
        <v/>
      </c>
      <c r="B11206" s="312" t="s">
        <v>24611</v>
      </c>
      <c r="C11206" s="313" t="s">
        <v>17497</v>
      </c>
      <c r="D11206" s="313" t="s">
        <v>18126</v>
      </c>
      <c r="E11206" s="313" t="str">
        <f>CONCATENATE(SUM('Раздел 3'!G145:G145),"&gt;=",SUM('Раздел 3'!I145:I145))</f>
        <v>0&gt;=0</v>
      </c>
    </row>
    <row r="11207" spans="1:5" ht="30" hidden="1" customHeight="1">
      <c r="A11207" s="311" t="str">
        <f>IF((SUM('Раздел 3'!G146:G146)&gt;=SUM('Раздел 3'!I146:I146)),"","Неверно!")</f>
        <v/>
      </c>
      <c r="B11207" s="312" t="s">
        <v>24611</v>
      </c>
      <c r="C11207" s="313" t="s">
        <v>17498</v>
      </c>
      <c r="D11207" s="313" t="s">
        <v>18126</v>
      </c>
      <c r="E11207" s="313" t="str">
        <f>CONCATENATE(SUM('Раздел 3'!G146:G146),"&gt;=",SUM('Раздел 3'!I146:I146))</f>
        <v>0&gt;=0</v>
      </c>
    </row>
    <row r="11208" spans="1:5" ht="30" hidden="1" customHeight="1">
      <c r="A11208" s="311" t="str">
        <f>IF((SUM('Раздел 3'!G147:G147)&gt;=SUM('Раздел 3'!I147:I147)),"","Неверно!")</f>
        <v/>
      </c>
      <c r="B11208" s="312" t="s">
        <v>24611</v>
      </c>
      <c r="C11208" s="313" t="s">
        <v>17499</v>
      </c>
      <c r="D11208" s="313" t="s">
        <v>18126</v>
      </c>
      <c r="E11208" s="313" t="str">
        <f>CONCATENATE(SUM('Раздел 3'!G147:G147),"&gt;=",SUM('Раздел 3'!I147:I147))</f>
        <v>0&gt;=0</v>
      </c>
    </row>
    <row r="11209" spans="1:5" ht="30" hidden="1" customHeight="1">
      <c r="A11209" s="311" t="str">
        <f>IF((SUM('Раздел 3'!G148:G148)&gt;=SUM('Раздел 3'!I148:I148)),"","Неверно!")</f>
        <v/>
      </c>
      <c r="B11209" s="312" t="s">
        <v>24611</v>
      </c>
      <c r="C11209" s="313" t="s">
        <v>17500</v>
      </c>
      <c r="D11209" s="313" t="s">
        <v>18126</v>
      </c>
      <c r="E11209" s="313" t="str">
        <f>CONCATENATE(SUM('Раздел 3'!G148:G148),"&gt;=",SUM('Раздел 3'!I148:I148))</f>
        <v>0&gt;=0</v>
      </c>
    </row>
    <row r="11210" spans="1:5" ht="30" hidden="1" customHeight="1">
      <c r="A11210" s="311" t="str">
        <f>IF((SUM('Раздел 3'!G149:G149)&gt;=SUM('Раздел 3'!I149:I149)),"","Неверно!")</f>
        <v/>
      </c>
      <c r="B11210" s="312" t="s">
        <v>24611</v>
      </c>
      <c r="C11210" s="313" t="s">
        <v>17501</v>
      </c>
      <c r="D11210" s="313" t="s">
        <v>18126</v>
      </c>
      <c r="E11210" s="313" t="str">
        <f>CONCATENATE(SUM('Раздел 3'!G149:G149),"&gt;=",SUM('Раздел 3'!I149:I149))</f>
        <v>0&gt;=0</v>
      </c>
    </row>
    <row r="11211" spans="1:5" ht="30" hidden="1" customHeight="1">
      <c r="A11211" s="311" t="str">
        <f>IF((SUM('Раздел 3'!G24:G24)&gt;=SUM('Раздел 3'!I24:I24)),"","Неверно!")</f>
        <v/>
      </c>
      <c r="B11211" s="312" t="s">
        <v>24611</v>
      </c>
      <c r="C11211" s="313" t="s">
        <v>17502</v>
      </c>
      <c r="D11211" s="313" t="s">
        <v>18126</v>
      </c>
      <c r="E11211" s="313" t="str">
        <f>CONCATENATE(SUM('Раздел 3'!G24:G24),"&gt;=",SUM('Раздел 3'!I24:I24))</f>
        <v>0&gt;=0</v>
      </c>
    </row>
    <row r="11212" spans="1:5" ht="30" hidden="1" customHeight="1">
      <c r="A11212" s="311" t="str">
        <f>IF((SUM('Раздел 3'!G150:G150)&gt;=SUM('Раздел 3'!I150:I150)),"","Неверно!")</f>
        <v/>
      </c>
      <c r="B11212" s="312" t="s">
        <v>24611</v>
      </c>
      <c r="C11212" s="313" t="s">
        <v>17503</v>
      </c>
      <c r="D11212" s="313" t="s">
        <v>18126</v>
      </c>
      <c r="E11212" s="313" t="str">
        <f>CONCATENATE(SUM('Раздел 3'!G150:G150),"&gt;=",SUM('Раздел 3'!I150:I150))</f>
        <v>0&gt;=0</v>
      </c>
    </row>
    <row r="11213" spans="1:5" ht="30" hidden="1" customHeight="1">
      <c r="A11213" s="311" t="str">
        <f>IF((SUM('Раздел 3'!G151:G151)&gt;=SUM('Раздел 3'!I151:I151)),"","Неверно!")</f>
        <v/>
      </c>
      <c r="B11213" s="312" t="s">
        <v>24611</v>
      </c>
      <c r="C11213" s="313" t="s">
        <v>17504</v>
      </c>
      <c r="D11213" s="313" t="s">
        <v>18126</v>
      </c>
      <c r="E11213" s="313" t="str">
        <f>CONCATENATE(SUM('Раздел 3'!G151:G151),"&gt;=",SUM('Раздел 3'!I151:I151))</f>
        <v>0&gt;=0</v>
      </c>
    </row>
    <row r="11214" spans="1:5" ht="30" hidden="1" customHeight="1">
      <c r="A11214" s="311" t="str">
        <f>IF((SUM('Раздел 3'!G152:G152)&gt;=SUM('Раздел 3'!I152:I152)),"","Неверно!")</f>
        <v/>
      </c>
      <c r="B11214" s="312" t="s">
        <v>24611</v>
      </c>
      <c r="C11214" s="313" t="s">
        <v>17505</v>
      </c>
      <c r="D11214" s="313" t="s">
        <v>18126</v>
      </c>
      <c r="E11214" s="313" t="str">
        <f>CONCATENATE(SUM('Раздел 3'!G152:G152),"&gt;=",SUM('Раздел 3'!I152:I152))</f>
        <v>0&gt;=0</v>
      </c>
    </row>
    <row r="11215" spans="1:5" ht="30" hidden="1" customHeight="1">
      <c r="A11215" s="311" t="str">
        <f>IF((SUM('Раздел 3'!G153:G153)&gt;=SUM('Раздел 3'!I153:I153)),"","Неверно!")</f>
        <v/>
      </c>
      <c r="B11215" s="312" t="s">
        <v>24611</v>
      </c>
      <c r="C11215" s="313" t="s">
        <v>17506</v>
      </c>
      <c r="D11215" s="313" t="s">
        <v>18126</v>
      </c>
      <c r="E11215" s="313" t="str">
        <f>CONCATENATE(SUM('Раздел 3'!G153:G153),"&gt;=",SUM('Раздел 3'!I153:I153))</f>
        <v>0&gt;=0</v>
      </c>
    </row>
    <row r="11216" spans="1:5" ht="30" hidden="1" customHeight="1">
      <c r="A11216" s="311" t="str">
        <f>IF((SUM('Раздел 3'!G154:G154)&gt;=SUM('Раздел 3'!I154:I154)),"","Неверно!")</f>
        <v/>
      </c>
      <c r="B11216" s="312" t="s">
        <v>24611</v>
      </c>
      <c r="C11216" s="313" t="s">
        <v>17507</v>
      </c>
      <c r="D11216" s="313" t="s">
        <v>18126</v>
      </c>
      <c r="E11216" s="313" t="str">
        <f>CONCATENATE(SUM('Раздел 3'!G154:G154),"&gt;=",SUM('Раздел 3'!I154:I154))</f>
        <v>0&gt;=0</v>
      </c>
    </row>
    <row r="11217" spans="1:5" ht="30" hidden="1" customHeight="1">
      <c r="A11217" s="311" t="str">
        <f>IF((SUM('Раздел 3'!G155:G155)&gt;=SUM('Раздел 3'!I155:I155)),"","Неверно!")</f>
        <v/>
      </c>
      <c r="B11217" s="312" t="s">
        <v>24611</v>
      </c>
      <c r="C11217" s="313" t="s">
        <v>17508</v>
      </c>
      <c r="D11217" s="313" t="s">
        <v>18126</v>
      </c>
      <c r="E11217" s="313" t="str">
        <f>CONCATENATE(SUM('Раздел 3'!G155:G155),"&gt;=",SUM('Раздел 3'!I155:I155))</f>
        <v>0&gt;=0</v>
      </c>
    </row>
    <row r="11218" spans="1:5" ht="30" hidden="1" customHeight="1">
      <c r="A11218" s="311" t="str">
        <f>IF((SUM('Раздел 3'!G156:G156)&gt;=SUM('Раздел 3'!I156:I156)),"","Неверно!")</f>
        <v/>
      </c>
      <c r="B11218" s="312" t="s">
        <v>24611</v>
      </c>
      <c r="C11218" s="313" t="s">
        <v>17509</v>
      </c>
      <c r="D11218" s="313" t="s">
        <v>18126</v>
      </c>
      <c r="E11218" s="313" t="str">
        <f>CONCATENATE(SUM('Раздел 3'!G156:G156),"&gt;=",SUM('Раздел 3'!I156:I156))</f>
        <v>0&gt;=0</v>
      </c>
    </row>
    <row r="11219" spans="1:5" ht="30" hidden="1" customHeight="1">
      <c r="A11219" s="311" t="str">
        <f>IF((SUM('Раздел 3'!G157:G157)&gt;=SUM('Раздел 3'!I157:I157)),"","Неверно!")</f>
        <v/>
      </c>
      <c r="B11219" s="312" t="s">
        <v>24611</v>
      </c>
      <c r="C11219" s="313" t="s">
        <v>17510</v>
      </c>
      <c r="D11219" s="313" t="s">
        <v>18126</v>
      </c>
      <c r="E11219" s="313" t="str">
        <f>CONCATENATE(SUM('Раздел 3'!G157:G157),"&gt;=",SUM('Раздел 3'!I157:I157))</f>
        <v>0&gt;=0</v>
      </c>
    </row>
    <row r="11220" spans="1:5" ht="30" hidden="1" customHeight="1">
      <c r="A11220" s="311" t="str">
        <f>IF((SUM('Раздел 3'!G158:G158)&gt;=SUM('Раздел 3'!I158:I158)),"","Неверно!")</f>
        <v/>
      </c>
      <c r="B11220" s="312" t="s">
        <v>24611</v>
      </c>
      <c r="C11220" s="313" t="s">
        <v>17511</v>
      </c>
      <c r="D11220" s="313" t="s">
        <v>18126</v>
      </c>
      <c r="E11220" s="313" t="str">
        <f>CONCATENATE(SUM('Раздел 3'!G158:G158),"&gt;=",SUM('Раздел 3'!I158:I158))</f>
        <v>0&gt;=0</v>
      </c>
    </row>
    <row r="11221" spans="1:5" ht="30" hidden="1" customHeight="1">
      <c r="A11221" s="311" t="str">
        <f>IF((SUM('Раздел 3'!G159:G159)&gt;=SUM('Раздел 3'!I159:I159)),"","Неверно!")</f>
        <v/>
      </c>
      <c r="B11221" s="312" t="s">
        <v>24611</v>
      </c>
      <c r="C11221" s="313" t="s">
        <v>17512</v>
      </c>
      <c r="D11221" s="313" t="s">
        <v>18126</v>
      </c>
      <c r="E11221" s="313" t="str">
        <f>CONCATENATE(SUM('Раздел 3'!G159:G159),"&gt;=",SUM('Раздел 3'!I159:I159))</f>
        <v>0&gt;=0</v>
      </c>
    </row>
    <row r="11222" spans="1:5" ht="30" hidden="1" customHeight="1">
      <c r="A11222" s="311" t="str">
        <f>IF((SUM('Раздел 3'!G25:G25)&gt;=SUM('Раздел 3'!I25:I25)),"","Неверно!")</f>
        <v/>
      </c>
      <c r="B11222" s="312" t="s">
        <v>24611</v>
      </c>
      <c r="C11222" s="313" t="s">
        <v>17513</v>
      </c>
      <c r="D11222" s="313" t="s">
        <v>18126</v>
      </c>
      <c r="E11222" s="313" t="str">
        <f>CONCATENATE(SUM('Раздел 3'!G25:G25),"&gt;=",SUM('Раздел 3'!I25:I25))</f>
        <v>0&gt;=0</v>
      </c>
    </row>
    <row r="11223" spans="1:5" ht="30" hidden="1" customHeight="1">
      <c r="A11223" s="311" t="str">
        <f>IF((SUM('Раздел 3'!G160:G160)&gt;=SUM('Раздел 3'!I160:I160)),"","Неверно!")</f>
        <v/>
      </c>
      <c r="B11223" s="312" t="s">
        <v>24611</v>
      </c>
      <c r="C11223" s="313" t="s">
        <v>17514</v>
      </c>
      <c r="D11223" s="313" t="s">
        <v>18126</v>
      </c>
      <c r="E11223" s="313" t="str">
        <f>CONCATENATE(SUM('Раздел 3'!G160:G160),"&gt;=",SUM('Раздел 3'!I160:I160))</f>
        <v>0&gt;=0</v>
      </c>
    </row>
    <row r="11224" spans="1:5" ht="30" hidden="1" customHeight="1">
      <c r="A11224" s="311" t="str">
        <f>IF((SUM('Раздел 3'!G161:G161)&gt;=SUM('Раздел 3'!I161:I161)),"","Неверно!")</f>
        <v/>
      </c>
      <c r="B11224" s="312" t="s">
        <v>24611</v>
      </c>
      <c r="C11224" s="313" t="s">
        <v>17515</v>
      </c>
      <c r="D11224" s="313" t="s">
        <v>18126</v>
      </c>
      <c r="E11224" s="313" t="str">
        <f>CONCATENATE(SUM('Раздел 3'!G161:G161),"&gt;=",SUM('Раздел 3'!I161:I161))</f>
        <v>0&gt;=0</v>
      </c>
    </row>
    <row r="11225" spans="1:5" ht="30" hidden="1" customHeight="1">
      <c r="A11225" s="311" t="str">
        <f>IF((SUM('Раздел 3'!G162:G162)&gt;=SUM('Раздел 3'!I162:I162)),"","Неверно!")</f>
        <v/>
      </c>
      <c r="B11225" s="312" t="s">
        <v>24611</v>
      </c>
      <c r="C11225" s="313" t="s">
        <v>17516</v>
      </c>
      <c r="D11225" s="313" t="s">
        <v>18126</v>
      </c>
      <c r="E11225" s="313" t="str">
        <f>CONCATENATE(SUM('Раздел 3'!G162:G162),"&gt;=",SUM('Раздел 3'!I162:I162))</f>
        <v>0&gt;=0</v>
      </c>
    </row>
    <row r="11226" spans="1:5" ht="30" hidden="1" customHeight="1">
      <c r="A11226" s="311" t="str">
        <f>IF((SUM('Раздел 3'!G163:G163)&gt;=SUM('Раздел 3'!I163:I163)),"","Неверно!")</f>
        <v/>
      </c>
      <c r="B11226" s="312" t="s">
        <v>24611</v>
      </c>
      <c r="C11226" s="313" t="s">
        <v>17517</v>
      </c>
      <c r="D11226" s="313" t="s">
        <v>18126</v>
      </c>
      <c r="E11226" s="313" t="str">
        <f>CONCATENATE(SUM('Раздел 3'!G163:G163),"&gt;=",SUM('Раздел 3'!I163:I163))</f>
        <v>0&gt;=0</v>
      </c>
    </row>
    <row r="11227" spans="1:5" ht="30" hidden="1" customHeight="1">
      <c r="A11227" s="311" t="str">
        <f>IF((SUM('Раздел 3'!G164:G164)&gt;=SUM('Раздел 3'!I164:I164)),"","Неверно!")</f>
        <v/>
      </c>
      <c r="B11227" s="312" t="s">
        <v>24611</v>
      </c>
      <c r="C11227" s="313" t="s">
        <v>17518</v>
      </c>
      <c r="D11227" s="313" t="s">
        <v>18126</v>
      </c>
      <c r="E11227" s="313" t="str">
        <f>CONCATENATE(SUM('Раздел 3'!G164:G164),"&gt;=",SUM('Раздел 3'!I164:I164))</f>
        <v>0&gt;=0</v>
      </c>
    </row>
    <row r="11228" spans="1:5" ht="30" hidden="1" customHeight="1">
      <c r="A11228" s="311" t="str">
        <f>IF((SUM('Раздел 3'!G165:G165)&gt;=SUM('Раздел 3'!I165:I165)),"","Неверно!")</f>
        <v/>
      </c>
      <c r="B11228" s="312" t="s">
        <v>24611</v>
      </c>
      <c r="C11228" s="313" t="s">
        <v>17519</v>
      </c>
      <c r="D11228" s="313" t="s">
        <v>18126</v>
      </c>
      <c r="E11228" s="313" t="str">
        <f>CONCATENATE(SUM('Раздел 3'!G165:G165),"&gt;=",SUM('Раздел 3'!I165:I165))</f>
        <v>0&gt;=0</v>
      </c>
    </row>
    <row r="11229" spans="1:5" ht="30" hidden="1" customHeight="1">
      <c r="A11229" s="311" t="str">
        <f>IF((SUM('Раздел 3'!G166:G166)&gt;=SUM('Раздел 3'!I166:I166)),"","Неверно!")</f>
        <v/>
      </c>
      <c r="B11229" s="312" t="s">
        <v>24611</v>
      </c>
      <c r="C11229" s="313" t="s">
        <v>17520</v>
      </c>
      <c r="D11229" s="313" t="s">
        <v>18126</v>
      </c>
      <c r="E11229" s="313" t="str">
        <f>CONCATENATE(SUM('Раздел 3'!G166:G166),"&gt;=",SUM('Раздел 3'!I166:I166))</f>
        <v>0&gt;=0</v>
      </c>
    </row>
    <row r="11230" spans="1:5" ht="30" hidden="1" customHeight="1">
      <c r="A11230" s="311" t="str">
        <f>IF((SUM('Раздел 3'!G167:G167)&gt;=SUM('Раздел 3'!I167:I167)),"","Неверно!")</f>
        <v/>
      </c>
      <c r="B11230" s="312" t="s">
        <v>24611</v>
      </c>
      <c r="C11230" s="313" t="s">
        <v>17521</v>
      </c>
      <c r="D11230" s="313" t="s">
        <v>18126</v>
      </c>
      <c r="E11230" s="313" t="str">
        <f>CONCATENATE(SUM('Раздел 3'!G167:G167),"&gt;=",SUM('Раздел 3'!I167:I167))</f>
        <v>0&gt;=0</v>
      </c>
    </row>
    <row r="11231" spans="1:5" ht="30" hidden="1" customHeight="1">
      <c r="A11231" s="311" t="str">
        <f>IF((SUM('Раздел 3'!G168:G168)&gt;=SUM('Раздел 3'!I168:I168)),"","Неверно!")</f>
        <v/>
      </c>
      <c r="B11231" s="312" t="s">
        <v>24611</v>
      </c>
      <c r="C11231" s="313" t="s">
        <v>17522</v>
      </c>
      <c r="D11231" s="313" t="s">
        <v>18126</v>
      </c>
      <c r="E11231" s="313" t="str">
        <f>CONCATENATE(SUM('Раздел 3'!G168:G168),"&gt;=",SUM('Раздел 3'!I168:I168))</f>
        <v>0&gt;=0</v>
      </c>
    </row>
    <row r="11232" spans="1:5" ht="30" hidden="1" customHeight="1">
      <c r="A11232" s="311" t="str">
        <f>IF((SUM('Раздел 3'!G169:G169)&gt;=SUM('Раздел 3'!I169:I169)),"","Неверно!")</f>
        <v/>
      </c>
      <c r="B11232" s="312" t="s">
        <v>24611</v>
      </c>
      <c r="C11232" s="313" t="s">
        <v>17523</v>
      </c>
      <c r="D11232" s="313" t="s">
        <v>18126</v>
      </c>
      <c r="E11232" s="313" t="str">
        <f>CONCATENATE(SUM('Раздел 3'!G169:G169),"&gt;=",SUM('Раздел 3'!I169:I169))</f>
        <v>0&gt;=0</v>
      </c>
    </row>
    <row r="11233" spans="1:5" ht="30" hidden="1" customHeight="1">
      <c r="A11233" s="311" t="str">
        <f>IF((SUM('Раздел 3'!G26:G26)&gt;=SUM('Раздел 3'!I26:I26)),"","Неверно!")</f>
        <v/>
      </c>
      <c r="B11233" s="312" t="s">
        <v>24611</v>
      </c>
      <c r="C11233" s="313" t="s">
        <v>17524</v>
      </c>
      <c r="D11233" s="313" t="s">
        <v>18126</v>
      </c>
      <c r="E11233" s="313" t="str">
        <f>CONCATENATE(SUM('Раздел 3'!G26:G26),"&gt;=",SUM('Раздел 3'!I26:I26))</f>
        <v>0&gt;=0</v>
      </c>
    </row>
    <row r="11234" spans="1:5" ht="30" hidden="1" customHeight="1">
      <c r="A11234" s="311" t="str">
        <f>IF((SUM('Раздел 3'!G170:G170)&gt;=SUM('Раздел 3'!I170:I170)),"","Неверно!")</f>
        <v/>
      </c>
      <c r="B11234" s="312" t="s">
        <v>24611</v>
      </c>
      <c r="C11234" s="313" t="s">
        <v>17525</v>
      </c>
      <c r="D11234" s="313" t="s">
        <v>18126</v>
      </c>
      <c r="E11234" s="313" t="str">
        <f>CONCATENATE(SUM('Раздел 3'!G170:G170),"&gt;=",SUM('Раздел 3'!I170:I170))</f>
        <v>2&gt;=0</v>
      </c>
    </row>
    <row r="11235" spans="1:5" ht="30" hidden="1" customHeight="1">
      <c r="A11235" s="311" t="str">
        <f>IF((SUM('Раздел 3'!G171:G171)&gt;=SUM('Раздел 3'!I171:I171)),"","Неверно!")</f>
        <v/>
      </c>
      <c r="B11235" s="312" t="s">
        <v>24611</v>
      </c>
      <c r="C11235" s="313" t="s">
        <v>17526</v>
      </c>
      <c r="D11235" s="313" t="s">
        <v>18126</v>
      </c>
      <c r="E11235" s="313" t="str">
        <f>CONCATENATE(SUM('Раздел 3'!G171:G171),"&gt;=",SUM('Раздел 3'!I171:I171))</f>
        <v>0&gt;=0</v>
      </c>
    </row>
    <row r="11236" spans="1:5" ht="30" hidden="1" customHeight="1">
      <c r="A11236" s="311" t="str">
        <f>IF((SUM('Раздел 3'!G172:G172)&gt;=SUM('Раздел 3'!I172:I172)),"","Неверно!")</f>
        <v/>
      </c>
      <c r="B11236" s="312" t="s">
        <v>24611</v>
      </c>
      <c r="C11236" s="313" t="s">
        <v>17527</v>
      </c>
      <c r="D11236" s="313" t="s">
        <v>18126</v>
      </c>
      <c r="E11236" s="313" t="str">
        <f>CONCATENATE(SUM('Раздел 3'!G172:G172),"&gt;=",SUM('Раздел 3'!I172:I172))</f>
        <v>0&gt;=0</v>
      </c>
    </row>
    <row r="11237" spans="1:5" ht="30" hidden="1" customHeight="1">
      <c r="A11237" s="311" t="str">
        <f>IF((SUM('Раздел 3'!G173:G173)&gt;=SUM('Раздел 3'!I173:I173)),"","Неверно!")</f>
        <v/>
      </c>
      <c r="B11237" s="312" t="s">
        <v>24611</v>
      </c>
      <c r="C11237" s="313" t="s">
        <v>17528</v>
      </c>
      <c r="D11237" s="313" t="s">
        <v>18126</v>
      </c>
      <c r="E11237" s="313" t="str">
        <f>CONCATENATE(SUM('Раздел 3'!G173:G173),"&gt;=",SUM('Раздел 3'!I173:I173))</f>
        <v>0&gt;=0</v>
      </c>
    </row>
    <row r="11238" spans="1:5" ht="30" hidden="1" customHeight="1">
      <c r="A11238" s="311" t="str">
        <f>IF((SUM('Раздел 3'!G174:G174)&gt;=SUM('Раздел 3'!I174:I174)),"","Неверно!")</f>
        <v/>
      </c>
      <c r="B11238" s="312" t="s">
        <v>24611</v>
      </c>
      <c r="C11238" s="313" t="s">
        <v>17529</v>
      </c>
      <c r="D11238" s="313" t="s">
        <v>18126</v>
      </c>
      <c r="E11238" s="313" t="str">
        <f>CONCATENATE(SUM('Раздел 3'!G174:G174),"&gt;=",SUM('Раздел 3'!I174:I174))</f>
        <v>0&gt;=0</v>
      </c>
    </row>
    <row r="11239" spans="1:5" ht="30" hidden="1" customHeight="1">
      <c r="A11239" s="311" t="str">
        <f>IF((SUM('Раздел 3'!G175:G175)&gt;=SUM('Раздел 3'!I175:I175)),"","Неверно!")</f>
        <v/>
      </c>
      <c r="B11239" s="312" t="s">
        <v>24611</v>
      </c>
      <c r="C11239" s="313" t="s">
        <v>17530</v>
      </c>
      <c r="D11239" s="313" t="s">
        <v>18126</v>
      </c>
      <c r="E11239" s="313" t="str">
        <f>CONCATENATE(SUM('Раздел 3'!G175:G175),"&gt;=",SUM('Раздел 3'!I175:I175))</f>
        <v>0&gt;=0</v>
      </c>
    </row>
    <row r="11240" spans="1:5" ht="30" hidden="1" customHeight="1">
      <c r="A11240" s="311" t="str">
        <f>IF((SUM('Раздел 3'!G176:G176)&gt;=SUM('Раздел 3'!I176:I176)),"","Неверно!")</f>
        <v/>
      </c>
      <c r="B11240" s="312" t="s">
        <v>24611</v>
      </c>
      <c r="C11240" s="313" t="s">
        <v>17531</v>
      </c>
      <c r="D11240" s="313" t="s">
        <v>18126</v>
      </c>
      <c r="E11240" s="313" t="str">
        <f>CONCATENATE(SUM('Раздел 3'!G176:G176),"&gt;=",SUM('Раздел 3'!I176:I176))</f>
        <v>0&gt;=0</v>
      </c>
    </row>
    <row r="11241" spans="1:5" ht="30" hidden="1" customHeight="1">
      <c r="A11241" s="311" t="str">
        <f>IF((SUM('Раздел 3'!G177:G177)&gt;=SUM('Раздел 3'!I177:I177)),"","Неверно!")</f>
        <v/>
      </c>
      <c r="B11241" s="312" t="s">
        <v>24611</v>
      </c>
      <c r="C11241" s="313" t="s">
        <v>17532</v>
      </c>
      <c r="D11241" s="313" t="s">
        <v>18126</v>
      </c>
      <c r="E11241" s="313" t="str">
        <f>CONCATENATE(SUM('Раздел 3'!G177:G177),"&gt;=",SUM('Раздел 3'!I177:I177))</f>
        <v>0&gt;=0</v>
      </c>
    </row>
    <row r="11242" spans="1:5" ht="30" hidden="1" customHeight="1">
      <c r="A11242" s="311" t="str">
        <f>IF((SUM('Раздел 3'!G178:G178)&gt;=SUM('Раздел 3'!I178:I178)),"","Неверно!")</f>
        <v/>
      </c>
      <c r="B11242" s="312" t="s">
        <v>24611</v>
      </c>
      <c r="C11242" s="313" t="s">
        <v>17533</v>
      </c>
      <c r="D11242" s="313" t="s">
        <v>18126</v>
      </c>
      <c r="E11242" s="313" t="str">
        <f>CONCATENATE(SUM('Раздел 3'!G178:G178),"&gt;=",SUM('Раздел 3'!I178:I178))</f>
        <v>0&gt;=0</v>
      </c>
    </row>
    <row r="11243" spans="1:5" ht="30" hidden="1" customHeight="1">
      <c r="A11243" s="311" t="str">
        <f>IF((SUM('Раздел 3'!G179:G179)&gt;=SUM('Раздел 3'!I179:I179)),"","Неверно!")</f>
        <v/>
      </c>
      <c r="B11243" s="312" t="s">
        <v>24611</v>
      </c>
      <c r="C11243" s="313" t="s">
        <v>17534</v>
      </c>
      <c r="D11243" s="313" t="s">
        <v>18126</v>
      </c>
      <c r="E11243" s="313" t="str">
        <f>CONCATENATE(SUM('Раздел 3'!G179:G179),"&gt;=",SUM('Раздел 3'!I179:I179))</f>
        <v>0&gt;=0</v>
      </c>
    </row>
    <row r="11244" spans="1:5" ht="30" hidden="1" customHeight="1">
      <c r="A11244" s="311" t="str">
        <f>IF((SUM('Раздел 3'!G27:G27)&gt;=SUM('Раздел 3'!I27:I27)),"","Неверно!")</f>
        <v/>
      </c>
      <c r="B11244" s="312" t="s">
        <v>24611</v>
      </c>
      <c r="C11244" s="313" t="s">
        <v>17535</v>
      </c>
      <c r="D11244" s="313" t="s">
        <v>18126</v>
      </c>
      <c r="E11244" s="313" t="str">
        <f>CONCATENATE(SUM('Раздел 3'!G27:G27),"&gt;=",SUM('Раздел 3'!I27:I27))</f>
        <v>0&gt;=0</v>
      </c>
    </row>
    <row r="11245" spans="1:5" ht="30" hidden="1" customHeight="1">
      <c r="A11245" s="311" t="str">
        <f>IF((SUM('Раздел 3'!G180:G180)&gt;=SUM('Раздел 3'!I180:I180)),"","Неверно!")</f>
        <v/>
      </c>
      <c r="B11245" s="312" t="s">
        <v>24611</v>
      </c>
      <c r="C11245" s="313" t="s">
        <v>17536</v>
      </c>
      <c r="D11245" s="313" t="s">
        <v>18126</v>
      </c>
      <c r="E11245" s="313" t="str">
        <f>CONCATENATE(SUM('Раздел 3'!G180:G180),"&gt;=",SUM('Раздел 3'!I180:I180))</f>
        <v>2&gt;=0</v>
      </c>
    </row>
    <row r="11246" spans="1:5" ht="30" hidden="1" customHeight="1">
      <c r="A11246" s="311" t="str">
        <f>IF((SUM('Раздел 3'!G181:G181)&gt;=SUM('Раздел 3'!I181:I181)),"","Неверно!")</f>
        <v/>
      </c>
      <c r="B11246" s="312" t="s">
        <v>24611</v>
      </c>
      <c r="C11246" s="313" t="s">
        <v>17537</v>
      </c>
      <c r="D11246" s="313" t="s">
        <v>18126</v>
      </c>
      <c r="E11246" s="313" t="str">
        <f>CONCATENATE(SUM('Раздел 3'!G181:G181),"&gt;=",SUM('Раздел 3'!I181:I181))</f>
        <v>0&gt;=0</v>
      </c>
    </row>
    <row r="11247" spans="1:5" ht="30" hidden="1" customHeight="1">
      <c r="A11247" s="311" t="str">
        <f>IF((SUM('Раздел 3'!G182:G182)&gt;=SUM('Раздел 3'!I182:I182)),"","Неверно!")</f>
        <v/>
      </c>
      <c r="B11247" s="312" t="s">
        <v>24611</v>
      </c>
      <c r="C11247" s="313" t="s">
        <v>17538</v>
      </c>
      <c r="D11247" s="313" t="s">
        <v>18126</v>
      </c>
      <c r="E11247" s="313" t="str">
        <f>CONCATENATE(SUM('Раздел 3'!G182:G182),"&gt;=",SUM('Раздел 3'!I182:I182))</f>
        <v>0&gt;=0</v>
      </c>
    </row>
    <row r="11248" spans="1:5" ht="30" hidden="1" customHeight="1">
      <c r="A11248" s="311" t="str">
        <f>IF((SUM('Раздел 3'!G183:G183)&gt;=SUM('Раздел 3'!I183:I183)),"","Неверно!")</f>
        <v/>
      </c>
      <c r="B11248" s="312" t="s">
        <v>24611</v>
      </c>
      <c r="C11248" s="313" t="s">
        <v>17539</v>
      </c>
      <c r="D11248" s="313" t="s">
        <v>18126</v>
      </c>
      <c r="E11248" s="313" t="str">
        <f>CONCATENATE(SUM('Раздел 3'!G183:G183),"&gt;=",SUM('Раздел 3'!I183:I183))</f>
        <v>0&gt;=0</v>
      </c>
    </row>
    <row r="11249" spans="1:5" ht="30" hidden="1" customHeight="1">
      <c r="A11249" s="311" t="str">
        <f>IF((SUM('Раздел 3'!G184:G184)&gt;=SUM('Раздел 3'!I184:I184)),"","Неверно!")</f>
        <v/>
      </c>
      <c r="B11249" s="312" t="s">
        <v>24611</v>
      </c>
      <c r="C11249" s="313" t="s">
        <v>17540</v>
      </c>
      <c r="D11249" s="313" t="s">
        <v>18126</v>
      </c>
      <c r="E11249" s="313" t="str">
        <f>CONCATENATE(SUM('Раздел 3'!G184:G184),"&gt;=",SUM('Раздел 3'!I184:I184))</f>
        <v>0&gt;=0</v>
      </c>
    </row>
    <row r="11250" spans="1:5" ht="30" hidden="1" customHeight="1">
      <c r="A11250" s="311" t="str">
        <f>IF((SUM('Раздел 3'!G185:G185)&gt;=SUM('Раздел 3'!I185:I185)),"","Неверно!")</f>
        <v/>
      </c>
      <c r="B11250" s="312" t="s">
        <v>24611</v>
      </c>
      <c r="C11250" s="313" t="s">
        <v>17541</v>
      </c>
      <c r="D11250" s="313" t="s">
        <v>18126</v>
      </c>
      <c r="E11250" s="313" t="str">
        <f>CONCATENATE(SUM('Раздел 3'!G185:G185),"&gt;=",SUM('Раздел 3'!I185:I185))</f>
        <v>0&gt;=0</v>
      </c>
    </row>
    <row r="11251" spans="1:5" ht="30" hidden="1" customHeight="1">
      <c r="A11251" s="311" t="str">
        <f>IF((SUM('Раздел 3'!G186:G186)&gt;=SUM('Раздел 3'!I186:I186)),"","Неверно!")</f>
        <v/>
      </c>
      <c r="B11251" s="312" t="s">
        <v>24611</v>
      </c>
      <c r="C11251" s="313" t="s">
        <v>17542</v>
      </c>
      <c r="D11251" s="313" t="s">
        <v>18126</v>
      </c>
      <c r="E11251" s="313" t="str">
        <f>CONCATENATE(SUM('Раздел 3'!G186:G186),"&gt;=",SUM('Раздел 3'!I186:I186))</f>
        <v>39&gt;=0</v>
      </c>
    </row>
    <row r="11252" spans="1:5" ht="30" hidden="1" customHeight="1">
      <c r="A11252" s="311" t="str">
        <f>IF((SUM('Раздел 3'!G187:G187)&gt;=SUM('Раздел 3'!I187:I187)),"","Неверно!")</f>
        <v/>
      </c>
      <c r="B11252" s="312" t="s">
        <v>24611</v>
      </c>
      <c r="C11252" s="313" t="s">
        <v>17543</v>
      </c>
      <c r="D11252" s="313" t="s">
        <v>18126</v>
      </c>
      <c r="E11252" s="313" t="str">
        <f>CONCATENATE(SUM('Раздел 3'!G187:G187),"&gt;=",SUM('Раздел 3'!I187:I187))</f>
        <v>4&gt;=0</v>
      </c>
    </row>
    <row r="11253" spans="1:5" ht="30" hidden="1" customHeight="1">
      <c r="A11253" s="311" t="str">
        <f>IF((SUM('Раздел 3'!G188:G188)&gt;=SUM('Раздел 3'!I188:I188)),"","Неверно!")</f>
        <v/>
      </c>
      <c r="B11253" s="312" t="s">
        <v>24611</v>
      </c>
      <c r="C11253" s="313" t="s">
        <v>17544</v>
      </c>
      <c r="D11253" s="313" t="s">
        <v>18126</v>
      </c>
      <c r="E11253" s="313" t="str">
        <f>CONCATENATE(SUM('Раздел 3'!G188:G188),"&gt;=",SUM('Раздел 3'!I188:I188))</f>
        <v>0&gt;=0</v>
      </c>
    </row>
    <row r="11254" spans="1:5" ht="30" hidden="1" customHeight="1">
      <c r="A11254" s="311" t="str">
        <f>IF((SUM('Раздел 3'!G189:G189)&gt;=SUM('Раздел 3'!I189:I189)),"","Неверно!")</f>
        <v/>
      </c>
      <c r="B11254" s="312" t="s">
        <v>24611</v>
      </c>
      <c r="C11254" s="313" t="s">
        <v>17545</v>
      </c>
      <c r="D11254" s="313" t="s">
        <v>18126</v>
      </c>
      <c r="E11254" s="313" t="str">
        <f>CONCATENATE(SUM('Раздел 3'!G189:G189),"&gt;=",SUM('Раздел 3'!I189:I189))</f>
        <v>43&gt;=0</v>
      </c>
    </row>
    <row r="11255" spans="1:5" ht="30" hidden="1" customHeight="1">
      <c r="A11255" s="311" t="str">
        <f>IF((SUM('Раздел 3'!G28:G28)&gt;=SUM('Раздел 3'!I28:I28)),"","Неверно!")</f>
        <v/>
      </c>
      <c r="B11255" s="312" t="s">
        <v>24611</v>
      </c>
      <c r="C11255" s="313" t="s">
        <v>17546</v>
      </c>
      <c r="D11255" s="313" t="s">
        <v>18126</v>
      </c>
      <c r="E11255" s="313" t="str">
        <f>CONCATENATE(SUM('Раздел 3'!G28:G28),"&gt;=",SUM('Раздел 3'!I28:I28))</f>
        <v>0&gt;=0</v>
      </c>
    </row>
    <row r="11256" spans="1:5" ht="30" hidden="1" customHeight="1">
      <c r="A11256" s="311" t="str">
        <f>IF((SUM('Раздел 3'!G190:G190)&gt;=SUM('Раздел 3'!I190:I190)),"","Неверно!")</f>
        <v/>
      </c>
      <c r="B11256" s="312" t="s">
        <v>24611</v>
      </c>
      <c r="C11256" s="313" t="s">
        <v>17547</v>
      </c>
      <c r="D11256" s="313" t="s">
        <v>18126</v>
      </c>
      <c r="E11256" s="313" t="str">
        <f>CONCATENATE(SUM('Раздел 3'!G190:G190),"&gt;=",SUM('Раздел 3'!I190:I190))</f>
        <v>0&gt;=0</v>
      </c>
    </row>
    <row r="11257" spans="1:5" ht="30" hidden="1" customHeight="1">
      <c r="A11257" s="311" t="str">
        <f>IF((SUM('Раздел 3'!G191:G191)&gt;=SUM('Раздел 3'!I191:I191)),"","Неверно!")</f>
        <v/>
      </c>
      <c r="B11257" s="312" t="s">
        <v>24611</v>
      </c>
      <c r="C11257" s="313" t="s">
        <v>17548</v>
      </c>
      <c r="D11257" s="313" t="s">
        <v>18126</v>
      </c>
      <c r="E11257" s="313" t="str">
        <f>CONCATENATE(SUM('Раздел 3'!G191:G191),"&gt;=",SUM('Раздел 3'!I191:I191))</f>
        <v>1&gt;=0</v>
      </c>
    </row>
    <row r="11258" spans="1:5" ht="30" hidden="1" customHeight="1">
      <c r="A11258" s="311" t="str">
        <f>IF((SUM('Раздел 3'!G192:G192)&gt;=SUM('Раздел 3'!I192:I192)),"","Неверно!")</f>
        <v/>
      </c>
      <c r="B11258" s="312" t="s">
        <v>24611</v>
      </c>
      <c r="C11258" s="313" t="s">
        <v>17549</v>
      </c>
      <c r="D11258" s="313" t="s">
        <v>18126</v>
      </c>
      <c r="E11258" s="313" t="str">
        <f>CONCATENATE(SUM('Раздел 3'!G192:G192),"&gt;=",SUM('Раздел 3'!I192:I192))</f>
        <v>3&gt;=0</v>
      </c>
    </row>
    <row r="11259" spans="1:5" ht="30" hidden="1" customHeight="1">
      <c r="A11259" s="311" t="str">
        <f>IF((SUM('Раздел 3'!G193:G193)&gt;=SUM('Раздел 3'!I193:I193)),"","Неверно!")</f>
        <v/>
      </c>
      <c r="B11259" s="312" t="s">
        <v>24611</v>
      </c>
      <c r="C11259" s="313" t="s">
        <v>17550</v>
      </c>
      <c r="D11259" s="313" t="s">
        <v>18126</v>
      </c>
      <c r="E11259" s="313" t="str">
        <f>CONCATENATE(SUM('Раздел 3'!G193:G193),"&gt;=",SUM('Раздел 3'!I193:I193))</f>
        <v>1&gt;=0</v>
      </c>
    </row>
    <row r="11260" spans="1:5" ht="30" hidden="1" customHeight="1">
      <c r="A11260" s="311" t="str">
        <f>IF((SUM('Раздел 3'!G194:G194)&gt;=SUM('Раздел 3'!I194:I194)),"","Неверно!")</f>
        <v/>
      </c>
      <c r="B11260" s="312" t="s">
        <v>24611</v>
      </c>
      <c r="C11260" s="313" t="s">
        <v>17551</v>
      </c>
      <c r="D11260" s="313" t="s">
        <v>18126</v>
      </c>
      <c r="E11260" s="313" t="str">
        <f>CONCATENATE(SUM('Раздел 3'!G194:G194),"&gt;=",SUM('Раздел 3'!I194:I194))</f>
        <v>0&gt;=0</v>
      </c>
    </row>
    <row r="11261" spans="1:5" ht="30" hidden="1" customHeight="1">
      <c r="A11261" s="311" t="str">
        <f>IF((SUM('Раздел 3'!G195:G195)&gt;=SUM('Раздел 3'!I195:I195)),"","Неверно!")</f>
        <v/>
      </c>
      <c r="B11261" s="312" t="s">
        <v>24611</v>
      </c>
      <c r="C11261" s="313" t="s">
        <v>17552</v>
      </c>
      <c r="D11261" s="313" t="s">
        <v>18126</v>
      </c>
      <c r="E11261" s="313" t="str">
        <f>CONCATENATE(SUM('Раздел 3'!G195:G195),"&gt;=",SUM('Раздел 3'!I195:I195))</f>
        <v>0&gt;=0</v>
      </c>
    </row>
    <row r="11262" spans="1:5" ht="30" hidden="1" customHeight="1">
      <c r="A11262" s="311" t="str">
        <f>IF((SUM('Раздел 3'!G196:G196)&gt;=SUM('Раздел 3'!I196:I196)),"","Неверно!")</f>
        <v/>
      </c>
      <c r="B11262" s="312" t="s">
        <v>24611</v>
      </c>
      <c r="C11262" s="313" t="s">
        <v>17553</v>
      </c>
      <c r="D11262" s="313" t="s">
        <v>18126</v>
      </c>
      <c r="E11262" s="313" t="str">
        <f>CONCATENATE(SUM('Раздел 3'!G196:G196),"&gt;=",SUM('Раздел 3'!I196:I196))</f>
        <v>5&gt;=0</v>
      </c>
    </row>
    <row r="11263" spans="1:5" ht="30" hidden="1" customHeight="1">
      <c r="A11263" s="311" t="str">
        <f>IF((SUM('Раздел 3'!G197:G197)&gt;=SUM('Раздел 3'!I197:I197)),"","Неверно!")</f>
        <v/>
      </c>
      <c r="B11263" s="312" t="s">
        <v>24611</v>
      </c>
      <c r="C11263" s="313" t="s">
        <v>17554</v>
      </c>
      <c r="D11263" s="313" t="s">
        <v>18126</v>
      </c>
      <c r="E11263" s="313" t="str">
        <f>CONCATENATE(SUM('Раздел 3'!G197:G197),"&gt;=",SUM('Раздел 3'!I197:I197))</f>
        <v>0&gt;=0</v>
      </c>
    </row>
    <row r="11264" spans="1:5" ht="30" hidden="1" customHeight="1">
      <c r="A11264" s="311" t="str">
        <f>IF((SUM('Раздел 3'!G198:G198)&gt;=SUM('Раздел 3'!I198:I198)),"","Неверно!")</f>
        <v/>
      </c>
      <c r="B11264" s="312" t="s">
        <v>24611</v>
      </c>
      <c r="C11264" s="313" t="s">
        <v>17555</v>
      </c>
      <c r="D11264" s="313" t="s">
        <v>18126</v>
      </c>
      <c r="E11264" s="313" t="str">
        <f>CONCATENATE(SUM('Раздел 3'!G198:G198),"&gt;=",SUM('Раздел 3'!I198:I198))</f>
        <v>0&gt;=0</v>
      </c>
    </row>
    <row r="11265" spans="1:5" ht="30" hidden="1" customHeight="1">
      <c r="A11265" s="311" t="str">
        <f>IF((SUM('Раздел 3'!G199:G199)&gt;=SUM('Раздел 3'!I199:I199)),"","Неверно!")</f>
        <v/>
      </c>
      <c r="B11265" s="312" t="s">
        <v>24611</v>
      </c>
      <c r="C11265" s="313" t="s">
        <v>17556</v>
      </c>
      <c r="D11265" s="313" t="s">
        <v>18126</v>
      </c>
      <c r="E11265" s="313" t="str">
        <f>CONCATENATE(SUM('Раздел 3'!G199:G199),"&gt;=",SUM('Раздел 3'!I199:I199))</f>
        <v>0&gt;=0</v>
      </c>
    </row>
    <row r="11266" spans="1:5" ht="30" hidden="1" customHeight="1">
      <c r="A11266" s="311" t="str">
        <f>IF((SUM('Раздел 3'!G29:G29)&gt;=SUM('Раздел 3'!I29:I29)),"","Неверно!")</f>
        <v/>
      </c>
      <c r="B11266" s="312" t="s">
        <v>24611</v>
      </c>
      <c r="C11266" s="313" t="s">
        <v>17557</v>
      </c>
      <c r="D11266" s="313" t="s">
        <v>18126</v>
      </c>
      <c r="E11266" s="313" t="str">
        <f>CONCATENATE(SUM('Раздел 3'!G29:G29),"&gt;=",SUM('Раздел 3'!I29:I29))</f>
        <v>0&gt;=0</v>
      </c>
    </row>
    <row r="11267" spans="1:5" ht="30" hidden="1" customHeight="1">
      <c r="A11267" s="311" t="str">
        <f>IF((SUM('Раздел 3'!G200:G200)&gt;=SUM('Раздел 3'!I200:I200)),"","Неверно!")</f>
        <v/>
      </c>
      <c r="B11267" s="312" t="s">
        <v>24611</v>
      </c>
      <c r="C11267" s="313" t="s">
        <v>17558</v>
      </c>
      <c r="D11267" s="313" t="s">
        <v>18126</v>
      </c>
      <c r="E11267" s="313" t="str">
        <f>CONCATENATE(SUM('Раздел 3'!G200:G200),"&gt;=",SUM('Раздел 3'!I200:I200))</f>
        <v>0&gt;=0</v>
      </c>
    </row>
    <row r="11268" spans="1:5" ht="30" hidden="1" customHeight="1">
      <c r="A11268" s="311" t="str">
        <f>IF((SUM('Раздел 3'!G201:G201)&gt;=SUM('Раздел 3'!I201:I201)),"","Неверно!")</f>
        <v/>
      </c>
      <c r="B11268" s="312" t="s">
        <v>24611</v>
      </c>
      <c r="C11268" s="313" t="s">
        <v>17559</v>
      </c>
      <c r="D11268" s="313" t="s">
        <v>18126</v>
      </c>
      <c r="E11268" s="313" t="str">
        <f>CONCATENATE(SUM('Раздел 3'!G201:G201),"&gt;=",SUM('Раздел 3'!I201:I201))</f>
        <v>0&gt;=0</v>
      </c>
    </row>
    <row r="11269" spans="1:5" ht="30" hidden="1" customHeight="1">
      <c r="A11269" s="311" t="str">
        <f>IF((SUM('Раздел 3'!G202:G202)&gt;=SUM('Раздел 3'!I202:I202)),"","Неверно!")</f>
        <v/>
      </c>
      <c r="B11269" s="312" t="s">
        <v>24611</v>
      </c>
      <c r="C11269" s="313" t="s">
        <v>17560</v>
      </c>
      <c r="D11269" s="313" t="s">
        <v>18126</v>
      </c>
      <c r="E11269" s="313" t="str">
        <f>CONCATENATE(SUM('Раздел 3'!G202:G202),"&gt;=",SUM('Раздел 3'!I202:I202))</f>
        <v>0&gt;=0</v>
      </c>
    </row>
    <row r="11270" spans="1:5" ht="30" hidden="1" customHeight="1">
      <c r="A11270" s="311" t="str">
        <f>IF((SUM('Раздел 3'!G203:G203)&gt;=SUM('Раздел 3'!I203:I203)),"","Неверно!")</f>
        <v/>
      </c>
      <c r="B11270" s="312" t="s">
        <v>24611</v>
      </c>
      <c r="C11270" s="313" t="s">
        <v>17561</v>
      </c>
      <c r="D11270" s="313" t="s">
        <v>18126</v>
      </c>
      <c r="E11270" s="313" t="str">
        <f>CONCATENATE(SUM('Раздел 3'!G203:G203),"&gt;=",SUM('Раздел 3'!I203:I203))</f>
        <v>0&gt;=0</v>
      </c>
    </row>
    <row r="11271" spans="1:5" ht="30" hidden="1" customHeight="1">
      <c r="A11271" s="311" t="str">
        <f>IF((SUM('Раздел 3'!G204:G204)&gt;=SUM('Раздел 3'!I204:I204)),"","Неверно!")</f>
        <v/>
      </c>
      <c r="B11271" s="312" t="s">
        <v>24611</v>
      </c>
      <c r="C11271" s="313" t="s">
        <v>17562</v>
      </c>
      <c r="D11271" s="313" t="s">
        <v>18126</v>
      </c>
      <c r="E11271" s="313" t="str">
        <f>CONCATENATE(SUM('Раздел 3'!G204:G204),"&gt;=",SUM('Раздел 3'!I204:I204))</f>
        <v>0&gt;=0</v>
      </c>
    </row>
    <row r="11272" spans="1:5" ht="30" hidden="1" customHeight="1">
      <c r="A11272" s="311" t="str">
        <f>IF((SUM('Раздел 3'!G205:G205)&gt;=SUM('Раздел 3'!I205:I205)),"","Неверно!")</f>
        <v/>
      </c>
      <c r="B11272" s="312" t="s">
        <v>24611</v>
      </c>
      <c r="C11272" s="313" t="s">
        <v>17563</v>
      </c>
      <c r="D11272" s="313" t="s">
        <v>18126</v>
      </c>
      <c r="E11272" s="313" t="str">
        <f>CONCATENATE(SUM('Раздел 3'!G205:G205),"&gt;=",SUM('Раздел 3'!I205:I205))</f>
        <v>0&gt;=0</v>
      </c>
    </row>
    <row r="11273" spans="1:5" ht="30" hidden="1" customHeight="1">
      <c r="A11273" s="311" t="str">
        <f>IF((SUM('Раздел 3'!G206:G206)&gt;=SUM('Раздел 3'!I206:I206)),"","Неверно!")</f>
        <v/>
      </c>
      <c r="B11273" s="312" t="s">
        <v>24611</v>
      </c>
      <c r="C11273" s="313" t="s">
        <v>17564</v>
      </c>
      <c r="D11273" s="313" t="s">
        <v>18126</v>
      </c>
      <c r="E11273" s="313" t="str">
        <f>CONCATENATE(SUM('Раздел 3'!G206:G206),"&gt;=",SUM('Раздел 3'!I206:I206))</f>
        <v>0&gt;=0</v>
      </c>
    </row>
    <row r="11274" spans="1:5" ht="30" hidden="1" customHeight="1">
      <c r="A11274" s="311" t="str">
        <f>IF((SUM('Раздел 3'!G207:G207)&gt;=SUM('Раздел 3'!I207:I207)),"","Неверно!")</f>
        <v/>
      </c>
      <c r="B11274" s="312" t="s">
        <v>24611</v>
      </c>
      <c r="C11274" s="313" t="s">
        <v>17565</v>
      </c>
      <c r="D11274" s="313" t="s">
        <v>18126</v>
      </c>
      <c r="E11274" s="313" t="str">
        <f>CONCATENATE(SUM('Раздел 3'!G207:G207),"&gt;=",SUM('Раздел 3'!I207:I207))</f>
        <v>0&gt;=0</v>
      </c>
    </row>
    <row r="11275" spans="1:5" ht="30" hidden="1" customHeight="1">
      <c r="A11275" s="311" t="str">
        <f>IF((SUM('Раздел 3'!G208:G208)&gt;=SUM('Раздел 3'!I208:I208)),"","Неверно!")</f>
        <v/>
      </c>
      <c r="B11275" s="312" t="s">
        <v>24611</v>
      </c>
      <c r="C11275" s="313" t="s">
        <v>17566</v>
      </c>
      <c r="D11275" s="313" t="s">
        <v>18126</v>
      </c>
      <c r="E11275" s="313" t="str">
        <f>CONCATENATE(SUM('Раздел 3'!G208:G208),"&gt;=",SUM('Раздел 3'!I208:I208))</f>
        <v>2&gt;=0</v>
      </c>
    </row>
    <row r="11276" spans="1:5" ht="30" hidden="1" customHeight="1">
      <c r="A11276" s="311" t="str">
        <f>IF((SUM('Раздел 3'!G209:G209)&gt;=SUM('Раздел 3'!I209:I209)),"","Неверно!")</f>
        <v/>
      </c>
      <c r="B11276" s="312" t="s">
        <v>24611</v>
      </c>
      <c r="C11276" s="313" t="s">
        <v>17567</v>
      </c>
      <c r="D11276" s="313" t="s">
        <v>18126</v>
      </c>
      <c r="E11276" s="313" t="str">
        <f>CONCATENATE(SUM('Раздел 3'!G209:G209),"&gt;=",SUM('Раздел 3'!I209:I209))</f>
        <v>0&gt;=0</v>
      </c>
    </row>
    <row r="11277" spans="1:5" ht="30" hidden="1" customHeight="1">
      <c r="A11277" s="311" t="str">
        <f>IF((SUM('Раздел 3'!G12:G12)&gt;=SUM('Раздел 3'!I12:I12)),"","Неверно!")</f>
        <v/>
      </c>
      <c r="B11277" s="312" t="s">
        <v>24611</v>
      </c>
      <c r="C11277" s="313" t="s">
        <v>17568</v>
      </c>
      <c r="D11277" s="313" t="s">
        <v>18126</v>
      </c>
      <c r="E11277" s="313" t="str">
        <f>CONCATENATE(SUM('Раздел 3'!G12:G12),"&gt;=",SUM('Раздел 3'!I12:I12))</f>
        <v>0&gt;=0</v>
      </c>
    </row>
    <row r="11278" spans="1:5" ht="30" hidden="1" customHeight="1">
      <c r="A11278" s="311" t="str">
        <f>IF((SUM('Раздел 3'!G30:G30)&gt;=SUM('Раздел 3'!I30:I30)),"","Неверно!")</f>
        <v/>
      </c>
      <c r="B11278" s="312" t="s">
        <v>24611</v>
      </c>
      <c r="C11278" s="313" t="s">
        <v>17569</v>
      </c>
      <c r="D11278" s="313" t="s">
        <v>18126</v>
      </c>
      <c r="E11278" s="313" t="str">
        <f>CONCATENATE(SUM('Раздел 3'!G30:G30),"&gt;=",SUM('Раздел 3'!I30:I30))</f>
        <v>3&gt;=1</v>
      </c>
    </row>
    <row r="11279" spans="1:5" ht="30" hidden="1" customHeight="1">
      <c r="A11279" s="311" t="str">
        <f>IF((SUM('Раздел 3'!G210:G210)&gt;=SUM('Раздел 3'!I210:I210)),"","Неверно!")</f>
        <v/>
      </c>
      <c r="B11279" s="312" t="s">
        <v>24611</v>
      </c>
      <c r="C11279" s="313" t="s">
        <v>17570</v>
      </c>
      <c r="D11279" s="313" t="s">
        <v>18126</v>
      </c>
      <c r="E11279" s="313" t="str">
        <f>CONCATENATE(SUM('Раздел 3'!G210:G210),"&gt;=",SUM('Раздел 3'!I210:I210))</f>
        <v>0&gt;=0</v>
      </c>
    </row>
    <row r="11280" spans="1:5" ht="30" hidden="1" customHeight="1">
      <c r="A11280" s="311" t="str">
        <f>IF((SUM('Раздел 3'!G211:G211)&gt;=SUM('Раздел 3'!I211:I211)),"","Неверно!")</f>
        <v/>
      </c>
      <c r="B11280" s="312" t="s">
        <v>24611</v>
      </c>
      <c r="C11280" s="313" t="s">
        <v>17571</v>
      </c>
      <c r="D11280" s="313" t="s">
        <v>18126</v>
      </c>
      <c r="E11280" s="313" t="str">
        <f>CONCATENATE(SUM('Раздел 3'!G211:G211),"&gt;=",SUM('Раздел 3'!I211:I211))</f>
        <v>0&gt;=0</v>
      </c>
    </row>
    <row r="11281" spans="1:5" ht="30" hidden="1" customHeight="1">
      <c r="A11281" s="311" t="str">
        <f>IF((SUM('Раздел 3'!G212:G212)&gt;=SUM('Раздел 3'!I212:I212)),"","Неверно!")</f>
        <v/>
      </c>
      <c r="B11281" s="312" t="s">
        <v>24611</v>
      </c>
      <c r="C11281" s="313" t="s">
        <v>17572</v>
      </c>
      <c r="D11281" s="313" t="s">
        <v>18126</v>
      </c>
      <c r="E11281" s="313" t="str">
        <f>CONCATENATE(SUM('Раздел 3'!G212:G212),"&gt;=",SUM('Раздел 3'!I212:I212))</f>
        <v>0&gt;=0</v>
      </c>
    </row>
    <row r="11282" spans="1:5" ht="30" hidden="1" customHeight="1">
      <c r="A11282" s="311" t="str">
        <f>IF((SUM('Раздел 3'!G213:G213)&gt;=SUM('Раздел 3'!I213:I213)),"","Неверно!")</f>
        <v/>
      </c>
      <c r="B11282" s="312" t="s">
        <v>24611</v>
      </c>
      <c r="C11282" s="313" t="s">
        <v>17573</v>
      </c>
      <c r="D11282" s="313" t="s">
        <v>18126</v>
      </c>
      <c r="E11282" s="313" t="str">
        <f>CONCATENATE(SUM('Раздел 3'!G213:G213),"&gt;=",SUM('Раздел 3'!I213:I213))</f>
        <v>0&gt;=0</v>
      </c>
    </row>
    <row r="11283" spans="1:5" ht="30" hidden="1" customHeight="1">
      <c r="A11283" s="311" t="str">
        <f>IF((SUM('Раздел 3'!G214:G214)&gt;=SUM('Раздел 3'!I214:I214)),"","Неверно!")</f>
        <v/>
      </c>
      <c r="B11283" s="312" t="s">
        <v>24611</v>
      </c>
      <c r="C11283" s="313" t="s">
        <v>17574</v>
      </c>
      <c r="D11283" s="313" t="s">
        <v>18126</v>
      </c>
      <c r="E11283" s="313" t="str">
        <f>CONCATENATE(SUM('Раздел 3'!G214:G214),"&gt;=",SUM('Раздел 3'!I214:I214))</f>
        <v>2&gt;=0</v>
      </c>
    </row>
    <row r="11284" spans="1:5" ht="30" hidden="1" customHeight="1">
      <c r="A11284" s="311" t="str">
        <f>IF((SUM('Раздел 3'!G215:G215)&gt;=SUM('Раздел 3'!I215:I215)),"","Неверно!")</f>
        <v/>
      </c>
      <c r="B11284" s="312" t="s">
        <v>24611</v>
      </c>
      <c r="C11284" s="313" t="s">
        <v>17575</v>
      </c>
      <c r="D11284" s="313" t="s">
        <v>18126</v>
      </c>
      <c r="E11284" s="313" t="str">
        <f>CONCATENATE(SUM('Раздел 3'!G215:G215),"&gt;=",SUM('Раздел 3'!I215:I215))</f>
        <v>0&gt;=0</v>
      </c>
    </row>
    <row r="11285" spans="1:5" ht="30" hidden="1" customHeight="1">
      <c r="A11285" s="311" t="str">
        <f>IF((SUM('Раздел 3'!G216:G216)&gt;=SUM('Раздел 3'!I216:I216)),"","Неверно!")</f>
        <v/>
      </c>
      <c r="B11285" s="312" t="s">
        <v>24611</v>
      </c>
      <c r="C11285" s="313" t="s">
        <v>17576</v>
      </c>
      <c r="D11285" s="313" t="s">
        <v>18126</v>
      </c>
      <c r="E11285" s="313" t="str">
        <f>CONCATENATE(SUM('Раздел 3'!G216:G216),"&gt;=",SUM('Раздел 3'!I216:I216))</f>
        <v>0&gt;=0</v>
      </c>
    </row>
    <row r="11286" spans="1:5" ht="30" hidden="1" customHeight="1">
      <c r="A11286" s="311" t="str">
        <f>IF((SUM('Раздел 3'!G217:G217)&gt;=SUM('Раздел 3'!I217:I217)),"","Неверно!")</f>
        <v/>
      </c>
      <c r="B11286" s="312" t="s">
        <v>24611</v>
      </c>
      <c r="C11286" s="313" t="s">
        <v>17577</v>
      </c>
      <c r="D11286" s="313" t="s">
        <v>18126</v>
      </c>
      <c r="E11286" s="313" t="str">
        <f>CONCATENATE(SUM('Раздел 3'!G217:G217),"&gt;=",SUM('Раздел 3'!I217:I217))</f>
        <v>16&gt;=11</v>
      </c>
    </row>
    <row r="11287" spans="1:5" ht="30" hidden="1" customHeight="1">
      <c r="A11287" s="311" t="str">
        <f>IF((SUM('Раздел 3'!G218:G218)&gt;=SUM('Раздел 3'!I218:I218)),"","Неверно!")</f>
        <v/>
      </c>
      <c r="B11287" s="312" t="s">
        <v>24611</v>
      </c>
      <c r="C11287" s="313" t="s">
        <v>17578</v>
      </c>
      <c r="D11287" s="313" t="s">
        <v>18126</v>
      </c>
      <c r="E11287" s="313" t="str">
        <f>CONCATENATE(SUM('Раздел 3'!G218:G218),"&gt;=",SUM('Раздел 3'!I218:I218))</f>
        <v>0&gt;=0</v>
      </c>
    </row>
    <row r="11288" spans="1:5" ht="30" hidden="1" customHeight="1">
      <c r="A11288" s="311" t="str">
        <f>IF((SUM('Раздел 3'!G219:G219)&gt;=SUM('Раздел 3'!I219:I219)),"","Неверно!")</f>
        <v/>
      </c>
      <c r="B11288" s="312" t="s">
        <v>24611</v>
      </c>
      <c r="C11288" s="313" t="s">
        <v>17579</v>
      </c>
      <c r="D11288" s="313" t="s">
        <v>18126</v>
      </c>
      <c r="E11288" s="313" t="str">
        <f>CONCATENATE(SUM('Раздел 3'!G219:G219),"&gt;=",SUM('Раздел 3'!I219:I219))</f>
        <v>0&gt;=0</v>
      </c>
    </row>
    <row r="11289" spans="1:5" ht="30" hidden="1" customHeight="1">
      <c r="A11289" s="311" t="str">
        <f>IF((SUM('Раздел 3'!G31:G31)&gt;=SUM('Раздел 3'!I31:I31)),"","Неверно!")</f>
        <v/>
      </c>
      <c r="B11289" s="312" t="s">
        <v>24611</v>
      </c>
      <c r="C11289" s="313" t="s">
        <v>17580</v>
      </c>
      <c r="D11289" s="313" t="s">
        <v>18126</v>
      </c>
      <c r="E11289" s="313" t="str">
        <f>CONCATENATE(SUM('Раздел 3'!G31:G31),"&gt;=",SUM('Раздел 3'!I31:I31))</f>
        <v>0&gt;=0</v>
      </c>
    </row>
    <row r="11290" spans="1:5" ht="30" hidden="1" customHeight="1">
      <c r="A11290" s="311" t="str">
        <f>IF((SUM('Раздел 3'!G220:G220)&gt;=SUM('Раздел 3'!I220:I220)),"","Неверно!")</f>
        <v/>
      </c>
      <c r="B11290" s="312" t="s">
        <v>24611</v>
      </c>
      <c r="C11290" s="313" t="s">
        <v>17581</v>
      </c>
      <c r="D11290" s="313" t="s">
        <v>18126</v>
      </c>
      <c r="E11290" s="313" t="str">
        <f>CONCATENATE(SUM('Раздел 3'!G220:G220),"&gt;=",SUM('Раздел 3'!I220:I220))</f>
        <v>0&gt;=0</v>
      </c>
    </row>
    <row r="11291" spans="1:5" ht="30" hidden="1" customHeight="1">
      <c r="A11291" s="311" t="str">
        <f>IF((SUM('Раздел 3'!G221:G221)&gt;=SUM('Раздел 3'!I221:I221)),"","Неверно!")</f>
        <v/>
      </c>
      <c r="B11291" s="312" t="s">
        <v>24611</v>
      </c>
      <c r="C11291" s="313" t="s">
        <v>17582</v>
      </c>
      <c r="D11291" s="313" t="s">
        <v>18126</v>
      </c>
      <c r="E11291" s="313" t="str">
        <f>CONCATENATE(SUM('Раздел 3'!G221:G221),"&gt;=",SUM('Раздел 3'!I221:I221))</f>
        <v>1&gt;=0</v>
      </c>
    </row>
    <row r="11292" spans="1:5" ht="30" hidden="1" customHeight="1">
      <c r="A11292" s="311" t="str">
        <f>IF((SUM('Раздел 3'!G222:G222)&gt;=SUM('Раздел 3'!I222:I222)),"","Неверно!")</f>
        <v/>
      </c>
      <c r="B11292" s="312" t="s">
        <v>24611</v>
      </c>
      <c r="C11292" s="313" t="s">
        <v>17583</v>
      </c>
      <c r="D11292" s="313" t="s">
        <v>18126</v>
      </c>
      <c r="E11292" s="313" t="str">
        <f>CONCATENATE(SUM('Раздел 3'!G222:G222),"&gt;=",SUM('Раздел 3'!I222:I222))</f>
        <v>0&gt;=0</v>
      </c>
    </row>
    <row r="11293" spans="1:5" ht="30" hidden="1" customHeight="1">
      <c r="A11293" s="311" t="str">
        <f>IF((SUM('Раздел 3'!G223:G223)&gt;=SUM('Раздел 3'!I223:I223)),"","Неверно!")</f>
        <v/>
      </c>
      <c r="B11293" s="312" t="s">
        <v>24611</v>
      </c>
      <c r="C11293" s="313" t="s">
        <v>17584</v>
      </c>
      <c r="D11293" s="313" t="s">
        <v>18126</v>
      </c>
      <c r="E11293" s="313" t="str">
        <f>CONCATENATE(SUM('Раздел 3'!G223:G223),"&gt;=",SUM('Раздел 3'!I223:I223))</f>
        <v>0&gt;=0</v>
      </c>
    </row>
    <row r="11294" spans="1:5" ht="30" hidden="1" customHeight="1">
      <c r="A11294" s="311" t="str">
        <f>IF((SUM('Раздел 3'!G224:G224)&gt;=SUM('Раздел 3'!I224:I224)),"","Неверно!")</f>
        <v/>
      </c>
      <c r="B11294" s="312" t="s">
        <v>24611</v>
      </c>
      <c r="C11294" s="313" t="s">
        <v>17585</v>
      </c>
      <c r="D11294" s="313" t="s">
        <v>18126</v>
      </c>
      <c r="E11294" s="313" t="str">
        <f>CONCATENATE(SUM('Раздел 3'!G224:G224),"&gt;=",SUM('Раздел 3'!I224:I224))</f>
        <v>3&gt;=3</v>
      </c>
    </row>
    <row r="11295" spans="1:5" ht="30" hidden="1" customHeight="1">
      <c r="A11295" s="311" t="str">
        <f>IF((SUM('Раздел 3'!G225:G225)&gt;=SUM('Раздел 3'!I225:I225)),"","Неверно!")</f>
        <v/>
      </c>
      <c r="B11295" s="312" t="s">
        <v>24611</v>
      </c>
      <c r="C11295" s="313" t="s">
        <v>17586</v>
      </c>
      <c r="D11295" s="313" t="s">
        <v>18126</v>
      </c>
      <c r="E11295" s="313" t="str">
        <f>CONCATENATE(SUM('Раздел 3'!G225:G225),"&gt;=",SUM('Раздел 3'!I225:I225))</f>
        <v>0&gt;=0</v>
      </c>
    </row>
    <row r="11296" spans="1:5" ht="30" hidden="1" customHeight="1">
      <c r="A11296" s="311" t="str">
        <f>IF((SUM('Раздел 3'!G226:G226)&gt;=SUM('Раздел 3'!I226:I226)),"","Неверно!")</f>
        <v/>
      </c>
      <c r="B11296" s="312" t="s">
        <v>24611</v>
      </c>
      <c r="C11296" s="313" t="s">
        <v>17587</v>
      </c>
      <c r="D11296" s="313" t="s">
        <v>18126</v>
      </c>
      <c r="E11296" s="313" t="str">
        <f>CONCATENATE(SUM('Раздел 3'!G226:G226),"&gt;=",SUM('Раздел 3'!I226:I226))</f>
        <v>0&gt;=0</v>
      </c>
    </row>
    <row r="11297" spans="1:5" ht="30" hidden="1" customHeight="1">
      <c r="A11297" s="311" t="str">
        <f>IF((SUM('Раздел 3'!G227:G227)&gt;=SUM('Раздел 3'!I227:I227)),"","Неверно!")</f>
        <v/>
      </c>
      <c r="B11297" s="312" t="s">
        <v>24611</v>
      </c>
      <c r="C11297" s="313" t="s">
        <v>17588</v>
      </c>
      <c r="D11297" s="313" t="s">
        <v>18126</v>
      </c>
      <c r="E11297" s="313" t="str">
        <f>CONCATENATE(SUM('Раздел 3'!G227:G227),"&gt;=",SUM('Раздел 3'!I227:I227))</f>
        <v>0&gt;=0</v>
      </c>
    </row>
    <row r="11298" spans="1:5" ht="30" hidden="1" customHeight="1">
      <c r="A11298" s="311" t="str">
        <f>IF((SUM('Раздел 3'!G228:G228)&gt;=SUM('Раздел 3'!I228:I228)),"","Неверно!")</f>
        <v/>
      </c>
      <c r="B11298" s="312" t="s">
        <v>24611</v>
      </c>
      <c r="C11298" s="313" t="s">
        <v>17589</v>
      </c>
      <c r="D11298" s="313" t="s">
        <v>18126</v>
      </c>
      <c r="E11298" s="313" t="str">
        <f>CONCATENATE(SUM('Раздел 3'!G228:G228),"&gt;=",SUM('Раздел 3'!I228:I228))</f>
        <v>0&gt;=0</v>
      </c>
    </row>
    <row r="11299" spans="1:5" ht="30" hidden="1" customHeight="1">
      <c r="A11299" s="311" t="str">
        <f>IF((SUM('Раздел 3'!G229:G229)&gt;=SUM('Раздел 3'!I229:I229)),"","Неверно!")</f>
        <v/>
      </c>
      <c r="B11299" s="312" t="s">
        <v>24611</v>
      </c>
      <c r="C11299" s="313" t="s">
        <v>17590</v>
      </c>
      <c r="D11299" s="313" t="s">
        <v>18126</v>
      </c>
      <c r="E11299" s="313" t="str">
        <f>CONCATENATE(SUM('Раздел 3'!G229:G229),"&gt;=",SUM('Раздел 3'!I229:I229))</f>
        <v>0&gt;=0</v>
      </c>
    </row>
    <row r="11300" spans="1:5" ht="30" hidden="1" customHeight="1">
      <c r="A11300" s="311" t="str">
        <f>IF((SUM('Раздел 3'!G32:G32)&gt;=SUM('Раздел 3'!I32:I32)),"","Неверно!")</f>
        <v/>
      </c>
      <c r="B11300" s="312" t="s">
        <v>24611</v>
      </c>
      <c r="C11300" s="313" t="s">
        <v>17591</v>
      </c>
      <c r="D11300" s="313" t="s">
        <v>18126</v>
      </c>
      <c r="E11300" s="313" t="str">
        <f>CONCATENATE(SUM('Раздел 3'!G32:G32),"&gt;=",SUM('Раздел 3'!I32:I32))</f>
        <v>2&gt;=0</v>
      </c>
    </row>
    <row r="11301" spans="1:5" ht="30" hidden="1" customHeight="1">
      <c r="A11301" s="311" t="str">
        <f>IF((SUM('Раздел 3'!G230:G230)&gt;=SUM('Раздел 3'!I230:I230)),"","Неверно!")</f>
        <v/>
      </c>
      <c r="B11301" s="312" t="s">
        <v>24611</v>
      </c>
      <c r="C11301" s="313" t="s">
        <v>17592</v>
      </c>
      <c r="D11301" s="313" t="s">
        <v>18126</v>
      </c>
      <c r="E11301" s="313" t="str">
        <f>CONCATENATE(SUM('Раздел 3'!G230:G230),"&gt;=",SUM('Раздел 3'!I230:I230))</f>
        <v>0&gt;=0</v>
      </c>
    </row>
    <row r="11302" spans="1:5" ht="30" hidden="1" customHeight="1">
      <c r="A11302" s="311" t="str">
        <f>IF((SUM('Раздел 3'!G231:G231)&gt;=SUM('Раздел 3'!I231:I231)),"","Неверно!")</f>
        <v/>
      </c>
      <c r="B11302" s="312" t="s">
        <v>24611</v>
      </c>
      <c r="C11302" s="313" t="s">
        <v>17593</v>
      </c>
      <c r="D11302" s="313" t="s">
        <v>18126</v>
      </c>
      <c r="E11302" s="313" t="str">
        <f>CONCATENATE(SUM('Раздел 3'!G231:G231),"&gt;=",SUM('Раздел 3'!I231:I231))</f>
        <v>18&gt;=0</v>
      </c>
    </row>
    <row r="11303" spans="1:5" ht="30" hidden="1" customHeight="1">
      <c r="A11303" s="311" t="str">
        <f>IF((SUM('Раздел 3'!G232:G232)&gt;=SUM('Раздел 3'!I232:I232)),"","Неверно!")</f>
        <v/>
      </c>
      <c r="B11303" s="312" t="s">
        <v>24611</v>
      </c>
      <c r="C11303" s="313" t="s">
        <v>17594</v>
      </c>
      <c r="D11303" s="313" t="s">
        <v>18126</v>
      </c>
      <c r="E11303" s="313" t="str">
        <f>CONCATENATE(SUM('Раздел 3'!G232:G232),"&gt;=",SUM('Раздел 3'!I232:I232))</f>
        <v>0&gt;=0</v>
      </c>
    </row>
    <row r="11304" spans="1:5" ht="30" hidden="1" customHeight="1">
      <c r="A11304" s="311" t="str">
        <f>IF((SUM('Раздел 3'!G233:G233)&gt;=SUM('Раздел 3'!I233:I233)),"","Неверно!")</f>
        <v/>
      </c>
      <c r="B11304" s="312" t="s">
        <v>24611</v>
      </c>
      <c r="C11304" s="313" t="s">
        <v>17595</v>
      </c>
      <c r="D11304" s="313" t="s">
        <v>18126</v>
      </c>
      <c r="E11304" s="313" t="str">
        <f>CONCATENATE(SUM('Раздел 3'!G233:G233),"&gt;=",SUM('Раздел 3'!I233:I233))</f>
        <v>0&gt;=0</v>
      </c>
    </row>
    <row r="11305" spans="1:5" ht="30" hidden="1" customHeight="1">
      <c r="A11305" s="311" t="str">
        <f>IF((SUM('Раздел 3'!G234:G234)&gt;=SUM('Раздел 3'!I234:I234)),"","Неверно!")</f>
        <v/>
      </c>
      <c r="B11305" s="312" t="s">
        <v>24611</v>
      </c>
      <c r="C11305" s="313" t="s">
        <v>17596</v>
      </c>
      <c r="D11305" s="313" t="s">
        <v>18126</v>
      </c>
      <c r="E11305" s="313" t="str">
        <f>CONCATENATE(SUM('Раздел 3'!G234:G234),"&gt;=",SUM('Раздел 3'!I234:I234))</f>
        <v>0&gt;=0</v>
      </c>
    </row>
    <row r="11306" spans="1:5" ht="30" hidden="1" customHeight="1">
      <c r="A11306" s="311" t="str">
        <f>IF((SUM('Раздел 3'!G235:G235)&gt;=SUM('Раздел 3'!I235:I235)),"","Неверно!")</f>
        <v/>
      </c>
      <c r="B11306" s="312" t="s">
        <v>24611</v>
      </c>
      <c r="C11306" s="313" t="s">
        <v>17597</v>
      </c>
      <c r="D11306" s="313" t="s">
        <v>18126</v>
      </c>
      <c r="E11306" s="313" t="str">
        <f>CONCATENATE(SUM('Раздел 3'!G235:G235),"&gt;=",SUM('Раздел 3'!I235:I235))</f>
        <v>0&gt;=0</v>
      </c>
    </row>
    <row r="11307" spans="1:5" ht="30" hidden="1" customHeight="1">
      <c r="A11307" s="311" t="str">
        <f>IF((SUM('Раздел 3'!G236:G236)&gt;=SUM('Раздел 3'!I236:I236)),"","Неверно!")</f>
        <v/>
      </c>
      <c r="B11307" s="312" t="s">
        <v>24611</v>
      </c>
      <c r="C11307" s="313" t="s">
        <v>17598</v>
      </c>
      <c r="D11307" s="313" t="s">
        <v>18126</v>
      </c>
      <c r="E11307" s="313" t="str">
        <f>CONCATENATE(SUM('Раздел 3'!G236:G236),"&gt;=",SUM('Раздел 3'!I236:I236))</f>
        <v>0&gt;=0</v>
      </c>
    </row>
    <row r="11308" spans="1:5" ht="30" hidden="1" customHeight="1">
      <c r="A11308" s="311" t="str">
        <f>IF((SUM('Раздел 3'!G237:G237)&gt;=SUM('Раздел 3'!I237:I237)),"","Неверно!")</f>
        <v/>
      </c>
      <c r="B11308" s="312" t="s">
        <v>24611</v>
      </c>
      <c r="C11308" s="313" t="s">
        <v>17599</v>
      </c>
      <c r="D11308" s="313" t="s">
        <v>18126</v>
      </c>
      <c r="E11308" s="313" t="str">
        <f>CONCATENATE(SUM('Раздел 3'!G237:G237),"&gt;=",SUM('Раздел 3'!I237:I237))</f>
        <v>0&gt;=0</v>
      </c>
    </row>
    <row r="11309" spans="1:5" ht="30" hidden="1" customHeight="1">
      <c r="A11309" s="311" t="str">
        <f>IF((SUM('Раздел 3'!G238:G238)&gt;=SUM('Раздел 3'!I238:I238)),"","Неверно!")</f>
        <v/>
      </c>
      <c r="B11309" s="312" t="s">
        <v>24611</v>
      </c>
      <c r="C11309" s="313" t="s">
        <v>17600</v>
      </c>
      <c r="D11309" s="313" t="s">
        <v>18126</v>
      </c>
      <c r="E11309" s="313" t="str">
        <f>CONCATENATE(SUM('Раздел 3'!G238:G238),"&gt;=",SUM('Раздел 3'!I238:I238))</f>
        <v>0&gt;=0</v>
      </c>
    </row>
    <row r="11310" spans="1:5" ht="30" hidden="1" customHeight="1">
      <c r="A11310" s="311" t="str">
        <f>IF((SUM('Раздел 3'!G239:G239)&gt;=SUM('Раздел 3'!I239:I239)),"","Неверно!")</f>
        <v/>
      </c>
      <c r="B11310" s="312" t="s">
        <v>24611</v>
      </c>
      <c r="C11310" s="313" t="s">
        <v>17601</v>
      </c>
      <c r="D11310" s="313" t="s">
        <v>18126</v>
      </c>
      <c r="E11310" s="313" t="str">
        <f>CONCATENATE(SUM('Раздел 3'!G239:G239),"&gt;=",SUM('Раздел 3'!I239:I239))</f>
        <v>0&gt;=0</v>
      </c>
    </row>
    <row r="11311" spans="1:5" ht="30" hidden="1" customHeight="1">
      <c r="A11311" s="311" t="str">
        <f>IF((SUM('Раздел 3'!G33:G33)&gt;=SUM('Раздел 3'!I33:I33)),"","Неверно!")</f>
        <v/>
      </c>
      <c r="B11311" s="312" t="s">
        <v>24611</v>
      </c>
      <c r="C11311" s="313" t="s">
        <v>17602</v>
      </c>
      <c r="D11311" s="313" t="s">
        <v>18126</v>
      </c>
      <c r="E11311" s="313" t="str">
        <f>CONCATENATE(SUM('Раздел 3'!G33:G33),"&gt;=",SUM('Раздел 3'!I33:I33))</f>
        <v>0&gt;=0</v>
      </c>
    </row>
    <row r="11312" spans="1:5" ht="30" hidden="1" customHeight="1">
      <c r="A11312" s="311" t="str">
        <f>IF((SUM('Раздел 3'!G240:G240)&gt;=SUM('Раздел 3'!I240:I240)),"","Неверно!")</f>
        <v/>
      </c>
      <c r="B11312" s="312" t="s">
        <v>24611</v>
      </c>
      <c r="C11312" s="313" t="s">
        <v>17603</v>
      </c>
      <c r="D11312" s="313" t="s">
        <v>18126</v>
      </c>
      <c r="E11312" s="313" t="str">
        <f>CONCATENATE(SUM('Раздел 3'!G240:G240),"&gt;=",SUM('Раздел 3'!I240:I240))</f>
        <v>0&gt;=0</v>
      </c>
    </row>
    <row r="11313" spans="1:5" ht="30" hidden="1" customHeight="1">
      <c r="A11313" s="311" t="str">
        <f>IF((SUM('Раздел 3'!G241:G241)&gt;=SUM('Раздел 3'!I241:I241)),"","Неверно!")</f>
        <v/>
      </c>
      <c r="B11313" s="312" t="s">
        <v>24611</v>
      </c>
      <c r="C11313" s="313" t="s">
        <v>17604</v>
      </c>
      <c r="D11313" s="313" t="s">
        <v>18126</v>
      </c>
      <c r="E11313" s="313" t="str">
        <f>CONCATENATE(SUM('Раздел 3'!G241:G241),"&gt;=",SUM('Раздел 3'!I241:I241))</f>
        <v>0&gt;=0</v>
      </c>
    </row>
    <row r="11314" spans="1:5" ht="30" hidden="1" customHeight="1">
      <c r="A11314" s="311" t="str">
        <f>IF((SUM('Раздел 3'!G242:G242)&gt;=SUM('Раздел 3'!I242:I242)),"","Неверно!")</f>
        <v/>
      </c>
      <c r="B11314" s="312" t="s">
        <v>24611</v>
      </c>
      <c r="C11314" s="313" t="s">
        <v>17605</v>
      </c>
      <c r="D11314" s="313" t="s">
        <v>18126</v>
      </c>
      <c r="E11314" s="313" t="str">
        <f>CONCATENATE(SUM('Раздел 3'!G242:G242),"&gt;=",SUM('Раздел 3'!I242:I242))</f>
        <v>0&gt;=0</v>
      </c>
    </row>
    <row r="11315" spans="1:5" ht="30" hidden="1" customHeight="1">
      <c r="A11315" s="311" t="str">
        <f>IF((SUM('Раздел 3'!G243:G243)&gt;=SUM('Раздел 3'!I243:I243)),"","Неверно!")</f>
        <v/>
      </c>
      <c r="B11315" s="312" t="s">
        <v>24611</v>
      </c>
      <c r="C11315" s="313" t="s">
        <v>17606</v>
      </c>
      <c r="D11315" s="313" t="s">
        <v>18126</v>
      </c>
      <c r="E11315" s="313" t="str">
        <f>CONCATENATE(SUM('Раздел 3'!G243:G243),"&gt;=",SUM('Раздел 3'!I243:I243))</f>
        <v>0&gt;=0</v>
      </c>
    </row>
    <row r="11316" spans="1:5" ht="30" hidden="1" customHeight="1">
      <c r="A11316" s="311" t="str">
        <f>IF((SUM('Раздел 3'!G244:G244)&gt;=SUM('Раздел 3'!I244:I244)),"","Неверно!")</f>
        <v/>
      </c>
      <c r="B11316" s="312" t="s">
        <v>24611</v>
      </c>
      <c r="C11316" s="313" t="s">
        <v>17607</v>
      </c>
      <c r="D11316" s="313" t="s">
        <v>18126</v>
      </c>
      <c r="E11316" s="313" t="str">
        <f>CONCATENATE(SUM('Раздел 3'!G244:G244),"&gt;=",SUM('Раздел 3'!I244:I244))</f>
        <v>0&gt;=0</v>
      </c>
    </row>
    <row r="11317" spans="1:5" ht="30" hidden="1" customHeight="1">
      <c r="A11317" s="311" t="str">
        <f>IF((SUM('Раздел 3'!G245:G245)&gt;=SUM('Раздел 3'!I245:I245)),"","Неверно!")</f>
        <v/>
      </c>
      <c r="B11317" s="312" t="s">
        <v>24611</v>
      </c>
      <c r="C11317" s="313" t="s">
        <v>17608</v>
      </c>
      <c r="D11317" s="313" t="s">
        <v>18126</v>
      </c>
      <c r="E11317" s="313" t="str">
        <f>CONCATENATE(SUM('Раздел 3'!G245:G245),"&gt;=",SUM('Раздел 3'!I245:I245))</f>
        <v>50&gt;=0</v>
      </c>
    </row>
    <row r="11318" spans="1:5" ht="30" hidden="1" customHeight="1">
      <c r="A11318" s="311" t="str">
        <f>IF((SUM('Раздел 3'!G246:G246)&gt;=SUM('Раздел 3'!I246:I246)),"","Неверно!")</f>
        <v/>
      </c>
      <c r="B11318" s="312" t="s">
        <v>24611</v>
      </c>
      <c r="C11318" s="313" t="s">
        <v>17609</v>
      </c>
      <c r="D11318" s="313" t="s">
        <v>18126</v>
      </c>
      <c r="E11318" s="313" t="str">
        <f>CONCATENATE(SUM('Раздел 3'!G246:G246),"&gt;=",SUM('Раздел 3'!I246:I246))</f>
        <v>1&gt;=0</v>
      </c>
    </row>
    <row r="11319" spans="1:5" ht="30" hidden="1" customHeight="1">
      <c r="A11319" s="311" t="str">
        <f>IF((SUM('Раздел 3'!G247:G247)&gt;=SUM('Раздел 3'!I247:I247)),"","Неверно!")</f>
        <v/>
      </c>
      <c r="B11319" s="312" t="s">
        <v>24611</v>
      </c>
      <c r="C11319" s="313" t="s">
        <v>17610</v>
      </c>
      <c r="D11319" s="313" t="s">
        <v>18126</v>
      </c>
      <c r="E11319" s="313" t="str">
        <f>CONCATENATE(SUM('Раздел 3'!G247:G247),"&gt;=",SUM('Раздел 3'!I247:I247))</f>
        <v>0&gt;=0</v>
      </c>
    </row>
    <row r="11320" spans="1:5" ht="30" hidden="1" customHeight="1">
      <c r="A11320" s="311" t="str">
        <f>IF((SUM('Раздел 3'!G248:G248)&gt;=SUM('Раздел 3'!I248:I248)),"","Неверно!")</f>
        <v/>
      </c>
      <c r="B11320" s="312" t="s">
        <v>24611</v>
      </c>
      <c r="C11320" s="313" t="s">
        <v>17611</v>
      </c>
      <c r="D11320" s="313" t="s">
        <v>18126</v>
      </c>
      <c r="E11320" s="313" t="str">
        <f>CONCATENATE(SUM('Раздел 3'!G248:G248),"&gt;=",SUM('Раздел 3'!I248:I248))</f>
        <v>0&gt;=0</v>
      </c>
    </row>
    <row r="11321" spans="1:5" ht="30" hidden="1" customHeight="1">
      <c r="A11321" s="311" t="str">
        <f>IF((SUM('Раздел 3'!G249:G249)&gt;=SUM('Раздел 3'!I249:I249)),"","Неверно!")</f>
        <v/>
      </c>
      <c r="B11321" s="312" t="s">
        <v>24611</v>
      </c>
      <c r="C11321" s="313" t="s">
        <v>17612</v>
      </c>
      <c r="D11321" s="313" t="s">
        <v>18126</v>
      </c>
      <c r="E11321" s="313" t="str">
        <f>CONCATENATE(SUM('Раздел 3'!G249:G249),"&gt;=",SUM('Раздел 3'!I249:I249))</f>
        <v>0&gt;=0</v>
      </c>
    </row>
    <row r="11322" spans="1:5" ht="30" hidden="1" customHeight="1">
      <c r="A11322" s="311" t="str">
        <f>IF((SUM('Раздел 3'!G34:G34)&gt;=SUM('Раздел 3'!I34:I34)),"","Неверно!")</f>
        <v/>
      </c>
      <c r="B11322" s="312" t="s">
        <v>24611</v>
      </c>
      <c r="C11322" s="313" t="s">
        <v>17613</v>
      </c>
      <c r="D11322" s="313" t="s">
        <v>18126</v>
      </c>
      <c r="E11322" s="313" t="str">
        <f>CONCATENATE(SUM('Раздел 3'!G34:G34),"&gt;=",SUM('Раздел 3'!I34:I34))</f>
        <v>1&gt;=0</v>
      </c>
    </row>
    <row r="11323" spans="1:5" ht="30" hidden="1" customHeight="1">
      <c r="A11323" s="311" t="str">
        <f>IF((SUM('Раздел 3'!G250:G250)&gt;=SUM('Раздел 3'!I250:I250)),"","Неверно!")</f>
        <v/>
      </c>
      <c r="B11323" s="312" t="s">
        <v>24611</v>
      </c>
      <c r="C11323" s="313" t="s">
        <v>17614</v>
      </c>
      <c r="D11323" s="313" t="s">
        <v>18126</v>
      </c>
      <c r="E11323" s="313" t="str">
        <f>CONCATENATE(SUM('Раздел 3'!G250:G250),"&gt;=",SUM('Раздел 3'!I250:I250))</f>
        <v>1&gt;=0</v>
      </c>
    </row>
    <row r="11324" spans="1:5" ht="30" hidden="1" customHeight="1">
      <c r="A11324" s="311" t="str">
        <f>IF((SUM('Раздел 3'!G251:G251)&gt;=SUM('Раздел 3'!I251:I251)),"","Неверно!")</f>
        <v/>
      </c>
      <c r="B11324" s="312" t="s">
        <v>24611</v>
      </c>
      <c r="C11324" s="313" t="s">
        <v>17615</v>
      </c>
      <c r="D11324" s="313" t="s">
        <v>18126</v>
      </c>
      <c r="E11324" s="313" t="str">
        <f>CONCATENATE(SUM('Раздел 3'!G251:G251),"&gt;=",SUM('Раздел 3'!I251:I251))</f>
        <v>12&gt;=12</v>
      </c>
    </row>
    <row r="11325" spans="1:5" ht="30" hidden="1" customHeight="1">
      <c r="A11325" s="311" t="str">
        <f>IF((SUM('Раздел 3'!G252:G252)&gt;=SUM('Раздел 3'!I252:I252)),"","Неверно!")</f>
        <v/>
      </c>
      <c r="B11325" s="312" t="s">
        <v>24611</v>
      </c>
      <c r="C11325" s="313" t="s">
        <v>17616</v>
      </c>
      <c r="D11325" s="313" t="s">
        <v>18126</v>
      </c>
      <c r="E11325" s="313" t="str">
        <f>CONCATENATE(SUM('Раздел 3'!G252:G252),"&gt;=",SUM('Раздел 3'!I252:I252))</f>
        <v>10&gt;=2</v>
      </c>
    </row>
    <row r="11326" spans="1:5" ht="30" hidden="1" customHeight="1">
      <c r="A11326" s="311" t="str">
        <f>IF((SUM('Раздел 3'!G253:G253)&gt;=SUM('Раздел 3'!I253:I253)),"","Неверно!")</f>
        <v/>
      </c>
      <c r="B11326" s="312" t="s">
        <v>24611</v>
      </c>
      <c r="C11326" s="313" t="s">
        <v>17617</v>
      </c>
      <c r="D11326" s="313" t="s">
        <v>18126</v>
      </c>
      <c r="E11326" s="313" t="str">
        <f>CONCATENATE(SUM('Раздел 3'!G253:G253),"&gt;=",SUM('Раздел 3'!I253:I253))</f>
        <v>42&gt;=0</v>
      </c>
    </row>
    <row r="11327" spans="1:5" ht="30" hidden="1" customHeight="1">
      <c r="A11327" s="311" t="str">
        <f>IF((SUM('Раздел 3'!G254:G254)&gt;=SUM('Раздел 3'!I254:I254)),"","Неверно!")</f>
        <v/>
      </c>
      <c r="B11327" s="312" t="s">
        <v>24611</v>
      </c>
      <c r="C11327" s="313" t="s">
        <v>17618</v>
      </c>
      <c r="D11327" s="313" t="s">
        <v>18126</v>
      </c>
      <c r="E11327" s="313" t="str">
        <f>CONCATENATE(SUM('Раздел 3'!G254:G254),"&gt;=",SUM('Раздел 3'!I254:I254))</f>
        <v>0&gt;=0</v>
      </c>
    </row>
    <row r="11328" spans="1:5" ht="30" hidden="1" customHeight="1">
      <c r="A11328" s="311" t="str">
        <f>IF((SUM('Раздел 3'!G255:G255)&gt;=SUM('Раздел 3'!I255:I255)),"","Неверно!")</f>
        <v/>
      </c>
      <c r="B11328" s="312" t="s">
        <v>24611</v>
      </c>
      <c r="C11328" s="313" t="s">
        <v>17619</v>
      </c>
      <c r="D11328" s="313" t="s">
        <v>18126</v>
      </c>
      <c r="E11328" s="313" t="str">
        <f>CONCATENATE(SUM('Раздел 3'!G255:G255),"&gt;=",SUM('Раздел 3'!I255:I255))</f>
        <v>5&gt;=2</v>
      </c>
    </row>
    <row r="11329" spans="1:5" ht="30" hidden="1" customHeight="1">
      <c r="A11329" s="311" t="str">
        <f>IF((SUM('Раздел 3'!G256:G256)&gt;=SUM('Раздел 3'!I256:I256)),"","Неверно!")</f>
        <v/>
      </c>
      <c r="B11329" s="312" t="s">
        <v>24611</v>
      </c>
      <c r="C11329" s="313" t="s">
        <v>17620</v>
      </c>
      <c r="D11329" s="313" t="s">
        <v>18126</v>
      </c>
      <c r="E11329" s="313" t="str">
        <f>CONCATENATE(SUM('Раздел 3'!G256:G256),"&gt;=",SUM('Раздел 3'!I256:I256))</f>
        <v>1&gt;=0</v>
      </c>
    </row>
    <row r="11330" spans="1:5" ht="30" hidden="1" customHeight="1">
      <c r="A11330" s="311" t="str">
        <f>IF((SUM('Раздел 3'!G257:G257)&gt;=SUM('Раздел 3'!I257:I257)),"","Неверно!")</f>
        <v/>
      </c>
      <c r="B11330" s="312" t="s">
        <v>24611</v>
      </c>
      <c r="C11330" s="313" t="s">
        <v>17621</v>
      </c>
      <c r="D11330" s="313" t="s">
        <v>18126</v>
      </c>
      <c r="E11330" s="313" t="str">
        <f>CONCATENATE(SUM('Раздел 3'!G257:G257),"&gt;=",SUM('Раздел 3'!I257:I257))</f>
        <v>11&gt;=7</v>
      </c>
    </row>
    <row r="11331" spans="1:5" ht="30" hidden="1" customHeight="1">
      <c r="A11331" s="311" t="str">
        <f>IF((SUM('Раздел 3'!G258:G258)&gt;=SUM('Раздел 3'!I258:I258)),"","Неверно!")</f>
        <v/>
      </c>
      <c r="B11331" s="312" t="s">
        <v>24611</v>
      </c>
      <c r="C11331" s="313" t="s">
        <v>17622</v>
      </c>
      <c r="D11331" s="313" t="s">
        <v>18126</v>
      </c>
      <c r="E11331" s="313" t="str">
        <f>CONCATENATE(SUM('Раздел 3'!G258:G258),"&gt;=",SUM('Раздел 3'!I258:I258))</f>
        <v>0&gt;=0</v>
      </c>
    </row>
    <row r="11332" spans="1:5" ht="30" hidden="1" customHeight="1">
      <c r="A11332" s="311" t="str">
        <f>IF((SUM('Раздел 3'!G259:G259)&gt;=SUM('Раздел 3'!I259:I259)),"","Неверно!")</f>
        <v/>
      </c>
      <c r="B11332" s="312" t="s">
        <v>24611</v>
      </c>
      <c r="C11332" s="313" t="s">
        <v>17623</v>
      </c>
      <c r="D11332" s="313" t="s">
        <v>18126</v>
      </c>
      <c r="E11332" s="313" t="str">
        <f>CONCATENATE(SUM('Раздел 3'!G259:G259),"&gt;=",SUM('Раздел 3'!I259:I259))</f>
        <v>0&gt;=0</v>
      </c>
    </row>
    <row r="11333" spans="1:5" ht="30" hidden="1" customHeight="1">
      <c r="A11333" s="311" t="str">
        <f>IF((SUM('Раздел 3'!G35:G35)&gt;=SUM('Раздел 3'!I35:I35)),"","Неверно!")</f>
        <v/>
      </c>
      <c r="B11333" s="312" t="s">
        <v>24611</v>
      </c>
      <c r="C11333" s="313" t="s">
        <v>17624</v>
      </c>
      <c r="D11333" s="313" t="s">
        <v>18126</v>
      </c>
      <c r="E11333" s="313" t="str">
        <f>CONCATENATE(SUM('Раздел 3'!G35:G35),"&gt;=",SUM('Раздел 3'!I35:I35))</f>
        <v>1&gt;=0</v>
      </c>
    </row>
    <row r="11334" spans="1:5" ht="30" hidden="1" customHeight="1">
      <c r="A11334" s="311" t="str">
        <f>IF((SUM('Раздел 3'!G260:G260)&gt;=SUM('Раздел 3'!I260:I260)),"","Неверно!")</f>
        <v/>
      </c>
      <c r="B11334" s="312" t="s">
        <v>24611</v>
      </c>
      <c r="C11334" s="313" t="s">
        <v>17625</v>
      </c>
      <c r="D11334" s="313" t="s">
        <v>18126</v>
      </c>
      <c r="E11334" s="313" t="str">
        <f>CONCATENATE(SUM('Раздел 3'!G260:G260),"&gt;=",SUM('Раздел 3'!I260:I260))</f>
        <v>8&gt;=0</v>
      </c>
    </row>
    <row r="11335" spans="1:5" ht="30" hidden="1" customHeight="1">
      <c r="A11335" s="311" t="str">
        <f>IF((SUM('Раздел 3'!G261:G261)&gt;=SUM('Раздел 3'!I261:I261)),"","Неверно!")</f>
        <v/>
      </c>
      <c r="B11335" s="312" t="s">
        <v>24611</v>
      </c>
      <c r="C11335" s="313" t="s">
        <v>17626</v>
      </c>
      <c r="D11335" s="313" t="s">
        <v>18126</v>
      </c>
      <c r="E11335" s="313" t="str">
        <f>CONCATENATE(SUM('Раздел 3'!G261:G261),"&gt;=",SUM('Раздел 3'!I261:I261))</f>
        <v>4&gt;=0</v>
      </c>
    </row>
    <row r="11336" spans="1:5" ht="30" hidden="1" customHeight="1">
      <c r="A11336" s="311" t="str">
        <f>IF((SUM('Раздел 3'!G262:G262)&gt;=SUM('Раздел 3'!I262:I262)),"","Неверно!")</f>
        <v/>
      </c>
      <c r="B11336" s="312" t="s">
        <v>24611</v>
      </c>
      <c r="C11336" s="313" t="s">
        <v>17627</v>
      </c>
      <c r="D11336" s="313" t="s">
        <v>18126</v>
      </c>
      <c r="E11336" s="313" t="str">
        <f>CONCATENATE(SUM('Раздел 3'!G262:G262),"&gt;=",SUM('Раздел 3'!I262:I262))</f>
        <v>1&gt;=0</v>
      </c>
    </row>
    <row r="11337" spans="1:5" ht="30" hidden="1" customHeight="1">
      <c r="A11337" s="311" t="str">
        <f>IF((SUM('Раздел 3'!G263:G263)&gt;=SUM('Раздел 3'!I263:I263)),"","Неверно!")</f>
        <v/>
      </c>
      <c r="B11337" s="312" t="s">
        <v>24611</v>
      </c>
      <c r="C11337" s="313" t="s">
        <v>17628</v>
      </c>
      <c r="D11337" s="313" t="s">
        <v>18126</v>
      </c>
      <c r="E11337" s="313" t="str">
        <f>CONCATENATE(SUM('Раздел 3'!G263:G263),"&gt;=",SUM('Раздел 3'!I263:I263))</f>
        <v>0&gt;=0</v>
      </c>
    </row>
    <row r="11338" spans="1:5" ht="30" hidden="1" customHeight="1">
      <c r="A11338" s="311" t="str">
        <f>IF((SUM('Раздел 3'!G264:G264)&gt;=SUM('Раздел 3'!I264:I264)),"","Неверно!")</f>
        <v/>
      </c>
      <c r="B11338" s="312" t="s">
        <v>24611</v>
      </c>
      <c r="C11338" s="313" t="s">
        <v>17629</v>
      </c>
      <c r="D11338" s="313" t="s">
        <v>18126</v>
      </c>
      <c r="E11338" s="313" t="str">
        <f>CONCATENATE(SUM('Раздел 3'!G264:G264),"&gt;=",SUM('Раздел 3'!I264:I264))</f>
        <v>0&gt;=0</v>
      </c>
    </row>
    <row r="11339" spans="1:5" ht="30" hidden="1" customHeight="1">
      <c r="A11339" s="311" t="str">
        <f>IF((SUM('Раздел 3'!G265:G265)&gt;=SUM('Раздел 3'!I265:I265)),"","Неверно!")</f>
        <v/>
      </c>
      <c r="B11339" s="312" t="s">
        <v>24611</v>
      </c>
      <c r="C11339" s="313" t="s">
        <v>17630</v>
      </c>
      <c r="D11339" s="313" t="s">
        <v>18126</v>
      </c>
      <c r="E11339" s="313" t="str">
        <f>CONCATENATE(SUM('Раздел 3'!G265:G265),"&gt;=",SUM('Раздел 3'!I265:I265))</f>
        <v>0&gt;=0</v>
      </c>
    </row>
    <row r="11340" spans="1:5" ht="30" hidden="1" customHeight="1">
      <c r="A11340" s="311" t="str">
        <f>IF((SUM('Раздел 3'!G266:G266)&gt;=SUM('Раздел 3'!I266:I266)),"","Неверно!")</f>
        <v/>
      </c>
      <c r="B11340" s="312" t="s">
        <v>24611</v>
      </c>
      <c r="C11340" s="313" t="s">
        <v>17631</v>
      </c>
      <c r="D11340" s="313" t="s">
        <v>18126</v>
      </c>
      <c r="E11340" s="313" t="str">
        <f>CONCATENATE(SUM('Раздел 3'!G266:G266),"&gt;=",SUM('Раздел 3'!I266:I266))</f>
        <v>0&gt;=0</v>
      </c>
    </row>
    <row r="11341" spans="1:5" ht="30" hidden="1" customHeight="1">
      <c r="A11341" s="311" t="str">
        <f>IF((SUM('Раздел 3'!G267:G267)&gt;=SUM('Раздел 3'!I267:I267)),"","Неверно!")</f>
        <v/>
      </c>
      <c r="B11341" s="312" t="s">
        <v>24611</v>
      </c>
      <c r="C11341" s="313" t="s">
        <v>17632</v>
      </c>
      <c r="D11341" s="313" t="s">
        <v>18126</v>
      </c>
      <c r="E11341" s="313" t="str">
        <f>CONCATENATE(SUM('Раздел 3'!G267:G267),"&gt;=",SUM('Раздел 3'!I267:I267))</f>
        <v>0&gt;=0</v>
      </c>
    </row>
    <row r="11342" spans="1:5" ht="30" hidden="1" customHeight="1">
      <c r="A11342" s="311" t="str">
        <f>IF((SUM('Раздел 3'!G268:G268)&gt;=SUM('Раздел 3'!I268:I268)),"","Неверно!")</f>
        <v/>
      </c>
      <c r="B11342" s="312" t="s">
        <v>24611</v>
      </c>
      <c r="C11342" s="313" t="s">
        <v>17633</v>
      </c>
      <c r="D11342" s="313" t="s">
        <v>18126</v>
      </c>
      <c r="E11342" s="313" t="str">
        <f>CONCATENATE(SUM('Раздел 3'!G268:G268),"&gt;=",SUM('Раздел 3'!I268:I268))</f>
        <v>0&gt;=0</v>
      </c>
    </row>
    <row r="11343" spans="1:5" ht="30" hidden="1" customHeight="1">
      <c r="A11343" s="311" t="str">
        <f>IF((SUM('Раздел 3'!G269:G269)&gt;=SUM('Раздел 3'!I269:I269)),"","Неверно!")</f>
        <v/>
      </c>
      <c r="B11343" s="312" t="s">
        <v>24611</v>
      </c>
      <c r="C11343" s="313" t="s">
        <v>17634</v>
      </c>
      <c r="D11343" s="313" t="s">
        <v>18126</v>
      </c>
      <c r="E11343" s="313" t="str">
        <f>CONCATENATE(SUM('Раздел 3'!G269:G269),"&gt;=",SUM('Раздел 3'!I269:I269))</f>
        <v>0&gt;=0</v>
      </c>
    </row>
    <row r="11344" spans="1:5" ht="30" hidden="1" customHeight="1">
      <c r="A11344" s="311" t="str">
        <f>IF((SUM('Раздел 3'!G36:G36)&gt;=SUM('Раздел 3'!I36:I36)),"","Неверно!")</f>
        <v/>
      </c>
      <c r="B11344" s="312" t="s">
        <v>24611</v>
      </c>
      <c r="C11344" s="313" t="s">
        <v>17635</v>
      </c>
      <c r="D11344" s="313" t="s">
        <v>18126</v>
      </c>
      <c r="E11344" s="313" t="str">
        <f>CONCATENATE(SUM('Раздел 3'!G36:G36),"&gt;=",SUM('Раздел 3'!I36:I36))</f>
        <v>1&gt;=0</v>
      </c>
    </row>
    <row r="11345" spans="1:5" ht="30" hidden="1" customHeight="1">
      <c r="A11345" s="311" t="str">
        <f>IF((SUM('Раздел 3'!G270:G270)&gt;=SUM('Раздел 3'!I270:I270)),"","Неверно!")</f>
        <v/>
      </c>
      <c r="B11345" s="312" t="s">
        <v>24611</v>
      </c>
      <c r="C11345" s="313" t="s">
        <v>17636</v>
      </c>
      <c r="D11345" s="313" t="s">
        <v>18126</v>
      </c>
      <c r="E11345" s="313" t="str">
        <f>CONCATENATE(SUM('Раздел 3'!G270:G270),"&gt;=",SUM('Раздел 3'!I270:I270))</f>
        <v>1&gt;=0</v>
      </c>
    </row>
    <row r="11346" spans="1:5" ht="30" hidden="1" customHeight="1">
      <c r="A11346" s="311" t="str">
        <f>IF((SUM('Раздел 3'!G271:G271)&gt;=SUM('Раздел 3'!I271:I271)),"","Неверно!")</f>
        <v/>
      </c>
      <c r="B11346" s="312" t="s">
        <v>24611</v>
      </c>
      <c r="C11346" s="313" t="s">
        <v>17637</v>
      </c>
      <c r="D11346" s="313" t="s">
        <v>18126</v>
      </c>
      <c r="E11346" s="313" t="str">
        <f>CONCATENATE(SUM('Раздел 3'!G271:G271),"&gt;=",SUM('Раздел 3'!I271:I271))</f>
        <v>0&gt;=0</v>
      </c>
    </row>
    <row r="11347" spans="1:5" ht="30" hidden="1" customHeight="1">
      <c r="A11347" s="311" t="str">
        <f>IF((SUM('Раздел 3'!G272:G272)&gt;=SUM('Раздел 3'!I272:I272)),"","Неверно!")</f>
        <v/>
      </c>
      <c r="B11347" s="312" t="s">
        <v>24611</v>
      </c>
      <c r="C11347" s="313" t="s">
        <v>17638</v>
      </c>
      <c r="D11347" s="313" t="s">
        <v>18126</v>
      </c>
      <c r="E11347" s="313" t="str">
        <f>CONCATENATE(SUM('Раздел 3'!G272:G272),"&gt;=",SUM('Раздел 3'!I272:I272))</f>
        <v>0&gt;=0</v>
      </c>
    </row>
    <row r="11348" spans="1:5" ht="30" hidden="1" customHeight="1">
      <c r="A11348" s="311" t="str">
        <f>IF((SUM('Раздел 3'!G273:G273)&gt;=SUM('Раздел 3'!I273:I273)),"","Неверно!")</f>
        <v/>
      </c>
      <c r="B11348" s="312" t="s">
        <v>24611</v>
      </c>
      <c r="C11348" s="313" t="s">
        <v>17639</v>
      </c>
      <c r="D11348" s="313" t="s">
        <v>18126</v>
      </c>
      <c r="E11348" s="313" t="str">
        <f>CONCATENATE(SUM('Раздел 3'!G273:G273),"&gt;=",SUM('Раздел 3'!I273:I273))</f>
        <v>0&gt;=0</v>
      </c>
    </row>
    <row r="11349" spans="1:5" ht="30" hidden="1" customHeight="1">
      <c r="A11349" s="311" t="str">
        <f>IF((SUM('Раздел 3'!G274:G274)&gt;=SUM('Раздел 3'!I274:I274)),"","Неверно!")</f>
        <v/>
      </c>
      <c r="B11349" s="312" t="s">
        <v>24611</v>
      </c>
      <c r="C11349" s="313" t="s">
        <v>17640</v>
      </c>
      <c r="D11349" s="313" t="s">
        <v>18126</v>
      </c>
      <c r="E11349" s="313" t="str">
        <f>CONCATENATE(SUM('Раздел 3'!G274:G274),"&gt;=",SUM('Раздел 3'!I274:I274))</f>
        <v>1&gt;=0</v>
      </c>
    </row>
    <row r="11350" spans="1:5" ht="30" hidden="1" customHeight="1">
      <c r="A11350" s="311" t="str">
        <f>IF((SUM('Раздел 3'!G275:G275)&gt;=SUM('Раздел 3'!I275:I275)),"","Неверно!")</f>
        <v/>
      </c>
      <c r="B11350" s="312" t="s">
        <v>24611</v>
      </c>
      <c r="C11350" s="313" t="s">
        <v>17641</v>
      </c>
      <c r="D11350" s="313" t="s">
        <v>18126</v>
      </c>
      <c r="E11350" s="313" t="str">
        <f>CONCATENATE(SUM('Раздел 3'!G275:G275),"&gt;=",SUM('Раздел 3'!I275:I275))</f>
        <v>0&gt;=0</v>
      </c>
    </row>
    <row r="11351" spans="1:5" ht="30" hidden="1" customHeight="1">
      <c r="A11351" s="311" t="str">
        <f>IF((SUM('Раздел 3'!G276:G276)&gt;=SUM('Раздел 3'!I276:I276)),"","Неверно!")</f>
        <v/>
      </c>
      <c r="B11351" s="312" t="s">
        <v>24611</v>
      </c>
      <c r="C11351" s="313" t="s">
        <v>17642</v>
      </c>
      <c r="D11351" s="313" t="s">
        <v>18126</v>
      </c>
      <c r="E11351" s="313" t="str">
        <f>CONCATENATE(SUM('Раздел 3'!G276:G276),"&gt;=",SUM('Раздел 3'!I276:I276))</f>
        <v>1&gt;=1</v>
      </c>
    </row>
    <row r="11352" spans="1:5" ht="30" hidden="1" customHeight="1">
      <c r="A11352" s="311" t="str">
        <f>IF((SUM('Раздел 3'!G277:G277)&gt;=SUM('Раздел 3'!I277:I277)),"","Неверно!")</f>
        <v/>
      </c>
      <c r="B11352" s="312" t="s">
        <v>24611</v>
      </c>
      <c r="C11352" s="313" t="s">
        <v>17643</v>
      </c>
      <c r="D11352" s="313" t="s">
        <v>18126</v>
      </c>
      <c r="E11352" s="313" t="str">
        <f>CONCATENATE(SUM('Раздел 3'!G277:G277),"&gt;=",SUM('Раздел 3'!I277:I277))</f>
        <v>0&gt;=0</v>
      </c>
    </row>
    <row r="11353" spans="1:5" ht="30" hidden="1" customHeight="1">
      <c r="A11353" s="311" t="str">
        <f>IF((SUM('Раздел 3'!G278:G278)&gt;=SUM('Раздел 3'!I278:I278)),"","Неверно!")</f>
        <v/>
      </c>
      <c r="B11353" s="312" t="s">
        <v>24611</v>
      </c>
      <c r="C11353" s="313" t="s">
        <v>17644</v>
      </c>
      <c r="D11353" s="313" t="s">
        <v>18126</v>
      </c>
      <c r="E11353" s="313" t="str">
        <f>CONCATENATE(SUM('Раздел 3'!G278:G278),"&gt;=",SUM('Раздел 3'!I278:I278))</f>
        <v>0&gt;=0</v>
      </c>
    </row>
    <row r="11354" spans="1:5" ht="30" hidden="1" customHeight="1">
      <c r="A11354" s="311" t="str">
        <f>IF((SUM('Раздел 3'!G279:G279)&gt;=SUM('Раздел 3'!I279:I279)),"","Неверно!")</f>
        <v/>
      </c>
      <c r="B11354" s="312" t="s">
        <v>24611</v>
      </c>
      <c r="C11354" s="313" t="s">
        <v>17645</v>
      </c>
      <c r="D11354" s="313" t="s">
        <v>18126</v>
      </c>
      <c r="E11354" s="313" t="str">
        <f>CONCATENATE(SUM('Раздел 3'!G279:G279),"&gt;=",SUM('Раздел 3'!I279:I279))</f>
        <v>0&gt;=0</v>
      </c>
    </row>
    <row r="11355" spans="1:5" ht="30" hidden="1" customHeight="1">
      <c r="A11355" s="311" t="str">
        <f>IF((SUM('Раздел 3'!G37:G37)&gt;=SUM('Раздел 3'!I37:I37)),"","Неверно!")</f>
        <v/>
      </c>
      <c r="B11355" s="312" t="s">
        <v>24611</v>
      </c>
      <c r="C11355" s="313" t="s">
        <v>17646</v>
      </c>
      <c r="D11355" s="313" t="s">
        <v>18126</v>
      </c>
      <c r="E11355" s="313" t="str">
        <f>CONCATENATE(SUM('Раздел 3'!G37:G37),"&gt;=",SUM('Раздел 3'!I37:I37))</f>
        <v>7&gt;=0</v>
      </c>
    </row>
    <row r="11356" spans="1:5" ht="30" hidden="1" customHeight="1">
      <c r="A11356" s="311" t="str">
        <f>IF((SUM('Раздел 3'!G280:G280)&gt;=SUM('Раздел 3'!I280:I280)),"","Неверно!")</f>
        <v/>
      </c>
      <c r="B11356" s="312" t="s">
        <v>24611</v>
      </c>
      <c r="C11356" s="313" t="s">
        <v>17647</v>
      </c>
      <c r="D11356" s="313" t="s">
        <v>18126</v>
      </c>
      <c r="E11356" s="313" t="str">
        <f>CONCATENATE(SUM('Раздел 3'!G280:G280),"&gt;=",SUM('Раздел 3'!I280:I280))</f>
        <v>0&gt;=0</v>
      </c>
    </row>
    <row r="11357" spans="1:5" ht="30" hidden="1" customHeight="1">
      <c r="A11357" s="311" t="str">
        <f>IF((SUM('Раздел 3'!G281:G281)&gt;=SUM('Раздел 3'!I281:I281)),"","Неверно!")</f>
        <v/>
      </c>
      <c r="B11357" s="312" t="s">
        <v>24611</v>
      </c>
      <c r="C11357" s="313" t="s">
        <v>17648</v>
      </c>
      <c r="D11357" s="313" t="s">
        <v>18126</v>
      </c>
      <c r="E11357" s="313" t="str">
        <f>CONCATENATE(SUM('Раздел 3'!G281:G281),"&gt;=",SUM('Раздел 3'!I281:I281))</f>
        <v>0&gt;=0</v>
      </c>
    </row>
    <row r="11358" spans="1:5" ht="30" hidden="1" customHeight="1">
      <c r="A11358" s="311" t="str">
        <f>IF((SUM('Раздел 3'!G282:G282)&gt;=SUM('Раздел 3'!I282:I282)),"","Неверно!")</f>
        <v/>
      </c>
      <c r="B11358" s="312" t="s">
        <v>24611</v>
      </c>
      <c r="C11358" s="313" t="s">
        <v>17649</v>
      </c>
      <c r="D11358" s="313" t="s">
        <v>18126</v>
      </c>
      <c r="E11358" s="313" t="str">
        <f>CONCATENATE(SUM('Раздел 3'!G282:G282),"&gt;=",SUM('Раздел 3'!I282:I282))</f>
        <v>0&gt;=0</v>
      </c>
    </row>
    <row r="11359" spans="1:5" ht="30" hidden="1" customHeight="1">
      <c r="A11359" s="311" t="str">
        <f>IF((SUM('Раздел 3'!G283:G283)&gt;=SUM('Раздел 3'!I283:I283)),"","Неверно!")</f>
        <v/>
      </c>
      <c r="B11359" s="312" t="s">
        <v>24611</v>
      </c>
      <c r="C11359" s="313" t="s">
        <v>17650</v>
      </c>
      <c r="D11359" s="313" t="s">
        <v>18126</v>
      </c>
      <c r="E11359" s="313" t="str">
        <f>CONCATENATE(SUM('Раздел 3'!G283:G283),"&gt;=",SUM('Раздел 3'!I283:I283))</f>
        <v>0&gt;=0</v>
      </c>
    </row>
    <row r="11360" spans="1:5" ht="30" hidden="1" customHeight="1">
      <c r="A11360" s="311" t="str">
        <f>IF((SUM('Раздел 3'!G284:G284)&gt;=SUM('Раздел 3'!I284:I284)),"","Неверно!")</f>
        <v/>
      </c>
      <c r="B11360" s="312" t="s">
        <v>24611</v>
      </c>
      <c r="C11360" s="313" t="s">
        <v>17651</v>
      </c>
      <c r="D11360" s="313" t="s">
        <v>18126</v>
      </c>
      <c r="E11360" s="313" t="str">
        <f>CONCATENATE(SUM('Раздел 3'!G284:G284),"&gt;=",SUM('Раздел 3'!I284:I284))</f>
        <v>0&gt;=0</v>
      </c>
    </row>
    <row r="11361" spans="1:5" ht="30" hidden="1" customHeight="1">
      <c r="A11361" s="311" t="str">
        <f>IF((SUM('Раздел 3'!G285:G285)&gt;=SUM('Раздел 3'!I285:I285)),"","Неверно!")</f>
        <v/>
      </c>
      <c r="B11361" s="312" t="s">
        <v>24611</v>
      </c>
      <c r="C11361" s="313" t="s">
        <v>17652</v>
      </c>
      <c r="D11361" s="313" t="s">
        <v>18126</v>
      </c>
      <c r="E11361" s="313" t="str">
        <f>CONCATENATE(SUM('Раздел 3'!G285:G285),"&gt;=",SUM('Раздел 3'!I285:I285))</f>
        <v>0&gt;=0</v>
      </c>
    </row>
    <row r="11362" spans="1:5" ht="30" hidden="1" customHeight="1">
      <c r="A11362" s="311" t="str">
        <f>IF((SUM('Раздел 3'!G286:G286)&gt;=SUM('Раздел 3'!I286:I286)),"","Неверно!")</f>
        <v/>
      </c>
      <c r="B11362" s="312" t="s">
        <v>24611</v>
      </c>
      <c r="C11362" s="313" t="s">
        <v>17653</v>
      </c>
      <c r="D11362" s="313" t="s">
        <v>18126</v>
      </c>
      <c r="E11362" s="313" t="str">
        <f>CONCATENATE(SUM('Раздел 3'!G286:G286),"&gt;=",SUM('Раздел 3'!I286:I286))</f>
        <v>0&gt;=0</v>
      </c>
    </row>
    <row r="11363" spans="1:5" ht="30" hidden="1" customHeight="1">
      <c r="A11363" s="311" t="str">
        <f>IF((SUM('Раздел 3'!G287:G287)&gt;=SUM('Раздел 3'!I287:I287)),"","Неверно!")</f>
        <v/>
      </c>
      <c r="B11363" s="312" t="s">
        <v>24611</v>
      </c>
      <c r="C11363" s="313" t="s">
        <v>17654</v>
      </c>
      <c r="D11363" s="313" t="s">
        <v>18126</v>
      </c>
      <c r="E11363" s="313" t="str">
        <f>CONCATENATE(SUM('Раздел 3'!G287:G287),"&gt;=",SUM('Раздел 3'!I287:I287))</f>
        <v>0&gt;=0</v>
      </c>
    </row>
    <row r="11364" spans="1:5" ht="30" hidden="1" customHeight="1">
      <c r="A11364" s="311" t="str">
        <f>IF((SUM('Раздел 3'!G288:G288)&gt;=SUM('Раздел 3'!I288:I288)),"","Неверно!")</f>
        <v/>
      </c>
      <c r="B11364" s="312" t="s">
        <v>24611</v>
      </c>
      <c r="C11364" s="313" t="s">
        <v>17655</v>
      </c>
      <c r="D11364" s="313" t="s">
        <v>18126</v>
      </c>
      <c r="E11364" s="313" t="str">
        <f>CONCATENATE(SUM('Раздел 3'!G288:G288),"&gt;=",SUM('Раздел 3'!I288:I288))</f>
        <v>0&gt;=0</v>
      </c>
    </row>
    <row r="11365" spans="1:5" ht="30" hidden="1" customHeight="1">
      <c r="A11365" s="311" t="str">
        <f>IF((SUM('Раздел 3'!G289:G289)&gt;=SUM('Раздел 3'!I289:I289)),"","Неверно!")</f>
        <v/>
      </c>
      <c r="B11365" s="312" t="s">
        <v>24611</v>
      </c>
      <c r="C11365" s="313" t="s">
        <v>17656</v>
      </c>
      <c r="D11365" s="313" t="s">
        <v>18126</v>
      </c>
      <c r="E11365" s="313" t="str">
        <f>CONCATENATE(SUM('Раздел 3'!G289:G289),"&gt;=",SUM('Раздел 3'!I289:I289))</f>
        <v>0&gt;=0</v>
      </c>
    </row>
    <row r="11366" spans="1:5" ht="30" hidden="1" customHeight="1">
      <c r="A11366" s="311" t="str">
        <f>IF((SUM('Раздел 3'!G38:G38)&gt;=SUM('Раздел 3'!I38:I38)),"","Неверно!")</f>
        <v/>
      </c>
      <c r="B11366" s="312" t="s">
        <v>24611</v>
      </c>
      <c r="C11366" s="313" t="s">
        <v>17657</v>
      </c>
      <c r="D11366" s="313" t="s">
        <v>18126</v>
      </c>
      <c r="E11366" s="313" t="str">
        <f>CONCATENATE(SUM('Раздел 3'!G38:G38),"&gt;=",SUM('Раздел 3'!I38:I38))</f>
        <v>1&gt;=0</v>
      </c>
    </row>
    <row r="11367" spans="1:5" ht="30" hidden="1" customHeight="1">
      <c r="A11367" s="311" t="str">
        <f>IF((SUM('Раздел 3'!G290:G290)&gt;=SUM('Раздел 3'!I290:I290)),"","Неверно!")</f>
        <v/>
      </c>
      <c r="B11367" s="312" t="s">
        <v>24611</v>
      </c>
      <c r="C11367" s="313" t="s">
        <v>17658</v>
      </c>
      <c r="D11367" s="313" t="s">
        <v>18126</v>
      </c>
      <c r="E11367" s="313" t="str">
        <f>CONCATENATE(SUM('Раздел 3'!G290:G290),"&gt;=",SUM('Раздел 3'!I290:I290))</f>
        <v>0&gt;=0</v>
      </c>
    </row>
    <row r="11368" spans="1:5" ht="30" hidden="1" customHeight="1">
      <c r="A11368" s="311" t="str">
        <f>IF((SUM('Раздел 3'!G291:G291)&gt;=SUM('Раздел 3'!I291:I291)),"","Неверно!")</f>
        <v/>
      </c>
      <c r="B11368" s="312" t="s">
        <v>24611</v>
      </c>
      <c r="C11368" s="313" t="s">
        <v>17659</v>
      </c>
      <c r="D11368" s="313" t="s">
        <v>18126</v>
      </c>
      <c r="E11368" s="313" t="str">
        <f>CONCATENATE(SUM('Раздел 3'!G291:G291),"&gt;=",SUM('Раздел 3'!I291:I291))</f>
        <v>0&gt;=0</v>
      </c>
    </row>
    <row r="11369" spans="1:5" ht="30" hidden="1" customHeight="1">
      <c r="A11369" s="311" t="str">
        <f>IF((SUM('Раздел 3'!G292:G292)&gt;=SUM('Раздел 3'!I292:I292)),"","Неверно!")</f>
        <v/>
      </c>
      <c r="B11369" s="312" t="s">
        <v>24611</v>
      </c>
      <c r="C11369" s="313" t="s">
        <v>17660</v>
      </c>
      <c r="D11369" s="313" t="s">
        <v>18126</v>
      </c>
      <c r="E11369" s="313" t="str">
        <f>CONCATENATE(SUM('Раздел 3'!G292:G292),"&gt;=",SUM('Раздел 3'!I292:I292))</f>
        <v>0&gt;=0</v>
      </c>
    </row>
    <row r="11370" spans="1:5" ht="30" hidden="1" customHeight="1">
      <c r="A11370" s="311" t="str">
        <f>IF((SUM('Раздел 3'!G293:G293)&gt;=SUM('Раздел 3'!I293:I293)),"","Неверно!")</f>
        <v/>
      </c>
      <c r="B11370" s="312" t="s">
        <v>24611</v>
      </c>
      <c r="C11370" s="313" t="s">
        <v>17661</v>
      </c>
      <c r="D11370" s="313" t="s">
        <v>18126</v>
      </c>
      <c r="E11370" s="313" t="str">
        <f>CONCATENATE(SUM('Раздел 3'!G293:G293),"&gt;=",SUM('Раздел 3'!I293:I293))</f>
        <v>0&gt;=0</v>
      </c>
    </row>
    <row r="11371" spans="1:5" ht="30" hidden="1" customHeight="1">
      <c r="A11371" s="311" t="str">
        <f>IF((SUM('Раздел 3'!G294:G294)&gt;=SUM('Раздел 3'!I294:I294)),"","Неверно!")</f>
        <v/>
      </c>
      <c r="B11371" s="312" t="s">
        <v>24611</v>
      </c>
      <c r="C11371" s="313" t="s">
        <v>17662</v>
      </c>
      <c r="D11371" s="313" t="s">
        <v>18126</v>
      </c>
      <c r="E11371" s="313" t="str">
        <f>CONCATENATE(SUM('Раздел 3'!G294:G294),"&gt;=",SUM('Раздел 3'!I294:I294))</f>
        <v>0&gt;=0</v>
      </c>
    </row>
    <row r="11372" spans="1:5" ht="30" hidden="1" customHeight="1">
      <c r="A11372" s="311" t="str">
        <f>IF((SUM('Раздел 3'!G295:G295)&gt;=SUM('Раздел 3'!I295:I295)),"","Неверно!")</f>
        <v/>
      </c>
      <c r="B11372" s="312" t="s">
        <v>24611</v>
      </c>
      <c r="C11372" s="313" t="s">
        <v>17663</v>
      </c>
      <c r="D11372" s="313" t="s">
        <v>18126</v>
      </c>
      <c r="E11372" s="313" t="str">
        <f>CONCATENATE(SUM('Раздел 3'!G295:G295),"&gt;=",SUM('Раздел 3'!I295:I295))</f>
        <v>0&gt;=0</v>
      </c>
    </row>
    <row r="11373" spans="1:5" ht="30" hidden="1" customHeight="1">
      <c r="A11373" s="311" t="str">
        <f>IF((SUM('Раздел 3'!G296:G296)&gt;=SUM('Раздел 3'!I296:I296)),"","Неверно!")</f>
        <v/>
      </c>
      <c r="B11373" s="312" t="s">
        <v>24611</v>
      </c>
      <c r="C11373" s="313" t="s">
        <v>17664</v>
      </c>
      <c r="D11373" s="313" t="s">
        <v>18126</v>
      </c>
      <c r="E11373" s="313" t="str">
        <f>CONCATENATE(SUM('Раздел 3'!G296:G296),"&gt;=",SUM('Раздел 3'!I296:I296))</f>
        <v>0&gt;=0</v>
      </c>
    </row>
    <row r="11374" spans="1:5" ht="30" hidden="1" customHeight="1">
      <c r="A11374" s="311" t="str">
        <f>IF((SUM('Раздел 3'!G297:G297)&gt;=SUM('Раздел 3'!I297:I297)),"","Неверно!")</f>
        <v/>
      </c>
      <c r="B11374" s="312" t="s">
        <v>24611</v>
      </c>
      <c r="C11374" s="313" t="s">
        <v>17665</v>
      </c>
      <c r="D11374" s="313" t="s">
        <v>18126</v>
      </c>
      <c r="E11374" s="313" t="str">
        <f>CONCATENATE(SUM('Раздел 3'!G297:G297),"&gt;=",SUM('Раздел 3'!I297:I297))</f>
        <v>0&gt;=0</v>
      </c>
    </row>
    <row r="11375" spans="1:5" ht="30" hidden="1" customHeight="1">
      <c r="A11375" s="311" t="str">
        <f>IF((SUM('Раздел 3'!G298:G298)&gt;=SUM('Раздел 3'!I298:I298)),"","Неверно!")</f>
        <v/>
      </c>
      <c r="B11375" s="312" t="s">
        <v>24611</v>
      </c>
      <c r="C11375" s="313" t="s">
        <v>17666</v>
      </c>
      <c r="D11375" s="313" t="s">
        <v>18126</v>
      </c>
      <c r="E11375" s="313" t="str">
        <f>CONCATENATE(SUM('Раздел 3'!G298:G298),"&gt;=",SUM('Раздел 3'!I298:I298))</f>
        <v>0&gt;=0</v>
      </c>
    </row>
    <row r="11376" spans="1:5" ht="30" hidden="1" customHeight="1">
      <c r="A11376" s="311" t="str">
        <f>IF((SUM('Раздел 3'!G299:G299)&gt;=SUM('Раздел 3'!I299:I299)),"","Неверно!")</f>
        <v/>
      </c>
      <c r="B11376" s="312" t="s">
        <v>24611</v>
      </c>
      <c r="C11376" s="313" t="s">
        <v>17667</v>
      </c>
      <c r="D11376" s="313" t="s">
        <v>18126</v>
      </c>
      <c r="E11376" s="313" t="str">
        <f>CONCATENATE(SUM('Раздел 3'!G299:G299),"&gt;=",SUM('Раздел 3'!I299:I299))</f>
        <v>0&gt;=0</v>
      </c>
    </row>
    <row r="11377" spans="1:5" ht="30" hidden="1" customHeight="1">
      <c r="A11377" s="311" t="str">
        <f>IF((SUM('Раздел 3'!G39:G39)&gt;=SUM('Раздел 3'!I39:I39)),"","Неверно!")</f>
        <v/>
      </c>
      <c r="B11377" s="312" t="s">
        <v>24611</v>
      </c>
      <c r="C11377" s="313" t="s">
        <v>17668</v>
      </c>
      <c r="D11377" s="313" t="s">
        <v>18126</v>
      </c>
      <c r="E11377" s="313" t="str">
        <f>CONCATENATE(SUM('Раздел 3'!G39:G39),"&gt;=",SUM('Раздел 3'!I39:I39))</f>
        <v>0&gt;=0</v>
      </c>
    </row>
    <row r="11378" spans="1:5" ht="30" hidden="1" customHeight="1">
      <c r="A11378" s="311" t="str">
        <f>IF((SUM('Раздел 3'!G300:G300)&gt;=SUM('Раздел 3'!I300:I300)),"","Неверно!")</f>
        <v/>
      </c>
      <c r="B11378" s="312" t="s">
        <v>24611</v>
      </c>
      <c r="C11378" s="313" t="s">
        <v>17669</v>
      </c>
      <c r="D11378" s="313" t="s">
        <v>18126</v>
      </c>
      <c r="E11378" s="313" t="str">
        <f>CONCATENATE(SUM('Раздел 3'!G300:G300),"&gt;=",SUM('Раздел 3'!I300:I300))</f>
        <v>0&gt;=0</v>
      </c>
    </row>
    <row r="11379" spans="1:5" ht="30" hidden="1" customHeight="1">
      <c r="A11379" s="311" t="str">
        <f>IF((SUM('Раздел 3'!G301:G301)&gt;=SUM('Раздел 3'!I301:I301)),"","Неверно!")</f>
        <v/>
      </c>
      <c r="B11379" s="312" t="s">
        <v>24611</v>
      </c>
      <c r="C11379" s="313" t="s">
        <v>17670</v>
      </c>
      <c r="D11379" s="313" t="s">
        <v>18126</v>
      </c>
      <c r="E11379" s="313" t="str">
        <f>CONCATENATE(SUM('Раздел 3'!G301:G301),"&gt;=",SUM('Раздел 3'!I301:I301))</f>
        <v>1&gt;=0</v>
      </c>
    </row>
    <row r="11380" spans="1:5" ht="30" hidden="1" customHeight="1">
      <c r="A11380" s="311" t="str">
        <f>IF((SUM('Раздел 3'!G302:G302)&gt;=SUM('Раздел 3'!I302:I302)),"","Неверно!")</f>
        <v/>
      </c>
      <c r="B11380" s="312" t="s">
        <v>24611</v>
      </c>
      <c r="C11380" s="313" t="s">
        <v>17671</v>
      </c>
      <c r="D11380" s="313" t="s">
        <v>18126</v>
      </c>
      <c r="E11380" s="313" t="str">
        <f>CONCATENATE(SUM('Раздел 3'!G302:G302),"&gt;=",SUM('Раздел 3'!I302:I302))</f>
        <v>0&gt;=0</v>
      </c>
    </row>
    <row r="11381" spans="1:5" ht="30" hidden="1" customHeight="1">
      <c r="A11381" s="311" t="str">
        <f>IF((SUM('Раздел 3'!G303:G303)&gt;=SUM('Раздел 3'!I303:I303)),"","Неверно!")</f>
        <v/>
      </c>
      <c r="B11381" s="312" t="s">
        <v>24611</v>
      </c>
      <c r="C11381" s="313" t="s">
        <v>17672</v>
      </c>
      <c r="D11381" s="313" t="s">
        <v>18126</v>
      </c>
      <c r="E11381" s="313" t="str">
        <f>CONCATENATE(SUM('Раздел 3'!G303:G303),"&gt;=",SUM('Раздел 3'!I303:I303))</f>
        <v>0&gt;=0</v>
      </c>
    </row>
    <row r="11382" spans="1:5" ht="30" hidden="1" customHeight="1">
      <c r="A11382" s="311" t="str">
        <f>IF((SUM('Раздел 3'!G304:G304)&gt;=SUM('Раздел 3'!I304:I304)),"","Неверно!")</f>
        <v/>
      </c>
      <c r="B11382" s="312" t="s">
        <v>24611</v>
      </c>
      <c r="C11382" s="313" t="s">
        <v>17673</v>
      </c>
      <c r="D11382" s="313" t="s">
        <v>18126</v>
      </c>
      <c r="E11382" s="313" t="str">
        <f>CONCATENATE(SUM('Раздел 3'!G304:G304),"&gt;=",SUM('Раздел 3'!I304:I304))</f>
        <v>0&gt;=0</v>
      </c>
    </row>
    <row r="11383" spans="1:5" ht="30" hidden="1" customHeight="1">
      <c r="A11383" s="311" t="str">
        <f>IF((SUM('Раздел 3'!G305:G305)&gt;=SUM('Раздел 3'!I305:I305)),"","Неверно!")</f>
        <v/>
      </c>
      <c r="B11383" s="312" t="s">
        <v>24611</v>
      </c>
      <c r="C11383" s="313" t="s">
        <v>17674</v>
      </c>
      <c r="D11383" s="313" t="s">
        <v>18126</v>
      </c>
      <c r="E11383" s="313" t="str">
        <f>CONCATENATE(SUM('Раздел 3'!G305:G305),"&gt;=",SUM('Раздел 3'!I305:I305))</f>
        <v>0&gt;=0</v>
      </c>
    </row>
    <row r="11384" spans="1:5" ht="30" hidden="1" customHeight="1">
      <c r="A11384" s="311" t="str">
        <f>IF((SUM('Раздел 3'!G306:G306)&gt;=SUM('Раздел 3'!I306:I306)),"","Неверно!")</f>
        <v/>
      </c>
      <c r="B11384" s="312" t="s">
        <v>24611</v>
      </c>
      <c r="C11384" s="313" t="s">
        <v>17675</v>
      </c>
      <c r="D11384" s="313" t="s">
        <v>18126</v>
      </c>
      <c r="E11384" s="313" t="str">
        <f>CONCATENATE(SUM('Раздел 3'!G306:G306),"&gt;=",SUM('Раздел 3'!I306:I306))</f>
        <v>0&gt;=0</v>
      </c>
    </row>
    <row r="11385" spans="1:5" ht="30" hidden="1" customHeight="1">
      <c r="A11385" s="311" t="str">
        <f>IF((SUM('Раздел 3'!G307:G307)&gt;=SUM('Раздел 3'!I307:I307)),"","Неверно!")</f>
        <v/>
      </c>
      <c r="B11385" s="312" t="s">
        <v>24611</v>
      </c>
      <c r="C11385" s="313" t="s">
        <v>17676</v>
      </c>
      <c r="D11385" s="313" t="s">
        <v>18126</v>
      </c>
      <c r="E11385" s="313" t="str">
        <f>CONCATENATE(SUM('Раздел 3'!G307:G307),"&gt;=",SUM('Раздел 3'!I307:I307))</f>
        <v>0&gt;=0</v>
      </c>
    </row>
    <row r="11386" spans="1:5" ht="30" hidden="1" customHeight="1">
      <c r="A11386" s="311" t="str">
        <f>IF((SUM('Раздел 3'!G308:G308)&gt;=SUM('Раздел 3'!I308:I308)),"","Неверно!")</f>
        <v/>
      </c>
      <c r="B11386" s="312" t="s">
        <v>24611</v>
      </c>
      <c r="C11386" s="313" t="s">
        <v>17677</v>
      </c>
      <c r="D11386" s="313" t="s">
        <v>18126</v>
      </c>
      <c r="E11386" s="313" t="str">
        <f>CONCATENATE(SUM('Раздел 3'!G308:G308),"&gt;=",SUM('Раздел 3'!I308:I308))</f>
        <v>0&gt;=0</v>
      </c>
    </row>
    <row r="11387" spans="1:5" ht="30" hidden="1" customHeight="1">
      <c r="A11387" s="311" t="str">
        <f>IF((SUM('Раздел 3'!G309:G309)&gt;=SUM('Раздел 3'!I309:I309)),"","Неверно!")</f>
        <v/>
      </c>
      <c r="B11387" s="312" t="s">
        <v>24611</v>
      </c>
      <c r="C11387" s="313" t="s">
        <v>17678</v>
      </c>
      <c r="D11387" s="313" t="s">
        <v>18126</v>
      </c>
      <c r="E11387" s="313" t="str">
        <f>CONCATENATE(SUM('Раздел 3'!G309:G309),"&gt;=",SUM('Раздел 3'!I309:I309))</f>
        <v>0&gt;=0</v>
      </c>
    </row>
    <row r="11388" spans="1:5" ht="30" hidden="1" customHeight="1">
      <c r="A11388" s="311" t="str">
        <f>IF((SUM('Раздел 3'!G13:G13)&gt;=SUM('Раздел 3'!I13:I13)),"","Неверно!")</f>
        <v/>
      </c>
      <c r="B11388" s="312" t="s">
        <v>24611</v>
      </c>
      <c r="C11388" s="313" t="s">
        <v>17679</v>
      </c>
      <c r="D11388" s="313" t="s">
        <v>18126</v>
      </c>
      <c r="E11388" s="313" t="str">
        <f>CONCATENATE(SUM('Раздел 3'!G13:G13),"&gt;=",SUM('Раздел 3'!I13:I13))</f>
        <v>0&gt;=0</v>
      </c>
    </row>
    <row r="11389" spans="1:5" ht="30" hidden="1" customHeight="1">
      <c r="A11389" s="311" t="str">
        <f>IF((SUM('Раздел 3'!G40:G40)&gt;=SUM('Раздел 3'!I40:I40)),"","Неверно!")</f>
        <v/>
      </c>
      <c r="B11389" s="312" t="s">
        <v>24611</v>
      </c>
      <c r="C11389" s="313" t="s">
        <v>17680</v>
      </c>
      <c r="D11389" s="313" t="s">
        <v>18126</v>
      </c>
      <c r="E11389" s="313" t="str">
        <f>CONCATENATE(SUM('Раздел 3'!G40:G40),"&gt;=",SUM('Раздел 3'!I40:I40))</f>
        <v>0&gt;=0</v>
      </c>
    </row>
    <row r="11390" spans="1:5" ht="30" hidden="1" customHeight="1">
      <c r="A11390" s="311" t="str">
        <f>IF((SUM('Раздел 3'!G310:G310)&gt;=SUM('Раздел 3'!I310:I310)),"","Неверно!")</f>
        <v/>
      </c>
      <c r="B11390" s="312" t="s">
        <v>24611</v>
      </c>
      <c r="C11390" s="313" t="s">
        <v>17681</v>
      </c>
      <c r="D11390" s="313" t="s">
        <v>18126</v>
      </c>
      <c r="E11390" s="313" t="str">
        <f>CONCATENATE(SUM('Раздел 3'!G310:G310),"&gt;=",SUM('Раздел 3'!I310:I310))</f>
        <v>0&gt;=0</v>
      </c>
    </row>
    <row r="11391" spans="1:5" ht="30" hidden="1" customHeight="1">
      <c r="A11391" s="311" t="str">
        <f>IF((SUM('Раздел 3'!G311:G311)&gt;=SUM('Раздел 3'!I311:I311)),"","Неверно!")</f>
        <v/>
      </c>
      <c r="B11391" s="312" t="s">
        <v>24611</v>
      </c>
      <c r="C11391" s="313" t="s">
        <v>17682</v>
      </c>
      <c r="D11391" s="313" t="s">
        <v>18126</v>
      </c>
      <c r="E11391" s="313" t="str">
        <f>CONCATENATE(SUM('Раздел 3'!G311:G311),"&gt;=",SUM('Раздел 3'!I311:I311))</f>
        <v>0&gt;=0</v>
      </c>
    </row>
    <row r="11392" spans="1:5" ht="30" hidden="1" customHeight="1">
      <c r="A11392" s="311" t="str">
        <f>IF((SUM('Раздел 3'!G312:G312)&gt;=SUM('Раздел 3'!I312:I312)),"","Неверно!")</f>
        <v/>
      </c>
      <c r="B11392" s="312" t="s">
        <v>24611</v>
      </c>
      <c r="C11392" s="313" t="s">
        <v>17683</v>
      </c>
      <c r="D11392" s="313" t="s">
        <v>18126</v>
      </c>
      <c r="E11392" s="313" t="str">
        <f>CONCATENATE(SUM('Раздел 3'!G312:G312),"&gt;=",SUM('Раздел 3'!I312:I312))</f>
        <v>0&gt;=0</v>
      </c>
    </row>
    <row r="11393" spans="1:5" ht="30" hidden="1" customHeight="1">
      <c r="A11393" s="311" t="str">
        <f>IF((SUM('Раздел 3'!G313:G313)&gt;=SUM('Раздел 3'!I313:I313)),"","Неверно!")</f>
        <v/>
      </c>
      <c r="B11393" s="312" t="s">
        <v>24611</v>
      </c>
      <c r="C11393" s="313" t="s">
        <v>17684</v>
      </c>
      <c r="D11393" s="313" t="s">
        <v>18126</v>
      </c>
      <c r="E11393" s="313" t="str">
        <f>CONCATENATE(SUM('Раздел 3'!G313:G313),"&gt;=",SUM('Раздел 3'!I313:I313))</f>
        <v>0&gt;=0</v>
      </c>
    </row>
    <row r="11394" spans="1:5" ht="30" hidden="1" customHeight="1">
      <c r="A11394" s="311" t="str">
        <f>IF((SUM('Раздел 3'!G314:G314)&gt;=SUM('Раздел 3'!I314:I314)),"","Неверно!")</f>
        <v/>
      </c>
      <c r="B11394" s="312" t="s">
        <v>24611</v>
      </c>
      <c r="C11394" s="313" t="s">
        <v>17685</v>
      </c>
      <c r="D11394" s="313" t="s">
        <v>18126</v>
      </c>
      <c r="E11394" s="313" t="str">
        <f>CONCATENATE(SUM('Раздел 3'!G314:G314),"&gt;=",SUM('Раздел 3'!I314:I314))</f>
        <v>0&gt;=0</v>
      </c>
    </row>
    <row r="11395" spans="1:5" ht="30" hidden="1" customHeight="1">
      <c r="A11395" s="311" t="str">
        <f>IF((SUM('Раздел 3'!G315:G315)&gt;=SUM('Раздел 3'!I315:I315)),"","Неверно!")</f>
        <v/>
      </c>
      <c r="B11395" s="312" t="s">
        <v>24611</v>
      </c>
      <c r="C11395" s="313" t="s">
        <v>17686</v>
      </c>
      <c r="D11395" s="313" t="s">
        <v>18126</v>
      </c>
      <c r="E11395" s="313" t="str">
        <f>CONCATENATE(SUM('Раздел 3'!G315:G315),"&gt;=",SUM('Раздел 3'!I315:I315))</f>
        <v>0&gt;=0</v>
      </c>
    </row>
    <row r="11396" spans="1:5" ht="30" hidden="1" customHeight="1">
      <c r="A11396" s="311" t="str">
        <f>IF((SUM('Раздел 3'!G316:G316)&gt;=SUM('Раздел 3'!I316:I316)),"","Неверно!")</f>
        <v/>
      </c>
      <c r="B11396" s="312" t="s">
        <v>24611</v>
      </c>
      <c r="C11396" s="313" t="s">
        <v>17687</v>
      </c>
      <c r="D11396" s="313" t="s">
        <v>18126</v>
      </c>
      <c r="E11396" s="313" t="str">
        <f>CONCATENATE(SUM('Раздел 3'!G316:G316),"&gt;=",SUM('Раздел 3'!I316:I316))</f>
        <v>0&gt;=0</v>
      </c>
    </row>
    <row r="11397" spans="1:5" ht="30" hidden="1" customHeight="1">
      <c r="A11397" s="311" t="str">
        <f>IF((SUM('Раздел 3'!G317:G317)&gt;=SUM('Раздел 3'!I317:I317)),"","Неверно!")</f>
        <v/>
      </c>
      <c r="B11397" s="312" t="s">
        <v>24611</v>
      </c>
      <c r="C11397" s="313" t="s">
        <v>17688</v>
      </c>
      <c r="D11397" s="313" t="s">
        <v>18126</v>
      </c>
      <c r="E11397" s="313" t="str">
        <f>CONCATENATE(SUM('Раздел 3'!G317:G317),"&gt;=",SUM('Раздел 3'!I317:I317))</f>
        <v>0&gt;=0</v>
      </c>
    </row>
    <row r="11398" spans="1:5" ht="30" hidden="1" customHeight="1">
      <c r="A11398" s="311" t="str">
        <f>IF((SUM('Раздел 3'!G318:G318)&gt;=SUM('Раздел 3'!I318:I318)),"","Неверно!")</f>
        <v/>
      </c>
      <c r="B11398" s="312" t="s">
        <v>24611</v>
      </c>
      <c r="C11398" s="313" t="s">
        <v>17689</v>
      </c>
      <c r="D11398" s="313" t="s">
        <v>18126</v>
      </c>
      <c r="E11398" s="313" t="str">
        <f>CONCATENATE(SUM('Раздел 3'!G318:G318),"&gt;=",SUM('Раздел 3'!I318:I318))</f>
        <v>0&gt;=0</v>
      </c>
    </row>
    <row r="11399" spans="1:5" ht="30" hidden="1" customHeight="1">
      <c r="A11399" s="311" t="str">
        <f>IF((SUM('Раздел 3'!G319:G319)&gt;=SUM('Раздел 3'!I319:I319)),"","Неверно!")</f>
        <v/>
      </c>
      <c r="B11399" s="312" t="s">
        <v>24611</v>
      </c>
      <c r="C11399" s="313" t="s">
        <v>17690</v>
      </c>
      <c r="D11399" s="313" t="s">
        <v>18126</v>
      </c>
      <c r="E11399" s="313" t="str">
        <f>CONCATENATE(SUM('Раздел 3'!G319:G319),"&gt;=",SUM('Раздел 3'!I319:I319))</f>
        <v>0&gt;=0</v>
      </c>
    </row>
    <row r="11400" spans="1:5" ht="30" hidden="1" customHeight="1">
      <c r="A11400" s="311" t="str">
        <f>IF((SUM('Раздел 3'!G41:G41)&gt;=SUM('Раздел 3'!I41:I41)),"","Неверно!")</f>
        <v/>
      </c>
      <c r="B11400" s="312" t="s">
        <v>24611</v>
      </c>
      <c r="C11400" s="313" t="s">
        <v>17691</v>
      </c>
      <c r="D11400" s="313" t="s">
        <v>18126</v>
      </c>
      <c r="E11400" s="313" t="str">
        <f>CONCATENATE(SUM('Раздел 3'!G41:G41),"&gt;=",SUM('Раздел 3'!I41:I41))</f>
        <v>0&gt;=0</v>
      </c>
    </row>
    <row r="11401" spans="1:5" ht="30" hidden="1" customHeight="1">
      <c r="A11401" s="311" t="str">
        <f>IF((SUM('Раздел 3'!G320:G320)&gt;=SUM('Раздел 3'!I320:I320)),"","Неверно!")</f>
        <v/>
      </c>
      <c r="B11401" s="312" t="s">
        <v>24611</v>
      </c>
      <c r="C11401" s="313" t="s">
        <v>17692</v>
      </c>
      <c r="D11401" s="313" t="s">
        <v>18126</v>
      </c>
      <c r="E11401" s="313" t="str">
        <f>CONCATENATE(SUM('Раздел 3'!G320:G320),"&gt;=",SUM('Раздел 3'!I320:I320))</f>
        <v>0&gt;=0</v>
      </c>
    </row>
    <row r="11402" spans="1:5" ht="30" hidden="1" customHeight="1">
      <c r="A11402" s="311" t="str">
        <f>IF((SUM('Раздел 3'!G321:G321)&gt;=SUM('Раздел 3'!I321:I321)),"","Неверно!")</f>
        <v/>
      </c>
      <c r="B11402" s="312" t="s">
        <v>24611</v>
      </c>
      <c r="C11402" s="313" t="s">
        <v>17693</v>
      </c>
      <c r="D11402" s="313" t="s">
        <v>18126</v>
      </c>
      <c r="E11402" s="313" t="str">
        <f>CONCATENATE(SUM('Раздел 3'!G321:G321),"&gt;=",SUM('Раздел 3'!I321:I321))</f>
        <v>0&gt;=0</v>
      </c>
    </row>
    <row r="11403" spans="1:5" ht="30" hidden="1" customHeight="1">
      <c r="A11403" s="311" t="str">
        <f>IF((SUM('Раздел 3'!G322:G322)&gt;=SUM('Раздел 3'!I322:I322)),"","Неверно!")</f>
        <v/>
      </c>
      <c r="B11403" s="312" t="s">
        <v>24611</v>
      </c>
      <c r="C11403" s="313" t="s">
        <v>17694</v>
      </c>
      <c r="D11403" s="313" t="s">
        <v>18126</v>
      </c>
      <c r="E11403" s="313" t="str">
        <f>CONCATENATE(SUM('Раздел 3'!G322:G322),"&gt;=",SUM('Раздел 3'!I322:I322))</f>
        <v>0&gt;=0</v>
      </c>
    </row>
    <row r="11404" spans="1:5" ht="30" hidden="1" customHeight="1">
      <c r="A11404" s="311" t="str">
        <f>IF((SUM('Раздел 3'!G323:G323)&gt;=SUM('Раздел 3'!I323:I323)),"","Неверно!")</f>
        <v/>
      </c>
      <c r="B11404" s="312" t="s">
        <v>24611</v>
      </c>
      <c r="C11404" s="313" t="s">
        <v>20671</v>
      </c>
      <c r="D11404" s="313" t="s">
        <v>18126</v>
      </c>
      <c r="E11404" s="313" t="str">
        <f>CONCATENATE(SUM('Раздел 3'!G323:G323),"&gt;=",SUM('Раздел 3'!I323:I323))</f>
        <v>0&gt;=0</v>
      </c>
    </row>
    <row r="11405" spans="1:5" ht="30" hidden="1" customHeight="1">
      <c r="A11405" s="311" t="str">
        <f>IF((SUM('Раздел 3'!G324:G324)&gt;=SUM('Раздел 3'!I324:I324)),"","Неверно!")</f>
        <v/>
      </c>
      <c r="B11405" s="312" t="s">
        <v>24611</v>
      </c>
      <c r="C11405" s="313" t="s">
        <v>20672</v>
      </c>
      <c r="D11405" s="313" t="s">
        <v>18126</v>
      </c>
      <c r="E11405" s="313" t="str">
        <f>CONCATENATE(SUM('Раздел 3'!G324:G324),"&gt;=",SUM('Раздел 3'!I324:I324))</f>
        <v>0&gt;=0</v>
      </c>
    </row>
    <row r="11406" spans="1:5" ht="30" hidden="1" customHeight="1">
      <c r="A11406" s="311" t="str">
        <f>IF((SUM('Раздел 3'!G325:G325)&gt;=SUM('Раздел 3'!I325:I325)),"","Неверно!")</f>
        <v/>
      </c>
      <c r="B11406" s="312" t="s">
        <v>24611</v>
      </c>
      <c r="C11406" s="313" t="s">
        <v>20673</v>
      </c>
      <c r="D11406" s="313" t="s">
        <v>18126</v>
      </c>
      <c r="E11406" s="313" t="str">
        <f>CONCATENATE(SUM('Раздел 3'!G325:G325),"&gt;=",SUM('Раздел 3'!I325:I325))</f>
        <v>1&gt;=0</v>
      </c>
    </row>
    <row r="11407" spans="1:5" ht="30" hidden="1" customHeight="1">
      <c r="A11407" s="311" t="str">
        <f>IF((SUM('Раздел 3'!G326:G326)&gt;=SUM('Раздел 3'!I326:I326)),"","Неверно!")</f>
        <v/>
      </c>
      <c r="B11407" s="312" t="s">
        <v>24611</v>
      </c>
      <c r="C11407" s="313" t="s">
        <v>20674</v>
      </c>
      <c r="D11407" s="313" t="s">
        <v>18126</v>
      </c>
      <c r="E11407" s="313" t="str">
        <f>CONCATENATE(SUM('Раздел 3'!G326:G326),"&gt;=",SUM('Раздел 3'!I326:I326))</f>
        <v>0&gt;=0</v>
      </c>
    </row>
    <row r="11408" spans="1:5" ht="30" hidden="1" customHeight="1">
      <c r="A11408" s="311" t="str">
        <f>IF((SUM('Раздел 3'!G327:G327)&gt;=SUM('Раздел 3'!I327:I327)),"","Неверно!")</f>
        <v/>
      </c>
      <c r="B11408" s="312" t="s">
        <v>24611</v>
      </c>
      <c r="C11408" s="313" t="s">
        <v>20675</v>
      </c>
      <c r="D11408" s="313" t="s">
        <v>18126</v>
      </c>
      <c r="E11408" s="313" t="str">
        <f>CONCATENATE(SUM('Раздел 3'!G327:G327),"&gt;=",SUM('Раздел 3'!I327:I327))</f>
        <v>0&gt;=0</v>
      </c>
    </row>
    <row r="11409" spans="1:5" ht="30" hidden="1" customHeight="1">
      <c r="A11409" s="311" t="str">
        <f>IF((SUM('Раздел 3'!G328:G328)&gt;=SUM('Раздел 3'!I328:I328)),"","Неверно!")</f>
        <v/>
      </c>
      <c r="B11409" s="312" t="s">
        <v>24611</v>
      </c>
      <c r="C11409" s="313" t="s">
        <v>20676</v>
      </c>
      <c r="D11409" s="313" t="s">
        <v>18126</v>
      </c>
      <c r="E11409" s="313" t="str">
        <f>CONCATENATE(SUM('Раздел 3'!G328:G328),"&gt;=",SUM('Раздел 3'!I328:I328))</f>
        <v>1&gt;=1</v>
      </c>
    </row>
    <row r="11410" spans="1:5" ht="30" hidden="1" customHeight="1">
      <c r="A11410" s="311" t="str">
        <f>IF((SUM('Раздел 3'!G42:G42)&gt;=SUM('Раздел 3'!I42:I42)),"","Неверно!")</f>
        <v/>
      </c>
      <c r="B11410" s="312" t="s">
        <v>24611</v>
      </c>
      <c r="C11410" s="313" t="s">
        <v>17695</v>
      </c>
      <c r="D11410" s="313" t="s">
        <v>18126</v>
      </c>
      <c r="E11410" s="313" t="str">
        <f>CONCATENATE(SUM('Раздел 3'!G42:G42),"&gt;=",SUM('Раздел 3'!I42:I42))</f>
        <v>0&gt;=0</v>
      </c>
    </row>
    <row r="11411" spans="1:5" ht="30" hidden="1" customHeight="1">
      <c r="A11411" s="311" t="str">
        <f>IF((SUM('Раздел 3'!G43:G43)&gt;=SUM('Раздел 3'!I43:I43)),"","Неверно!")</f>
        <v/>
      </c>
      <c r="B11411" s="312" t="s">
        <v>24611</v>
      </c>
      <c r="C11411" s="313" t="s">
        <v>17696</v>
      </c>
      <c r="D11411" s="313" t="s">
        <v>18126</v>
      </c>
      <c r="E11411" s="313" t="str">
        <f>CONCATENATE(SUM('Раздел 3'!G43:G43),"&gt;=",SUM('Раздел 3'!I43:I43))</f>
        <v>0&gt;=0</v>
      </c>
    </row>
    <row r="11412" spans="1:5" ht="30" hidden="1" customHeight="1">
      <c r="A11412" s="311" t="str">
        <f>IF((SUM('Раздел 3'!G44:G44)&gt;=SUM('Раздел 3'!I44:I44)),"","Неверно!")</f>
        <v/>
      </c>
      <c r="B11412" s="312" t="s">
        <v>24611</v>
      </c>
      <c r="C11412" s="313" t="s">
        <v>17697</v>
      </c>
      <c r="D11412" s="313" t="s">
        <v>18126</v>
      </c>
      <c r="E11412" s="313" t="str">
        <f>CONCATENATE(SUM('Раздел 3'!G44:G44),"&gt;=",SUM('Раздел 3'!I44:I44))</f>
        <v>0&gt;=0</v>
      </c>
    </row>
    <row r="11413" spans="1:5" ht="30" hidden="1" customHeight="1">
      <c r="A11413" s="311" t="str">
        <f>IF((SUM('Раздел 3'!G45:G45)&gt;=SUM('Раздел 3'!I45:I45)),"","Неверно!")</f>
        <v/>
      </c>
      <c r="B11413" s="312" t="s">
        <v>24611</v>
      </c>
      <c r="C11413" s="313" t="s">
        <v>17698</v>
      </c>
      <c r="D11413" s="313" t="s">
        <v>18126</v>
      </c>
      <c r="E11413" s="313" t="str">
        <f>CONCATENATE(SUM('Раздел 3'!G45:G45),"&gt;=",SUM('Раздел 3'!I45:I45))</f>
        <v>0&gt;=0</v>
      </c>
    </row>
    <row r="11414" spans="1:5" ht="30" hidden="1" customHeight="1">
      <c r="A11414" s="311" t="str">
        <f>IF((SUM('Раздел 3'!G46:G46)&gt;=SUM('Раздел 3'!I46:I46)),"","Неверно!")</f>
        <v/>
      </c>
      <c r="B11414" s="312" t="s">
        <v>24611</v>
      </c>
      <c r="C11414" s="313" t="s">
        <v>17699</v>
      </c>
      <c r="D11414" s="313" t="s">
        <v>18126</v>
      </c>
      <c r="E11414" s="313" t="str">
        <f>CONCATENATE(SUM('Раздел 3'!G46:G46),"&gt;=",SUM('Раздел 3'!I46:I46))</f>
        <v>0&gt;=0</v>
      </c>
    </row>
    <row r="11415" spans="1:5" ht="30" hidden="1" customHeight="1">
      <c r="A11415" s="311" t="str">
        <f>IF((SUM('Раздел 3'!G47:G47)&gt;=SUM('Раздел 3'!I47:I47)),"","Неверно!")</f>
        <v/>
      </c>
      <c r="B11415" s="312" t="s">
        <v>24611</v>
      </c>
      <c r="C11415" s="313" t="s">
        <v>17700</v>
      </c>
      <c r="D11415" s="313" t="s">
        <v>18126</v>
      </c>
      <c r="E11415" s="313" t="str">
        <f>CONCATENATE(SUM('Раздел 3'!G47:G47),"&gt;=",SUM('Раздел 3'!I47:I47))</f>
        <v>0&gt;=0</v>
      </c>
    </row>
    <row r="11416" spans="1:5" ht="30" hidden="1" customHeight="1">
      <c r="A11416" s="311" t="str">
        <f>IF((SUM('Раздел 3'!G48:G48)&gt;=SUM('Раздел 3'!I48:I48)),"","Неверно!")</f>
        <v/>
      </c>
      <c r="B11416" s="312" t="s">
        <v>24611</v>
      </c>
      <c r="C11416" s="313" t="s">
        <v>17701</v>
      </c>
      <c r="D11416" s="313" t="s">
        <v>18126</v>
      </c>
      <c r="E11416" s="313" t="str">
        <f>CONCATENATE(SUM('Раздел 3'!G48:G48),"&gt;=",SUM('Раздел 3'!I48:I48))</f>
        <v>0&gt;=0</v>
      </c>
    </row>
    <row r="11417" spans="1:5" ht="30" hidden="1" customHeight="1">
      <c r="A11417" s="311" t="str">
        <f>IF((SUM('Раздел 3'!G49:G49)&gt;=SUM('Раздел 3'!I49:I49)),"","Неверно!")</f>
        <v/>
      </c>
      <c r="B11417" s="312" t="s">
        <v>24611</v>
      </c>
      <c r="C11417" s="313" t="s">
        <v>17702</v>
      </c>
      <c r="D11417" s="313" t="s">
        <v>18126</v>
      </c>
      <c r="E11417" s="313" t="str">
        <f>CONCATENATE(SUM('Раздел 3'!G49:G49),"&gt;=",SUM('Раздел 3'!I49:I49))</f>
        <v>0&gt;=0</v>
      </c>
    </row>
    <row r="11418" spans="1:5" ht="30" hidden="1" customHeight="1">
      <c r="A11418" s="311" t="str">
        <f>IF((SUM('Раздел 3'!G14:G14)&gt;=SUM('Раздел 3'!I14:I14)),"","Неверно!")</f>
        <v/>
      </c>
      <c r="B11418" s="312" t="s">
        <v>24611</v>
      </c>
      <c r="C11418" s="313" t="s">
        <v>17703</v>
      </c>
      <c r="D11418" s="313" t="s">
        <v>18126</v>
      </c>
      <c r="E11418" s="313" t="str">
        <f>CONCATENATE(SUM('Раздел 3'!G14:G14),"&gt;=",SUM('Раздел 3'!I14:I14))</f>
        <v>0&gt;=0</v>
      </c>
    </row>
    <row r="11419" spans="1:5" ht="30" hidden="1" customHeight="1">
      <c r="A11419" s="311" t="str">
        <f>IF((SUM('Раздел 3'!G50:G50)&gt;=SUM('Раздел 3'!I50:I50)),"","Неверно!")</f>
        <v/>
      </c>
      <c r="B11419" s="312" t="s">
        <v>24611</v>
      </c>
      <c r="C11419" s="313" t="s">
        <v>17704</v>
      </c>
      <c r="D11419" s="313" t="s">
        <v>18126</v>
      </c>
      <c r="E11419" s="313" t="str">
        <f>CONCATENATE(SUM('Раздел 3'!G50:G50),"&gt;=",SUM('Раздел 3'!I50:I50))</f>
        <v>0&gt;=0</v>
      </c>
    </row>
    <row r="11420" spans="1:5" ht="30" hidden="1" customHeight="1">
      <c r="A11420" s="311" t="str">
        <f>IF((SUM('Раздел 3'!G51:G51)&gt;=SUM('Раздел 3'!I51:I51)),"","Неверно!")</f>
        <v/>
      </c>
      <c r="B11420" s="312" t="s">
        <v>24611</v>
      </c>
      <c r="C11420" s="313" t="s">
        <v>17705</v>
      </c>
      <c r="D11420" s="313" t="s">
        <v>18126</v>
      </c>
      <c r="E11420" s="313" t="str">
        <f>CONCATENATE(SUM('Раздел 3'!G51:G51),"&gt;=",SUM('Раздел 3'!I51:I51))</f>
        <v>0&gt;=0</v>
      </c>
    </row>
    <row r="11421" spans="1:5" ht="30" hidden="1" customHeight="1">
      <c r="A11421" s="311" t="str">
        <f>IF((SUM('Раздел 3'!G52:G52)&gt;=SUM('Раздел 3'!I52:I52)),"","Неверно!")</f>
        <v/>
      </c>
      <c r="B11421" s="312" t="s">
        <v>24611</v>
      </c>
      <c r="C11421" s="313" t="s">
        <v>17706</v>
      </c>
      <c r="D11421" s="313" t="s">
        <v>18126</v>
      </c>
      <c r="E11421" s="313" t="str">
        <f>CONCATENATE(SUM('Раздел 3'!G52:G52),"&gt;=",SUM('Раздел 3'!I52:I52))</f>
        <v>0&gt;=0</v>
      </c>
    </row>
    <row r="11422" spans="1:5" ht="30" hidden="1" customHeight="1">
      <c r="A11422" s="311" t="str">
        <f>IF((SUM('Раздел 3'!G53:G53)&gt;=SUM('Раздел 3'!I53:I53)),"","Неверно!")</f>
        <v/>
      </c>
      <c r="B11422" s="312" t="s">
        <v>24611</v>
      </c>
      <c r="C11422" s="313" t="s">
        <v>17707</v>
      </c>
      <c r="D11422" s="313" t="s">
        <v>18126</v>
      </c>
      <c r="E11422" s="313" t="str">
        <f>CONCATENATE(SUM('Раздел 3'!G53:G53),"&gt;=",SUM('Раздел 3'!I53:I53))</f>
        <v>0&gt;=0</v>
      </c>
    </row>
    <row r="11423" spans="1:5" ht="30" hidden="1" customHeight="1">
      <c r="A11423" s="311" t="str">
        <f>IF((SUM('Раздел 3'!G54:G54)&gt;=SUM('Раздел 3'!I54:I54)),"","Неверно!")</f>
        <v/>
      </c>
      <c r="B11423" s="312" t="s">
        <v>24611</v>
      </c>
      <c r="C11423" s="313" t="s">
        <v>17708</v>
      </c>
      <c r="D11423" s="313" t="s">
        <v>18126</v>
      </c>
      <c r="E11423" s="313" t="str">
        <f>CONCATENATE(SUM('Раздел 3'!G54:G54),"&gt;=",SUM('Раздел 3'!I54:I54))</f>
        <v>0&gt;=0</v>
      </c>
    </row>
    <row r="11424" spans="1:5" ht="30" hidden="1" customHeight="1">
      <c r="A11424" s="311" t="str">
        <f>IF((SUM('Раздел 3'!G55:G55)&gt;=SUM('Раздел 3'!I55:I55)),"","Неверно!")</f>
        <v/>
      </c>
      <c r="B11424" s="312" t="s">
        <v>24611</v>
      </c>
      <c r="C11424" s="313" t="s">
        <v>17709</v>
      </c>
      <c r="D11424" s="313" t="s">
        <v>18126</v>
      </c>
      <c r="E11424" s="313" t="str">
        <f>CONCATENATE(SUM('Раздел 3'!G55:G55),"&gt;=",SUM('Раздел 3'!I55:I55))</f>
        <v>15&gt;=1</v>
      </c>
    </row>
    <row r="11425" spans="1:5" ht="30" hidden="1" customHeight="1">
      <c r="A11425" s="311" t="str">
        <f>IF((SUM('Раздел 3'!G56:G56)&gt;=SUM('Раздел 3'!I56:I56)),"","Неверно!")</f>
        <v/>
      </c>
      <c r="B11425" s="312" t="s">
        <v>24611</v>
      </c>
      <c r="C11425" s="313" t="s">
        <v>17710</v>
      </c>
      <c r="D11425" s="313" t="s">
        <v>18126</v>
      </c>
      <c r="E11425" s="313" t="str">
        <f>CONCATENATE(SUM('Раздел 3'!G56:G56),"&gt;=",SUM('Раздел 3'!I56:I56))</f>
        <v>0&gt;=0</v>
      </c>
    </row>
    <row r="11426" spans="1:5" ht="30" hidden="1" customHeight="1">
      <c r="A11426" s="311" t="str">
        <f>IF((SUM('Раздел 3'!G57:G57)&gt;=SUM('Раздел 3'!I57:I57)),"","Неверно!")</f>
        <v/>
      </c>
      <c r="B11426" s="312" t="s">
        <v>24611</v>
      </c>
      <c r="C11426" s="313" t="s">
        <v>17711</v>
      </c>
      <c r="D11426" s="313" t="s">
        <v>18126</v>
      </c>
      <c r="E11426" s="313" t="str">
        <f>CONCATENATE(SUM('Раздел 3'!G57:G57),"&gt;=",SUM('Раздел 3'!I57:I57))</f>
        <v>0&gt;=0</v>
      </c>
    </row>
    <row r="11427" spans="1:5" ht="30" hidden="1" customHeight="1">
      <c r="A11427" s="311" t="str">
        <f>IF((SUM('Раздел 3'!G58:G58)&gt;=SUM('Раздел 3'!I58:I58)),"","Неверно!")</f>
        <v/>
      </c>
      <c r="B11427" s="312" t="s">
        <v>24611</v>
      </c>
      <c r="C11427" s="313" t="s">
        <v>17712</v>
      </c>
      <c r="D11427" s="313" t="s">
        <v>18126</v>
      </c>
      <c r="E11427" s="313" t="str">
        <f>CONCATENATE(SUM('Раздел 3'!G58:G58),"&gt;=",SUM('Раздел 3'!I58:I58))</f>
        <v>2&gt;=0</v>
      </c>
    </row>
    <row r="11428" spans="1:5" ht="30" hidden="1" customHeight="1">
      <c r="A11428" s="311" t="str">
        <f>IF((SUM('Раздел 3'!G59:G59)&gt;=SUM('Раздел 3'!I59:I59)),"","Неверно!")</f>
        <v/>
      </c>
      <c r="B11428" s="312" t="s">
        <v>24611</v>
      </c>
      <c r="C11428" s="313" t="s">
        <v>17713</v>
      </c>
      <c r="D11428" s="313" t="s">
        <v>18126</v>
      </c>
      <c r="E11428" s="313" t="str">
        <f>CONCATENATE(SUM('Раздел 3'!G59:G59),"&gt;=",SUM('Раздел 3'!I59:I59))</f>
        <v>0&gt;=0</v>
      </c>
    </row>
    <row r="11429" spans="1:5" ht="30" hidden="1" customHeight="1">
      <c r="A11429" s="311" t="str">
        <f>IF((SUM('Раздел 3'!G15:G15)&gt;=SUM('Раздел 3'!I15:I15)),"","Неверно!")</f>
        <v/>
      </c>
      <c r="B11429" s="312" t="s">
        <v>24611</v>
      </c>
      <c r="C11429" s="313" t="s">
        <v>17714</v>
      </c>
      <c r="D11429" s="313" t="s">
        <v>18126</v>
      </c>
      <c r="E11429" s="313" t="str">
        <f>CONCATENATE(SUM('Раздел 3'!G15:G15),"&gt;=",SUM('Раздел 3'!I15:I15))</f>
        <v>0&gt;=0</v>
      </c>
    </row>
    <row r="11430" spans="1:5" ht="30" hidden="1" customHeight="1">
      <c r="A11430" s="311" t="str">
        <f>IF((SUM('Раздел 3'!G60:G60)&gt;=SUM('Раздел 3'!I60:I60)),"","Неверно!")</f>
        <v/>
      </c>
      <c r="B11430" s="312" t="s">
        <v>24611</v>
      </c>
      <c r="C11430" s="313" t="s">
        <v>17715</v>
      </c>
      <c r="D11430" s="313" t="s">
        <v>18126</v>
      </c>
      <c r="E11430" s="313" t="str">
        <f>CONCATENATE(SUM('Раздел 3'!G60:G60),"&gt;=",SUM('Раздел 3'!I60:I60))</f>
        <v>0&gt;=0</v>
      </c>
    </row>
    <row r="11431" spans="1:5" ht="30" hidden="1" customHeight="1">
      <c r="A11431" s="311" t="str">
        <f>IF((SUM('Раздел 3'!G61:G61)&gt;=SUM('Раздел 3'!I61:I61)),"","Неверно!")</f>
        <v/>
      </c>
      <c r="B11431" s="312" t="s">
        <v>24611</v>
      </c>
      <c r="C11431" s="313" t="s">
        <v>17716</v>
      </c>
      <c r="D11431" s="313" t="s">
        <v>18126</v>
      </c>
      <c r="E11431" s="313" t="str">
        <f>CONCATENATE(SUM('Раздел 3'!G61:G61),"&gt;=",SUM('Раздел 3'!I61:I61))</f>
        <v>0&gt;=0</v>
      </c>
    </row>
    <row r="11432" spans="1:5" ht="30" hidden="1" customHeight="1">
      <c r="A11432" s="311" t="str">
        <f>IF((SUM('Раздел 3'!G62:G62)&gt;=SUM('Раздел 3'!I62:I62)),"","Неверно!")</f>
        <v/>
      </c>
      <c r="B11432" s="312" t="s">
        <v>24611</v>
      </c>
      <c r="C11432" s="313" t="s">
        <v>17717</v>
      </c>
      <c r="D11432" s="313" t="s">
        <v>18126</v>
      </c>
      <c r="E11432" s="313" t="str">
        <f>CONCATENATE(SUM('Раздел 3'!G62:G62),"&gt;=",SUM('Раздел 3'!I62:I62))</f>
        <v>0&gt;=0</v>
      </c>
    </row>
    <row r="11433" spans="1:5" ht="30" hidden="1" customHeight="1">
      <c r="A11433" s="311" t="str">
        <f>IF((SUM('Раздел 3'!G63:G63)&gt;=SUM('Раздел 3'!I63:I63)),"","Неверно!")</f>
        <v/>
      </c>
      <c r="B11433" s="312" t="s">
        <v>24611</v>
      </c>
      <c r="C11433" s="313" t="s">
        <v>17718</v>
      </c>
      <c r="D11433" s="313" t="s">
        <v>18126</v>
      </c>
      <c r="E11433" s="313" t="str">
        <f>CONCATENATE(SUM('Раздел 3'!G63:G63),"&gt;=",SUM('Раздел 3'!I63:I63))</f>
        <v>0&gt;=0</v>
      </c>
    </row>
    <row r="11434" spans="1:5" ht="30" hidden="1" customHeight="1">
      <c r="A11434" s="311" t="str">
        <f>IF((SUM('Раздел 3'!G64:G64)&gt;=SUM('Раздел 3'!I64:I64)),"","Неверно!")</f>
        <v/>
      </c>
      <c r="B11434" s="312" t="s">
        <v>24611</v>
      </c>
      <c r="C11434" s="313" t="s">
        <v>17719</v>
      </c>
      <c r="D11434" s="313" t="s">
        <v>18126</v>
      </c>
      <c r="E11434" s="313" t="str">
        <f>CONCATENATE(SUM('Раздел 3'!G64:G64),"&gt;=",SUM('Раздел 3'!I64:I64))</f>
        <v>0&gt;=0</v>
      </c>
    </row>
    <row r="11435" spans="1:5" ht="30" hidden="1" customHeight="1">
      <c r="A11435" s="311" t="str">
        <f>IF((SUM('Раздел 3'!G65:G65)&gt;=SUM('Раздел 3'!I65:I65)),"","Неверно!")</f>
        <v/>
      </c>
      <c r="B11435" s="312" t="s">
        <v>24611</v>
      </c>
      <c r="C11435" s="313" t="s">
        <v>17720</v>
      </c>
      <c r="D11435" s="313" t="s">
        <v>18126</v>
      </c>
      <c r="E11435" s="313" t="str">
        <f>CONCATENATE(SUM('Раздел 3'!G65:G65),"&gt;=",SUM('Раздел 3'!I65:I65))</f>
        <v>0&gt;=0</v>
      </c>
    </row>
    <row r="11436" spans="1:5" ht="30" hidden="1" customHeight="1">
      <c r="A11436" s="311" t="str">
        <f>IF((SUM('Раздел 3'!G66:G66)&gt;=SUM('Раздел 3'!I66:I66)),"","Неверно!")</f>
        <v/>
      </c>
      <c r="B11436" s="312" t="s">
        <v>24611</v>
      </c>
      <c r="C11436" s="313" t="s">
        <v>17721</v>
      </c>
      <c r="D11436" s="313" t="s">
        <v>18126</v>
      </c>
      <c r="E11436" s="313" t="str">
        <f>CONCATENATE(SUM('Раздел 3'!G66:G66),"&gt;=",SUM('Раздел 3'!I66:I66))</f>
        <v>0&gt;=0</v>
      </c>
    </row>
    <row r="11437" spans="1:5" ht="30" hidden="1" customHeight="1">
      <c r="A11437" s="311" t="str">
        <f>IF((SUM('Раздел 3'!G67:G67)&gt;=SUM('Раздел 3'!I67:I67)),"","Неверно!")</f>
        <v/>
      </c>
      <c r="B11437" s="312" t="s">
        <v>24611</v>
      </c>
      <c r="C11437" s="313" t="s">
        <v>17722</v>
      </c>
      <c r="D11437" s="313" t="s">
        <v>18126</v>
      </c>
      <c r="E11437" s="313" t="str">
        <f>CONCATENATE(SUM('Раздел 3'!G67:G67),"&gt;=",SUM('Раздел 3'!I67:I67))</f>
        <v>0&gt;=0</v>
      </c>
    </row>
    <row r="11438" spans="1:5" ht="30" hidden="1" customHeight="1">
      <c r="A11438" s="311" t="str">
        <f>IF((SUM('Раздел 3'!G68:G68)&gt;=SUM('Раздел 3'!I68:I68)),"","Неверно!")</f>
        <v/>
      </c>
      <c r="B11438" s="312" t="s">
        <v>24611</v>
      </c>
      <c r="C11438" s="313" t="s">
        <v>17723</v>
      </c>
      <c r="D11438" s="313" t="s">
        <v>18126</v>
      </c>
      <c r="E11438" s="313" t="str">
        <f>CONCATENATE(SUM('Раздел 3'!G68:G68),"&gt;=",SUM('Раздел 3'!I68:I68))</f>
        <v>0&gt;=0</v>
      </c>
    </row>
    <row r="11439" spans="1:5" ht="30" hidden="1" customHeight="1">
      <c r="A11439" s="311" t="str">
        <f>IF((SUM('Раздел 3'!G69:G69)&gt;=SUM('Раздел 3'!I69:I69)),"","Неверно!")</f>
        <v/>
      </c>
      <c r="B11439" s="312" t="s">
        <v>24611</v>
      </c>
      <c r="C11439" s="313" t="s">
        <v>17724</v>
      </c>
      <c r="D11439" s="313" t="s">
        <v>18126</v>
      </c>
      <c r="E11439" s="313" t="str">
        <f>CONCATENATE(SUM('Раздел 3'!G69:G69),"&gt;=",SUM('Раздел 3'!I69:I69))</f>
        <v>0&gt;=0</v>
      </c>
    </row>
    <row r="11440" spans="1:5" ht="30" hidden="1" customHeight="1">
      <c r="A11440" s="311" t="str">
        <f>IF((SUM('Раздел 3'!G16:G16)&gt;=SUM('Раздел 3'!I16:I16)),"","Неверно!")</f>
        <v/>
      </c>
      <c r="B11440" s="312" t="s">
        <v>24611</v>
      </c>
      <c r="C11440" s="313" t="s">
        <v>17725</v>
      </c>
      <c r="D11440" s="313" t="s">
        <v>18126</v>
      </c>
      <c r="E11440" s="313" t="str">
        <f>CONCATENATE(SUM('Раздел 3'!G16:G16),"&gt;=",SUM('Раздел 3'!I16:I16))</f>
        <v>0&gt;=0</v>
      </c>
    </row>
    <row r="11441" spans="1:5" ht="30" hidden="1" customHeight="1">
      <c r="A11441" s="311" t="str">
        <f>IF((SUM('Раздел 3'!G70:G70)&gt;=SUM('Раздел 3'!I70:I70)),"","Неверно!")</f>
        <v/>
      </c>
      <c r="B11441" s="312" t="s">
        <v>24611</v>
      </c>
      <c r="C11441" s="313" t="s">
        <v>17726</v>
      </c>
      <c r="D11441" s="313" t="s">
        <v>18126</v>
      </c>
      <c r="E11441" s="313" t="str">
        <f>CONCATENATE(SUM('Раздел 3'!G70:G70),"&gt;=",SUM('Раздел 3'!I70:I70))</f>
        <v>0&gt;=0</v>
      </c>
    </row>
    <row r="11442" spans="1:5" ht="30" hidden="1" customHeight="1">
      <c r="A11442" s="311" t="str">
        <f>IF((SUM('Раздел 3'!G71:G71)&gt;=SUM('Раздел 3'!I71:I71)),"","Неверно!")</f>
        <v/>
      </c>
      <c r="B11442" s="312" t="s">
        <v>24611</v>
      </c>
      <c r="C11442" s="313" t="s">
        <v>17727</v>
      </c>
      <c r="D11442" s="313" t="s">
        <v>18126</v>
      </c>
      <c r="E11442" s="313" t="str">
        <f>CONCATENATE(SUM('Раздел 3'!G71:G71),"&gt;=",SUM('Раздел 3'!I71:I71))</f>
        <v>0&gt;=0</v>
      </c>
    </row>
    <row r="11443" spans="1:5" ht="30" hidden="1" customHeight="1">
      <c r="A11443" s="311" t="str">
        <f>IF((SUM('Раздел 3'!G72:G72)&gt;=SUM('Раздел 3'!I72:I72)),"","Неверно!")</f>
        <v/>
      </c>
      <c r="B11443" s="312" t="s">
        <v>24611</v>
      </c>
      <c r="C11443" s="313" t="s">
        <v>17728</v>
      </c>
      <c r="D11443" s="313" t="s">
        <v>18126</v>
      </c>
      <c r="E11443" s="313" t="str">
        <f>CONCATENATE(SUM('Раздел 3'!G72:G72),"&gt;=",SUM('Раздел 3'!I72:I72))</f>
        <v>0&gt;=0</v>
      </c>
    </row>
    <row r="11444" spans="1:5" ht="30" hidden="1" customHeight="1">
      <c r="A11444" s="311" t="str">
        <f>IF((SUM('Раздел 3'!G73:G73)&gt;=SUM('Раздел 3'!I73:I73)),"","Неверно!")</f>
        <v/>
      </c>
      <c r="B11444" s="312" t="s">
        <v>24611</v>
      </c>
      <c r="C11444" s="313" t="s">
        <v>17729</v>
      </c>
      <c r="D11444" s="313" t="s">
        <v>18126</v>
      </c>
      <c r="E11444" s="313" t="str">
        <f>CONCATENATE(SUM('Раздел 3'!G73:G73),"&gt;=",SUM('Раздел 3'!I73:I73))</f>
        <v>0&gt;=0</v>
      </c>
    </row>
    <row r="11445" spans="1:5" ht="30" hidden="1" customHeight="1">
      <c r="A11445" s="311" t="str">
        <f>IF((SUM('Раздел 3'!G74:G74)&gt;=SUM('Раздел 3'!I74:I74)),"","Неверно!")</f>
        <v/>
      </c>
      <c r="B11445" s="312" t="s">
        <v>24611</v>
      </c>
      <c r="C11445" s="313" t="s">
        <v>17730</v>
      </c>
      <c r="D11445" s="313" t="s">
        <v>18126</v>
      </c>
      <c r="E11445" s="313" t="str">
        <f>CONCATENATE(SUM('Раздел 3'!G74:G74),"&gt;=",SUM('Раздел 3'!I74:I74))</f>
        <v>0&gt;=0</v>
      </c>
    </row>
    <row r="11446" spans="1:5" ht="30" hidden="1" customHeight="1">
      <c r="A11446" s="311" t="str">
        <f>IF((SUM('Раздел 3'!G75:G75)&gt;=SUM('Раздел 3'!I75:I75)),"","Неверно!")</f>
        <v/>
      </c>
      <c r="B11446" s="312" t="s">
        <v>24611</v>
      </c>
      <c r="C11446" s="313" t="s">
        <v>17731</v>
      </c>
      <c r="D11446" s="313" t="s">
        <v>18126</v>
      </c>
      <c r="E11446" s="313" t="str">
        <f>CONCATENATE(SUM('Раздел 3'!G75:G75),"&gt;=",SUM('Раздел 3'!I75:I75))</f>
        <v>0&gt;=0</v>
      </c>
    </row>
    <row r="11447" spans="1:5" ht="30" hidden="1" customHeight="1">
      <c r="A11447" s="311" t="str">
        <f>IF((SUM('Раздел 3'!G76:G76)&gt;=SUM('Раздел 3'!I76:I76)),"","Неверно!")</f>
        <v/>
      </c>
      <c r="B11447" s="312" t="s">
        <v>24611</v>
      </c>
      <c r="C11447" s="313" t="s">
        <v>17732</v>
      </c>
      <c r="D11447" s="313" t="s">
        <v>18126</v>
      </c>
      <c r="E11447" s="313" t="str">
        <f>CONCATENATE(SUM('Раздел 3'!G76:G76),"&gt;=",SUM('Раздел 3'!I76:I76))</f>
        <v>0&gt;=0</v>
      </c>
    </row>
    <row r="11448" spans="1:5" ht="30" hidden="1" customHeight="1">
      <c r="A11448" s="311" t="str">
        <f>IF((SUM('Раздел 3'!G77:G77)&gt;=SUM('Раздел 3'!I77:I77)),"","Неверно!")</f>
        <v/>
      </c>
      <c r="B11448" s="312" t="s">
        <v>24611</v>
      </c>
      <c r="C11448" s="313" t="s">
        <v>17733</v>
      </c>
      <c r="D11448" s="313" t="s">
        <v>18126</v>
      </c>
      <c r="E11448" s="313" t="str">
        <f>CONCATENATE(SUM('Раздел 3'!G77:G77),"&gt;=",SUM('Раздел 3'!I77:I77))</f>
        <v>0&gt;=0</v>
      </c>
    </row>
    <row r="11449" spans="1:5" ht="30" hidden="1" customHeight="1">
      <c r="A11449" s="311" t="str">
        <f>IF((SUM('Раздел 3'!G78:G78)&gt;=SUM('Раздел 3'!I78:I78)),"","Неверно!")</f>
        <v/>
      </c>
      <c r="B11449" s="312" t="s">
        <v>24611</v>
      </c>
      <c r="C11449" s="313" t="s">
        <v>17734</v>
      </c>
      <c r="D11449" s="313" t="s">
        <v>18126</v>
      </c>
      <c r="E11449" s="313" t="str">
        <f>CONCATENATE(SUM('Раздел 3'!G78:G78),"&gt;=",SUM('Раздел 3'!I78:I78))</f>
        <v>0&gt;=0</v>
      </c>
    </row>
    <row r="11450" spans="1:5" ht="30" hidden="1" customHeight="1">
      <c r="A11450" s="311" t="str">
        <f>IF((SUM('Раздел 3'!G79:G79)&gt;=SUM('Раздел 3'!I79:I79)),"","Неверно!")</f>
        <v/>
      </c>
      <c r="B11450" s="312" t="s">
        <v>24611</v>
      </c>
      <c r="C11450" s="313" t="s">
        <v>17735</v>
      </c>
      <c r="D11450" s="313" t="s">
        <v>18126</v>
      </c>
      <c r="E11450" s="313" t="str">
        <f>CONCATENATE(SUM('Раздел 3'!G79:G79),"&gt;=",SUM('Раздел 3'!I79:I79))</f>
        <v>0&gt;=0</v>
      </c>
    </row>
    <row r="11451" spans="1:5" ht="30" hidden="1" customHeight="1">
      <c r="A11451" s="311" t="str">
        <f>IF((SUM('Раздел 3'!G17:G17)&gt;=SUM('Раздел 3'!I17:I17)),"","Неверно!")</f>
        <v/>
      </c>
      <c r="B11451" s="312" t="s">
        <v>24611</v>
      </c>
      <c r="C11451" s="313" t="s">
        <v>17736</v>
      </c>
      <c r="D11451" s="313" t="s">
        <v>18126</v>
      </c>
      <c r="E11451" s="313" t="str">
        <f>CONCATENATE(SUM('Раздел 3'!G17:G17),"&gt;=",SUM('Раздел 3'!I17:I17))</f>
        <v>0&gt;=0</v>
      </c>
    </row>
    <row r="11452" spans="1:5" ht="30" hidden="1" customHeight="1">
      <c r="A11452" s="311" t="str">
        <f>IF((SUM('Раздел 3'!G80:G80)&gt;=SUM('Раздел 3'!I80:I80)),"","Неверно!")</f>
        <v/>
      </c>
      <c r="B11452" s="312" t="s">
        <v>24611</v>
      </c>
      <c r="C11452" s="313" t="s">
        <v>17737</v>
      </c>
      <c r="D11452" s="313" t="s">
        <v>18126</v>
      </c>
      <c r="E11452" s="313" t="str">
        <f>CONCATENATE(SUM('Раздел 3'!G80:G80),"&gt;=",SUM('Раздел 3'!I80:I80))</f>
        <v>0&gt;=0</v>
      </c>
    </row>
    <row r="11453" spans="1:5" ht="30" hidden="1" customHeight="1">
      <c r="A11453" s="311" t="str">
        <f>IF((SUM('Раздел 3'!G81:G81)&gt;=SUM('Раздел 3'!I81:I81)),"","Неверно!")</f>
        <v/>
      </c>
      <c r="B11453" s="312" t="s">
        <v>24611</v>
      </c>
      <c r="C11453" s="313" t="s">
        <v>17738</v>
      </c>
      <c r="D11453" s="313" t="s">
        <v>18126</v>
      </c>
      <c r="E11453" s="313" t="str">
        <f>CONCATENATE(SUM('Раздел 3'!G81:G81),"&gt;=",SUM('Раздел 3'!I81:I81))</f>
        <v>0&gt;=0</v>
      </c>
    </row>
    <row r="11454" spans="1:5" ht="30" hidden="1" customHeight="1">
      <c r="A11454" s="311" t="str">
        <f>IF((SUM('Раздел 3'!G82:G82)&gt;=SUM('Раздел 3'!I82:I82)),"","Неверно!")</f>
        <v/>
      </c>
      <c r="B11454" s="312" t="s">
        <v>24611</v>
      </c>
      <c r="C11454" s="313" t="s">
        <v>17739</v>
      </c>
      <c r="D11454" s="313" t="s">
        <v>18126</v>
      </c>
      <c r="E11454" s="313" t="str">
        <f>CONCATENATE(SUM('Раздел 3'!G82:G82),"&gt;=",SUM('Раздел 3'!I82:I82))</f>
        <v>0&gt;=0</v>
      </c>
    </row>
    <row r="11455" spans="1:5" ht="30" hidden="1" customHeight="1">
      <c r="A11455" s="311" t="str">
        <f>IF((SUM('Раздел 3'!G83:G83)&gt;=SUM('Раздел 3'!I83:I83)),"","Неверно!")</f>
        <v/>
      </c>
      <c r="B11455" s="312" t="s">
        <v>24611</v>
      </c>
      <c r="C11455" s="313" t="s">
        <v>17740</v>
      </c>
      <c r="D11455" s="313" t="s">
        <v>18126</v>
      </c>
      <c r="E11455" s="313" t="str">
        <f>CONCATENATE(SUM('Раздел 3'!G83:G83),"&gt;=",SUM('Раздел 3'!I83:I83))</f>
        <v>0&gt;=0</v>
      </c>
    </row>
    <row r="11456" spans="1:5" ht="30" hidden="1" customHeight="1">
      <c r="A11456" s="311" t="str">
        <f>IF((SUM('Раздел 3'!G84:G84)&gt;=SUM('Раздел 3'!I84:I84)),"","Неверно!")</f>
        <v/>
      </c>
      <c r="B11456" s="312" t="s">
        <v>24611</v>
      </c>
      <c r="C11456" s="313" t="s">
        <v>17741</v>
      </c>
      <c r="D11456" s="313" t="s">
        <v>18126</v>
      </c>
      <c r="E11456" s="313" t="str">
        <f>CONCATENATE(SUM('Раздел 3'!G84:G84),"&gt;=",SUM('Раздел 3'!I84:I84))</f>
        <v>0&gt;=0</v>
      </c>
    </row>
    <row r="11457" spans="1:5" ht="30" hidden="1" customHeight="1">
      <c r="A11457" s="311" t="str">
        <f>IF((SUM('Раздел 3'!G85:G85)&gt;=SUM('Раздел 3'!I85:I85)),"","Неверно!")</f>
        <v/>
      </c>
      <c r="B11457" s="312" t="s">
        <v>24611</v>
      </c>
      <c r="C11457" s="313" t="s">
        <v>17742</v>
      </c>
      <c r="D11457" s="313" t="s">
        <v>18126</v>
      </c>
      <c r="E11457" s="313" t="str">
        <f>CONCATENATE(SUM('Раздел 3'!G85:G85),"&gt;=",SUM('Раздел 3'!I85:I85))</f>
        <v>0&gt;=0</v>
      </c>
    </row>
    <row r="11458" spans="1:5" ht="30" hidden="1" customHeight="1">
      <c r="A11458" s="311" t="str">
        <f>IF((SUM('Раздел 3'!G86:G86)&gt;=SUM('Раздел 3'!I86:I86)),"","Неверно!")</f>
        <v/>
      </c>
      <c r="B11458" s="312" t="s">
        <v>24611</v>
      </c>
      <c r="C11458" s="313" t="s">
        <v>17743</v>
      </c>
      <c r="D11458" s="313" t="s">
        <v>18126</v>
      </c>
      <c r="E11458" s="313" t="str">
        <f>CONCATENATE(SUM('Раздел 3'!G86:G86),"&gt;=",SUM('Раздел 3'!I86:I86))</f>
        <v>0&gt;=0</v>
      </c>
    </row>
    <row r="11459" spans="1:5" ht="30" hidden="1" customHeight="1">
      <c r="A11459" s="311" t="str">
        <f>IF((SUM('Раздел 3'!G87:G87)&gt;=SUM('Раздел 3'!I87:I87)),"","Неверно!")</f>
        <v/>
      </c>
      <c r="B11459" s="312" t="s">
        <v>24611</v>
      </c>
      <c r="C11459" s="313" t="s">
        <v>17744</v>
      </c>
      <c r="D11459" s="313" t="s">
        <v>18126</v>
      </c>
      <c r="E11459" s="313" t="str">
        <f>CONCATENATE(SUM('Раздел 3'!G87:G87),"&gt;=",SUM('Раздел 3'!I87:I87))</f>
        <v>0&gt;=0</v>
      </c>
    </row>
    <row r="11460" spans="1:5" ht="30" hidden="1" customHeight="1">
      <c r="A11460" s="311" t="str">
        <f>IF((SUM('Раздел 3'!G88:G88)&gt;=SUM('Раздел 3'!I88:I88)),"","Неверно!")</f>
        <v/>
      </c>
      <c r="B11460" s="312" t="s">
        <v>24611</v>
      </c>
      <c r="C11460" s="313" t="s">
        <v>17745</v>
      </c>
      <c r="D11460" s="313" t="s">
        <v>18126</v>
      </c>
      <c r="E11460" s="313" t="str">
        <f>CONCATENATE(SUM('Раздел 3'!G88:G88),"&gt;=",SUM('Раздел 3'!I88:I88))</f>
        <v>0&gt;=0</v>
      </c>
    </row>
    <row r="11461" spans="1:5" ht="30" hidden="1" customHeight="1">
      <c r="A11461" s="311" t="str">
        <f>IF((SUM('Раздел 3'!G89:G89)&gt;=SUM('Раздел 3'!I89:I89)),"","Неверно!")</f>
        <v/>
      </c>
      <c r="B11461" s="312" t="s">
        <v>24611</v>
      </c>
      <c r="C11461" s="313" t="s">
        <v>17746</v>
      </c>
      <c r="D11461" s="313" t="s">
        <v>18126</v>
      </c>
      <c r="E11461" s="313" t="str">
        <f>CONCATENATE(SUM('Раздел 3'!G89:G89),"&gt;=",SUM('Раздел 3'!I89:I89))</f>
        <v>0&gt;=0</v>
      </c>
    </row>
    <row r="11462" spans="1:5" ht="30" hidden="1" customHeight="1">
      <c r="A11462" s="311" t="str">
        <f>IF((SUM('Раздел 3'!G18:G18)&gt;=SUM('Раздел 3'!I18:I18)),"","Неверно!")</f>
        <v/>
      </c>
      <c r="B11462" s="312" t="s">
        <v>24611</v>
      </c>
      <c r="C11462" s="313" t="s">
        <v>17747</v>
      </c>
      <c r="D11462" s="313" t="s">
        <v>18126</v>
      </c>
      <c r="E11462" s="313" t="str">
        <f>CONCATENATE(SUM('Раздел 3'!G18:G18),"&gt;=",SUM('Раздел 3'!I18:I18))</f>
        <v>0&gt;=0</v>
      </c>
    </row>
    <row r="11463" spans="1:5" ht="30" hidden="1" customHeight="1">
      <c r="A11463" s="311" t="str">
        <f>IF((SUM('Раздел 3'!G90:G90)&gt;=SUM('Раздел 3'!I90:I90)),"","Неверно!")</f>
        <v/>
      </c>
      <c r="B11463" s="312" t="s">
        <v>24611</v>
      </c>
      <c r="C11463" s="313" t="s">
        <v>17748</v>
      </c>
      <c r="D11463" s="313" t="s">
        <v>18126</v>
      </c>
      <c r="E11463" s="313" t="str">
        <f>CONCATENATE(SUM('Раздел 3'!G90:G90),"&gt;=",SUM('Раздел 3'!I90:I90))</f>
        <v>0&gt;=0</v>
      </c>
    </row>
    <row r="11464" spans="1:5" ht="30" hidden="1" customHeight="1">
      <c r="A11464" s="311" t="str">
        <f>IF((SUM('Раздел 3'!G91:G91)&gt;=SUM('Раздел 3'!I91:I91)),"","Неверно!")</f>
        <v/>
      </c>
      <c r="B11464" s="312" t="s">
        <v>24611</v>
      </c>
      <c r="C11464" s="313" t="s">
        <v>17749</v>
      </c>
      <c r="D11464" s="313" t="s">
        <v>18126</v>
      </c>
      <c r="E11464" s="313" t="str">
        <f>CONCATENATE(SUM('Раздел 3'!G91:G91),"&gt;=",SUM('Раздел 3'!I91:I91))</f>
        <v>0&gt;=0</v>
      </c>
    </row>
    <row r="11465" spans="1:5" ht="30" hidden="1" customHeight="1">
      <c r="A11465" s="311" t="str">
        <f>IF((SUM('Раздел 3'!G92:G92)&gt;=SUM('Раздел 3'!I92:I92)),"","Неверно!")</f>
        <v/>
      </c>
      <c r="B11465" s="312" t="s">
        <v>24611</v>
      </c>
      <c r="C11465" s="313" t="s">
        <v>17750</v>
      </c>
      <c r="D11465" s="313" t="s">
        <v>18126</v>
      </c>
      <c r="E11465" s="313" t="str">
        <f>CONCATENATE(SUM('Раздел 3'!G92:G92),"&gt;=",SUM('Раздел 3'!I92:I92))</f>
        <v>0&gt;=0</v>
      </c>
    </row>
    <row r="11466" spans="1:5" ht="30" hidden="1" customHeight="1">
      <c r="A11466" s="311" t="str">
        <f>IF((SUM('Раздел 3'!G93:G93)&gt;=SUM('Раздел 3'!I93:I93)),"","Неверно!")</f>
        <v/>
      </c>
      <c r="B11466" s="312" t="s">
        <v>24611</v>
      </c>
      <c r="C11466" s="313" t="s">
        <v>17751</v>
      </c>
      <c r="D11466" s="313" t="s">
        <v>18126</v>
      </c>
      <c r="E11466" s="313" t="str">
        <f>CONCATENATE(SUM('Раздел 3'!G93:G93),"&gt;=",SUM('Раздел 3'!I93:I93))</f>
        <v>0&gt;=0</v>
      </c>
    </row>
    <row r="11467" spans="1:5" ht="30" hidden="1" customHeight="1">
      <c r="A11467" s="311" t="str">
        <f>IF((SUM('Раздел 3'!G94:G94)&gt;=SUM('Раздел 3'!I94:I94)),"","Неверно!")</f>
        <v/>
      </c>
      <c r="B11467" s="312" t="s">
        <v>24611</v>
      </c>
      <c r="C11467" s="313" t="s">
        <v>17752</v>
      </c>
      <c r="D11467" s="313" t="s">
        <v>18126</v>
      </c>
      <c r="E11467" s="313" t="str">
        <f>CONCATENATE(SUM('Раздел 3'!G94:G94),"&gt;=",SUM('Раздел 3'!I94:I94))</f>
        <v>0&gt;=0</v>
      </c>
    </row>
    <row r="11468" spans="1:5" ht="30" hidden="1" customHeight="1">
      <c r="A11468" s="311" t="str">
        <f>IF((SUM('Раздел 3'!G95:G95)&gt;=SUM('Раздел 3'!I95:I95)),"","Неверно!")</f>
        <v/>
      </c>
      <c r="B11468" s="312" t="s">
        <v>24611</v>
      </c>
      <c r="C11468" s="313" t="s">
        <v>17753</v>
      </c>
      <c r="D11468" s="313" t="s">
        <v>18126</v>
      </c>
      <c r="E11468" s="313" t="str">
        <f>CONCATENATE(SUM('Раздел 3'!G95:G95),"&gt;=",SUM('Раздел 3'!I95:I95))</f>
        <v>0&gt;=0</v>
      </c>
    </row>
    <row r="11469" spans="1:5" ht="30" hidden="1" customHeight="1">
      <c r="A11469" s="311" t="str">
        <f>IF((SUM('Раздел 3'!G96:G96)&gt;=SUM('Раздел 3'!I96:I96)),"","Неверно!")</f>
        <v/>
      </c>
      <c r="B11469" s="312" t="s">
        <v>24611</v>
      </c>
      <c r="C11469" s="313" t="s">
        <v>17754</v>
      </c>
      <c r="D11469" s="313" t="s">
        <v>18126</v>
      </c>
      <c r="E11469" s="313" t="str">
        <f>CONCATENATE(SUM('Раздел 3'!G96:G96),"&gt;=",SUM('Раздел 3'!I96:I96))</f>
        <v>0&gt;=0</v>
      </c>
    </row>
    <row r="11470" spans="1:5" ht="30" hidden="1" customHeight="1">
      <c r="A11470" s="311" t="str">
        <f>IF((SUM('Раздел 3'!G97:G97)&gt;=SUM('Раздел 3'!I97:I97)),"","Неверно!")</f>
        <v/>
      </c>
      <c r="B11470" s="312" t="s">
        <v>24611</v>
      </c>
      <c r="C11470" s="313" t="s">
        <v>17755</v>
      </c>
      <c r="D11470" s="313" t="s">
        <v>18126</v>
      </c>
      <c r="E11470" s="313" t="str">
        <f>CONCATENATE(SUM('Раздел 3'!G97:G97),"&gt;=",SUM('Раздел 3'!I97:I97))</f>
        <v>0&gt;=0</v>
      </c>
    </row>
    <row r="11471" spans="1:5" ht="30" hidden="1" customHeight="1">
      <c r="A11471" s="311" t="str">
        <f>IF((SUM('Раздел 3'!G98:G98)&gt;=SUM('Раздел 3'!I98:I98)),"","Неверно!")</f>
        <v/>
      </c>
      <c r="B11471" s="312" t="s">
        <v>24611</v>
      </c>
      <c r="C11471" s="313" t="s">
        <v>17756</v>
      </c>
      <c r="D11471" s="313" t="s">
        <v>18126</v>
      </c>
      <c r="E11471" s="313" t="str">
        <f>CONCATENATE(SUM('Раздел 3'!G98:G98),"&gt;=",SUM('Раздел 3'!I98:I98))</f>
        <v>0&gt;=0</v>
      </c>
    </row>
    <row r="11472" spans="1:5" ht="30" hidden="1" customHeight="1">
      <c r="A11472" s="311" t="str">
        <f>IF((SUM('Раздел 3'!G99:G99)&gt;=SUM('Раздел 3'!I99:I99)),"","Неверно!")</f>
        <v/>
      </c>
      <c r="B11472" s="312" t="s">
        <v>24611</v>
      </c>
      <c r="C11472" s="313" t="s">
        <v>17757</v>
      </c>
      <c r="D11472" s="313" t="s">
        <v>18126</v>
      </c>
      <c r="E11472" s="313" t="str">
        <f>CONCATENATE(SUM('Раздел 3'!G99:G99),"&gt;=",SUM('Раздел 3'!I99:I99))</f>
        <v>0&gt;=0</v>
      </c>
    </row>
    <row r="11473" spans="1:5" ht="30" hidden="1" customHeight="1">
      <c r="A11473" s="311" t="str">
        <f>IF((SUM('Раздел 3'!G19:G19)&gt;=SUM('Раздел 3'!I19:I19)),"","Неверно!")</f>
        <v/>
      </c>
      <c r="B11473" s="312" t="s">
        <v>24611</v>
      </c>
      <c r="C11473" s="313" t="s">
        <v>17758</v>
      </c>
      <c r="D11473" s="313" t="s">
        <v>18126</v>
      </c>
      <c r="E11473" s="313" t="str">
        <f>CONCATENATE(SUM('Раздел 3'!G19:G19),"&gt;=",SUM('Раздел 3'!I19:I19))</f>
        <v>0&gt;=0</v>
      </c>
    </row>
    <row r="11474" spans="1:5" ht="30" hidden="1" customHeight="1">
      <c r="A11474" s="311" t="str">
        <f>IF((SUM('Раздел 3'!G100:G100)&gt;=SUM('Раздел 3'!I100:I100)),"","Неверно!")</f>
        <v/>
      </c>
      <c r="B11474" s="312" t="s">
        <v>24611</v>
      </c>
      <c r="C11474" s="313" t="s">
        <v>17759</v>
      </c>
      <c r="D11474" s="313" t="s">
        <v>18126</v>
      </c>
      <c r="E11474" s="313" t="str">
        <f>CONCATENATE(SUM('Раздел 3'!G100:G100),"&gt;=",SUM('Раздел 3'!I100:I100))</f>
        <v>0&gt;=0</v>
      </c>
    </row>
    <row r="11475" spans="1:5" ht="30" hidden="1" customHeight="1">
      <c r="A11475" s="311" t="str">
        <f>IF((SUM('Раздел 3'!G101:G101)&gt;=SUM('Раздел 3'!I101:I101)),"","Неверно!")</f>
        <v/>
      </c>
      <c r="B11475" s="312" t="s">
        <v>24611</v>
      </c>
      <c r="C11475" s="313" t="s">
        <v>17760</v>
      </c>
      <c r="D11475" s="313" t="s">
        <v>18126</v>
      </c>
      <c r="E11475" s="313" t="str">
        <f>CONCATENATE(SUM('Раздел 3'!G101:G101),"&gt;=",SUM('Раздел 3'!I101:I101))</f>
        <v>0&gt;=0</v>
      </c>
    </row>
    <row r="11476" spans="1:5" ht="30" hidden="1" customHeight="1">
      <c r="A11476" s="311" t="str">
        <f>IF((SUM('Раздел 3'!G102:G102)&gt;=SUM('Раздел 3'!I102:I102)),"","Неверно!")</f>
        <v/>
      </c>
      <c r="B11476" s="312" t="s">
        <v>24611</v>
      </c>
      <c r="C11476" s="313" t="s">
        <v>17761</v>
      </c>
      <c r="D11476" s="313" t="s">
        <v>18126</v>
      </c>
      <c r="E11476" s="313" t="str">
        <f>CONCATENATE(SUM('Раздел 3'!G102:G102),"&gt;=",SUM('Раздел 3'!I102:I102))</f>
        <v>0&gt;=0</v>
      </c>
    </row>
    <row r="11477" spans="1:5" ht="30" hidden="1" customHeight="1">
      <c r="A11477" s="311" t="str">
        <f>IF((SUM('Раздел 3'!G103:G103)&gt;=SUM('Раздел 3'!I103:I103)),"","Неверно!")</f>
        <v/>
      </c>
      <c r="B11477" s="312" t="s">
        <v>24611</v>
      </c>
      <c r="C11477" s="313" t="s">
        <v>17762</v>
      </c>
      <c r="D11477" s="313" t="s">
        <v>18126</v>
      </c>
      <c r="E11477" s="313" t="str">
        <f>CONCATENATE(SUM('Раздел 3'!G103:G103),"&gt;=",SUM('Раздел 3'!I103:I103))</f>
        <v>0&gt;=0</v>
      </c>
    </row>
    <row r="11478" spans="1:5" ht="30" hidden="1" customHeight="1">
      <c r="A11478" s="311" t="str">
        <f>IF((SUM('Раздел 3'!G104:G104)&gt;=SUM('Раздел 3'!I104:I104)),"","Неверно!")</f>
        <v/>
      </c>
      <c r="B11478" s="312" t="s">
        <v>24611</v>
      </c>
      <c r="C11478" s="313" t="s">
        <v>17763</v>
      </c>
      <c r="D11478" s="313" t="s">
        <v>18126</v>
      </c>
      <c r="E11478" s="313" t="str">
        <f>CONCATENATE(SUM('Раздел 3'!G104:G104),"&gt;=",SUM('Раздел 3'!I104:I104))</f>
        <v>0&gt;=0</v>
      </c>
    </row>
    <row r="11479" spans="1:5" ht="30" hidden="1" customHeight="1">
      <c r="A11479" s="311" t="str">
        <f>IF((SUM('Раздел 3'!G105:G105)&gt;=SUM('Раздел 3'!I105:I105)),"","Неверно!")</f>
        <v/>
      </c>
      <c r="B11479" s="312" t="s">
        <v>24611</v>
      </c>
      <c r="C11479" s="313" t="s">
        <v>17764</v>
      </c>
      <c r="D11479" s="313" t="s">
        <v>18126</v>
      </c>
      <c r="E11479" s="313" t="str">
        <f>CONCATENATE(SUM('Раздел 3'!G105:G105),"&gt;=",SUM('Раздел 3'!I105:I105))</f>
        <v>0&gt;=0</v>
      </c>
    </row>
    <row r="11480" spans="1:5" ht="30" hidden="1" customHeight="1">
      <c r="A11480" s="311" t="str">
        <f>IF((SUM('Раздел 3'!G106:G106)&gt;=SUM('Раздел 3'!I106:I106)),"","Неверно!")</f>
        <v/>
      </c>
      <c r="B11480" s="312" t="s">
        <v>24611</v>
      </c>
      <c r="C11480" s="313" t="s">
        <v>17765</v>
      </c>
      <c r="D11480" s="313" t="s">
        <v>18126</v>
      </c>
      <c r="E11480" s="313" t="str">
        <f>CONCATENATE(SUM('Раздел 3'!G106:G106),"&gt;=",SUM('Раздел 3'!I106:I106))</f>
        <v>0&gt;=0</v>
      </c>
    </row>
    <row r="11481" spans="1:5" ht="30" hidden="1" customHeight="1">
      <c r="A11481" s="311" t="str">
        <f>IF((SUM('Раздел 3'!G107:G107)&gt;=SUM('Раздел 3'!I107:I107)),"","Неверно!")</f>
        <v/>
      </c>
      <c r="B11481" s="312" t="s">
        <v>24611</v>
      </c>
      <c r="C11481" s="313" t="s">
        <v>17766</v>
      </c>
      <c r="D11481" s="313" t="s">
        <v>18126</v>
      </c>
      <c r="E11481" s="313" t="str">
        <f>CONCATENATE(SUM('Раздел 3'!G107:G107),"&gt;=",SUM('Раздел 3'!I107:I107))</f>
        <v>0&gt;=0</v>
      </c>
    </row>
    <row r="11482" spans="1:5" ht="30" hidden="1" customHeight="1">
      <c r="A11482" s="311" t="str">
        <f>IF((SUM('Раздел 3'!G108:G108)&gt;=SUM('Раздел 3'!I108:I108)),"","Неверно!")</f>
        <v/>
      </c>
      <c r="B11482" s="312" t="s">
        <v>24611</v>
      </c>
      <c r="C11482" s="313" t="s">
        <v>17767</v>
      </c>
      <c r="D11482" s="313" t="s">
        <v>18126</v>
      </c>
      <c r="E11482" s="313" t="str">
        <f>CONCATENATE(SUM('Раздел 3'!G108:G108),"&gt;=",SUM('Раздел 3'!I108:I108))</f>
        <v>0&gt;=0</v>
      </c>
    </row>
    <row r="11483" spans="1:5" ht="30" hidden="1" customHeight="1">
      <c r="A11483" s="311" t="str">
        <f>IF((SUM('Раздел 3'!G109:G109)&gt;=SUM('Раздел 3'!I109:I109)),"","Неверно!")</f>
        <v/>
      </c>
      <c r="B11483" s="312" t="s">
        <v>24611</v>
      </c>
      <c r="C11483" s="313" t="s">
        <v>17768</v>
      </c>
      <c r="D11483" s="313" t="s">
        <v>18126</v>
      </c>
      <c r="E11483" s="313" t="str">
        <f>CONCATENATE(SUM('Раздел 3'!G109:G109),"&gt;=",SUM('Раздел 3'!I109:I109))</f>
        <v>0&gt;=0</v>
      </c>
    </row>
    <row r="11484" spans="1:5" ht="30" hidden="1" customHeight="1">
      <c r="A11484" s="311" t="str">
        <f>IF((SUM('Раздел 3'!F46:F46)&lt;=SUM('Раздел 3'!F42:F42)),"","Неверно!")</f>
        <v/>
      </c>
      <c r="B11484" s="312" t="s">
        <v>24612</v>
      </c>
      <c r="C11484" s="313" t="s">
        <v>18052</v>
      </c>
      <c r="D11484" s="313" t="s">
        <v>18053</v>
      </c>
      <c r="E11484" s="313" t="str">
        <f>CONCATENATE(SUM('Раздел 3'!F46:F46),"&lt;=",SUM('Раздел 3'!F42:F42))</f>
        <v>0&lt;=0</v>
      </c>
    </row>
    <row r="11485" spans="1:5" ht="30" hidden="1" customHeight="1">
      <c r="A11485" s="311" t="str">
        <f>IF((SUM('Раздел 3'!O46:O46)&lt;=SUM('Раздел 3'!O42:O42)),"","Неверно!")</f>
        <v/>
      </c>
      <c r="B11485" s="312" t="s">
        <v>24612</v>
      </c>
      <c r="C11485" s="313" t="s">
        <v>18054</v>
      </c>
      <c r="D11485" s="313" t="s">
        <v>18053</v>
      </c>
      <c r="E11485" s="313" t="str">
        <f>CONCATENATE(SUM('Раздел 3'!O46:O46),"&lt;=",SUM('Раздел 3'!O42:O42))</f>
        <v>0&lt;=0</v>
      </c>
    </row>
    <row r="11486" spans="1:5" ht="30" hidden="1" customHeight="1">
      <c r="A11486" s="311" t="str">
        <f>IF((SUM('Раздел 3'!P46:P46)&lt;=SUM('Раздел 3'!P42:P42)),"","Неверно!")</f>
        <v/>
      </c>
      <c r="B11486" s="312" t="s">
        <v>24612</v>
      </c>
      <c r="C11486" s="313" t="s">
        <v>18055</v>
      </c>
      <c r="D11486" s="313" t="s">
        <v>18053</v>
      </c>
      <c r="E11486" s="313" t="str">
        <f>CONCATENATE(SUM('Раздел 3'!P46:P46),"&lt;=",SUM('Раздел 3'!P42:P42))</f>
        <v>0&lt;=0</v>
      </c>
    </row>
    <row r="11487" spans="1:5" ht="30" hidden="1" customHeight="1">
      <c r="A11487" s="311" t="str">
        <f>IF((SUM('Раздел 3'!Q46:Q46)&lt;=SUM('Раздел 3'!Q42:Q42)),"","Неверно!")</f>
        <v/>
      </c>
      <c r="B11487" s="312" t="s">
        <v>24612</v>
      </c>
      <c r="C11487" s="313" t="s">
        <v>18056</v>
      </c>
      <c r="D11487" s="313" t="s">
        <v>18053</v>
      </c>
      <c r="E11487" s="313" t="str">
        <f>CONCATENATE(SUM('Раздел 3'!Q46:Q46),"&lt;=",SUM('Раздел 3'!Q42:Q42))</f>
        <v>0&lt;=0</v>
      </c>
    </row>
    <row r="11488" spans="1:5" ht="30" hidden="1" customHeight="1">
      <c r="A11488" s="311" t="str">
        <f>IF((SUM('Раздел 3'!R46:R46)&lt;=SUM('Раздел 3'!R42:R42)),"","Неверно!")</f>
        <v/>
      </c>
      <c r="B11488" s="312" t="s">
        <v>24612</v>
      </c>
      <c r="C11488" s="313" t="s">
        <v>18057</v>
      </c>
      <c r="D11488" s="313" t="s">
        <v>18053</v>
      </c>
      <c r="E11488" s="313" t="str">
        <f>CONCATENATE(SUM('Раздел 3'!R46:R46),"&lt;=",SUM('Раздел 3'!R42:R42))</f>
        <v>0&lt;=0</v>
      </c>
    </row>
    <row r="11489" spans="1:5" ht="30" hidden="1" customHeight="1">
      <c r="A11489" s="311" t="str">
        <f>IF((SUM('Раздел 3'!S46:S46)&lt;=SUM('Раздел 3'!S42:S42)),"","Неверно!")</f>
        <v/>
      </c>
      <c r="B11489" s="312" t="s">
        <v>24612</v>
      </c>
      <c r="C11489" s="313" t="s">
        <v>18058</v>
      </c>
      <c r="D11489" s="313" t="s">
        <v>18053</v>
      </c>
      <c r="E11489" s="313" t="str">
        <f>CONCATENATE(SUM('Раздел 3'!S46:S46),"&lt;=",SUM('Раздел 3'!S42:S42))</f>
        <v>0&lt;=0</v>
      </c>
    </row>
    <row r="11490" spans="1:5" ht="30" hidden="1" customHeight="1">
      <c r="A11490" s="311" t="str">
        <f>IF((SUM('Раздел 3'!T46:T46)&lt;=SUM('Раздел 3'!T42:T42)),"","Неверно!")</f>
        <v/>
      </c>
      <c r="B11490" s="312" t="s">
        <v>24612</v>
      </c>
      <c r="C11490" s="313" t="s">
        <v>18059</v>
      </c>
      <c r="D11490" s="313" t="s">
        <v>18053</v>
      </c>
      <c r="E11490" s="313" t="str">
        <f>CONCATENATE(SUM('Раздел 3'!T46:T46),"&lt;=",SUM('Раздел 3'!T42:T42))</f>
        <v>0&lt;=0</v>
      </c>
    </row>
    <row r="11491" spans="1:5" ht="30" hidden="1" customHeight="1">
      <c r="A11491" s="311" t="str">
        <f>IF((SUM('Раздел 3'!U46:U46)&lt;=SUM('Раздел 3'!U42:U42)),"","Неверно!")</f>
        <v/>
      </c>
      <c r="B11491" s="312" t="s">
        <v>24612</v>
      </c>
      <c r="C11491" s="313" t="s">
        <v>18060</v>
      </c>
      <c r="D11491" s="313" t="s">
        <v>18053</v>
      </c>
      <c r="E11491" s="313" t="str">
        <f>CONCATENATE(SUM('Раздел 3'!U46:U46),"&lt;=",SUM('Раздел 3'!U42:U42))</f>
        <v>0&lt;=0</v>
      </c>
    </row>
    <row r="11492" spans="1:5" ht="30" hidden="1" customHeight="1">
      <c r="A11492" s="311" t="str">
        <f>IF((SUM('Раздел 3'!V46:V46)&lt;=SUM('Раздел 3'!V42:V42)),"","Неверно!")</f>
        <v/>
      </c>
      <c r="B11492" s="312" t="s">
        <v>24612</v>
      </c>
      <c r="C11492" s="313" t="s">
        <v>18061</v>
      </c>
      <c r="D11492" s="313" t="s">
        <v>18053</v>
      </c>
      <c r="E11492" s="313" t="str">
        <f>CONCATENATE(SUM('Раздел 3'!V46:V46),"&lt;=",SUM('Раздел 3'!V42:V42))</f>
        <v>0&lt;=0</v>
      </c>
    </row>
    <row r="11493" spans="1:5" ht="30" hidden="1" customHeight="1">
      <c r="A11493" s="311" t="str">
        <f>IF((SUM('Раздел 3'!W46:W46)&lt;=SUM('Раздел 3'!W42:W42)),"","Неверно!")</f>
        <v/>
      </c>
      <c r="B11493" s="312" t="s">
        <v>24612</v>
      </c>
      <c r="C11493" s="313" t="s">
        <v>18062</v>
      </c>
      <c r="D11493" s="313" t="s">
        <v>18053</v>
      </c>
      <c r="E11493" s="313" t="str">
        <f>CONCATENATE(SUM('Раздел 3'!W46:W46),"&lt;=",SUM('Раздел 3'!W42:W42))</f>
        <v>0&lt;=0</v>
      </c>
    </row>
    <row r="11494" spans="1:5" ht="30" hidden="1" customHeight="1">
      <c r="A11494" s="311" t="str">
        <f>IF((SUM('Раздел 3'!X46:X46)&lt;=SUM('Раздел 3'!X42:X42)),"","Неверно!")</f>
        <v/>
      </c>
      <c r="B11494" s="312" t="s">
        <v>24612</v>
      </c>
      <c r="C11494" s="313" t="s">
        <v>18063</v>
      </c>
      <c r="D11494" s="313" t="s">
        <v>18053</v>
      </c>
      <c r="E11494" s="313" t="str">
        <f>CONCATENATE(SUM('Раздел 3'!X46:X46),"&lt;=",SUM('Раздел 3'!X42:X42))</f>
        <v>0&lt;=0</v>
      </c>
    </row>
    <row r="11495" spans="1:5" ht="30" hidden="1" customHeight="1">
      <c r="A11495" s="311" t="str">
        <f>IF((SUM('Раздел 3'!G46:G46)&lt;=SUM('Раздел 3'!G42:G42)),"","Неверно!")</f>
        <v/>
      </c>
      <c r="B11495" s="312" t="s">
        <v>24612</v>
      </c>
      <c r="C11495" s="313" t="s">
        <v>18064</v>
      </c>
      <c r="D11495" s="313" t="s">
        <v>18053</v>
      </c>
      <c r="E11495" s="313" t="str">
        <f>CONCATENATE(SUM('Раздел 3'!G46:G46),"&lt;=",SUM('Раздел 3'!G42:G42))</f>
        <v>0&lt;=0</v>
      </c>
    </row>
    <row r="11496" spans="1:5" ht="30" hidden="1" customHeight="1">
      <c r="A11496" s="311" t="str">
        <f>IF((SUM('Раздел 3'!Y46:Y46)&lt;=SUM('Раздел 3'!Y42:Y42)),"","Неверно!")</f>
        <v/>
      </c>
      <c r="B11496" s="312" t="s">
        <v>24612</v>
      </c>
      <c r="C11496" s="313" t="s">
        <v>18065</v>
      </c>
      <c r="D11496" s="313" t="s">
        <v>18053</v>
      </c>
      <c r="E11496" s="313" t="str">
        <f>CONCATENATE(SUM('Раздел 3'!Y46:Y46),"&lt;=",SUM('Раздел 3'!Y42:Y42))</f>
        <v>0&lt;=0</v>
      </c>
    </row>
    <row r="11497" spans="1:5" ht="30" hidden="1" customHeight="1">
      <c r="A11497" s="311" t="str">
        <f>IF((SUM('Раздел 3'!Z46:Z46)&lt;=SUM('Раздел 3'!Z42:Z42)),"","Неверно!")</f>
        <v/>
      </c>
      <c r="B11497" s="312" t="s">
        <v>24612</v>
      </c>
      <c r="C11497" s="313" t="s">
        <v>18066</v>
      </c>
      <c r="D11497" s="313" t="s">
        <v>18053</v>
      </c>
      <c r="E11497" s="313" t="str">
        <f>CONCATENATE(SUM('Раздел 3'!Z46:Z46),"&lt;=",SUM('Раздел 3'!Z42:Z42))</f>
        <v>0&lt;=0</v>
      </c>
    </row>
    <row r="11498" spans="1:5" ht="30" hidden="1" customHeight="1">
      <c r="A11498" s="311" t="str">
        <f>IF((SUM('Раздел 3'!AA46:AA46)&lt;=SUM('Раздел 3'!AA42:AA42)),"","Неверно!")</f>
        <v/>
      </c>
      <c r="B11498" s="312" t="s">
        <v>24612</v>
      </c>
      <c r="C11498" s="313" t="s">
        <v>18067</v>
      </c>
      <c r="D11498" s="313" t="s">
        <v>18053</v>
      </c>
      <c r="E11498" s="313" t="str">
        <f>CONCATENATE(SUM('Раздел 3'!AA46:AA46),"&lt;=",SUM('Раздел 3'!AA42:AA42))</f>
        <v>0&lt;=0</v>
      </c>
    </row>
    <row r="11499" spans="1:5" ht="30" hidden="1" customHeight="1">
      <c r="A11499" s="311" t="str">
        <f>IF((SUM('Раздел 3'!AB46:AB46)&lt;=SUM('Раздел 3'!AB42:AB42)),"","Неверно!")</f>
        <v/>
      </c>
      <c r="B11499" s="312" t="s">
        <v>24612</v>
      </c>
      <c r="C11499" s="313" t="s">
        <v>18068</v>
      </c>
      <c r="D11499" s="313" t="s">
        <v>18053</v>
      </c>
      <c r="E11499" s="313" t="str">
        <f>CONCATENATE(SUM('Раздел 3'!AB46:AB46),"&lt;=",SUM('Раздел 3'!AB42:AB42))</f>
        <v>0&lt;=0</v>
      </c>
    </row>
    <row r="11500" spans="1:5" ht="30" hidden="1" customHeight="1">
      <c r="A11500" s="311" t="str">
        <f>IF((SUM('Раздел 3'!AC46:AC46)&lt;=SUM('Раздел 3'!AC42:AC42)),"","Неверно!")</f>
        <v/>
      </c>
      <c r="B11500" s="312" t="s">
        <v>24612</v>
      </c>
      <c r="C11500" s="313" t="s">
        <v>18069</v>
      </c>
      <c r="D11500" s="313" t="s">
        <v>18053</v>
      </c>
      <c r="E11500" s="313" t="str">
        <f>CONCATENATE(SUM('Раздел 3'!AC46:AC46),"&lt;=",SUM('Раздел 3'!AC42:AC42))</f>
        <v>0&lt;=0</v>
      </c>
    </row>
    <row r="11501" spans="1:5" ht="30" hidden="1" customHeight="1">
      <c r="A11501" s="311" t="str">
        <f>IF((SUM('Раздел 3'!AD46:AD46)&lt;=SUM('Раздел 3'!AD42:AD42)),"","Неверно!")</f>
        <v/>
      </c>
      <c r="B11501" s="312" t="s">
        <v>24612</v>
      </c>
      <c r="C11501" s="313" t="s">
        <v>18070</v>
      </c>
      <c r="D11501" s="313" t="s">
        <v>18053</v>
      </c>
      <c r="E11501" s="313" t="str">
        <f>CONCATENATE(SUM('Раздел 3'!AD46:AD46),"&lt;=",SUM('Раздел 3'!AD42:AD42))</f>
        <v>0&lt;=0</v>
      </c>
    </row>
    <row r="11502" spans="1:5" ht="30" hidden="1" customHeight="1">
      <c r="A11502" s="311" t="str">
        <f>IF((SUM('Раздел 3'!AE46:AE46)&lt;=SUM('Раздел 3'!AE42:AE42)),"","Неверно!")</f>
        <v/>
      </c>
      <c r="B11502" s="312" t="s">
        <v>24612</v>
      </c>
      <c r="C11502" s="313" t="s">
        <v>18071</v>
      </c>
      <c r="D11502" s="313" t="s">
        <v>18053</v>
      </c>
      <c r="E11502" s="313" t="str">
        <f>CONCATENATE(SUM('Раздел 3'!AE46:AE46),"&lt;=",SUM('Раздел 3'!AE42:AE42))</f>
        <v>0&lt;=0</v>
      </c>
    </row>
    <row r="11503" spans="1:5" ht="30" hidden="1" customHeight="1">
      <c r="A11503" s="311" t="str">
        <f>IF((SUM('Раздел 3'!AF46:AF46)&lt;=SUM('Раздел 3'!AF42:AF42)),"","Неверно!")</f>
        <v/>
      </c>
      <c r="B11503" s="312" t="s">
        <v>24612</v>
      </c>
      <c r="C11503" s="313" t="s">
        <v>18072</v>
      </c>
      <c r="D11503" s="313" t="s">
        <v>18053</v>
      </c>
      <c r="E11503" s="313" t="str">
        <f>CONCATENATE(SUM('Раздел 3'!AF46:AF46),"&lt;=",SUM('Раздел 3'!AF42:AF42))</f>
        <v>0&lt;=0</v>
      </c>
    </row>
    <row r="11504" spans="1:5" ht="30" hidden="1" customHeight="1">
      <c r="A11504" s="311" t="str">
        <f>IF((SUM('Раздел 3'!AG46:AG46)&lt;=SUM('Раздел 3'!AG42:AG42)),"","Неверно!")</f>
        <v/>
      </c>
      <c r="B11504" s="312" t="s">
        <v>24612</v>
      </c>
      <c r="C11504" s="313" t="s">
        <v>18073</v>
      </c>
      <c r="D11504" s="313" t="s">
        <v>18053</v>
      </c>
      <c r="E11504" s="313" t="str">
        <f>CONCATENATE(SUM('Раздел 3'!AG46:AG46),"&lt;=",SUM('Раздел 3'!AG42:AG42))</f>
        <v>0&lt;=0</v>
      </c>
    </row>
    <row r="11505" spans="1:5" ht="30" hidden="1" customHeight="1">
      <c r="A11505" s="311" t="str">
        <f>IF((SUM('Раздел 3'!AH46:AH46)&lt;=SUM('Раздел 3'!AH42:AH42)),"","Неверно!")</f>
        <v/>
      </c>
      <c r="B11505" s="312" t="s">
        <v>24612</v>
      </c>
      <c r="C11505" s="313" t="s">
        <v>18074</v>
      </c>
      <c r="D11505" s="313" t="s">
        <v>18053</v>
      </c>
      <c r="E11505" s="313" t="str">
        <f>CONCATENATE(SUM('Раздел 3'!AH46:AH46),"&lt;=",SUM('Раздел 3'!AH42:AH42))</f>
        <v>0&lt;=0</v>
      </c>
    </row>
    <row r="11506" spans="1:5" ht="30" hidden="1" customHeight="1">
      <c r="A11506" s="311" t="str">
        <f>IF((SUM('Раздел 3'!H46:H46)&lt;=SUM('Раздел 3'!H42:H42)),"","Неверно!")</f>
        <v/>
      </c>
      <c r="B11506" s="312" t="s">
        <v>24612</v>
      </c>
      <c r="C11506" s="313" t="s">
        <v>18075</v>
      </c>
      <c r="D11506" s="313" t="s">
        <v>18053</v>
      </c>
      <c r="E11506" s="313" t="str">
        <f>CONCATENATE(SUM('Раздел 3'!H46:H46),"&lt;=",SUM('Раздел 3'!H42:H42))</f>
        <v>0&lt;=0</v>
      </c>
    </row>
    <row r="11507" spans="1:5" ht="30" hidden="1" customHeight="1">
      <c r="A11507" s="311" t="str">
        <f>IF((SUM('Раздел 3'!AI46:AI46)&lt;=SUM('Раздел 3'!AI42:AI42)),"","Неверно!")</f>
        <v/>
      </c>
      <c r="B11507" s="312" t="s">
        <v>24612</v>
      </c>
      <c r="C11507" s="313" t="s">
        <v>18076</v>
      </c>
      <c r="D11507" s="313" t="s">
        <v>18053</v>
      </c>
      <c r="E11507" s="313" t="str">
        <f>CONCATENATE(SUM('Раздел 3'!AI46:AI46),"&lt;=",SUM('Раздел 3'!AI42:AI42))</f>
        <v>0&lt;=0</v>
      </c>
    </row>
    <row r="11508" spans="1:5" ht="30" hidden="1" customHeight="1">
      <c r="A11508" s="311" t="str">
        <f>IF((SUM('Раздел 3'!AJ46:AJ46)&lt;=SUM('Раздел 3'!AJ42:AJ42)),"","Неверно!")</f>
        <v/>
      </c>
      <c r="B11508" s="312" t="s">
        <v>24612</v>
      </c>
      <c r="C11508" s="313" t="s">
        <v>18077</v>
      </c>
      <c r="D11508" s="313" t="s">
        <v>18053</v>
      </c>
      <c r="E11508" s="313" t="str">
        <f>CONCATENATE(SUM('Раздел 3'!AJ46:AJ46),"&lt;=",SUM('Раздел 3'!AJ42:AJ42))</f>
        <v>0&lt;=0</v>
      </c>
    </row>
    <row r="11509" spans="1:5" ht="30" hidden="1" customHeight="1">
      <c r="A11509" s="311" t="str">
        <f>IF((SUM('Раздел 3'!AK46:AK46)&lt;=SUM('Раздел 3'!AK42:AK42)),"","Неверно!")</f>
        <v/>
      </c>
      <c r="B11509" s="312" t="s">
        <v>24612</v>
      </c>
      <c r="C11509" s="313" t="s">
        <v>18078</v>
      </c>
      <c r="D11509" s="313" t="s">
        <v>18053</v>
      </c>
      <c r="E11509" s="313" t="str">
        <f>CONCATENATE(SUM('Раздел 3'!AK46:AK46),"&lt;=",SUM('Раздел 3'!AK42:AK42))</f>
        <v>0&lt;=0</v>
      </c>
    </row>
    <row r="11510" spans="1:5" ht="30" hidden="1" customHeight="1">
      <c r="A11510" s="311" t="str">
        <f>IF((SUM('Раздел 3'!AL46:AL46)&lt;=SUM('Раздел 3'!AL42:AL42)),"","Неверно!")</f>
        <v/>
      </c>
      <c r="B11510" s="312" t="s">
        <v>24612</v>
      </c>
      <c r="C11510" s="313" t="s">
        <v>18079</v>
      </c>
      <c r="D11510" s="313" t="s">
        <v>18053</v>
      </c>
      <c r="E11510" s="313" t="str">
        <f>CONCATENATE(SUM('Раздел 3'!AL46:AL46),"&lt;=",SUM('Раздел 3'!AL42:AL42))</f>
        <v>0&lt;=0</v>
      </c>
    </row>
    <row r="11511" spans="1:5" ht="30" hidden="1" customHeight="1">
      <c r="A11511" s="311" t="str">
        <f>IF((SUM('Раздел 3'!AM46:AM46)&lt;=SUM('Раздел 3'!AM42:AM42)),"","Неверно!")</f>
        <v/>
      </c>
      <c r="B11511" s="312" t="s">
        <v>24612</v>
      </c>
      <c r="C11511" s="313" t="s">
        <v>21179</v>
      </c>
      <c r="D11511" s="313" t="s">
        <v>18053</v>
      </c>
      <c r="E11511" s="313" t="str">
        <f>CONCATENATE(SUM('Раздел 3'!AM46:AM46),"&lt;=",SUM('Раздел 3'!AM42:AM42))</f>
        <v>0&lt;=0</v>
      </c>
    </row>
    <row r="11512" spans="1:5" ht="30" hidden="1" customHeight="1">
      <c r="A11512" s="311" t="str">
        <f>IF((SUM('Раздел 3'!I46:I46)&lt;=SUM('Раздел 3'!I42:I42)),"","Неверно!")</f>
        <v/>
      </c>
      <c r="B11512" s="312" t="s">
        <v>24612</v>
      </c>
      <c r="C11512" s="313" t="s">
        <v>18080</v>
      </c>
      <c r="D11512" s="313" t="s">
        <v>18053</v>
      </c>
      <c r="E11512" s="313" t="str">
        <f>CONCATENATE(SUM('Раздел 3'!I46:I46),"&lt;=",SUM('Раздел 3'!I42:I42))</f>
        <v>0&lt;=0</v>
      </c>
    </row>
    <row r="11513" spans="1:5" ht="30" hidden="1" customHeight="1">
      <c r="A11513" s="311" t="str">
        <f>IF((SUM('Раздел 3'!J46:J46)&lt;=SUM('Раздел 3'!J42:J42)),"","Неверно!")</f>
        <v/>
      </c>
      <c r="B11513" s="312" t="s">
        <v>24612</v>
      </c>
      <c r="C11513" s="313" t="s">
        <v>18081</v>
      </c>
      <c r="D11513" s="313" t="s">
        <v>18053</v>
      </c>
      <c r="E11513" s="313" t="str">
        <f>CONCATENATE(SUM('Раздел 3'!J46:J46),"&lt;=",SUM('Раздел 3'!J42:J42))</f>
        <v>0&lt;=0</v>
      </c>
    </row>
    <row r="11514" spans="1:5" ht="30" hidden="1" customHeight="1">
      <c r="A11514" s="311" t="str">
        <f>IF((SUM('Раздел 3'!K46:K46)&lt;=SUM('Раздел 3'!K42:K42)),"","Неверно!")</f>
        <v/>
      </c>
      <c r="B11514" s="312" t="s">
        <v>24612</v>
      </c>
      <c r="C11514" s="313" t="s">
        <v>18082</v>
      </c>
      <c r="D11514" s="313" t="s">
        <v>18053</v>
      </c>
      <c r="E11514" s="313" t="str">
        <f>CONCATENATE(SUM('Раздел 3'!K46:K46),"&lt;=",SUM('Раздел 3'!K42:K42))</f>
        <v>0&lt;=0</v>
      </c>
    </row>
    <row r="11515" spans="1:5" ht="30" hidden="1" customHeight="1">
      <c r="A11515" s="311" t="str">
        <f>IF((SUM('Раздел 3'!L46:L46)&lt;=SUM('Раздел 3'!L42:L42)),"","Неверно!")</f>
        <v/>
      </c>
      <c r="B11515" s="312" t="s">
        <v>24612</v>
      </c>
      <c r="C11515" s="313" t="s">
        <v>18083</v>
      </c>
      <c r="D11515" s="313" t="s">
        <v>18053</v>
      </c>
      <c r="E11515" s="313" t="str">
        <f>CONCATENATE(SUM('Раздел 3'!L46:L46),"&lt;=",SUM('Раздел 3'!L42:L42))</f>
        <v>0&lt;=0</v>
      </c>
    </row>
    <row r="11516" spans="1:5" ht="30" hidden="1" customHeight="1">
      <c r="A11516" s="311" t="str">
        <f>IF((SUM('Раздел 3'!M46:M46)&lt;=SUM('Раздел 3'!M42:M42)),"","Неверно!")</f>
        <v/>
      </c>
      <c r="B11516" s="312" t="s">
        <v>24612</v>
      </c>
      <c r="C11516" s="313" t="s">
        <v>18084</v>
      </c>
      <c r="D11516" s="313" t="s">
        <v>18053</v>
      </c>
      <c r="E11516" s="313" t="str">
        <f>CONCATENATE(SUM('Раздел 3'!M46:M46),"&lt;=",SUM('Раздел 3'!M42:M42))</f>
        <v>0&lt;=0</v>
      </c>
    </row>
    <row r="11517" spans="1:5" ht="30" hidden="1" customHeight="1">
      <c r="A11517" s="311" t="str">
        <f>IF((SUM('Раздел 3'!N46:N46)&lt;=SUM('Раздел 3'!N42:N42)),"","Неверно!")</f>
        <v/>
      </c>
      <c r="B11517" s="312" t="s">
        <v>24612</v>
      </c>
      <c r="C11517" s="313" t="s">
        <v>18085</v>
      </c>
      <c r="D11517" s="313" t="s">
        <v>18053</v>
      </c>
      <c r="E11517" s="313" t="str">
        <f>CONCATENATE(SUM('Раздел 3'!N46:N46),"&lt;=",SUM('Раздел 3'!N42:N42))</f>
        <v>0&lt;=0</v>
      </c>
    </row>
    <row r="11518" spans="1:5" ht="30" hidden="1" customHeight="1">
      <c r="A11518" s="311" t="str">
        <f>IF((SUM('Раздел 3'!F219:F219)&lt;=SUM('Раздел 3'!F217:F217)),"","Неверно!")</f>
        <v/>
      </c>
      <c r="B11518" s="312" t="s">
        <v>24613</v>
      </c>
      <c r="C11518" s="313" t="s">
        <v>20677</v>
      </c>
      <c r="D11518" s="313" t="s">
        <v>20678</v>
      </c>
      <c r="E11518" s="313" t="str">
        <f>CONCATENATE(SUM('Раздел 3'!F219:F219),"&lt;=",SUM('Раздел 3'!F217:F217))</f>
        <v>0&lt;=15</v>
      </c>
    </row>
    <row r="11519" spans="1:5" ht="30" hidden="1" customHeight="1">
      <c r="A11519" s="311" t="str">
        <f>IF((SUM('Раздел 3'!O219:O219)&lt;=SUM('Раздел 3'!O217:O217)),"","Неверно!")</f>
        <v/>
      </c>
      <c r="B11519" s="312" t="s">
        <v>24613</v>
      </c>
      <c r="C11519" s="313" t="s">
        <v>20679</v>
      </c>
      <c r="D11519" s="313" t="s">
        <v>20678</v>
      </c>
      <c r="E11519" s="313" t="str">
        <f>CONCATENATE(SUM('Раздел 3'!O219:O219),"&lt;=",SUM('Раздел 3'!O217:O217))</f>
        <v>0&lt;=0</v>
      </c>
    </row>
    <row r="11520" spans="1:5" ht="30" hidden="1" customHeight="1">
      <c r="A11520" s="311" t="str">
        <f>IF((SUM('Раздел 3'!P219:P219)&lt;=SUM('Раздел 3'!P217:P217)),"","Неверно!")</f>
        <v/>
      </c>
      <c r="B11520" s="312" t="s">
        <v>24613</v>
      </c>
      <c r="C11520" s="313" t="s">
        <v>20680</v>
      </c>
      <c r="D11520" s="313" t="s">
        <v>20678</v>
      </c>
      <c r="E11520" s="313" t="str">
        <f>CONCATENATE(SUM('Раздел 3'!P219:P219),"&lt;=",SUM('Раздел 3'!P217:P217))</f>
        <v>0&lt;=0</v>
      </c>
    </row>
    <row r="11521" spans="1:5" ht="30" hidden="1" customHeight="1">
      <c r="A11521" s="311" t="str">
        <f>IF((SUM('Раздел 3'!Q219:Q219)&lt;=SUM('Раздел 3'!Q217:Q217)),"","Неверно!")</f>
        <v/>
      </c>
      <c r="B11521" s="312" t="s">
        <v>24613</v>
      </c>
      <c r="C11521" s="313" t="s">
        <v>20681</v>
      </c>
      <c r="D11521" s="313" t="s">
        <v>20678</v>
      </c>
      <c r="E11521" s="313" t="str">
        <f>CONCATENATE(SUM('Раздел 3'!Q219:Q219),"&lt;=",SUM('Раздел 3'!Q217:Q217))</f>
        <v>0&lt;=1</v>
      </c>
    </row>
    <row r="11522" spans="1:5" ht="30" hidden="1" customHeight="1">
      <c r="A11522" s="311" t="str">
        <f>IF((SUM('Раздел 3'!R219:R219)&lt;=SUM('Раздел 3'!R217:R217)),"","Неверно!")</f>
        <v/>
      </c>
      <c r="B11522" s="312" t="s">
        <v>24613</v>
      </c>
      <c r="C11522" s="313" t="s">
        <v>20682</v>
      </c>
      <c r="D11522" s="313" t="s">
        <v>20678</v>
      </c>
      <c r="E11522" s="313" t="str">
        <f>CONCATENATE(SUM('Раздел 3'!R219:R219),"&lt;=",SUM('Раздел 3'!R217:R217))</f>
        <v>0&lt;=0</v>
      </c>
    </row>
    <row r="11523" spans="1:5" ht="30" hidden="1" customHeight="1">
      <c r="A11523" s="311" t="str">
        <f>IF((SUM('Раздел 3'!S219:S219)&lt;=SUM('Раздел 3'!S217:S217)),"","Неверно!")</f>
        <v/>
      </c>
      <c r="B11523" s="312" t="s">
        <v>24613</v>
      </c>
      <c r="C11523" s="313" t="s">
        <v>20683</v>
      </c>
      <c r="D11523" s="313" t="s">
        <v>20678</v>
      </c>
      <c r="E11523" s="313" t="str">
        <f>CONCATENATE(SUM('Раздел 3'!S219:S219),"&lt;=",SUM('Раздел 3'!S217:S217))</f>
        <v>0&lt;=0</v>
      </c>
    </row>
    <row r="11524" spans="1:5" ht="30" hidden="1" customHeight="1">
      <c r="A11524" s="311" t="str">
        <f>IF((SUM('Раздел 3'!T219:T219)&lt;=SUM('Раздел 3'!T217:T217)),"","Неверно!")</f>
        <v/>
      </c>
      <c r="B11524" s="312" t="s">
        <v>24613</v>
      </c>
      <c r="C11524" s="313" t="s">
        <v>20684</v>
      </c>
      <c r="D11524" s="313" t="s">
        <v>20678</v>
      </c>
      <c r="E11524" s="313" t="str">
        <f>CONCATENATE(SUM('Раздел 3'!T219:T219),"&lt;=",SUM('Раздел 3'!T217:T217))</f>
        <v>0&lt;=0</v>
      </c>
    </row>
    <row r="11525" spans="1:5" ht="30" hidden="1" customHeight="1">
      <c r="A11525" s="311" t="str">
        <f>IF((SUM('Раздел 3'!U219:U219)&lt;=SUM('Раздел 3'!U217:U217)),"","Неверно!")</f>
        <v/>
      </c>
      <c r="B11525" s="312" t="s">
        <v>24613</v>
      </c>
      <c r="C11525" s="313" t="s">
        <v>20685</v>
      </c>
      <c r="D11525" s="313" t="s">
        <v>20678</v>
      </c>
      <c r="E11525" s="313" t="str">
        <f>CONCATENATE(SUM('Раздел 3'!U219:U219),"&lt;=",SUM('Раздел 3'!U217:U217))</f>
        <v>0&lt;=0</v>
      </c>
    </row>
    <row r="11526" spans="1:5" ht="30" hidden="1" customHeight="1">
      <c r="A11526" s="311" t="str">
        <f>IF((SUM('Раздел 3'!V219:V219)&lt;=SUM('Раздел 3'!V217:V217)),"","Неверно!")</f>
        <v/>
      </c>
      <c r="B11526" s="312" t="s">
        <v>24613</v>
      </c>
      <c r="C11526" s="313" t="s">
        <v>20686</v>
      </c>
      <c r="D11526" s="313" t="s">
        <v>20678</v>
      </c>
      <c r="E11526" s="313" t="str">
        <f>CONCATENATE(SUM('Раздел 3'!V219:V219),"&lt;=",SUM('Раздел 3'!V217:V217))</f>
        <v>0&lt;=25</v>
      </c>
    </row>
    <row r="11527" spans="1:5" ht="30" hidden="1" customHeight="1">
      <c r="A11527" s="311" t="str">
        <f>IF((SUM('Раздел 3'!W219:W219)&lt;=SUM('Раздел 3'!W217:W217)),"","Неверно!")</f>
        <v/>
      </c>
      <c r="B11527" s="312" t="s">
        <v>24613</v>
      </c>
      <c r="C11527" s="313" t="s">
        <v>20687</v>
      </c>
      <c r="D11527" s="313" t="s">
        <v>20678</v>
      </c>
      <c r="E11527" s="313" t="str">
        <f>CONCATENATE(SUM('Раздел 3'!W219:W219),"&lt;=",SUM('Раздел 3'!W217:W217))</f>
        <v>0&lt;=0</v>
      </c>
    </row>
    <row r="11528" spans="1:5" ht="30" hidden="1" customHeight="1">
      <c r="A11528" s="311" t="str">
        <f>IF((SUM('Раздел 3'!X219:X219)&lt;=SUM('Раздел 3'!X217:X217)),"","Неверно!")</f>
        <v/>
      </c>
      <c r="B11528" s="312" t="s">
        <v>24613</v>
      </c>
      <c r="C11528" s="313" t="s">
        <v>20688</v>
      </c>
      <c r="D11528" s="313" t="s">
        <v>20678</v>
      </c>
      <c r="E11528" s="313" t="str">
        <f>CONCATENATE(SUM('Раздел 3'!X219:X219),"&lt;=",SUM('Раздел 3'!X217:X217))</f>
        <v>0&lt;=6</v>
      </c>
    </row>
    <row r="11529" spans="1:5" ht="30" hidden="1" customHeight="1">
      <c r="A11529" s="311" t="str">
        <f>IF((SUM('Раздел 3'!G219:G219)&lt;=SUM('Раздел 3'!G217:G217)),"","Неверно!")</f>
        <v/>
      </c>
      <c r="B11529" s="312" t="s">
        <v>24613</v>
      </c>
      <c r="C11529" s="313" t="s">
        <v>20689</v>
      </c>
      <c r="D11529" s="313" t="s">
        <v>20678</v>
      </c>
      <c r="E11529" s="313" t="str">
        <f>CONCATENATE(SUM('Раздел 3'!G219:G219),"&lt;=",SUM('Раздел 3'!G217:G217))</f>
        <v>0&lt;=16</v>
      </c>
    </row>
    <row r="11530" spans="1:5" ht="30" hidden="1" customHeight="1">
      <c r="A11530" s="311" t="str">
        <f>IF((SUM('Раздел 3'!Y219:Y219)&lt;=SUM('Раздел 3'!Y217:Y217)),"","Неверно!")</f>
        <v/>
      </c>
      <c r="B11530" s="312" t="s">
        <v>24613</v>
      </c>
      <c r="C11530" s="313" t="s">
        <v>20690</v>
      </c>
      <c r="D11530" s="313" t="s">
        <v>20678</v>
      </c>
      <c r="E11530" s="313" t="str">
        <f>CONCATENATE(SUM('Раздел 3'!Y219:Y219),"&lt;=",SUM('Раздел 3'!Y217:Y217))</f>
        <v>0&lt;=2</v>
      </c>
    </row>
    <row r="11531" spans="1:5" ht="30" hidden="1" customHeight="1">
      <c r="A11531" s="311" t="str">
        <f>IF((SUM('Раздел 3'!Z219:Z219)&lt;=SUM('Раздел 3'!Z217:Z217)),"","Неверно!")</f>
        <v/>
      </c>
      <c r="B11531" s="312" t="s">
        <v>24613</v>
      </c>
      <c r="C11531" s="313" t="s">
        <v>20691</v>
      </c>
      <c r="D11531" s="313" t="s">
        <v>20678</v>
      </c>
      <c r="E11531" s="313" t="str">
        <f>CONCATENATE(SUM('Раздел 3'!Z219:Z219),"&lt;=",SUM('Раздел 3'!Z217:Z217))</f>
        <v>0&lt;=0</v>
      </c>
    </row>
    <row r="11532" spans="1:5" ht="30" hidden="1" customHeight="1">
      <c r="A11532" s="311" t="str">
        <f>IF((SUM('Раздел 3'!AA219:AA219)&lt;=SUM('Раздел 3'!AA217:AA217)),"","Неверно!")</f>
        <v/>
      </c>
      <c r="B11532" s="312" t="s">
        <v>24613</v>
      </c>
      <c r="C11532" s="313" t="s">
        <v>20692</v>
      </c>
      <c r="D11532" s="313" t="s">
        <v>20678</v>
      </c>
      <c r="E11532" s="313" t="str">
        <f>CONCATENATE(SUM('Раздел 3'!AA219:AA219),"&lt;=",SUM('Раздел 3'!AA217:AA217))</f>
        <v>0&lt;=0</v>
      </c>
    </row>
    <row r="11533" spans="1:5" ht="30" hidden="1" customHeight="1">
      <c r="A11533" s="311" t="str">
        <f>IF((SUM('Раздел 3'!AB219:AB219)&lt;=SUM('Раздел 3'!AB217:AB217)),"","Неверно!")</f>
        <v/>
      </c>
      <c r="B11533" s="312" t="s">
        <v>24613</v>
      </c>
      <c r="C11533" s="313" t="s">
        <v>20693</v>
      </c>
      <c r="D11533" s="313" t="s">
        <v>20678</v>
      </c>
      <c r="E11533" s="313" t="str">
        <f>CONCATENATE(SUM('Раздел 3'!AB219:AB219),"&lt;=",SUM('Раздел 3'!AB217:AB217))</f>
        <v>0&lt;=0</v>
      </c>
    </row>
    <row r="11534" spans="1:5" ht="30" hidden="1" customHeight="1">
      <c r="A11534" s="311" t="str">
        <f>IF((SUM('Раздел 3'!AC219:AC219)&lt;=SUM('Раздел 3'!AC217:AC217)),"","Неверно!")</f>
        <v/>
      </c>
      <c r="B11534" s="312" t="s">
        <v>24613</v>
      </c>
      <c r="C11534" s="313" t="s">
        <v>20694</v>
      </c>
      <c r="D11534" s="313" t="s">
        <v>20678</v>
      </c>
      <c r="E11534" s="313" t="str">
        <f>CONCATENATE(SUM('Раздел 3'!AC219:AC219),"&lt;=",SUM('Раздел 3'!AC217:AC217))</f>
        <v>0&lt;=0</v>
      </c>
    </row>
    <row r="11535" spans="1:5" ht="30" hidden="1" customHeight="1">
      <c r="A11535" s="311" t="str">
        <f>IF((SUM('Раздел 3'!AD219:AD219)&lt;=SUM('Раздел 3'!AD217:AD217)),"","Неверно!")</f>
        <v/>
      </c>
      <c r="B11535" s="312" t="s">
        <v>24613</v>
      </c>
      <c r="C11535" s="313" t="s">
        <v>20695</v>
      </c>
      <c r="D11535" s="313" t="s">
        <v>20678</v>
      </c>
      <c r="E11535" s="313" t="str">
        <f>CONCATENATE(SUM('Раздел 3'!AD219:AD219),"&lt;=",SUM('Раздел 3'!AD217:AD217))</f>
        <v>0&lt;=0</v>
      </c>
    </row>
    <row r="11536" spans="1:5" ht="30" hidden="1" customHeight="1">
      <c r="A11536" s="311" t="str">
        <f>IF((SUM('Раздел 3'!AE219:AE219)&lt;=SUM('Раздел 3'!AE217:AE217)),"","Неверно!")</f>
        <v/>
      </c>
      <c r="B11536" s="312" t="s">
        <v>24613</v>
      </c>
      <c r="C11536" s="313" t="s">
        <v>20696</v>
      </c>
      <c r="D11536" s="313" t="s">
        <v>20678</v>
      </c>
      <c r="E11536" s="313" t="str">
        <f>CONCATENATE(SUM('Раздел 3'!AE219:AE219),"&lt;=",SUM('Раздел 3'!AE217:AE217))</f>
        <v>0&lt;=0</v>
      </c>
    </row>
    <row r="11537" spans="1:5" ht="30" hidden="1" customHeight="1">
      <c r="A11537" s="311" t="str">
        <f>IF((SUM('Раздел 3'!AF219:AF219)&lt;=SUM('Раздел 3'!AF217:AF217)),"","Неверно!")</f>
        <v/>
      </c>
      <c r="B11537" s="312" t="s">
        <v>24613</v>
      </c>
      <c r="C11537" s="313" t="s">
        <v>20697</v>
      </c>
      <c r="D11537" s="313" t="s">
        <v>20678</v>
      </c>
      <c r="E11537" s="313" t="str">
        <f>CONCATENATE(SUM('Раздел 3'!AF219:AF219),"&lt;=",SUM('Раздел 3'!AF217:AF217))</f>
        <v>0&lt;=0</v>
      </c>
    </row>
    <row r="11538" spans="1:5" ht="30" hidden="1" customHeight="1">
      <c r="A11538" s="311" t="str">
        <f>IF((SUM('Раздел 3'!AG219:AG219)&lt;=SUM('Раздел 3'!AG217:AG217)),"","Неверно!")</f>
        <v/>
      </c>
      <c r="B11538" s="312" t="s">
        <v>24613</v>
      </c>
      <c r="C11538" s="313" t="s">
        <v>20698</v>
      </c>
      <c r="D11538" s="313" t="s">
        <v>20678</v>
      </c>
      <c r="E11538" s="313" t="str">
        <f>CONCATENATE(SUM('Раздел 3'!AG219:AG219),"&lt;=",SUM('Раздел 3'!AG217:AG217))</f>
        <v>0&lt;=0</v>
      </c>
    </row>
    <row r="11539" spans="1:5" ht="30" hidden="1" customHeight="1">
      <c r="A11539" s="311" t="str">
        <f>IF((SUM('Раздел 3'!AH219:AH219)&lt;=SUM('Раздел 3'!AH217:AH217)),"","Неверно!")</f>
        <v/>
      </c>
      <c r="B11539" s="312" t="s">
        <v>24613</v>
      </c>
      <c r="C11539" s="313" t="s">
        <v>20699</v>
      </c>
      <c r="D11539" s="313" t="s">
        <v>20678</v>
      </c>
      <c r="E11539" s="313" t="str">
        <f>CONCATENATE(SUM('Раздел 3'!AH219:AH219),"&lt;=",SUM('Раздел 3'!AH217:AH217))</f>
        <v>0&lt;=0</v>
      </c>
    </row>
    <row r="11540" spans="1:5" ht="30" hidden="1" customHeight="1">
      <c r="A11540" s="311" t="str">
        <f>IF((SUM('Раздел 3'!H219:H219)&lt;=SUM('Раздел 3'!H217:H217)),"","Неверно!")</f>
        <v/>
      </c>
      <c r="B11540" s="312" t="s">
        <v>24613</v>
      </c>
      <c r="C11540" s="313" t="s">
        <v>20700</v>
      </c>
      <c r="D11540" s="313" t="s">
        <v>20678</v>
      </c>
      <c r="E11540" s="313" t="str">
        <f>CONCATENATE(SUM('Раздел 3'!H219:H219),"&lt;=",SUM('Раздел 3'!H217:H217))</f>
        <v>0&lt;=3</v>
      </c>
    </row>
    <row r="11541" spans="1:5" ht="30" hidden="1" customHeight="1">
      <c r="A11541" s="311" t="str">
        <f>IF((SUM('Раздел 3'!AI219:AI219)&lt;=SUM('Раздел 3'!AI217:AI217)),"","Неверно!")</f>
        <v/>
      </c>
      <c r="B11541" s="312" t="s">
        <v>24613</v>
      </c>
      <c r="C11541" s="313" t="s">
        <v>20701</v>
      </c>
      <c r="D11541" s="313" t="s">
        <v>20678</v>
      </c>
      <c r="E11541" s="313" t="str">
        <f>CONCATENATE(SUM('Раздел 3'!AI219:AI219),"&lt;=",SUM('Раздел 3'!AI217:AI217))</f>
        <v>0&lt;=0</v>
      </c>
    </row>
    <row r="11542" spans="1:5" ht="30" hidden="1" customHeight="1">
      <c r="A11542" s="311" t="str">
        <f>IF((SUM('Раздел 3'!AJ219:AJ219)&lt;=SUM('Раздел 3'!AJ217:AJ217)),"","Неверно!")</f>
        <v/>
      </c>
      <c r="B11542" s="312" t="s">
        <v>24613</v>
      </c>
      <c r="C11542" s="313" t="s">
        <v>20702</v>
      </c>
      <c r="D11542" s="313" t="s">
        <v>20678</v>
      </c>
      <c r="E11542" s="313" t="str">
        <f>CONCATENATE(SUM('Раздел 3'!AJ219:AJ219),"&lt;=",SUM('Раздел 3'!AJ217:AJ217))</f>
        <v>0&lt;=60000</v>
      </c>
    </row>
    <row r="11543" spans="1:5" ht="30" hidden="1" customHeight="1">
      <c r="A11543" s="311" t="str">
        <f>IF((SUM('Раздел 3'!AK219:AK219)&lt;=SUM('Раздел 3'!AK217:AK217)),"","Неверно!")</f>
        <v/>
      </c>
      <c r="B11543" s="312" t="s">
        <v>24613</v>
      </c>
      <c r="C11543" s="313" t="s">
        <v>20703</v>
      </c>
      <c r="D11543" s="313" t="s">
        <v>20678</v>
      </c>
      <c r="E11543" s="313" t="str">
        <f>CONCATENATE(SUM('Раздел 3'!AK219:AK219),"&lt;=",SUM('Раздел 3'!AK217:AK217))</f>
        <v>0&lt;=0</v>
      </c>
    </row>
    <row r="11544" spans="1:5" ht="30" hidden="1" customHeight="1">
      <c r="A11544" s="311" t="str">
        <f>IF((SUM('Раздел 3'!AL219:AL219)&lt;=SUM('Раздел 3'!AL217:AL217)),"","Неверно!")</f>
        <v/>
      </c>
      <c r="B11544" s="312" t="s">
        <v>24613</v>
      </c>
      <c r="C11544" s="313" t="s">
        <v>20704</v>
      </c>
      <c r="D11544" s="313" t="s">
        <v>20678</v>
      </c>
      <c r="E11544" s="313" t="str">
        <f>CONCATENATE(SUM('Раздел 3'!AL219:AL219),"&lt;=",SUM('Раздел 3'!AL217:AL217))</f>
        <v>0&lt;=0</v>
      </c>
    </row>
    <row r="11545" spans="1:5" ht="30" hidden="1" customHeight="1">
      <c r="A11545" s="311" t="str">
        <f>IF((SUM('Раздел 3'!AM219:AM219)&lt;=SUM('Раздел 3'!AM217:AM217)),"","Неверно!")</f>
        <v/>
      </c>
      <c r="B11545" s="312" t="s">
        <v>24613</v>
      </c>
      <c r="C11545" s="313" t="s">
        <v>21178</v>
      </c>
      <c r="D11545" s="313" t="s">
        <v>20678</v>
      </c>
      <c r="E11545" s="313" t="str">
        <f>CONCATENATE(SUM('Раздел 3'!AM219:AM219),"&lt;=",SUM('Раздел 3'!AM217:AM217))</f>
        <v>0&lt;=0</v>
      </c>
    </row>
    <row r="11546" spans="1:5" ht="30" hidden="1" customHeight="1">
      <c r="A11546" s="311" t="str">
        <f>IF((SUM('Раздел 3'!I219:I219)&lt;=SUM('Раздел 3'!I217:I217)),"","Неверно!")</f>
        <v/>
      </c>
      <c r="B11546" s="312" t="s">
        <v>24613</v>
      </c>
      <c r="C11546" s="313" t="s">
        <v>20705</v>
      </c>
      <c r="D11546" s="313" t="s">
        <v>20678</v>
      </c>
      <c r="E11546" s="313" t="str">
        <f>CONCATENATE(SUM('Раздел 3'!I219:I219),"&lt;=",SUM('Раздел 3'!I217:I217))</f>
        <v>0&lt;=11</v>
      </c>
    </row>
    <row r="11547" spans="1:5" ht="30" hidden="1" customHeight="1">
      <c r="A11547" s="311" t="str">
        <f>IF((SUM('Раздел 3'!J219:J219)&lt;=SUM('Раздел 3'!J217:J217)),"","Неверно!")</f>
        <v/>
      </c>
      <c r="B11547" s="312" t="s">
        <v>24613</v>
      </c>
      <c r="C11547" s="313" t="s">
        <v>20706</v>
      </c>
      <c r="D11547" s="313" t="s">
        <v>20678</v>
      </c>
      <c r="E11547" s="313" t="str">
        <f>CONCATENATE(SUM('Раздел 3'!J219:J219),"&lt;=",SUM('Раздел 3'!J217:J217))</f>
        <v>0&lt;=0</v>
      </c>
    </row>
    <row r="11548" spans="1:5" ht="30" hidden="1" customHeight="1">
      <c r="A11548" s="311" t="str">
        <f>IF((SUM('Раздел 3'!K219:K219)&lt;=SUM('Раздел 3'!K217:K217)),"","Неверно!")</f>
        <v/>
      </c>
      <c r="B11548" s="312" t="s">
        <v>24613</v>
      </c>
      <c r="C11548" s="313" t="s">
        <v>20707</v>
      </c>
      <c r="D11548" s="313" t="s">
        <v>20678</v>
      </c>
      <c r="E11548" s="313" t="str">
        <f>CONCATENATE(SUM('Раздел 3'!K219:K219),"&lt;=",SUM('Раздел 3'!K217:K217))</f>
        <v>0&lt;=0</v>
      </c>
    </row>
    <row r="11549" spans="1:5" ht="30" hidden="1" customHeight="1">
      <c r="A11549" s="311" t="str">
        <f>IF((SUM('Раздел 3'!L219:L219)&lt;=SUM('Раздел 3'!L217:L217)),"","Неверно!")</f>
        <v/>
      </c>
      <c r="B11549" s="312" t="s">
        <v>24613</v>
      </c>
      <c r="C11549" s="313" t="s">
        <v>20708</v>
      </c>
      <c r="D11549" s="313" t="s">
        <v>20678</v>
      </c>
      <c r="E11549" s="313" t="str">
        <f>CONCATENATE(SUM('Раздел 3'!L219:L219),"&lt;=",SUM('Раздел 3'!L217:L217))</f>
        <v>0&lt;=25</v>
      </c>
    </row>
    <row r="11550" spans="1:5" ht="30" hidden="1" customHeight="1">
      <c r="A11550" s="311" t="str">
        <f>IF((SUM('Раздел 3'!M219:M219)&lt;=SUM('Раздел 3'!M217:M217)),"","Неверно!")</f>
        <v/>
      </c>
      <c r="B11550" s="312" t="s">
        <v>24613</v>
      </c>
      <c r="C11550" s="313" t="s">
        <v>20709</v>
      </c>
      <c r="D11550" s="313" t="s">
        <v>20678</v>
      </c>
      <c r="E11550" s="313" t="str">
        <f>CONCATENATE(SUM('Раздел 3'!M219:M219),"&lt;=",SUM('Раздел 3'!M217:M217))</f>
        <v>0&lt;=24</v>
      </c>
    </row>
    <row r="11551" spans="1:5" ht="30" hidden="1" customHeight="1">
      <c r="A11551" s="311" t="str">
        <f>IF((SUM('Раздел 3'!N219:N219)&lt;=SUM('Раздел 3'!N217:N217)),"","Неверно!")</f>
        <v/>
      </c>
      <c r="B11551" s="312" t="s">
        <v>24613</v>
      </c>
      <c r="C11551" s="313" t="s">
        <v>20710</v>
      </c>
      <c r="D11551" s="313" t="s">
        <v>20678</v>
      </c>
      <c r="E11551" s="313" t="str">
        <f>CONCATENATE(SUM('Раздел 3'!N219:N219),"&lt;=",SUM('Раздел 3'!N217:N217))</f>
        <v>0&lt;=9</v>
      </c>
    </row>
    <row r="11552" spans="1:5" ht="30" hidden="1" customHeight="1">
      <c r="A11552" s="311" t="str">
        <f>IF((SUM('Раздел 3'!F220:F220)&lt;=SUM('Раздел 3'!F217:F217)),"","Неверно!")</f>
        <v/>
      </c>
      <c r="B11552" s="312" t="s">
        <v>24614</v>
      </c>
      <c r="C11552" s="313" t="s">
        <v>20711</v>
      </c>
      <c r="D11552" s="313" t="s">
        <v>20712</v>
      </c>
      <c r="E11552" s="313" t="str">
        <f>CONCATENATE(SUM('Раздел 3'!F220:F220),"&lt;=",SUM('Раздел 3'!F217:F217))</f>
        <v>0&lt;=15</v>
      </c>
    </row>
    <row r="11553" spans="1:5" ht="30" hidden="1" customHeight="1">
      <c r="A11553" s="311" t="str">
        <f>IF((SUM('Раздел 3'!O220:O220)&lt;=SUM('Раздел 3'!O217:O217)),"","Неверно!")</f>
        <v/>
      </c>
      <c r="B11553" s="312" t="s">
        <v>24614</v>
      </c>
      <c r="C11553" s="313" t="s">
        <v>20713</v>
      </c>
      <c r="D11553" s="313" t="s">
        <v>20712</v>
      </c>
      <c r="E11553" s="313" t="str">
        <f>CONCATENATE(SUM('Раздел 3'!O220:O220),"&lt;=",SUM('Раздел 3'!O217:O217))</f>
        <v>0&lt;=0</v>
      </c>
    </row>
    <row r="11554" spans="1:5" ht="30" hidden="1" customHeight="1">
      <c r="A11554" s="311" t="str">
        <f>IF((SUM('Раздел 3'!P220:P220)&lt;=SUM('Раздел 3'!P217:P217)),"","Неверно!")</f>
        <v/>
      </c>
      <c r="B11554" s="312" t="s">
        <v>24614</v>
      </c>
      <c r="C11554" s="313" t="s">
        <v>20714</v>
      </c>
      <c r="D11554" s="313" t="s">
        <v>20712</v>
      </c>
      <c r="E11554" s="313" t="str">
        <f>CONCATENATE(SUM('Раздел 3'!P220:P220),"&lt;=",SUM('Раздел 3'!P217:P217))</f>
        <v>0&lt;=0</v>
      </c>
    </row>
    <row r="11555" spans="1:5" ht="30" hidden="1" customHeight="1">
      <c r="A11555" s="311" t="str">
        <f>IF((SUM('Раздел 3'!Q220:Q220)&lt;=SUM('Раздел 3'!Q217:Q217)),"","Неверно!")</f>
        <v/>
      </c>
      <c r="B11555" s="312" t="s">
        <v>24614</v>
      </c>
      <c r="C11555" s="313" t="s">
        <v>20715</v>
      </c>
      <c r="D11555" s="313" t="s">
        <v>20712</v>
      </c>
      <c r="E11555" s="313" t="str">
        <f>CONCATENATE(SUM('Раздел 3'!Q220:Q220),"&lt;=",SUM('Раздел 3'!Q217:Q217))</f>
        <v>0&lt;=1</v>
      </c>
    </row>
    <row r="11556" spans="1:5" ht="30" hidden="1" customHeight="1">
      <c r="A11556" s="311" t="str">
        <f>IF((SUM('Раздел 3'!R220:R220)&lt;=SUM('Раздел 3'!R217:R217)),"","Неверно!")</f>
        <v/>
      </c>
      <c r="B11556" s="312" t="s">
        <v>24614</v>
      </c>
      <c r="C11556" s="313" t="s">
        <v>20716</v>
      </c>
      <c r="D11556" s="313" t="s">
        <v>20712</v>
      </c>
      <c r="E11556" s="313" t="str">
        <f>CONCATENATE(SUM('Раздел 3'!R220:R220),"&lt;=",SUM('Раздел 3'!R217:R217))</f>
        <v>0&lt;=0</v>
      </c>
    </row>
    <row r="11557" spans="1:5" ht="30" hidden="1" customHeight="1">
      <c r="A11557" s="311" t="str">
        <f>IF((SUM('Раздел 3'!S220:S220)&lt;=SUM('Раздел 3'!S217:S217)),"","Неверно!")</f>
        <v/>
      </c>
      <c r="B11557" s="312" t="s">
        <v>24614</v>
      </c>
      <c r="C11557" s="313" t="s">
        <v>20717</v>
      </c>
      <c r="D11557" s="313" t="s">
        <v>20712</v>
      </c>
      <c r="E11557" s="313" t="str">
        <f>CONCATENATE(SUM('Раздел 3'!S220:S220),"&lt;=",SUM('Раздел 3'!S217:S217))</f>
        <v>0&lt;=0</v>
      </c>
    </row>
    <row r="11558" spans="1:5" ht="30" hidden="1" customHeight="1">
      <c r="A11558" s="311" t="str">
        <f>IF((SUM('Раздел 3'!T220:T220)&lt;=SUM('Раздел 3'!T217:T217)),"","Неверно!")</f>
        <v/>
      </c>
      <c r="B11558" s="312" t="s">
        <v>24614</v>
      </c>
      <c r="C11558" s="313" t="s">
        <v>20718</v>
      </c>
      <c r="D11558" s="313" t="s">
        <v>20712</v>
      </c>
      <c r="E11558" s="313" t="str">
        <f>CONCATENATE(SUM('Раздел 3'!T220:T220),"&lt;=",SUM('Раздел 3'!T217:T217))</f>
        <v>0&lt;=0</v>
      </c>
    </row>
    <row r="11559" spans="1:5" ht="30" hidden="1" customHeight="1">
      <c r="A11559" s="311" t="str">
        <f>IF((SUM('Раздел 3'!U220:U220)&lt;=SUM('Раздел 3'!U217:U217)),"","Неверно!")</f>
        <v/>
      </c>
      <c r="B11559" s="312" t="s">
        <v>24614</v>
      </c>
      <c r="C11559" s="313" t="s">
        <v>20719</v>
      </c>
      <c r="D11559" s="313" t="s">
        <v>20712</v>
      </c>
      <c r="E11559" s="313" t="str">
        <f>CONCATENATE(SUM('Раздел 3'!U220:U220),"&lt;=",SUM('Раздел 3'!U217:U217))</f>
        <v>0&lt;=0</v>
      </c>
    </row>
    <row r="11560" spans="1:5" ht="30" hidden="1" customHeight="1">
      <c r="A11560" s="311" t="str">
        <f>IF((SUM('Раздел 3'!V220:V220)&lt;=SUM('Раздел 3'!V217:V217)),"","Неверно!")</f>
        <v/>
      </c>
      <c r="B11560" s="312" t="s">
        <v>24614</v>
      </c>
      <c r="C11560" s="313" t="s">
        <v>20720</v>
      </c>
      <c r="D11560" s="313" t="s">
        <v>20712</v>
      </c>
      <c r="E11560" s="313" t="str">
        <f>CONCATENATE(SUM('Раздел 3'!V220:V220),"&lt;=",SUM('Раздел 3'!V217:V217))</f>
        <v>0&lt;=25</v>
      </c>
    </row>
    <row r="11561" spans="1:5" ht="30" hidden="1" customHeight="1">
      <c r="A11561" s="311" t="str">
        <f>IF((SUM('Раздел 3'!W220:W220)&lt;=SUM('Раздел 3'!W217:W217)),"","Неверно!")</f>
        <v/>
      </c>
      <c r="B11561" s="312" t="s">
        <v>24614</v>
      </c>
      <c r="C11561" s="313" t="s">
        <v>20721</v>
      </c>
      <c r="D11561" s="313" t="s">
        <v>20712</v>
      </c>
      <c r="E11561" s="313" t="str">
        <f>CONCATENATE(SUM('Раздел 3'!W220:W220),"&lt;=",SUM('Раздел 3'!W217:W217))</f>
        <v>0&lt;=0</v>
      </c>
    </row>
    <row r="11562" spans="1:5" ht="30" hidden="1" customHeight="1">
      <c r="A11562" s="311" t="str">
        <f>IF((SUM('Раздел 3'!X220:X220)&lt;=SUM('Раздел 3'!X217:X217)),"","Неверно!")</f>
        <v/>
      </c>
      <c r="B11562" s="312" t="s">
        <v>24614</v>
      </c>
      <c r="C11562" s="313" t="s">
        <v>20722</v>
      </c>
      <c r="D11562" s="313" t="s">
        <v>20712</v>
      </c>
      <c r="E11562" s="313" t="str">
        <f>CONCATENATE(SUM('Раздел 3'!X220:X220),"&lt;=",SUM('Раздел 3'!X217:X217))</f>
        <v>0&lt;=6</v>
      </c>
    </row>
    <row r="11563" spans="1:5" ht="30" hidden="1" customHeight="1">
      <c r="A11563" s="311" t="str">
        <f>IF((SUM('Раздел 3'!G220:G220)&lt;=SUM('Раздел 3'!G217:G217)),"","Неверно!")</f>
        <v/>
      </c>
      <c r="B11563" s="312" t="s">
        <v>24614</v>
      </c>
      <c r="C11563" s="313" t="s">
        <v>20723</v>
      </c>
      <c r="D11563" s="313" t="s">
        <v>20712</v>
      </c>
      <c r="E11563" s="313" t="str">
        <f>CONCATENATE(SUM('Раздел 3'!G220:G220),"&lt;=",SUM('Раздел 3'!G217:G217))</f>
        <v>0&lt;=16</v>
      </c>
    </row>
    <row r="11564" spans="1:5" ht="30" hidden="1" customHeight="1">
      <c r="A11564" s="311" t="str">
        <f>IF((SUM('Раздел 3'!Y220:Y220)&lt;=SUM('Раздел 3'!Y217:Y217)),"","Неверно!")</f>
        <v/>
      </c>
      <c r="B11564" s="312" t="s">
        <v>24614</v>
      </c>
      <c r="C11564" s="313" t="s">
        <v>20724</v>
      </c>
      <c r="D11564" s="313" t="s">
        <v>20712</v>
      </c>
      <c r="E11564" s="313" t="str">
        <f>CONCATENATE(SUM('Раздел 3'!Y220:Y220),"&lt;=",SUM('Раздел 3'!Y217:Y217))</f>
        <v>0&lt;=2</v>
      </c>
    </row>
    <row r="11565" spans="1:5" ht="30" hidden="1" customHeight="1">
      <c r="A11565" s="311" t="str">
        <f>IF((SUM('Раздел 3'!Z220:Z220)&lt;=SUM('Раздел 3'!Z217:Z217)),"","Неверно!")</f>
        <v/>
      </c>
      <c r="B11565" s="312" t="s">
        <v>24614</v>
      </c>
      <c r="C11565" s="313" t="s">
        <v>20725</v>
      </c>
      <c r="D11565" s="313" t="s">
        <v>20712</v>
      </c>
      <c r="E11565" s="313" t="str">
        <f>CONCATENATE(SUM('Раздел 3'!Z220:Z220),"&lt;=",SUM('Раздел 3'!Z217:Z217))</f>
        <v>0&lt;=0</v>
      </c>
    </row>
    <row r="11566" spans="1:5" ht="30" hidden="1" customHeight="1">
      <c r="A11566" s="311" t="str">
        <f>IF((SUM('Раздел 3'!AA220:AA220)&lt;=SUM('Раздел 3'!AA217:AA217)),"","Неверно!")</f>
        <v/>
      </c>
      <c r="B11566" s="312" t="s">
        <v>24614</v>
      </c>
      <c r="C11566" s="313" t="s">
        <v>20726</v>
      </c>
      <c r="D11566" s="313" t="s">
        <v>20712</v>
      </c>
      <c r="E11566" s="313" t="str">
        <f>CONCATENATE(SUM('Раздел 3'!AA220:AA220),"&lt;=",SUM('Раздел 3'!AA217:AA217))</f>
        <v>0&lt;=0</v>
      </c>
    </row>
    <row r="11567" spans="1:5" ht="30" hidden="1" customHeight="1">
      <c r="A11567" s="311" t="str">
        <f>IF((SUM('Раздел 3'!AB220:AB220)&lt;=SUM('Раздел 3'!AB217:AB217)),"","Неверно!")</f>
        <v/>
      </c>
      <c r="B11567" s="312" t="s">
        <v>24614</v>
      </c>
      <c r="C11567" s="313" t="s">
        <v>20727</v>
      </c>
      <c r="D11567" s="313" t="s">
        <v>20712</v>
      </c>
      <c r="E11567" s="313" t="str">
        <f>CONCATENATE(SUM('Раздел 3'!AB220:AB220),"&lt;=",SUM('Раздел 3'!AB217:AB217))</f>
        <v>0&lt;=0</v>
      </c>
    </row>
    <row r="11568" spans="1:5" ht="30" hidden="1" customHeight="1">
      <c r="A11568" s="311" t="str">
        <f>IF((SUM('Раздел 3'!AC220:AC220)&lt;=SUM('Раздел 3'!AC217:AC217)),"","Неверно!")</f>
        <v/>
      </c>
      <c r="B11568" s="312" t="s">
        <v>24614</v>
      </c>
      <c r="C11568" s="313" t="s">
        <v>20728</v>
      </c>
      <c r="D11568" s="313" t="s">
        <v>20712</v>
      </c>
      <c r="E11568" s="313" t="str">
        <f>CONCATENATE(SUM('Раздел 3'!AC220:AC220),"&lt;=",SUM('Раздел 3'!AC217:AC217))</f>
        <v>0&lt;=0</v>
      </c>
    </row>
    <row r="11569" spans="1:5" ht="30" hidden="1" customHeight="1">
      <c r="A11569" s="311" t="str">
        <f>IF((SUM('Раздел 3'!AD220:AD220)&lt;=SUM('Раздел 3'!AD217:AD217)),"","Неверно!")</f>
        <v/>
      </c>
      <c r="B11569" s="312" t="s">
        <v>24614</v>
      </c>
      <c r="C11569" s="313" t="s">
        <v>20729</v>
      </c>
      <c r="D11569" s="313" t="s">
        <v>20712</v>
      </c>
      <c r="E11569" s="313" t="str">
        <f>CONCATENATE(SUM('Раздел 3'!AD220:AD220),"&lt;=",SUM('Раздел 3'!AD217:AD217))</f>
        <v>0&lt;=0</v>
      </c>
    </row>
    <row r="11570" spans="1:5" ht="30" hidden="1" customHeight="1">
      <c r="A11570" s="311" t="str">
        <f>IF((SUM('Раздел 3'!AE220:AE220)&lt;=SUM('Раздел 3'!AE217:AE217)),"","Неверно!")</f>
        <v/>
      </c>
      <c r="B11570" s="312" t="s">
        <v>24614</v>
      </c>
      <c r="C11570" s="313" t="s">
        <v>20730</v>
      </c>
      <c r="D11570" s="313" t="s">
        <v>20712</v>
      </c>
      <c r="E11570" s="313" t="str">
        <f>CONCATENATE(SUM('Раздел 3'!AE220:AE220),"&lt;=",SUM('Раздел 3'!AE217:AE217))</f>
        <v>0&lt;=0</v>
      </c>
    </row>
    <row r="11571" spans="1:5" ht="30" hidden="1" customHeight="1">
      <c r="A11571" s="311" t="str">
        <f>IF((SUM('Раздел 3'!AF220:AF220)&lt;=SUM('Раздел 3'!AF217:AF217)),"","Неверно!")</f>
        <v/>
      </c>
      <c r="B11571" s="312" t="s">
        <v>24614</v>
      </c>
      <c r="C11571" s="313" t="s">
        <v>20731</v>
      </c>
      <c r="D11571" s="313" t="s">
        <v>20712</v>
      </c>
      <c r="E11571" s="313" t="str">
        <f>CONCATENATE(SUM('Раздел 3'!AF220:AF220),"&lt;=",SUM('Раздел 3'!AF217:AF217))</f>
        <v>0&lt;=0</v>
      </c>
    </row>
    <row r="11572" spans="1:5" ht="30" hidden="1" customHeight="1">
      <c r="A11572" s="311" t="str">
        <f>IF((SUM('Раздел 3'!AG220:AG220)&lt;=SUM('Раздел 3'!AG217:AG217)),"","Неверно!")</f>
        <v/>
      </c>
      <c r="B11572" s="312" t="s">
        <v>24614</v>
      </c>
      <c r="C11572" s="313" t="s">
        <v>20732</v>
      </c>
      <c r="D11572" s="313" t="s">
        <v>20712</v>
      </c>
      <c r="E11572" s="313" t="str">
        <f>CONCATENATE(SUM('Раздел 3'!AG220:AG220),"&lt;=",SUM('Раздел 3'!AG217:AG217))</f>
        <v>0&lt;=0</v>
      </c>
    </row>
    <row r="11573" spans="1:5" ht="30" hidden="1" customHeight="1">
      <c r="A11573" s="311" t="str">
        <f>IF((SUM('Раздел 3'!AH220:AH220)&lt;=SUM('Раздел 3'!AH217:AH217)),"","Неверно!")</f>
        <v/>
      </c>
      <c r="B11573" s="312" t="s">
        <v>24614</v>
      </c>
      <c r="C11573" s="313" t="s">
        <v>20733</v>
      </c>
      <c r="D11573" s="313" t="s">
        <v>20712</v>
      </c>
      <c r="E11573" s="313" t="str">
        <f>CONCATENATE(SUM('Раздел 3'!AH220:AH220),"&lt;=",SUM('Раздел 3'!AH217:AH217))</f>
        <v>0&lt;=0</v>
      </c>
    </row>
    <row r="11574" spans="1:5" ht="30" hidden="1" customHeight="1">
      <c r="A11574" s="311" t="str">
        <f>IF((SUM('Раздел 3'!H220:H220)&lt;=SUM('Раздел 3'!H217:H217)),"","Неверно!")</f>
        <v/>
      </c>
      <c r="B11574" s="312" t="s">
        <v>24614</v>
      </c>
      <c r="C11574" s="313" t="s">
        <v>20734</v>
      </c>
      <c r="D11574" s="313" t="s">
        <v>20712</v>
      </c>
      <c r="E11574" s="313" t="str">
        <f>CONCATENATE(SUM('Раздел 3'!H220:H220),"&lt;=",SUM('Раздел 3'!H217:H217))</f>
        <v>0&lt;=3</v>
      </c>
    </row>
    <row r="11575" spans="1:5" ht="30" hidden="1" customHeight="1">
      <c r="A11575" s="311" t="str">
        <f>IF((SUM('Раздел 3'!AI220:AI220)&lt;=SUM('Раздел 3'!AI217:AI217)),"","Неверно!")</f>
        <v/>
      </c>
      <c r="B11575" s="312" t="s">
        <v>24614</v>
      </c>
      <c r="C11575" s="313" t="s">
        <v>20735</v>
      </c>
      <c r="D11575" s="313" t="s">
        <v>20712</v>
      </c>
      <c r="E11575" s="313" t="str">
        <f>CONCATENATE(SUM('Раздел 3'!AI220:AI220),"&lt;=",SUM('Раздел 3'!AI217:AI217))</f>
        <v>0&lt;=0</v>
      </c>
    </row>
    <row r="11576" spans="1:5" ht="30" hidden="1" customHeight="1">
      <c r="A11576" s="311" t="str">
        <f>IF((SUM('Раздел 3'!AJ220:AJ220)&lt;=SUM('Раздел 3'!AJ217:AJ217)),"","Неверно!")</f>
        <v/>
      </c>
      <c r="B11576" s="312" t="s">
        <v>24614</v>
      </c>
      <c r="C11576" s="313" t="s">
        <v>20736</v>
      </c>
      <c r="D11576" s="313" t="s">
        <v>20712</v>
      </c>
      <c r="E11576" s="313" t="str">
        <f>CONCATENATE(SUM('Раздел 3'!AJ220:AJ220),"&lt;=",SUM('Раздел 3'!AJ217:AJ217))</f>
        <v>0&lt;=60000</v>
      </c>
    </row>
    <row r="11577" spans="1:5" ht="30" hidden="1" customHeight="1">
      <c r="A11577" s="311" t="str">
        <f>IF((SUM('Раздел 3'!AK220:AK220)&lt;=SUM('Раздел 3'!AK217:AK217)),"","Неверно!")</f>
        <v/>
      </c>
      <c r="B11577" s="312" t="s">
        <v>24614</v>
      </c>
      <c r="C11577" s="313" t="s">
        <v>20737</v>
      </c>
      <c r="D11577" s="313" t="s">
        <v>20712</v>
      </c>
      <c r="E11577" s="313" t="str">
        <f>CONCATENATE(SUM('Раздел 3'!AK220:AK220),"&lt;=",SUM('Раздел 3'!AK217:AK217))</f>
        <v>0&lt;=0</v>
      </c>
    </row>
    <row r="11578" spans="1:5" ht="30" hidden="1" customHeight="1">
      <c r="A11578" s="311" t="str">
        <f>IF((SUM('Раздел 3'!AL220:AL220)&lt;=SUM('Раздел 3'!AL217:AL217)),"","Неверно!")</f>
        <v/>
      </c>
      <c r="B11578" s="312" t="s">
        <v>24614</v>
      </c>
      <c r="C11578" s="313" t="s">
        <v>20738</v>
      </c>
      <c r="D11578" s="313" t="s">
        <v>20712</v>
      </c>
      <c r="E11578" s="313" t="str">
        <f>CONCATENATE(SUM('Раздел 3'!AL220:AL220),"&lt;=",SUM('Раздел 3'!AL217:AL217))</f>
        <v>0&lt;=0</v>
      </c>
    </row>
    <row r="11579" spans="1:5" ht="30" hidden="1" customHeight="1">
      <c r="A11579" s="311" t="str">
        <f>IF((SUM('Раздел 3'!AM220:AM220)&lt;=SUM('Раздел 3'!AM217:AM217)),"","Неверно!")</f>
        <v/>
      </c>
      <c r="B11579" s="312" t="s">
        <v>24614</v>
      </c>
      <c r="C11579" s="313" t="s">
        <v>21177</v>
      </c>
      <c r="D11579" s="313" t="s">
        <v>20712</v>
      </c>
      <c r="E11579" s="313" t="str">
        <f>CONCATENATE(SUM('Раздел 3'!AM220:AM220),"&lt;=",SUM('Раздел 3'!AM217:AM217))</f>
        <v>0&lt;=0</v>
      </c>
    </row>
    <row r="11580" spans="1:5" ht="30" hidden="1" customHeight="1">
      <c r="A11580" s="311" t="str">
        <f>IF((SUM('Раздел 3'!I220:I220)&lt;=SUM('Раздел 3'!I217:I217)),"","Неверно!")</f>
        <v/>
      </c>
      <c r="B11580" s="312" t="s">
        <v>24614</v>
      </c>
      <c r="C11580" s="313" t="s">
        <v>20739</v>
      </c>
      <c r="D11580" s="313" t="s">
        <v>20712</v>
      </c>
      <c r="E11580" s="313" t="str">
        <f>CONCATENATE(SUM('Раздел 3'!I220:I220),"&lt;=",SUM('Раздел 3'!I217:I217))</f>
        <v>0&lt;=11</v>
      </c>
    </row>
    <row r="11581" spans="1:5" ht="30" hidden="1" customHeight="1">
      <c r="A11581" s="311" t="str">
        <f>IF((SUM('Раздел 3'!J220:J220)&lt;=SUM('Раздел 3'!J217:J217)),"","Неверно!")</f>
        <v/>
      </c>
      <c r="B11581" s="312" t="s">
        <v>24614</v>
      </c>
      <c r="C11581" s="313" t="s">
        <v>20740</v>
      </c>
      <c r="D11581" s="313" t="s">
        <v>20712</v>
      </c>
      <c r="E11581" s="313" t="str">
        <f>CONCATENATE(SUM('Раздел 3'!J220:J220),"&lt;=",SUM('Раздел 3'!J217:J217))</f>
        <v>0&lt;=0</v>
      </c>
    </row>
    <row r="11582" spans="1:5" ht="30" hidden="1" customHeight="1">
      <c r="A11582" s="311" t="str">
        <f>IF((SUM('Раздел 3'!K220:K220)&lt;=SUM('Раздел 3'!K217:K217)),"","Неверно!")</f>
        <v/>
      </c>
      <c r="B11582" s="312" t="s">
        <v>24614</v>
      </c>
      <c r="C11582" s="313" t="s">
        <v>20741</v>
      </c>
      <c r="D11582" s="313" t="s">
        <v>20712</v>
      </c>
      <c r="E11582" s="313" t="str">
        <f>CONCATENATE(SUM('Раздел 3'!K220:K220),"&lt;=",SUM('Раздел 3'!K217:K217))</f>
        <v>0&lt;=0</v>
      </c>
    </row>
    <row r="11583" spans="1:5" ht="30" hidden="1" customHeight="1">
      <c r="A11583" s="311" t="str">
        <f>IF((SUM('Раздел 3'!L220:L220)&lt;=SUM('Раздел 3'!L217:L217)),"","Неверно!")</f>
        <v/>
      </c>
      <c r="B11583" s="312" t="s">
        <v>24614</v>
      </c>
      <c r="C11583" s="313" t="s">
        <v>20742</v>
      </c>
      <c r="D11583" s="313" t="s">
        <v>20712</v>
      </c>
      <c r="E11583" s="313" t="str">
        <f>CONCATENATE(SUM('Раздел 3'!L220:L220),"&lt;=",SUM('Раздел 3'!L217:L217))</f>
        <v>0&lt;=25</v>
      </c>
    </row>
    <row r="11584" spans="1:5" ht="30" hidden="1" customHeight="1">
      <c r="A11584" s="311" t="str">
        <f>IF((SUM('Раздел 3'!M220:M220)&lt;=SUM('Раздел 3'!M217:M217)),"","Неверно!")</f>
        <v/>
      </c>
      <c r="B11584" s="312" t="s">
        <v>24614</v>
      </c>
      <c r="C11584" s="313" t="s">
        <v>20743</v>
      </c>
      <c r="D11584" s="313" t="s">
        <v>20712</v>
      </c>
      <c r="E11584" s="313" t="str">
        <f>CONCATENATE(SUM('Раздел 3'!M220:M220),"&lt;=",SUM('Раздел 3'!M217:M217))</f>
        <v>0&lt;=24</v>
      </c>
    </row>
    <row r="11585" spans="1:5" ht="30" hidden="1" customHeight="1">
      <c r="A11585" s="311" t="str">
        <f>IF((SUM('Раздел 3'!N220:N220)&lt;=SUM('Раздел 3'!N217:N217)),"","Неверно!")</f>
        <v/>
      </c>
      <c r="B11585" s="312" t="s">
        <v>24614</v>
      </c>
      <c r="C11585" s="313" t="s">
        <v>20744</v>
      </c>
      <c r="D11585" s="313" t="s">
        <v>20712</v>
      </c>
      <c r="E11585" s="313" t="str">
        <f>CONCATENATE(SUM('Раздел 3'!N220:N220),"&lt;=",SUM('Раздел 3'!N217:N217))</f>
        <v>0&lt;=9</v>
      </c>
    </row>
    <row r="11586" spans="1:5" ht="30" hidden="1" customHeight="1">
      <c r="A11586" s="311" t="str">
        <f>IF((SUM('Раздел 1'!C20:C20)=SUM('Раздел 3'!F214:F214)),"","Неверно!")</f>
        <v/>
      </c>
      <c r="B11586" s="312" t="s">
        <v>24615</v>
      </c>
      <c r="C11586" s="313" t="s">
        <v>21055</v>
      </c>
      <c r="D11586" s="313" t="s">
        <v>21056</v>
      </c>
      <c r="E11586" s="313" t="str">
        <f>CONCATENATE(SUM('Раздел 1'!C20:C20),"=",SUM('Раздел 3'!F214:F214))</f>
        <v>1=1</v>
      </c>
    </row>
    <row r="11587" spans="1:5" ht="30" hidden="1" customHeight="1">
      <c r="A11587" s="311" t="str">
        <f>IF((SUM('Раздел 1'!L20:L20)=SUM('Раздел 3'!O214:O214)),"","Неверно!")</f>
        <v/>
      </c>
      <c r="B11587" s="312" t="s">
        <v>24615</v>
      </c>
      <c r="C11587" s="313" t="s">
        <v>21057</v>
      </c>
      <c r="D11587" s="313" t="s">
        <v>21056</v>
      </c>
      <c r="E11587" s="313" t="str">
        <f>CONCATENATE(SUM('Раздел 1'!L20:L20),"=",SUM('Раздел 3'!O214:O214))</f>
        <v>0=0</v>
      </c>
    </row>
    <row r="11588" spans="1:5" ht="30" hidden="1" customHeight="1">
      <c r="A11588" s="311" t="str">
        <f>IF((SUM('Раздел 1'!M20:M20)=SUM('Раздел 3'!P214:P214)),"","Неверно!")</f>
        <v/>
      </c>
      <c r="B11588" s="312" t="s">
        <v>24615</v>
      </c>
      <c r="C11588" s="313" t="s">
        <v>21058</v>
      </c>
      <c r="D11588" s="313" t="s">
        <v>21056</v>
      </c>
      <c r="E11588" s="313" t="str">
        <f>CONCATENATE(SUM('Раздел 1'!M20:M20),"=",SUM('Раздел 3'!P214:P214))</f>
        <v>0=0</v>
      </c>
    </row>
    <row r="11589" spans="1:5" ht="30" hidden="1" customHeight="1">
      <c r="A11589" s="311" t="str">
        <f>IF((SUM('Раздел 1'!N20:N20)=SUM('Раздел 3'!Q214:Q214)),"","Неверно!")</f>
        <v/>
      </c>
      <c r="B11589" s="312" t="s">
        <v>24615</v>
      </c>
      <c r="C11589" s="313" t="s">
        <v>21059</v>
      </c>
      <c r="D11589" s="313" t="s">
        <v>21056</v>
      </c>
      <c r="E11589" s="313" t="str">
        <f>CONCATENATE(SUM('Раздел 1'!N20:N20),"=",SUM('Раздел 3'!Q214:Q214))</f>
        <v>0=0</v>
      </c>
    </row>
    <row r="11590" spans="1:5" ht="30" hidden="1" customHeight="1">
      <c r="A11590" s="311" t="str">
        <f>IF((SUM('Раздел 1'!O20:O20)=SUM('Раздел 3'!R214:R214)),"","Неверно!")</f>
        <v/>
      </c>
      <c r="B11590" s="312" t="s">
        <v>24615</v>
      </c>
      <c r="C11590" s="313" t="s">
        <v>21060</v>
      </c>
      <c r="D11590" s="313" t="s">
        <v>21056</v>
      </c>
      <c r="E11590" s="313" t="str">
        <f>CONCATENATE(SUM('Раздел 1'!O20:O20),"=",SUM('Раздел 3'!R214:R214))</f>
        <v>0=0</v>
      </c>
    </row>
    <row r="11591" spans="1:5" ht="30" hidden="1" customHeight="1">
      <c r="A11591" s="311" t="str">
        <f>IF((SUM('Раздел 1'!P20:P20)=SUM('Раздел 3'!S214:S214)),"","Неверно!")</f>
        <v/>
      </c>
      <c r="B11591" s="312" t="s">
        <v>24615</v>
      </c>
      <c r="C11591" s="313" t="s">
        <v>21061</v>
      </c>
      <c r="D11591" s="313" t="s">
        <v>21056</v>
      </c>
      <c r="E11591" s="313" t="str">
        <f>CONCATENATE(SUM('Раздел 1'!P20:P20),"=",SUM('Раздел 3'!S214:S214))</f>
        <v>0=0</v>
      </c>
    </row>
    <row r="11592" spans="1:5" ht="30" hidden="1" customHeight="1">
      <c r="A11592" s="311" t="str">
        <f>IF((SUM('Раздел 1'!Q20:Q20)=SUM('Раздел 3'!T214:T214)),"","Неверно!")</f>
        <v/>
      </c>
      <c r="B11592" s="312" t="s">
        <v>24615</v>
      </c>
      <c r="C11592" s="313" t="s">
        <v>21062</v>
      </c>
      <c r="D11592" s="313" t="s">
        <v>21056</v>
      </c>
      <c r="E11592" s="313" t="str">
        <f>CONCATENATE(SUM('Раздел 1'!Q20:Q20),"=",SUM('Раздел 3'!T214:T214))</f>
        <v>0=0</v>
      </c>
    </row>
    <row r="11593" spans="1:5" ht="30" hidden="1" customHeight="1">
      <c r="A11593" s="311" t="str">
        <f>IF((SUM('Раздел 1'!R20:R20)=SUM('Раздел 3'!U214:U214)),"","Неверно!")</f>
        <v/>
      </c>
      <c r="B11593" s="312" t="s">
        <v>24615</v>
      </c>
      <c r="C11593" s="313" t="s">
        <v>21063</v>
      </c>
      <c r="D11593" s="313" t="s">
        <v>21056</v>
      </c>
      <c r="E11593" s="313" t="str">
        <f>CONCATENATE(SUM('Раздел 1'!R20:R20),"=",SUM('Раздел 3'!U214:U214))</f>
        <v>0=0</v>
      </c>
    </row>
    <row r="11594" spans="1:5" ht="30" hidden="1" customHeight="1">
      <c r="A11594" s="311" t="str">
        <f>IF((SUM('Раздел 1'!S20:S20)=SUM('Раздел 3'!V214:V214)),"","Неверно!")</f>
        <v/>
      </c>
      <c r="B11594" s="312" t="s">
        <v>24615</v>
      </c>
      <c r="C11594" s="313" t="s">
        <v>21064</v>
      </c>
      <c r="D11594" s="313" t="s">
        <v>21056</v>
      </c>
      <c r="E11594" s="313" t="str">
        <f>CONCATENATE(SUM('Раздел 1'!S20:S20),"=",SUM('Раздел 3'!V214:V214))</f>
        <v>3=3</v>
      </c>
    </row>
    <row r="11595" spans="1:5" ht="30" hidden="1" customHeight="1">
      <c r="A11595" s="311" t="str">
        <f>IF((SUM('Раздел 1'!T20:T20)=SUM('Раздел 3'!W214:W214)),"","Неверно!")</f>
        <v/>
      </c>
      <c r="B11595" s="312" t="s">
        <v>24615</v>
      </c>
      <c r="C11595" s="313" t="s">
        <v>21065</v>
      </c>
      <c r="D11595" s="313" t="s">
        <v>21056</v>
      </c>
      <c r="E11595" s="313" t="str">
        <f>CONCATENATE(SUM('Раздел 1'!T20:T20),"=",SUM('Раздел 3'!W214:W214))</f>
        <v>0=0</v>
      </c>
    </row>
    <row r="11596" spans="1:5" ht="30" hidden="1" customHeight="1">
      <c r="A11596" s="311" t="str">
        <f>IF((SUM('Раздел 1'!U20:U20)=SUM('Раздел 3'!X214:X214)),"","Неверно!")</f>
        <v/>
      </c>
      <c r="B11596" s="312" t="s">
        <v>24615</v>
      </c>
      <c r="C11596" s="313" t="s">
        <v>21066</v>
      </c>
      <c r="D11596" s="313" t="s">
        <v>21056</v>
      </c>
      <c r="E11596" s="313" t="str">
        <f>CONCATENATE(SUM('Раздел 1'!U20:U20),"=",SUM('Раздел 3'!X214:X214))</f>
        <v>0=0</v>
      </c>
    </row>
    <row r="11597" spans="1:5" ht="30" hidden="1" customHeight="1">
      <c r="A11597" s="311" t="str">
        <f>IF((SUM('Раздел 1'!D20:D20)=SUM('Раздел 3'!G214:G214)),"","Неверно!")</f>
        <v/>
      </c>
      <c r="B11597" s="312" t="s">
        <v>24615</v>
      </c>
      <c r="C11597" s="313" t="s">
        <v>21067</v>
      </c>
      <c r="D11597" s="313" t="s">
        <v>21056</v>
      </c>
      <c r="E11597" s="313" t="str">
        <f>CONCATENATE(SUM('Раздел 1'!D20:D20),"=",SUM('Раздел 3'!G214:G214))</f>
        <v>2=2</v>
      </c>
    </row>
    <row r="11598" spans="1:5" ht="30" hidden="1" customHeight="1">
      <c r="A11598" s="311" t="str">
        <f>IF((SUM('Раздел 1'!V20:V20)=SUM('Раздел 3'!Y214:Y214)),"","Неверно!")</f>
        <v/>
      </c>
      <c r="B11598" s="312" t="s">
        <v>24615</v>
      </c>
      <c r="C11598" s="313" t="s">
        <v>21068</v>
      </c>
      <c r="D11598" s="313" t="s">
        <v>21056</v>
      </c>
      <c r="E11598" s="313" t="str">
        <f>CONCATENATE(SUM('Раздел 1'!V20:V20),"=",SUM('Раздел 3'!Y214:Y214))</f>
        <v>0=0</v>
      </c>
    </row>
    <row r="11599" spans="1:5" ht="30" hidden="1" customHeight="1">
      <c r="A11599" s="311" t="str">
        <f>IF((SUM('Раздел 1'!W20:W20)=SUM('Раздел 3'!Z214:Z214)),"","Неверно!")</f>
        <v/>
      </c>
      <c r="B11599" s="312" t="s">
        <v>24615</v>
      </c>
      <c r="C11599" s="313" t="s">
        <v>21069</v>
      </c>
      <c r="D11599" s="313" t="s">
        <v>21056</v>
      </c>
      <c r="E11599" s="313" t="str">
        <f>CONCATENATE(SUM('Раздел 1'!W20:W20),"=",SUM('Раздел 3'!Z214:Z214))</f>
        <v>0=0</v>
      </c>
    </row>
    <row r="11600" spans="1:5" ht="30" hidden="1" customHeight="1">
      <c r="A11600" s="311" t="str">
        <f>IF((SUM('Раздел 1'!X20:X20)=SUM('Раздел 3'!AA214:AA214)),"","Неверно!")</f>
        <v/>
      </c>
      <c r="B11600" s="312" t="s">
        <v>24615</v>
      </c>
      <c r="C11600" s="313" t="s">
        <v>21070</v>
      </c>
      <c r="D11600" s="313" t="s">
        <v>21056</v>
      </c>
      <c r="E11600" s="313" t="str">
        <f>CONCATENATE(SUM('Раздел 1'!X20:X20),"=",SUM('Раздел 3'!AA214:AA214))</f>
        <v>0=0</v>
      </c>
    </row>
    <row r="11601" spans="1:5" ht="30" hidden="1" customHeight="1">
      <c r="A11601" s="311" t="str">
        <f>IF((SUM('Раздел 1'!Y20:Y20)=SUM('Раздел 3'!AB214:AB214)),"","Неверно!")</f>
        <v/>
      </c>
      <c r="B11601" s="312" t="s">
        <v>24615</v>
      </c>
      <c r="C11601" s="313" t="s">
        <v>21071</v>
      </c>
      <c r="D11601" s="313" t="s">
        <v>21056</v>
      </c>
      <c r="E11601" s="313" t="str">
        <f>CONCATENATE(SUM('Раздел 1'!Y20:Y20),"=",SUM('Раздел 3'!AB214:AB214))</f>
        <v>3=3</v>
      </c>
    </row>
    <row r="11602" spans="1:5" ht="30" hidden="1" customHeight="1">
      <c r="A11602" s="311" t="str">
        <f>IF((SUM('Раздел 1'!Z20:Z20)=SUM('Раздел 3'!AC214:AC214)),"","Неверно!")</f>
        <v/>
      </c>
      <c r="B11602" s="312" t="s">
        <v>24615</v>
      </c>
      <c r="C11602" s="313" t="s">
        <v>21072</v>
      </c>
      <c r="D11602" s="313" t="s">
        <v>21056</v>
      </c>
      <c r="E11602" s="313" t="str">
        <f>CONCATENATE(SUM('Раздел 1'!Z20:Z20),"=",SUM('Раздел 3'!AC214:AC214))</f>
        <v>0=0</v>
      </c>
    </row>
    <row r="11603" spans="1:5" ht="30" hidden="1" customHeight="1">
      <c r="A11603" s="311" t="str">
        <f>IF((SUM('Раздел 1'!AA20:AA20)=SUM('Раздел 3'!AD214:AD214)),"","Неверно!")</f>
        <v/>
      </c>
      <c r="B11603" s="312" t="s">
        <v>24615</v>
      </c>
      <c r="C11603" s="313" t="s">
        <v>21073</v>
      </c>
      <c r="D11603" s="313" t="s">
        <v>21056</v>
      </c>
      <c r="E11603" s="313" t="str">
        <f>CONCATENATE(SUM('Раздел 1'!AA20:AA20),"=",SUM('Раздел 3'!AD214:AD214))</f>
        <v>0=0</v>
      </c>
    </row>
    <row r="11604" spans="1:5" ht="30" hidden="1" customHeight="1">
      <c r="A11604" s="311" t="str">
        <f>IF((SUM('Раздел 1'!AB20:AB20)=SUM('Раздел 3'!AE214:AE214)),"","Неверно!")</f>
        <v/>
      </c>
      <c r="B11604" s="312" t="s">
        <v>24615</v>
      </c>
      <c r="C11604" s="313" t="s">
        <v>21074</v>
      </c>
      <c r="D11604" s="313" t="s">
        <v>21056</v>
      </c>
      <c r="E11604" s="313" t="str">
        <f>CONCATENATE(SUM('Раздел 1'!AB20:AB20),"=",SUM('Раздел 3'!AE214:AE214))</f>
        <v>0=0</v>
      </c>
    </row>
    <row r="11605" spans="1:5" ht="30" hidden="1" customHeight="1">
      <c r="A11605" s="311" t="str">
        <f>IF((SUM('Раздел 1'!AC20:AC20)=SUM('Раздел 3'!AF214:AF214)),"","Неверно!")</f>
        <v/>
      </c>
      <c r="B11605" s="312" t="s">
        <v>24615</v>
      </c>
      <c r="C11605" s="313" t="s">
        <v>21075</v>
      </c>
      <c r="D11605" s="313" t="s">
        <v>21056</v>
      </c>
      <c r="E11605" s="313" t="str">
        <f>CONCATENATE(SUM('Раздел 1'!AC20:AC20),"=",SUM('Раздел 3'!AF214:AF214))</f>
        <v>0=0</v>
      </c>
    </row>
    <row r="11606" spans="1:5" ht="30" hidden="1" customHeight="1">
      <c r="A11606" s="311" t="str">
        <f>IF((SUM('Раздел 1'!AD20:AD20)=SUM('Раздел 3'!AG214:AG214)),"","Неверно!")</f>
        <v/>
      </c>
      <c r="B11606" s="312" t="s">
        <v>24615</v>
      </c>
      <c r="C11606" s="313" t="s">
        <v>21076</v>
      </c>
      <c r="D11606" s="313" t="s">
        <v>21056</v>
      </c>
      <c r="E11606" s="313" t="str">
        <f>CONCATENATE(SUM('Раздел 1'!AD20:AD20),"=",SUM('Раздел 3'!AG214:AG214))</f>
        <v>0=0</v>
      </c>
    </row>
    <row r="11607" spans="1:5" ht="30" hidden="1" customHeight="1">
      <c r="A11607" s="311" t="str">
        <f>IF((SUM('Раздел 1'!AE20:AE20)=SUM('Раздел 3'!AH214:AH214)),"","Неверно!")</f>
        <v/>
      </c>
      <c r="B11607" s="312" t="s">
        <v>24615</v>
      </c>
      <c r="C11607" s="313" t="s">
        <v>21077</v>
      </c>
      <c r="D11607" s="313" t="s">
        <v>21056</v>
      </c>
      <c r="E11607" s="313" t="str">
        <f>CONCATENATE(SUM('Раздел 1'!AE20:AE20),"=",SUM('Раздел 3'!AH214:AH214))</f>
        <v>42835=42835</v>
      </c>
    </row>
    <row r="11608" spans="1:5" ht="30" hidden="1" customHeight="1">
      <c r="A11608" s="311" t="str">
        <f>IF((SUM('Раздел 1'!E20:E20)=SUM('Раздел 3'!H214:H214)),"","Неверно!")</f>
        <v/>
      </c>
      <c r="B11608" s="312" t="s">
        <v>24615</v>
      </c>
      <c r="C11608" s="313" t="s">
        <v>21078</v>
      </c>
      <c r="D11608" s="313" t="s">
        <v>21056</v>
      </c>
      <c r="E11608" s="313" t="str">
        <f>CONCATENATE(SUM('Раздел 1'!E20:E20),"=",SUM('Раздел 3'!H214:H214))</f>
        <v>2=2</v>
      </c>
    </row>
    <row r="11609" spans="1:5" ht="30" hidden="1" customHeight="1">
      <c r="A11609" s="311" t="str">
        <f>IF((SUM('Раздел 1'!AF20:AF20)=SUM('Раздел 3'!AI214:AI214)),"","Неверно!")</f>
        <v/>
      </c>
      <c r="B11609" s="312" t="s">
        <v>24615</v>
      </c>
      <c r="C11609" s="313" t="s">
        <v>21079</v>
      </c>
      <c r="D11609" s="313" t="s">
        <v>21056</v>
      </c>
      <c r="E11609" s="313" t="str">
        <f>CONCATENATE(SUM('Раздел 1'!AF20:AF20),"=",SUM('Раздел 3'!AI214:AI214))</f>
        <v>0=0</v>
      </c>
    </row>
    <row r="11610" spans="1:5" ht="30" hidden="1" customHeight="1">
      <c r="A11610" s="311" t="str">
        <f>IF((SUM('Раздел 1'!AG20:AG20)=SUM('Раздел 3'!AJ214:AJ214)),"","Неверно!")</f>
        <v/>
      </c>
      <c r="B11610" s="312" t="s">
        <v>24615</v>
      </c>
      <c r="C11610" s="313" t="s">
        <v>21080</v>
      </c>
      <c r="D11610" s="313" t="s">
        <v>21056</v>
      </c>
      <c r="E11610" s="313" t="str">
        <f>CONCATENATE(SUM('Раздел 1'!AG20:AG20),"=",SUM('Раздел 3'!AJ214:AJ214))</f>
        <v>8000=8000</v>
      </c>
    </row>
    <row r="11611" spans="1:5" ht="30" hidden="1" customHeight="1">
      <c r="A11611" s="311" t="str">
        <f>IF((SUM('Раздел 1'!AH20:AH20)=SUM('Раздел 3'!AK214:AK214)),"","Неверно!")</f>
        <v/>
      </c>
      <c r="B11611" s="312" t="s">
        <v>24615</v>
      </c>
      <c r="C11611" s="313" t="s">
        <v>21081</v>
      </c>
      <c r="D11611" s="313" t="s">
        <v>21056</v>
      </c>
      <c r="E11611" s="313" t="str">
        <f>CONCATENATE(SUM('Раздел 1'!AH20:AH20),"=",SUM('Раздел 3'!AK214:AK214))</f>
        <v>0=0</v>
      </c>
    </row>
    <row r="11612" spans="1:5" ht="30" hidden="1" customHeight="1">
      <c r="A11612" s="311" t="str">
        <f>IF((SUM('Раздел 1'!AI20:AI20)=SUM('Раздел 3'!AL214:AL214)),"","Неверно!")</f>
        <v/>
      </c>
      <c r="B11612" s="312" t="s">
        <v>24615</v>
      </c>
      <c r="C11612" s="313" t="s">
        <v>21082</v>
      </c>
      <c r="D11612" s="313" t="s">
        <v>21056</v>
      </c>
      <c r="E11612" s="313" t="str">
        <f>CONCATENATE(SUM('Раздел 1'!AI20:AI20),"=",SUM('Раздел 3'!AL214:AL214))</f>
        <v>0=0</v>
      </c>
    </row>
    <row r="11613" spans="1:5" ht="30" hidden="1" customHeight="1">
      <c r="A11613" s="311" t="str">
        <f>IF((SUM('Раздел 1'!AJ20:AJ20)=SUM('Раздел 3'!AM214:AM214)),"","Неверно!")</f>
        <v/>
      </c>
      <c r="B11613" s="312" t="s">
        <v>24615</v>
      </c>
      <c r="C11613" s="313" t="s">
        <v>21176</v>
      </c>
      <c r="D11613" s="313" t="s">
        <v>21056</v>
      </c>
      <c r="E11613" s="313" t="str">
        <f>CONCATENATE(SUM('Раздел 1'!AJ20:AJ20),"=",SUM('Раздел 3'!AM214:AM214))</f>
        <v>0=0</v>
      </c>
    </row>
    <row r="11614" spans="1:5" ht="30" hidden="1" customHeight="1">
      <c r="A11614" s="311" t="str">
        <f>IF((SUM('Раздел 1'!F20:F20)=SUM('Раздел 3'!I214:I214)),"","Неверно!")</f>
        <v/>
      </c>
      <c r="B11614" s="312" t="s">
        <v>24615</v>
      </c>
      <c r="C11614" s="313" t="s">
        <v>21083</v>
      </c>
      <c r="D11614" s="313" t="s">
        <v>21056</v>
      </c>
      <c r="E11614" s="313" t="str">
        <f>CONCATENATE(SUM('Раздел 1'!F20:F20),"=",SUM('Раздел 3'!I214:I214))</f>
        <v>0=0</v>
      </c>
    </row>
    <row r="11615" spans="1:5" ht="30" hidden="1" customHeight="1">
      <c r="A11615" s="311" t="str">
        <f>IF((SUM('Раздел 1'!G20:G20)=SUM('Раздел 3'!J214:J214)),"","Неверно!")</f>
        <v/>
      </c>
      <c r="B11615" s="312" t="s">
        <v>24615</v>
      </c>
      <c r="C11615" s="313" t="s">
        <v>21084</v>
      </c>
      <c r="D11615" s="313" t="s">
        <v>21056</v>
      </c>
      <c r="E11615" s="313" t="str">
        <f>CONCATENATE(SUM('Раздел 1'!G20:G20),"=",SUM('Раздел 3'!J214:J214))</f>
        <v>41401=41401</v>
      </c>
    </row>
    <row r="11616" spans="1:5" ht="30" hidden="1" customHeight="1">
      <c r="A11616" s="311" t="str">
        <f>IF((SUM('Раздел 1'!H20:H20)=SUM('Раздел 3'!K214:K214)),"","Неверно!")</f>
        <v/>
      </c>
      <c r="B11616" s="312" t="s">
        <v>24615</v>
      </c>
      <c r="C11616" s="313" t="s">
        <v>21085</v>
      </c>
      <c r="D11616" s="313" t="s">
        <v>21056</v>
      </c>
      <c r="E11616" s="313" t="str">
        <f>CONCATENATE(SUM('Раздел 1'!H20:H20),"=",SUM('Раздел 3'!K214:K214))</f>
        <v>0=0</v>
      </c>
    </row>
    <row r="11617" spans="1:5" ht="30" hidden="1" customHeight="1">
      <c r="A11617" s="311" t="str">
        <f>IF((SUM('Раздел 1'!I20:I20)=SUM('Раздел 3'!L214:L214)),"","Неверно!")</f>
        <v/>
      </c>
      <c r="B11617" s="312" t="s">
        <v>24615</v>
      </c>
      <c r="C11617" s="313" t="s">
        <v>21086</v>
      </c>
      <c r="D11617" s="313" t="s">
        <v>21056</v>
      </c>
      <c r="E11617" s="313" t="str">
        <f>CONCATENATE(SUM('Раздел 1'!I20:I20),"=",SUM('Раздел 3'!L214:L214))</f>
        <v>3=3</v>
      </c>
    </row>
    <row r="11618" spans="1:5" ht="30" hidden="1" customHeight="1">
      <c r="A11618" s="311" t="str">
        <f>IF((SUM('Раздел 1'!J20:J20)=SUM('Раздел 3'!M214:M214)),"","Неверно!")</f>
        <v/>
      </c>
      <c r="B11618" s="312" t="s">
        <v>24615</v>
      </c>
      <c r="C11618" s="313" t="s">
        <v>21087</v>
      </c>
      <c r="D11618" s="313" t="s">
        <v>21056</v>
      </c>
      <c r="E11618" s="313" t="str">
        <f>CONCATENATE(SUM('Раздел 1'!J20:J20),"=",SUM('Раздел 3'!M214:M214))</f>
        <v>3=3</v>
      </c>
    </row>
    <row r="11619" spans="1:5" ht="30" hidden="1" customHeight="1">
      <c r="A11619" s="311" t="str">
        <f>IF((SUM('Раздел 1'!K20:K20)=SUM('Раздел 3'!N214:N214)),"","Неверно!")</f>
        <v/>
      </c>
      <c r="B11619" s="312" t="s">
        <v>24615</v>
      </c>
      <c r="C11619" s="313" t="s">
        <v>21088</v>
      </c>
      <c r="D11619" s="313" t="s">
        <v>21056</v>
      </c>
      <c r="E11619" s="313" t="str">
        <f>CONCATENATE(SUM('Раздел 1'!K20:K20),"=",SUM('Раздел 3'!N214:N214))</f>
        <v>0=0</v>
      </c>
    </row>
    <row r="11620" spans="1:5" ht="30" hidden="1" customHeight="1">
      <c r="A11620" s="311" t="str">
        <f>IF((SUM('Разделы 4, 5'!D30:D35)=SUM('Раздел 3'!L11:L11)+SUM('Раздел 3'!R11:R11)),"","Неверно!")</f>
        <v/>
      </c>
      <c r="B11620" s="312" t="s">
        <v>24616</v>
      </c>
      <c r="C11620" s="313" t="s">
        <v>1726</v>
      </c>
      <c r="D11620" s="313" t="s">
        <v>18318</v>
      </c>
      <c r="E11620" s="313" t="str">
        <f>CONCATENATE(SUM('Разделы 4, 5'!D30:D35),"=",SUM('Раздел 3'!L11:L11),"+",SUM('Раздел 3'!R11:R11))</f>
        <v>97=93+4</v>
      </c>
    </row>
    <row r="11621" spans="1:5" ht="30" hidden="1" customHeight="1">
      <c r="A11621" s="311" t="str">
        <f>IF((SUM('Разделы 4, 5'!F30:F35)=SUM('Раздел 3'!T11:T11)+SUM('Раздел 3'!U11:U11)),"","Неверно!")</f>
        <v/>
      </c>
      <c r="B11621" s="312" t="s">
        <v>24617</v>
      </c>
      <c r="C11621" s="313" t="s">
        <v>1725</v>
      </c>
      <c r="D11621" s="313" t="s">
        <v>18317</v>
      </c>
      <c r="E11621" s="313" t="str">
        <f>CONCATENATE(SUM('Разделы 4, 5'!F30:F35),"=",SUM('Раздел 3'!T11:T11),"+",SUM('Раздел 3'!U11:U11))</f>
        <v>1=0+1</v>
      </c>
    </row>
    <row r="11622" spans="1:5" ht="30" hidden="1" customHeight="1">
      <c r="A11622" s="311" t="str">
        <f>IF((SUM('Разделы 4, 5'!G30:G35)=SUM('Раздел 3'!X11:X11)),"","Неверно!")</f>
        <v/>
      </c>
      <c r="B11622" s="312" t="s">
        <v>24618</v>
      </c>
      <c r="C11622" s="313" t="s">
        <v>1724</v>
      </c>
      <c r="D11622" s="313" t="s">
        <v>18316</v>
      </c>
      <c r="E11622" s="313" t="str">
        <f>CONCATENATE(SUM('Разделы 4, 5'!G30:G35),"=",SUM('Раздел 3'!X11:X11))</f>
        <v>10=10</v>
      </c>
    </row>
    <row r="11623" spans="1:5" ht="30" hidden="1" customHeight="1">
      <c r="A11623" s="311" t="str">
        <f>IF((SUM('Раздел 3'!F252:F254)&gt;=SUM('Раздел 3'!F214:F214)),"","Неверно!")</f>
        <v/>
      </c>
      <c r="B11623" s="312" t="s">
        <v>24619</v>
      </c>
      <c r="C11623" s="313" t="s">
        <v>20821</v>
      </c>
      <c r="D11623" s="313" t="s">
        <v>23190</v>
      </c>
      <c r="E11623" s="313" t="str">
        <f>CONCATENATE(SUM('Раздел 3'!F252:F254),"&gt;=",SUM('Раздел 3'!F214:F214))</f>
        <v>6&gt;=1</v>
      </c>
    </row>
    <row r="11624" spans="1:5" ht="30" hidden="1" customHeight="1">
      <c r="A11624" s="311" t="str">
        <f>IF((SUM('Раздел 3'!O252:O254)&gt;=SUM('Раздел 3'!O214:O214)),"","Неверно!")</f>
        <v/>
      </c>
      <c r="B11624" s="312" t="s">
        <v>24619</v>
      </c>
      <c r="C11624" s="313" t="s">
        <v>20822</v>
      </c>
      <c r="D11624" s="313" t="s">
        <v>23190</v>
      </c>
      <c r="E11624" s="313" t="str">
        <f>CONCATENATE(SUM('Раздел 3'!O252:O254),"&gt;=",SUM('Раздел 3'!O214:O214))</f>
        <v>0&gt;=0</v>
      </c>
    </row>
    <row r="11625" spans="1:5" ht="30" hidden="1" customHeight="1">
      <c r="A11625" s="311" t="str">
        <f>IF((SUM('Раздел 3'!P252:P254)&gt;=SUM('Раздел 3'!P214:P214)),"","Неверно!")</f>
        <v/>
      </c>
      <c r="B11625" s="312" t="s">
        <v>24619</v>
      </c>
      <c r="C11625" s="313" t="s">
        <v>20823</v>
      </c>
      <c r="D11625" s="313" t="s">
        <v>23190</v>
      </c>
      <c r="E11625" s="313" t="str">
        <f>CONCATENATE(SUM('Раздел 3'!P252:P254),"&gt;=",SUM('Раздел 3'!P214:P214))</f>
        <v>0&gt;=0</v>
      </c>
    </row>
    <row r="11626" spans="1:5" ht="30" hidden="1" customHeight="1">
      <c r="A11626" s="311" t="str">
        <f>IF((SUM('Раздел 3'!Q252:Q254)&gt;=SUM('Раздел 3'!Q214:Q214)),"","Неверно!")</f>
        <v/>
      </c>
      <c r="B11626" s="312" t="s">
        <v>24619</v>
      </c>
      <c r="C11626" s="313" t="s">
        <v>20824</v>
      </c>
      <c r="D11626" s="313" t="s">
        <v>23190</v>
      </c>
      <c r="E11626" s="313" t="str">
        <f>CONCATENATE(SUM('Раздел 3'!Q252:Q254),"&gt;=",SUM('Раздел 3'!Q214:Q214))</f>
        <v>1&gt;=0</v>
      </c>
    </row>
    <row r="11627" spans="1:5" ht="30" hidden="1" customHeight="1">
      <c r="A11627" s="311" t="str">
        <f>IF((SUM('Раздел 3'!R252:R254)&gt;=SUM('Раздел 3'!R214:R214)),"","Неверно!")</f>
        <v/>
      </c>
      <c r="B11627" s="312" t="s">
        <v>24619</v>
      </c>
      <c r="C11627" s="313" t="s">
        <v>20825</v>
      </c>
      <c r="D11627" s="313" t="s">
        <v>23190</v>
      </c>
      <c r="E11627" s="313" t="str">
        <f>CONCATENATE(SUM('Раздел 3'!R252:R254),"&gt;=",SUM('Раздел 3'!R214:R214))</f>
        <v>0&gt;=0</v>
      </c>
    </row>
    <row r="11628" spans="1:5" ht="30" hidden="1" customHeight="1">
      <c r="A11628" s="311" t="str">
        <f>IF((SUM('Раздел 3'!S252:S254)&gt;=SUM('Раздел 3'!S214:S214)),"","Неверно!")</f>
        <v/>
      </c>
      <c r="B11628" s="312" t="s">
        <v>24619</v>
      </c>
      <c r="C11628" s="313" t="s">
        <v>20826</v>
      </c>
      <c r="D11628" s="313" t="s">
        <v>23190</v>
      </c>
      <c r="E11628" s="313" t="str">
        <f>CONCATENATE(SUM('Раздел 3'!S252:S254),"&gt;=",SUM('Раздел 3'!S214:S214))</f>
        <v>0&gt;=0</v>
      </c>
    </row>
    <row r="11629" spans="1:5" ht="30" hidden="1" customHeight="1">
      <c r="A11629" s="311" t="str">
        <f>IF((SUM('Раздел 3'!T252:T254)&gt;=SUM('Раздел 3'!T214:T214)),"","Неверно!")</f>
        <v/>
      </c>
      <c r="B11629" s="312" t="s">
        <v>24619</v>
      </c>
      <c r="C11629" s="313" t="s">
        <v>20827</v>
      </c>
      <c r="D11629" s="313" t="s">
        <v>23190</v>
      </c>
      <c r="E11629" s="313" t="str">
        <f>CONCATENATE(SUM('Раздел 3'!T252:T254),"&gt;=",SUM('Раздел 3'!T214:T214))</f>
        <v>0&gt;=0</v>
      </c>
    </row>
    <row r="11630" spans="1:5" ht="30" hidden="1" customHeight="1">
      <c r="A11630" s="311" t="str">
        <f>IF((SUM('Раздел 3'!U252:U254)&gt;=SUM('Раздел 3'!U214:U214)),"","Неверно!")</f>
        <v/>
      </c>
      <c r="B11630" s="312" t="s">
        <v>24619</v>
      </c>
      <c r="C11630" s="313" t="s">
        <v>20828</v>
      </c>
      <c r="D11630" s="313" t="s">
        <v>23190</v>
      </c>
      <c r="E11630" s="313" t="str">
        <f>CONCATENATE(SUM('Раздел 3'!U252:U254),"&gt;=",SUM('Раздел 3'!U214:U214))</f>
        <v>1&gt;=0</v>
      </c>
    </row>
    <row r="11631" spans="1:5" ht="30" hidden="1" customHeight="1">
      <c r="A11631" s="311" t="str">
        <f>IF((SUM('Раздел 3'!V252:V254)&gt;=SUM('Раздел 3'!V214:V214)),"","Неверно!")</f>
        <v/>
      </c>
      <c r="B11631" s="312" t="s">
        <v>24619</v>
      </c>
      <c r="C11631" s="313" t="s">
        <v>20829</v>
      </c>
      <c r="D11631" s="313" t="s">
        <v>23190</v>
      </c>
      <c r="E11631" s="313" t="str">
        <f>CONCATENATE(SUM('Раздел 3'!V252:V254),"&gt;=",SUM('Раздел 3'!V214:V214))</f>
        <v>55&gt;=3</v>
      </c>
    </row>
    <row r="11632" spans="1:5" ht="30" hidden="1" customHeight="1">
      <c r="A11632" s="311" t="str">
        <f>IF((SUM('Раздел 3'!W252:W254)&gt;=SUM('Раздел 3'!W214:W214)),"","Неверно!")</f>
        <v/>
      </c>
      <c r="B11632" s="312" t="s">
        <v>24619</v>
      </c>
      <c r="C11632" s="313" t="s">
        <v>20830</v>
      </c>
      <c r="D11632" s="313" t="s">
        <v>23190</v>
      </c>
      <c r="E11632" s="313" t="str">
        <f>CONCATENATE(SUM('Раздел 3'!W252:W254),"&gt;=",SUM('Раздел 3'!W214:W214))</f>
        <v>0&gt;=0</v>
      </c>
    </row>
    <row r="11633" spans="1:5" ht="30" hidden="1" customHeight="1">
      <c r="A11633" s="311" t="str">
        <f>IF((SUM('Раздел 3'!X252:X254)&gt;=SUM('Раздел 3'!X214:X214)),"","Неверно!")</f>
        <v/>
      </c>
      <c r="B11633" s="312" t="s">
        <v>24619</v>
      </c>
      <c r="C11633" s="313" t="s">
        <v>20831</v>
      </c>
      <c r="D11633" s="313" t="s">
        <v>23190</v>
      </c>
      <c r="E11633" s="313" t="str">
        <f>CONCATENATE(SUM('Раздел 3'!X252:X254),"&gt;=",SUM('Раздел 3'!X214:X214))</f>
        <v>3&gt;=0</v>
      </c>
    </row>
    <row r="11634" spans="1:5" ht="30" hidden="1" customHeight="1">
      <c r="A11634" s="311" t="str">
        <f>IF((SUM('Раздел 3'!G252:G254)&gt;=SUM('Раздел 3'!G214:G214)),"","Неверно!")</f>
        <v/>
      </c>
      <c r="B11634" s="312" t="s">
        <v>24619</v>
      </c>
      <c r="C11634" s="313" t="s">
        <v>20832</v>
      </c>
      <c r="D11634" s="313" t="s">
        <v>23190</v>
      </c>
      <c r="E11634" s="313" t="str">
        <f>CONCATENATE(SUM('Раздел 3'!G252:G254),"&gt;=",SUM('Раздел 3'!G214:G214))</f>
        <v>52&gt;=2</v>
      </c>
    </row>
    <row r="11635" spans="1:5" ht="30" hidden="1" customHeight="1">
      <c r="A11635" s="311" t="str">
        <f>IF((SUM('Раздел 3'!Y252:Y254)&gt;=SUM('Раздел 3'!Y214:Y214)),"","Неверно!")</f>
        <v/>
      </c>
      <c r="B11635" s="312" t="s">
        <v>24619</v>
      </c>
      <c r="C11635" s="313" t="s">
        <v>20833</v>
      </c>
      <c r="D11635" s="313" t="s">
        <v>23190</v>
      </c>
      <c r="E11635" s="313" t="str">
        <f>CONCATENATE(SUM('Раздел 3'!Y252:Y254),"&gt;=",SUM('Раздел 3'!Y214:Y214))</f>
        <v>2&gt;=0</v>
      </c>
    </row>
    <row r="11636" spans="1:5" ht="30" hidden="1" customHeight="1">
      <c r="A11636" s="311" t="str">
        <f>IF((SUM('Раздел 3'!Z252:Z254)&gt;=SUM('Раздел 3'!Z214:Z214)),"","Неверно!")</f>
        <v/>
      </c>
      <c r="B11636" s="312" t="s">
        <v>24619</v>
      </c>
      <c r="C11636" s="313" t="s">
        <v>20834</v>
      </c>
      <c r="D11636" s="313" t="s">
        <v>23190</v>
      </c>
      <c r="E11636" s="313" t="str">
        <f>CONCATENATE(SUM('Раздел 3'!Z252:Z254),"&gt;=",SUM('Раздел 3'!Z214:Z214))</f>
        <v>0&gt;=0</v>
      </c>
    </row>
    <row r="11637" spans="1:5" ht="30" hidden="1" customHeight="1">
      <c r="A11637" s="311" t="str">
        <f>IF((SUM('Раздел 3'!AA252:AA254)&gt;=SUM('Раздел 3'!AA214:AA214)),"","Неверно!")</f>
        <v/>
      </c>
      <c r="B11637" s="312" t="s">
        <v>24619</v>
      </c>
      <c r="C11637" s="313" t="s">
        <v>20835</v>
      </c>
      <c r="D11637" s="313" t="s">
        <v>23190</v>
      </c>
      <c r="E11637" s="313" t="str">
        <f>CONCATENATE(SUM('Раздел 3'!AA252:AA254),"&gt;=",SUM('Раздел 3'!AA214:AA214))</f>
        <v>2&gt;=0</v>
      </c>
    </row>
    <row r="11638" spans="1:5" ht="30" hidden="1" customHeight="1">
      <c r="A11638" s="311" t="str">
        <f>IF((SUM('Раздел 3'!AB252:AB254)&gt;=SUM('Раздел 3'!AB214:AB214)),"","Неверно!")</f>
        <v/>
      </c>
      <c r="B11638" s="312" t="s">
        <v>24619</v>
      </c>
      <c r="C11638" s="313" t="s">
        <v>20836</v>
      </c>
      <c r="D11638" s="313" t="s">
        <v>23190</v>
      </c>
      <c r="E11638" s="313" t="str">
        <f>CONCATENATE(SUM('Раздел 3'!AB252:AB254),"&gt;=",SUM('Раздел 3'!AB214:AB214))</f>
        <v>3&gt;=3</v>
      </c>
    </row>
    <row r="11639" spans="1:5" ht="30" hidden="1" customHeight="1">
      <c r="A11639" s="311" t="str">
        <f>IF((SUM('Раздел 3'!AC252:AC254)&gt;=SUM('Раздел 3'!AC214:AC214)),"","Неверно!")</f>
        <v/>
      </c>
      <c r="B11639" s="312" t="s">
        <v>24619</v>
      </c>
      <c r="C11639" s="313" t="s">
        <v>20837</v>
      </c>
      <c r="D11639" s="313" t="s">
        <v>23190</v>
      </c>
      <c r="E11639" s="313" t="str">
        <f>CONCATENATE(SUM('Раздел 3'!AC252:AC254),"&gt;=",SUM('Раздел 3'!AC214:AC214))</f>
        <v>0&gt;=0</v>
      </c>
    </row>
    <row r="11640" spans="1:5" ht="30" hidden="1" customHeight="1">
      <c r="A11640" s="311" t="str">
        <f>IF((SUM('Раздел 3'!AD252:AD254)&gt;=SUM('Раздел 3'!AD214:AD214)),"","Неверно!")</f>
        <v/>
      </c>
      <c r="B11640" s="312" t="s">
        <v>24619</v>
      </c>
      <c r="C11640" s="313" t="s">
        <v>20838</v>
      </c>
      <c r="D11640" s="313" t="s">
        <v>23190</v>
      </c>
      <c r="E11640" s="313" t="str">
        <f>CONCATENATE(SUM('Раздел 3'!AD252:AD254),"&gt;=",SUM('Раздел 3'!AD214:AD214))</f>
        <v>0&gt;=0</v>
      </c>
    </row>
    <row r="11641" spans="1:5" ht="30" hidden="1" customHeight="1">
      <c r="A11641" s="311" t="str">
        <f>IF((SUM('Раздел 3'!AE252:AE254)&gt;=SUM('Раздел 3'!AE214:AE214)),"","Неверно!")</f>
        <v/>
      </c>
      <c r="B11641" s="312" t="s">
        <v>24619</v>
      </c>
      <c r="C11641" s="313" t="s">
        <v>20839</v>
      </c>
      <c r="D11641" s="313" t="s">
        <v>23190</v>
      </c>
      <c r="E11641" s="313" t="str">
        <f>CONCATENATE(SUM('Раздел 3'!AE252:AE254),"&gt;=",SUM('Раздел 3'!AE214:AE214))</f>
        <v>0&gt;=0</v>
      </c>
    </row>
    <row r="11642" spans="1:5" ht="30" hidden="1" customHeight="1">
      <c r="A11642" s="311" t="str">
        <f>IF((SUM('Раздел 3'!AF252:AF254)&gt;=SUM('Раздел 3'!AF214:AF214)),"","Неверно!")</f>
        <v/>
      </c>
      <c r="B11642" s="312" t="s">
        <v>24619</v>
      </c>
      <c r="C11642" s="313" t="s">
        <v>20840</v>
      </c>
      <c r="D11642" s="313" t="s">
        <v>23190</v>
      </c>
      <c r="E11642" s="313" t="str">
        <f>CONCATENATE(SUM('Раздел 3'!AF252:AF254),"&gt;=",SUM('Раздел 3'!AF214:AF214))</f>
        <v>0&gt;=0</v>
      </c>
    </row>
    <row r="11643" spans="1:5" ht="30" hidden="1" customHeight="1">
      <c r="A11643" s="311" t="str">
        <f>IF((SUM('Раздел 3'!AG252:AG254)&gt;=SUM('Раздел 3'!AG214:AG214)),"","Неверно!")</f>
        <v/>
      </c>
      <c r="B11643" s="312" t="s">
        <v>24619</v>
      </c>
      <c r="C11643" s="313" t="s">
        <v>20841</v>
      </c>
      <c r="D11643" s="313" t="s">
        <v>23190</v>
      </c>
      <c r="E11643" s="313" t="str">
        <f>CONCATENATE(SUM('Раздел 3'!AG252:AG254),"&gt;=",SUM('Раздел 3'!AG214:AG214))</f>
        <v>0&gt;=0</v>
      </c>
    </row>
    <row r="11644" spans="1:5" ht="30" hidden="1" customHeight="1">
      <c r="A11644" s="311" t="str">
        <f>IF((SUM('Раздел 3'!AH252:AH254)&gt;=SUM('Раздел 3'!AH214:AH214)),"","Неверно!")</f>
        <v/>
      </c>
      <c r="B11644" s="312" t="s">
        <v>24619</v>
      </c>
      <c r="C11644" s="313" t="s">
        <v>20842</v>
      </c>
      <c r="D11644" s="313" t="s">
        <v>23190</v>
      </c>
      <c r="E11644" s="313" t="str">
        <f>CONCATENATE(SUM('Раздел 3'!AH252:AH254),"&gt;=",SUM('Раздел 3'!AH214:AH214))</f>
        <v>42835&gt;=42835</v>
      </c>
    </row>
    <row r="11645" spans="1:5" ht="30" hidden="1" customHeight="1">
      <c r="A11645" s="311" t="str">
        <f>IF((SUM('Раздел 3'!H252:H254)&gt;=SUM('Раздел 3'!H214:H214)),"","Неверно!")</f>
        <v/>
      </c>
      <c r="B11645" s="312" t="s">
        <v>24619</v>
      </c>
      <c r="C11645" s="313" t="s">
        <v>20843</v>
      </c>
      <c r="D11645" s="313" t="s">
        <v>23190</v>
      </c>
      <c r="E11645" s="313" t="str">
        <f>CONCATENATE(SUM('Раздел 3'!H252:H254),"&gt;=",SUM('Раздел 3'!H214:H214))</f>
        <v>50&gt;=2</v>
      </c>
    </row>
    <row r="11646" spans="1:5" ht="30" hidden="1" customHeight="1">
      <c r="A11646" s="311" t="str">
        <f>IF((SUM('Раздел 3'!AI252:AI254)&gt;=SUM('Раздел 3'!AI214:AI214)),"","Неверно!")</f>
        <v/>
      </c>
      <c r="B11646" s="312" t="s">
        <v>24619</v>
      </c>
      <c r="C11646" s="313" t="s">
        <v>20844</v>
      </c>
      <c r="D11646" s="313" t="s">
        <v>23190</v>
      </c>
      <c r="E11646" s="313" t="str">
        <f>CONCATENATE(SUM('Раздел 3'!AI252:AI254),"&gt;=",SUM('Раздел 3'!AI214:AI214))</f>
        <v>0&gt;=0</v>
      </c>
    </row>
    <row r="11647" spans="1:5" ht="30" hidden="1" customHeight="1">
      <c r="A11647" s="311" t="str">
        <f>IF((SUM('Раздел 3'!AJ252:AJ254)&gt;=SUM('Раздел 3'!AJ214:AJ214)),"","Неверно!")</f>
        <v/>
      </c>
      <c r="B11647" s="312" t="s">
        <v>24619</v>
      </c>
      <c r="C11647" s="313" t="s">
        <v>20845</v>
      </c>
      <c r="D11647" s="313" t="s">
        <v>23190</v>
      </c>
      <c r="E11647" s="313" t="str">
        <f>CONCATENATE(SUM('Раздел 3'!AJ252:AJ254),"&gt;=",SUM('Раздел 3'!AJ214:AJ214))</f>
        <v>68000&gt;=8000</v>
      </c>
    </row>
    <row r="11648" spans="1:5" ht="30" hidden="1" customHeight="1">
      <c r="A11648" s="311" t="str">
        <f>IF((SUM('Раздел 3'!AK252:AK254)&gt;=SUM('Раздел 3'!AK214:AK214)),"","Неверно!")</f>
        <v/>
      </c>
      <c r="B11648" s="312" t="s">
        <v>24619</v>
      </c>
      <c r="C11648" s="313" t="s">
        <v>20846</v>
      </c>
      <c r="D11648" s="313" t="s">
        <v>23190</v>
      </c>
      <c r="E11648" s="313" t="str">
        <f>CONCATENATE(SUM('Раздел 3'!AK252:AK254),"&gt;=",SUM('Раздел 3'!AK214:AK214))</f>
        <v>0&gt;=0</v>
      </c>
    </row>
    <row r="11649" spans="1:5" ht="30" hidden="1" customHeight="1">
      <c r="A11649" s="311" t="str">
        <f>IF((SUM('Раздел 3'!AL252:AL254)&gt;=SUM('Раздел 3'!AL214:AL214)),"","Неверно!")</f>
        <v/>
      </c>
      <c r="B11649" s="312" t="s">
        <v>24619</v>
      </c>
      <c r="C11649" s="313" t="s">
        <v>20847</v>
      </c>
      <c r="D11649" s="313" t="s">
        <v>23190</v>
      </c>
      <c r="E11649" s="313" t="str">
        <f>CONCATENATE(SUM('Раздел 3'!AL252:AL254),"&gt;=",SUM('Раздел 3'!AL214:AL214))</f>
        <v>0&gt;=0</v>
      </c>
    </row>
    <row r="11650" spans="1:5" ht="30" hidden="1" customHeight="1">
      <c r="A11650" s="311" t="str">
        <f>IF((SUM('Раздел 3'!AM252:AM254)&gt;=SUM('Раздел 3'!AM214:AM214)),"","Неверно!")</f>
        <v/>
      </c>
      <c r="B11650" s="312" t="s">
        <v>24619</v>
      </c>
      <c r="C11650" s="313" t="s">
        <v>21175</v>
      </c>
      <c r="D11650" s="313" t="s">
        <v>23190</v>
      </c>
      <c r="E11650" s="313" t="str">
        <f>CONCATENATE(SUM('Раздел 3'!AM252:AM254),"&gt;=",SUM('Раздел 3'!AM214:AM214))</f>
        <v>0&gt;=0</v>
      </c>
    </row>
    <row r="11651" spans="1:5" ht="30" hidden="1" customHeight="1">
      <c r="A11651" s="311" t="str">
        <f>IF((SUM('Раздел 3'!I252:I254)&gt;=SUM('Раздел 3'!I214:I214)),"","Неверно!")</f>
        <v/>
      </c>
      <c r="B11651" s="312" t="s">
        <v>24619</v>
      </c>
      <c r="C11651" s="313" t="s">
        <v>20848</v>
      </c>
      <c r="D11651" s="313" t="s">
        <v>23190</v>
      </c>
      <c r="E11651" s="313" t="str">
        <f>CONCATENATE(SUM('Раздел 3'!I252:I254),"&gt;=",SUM('Раздел 3'!I214:I214))</f>
        <v>2&gt;=0</v>
      </c>
    </row>
    <row r="11652" spans="1:5" ht="30" hidden="1" customHeight="1">
      <c r="A11652" s="311" t="str">
        <f>IF((SUM('Раздел 3'!J252:J254)&gt;=SUM('Раздел 3'!J214:J214)),"","Неверно!")</f>
        <v/>
      </c>
      <c r="B11652" s="312" t="s">
        <v>24619</v>
      </c>
      <c r="C11652" s="313" t="s">
        <v>20849</v>
      </c>
      <c r="D11652" s="313" t="s">
        <v>23190</v>
      </c>
      <c r="E11652" s="313" t="str">
        <f>CONCATENATE(SUM('Раздел 3'!J252:J254),"&gt;=",SUM('Раздел 3'!J214:J214))</f>
        <v>41401&gt;=41401</v>
      </c>
    </row>
    <row r="11653" spans="1:5" ht="30" hidden="1" customHeight="1">
      <c r="A11653" s="311" t="str">
        <f>IF((SUM('Раздел 3'!K252:K254)&gt;=SUM('Раздел 3'!K214:K214)),"","Неверно!")</f>
        <v/>
      </c>
      <c r="B11653" s="312" t="s">
        <v>24619</v>
      </c>
      <c r="C11653" s="313" t="s">
        <v>20850</v>
      </c>
      <c r="D11653" s="313" t="s">
        <v>23190</v>
      </c>
      <c r="E11653" s="313" t="str">
        <f>CONCATENATE(SUM('Раздел 3'!K252:K254),"&gt;=",SUM('Раздел 3'!K214:K214))</f>
        <v>0&gt;=0</v>
      </c>
    </row>
    <row r="11654" spans="1:5" ht="30" hidden="1" customHeight="1">
      <c r="A11654" s="311" t="str">
        <f>IF((SUM('Раздел 3'!L252:L254)&gt;=SUM('Раздел 3'!L214:L214)),"","Неверно!")</f>
        <v/>
      </c>
      <c r="B11654" s="312" t="s">
        <v>24619</v>
      </c>
      <c r="C11654" s="313" t="s">
        <v>20851</v>
      </c>
      <c r="D11654" s="313" t="s">
        <v>23190</v>
      </c>
      <c r="E11654" s="313" t="str">
        <f>CONCATENATE(SUM('Раздел 3'!L252:L254),"&gt;=",SUM('Раздел 3'!L214:L214))</f>
        <v>54&gt;=3</v>
      </c>
    </row>
    <row r="11655" spans="1:5" ht="30" hidden="1" customHeight="1">
      <c r="A11655" s="311" t="str">
        <f>IF((SUM('Раздел 3'!M252:M254)&gt;=SUM('Раздел 3'!M214:M214)),"","Неверно!")</f>
        <v/>
      </c>
      <c r="B11655" s="312" t="s">
        <v>24619</v>
      </c>
      <c r="C11655" s="313" t="s">
        <v>20852</v>
      </c>
      <c r="D11655" s="313" t="s">
        <v>23190</v>
      </c>
      <c r="E11655" s="313" t="str">
        <f>CONCATENATE(SUM('Раздел 3'!M252:M254),"&gt;=",SUM('Раздел 3'!M214:M214))</f>
        <v>53&gt;=3</v>
      </c>
    </row>
    <row r="11656" spans="1:5" ht="30" hidden="1" customHeight="1">
      <c r="A11656" s="311" t="str">
        <f>IF((SUM('Раздел 3'!N252:N254)&gt;=SUM('Раздел 3'!N214:N214)),"","Неверно!")</f>
        <v/>
      </c>
      <c r="B11656" s="312" t="s">
        <v>24619</v>
      </c>
      <c r="C11656" s="313" t="s">
        <v>20853</v>
      </c>
      <c r="D11656" s="313" t="s">
        <v>23190</v>
      </c>
      <c r="E11656" s="313" t="str">
        <f>CONCATENATE(SUM('Раздел 3'!N252:N254),"&gt;=",SUM('Раздел 3'!N214:N214))</f>
        <v>7&gt;=0</v>
      </c>
    </row>
    <row r="11657" spans="1:5" ht="30" hidden="1" customHeight="1">
      <c r="A11657" s="311" t="str">
        <f>IF((SUM('Раздел 3'!F245:F247)+SUM('Раздел 3'!F250:F250)&gt;=SUM('Раздел 3'!F214:F214)),"","Неверно!")</f>
        <v/>
      </c>
      <c r="B11657" s="312" t="s">
        <v>24620</v>
      </c>
      <c r="C11657" s="313" t="s">
        <v>20854</v>
      </c>
      <c r="D11657" s="313" t="s">
        <v>23191</v>
      </c>
      <c r="E11657" s="313" t="str">
        <f>CONCATENATE(SUM('Раздел 3'!F245:F247),"+",SUM('Раздел 3'!F250:F250),"&gt;=",SUM('Раздел 3'!F214:F214))</f>
        <v>7+0&gt;=1</v>
      </c>
    </row>
    <row r="11658" spans="1:5" ht="30" hidden="1" customHeight="1">
      <c r="A11658" s="311" t="str">
        <f>IF((SUM('Раздел 3'!O245:O247)+SUM('Раздел 3'!O250:O250)&gt;=SUM('Раздел 3'!O214:O214)),"","Неверно!")</f>
        <v/>
      </c>
      <c r="B11658" s="312" t="s">
        <v>24620</v>
      </c>
      <c r="C11658" s="313" t="s">
        <v>20855</v>
      </c>
      <c r="D11658" s="313" t="s">
        <v>23191</v>
      </c>
      <c r="E11658" s="313" t="str">
        <f>CONCATENATE(SUM('Раздел 3'!O245:O247),"+",SUM('Раздел 3'!O250:O250),"&gt;=",SUM('Раздел 3'!O214:O214))</f>
        <v>0+0&gt;=0</v>
      </c>
    </row>
    <row r="11659" spans="1:5" ht="30" hidden="1" customHeight="1">
      <c r="A11659" s="311" t="str">
        <f>IF((SUM('Раздел 3'!P245:P247)+SUM('Раздел 3'!P250:P250)&gt;=SUM('Раздел 3'!P214:P214)),"","Неверно!")</f>
        <v/>
      </c>
      <c r="B11659" s="312" t="s">
        <v>24620</v>
      </c>
      <c r="C11659" s="313" t="s">
        <v>20856</v>
      </c>
      <c r="D11659" s="313" t="s">
        <v>23191</v>
      </c>
      <c r="E11659" s="313" t="str">
        <f>CONCATENATE(SUM('Раздел 3'!P245:P247),"+",SUM('Раздел 3'!P250:P250),"&gt;=",SUM('Раздел 3'!P214:P214))</f>
        <v>0+0&gt;=0</v>
      </c>
    </row>
    <row r="11660" spans="1:5" ht="30" hidden="1" customHeight="1">
      <c r="A11660" s="311" t="str">
        <f>IF((SUM('Раздел 3'!Q245:Q247)+SUM('Раздел 3'!Q250:Q250)&gt;=SUM('Раздел 3'!Q214:Q214)),"","Неверно!")</f>
        <v/>
      </c>
      <c r="B11660" s="312" t="s">
        <v>24620</v>
      </c>
      <c r="C11660" s="313" t="s">
        <v>20857</v>
      </c>
      <c r="D11660" s="313" t="s">
        <v>23191</v>
      </c>
      <c r="E11660" s="313" t="str">
        <f>CONCATENATE(SUM('Раздел 3'!Q245:Q247),"+",SUM('Раздел 3'!Q250:Q250),"&gt;=",SUM('Раздел 3'!Q214:Q214))</f>
        <v>0+0&gt;=0</v>
      </c>
    </row>
    <row r="11661" spans="1:5" ht="30" hidden="1" customHeight="1">
      <c r="A11661" s="311" t="str">
        <f>IF((SUM('Раздел 3'!R245:R247)+SUM('Раздел 3'!R250:R250)&gt;=SUM('Раздел 3'!R214:R214)),"","Неверно!")</f>
        <v/>
      </c>
      <c r="B11661" s="312" t="s">
        <v>24620</v>
      </c>
      <c r="C11661" s="313" t="s">
        <v>20858</v>
      </c>
      <c r="D11661" s="313" t="s">
        <v>23191</v>
      </c>
      <c r="E11661" s="313" t="str">
        <f>CONCATENATE(SUM('Раздел 3'!R245:R247),"+",SUM('Раздел 3'!R250:R250),"&gt;=",SUM('Раздел 3'!R214:R214))</f>
        <v>0+0&gt;=0</v>
      </c>
    </row>
    <row r="11662" spans="1:5" ht="30" hidden="1" customHeight="1">
      <c r="A11662" s="311" t="str">
        <f>IF((SUM('Раздел 3'!S245:S247)+SUM('Раздел 3'!S250:S250)&gt;=SUM('Раздел 3'!S214:S214)),"","Неверно!")</f>
        <v/>
      </c>
      <c r="B11662" s="312" t="s">
        <v>24620</v>
      </c>
      <c r="C11662" s="313" t="s">
        <v>20859</v>
      </c>
      <c r="D11662" s="313" t="s">
        <v>23191</v>
      </c>
      <c r="E11662" s="313" t="str">
        <f>CONCATENATE(SUM('Раздел 3'!S245:S247),"+",SUM('Раздел 3'!S250:S250),"&gt;=",SUM('Раздел 3'!S214:S214))</f>
        <v>0+0&gt;=0</v>
      </c>
    </row>
    <row r="11663" spans="1:5" ht="30" hidden="1" customHeight="1">
      <c r="A11663" s="311" t="str">
        <f>IF((SUM('Раздел 3'!T245:T247)+SUM('Раздел 3'!T250:T250)&gt;=SUM('Раздел 3'!T214:T214)),"","Неверно!")</f>
        <v/>
      </c>
      <c r="B11663" s="312" t="s">
        <v>24620</v>
      </c>
      <c r="C11663" s="313" t="s">
        <v>20860</v>
      </c>
      <c r="D11663" s="313" t="s">
        <v>23191</v>
      </c>
      <c r="E11663" s="313" t="str">
        <f>CONCATENATE(SUM('Раздел 3'!T245:T247),"+",SUM('Раздел 3'!T250:T250),"&gt;=",SUM('Раздел 3'!T214:T214))</f>
        <v>0+0&gt;=0</v>
      </c>
    </row>
    <row r="11664" spans="1:5" ht="30" hidden="1" customHeight="1">
      <c r="A11664" s="311" t="str">
        <f>IF((SUM('Раздел 3'!U245:U247)+SUM('Раздел 3'!U250:U250)&gt;=SUM('Раздел 3'!U214:U214)),"","Неверно!")</f>
        <v/>
      </c>
      <c r="B11664" s="312" t="s">
        <v>24620</v>
      </c>
      <c r="C11664" s="313" t="s">
        <v>20861</v>
      </c>
      <c r="D11664" s="313" t="s">
        <v>23191</v>
      </c>
      <c r="E11664" s="313" t="str">
        <f>CONCATENATE(SUM('Раздел 3'!U245:U247),"+",SUM('Раздел 3'!U250:U250),"&gt;=",SUM('Раздел 3'!U214:U214))</f>
        <v>1+0&gt;=0</v>
      </c>
    </row>
    <row r="11665" spans="1:5" ht="30" hidden="1" customHeight="1">
      <c r="A11665" s="311" t="str">
        <f>IF((SUM('Раздел 3'!V245:V247)+SUM('Раздел 3'!V250:V250)&gt;=SUM('Раздел 3'!V214:V214)),"","Неверно!")</f>
        <v/>
      </c>
      <c r="B11665" s="312" t="s">
        <v>24620</v>
      </c>
      <c r="C11665" s="313" t="s">
        <v>20862</v>
      </c>
      <c r="D11665" s="313" t="s">
        <v>23191</v>
      </c>
      <c r="E11665" s="313" t="str">
        <f>CONCATENATE(SUM('Раздел 3'!V245:V247),"+",SUM('Раздел 3'!V250:V250),"&gt;=",SUM('Раздел 3'!V214:V214))</f>
        <v>57+1&gt;=3</v>
      </c>
    </row>
    <row r="11666" spans="1:5" ht="30" hidden="1" customHeight="1">
      <c r="A11666" s="311" t="str">
        <f>IF((SUM('Раздел 3'!W245:W247)+SUM('Раздел 3'!W250:W250)&gt;=SUM('Раздел 3'!W214:W214)),"","Неверно!")</f>
        <v/>
      </c>
      <c r="B11666" s="312" t="s">
        <v>24620</v>
      </c>
      <c r="C11666" s="313" t="s">
        <v>20863</v>
      </c>
      <c r="D11666" s="313" t="s">
        <v>23191</v>
      </c>
      <c r="E11666" s="313" t="str">
        <f>CONCATENATE(SUM('Раздел 3'!W245:W247),"+",SUM('Раздел 3'!W250:W250),"&gt;=",SUM('Раздел 3'!W214:W214))</f>
        <v>0+0&gt;=0</v>
      </c>
    </row>
    <row r="11667" spans="1:5" ht="30" hidden="1" customHeight="1">
      <c r="A11667" s="311" t="str">
        <f>IF((SUM('Раздел 3'!X245:X247)+SUM('Раздел 3'!X250:X250)&gt;=SUM('Раздел 3'!X214:X214)),"","Неверно!")</f>
        <v/>
      </c>
      <c r="B11667" s="312" t="s">
        <v>24620</v>
      </c>
      <c r="C11667" s="313" t="s">
        <v>20864</v>
      </c>
      <c r="D11667" s="313" t="s">
        <v>23191</v>
      </c>
      <c r="E11667" s="313" t="str">
        <f>CONCATENATE(SUM('Раздел 3'!X245:X247),"+",SUM('Раздел 3'!X250:X250),"&gt;=",SUM('Раздел 3'!X214:X214))</f>
        <v>1+0&gt;=0</v>
      </c>
    </row>
    <row r="11668" spans="1:5" ht="30" hidden="1" customHeight="1">
      <c r="A11668" s="311" t="str">
        <f>IF((SUM('Раздел 3'!G245:G247)+SUM('Раздел 3'!G250:G250)&gt;=SUM('Раздел 3'!G214:G214)),"","Неверно!")</f>
        <v/>
      </c>
      <c r="B11668" s="312" t="s">
        <v>24620</v>
      </c>
      <c r="C11668" s="313" t="s">
        <v>20865</v>
      </c>
      <c r="D11668" s="313" t="s">
        <v>23191</v>
      </c>
      <c r="E11668" s="313" t="str">
        <f>CONCATENATE(SUM('Раздел 3'!G245:G247),"+",SUM('Раздел 3'!G250:G250),"&gt;=",SUM('Раздел 3'!G214:G214))</f>
        <v>51+1&gt;=2</v>
      </c>
    </row>
    <row r="11669" spans="1:5" ht="30" hidden="1" customHeight="1">
      <c r="A11669" s="311" t="str">
        <f>IF((SUM('Раздел 3'!Y245:Y247)+SUM('Раздел 3'!Y250:Y250)&gt;=SUM('Раздел 3'!Y214:Y214)),"","Неверно!")</f>
        <v/>
      </c>
      <c r="B11669" s="312" t="s">
        <v>24620</v>
      </c>
      <c r="C11669" s="313" t="s">
        <v>20866</v>
      </c>
      <c r="D11669" s="313" t="s">
        <v>23191</v>
      </c>
      <c r="E11669" s="313" t="str">
        <f>CONCATENATE(SUM('Раздел 3'!Y245:Y247),"+",SUM('Раздел 3'!Y250:Y250),"&gt;=",SUM('Раздел 3'!Y214:Y214))</f>
        <v>0+0&gt;=0</v>
      </c>
    </row>
    <row r="11670" spans="1:5" ht="30" hidden="1" customHeight="1">
      <c r="A11670" s="311" t="str">
        <f>IF((SUM('Раздел 3'!Z245:Z247)+SUM('Раздел 3'!Z250:Z250)&gt;=SUM('Раздел 3'!Z214:Z214)),"","Неверно!")</f>
        <v/>
      </c>
      <c r="B11670" s="312" t="s">
        <v>24620</v>
      </c>
      <c r="C11670" s="313" t="s">
        <v>20867</v>
      </c>
      <c r="D11670" s="313" t="s">
        <v>23191</v>
      </c>
      <c r="E11670" s="313" t="str">
        <f>CONCATENATE(SUM('Раздел 3'!Z245:Z247),"+",SUM('Раздел 3'!Z250:Z250),"&gt;=",SUM('Раздел 3'!Z214:Z214))</f>
        <v>0+0&gt;=0</v>
      </c>
    </row>
    <row r="11671" spans="1:5" ht="30" hidden="1" customHeight="1">
      <c r="A11671" s="311" t="str">
        <f>IF((SUM('Раздел 3'!AA245:AA247)+SUM('Раздел 3'!AA250:AA250)&gt;=SUM('Раздел 3'!AA214:AA214)),"","Неверно!")</f>
        <v/>
      </c>
      <c r="B11671" s="312" t="s">
        <v>24620</v>
      </c>
      <c r="C11671" s="313" t="s">
        <v>20868</v>
      </c>
      <c r="D11671" s="313" t="s">
        <v>23191</v>
      </c>
      <c r="E11671" s="313" t="str">
        <f>CONCATENATE(SUM('Раздел 3'!AA245:AA247),"+",SUM('Раздел 3'!AA250:AA250),"&gt;=",SUM('Раздел 3'!AA214:AA214))</f>
        <v>2+0&gt;=0</v>
      </c>
    </row>
    <row r="11672" spans="1:5" ht="30" hidden="1" customHeight="1">
      <c r="A11672" s="311" t="str">
        <f>IF((SUM('Раздел 3'!AB245:AB247)+SUM('Раздел 3'!AB250:AB250)&gt;=SUM('Раздел 3'!AB214:AB214)),"","Неверно!")</f>
        <v/>
      </c>
      <c r="B11672" s="312" t="s">
        <v>24620</v>
      </c>
      <c r="C11672" s="313" t="s">
        <v>20869</v>
      </c>
      <c r="D11672" s="313" t="s">
        <v>23191</v>
      </c>
      <c r="E11672" s="313" t="str">
        <f>CONCATENATE(SUM('Раздел 3'!AB245:AB247),"+",SUM('Раздел 3'!AB250:AB250),"&gt;=",SUM('Раздел 3'!AB214:AB214))</f>
        <v>2+1&gt;=3</v>
      </c>
    </row>
    <row r="11673" spans="1:5" ht="30" hidden="1" customHeight="1">
      <c r="A11673" s="311" t="str">
        <f>IF((SUM('Раздел 3'!AC245:AC247)+SUM('Раздел 3'!AC250:AC250)&gt;=SUM('Раздел 3'!AC214:AC214)),"","Неверно!")</f>
        <v/>
      </c>
      <c r="B11673" s="312" t="s">
        <v>24620</v>
      </c>
      <c r="C11673" s="313" t="s">
        <v>20870</v>
      </c>
      <c r="D11673" s="313" t="s">
        <v>23191</v>
      </c>
      <c r="E11673" s="313" t="str">
        <f>CONCATENATE(SUM('Раздел 3'!AC245:AC247),"+",SUM('Раздел 3'!AC250:AC250),"&gt;=",SUM('Раздел 3'!AC214:AC214))</f>
        <v>0+0&gt;=0</v>
      </c>
    </row>
    <row r="11674" spans="1:5" ht="30" hidden="1" customHeight="1">
      <c r="A11674" s="311" t="str">
        <f>IF((SUM('Раздел 3'!AD245:AD247)+SUM('Раздел 3'!AD250:AD250)&gt;=SUM('Раздел 3'!AD214:AD214)),"","Неверно!")</f>
        <v/>
      </c>
      <c r="B11674" s="312" t="s">
        <v>24620</v>
      </c>
      <c r="C11674" s="313" t="s">
        <v>20871</v>
      </c>
      <c r="D11674" s="313" t="s">
        <v>23191</v>
      </c>
      <c r="E11674" s="313" t="str">
        <f>CONCATENATE(SUM('Раздел 3'!AD245:AD247),"+",SUM('Раздел 3'!AD250:AD250),"&gt;=",SUM('Раздел 3'!AD214:AD214))</f>
        <v>0+0&gt;=0</v>
      </c>
    </row>
    <row r="11675" spans="1:5" ht="30" hidden="1" customHeight="1">
      <c r="A11675" s="311" t="str">
        <f>IF((SUM('Раздел 3'!AE245:AE247)+SUM('Раздел 3'!AE250:AE250)&gt;=SUM('Раздел 3'!AE214:AE214)),"","Неверно!")</f>
        <v/>
      </c>
      <c r="B11675" s="312" t="s">
        <v>24620</v>
      </c>
      <c r="C11675" s="313" t="s">
        <v>20872</v>
      </c>
      <c r="D11675" s="313" t="s">
        <v>23191</v>
      </c>
      <c r="E11675" s="313" t="str">
        <f>CONCATENATE(SUM('Раздел 3'!AE245:AE247),"+",SUM('Раздел 3'!AE250:AE250),"&gt;=",SUM('Раздел 3'!AE214:AE214))</f>
        <v>0+0&gt;=0</v>
      </c>
    </row>
    <row r="11676" spans="1:5" ht="30" hidden="1" customHeight="1">
      <c r="A11676" s="311" t="str">
        <f>IF((SUM('Раздел 3'!AF245:AF247)+SUM('Раздел 3'!AF250:AF250)&gt;=SUM('Раздел 3'!AF214:AF214)),"","Неверно!")</f>
        <v/>
      </c>
      <c r="B11676" s="312" t="s">
        <v>24620</v>
      </c>
      <c r="C11676" s="313" t="s">
        <v>20873</v>
      </c>
      <c r="D11676" s="313" t="s">
        <v>23191</v>
      </c>
      <c r="E11676" s="313" t="str">
        <f>CONCATENATE(SUM('Раздел 3'!AF245:AF247),"+",SUM('Раздел 3'!AF250:AF250),"&gt;=",SUM('Раздел 3'!AF214:AF214))</f>
        <v>0+0&gt;=0</v>
      </c>
    </row>
    <row r="11677" spans="1:5" ht="30" hidden="1" customHeight="1">
      <c r="A11677" s="311" t="str">
        <f>IF((SUM('Раздел 3'!AG245:AG247)+SUM('Раздел 3'!AG250:AG250)&gt;=SUM('Раздел 3'!AG214:AG214)),"","Неверно!")</f>
        <v/>
      </c>
      <c r="B11677" s="312" t="s">
        <v>24620</v>
      </c>
      <c r="C11677" s="313" t="s">
        <v>20874</v>
      </c>
      <c r="D11677" s="313" t="s">
        <v>23191</v>
      </c>
      <c r="E11677" s="313" t="str">
        <f>CONCATENATE(SUM('Раздел 3'!AG245:AG247),"+",SUM('Раздел 3'!AG250:AG250),"&gt;=",SUM('Раздел 3'!AG214:AG214))</f>
        <v>0+0&gt;=0</v>
      </c>
    </row>
    <row r="11678" spans="1:5" ht="30" hidden="1" customHeight="1">
      <c r="A11678" s="311" t="str">
        <f>IF((SUM('Раздел 3'!AH245:AH247)+SUM('Раздел 3'!AH250:AH250)&gt;=SUM('Раздел 3'!AH214:AH214)),"","Неверно!")</f>
        <v/>
      </c>
      <c r="B11678" s="312" t="s">
        <v>24620</v>
      </c>
      <c r="C11678" s="313" t="s">
        <v>20875</v>
      </c>
      <c r="D11678" s="313" t="s">
        <v>23191</v>
      </c>
      <c r="E11678" s="313" t="str">
        <f>CONCATENATE(SUM('Раздел 3'!AH245:AH247),"+",SUM('Раздел 3'!AH250:AH250),"&gt;=",SUM('Раздел 3'!AH214:AH214))</f>
        <v>42835+0&gt;=42835</v>
      </c>
    </row>
    <row r="11679" spans="1:5" ht="30" hidden="1" customHeight="1">
      <c r="A11679" s="311" t="str">
        <f>IF((SUM('Раздел 3'!H245:H247)+SUM('Раздел 3'!H250:H250)&gt;=SUM('Раздел 3'!H214:H214)),"","Неверно!")</f>
        <v/>
      </c>
      <c r="B11679" s="312" t="s">
        <v>24620</v>
      </c>
      <c r="C11679" s="313" t="s">
        <v>20876</v>
      </c>
      <c r="D11679" s="313" t="s">
        <v>23191</v>
      </c>
      <c r="E11679" s="313" t="str">
        <f>CONCATENATE(SUM('Раздел 3'!H245:H247),"+",SUM('Раздел 3'!H250:H250),"&gt;=",SUM('Раздел 3'!H214:H214))</f>
        <v>51+1&gt;=2</v>
      </c>
    </row>
    <row r="11680" spans="1:5" ht="30" hidden="1" customHeight="1">
      <c r="A11680" s="311" t="str">
        <f>IF((SUM('Раздел 3'!AI245:AI247)+SUM('Раздел 3'!AI250:AI250)&gt;=SUM('Раздел 3'!AI214:AI214)),"","Неверно!")</f>
        <v/>
      </c>
      <c r="B11680" s="312" t="s">
        <v>24620</v>
      </c>
      <c r="C11680" s="313" t="s">
        <v>20877</v>
      </c>
      <c r="D11680" s="313" t="s">
        <v>23191</v>
      </c>
      <c r="E11680" s="313" t="str">
        <f>CONCATENATE(SUM('Раздел 3'!AI245:AI247),"+",SUM('Раздел 3'!AI250:AI250),"&gt;=",SUM('Раздел 3'!AI214:AI214))</f>
        <v>0+0&gt;=0</v>
      </c>
    </row>
    <row r="11681" spans="1:5" ht="30" hidden="1" customHeight="1">
      <c r="A11681" s="311" t="str">
        <f>IF((SUM('Раздел 3'!AJ245:AJ247)+SUM('Раздел 3'!AJ250:AJ250)&gt;=SUM('Раздел 3'!AJ214:AJ214)),"","Неверно!")</f>
        <v/>
      </c>
      <c r="B11681" s="312" t="s">
        <v>24620</v>
      </c>
      <c r="C11681" s="313" t="s">
        <v>20878</v>
      </c>
      <c r="D11681" s="313" t="s">
        <v>23191</v>
      </c>
      <c r="E11681" s="313" t="str">
        <f>CONCATENATE(SUM('Раздел 3'!AJ245:AJ247),"+",SUM('Раздел 3'!AJ250:AJ250),"&gt;=",SUM('Раздел 3'!AJ214:AJ214))</f>
        <v>48000+0&gt;=8000</v>
      </c>
    </row>
    <row r="11682" spans="1:5" ht="30" hidden="1" customHeight="1">
      <c r="A11682" s="311" t="str">
        <f>IF((SUM('Раздел 3'!AK245:AK247)+SUM('Раздел 3'!AK250:AK250)&gt;=SUM('Раздел 3'!AK214:AK214)),"","Неверно!")</f>
        <v/>
      </c>
      <c r="B11682" s="312" t="s">
        <v>24620</v>
      </c>
      <c r="C11682" s="313" t="s">
        <v>20879</v>
      </c>
      <c r="D11682" s="313" t="s">
        <v>23191</v>
      </c>
      <c r="E11682" s="313" t="str">
        <f>CONCATENATE(SUM('Раздел 3'!AK245:AK247),"+",SUM('Раздел 3'!AK250:AK250),"&gt;=",SUM('Раздел 3'!AK214:AK214))</f>
        <v>0+0&gt;=0</v>
      </c>
    </row>
    <row r="11683" spans="1:5" ht="30" hidden="1" customHeight="1">
      <c r="A11683" s="311" t="str">
        <f>IF((SUM('Раздел 3'!AL245:AL247)+SUM('Раздел 3'!AL250:AL250)&gt;=SUM('Раздел 3'!AL214:AL214)),"","Неверно!")</f>
        <v/>
      </c>
      <c r="B11683" s="312" t="s">
        <v>24620</v>
      </c>
      <c r="C11683" s="313" t="s">
        <v>20880</v>
      </c>
      <c r="D11683" s="313" t="s">
        <v>23191</v>
      </c>
      <c r="E11683" s="313" t="str">
        <f>CONCATENATE(SUM('Раздел 3'!AL245:AL247),"+",SUM('Раздел 3'!AL250:AL250),"&gt;=",SUM('Раздел 3'!AL214:AL214))</f>
        <v>0+0&gt;=0</v>
      </c>
    </row>
    <row r="11684" spans="1:5" ht="30" hidden="1" customHeight="1">
      <c r="A11684" s="311" t="str">
        <f>IF((SUM('Раздел 3'!AM245:AM247)+SUM('Раздел 3'!AM250:AM250)&gt;=SUM('Раздел 3'!AM214:AM214)),"","Неверно!")</f>
        <v/>
      </c>
      <c r="B11684" s="312" t="s">
        <v>24620</v>
      </c>
      <c r="C11684" s="313" t="s">
        <v>21174</v>
      </c>
      <c r="D11684" s="313" t="s">
        <v>23191</v>
      </c>
      <c r="E11684" s="313" t="str">
        <f>CONCATENATE(SUM('Раздел 3'!AM245:AM247),"+",SUM('Раздел 3'!AM250:AM250),"&gt;=",SUM('Раздел 3'!AM214:AM214))</f>
        <v>0+0&gt;=0</v>
      </c>
    </row>
    <row r="11685" spans="1:5" ht="30" hidden="1" customHeight="1">
      <c r="A11685" s="311" t="str">
        <f>IF((SUM('Раздел 3'!I245:I247)+SUM('Раздел 3'!I250:I250)&gt;=SUM('Раздел 3'!I214:I214)),"","Неверно!")</f>
        <v/>
      </c>
      <c r="B11685" s="312" t="s">
        <v>24620</v>
      </c>
      <c r="C11685" s="313" t="s">
        <v>20881</v>
      </c>
      <c r="D11685" s="313" t="s">
        <v>23191</v>
      </c>
      <c r="E11685" s="313" t="str">
        <f>CONCATENATE(SUM('Раздел 3'!I245:I247),"+",SUM('Раздел 3'!I250:I250),"&gt;=",SUM('Раздел 3'!I214:I214))</f>
        <v>0+0&gt;=0</v>
      </c>
    </row>
    <row r="11686" spans="1:5" ht="30" hidden="1" customHeight="1">
      <c r="A11686" s="311" t="str">
        <f>IF((SUM('Раздел 3'!J245:J247)+SUM('Раздел 3'!J250:J250)&gt;=SUM('Раздел 3'!J214:J214)),"","Неверно!")</f>
        <v/>
      </c>
      <c r="B11686" s="312" t="s">
        <v>24620</v>
      </c>
      <c r="C11686" s="313" t="s">
        <v>20882</v>
      </c>
      <c r="D11686" s="313" t="s">
        <v>23191</v>
      </c>
      <c r="E11686" s="313" t="str">
        <f>CONCATENATE(SUM('Раздел 3'!J245:J247),"+",SUM('Раздел 3'!J250:J250),"&gt;=",SUM('Раздел 3'!J214:J214))</f>
        <v>30922+10479&gt;=41401</v>
      </c>
    </row>
    <row r="11687" spans="1:5" ht="30" hidden="1" customHeight="1">
      <c r="A11687" s="311" t="str">
        <f>IF((SUM('Раздел 3'!K245:K247)+SUM('Раздел 3'!K250:K250)&gt;=SUM('Раздел 3'!K214:K214)),"","Неверно!")</f>
        <v/>
      </c>
      <c r="B11687" s="312" t="s">
        <v>24620</v>
      </c>
      <c r="C11687" s="313" t="s">
        <v>20883</v>
      </c>
      <c r="D11687" s="313" t="s">
        <v>23191</v>
      </c>
      <c r="E11687" s="313" t="str">
        <f>CONCATENATE(SUM('Раздел 3'!K245:K247),"+",SUM('Раздел 3'!K250:K250),"&gt;=",SUM('Раздел 3'!K214:K214))</f>
        <v>0+0&gt;=0</v>
      </c>
    </row>
    <row r="11688" spans="1:5" ht="30" hidden="1" customHeight="1">
      <c r="A11688" s="311" t="str">
        <f>IF((SUM('Раздел 3'!L245:L247)+SUM('Раздел 3'!L250:L250)&gt;=SUM('Раздел 3'!L214:L214)),"","Неверно!")</f>
        <v/>
      </c>
      <c r="B11688" s="312" t="s">
        <v>24620</v>
      </c>
      <c r="C11688" s="313" t="s">
        <v>20884</v>
      </c>
      <c r="D11688" s="313" t="s">
        <v>23191</v>
      </c>
      <c r="E11688" s="313" t="str">
        <f>CONCATENATE(SUM('Раздел 3'!L245:L247),"+",SUM('Раздел 3'!L250:L250),"&gt;=",SUM('Раздел 3'!L214:L214))</f>
        <v>56+1&gt;=3</v>
      </c>
    </row>
    <row r="11689" spans="1:5" ht="30" hidden="1" customHeight="1">
      <c r="A11689" s="311" t="str">
        <f>IF((SUM('Раздел 3'!M245:M247)+SUM('Раздел 3'!M250:M250)&gt;=SUM('Раздел 3'!M214:M214)),"","Неверно!")</f>
        <v/>
      </c>
      <c r="B11689" s="312" t="s">
        <v>24620</v>
      </c>
      <c r="C11689" s="313" t="s">
        <v>20885</v>
      </c>
      <c r="D11689" s="313" t="s">
        <v>23191</v>
      </c>
      <c r="E11689" s="313" t="str">
        <f>CONCATENATE(SUM('Раздел 3'!M245:M247),"+",SUM('Раздел 3'!M250:M250),"&gt;=",SUM('Раздел 3'!M214:M214))</f>
        <v>56+1&gt;=3</v>
      </c>
    </row>
    <row r="11690" spans="1:5" ht="30" hidden="1" customHeight="1">
      <c r="A11690" s="311" t="str">
        <f>IF((SUM('Раздел 3'!N245:N247)+SUM('Раздел 3'!N250:N250)&gt;=SUM('Раздел 3'!N214:N214)),"","Неверно!")</f>
        <v/>
      </c>
      <c r="B11690" s="312" t="s">
        <v>24620</v>
      </c>
      <c r="C11690" s="313" t="s">
        <v>20886</v>
      </c>
      <c r="D11690" s="313" t="s">
        <v>23191</v>
      </c>
      <c r="E11690" s="313" t="str">
        <f>CONCATENATE(SUM('Раздел 3'!N245:N247),"+",SUM('Раздел 3'!N250:N250),"&gt;=",SUM('Раздел 3'!N214:N214))</f>
        <v>3+0&gt;=0</v>
      </c>
    </row>
    <row r="11691" spans="1:5" ht="30" hidden="1" customHeight="1">
      <c r="A11691" s="311" t="str">
        <f>IF((SUM('Раздел 3'!AH231:AH251)&lt;=SUM('Раздел 3'!AH11:AH11)),"","Неверно!")</f>
        <v/>
      </c>
      <c r="B11691" s="312" t="s">
        <v>24621</v>
      </c>
      <c r="C11691" s="313" t="s">
        <v>20887</v>
      </c>
      <c r="D11691" s="313" t="s">
        <v>20888</v>
      </c>
      <c r="E11691" s="313" t="str">
        <f>CONCATENATE(SUM('Раздел 3'!AH231:AH251),"&lt;=",SUM('Раздел 3'!AH11:AH11))</f>
        <v>42835&lt;=42835</v>
      </c>
    </row>
    <row r="11692" spans="1:5" ht="30" hidden="1" customHeight="1">
      <c r="A11692" s="311" t="str">
        <f>IF((SUM('Раздел 3'!AH252:AH264)&lt;=SUM('Раздел 3'!AH11:AH11)),"","Неверно!")</f>
        <v/>
      </c>
      <c r="B11692" s="312" t="s">
        <v>24622</v>
      </c>
      <c r="C11692" s="313" t="s">
        <v>20889</v>
      </c>
      <c r="D11692" s="313" t="s">
        <v>20890</v>
      </c>
      <c r="E11692" s="313" t="str">
        <f>CONCATENATE(SUM('Раздел 3'!AH252:AH264),"&lt;=",SUM('Раздел 3'!AH11:AH11))</f>
        <v>42835&lt;=42835</v>
      </c>
    </row>
    <row r="11693" spans="1:5" ht="30" hidden="1" customHeight="1">
      <c r="A11693" s="311" t="str">
        <f>IF((SUM('Раздел 3'!P110:P110)=0),"","Неверно!")</f>
        <v/>
      </c>
      <c r="B11693" s="312" t="s">
        <v>24623</v>
      </c>
      <c r="C11693" s="313" t="s">
        <v>18885</v>
      </c>
      <c r="D11693" s="313" t="s">
        <v>20891</v>
      </c>
      <c r="E11693" s="313" t="str">
        <f>CONCATENATE(SUM('Раздел 3'!P110:P110),"=",0)</f>
        <v>0=0</v>
      </c>
    </row>
    <row r="11694" spans="1:5" ht="30" hidden="1" customHeight="1">
      <c r="A11694" s="311" t="str">
        <f>IF((SUM('Раздел 3'!P111:P111)=0),"","Неверно!")</f>
        <v/>
      </c>
      <c r="B11694" s="312" t="s">
        <v>24623</v>
      </c>
      <c r="C11694" s="313" t="s">
        <v>18886</v>
      </c>
      <c r="D11694" s="313" t="s">
        <v>20891</v>
      </c>
      <c r="E11694" s="313" t="str">
        <f>CONCATENATE(SUM('Раздел 3'!P111:P111),"=",0)</f>
        <v>0=0</v>
      </c>
    </row>
    <row r="11695" spans="1:5" ht="30" hidden="1" customHeight="1">
      <c r="A11695" s="311" t="str">
        <f>IF((SUM('Раздел 3'!P112:P112)=0),"","Неверно!")</f>
        <v/>
      </c>
      <c r="B11695" s="312" t="s">
        <v>24623</v>
      </c>
      <c r="C11695" s="313" t="s">
        <v>7951</v>
      </c>
      <c r="D11695" s="313" t="s">
        <v>20891</v>
      </c>
      <c r="E11695" s="313" t="str">
        <f>CONCATENATE(SUM('Раздел 3'!P112:P112),"=",0)</f>
        <v>0=0</v>
      </c>
    </row>
    <row r="11696" spans="1:5" ht="30" hidden="1" customHeight="1">
      <c r="A11696" s="311" t="str">
        <f>IF((SUM('Раздел 3'!P113:P113)=0),"","Неверно!")</f>
        <v/>
      </c>
      <c r="B11696" s="312" t="s">
        <v>24623</v>
      </c>
      <c r="C11696" s="313" t="s">
        <v>7952</v>
      </c>
      <c r="D11696" s="313" t="s">
        <v>20891</v>
      </c>
      <c r="E11696" s="313" t="str">
        <f>CONCATENATE(SUM('Раздел 3'!P113:P113),"=",0)</f>
        <v>0=0</v>
      </c>
    </row>
    <row r="11697" spans="1:5" ht="30" hidden="1" customHeight="1">
      <c r="A11697" s="311" t="str">
        <f>IF((SUM('Раздел 3'!P114:P114)=0),"","Неверно!")</f>
        <v/>
      </c>
      <c r="B11697" s="312" t="s">
        <v>24623</v>
      </c>
      <c r="C11697" s="313" t="s">
        <v>7953</v>
      </c>
      <c r="D11697" s="313" t="s">
        <v>20891</v>
      </c>
      <c r="E11697" s="313" t="str">
        <f>CONCATENATE(SUM('Раздел 3'!P114:P114),"=",0)</f>
        <v>0=0</v>
      </c>
    </row>
    <row r="11698" spans="1:5" ht="30" hidden="1" customHeight="1">
      <c r="A11698" s="311" t="str">
        <f>IF((SUM('Раздел 3'!P115:P115)=0),"","Неверно!")</f>
        <v/>
      </c>
      <c r="B11698" s="312" t="s">
        <v>24623</v>
      </c>
      <c r="C11698" s="313" t="s">
        <v>7954</v>
      </c>
      <c r="D11698" s="313" t="s">
        <v>20891</v>
      </c>
      <c r="E11698" s="313" t="str">
        <f>CONCATENATE(SUM('Раздел 3'!P115:P115),"=",0)</f>
        <v>0=0</v>
      </c>
    </row>
    <row r="11699" spans="1:5" ht="30" hidden="1" customHeight="1">
      <c r="A11699" s="311" t="str">
        <f>IF((SUM('Раздел 3'!P116:P116)=0),"","Неверно!")</f>
        <v/>
      </c>
      <c r="B11699" s="312" t="s">
        <v>24623</v>
      </c>
      <c r="C11699" s="313" t="s">
        <v>18887</v>
      </c>
      <c r="D11699" s="313" t="s">
        <v>20891</v>
      </c>
      <c r="E11699" s="313" t="str">
        <f>CONCATENATE(SUM('Раздел 3'!P116:P116),"=",0)</f>
        <v>0=0</v>
      </c>
    </row>
    <row r="11700" spans="1:5" ht="30" hidden="1" customHeight="1">
      <c r="A11700" s="311" t="str">
        <f>IF((SUM('Раздел 3'!P117:P117)=0),"","Неверно!")</f>
        <v/>
      </c>
      <c r="B11700" s="312" t="s">
        <v>24623</v>
      </c>
      <c r="C11700" s="313" t="s">
        <v>18888</v>
      </c>
      <c r="D11700" s="313" t="s">
        <v>20891</v>
      </c>
      <c r="E11700" s="313" t="str">
        <f>CONCATENATE(SUM('Раздел 3'!P117:P117),"=",0)</f>
        <v>0=0</v>
      </c>
    </row>
    <row r="11701" spans="1:5" ht="30" hidden="1" customHeight="1">
      <c r="A11701" s="311" t="str">
        <f>IF((SUM('Раздел 3'!P118:P118)=0),"","Неверно!")</f>
        <v/>
      </c>
      <c r="B11701" s="312" t="s">
        <v>24623</v>
      </c>
      <c r="C11701" s="313" t="s">
        <v>18889</v>
      </c>
      <c r="D11701" s="313" t="s">
        <v>20891</v>
      </c>
      <c r="E11701" s="313" t="str">
        <f>CONCATENATE(SUM('Раздел 3'!P118:P118),"=",0)</f>
        <v>0=0</v>
      </c>
    </row>
    <row r="11702" spans="1:5" ht="30" hidden="1" customHeight="1">
      <c r="A11702" s="311" t="str">
        <f>IF((SUM('Раздел 3'!P119:P119)=0),"","Неверно!")</f>
        <v/>
      </c>
      <c r="B11702" s="312" t="s">
        <v>24623</v>
      </c>
      <c r="C11702" s="313" t="s">
        <v>18890</v>
      </c>
      <c r="D11702" s="313" t="s">
        <v>20891</v>
      </c>
      <c r="E11702" s="313" t="str">
        <f>CONCATENATE(SUM('Раздел 3'!P119:P119),"=",0)</f>
        <v>0=0</v>
      </c>
    </row>
    <row r="11703" spans="1:5" ht="30" hidden="1" customHeight="1">
      <c r="A11703" s="311" t="str">
        <f>IF((SUM('Раздел 3'!P120:P120)=0),"","Неверно!")</f>
        <v/>
      </c>
      <c r="B11703" s="312" t="s">
        <v>24623</v>
      </c>
      <c r="C11703" s="313" t="s">
        <v>18891</v>
      </c>
      <c r="D11703" s="313" t="s">
        <v>20891</v>
      </c>
      <c r="E11703" s="313" t="str">
        <f>CONCATENATE(SUM('Раздел 3'!P120:P120),"=",0)</f>
        <v>0=0</v>
      </c>
    </row>
    <row r="11704" spans="1:5" ht="30" hidden="1" customHeight="1">
      <c r="A11704" s="311" t="str">
        <f>IF((SUM('Раздел 3'!P121:P121)=0),"","Неверно!")</f>
        <v/>
      </c>
      <c r="B11704" s="312" t="s">
        <v>24623</v>
      </c>
      <c r="C11704" s="313" t="s">
        <v>18892</v>
      </c>
      <c r="D11704" s="313" t="s">
        <v>20891</v>
      </c>
      <c r="E11704" s="313" t="str">
        <f>CONCATENATE(SUM('Раздел 3'!P121:P121),"=",0)</f>
        <v>0=0</v>
      </c>
    </row>
    <row r="11705" spans="1:5" ht="30" hidden="1" customHeight="1">
      <c r="A11705" s="311" t="str">
        <f>IF((SUM('Раздел 3'!P122:P122)=0),"","Неверно!")</f>
        <v/>
      </c>
      <c r="B11705" s="312" t="s">
        <v>24623</v>
      </c>
      <c r="C11705" s="313" t="s">
        <v>18893</v>
      </c>
      <c r="D11705" s="313" t="s">
        <v>20891</v>
      </c>
      <c r="E11705" s="313" t="str">
        <f>CONCATENATE(SUM('Раздел 3'!P122:P122),"=",0)</f>
        <v>0=0</v>
      </c>
    </row>
    <row r="11706" spans="1:5" ht="30" hidden="1" customHeight="1">
      <c r="A11706" s="311" t="str">
        <f>IF((SUM('Раздел 3'!P123:P123)=0),"","Неверно!")</f>
        <v/>
      </c>
      <c r="B11706" s="312" t="s">
        <v>24623</v>
      </c>
      <c r="C11706" s="313" t="s">
        <v>18894</v>
      </c>
      <c r="D11706" s="313" t="s">
        <v>20891</v>
      </c>
      <c r="E11706" s="313" t="str">
        <f>CONCATENATE(SUM('Раздел 3'!P123:P123),"=",0)</f>
        <v>0=0</v>
      </c>
    </row>
    <row r="11707" spans="1:5" ht="30" hidden="1" customHeight="1">
      <c r="A11707" s="311" t="str">
        <f>IF((SUM('Раздел 3'!P124:P124)=0),"","Неверно!")</f>
        <v/>
      </c>
      <c r="B11707" s="312" t="s">
        <v>24623</v>
      </c>
      <c r="C11707" s="313" t="s">
        <v>18895</v>
      </c>
      <c r="D11707" s="313" t="s">
        <v>20891</v>
      </c>
      <c r="E11707" s="313" t="str">
        <f>CONCATENATE(SUM('Раздел 3'!P124:P124),"=",0)</f>
        <v>0=0</v>
      </c>
    </row>
    <row r="11708" spans="1:5" ht="30" hidden="1" customHeight="1">
      <c r="A11708" s="311" t="str">
        <f>IF((SUM('Раздел 3'!P125:P125)=0),"","Неверно!")</f>
        <v/>
      </c>
      <c r="B11708" s="312" t="s">
        <v>24623</v>
      </c>
      <c r="C11708" s="313" t="s">
        <v>18896</v>
      </c>
      <c r="D11708" s="313" t="s">
        <v>20891</v>
      </c>
      <c r="E11708" s="313" t="str">
        <f>CONCATENATE(SUM('Раздел 3'!P125:P125),"=",0)</f>
        <v>0=0</v>
      </c>
    </row>
    <row r="11709" spans="1:5" ht="30" hidden="1" customHeight="1">
      <c r="A11709" s="311" t="str">
        <f>IF((SUM('Раздел 3'!P126:P126)=0),"","Неверно!")</f>
        <v/>
      </c>
      <c r="B11709" s="312" t="s">
        <v>24623</v>
      </c>
      <c r="C11709" s="313" t="s">
        <v>18897</v>
      </c>
      <c r="D11709" s="313" t="s">
        <v>20891</v>
      </c>
      <c r="E11709" s="313" t="str">
        <f>CONCATENATE(SUM('Раздел 3'!P126:P126),"=",0)</f>
        <v>0=0</v>
      </c>
    </row>
    <row r="11710" spans="1:5" ht="30" hidden="1" customHeight="1">
      <c r="A11710" s="311" t="str">
        <f>IF((SUM('Раздел 3'!P127:P127)=0),"","Неверно!")</f>
        <v/>
      </c>
      <c r="B11710" s="312" t="s">
        <v>24623</v>
      </c>
      <c r="C11710" s="313" t="s">
        <v>18898</v>
      </c>
      <c r="D11710" s="313" t="s">
        <v>20891</v>
      </c>
      <c r="E11710" s="313" t="str">
        <f>CONCATENATE(SUM('Раздел 3'!P127:P127),"=",0)</f>
        <v>0=0</v>
      </c>
    </row>
    <row r="11711" spans="1:5" ht="30" hidden="1" customHeight="1">
      <c r="A11711" s="311" t="str">
        <f>IF((SUM('Раздел 3'!P128:P128)=0),"","Неверно!")</f>
        <v/>
      </c>
      <c r="B11711" s="312" t="s">
        <v>24623</v>
      </c>
      <c r="C11711" s="313" t="s">
        <v>18899</v>
      </c>
      <c r="D11711" s="313" t="s">
        <v>20891</v>
      </c>
      <c r="E11711" s="313" t="str">
        <f>CONCATENATE(SUM('Раздел 3'!P128:P128),"=",0)</f>
        <v>0=0</v>
      </c>
    </row>
    <row r="11712" spans="1:5" ht="30" hidden="1" customHeight="1">
      <c r="A11712" s="311" t="str">
        <f>IF((SUM('Раздел 3'!P129:P129)=0),"","Неверно!")</f>
        <v/>
      </c>
      <c r="B11712" s="312" t="s">
        <v>24623</v>
      </c>
      <c r="C11712" s="313" t="s">
        <v>18900</v>
      </c>
      <c r="D11712" s="313" t="s">
        <v>20891</v>
      </c>
      <c r="E11712" s="313" t="str">
        <f>CONCATENATE(SUM('Раздел 3'!P129:P129),"=",0)</f>
        <v>0=0</v>
      </c>
    </row>
    <row r="11713" spans="1:5" ht="30" hidden="1" customHeight="1">
      <c r="A11713" s="311" t="str">
        <f>IF((SUM('Раздел 3'!P130:P130)=0),"","Неверно!")</f>
        <v/>
      </c>
      <c r="B11713" s="312" t="s">
        <v>24623</v>
      </c>
      <c r="C11713" s="313" t="s">
        <v>18901</v>
      </c>
      <c r="D11713" s="313" t="s">
        <v>20891</v>
      </c>
      <c r="E11713" s="313" t="str">
        <f>CONCATENATE(SUM('Раздел 3'!P130:P130),"=",0)</f>
        <v>0=0</v>
      </c>
    </row>
    <row r="11714" spans="1:5" ht="30" hidden="1" customHeight="1">
      <c r="A11714" s="311" t="str">
        <f>IF((SUM('Раздел 3'!P131:P131)=0),"","Неверно!")</f>
        <v/>
      </c>
      <c r="B11714" s="312" t="s">
        <v>24623</v>
      </c>
      <c r="C11714" s="313" t="s">
        <v>8172</v>
      </c>
      <c r="D11714" s="313" t="s">
        <v>20891</v>
      </c>
      <c r="E11714" s="313" t="str">
        <f>CONCATENATE(SUM('Раздел 3'!P131:P131),"=",0)</f>
        <v>0=0</v>
      </c>
    </row>
    <row r="11715" spans="1:5" ht="30" hidden="1" customHeight="1">
      <c r="A11715" s="311" t="str">
        <f>IF((SUM('Раздел 3'!P132:P132)=0),"","Неверно!")</f>
        <v/>
      </c>
      <c r="B11715" s="312" t="s">
        <v>24623</v>
      </c>
      <c r="C11715" s="313" t="s">
        <v>8173</v>
      </c>
      <c r="D11715" s="313" t="s">
        <v>20891</v>
      </c>
      <c r="E11715" s="313" t="str">
        <f>CONCATENATE(SUM('Раздел 3'!P132:P132),"=",0)</f>
        <v>0=0</v>
      </c>
    </row>
    <row r="11716" spans="1:5" ht="30" hidden="1" customHeight="1">
      <c r="A11716" s="311" t="str">
        <f>IF((SUM('Раздел 3'!P90:P90)=0),"","Неверно!")</f>
        <v/>
      </c>
      <c r="B11716" s="312" t="s">
        <v>24623</v>
      </c>
      <c r="C11716" s="313" t="s">
        <v>18904</v>
      </c>
      <c r="D11716" s="313" t="s">
        <v>20891</v>
      </c>
      <c r="E11716" s="313" t="str">
        <f>CONCATENATE(SUM('Раздел 3'!P90:P90),"=",0)</f>
        <v>0=0</v>
      </c>
    </row>
    <row r="11717" spans="1:5" ht="30" hidden="1" customHeight="1">
      <c r="A11717" s="311" t="str">
        <f>IF((SUM('Раздел 3'!P91:P91)=0),"","Неверно!")</f>
        <v/>
      </c>
      <c r="B11717" s="312" t="s">
        <v>24623</v>
      </c>
      <c r="C11717" s="313" t="s">
        <v>18905</v>
      </c>
      <c r="D11717" s="313" t="s">
        <v>20891</v>
      </c>
      <c r="E11717" s="313" t="str">
        <f>CONCATENATE(SUM('Раздел 3'!P91:P91),"=",0)</f>
        <v>0=0</v>
      </c>
    </row>
    <row r="11718" spans="1:5" ht="30" hidden="1" customHeight="1">
      <c r="A11718" s="311" t="str">
        <f>IF((SUM('Раздел 3'!P92:P92)=0),"","Неверно!")</f>
        <v/>
      </c>
      <c r="B11718" s="312" t="s">
        <v>24623</v>
      </c>
      <c r="C11718" s="313" t="s">
        <v>18906</v>
      </c>
      <c r="D11718" s="313" t="s">
        <v>20891</v>
      </c>
      <c r="E11718" s="313" t="str">
        <f>CONCATENATE(SUM('Раздел 3'!P92:P92),"=",0)</f>
        <v>0=0</v>
      </c>
    </row>
    <row r="11719" spans="1:5" ht="30" hidden="1" customHeight="1">
      <c r="A11719" s="311" t="str">
        <f>IF((SUM('Раздел 3'!P93:P93)=0),"","Неверно!")</f>
        <v/>
      </c>
      <c r="B11719" s="312" t="s">
        <v>24623</v>
      </c>
      <c r="C11719" s="313" t="s">
        <v>18907</v>
      </c>
      <c r="D11719" s="313" t="s">
        <v>20891</v>
      </c>
      <c r="E11719" s="313" t="str">
        <f>CONCATENATE(SUM('Раздел 3'!P93:P93),"=",0)</f>
        <v>0=0</v>
      </c>
    </row>
    <row r="11720" spans="1:5" ht="30" hidden="1" customHeight="1">
      <c r="A11720" s="311" t="str">
        <f>IF((SUM('Раздел 3'!P94:P94)=0),"","Неверно!")</f>
        <v/>
      </c>
      <c r="B11720" s="312" t="s">
        <v>24623</v>
      </c>
      <c r="C11720" s="313" t="s">
        <v>18908</v>
      </c>
      <c r="D11720" s="313" t="s">
        <v>20891</v>
      </c>
      <c r="E11720" s="313" t="str">
        <f>CONCATENATE(SUM('Раздел 3'!P94:P94),"=",0)</f>
        <v>0=0</v>
      </c>
    </row>
    <row r="11721" spans="1:5" ht="30" hidden="1" customHeight="1">
      <c r="A11721" s="311" t="str">
        <f>IF((SUM('Раздел 3'!P95:P95)=0),"","Неверно!")</f>
        <v/>
      </c>
      <c r="B11721" s="312" t="s">
        <v>24623</v>
      </c>
      <c r="C11721" s="313" t="s">
        <v>7798</v>
      </c>
      <c r="D11721" s="313" t="s">
        <v>20891</v>
      </c>
      <c r="E11721" s="313" t="str">
        <f>CONCATENATE(SUM('Раздел 3'!P95:P95),"=",0)</f>
        <v>0=0</v>
      </c>
    </row>
    <row r="11722" spans="1:5" ht="30" hidden="1" customHeight="1">
      <c r="A11722" s="311" t="str">
        <f>IF((SUM('Раздел 3'!P96:P96)=0),"","Неверно!")</f>
        <v/>
      </c>
      <c r="B11722" s="312" t="s">
        <v>24623</v>
      </c>
      <c r="C11722" s="313" t="s">
        <v>7799</v>
      </c>
      <c r="D11722" s="313" t="s">
        <v>20891</v>
      </c>
      <c r="E11722" s="313" t="str">
        <f>CONCATENATE(SUM('Раздел 3'!P96:P96),"=",0)</f>
        <v>0=0</v>
      </c>
    </row>
    <row r="11723" spans="1:5" ht="30" hidden="1" customHeight="1">
      <c r="A11723" s="311" t="str">
        <f>IF((SUM('Раздел 3'!P97:P97)=0),"","Неверно!")</f>
        <v/>
      </c>
      <c r="B11723" s="312" t="s">
        <v>24623</v>
      </c>
      <c r="C11723" s="313" t="s">
        <v>7800</v>
      </c>
      <c r="D11723" s="313" t="s">
        <v>20891</v>
      </c>
      <c r="E11723" s="313" t="str">
        <f>CONCATENATE(SUM('Раздел 3'!P97:P97),"=",0)</f>
        <v>0=0</v>
      </c>
    </row>
    <row r="11724" spans="1:5" ht="30" hidden="1" customHeight="1">
      <c r="A11724" s="311" t="str">
        <f>IF((SUM('Раздел 3'!P98:P98)=0),"","Неверно!")</f>
        <v/>
      </c>
      <c r="B11724" s="312" t="s">
        <v>24623</v>
      </c>
      <c r="C11724" s="313" t="s">
        <v>7801</v>
      </c>
      <c r="D11724" s="313" t="s">
        <v>20891</v>
      </c>
      <c r="E11724" s="313" t="str">
        <f>CONCATENATE(SUM('Раздел 3'!P98:P98),"=",0)</f>
        <v>0=0</v>
      </c>
    </row>
    <row r="11725" spans="1:5" ht="30" hidden="1" customHeight="1">
      <c r="A11725" s="311" t="str">
        <f>IF((SUM('Раздел 3'!P99:P99)=0),"","Неверно!")</f>
        <v/>
      </c>
      <c r="B11725" s="312" t="s">
        <v>24623</v>
      </c>
      <c r="C11725" s="313" t="s">
        <v>7802</v>
      </c>
      <c r="D11725" s="313" t="s">
        <v>20891</v>
      </c>
      <c r="E11725" s="313" t="str">
        <f>CONCATENATE(SUM('Раздел 3'!P99:P99),"=",0)</f>
        <v>0=0</v>
      </c>
    </row>
    <row r="11726" spans="1:5" ht="30" hidden="1" customHeight="1">
      <c r="A11726" s="311" t="str">
        <f>IF((SUM('Раздел 3'!P100:P100)=0),"","Неверно!")</f>
        <v/>
      </c>
      <c r="B11726" s="312" t="s">
        <v>24623</v>
      </c>
      <c r="C11726" s="313" t="s">
        <v>7803</v>
      </c>
      <c r="D11726" s="313" t="s">
        <v>20891</v>
      </c>
      <c r="E11726" s="313" t="str">
        <f>CONCATENATE(SUM('Раздел 3'!P100:P100),"=",0)</f>
        <v>0=0</v>
      </c>
    </row>
    <row r="11727" spans="1:5" ht="30" hidden="1" customHeight="1">
      <c r="A11727" s="311" t="str">
        <f>IF((SUM('Раздел 3'!P101:P101)=0),"","Неверно!")</f>
        <v/>
      </c>
      <c r="B11727" s="312" t="s">
        <v>24623</v>
      </c>
      <c r="C11727" s="313" t="s">
        <v>7804</v>
      </c>
      <c r="D11727" s="313" t="s">
        <v>20891</v>
      </c>
      <c r="E11727" s="313" t="str">
        <f>CONCATENATE(SUM('Раздел 3'!P101:P101),"=",0)</f>
        <v>0=0</v>
      </c>
    </row>
    <row r="11728" spans="1:5" ht="30" hidden="1" customHeight="1">
      <c r="A11728" s="311" t="str">
        <f>IF((SUM('Раздел 3'!P102:P102)=0),"","Неверно!")</f>
        <v/>
      </c>
      <c r="B11728" s="312" t="s">
        <v>24623</v>
      </c>
      <c r="C11728" s="313" t="s">
        <v>7805</v>
      </c>
      <c r="D11728" s="313" t="s">
        <v>20891</v>
      </c>
      <c r="E11728" s="313" t="str">
        <f>CONCATENATE(SUM('Раздел 3'!P102:P102),"=",0)</f>
        <v>0=0</v>
      </c>
    </row>
    <row r="11729" spans="1:5" ht="30" hidden="1" customHeight="1">
      <c r="A11729" s="311" t="str">
        <f>IF((SUM('Раздел 3'!P103:P103)=0),"","Неверно!")</f>
        <v/>
      </c>
      <c r="B11729" s="312" t="s">
        <v>24623</v>
      </c>
      <c r="C11729" s="313" t="s">
        <v>7806</v>
      </c>
      <c r="D11729" s="313" t="s">
        <v>20891</v>
      </c>
      <c r="E11729" s="313" t="str">
        <f>CONCATENATE(SUM('Раздел 3'!P103:P103),"=",0)</f>
        <v>0=0</v>
      </c>
    </row>
    <row r="11730" spans="1:5" ht="30" hidden="1" customHeight="1">
      <c r="A11730" s="311" t="str">
        <f>IF((SUM('Раздел 3'!P104:P104)=0),"","Неверно!")</f>
        <v/>
      </c>
      <c r="B11730" s="312" t="s">
        <v>24623</v>
      </c>
      <c r="C11730" s="313" t="s">
        <v>7807</v>
      </c>
      <c r="D11730" s="313" t="s">
        <v>20891</v>
      </c>
      <c r="E11730" s="313" t="str">
        <f>CONCATENATE(SUM('Раздел 3'!P104:P104),"=",0)</f>
        <v>0=0</v>
      </c>
    </row>
    <row r="11731" spans="1:5" ht="30" hidden="1" customHeight="1">
      <c r="A11731" s="311" t="str">
        <f>IF((SUM('Раздел 3'!P105:P105)=0),"","Неверно!")</f>
        <v/>
      </c>
      <c r="B11731" s="312" t="s">
        <v>24623</v>
      </c>
      <c r="C11731" s="313" t="s">
        <v>7808</v>
      </c>
      <c r="D11731" s="313" t="s">
        <v>20891</v>
      </c>
      <c r="E11731" s="313" t="str">
        <f>CONCATENATE(SUM('Раздел 3'!P105:P105),"=",0)</f>
        <v>0=0</v>
      </c>
    </row>
    <row r="11732" spans="1:5" ht="30" hidden="1" customHeight="1">
      <c r="A11732" s="311" t="str">
        <f>IF((SUM('Раздел 3'!P106:P106)=0),"","Неверно!")</f>
        <v/>
      </c>
      <c r="B11732" s="312" t="s">
        <v>24623</v>
      </c>
      <c r="C11732" s="313" t="s">
        <v>18909</v>
      </c>
      <c r="D11732" s="313" t="s">
        <v>20891</v>
      </c>
      <c r="E11732" s="313" t="str">
        <f>CONCATENATE(SUM('Раздел 3'!P106:P106),"=",0)</f>
        <v>0=0</v>
      </c>
    </row>
    <row r="11733" spans="1:5" ht="30" hidden="1" customHeight="1">
      <c r="A11733" s="311" t="str">
        <f>IF((SUM('Раздел 3'!P107:P107)=0),"","Неверно!")</f>
        <v/>
      </c>
      <c r="B11733" s="312" t="s">
        <v>24623</v>
      </c>
      <c r="C11733" s="313" t="s">
        <v>7776</v>
      </c>
      <c r="D11733" s="313" t="s">
        <v>20891</v>
      </c>
      <c r="E11733" s="313" t="str">
        <f>CONCATENATE(SUM('Раздел 3'!P107:P107),"=",0)</f>
        <v>0=0</v>
      </c>
    </row>
    <row r="11734" spans="1:5" ht="30" hidden="1" customHeight="1">
      <c r="A11734" s="311" t="str">
        <f>IF((SUM('Раздел 3'!P108:P108)=0),"","Неверно!")</f>
        <v/>
      </c>
      <c r="B11734" s="312" t="s">
        <v>24623</v>
      </c>
      <c r="C11734" s="313" t="s">
        <v>7777</v>
      </c>
      <c r="D11734" s="313" t="s">
        <v>20891</v>
      </c>
      <c r="E11734" s="313" t="str">
        <f>CONCATENATE(SUM('Раздел 3'!P108:P108),"=",0)</f>
        <v>0=0</v>
      </c>
    </row>
    <row r="11735" spans="1:5" ht="30" hidden="1" customHeight="1">
      <c r="A11735" s="311" t="str">
        <f>IF((SUM('Раздел 3'!P109:P109)=0),"","Неверно!")</f>
        <v/>
      </c>
      <c r="B11735" s="312" t="s">
        <v>24623</v>
      </c>
      <c r="C11735" s="313" t="s">
        <v>18910</v>
      </c>
      <c r="D11735" s="313" t="s">
        <v>20891</v>
      </c>
      <c r="E11735" s="313" t="str">
        <f>CONCATENATE(SUM('Раздел 3'!P109:P109),"=",0)</f>
        <v>0=0</v>
      </c>
    </row>
    <row r="11736" spans="1:5" ht="30" hidden="1" customHeight="1">
      <c r="A11736" s="311" t="str">
        <f>IF((SUM('Раздел 3'!P186:P186)=0),"","Неверно!")</f>
        <v/>
      </c>
      <c r="B11736" s="312" t="s">
        <v>24624</v>
      </c>
      <c r="C11736" s="313" t="s">
        <v>18870</v>
      </c>
      <c r="D11736" s="313" t="s">
        <v>18869</v>
      </c>
      <c r="E11736" s="313" t="str">
        <f>CONCATENATE(SUM('Раздел 3'!P186:P186),"=",0)</f>
        <v>0=0</v>
      </c>
    </row>
    <row r="11737" spans="1:5" ht="30" hidden="1" customHeight="1">
      <c r="A11737" s="311" t="str">
        <f>IF((SUM('Раздел 3'!P187:P187)=0),"","Неверно!")</f>
        <v/>
      </c>
      <c r="B11737" s="312" t="s">
        <v>24624</v>
      </c>
      <c r="C11737" s="313" t="s">
        <v>18871</v>
      </c>
      <c r="D11737" s="313" t="s">
        <v>18869</v>
      </c>
      <c r="E11737" s="313" t="str">
        <f>CONCATENATE(SUM('Раздел 3'!P187:P187),"=",0)</f>
        <v>0=0</v>
      </c>
    </row>
    <row r="11738" spans="1:5" ht="30" hidden="1" customHeight="1">
      <c r="A11738" s="311" t="str">
        <f>IF((SUM('Раздел 3'!P188:P188)=0),"","Неверно!")</f>
        <v/>
      </c>
      <c r="B11738" s="312" t="s">
        <v>24624</v>
      </c>
      <c r="C11738" s="313" t="s">
        <v>18872</v>
      </c>
      <c r="D11738" s="313" t="s">
        <v>18869</v>
      </c>
      <c r="E11738" s="313" t="str">
        <f>CONCATENATE(SUM('Раздел 3'!P188:P188),"=",0)</f>
        <v>0=0</v>
      </c>
    </row>
    <row r="11739" spans="1:5" ht="30" hidden="1" customHeight="1">
      <c r="A11739" s="311" t="str">
        <f>IF((SUM('Раздел 3'!P189:P189)=0),"","Неверно!")</f>
        <v/>
      </c>
      <c r="B11739" s="312" t="s">
        <v>24624</v>
      </c>
      <c r="C11739" s="313" t="s">
        <v>18873</v>
      </c>
      <c r="D11739" s="313" t="s">
        <v>18869</v>
      </c>
      <c r="E11739" s="313" t="str">
        <f>CONCATENATE(SUM('Раздел 3'!P189:P189),"=",0)</f>
        <v>0=0</v>
      </c>
    </row>
    <row r="11740" spans="1:5" ht="30" hidden="1" customHeight="1">
      <c r="A11740" s="311" t="str">
        <f>IF((SUM('Раздел 3'!P190:P190)=0),"","Неверно!")</f>
        <v/>
      </c>
      <c r="B11740" s="312" t="s">
        <v>24624</v>
      </c>
      <c r="C11740" s="313" t="s">
        <v>18874</v>
      </c>
      <c r="D11740" s="313" t="s">
        <v>18869</v>
      </c>
      <c r="E11740" s="313" t="str">
        <f>CONCATENATE(SUM('Раздел 3'!P190:P190),"=",0)</f>
        <v>0=0</v>
      </c>
    </row>
    <row r="11741" spans="1:5" ht="30" hidden="1" customHeight="1">
      <c r="A11741" s="311" t="str">
        <f>IF((SUM('Раздел 3'!P191:P191)=0),"","Неверно!")</f>
        <v/>
      </c>
      <c r="B11741" s="312" t="s">
        <v>24624</v>
      </c>
      <c r="C11741" s="313" t="s">
        <v>9636</v>
      </c>
      <c r="D11741" s="313" t="s">
        <v>18869</v>
      </c>
      <c r="E11741" s="313" t="str">
        <f>CONCATENATE(SUM('Раздел 3'!P191:P191),"=",0)</f>
        <v>0=0</v>
      </c>
    </row>
    <row r="11742" spans="1:5" ht="30" hidden="1" customHeight="1">
      <c r="A11742" s="311" t="str">
        <f>IF((SUM('Раздел 3'!P192:P192)=0),"","Неверно!")</f>
        <v/>
      </c>
      <c r="B11742" s="312" t="s">
        <v>24624</v>
      </c>
      <c r="C11742" s="313" t="s">
        <v>18875</v>
      </c>
      <c r="D11742" s="313" t="s">
        <v>18869</v>
      </c>
      <c r="E11742" s="313" t="str">
        <f>CONCATENATE(SUM('Раздел 3'!P192:P192),"=",0)</f>
        <v>0=0</v>
      </c>
    </row>
    <row r="11743" spans="1:5" ht="30" hidden="1" customHeight="1">
      <c r="A11743" s="311" t="str">
        <f>IF((SUM('Раздел 3'!P193:P193)=0),"","Неверно!")</f>
        <v/>
      </c>
      <c r="B11743" s="312" t="s">
        <v>24624</v>
      </c>
      <c r="C11743" s="313" t="s">
        <v>18876</v>
      </c>
      <c r="D11743" s="313" t="s">
        <v>18869</v>
      </c>
      <c r="E11743" s="313" t="str">
        <f>CONCATENATE(SUM('Раздел 3'!P193:P193),"=",0)</f>
        <v>0=0</v>
      </c>
    </row>
    <row r="11744" spans="1:5" ht="30" hidden="1" customHeight="1">
      <c r="A11744" s="311" t="str">
        <f>IF((SUM('Раздел 3'!P194:P194)=0),"","Неверно!")</f>
        <v/>
      </c>
      <c r="B11744" s="312" t="s">
        <v>24624</v>
      </c>
      <c r="C11744" s="313" t="s">
        <v>18877</v>
      </c>
      <c r="D11744" s="313" t="s">
        <v>18869</v>
      </c>
      <c r="E11744" s="313" t="str">
        <f>CONCATENATE(SUM('Раздел 3'!P194:P194),"=",0)</f>
        <v>0=0</v>
      </c>
    </row>
    <row r="11745" spans="1:5" ht="30" hidden="1" customHeight="1">
      <c r="A11745" s="311" t="str">
        <f>IF((SUM('Раздел 3'!P195:P195)=0),"","Неверно!")</f>
        <v/>
      </c>
      <c r="B11745" s="312" t="s">
        <v>24624</v>
      </c>
      <c r="C11745" s="313" t="s">
        <v>18878</v>
      </c>
      <c r="D11745" s="313" t="s">
        <v>18869</v>
      </c>
      <c r="E11745" s="313" t="str">
        <f>CONCATENATE(SUM('Раздел 3'!P195:P195),"=",0)</f>
        <v>0=0</v>
      </c>
    </row>
    <row r="11746" spans="1:5" ht="30" hidden="1" customHeight="1">
      <c r="A11746" s="311" t="str">
        <f>IF((SUM('Раздел 3'!P196:P196)=0),"","Неверно!")</f>
        <v/>
      </c>
      <c r="B11746" s="312" t="s">
        <v>24624</v>
      </c>
      <c r="C11746" s="313" t="s">
        <v>18879</v>
      </c>
      <c r="D11746" s="313" t="s">
        <v>18869</v>
      </c>
      <c r="E11746" s="313" t="str">
        <f>CONCATENATE(SUM('Раздел 3'!P196:P196),"=",0)</f>
        <v>0=0</v>
      </c>
    </row>
    <row r="11747" spans="1:5" ht="30" hidden="1" customHeight="1">
      <c r="A11747" s="311" t="str">
        <f>IF((SUM('Раздел 3'!P197:P197)=0),"","Неверно!")</f>
        <v/>
      </c>
      <c r="B11747" s="312" t="s">
        <v>24624</v>
      </c>
      <c r="C11747" s="313" t="s">
        <v>18880</v>
      </c>
      <c r="D11747" s="313" t="s">
        <v>18869</v>
      </c>
      <c r="E11747" s="313" t="str">
        <f>CONCATENATE(SUM('Раздел 3'!P197:P197),"=",0)</f>
        <v>0=0</v>
      </c>
    </row>
    <row r="11748" spans="1:5" ht="30" hidden="1" customHeight="1">
      <c r="A11748" s="311" t="str">
        <f>IF((SUM('Раздел 3'!P198:P198)=0),"","Неверно!")</f>
        <v/>
      </c>
      <c r="B11748" s="312" t="s">
        <v>24624</v>
      </c>
      <c r="C11748" s="313" t="s">
        <v>18881</v>
      </c>
      <c r="D11748" s="313" t="s">
        <v>18869</v>
      </c>
      <c r="E11748" s="313" t="str">
        <f>CONCATENATE(SUM('Раздел 3'!P198:P198),"=",0)</f>
        <v>0=0</v>
      </c>
    </row>
    <row r="11749" spans="1:5" ht="30" hidden="1" customHeight="1">
      <c r="A11749" s="311" t="str">
        <f>IF((SUM('Раздел 3'!P199:P199)=0),"","Неверно!")</f>
        <v/>
      </c>
      <c r="B11749" s="312" t="s">
        <v>24624</v>
      </c>
      <c r="C11749" s="313" t="s">
        <v>18882</v>
      </c>
      <c r="D11749" s="313" t="s">
        <v>18869</v>
      </c>
      <c r="E11749" s="313" t="str">
        <f>CONCATENATE(SUM('Раздел 3'!P199:P199),"=",0)</f>
        <v>0=0</v>
      </c>
    </row>
    <row r="11750" spans="1:5" ht="30" hidden="1" customHeight="1">
      <c r="A11750" s="311" t="str">
        <f>IF((SUM('Раздел 3'!P200:P200)=0),"","Неверно!")</f>
        <v/>
      </c>
      <c r="B11750" s="312" t="s">
        <v>24624</v>
      </c>
      <c r="C11750" s="313" t="s">
        <v>18883</v>
      </c>
      <c r="D11750" s="313" t="s">
        <v>18869</v>
      </c>
      <c r="E11750" s="313" t="str">
        <f>CONCATENATE(SUM('Раздел 3'!P200:P200),"=",0)</f>
        <v>0=0</v>
      </c>
    </row>
    <row r="11751" spans="1:5" ht="30" hidden="1" customHeight="1">
      <c r="A11751" s="311" t="str">
        <f>IF((SUM('Раздел 3'!P201:P201)=0),"","Неверно!")</f>
        <v/>
      </c>
      <c r="B11751" s="312" t="s">
        <v>24624</v>
      </c>
      <c r="C11751" s="313" t="s">
        <v>18884</v>
      </c>
      <c r="D11751" s="313" t="s">
        <v>18869</v>
      </c>
      <c r="E11751" s="313" t="str">
        <f>CONCATENATE(SUM('Раздел 3'!P201:P201),"=",0)</f>
        <v>0=0</v>
      </c>
    </row>
    <row r="11752" spans="1:5" ht="30" hidden="1" customHeight="1">
      <c r="A11752" s="311" t="str">
        <f>IF((SUM('Раздел 3'!P202:P202)=0),"","Неверно!")</f>
        <v/>
      </c>
      <c r="B11752" s="312" t="s">
        <v>24624</v>
      </c>
      <c r="C11752" s="313" t="s">
        <v>20892</v>
      </c>
      <c r="D11752" s="313" t="s">
        <v>18869</v>
      </c>
      <c r="E11752" s="313" t="str">
        <f>CONCATENATE(SUM('Раздел 3'!P202:P202),"=",0)</f>
        <v>0=0</v>
      </c>
    </row>
    <row r="11753" spans="1:5" ht="30" hidden="1" customHeight="1">
      <c r="A11753" s="311" t="str">
        <f>IF((SUM('Раздел 3'!P203:P203)=0),"","Неверно!")</f>
        <v/>
      </c>
      <c r="B11753" s="312" t="s">
        <v>24624</v>
      </c>
      <c r="C11753" s="313" t="s">
        <v>20893</v>
      </c>
      <c r="D11753" s="313" t="s">
        <v>18869</v>
      </c>
      <c r="E11753" s="313" t="str">
        <f>CONCATENATE(SUM('Раздел 3'!P203:P203),"=",0)</f>
        <v>0=0</v>
      </c>
    </row>
    <row r="11754" spans="1:5" ht="30" hidden="1" customHeight="1">
      <c r="A11754" s="311" t="str">
        <f>IF((SUM('Раздел 3'!P204:P204)=0),"","Неверно!")</f>
        <v/>
      </c>
      <c r="B11754" s="312" t="s">
        <v>24624</v>
      </c>
      <c r="C11754" s="313" t="s">
        <v>20894</v>
      </c>
      <c r="D11754" s="313" t="s">
        <v>18869</v>
      </c>
      <c r="E11754" s="313" t="str">
        <f>CONCATENATE(SUM('Раздел 3'!P204:P204),"=",0)</f>
        <v>0=0</v>
      </c>
    </row>
    <row r="11755" spans="1:5" ht="30" hidden="1" customHeight="1">
      <c r="A11755" s="311" t="str">
        <f>IF((SUM('Раздел 3'!P205:P205)=0),"","Неверно!")</f>
        <v/>
      </c>
      <c r="B11755" s="312" t="s">
        <v>24624</v>
      </c>
      <c r="C11755" s="313" t="s">
        <v>20895</v>
      </c>
      <c r="D11755" s="313" t="s">
        <v>18869</v>
      </c>
      <c r="E11755" s="313" t="str">
        <f>CONCATENATE(SUM('Раздел 3'!P205:P205),"=",0)</f>
        <v>0=0</v>
      </c>
    </row>
    <row r="11756" spans="1:5" ht="30" hidden="1" customHeight="1">
      <c r="A11756" s="311" t="str">
        <f>IF((SUM('Раздел 3'!AJ252:AJ264)&lt;=SUM('Раздел 3'!AJ11:AJ11)),"","Неверно!")</f>
        <v/>
      </c>
      <c r="B11756" s="312" t="s">
        <v>24625</v>
      </c>
      <c r="C11756" s="313" t="s">
        <v>20896</v>
      </c>
      <c r="D11756" s="313" t="s">
        <v>20897</v>
      </c>
      <c r="E11756" s="313" t="str">
        <f>CONCATENATE(SUM('Раздел 3'!AJ252:AJ264),"&lt;=",SUM('Раздел 3'!AJ11:AJ11))</f>
        <v>108000&lt;=108000</v>
      </c>
    </row>
    <row r="11757" spans="1:5" ht="30" hidden="1" customHeight="1">
      <c r="A11757" s="311" t="str">
        <f>IF((SUM('Раздел 3'!AJ231:AJ251)&lt;=SUM('Раздел 3'!AJ11:AJ11)),"","Неверно!")</f>
        <v/>
      </c>
      <c r="B11757" s="312" t="s">
        <v>24626</v>
      </c>
      <c r="C11757" s="313" t="s">
        <v>20898</v>
      </c>
      <c r="D11757" s="313" t="s">
        <v>20899</v>
      </c>
      <c r="E11757" s="313" t="str">
        <f>CONCATENATE(SUM('Раздел 3'!AJ231:AJ251),"&lt;=",SUM('Раздел 3'!AJ11:AJ11))</f>
        <v>108000&lt;=108000</v>
      </c>
    </row>
    <row r="11758" spans="1:5" ht="30" hidden="1" customHeight="1">
      <c r="A11758" s="311" t="str">
        <f>IF((SUM('Раздел 3'!AI252:AI264)&lt;=SUM('Раздел 3'!AI11:AI11)),"","Неверно!")</f>
        <v/>
      </c>
      <c r="B11758" s="312" t="s">
        <v>24627</v>
      </c>
      <c r="C11758" s="313" t="s">
        <v>20900</v>
      </c>
      <c r="D11758" s="313" t="s">
        <v>20901</v>
      </c>
      <c r="E11758" s="313" t="str">
        <f>CONCATENATE(SUM('Раздел 3'!AI252:AI264),"&lt;=",SUM('Раздел 3'!AI11:AI11))</f>
        <v>0&lt;=0</v>
      </c>
    </row>
    <row r="11759" spans="1:5" ht="30" hidden="1" customHeight="1">
      <c r="A11759" s="311" t="str">
        <f>IF((SUM('Раздел 3'!AI231:AI251)&lt;=SUM('Раздел 3'!AI11:AI11)),"","Неверно!")</f>
        <v/>
      </c>
      <c r="B11759" s="312" t="s">
        <v>24628</v>
      </c>
      <c r="C11759" s="313" t="s">
        <v>20902</v>
      </c>
      <c r="D11759" s="313" t="s">
        <v>20903</v>
      </c>
      <c r="E11759" s="313" t="str">
        <f>CONCATENATE(SUM('Раздел 3'!AI231:AI251),"&lt;=",SUM('Раздел 3'!AI11:AI11))</f>
        <v>0&lt;=0</v>
      </c>
    </row>
    <row r="11760" spans="1:5" ht="30" hidden="1" customHeight="1">
      <c r="A11760" s="311" t="str">
        <f>IF((SUM('Раздел 3'!K252:K264)&lt;=SUM('Раздел 3'!K11:K11)),"","Неверно!")</f>
        <v/>
      </c>
      <c r="B11760" s="312" t="s">
        <v>24629</v>
      </c>
      <c r="C11760" s="313" t="s">
        <v>20904</v>
      </c>
      <c r="D11760" s="313" t="s">
        <v>20905</v>
      </c>
      <c r="E11760" s="313" t="str">
        <f>CONCATENATE(SUM('Раздел 3'!K252:K264),"&lt;=",SUM('Раздел 3'!K11:K11))</f>
        <v>27000&lt;=27000</v>
      </c>
    </row>
    <row r="11761" spans="1:5" ht="30" hidden="1" customHeight="1">
      <c r="A11761" s="311" t="str">
        <f>IF((SUM('Раздел 3'!K231:K251)&lt;=SUM('Раздел 3'!K11:K11)),"","Неверно!")</f>
        <v/>
      </c>
      <c r="B11761" s="312" t="s">
        <v>24630</v>
      </c>
      <c r="C11761" s="313" t="s">
        <v>20906</v>
      </c>
      <c r="D11761" s="313" t="s">
        <v>20907</v>
      </c>
      <c r="E11761" s="313" t="str">
        <f>CONCATENATE(SUM('Раздел 3'!K231:K251),"&lt;=",SUM('Раздел 3'!K11:K11))</f>
        <v>24000&lt;=27000</v>
      </c>
    </row>
    <row r="11762" spans="1:5" ht="30" hidden="1" customHeight="1">
      <c r="A11762" s="311" t="str">
        <f>IF((SUM('Раздел 3'!J252:J264)&lt;=SUM('Раздел 3'!J11:J11)),"","Неверно!")</f>
        <v/>
      </c>
      <c r="B11762" s="312" t="s">
        <v>24631</v>
      </c>
      <c r="C11762" s="313" t="s">
        <v>20908</v>
      </c>
      <c r="D11762" s="313" t="s">
        <v>20909</v>
      </c>
      <c r="E11762" s="313" t="str">
        <f>CONCATENATE(SUM('Раздел 3'!J252:J264),"&lt;=",SUM('Раздел 3'!J11:J11))</f>
        <v>41401&lt;=41401</v>
      </c>
    </row>
    <row r="11763" spans="1:5" ht="30" hidden="1" customHeight="1">
      <c r="A11763" s="311" t="str">
        <f>IF((SUM('Раздел 3'!J231:J251)&lt;=SUM('Раздел 3'!J11:J11)),"","Неверно!")</f>
        <v/>
      </c>
      <c r="B11763" s="312" t="s">
        <v>24632</v>
      </c>
      <c r="C11763" s="313" t="s">
        <v>20910</v>
      </c>
      <c r="D11763" s="313" t="s">
        <v>20911</v>
      </c>
      <c r="E11763" s="313" t="str">
        <f>CONCATENATE(SUM('Раздел 3'!J231:J251),"&lt;=",SUM('Раздел 3'!J11:J11))</f>
        <v>41401&lt;=41401</v>
      </c>
    </row>
    <row r="11764" spans="1:5" ht="30" hidden="1" customHeight="1">
      <c r="A11764" s="311" t="str">
        <f>IF((SUM('Раздел 3'!F265:F328)&lt;=SUM('Раздел 3'!F255:F257)+SUM('Раздел 3'!F263:F264)),"","Неверно!")</f>
        <v/>
      </c>
      <c r="B11764" s="312" t="s">
        <v>24633</v>
      </c>
      <c r="C11764" s="313" t="s">
        <v>20912</v>
      </c>
      <c r="D11764" s="313" t="s">
        <v>20913</v>
      </c>
      <c r="E11764" s="313" t="str">
        <f>CONCATENATE(SUM('Раздел 3'!F265:F328),"&lt;=",SUM('Раздел 3'!F255:F257),"+",SUM('Раздел 3'!F263:F264))</f>
        <v>1&lt;=7+0</v>
      </c>
    </row>
    <row r="11765" spans="1:5" ht="30" hidden="1" customHeight="1">
      <c r="A11765" s="311" t="str">
        <f>IF((SUM('Раздел 3'!O265:O328)&lt;=SUM('Раздел 3'!O255:O257)+SUM('Раздел 3'!O263:O264)),"","Неверно!")</f>
        <v/>
      </c>
      <c r="B11765" s="312" t="s">
        <v>24633</v>
      </c>
      <c r="C11765" s="313" t="s">
        <v>20914</v>
      </c>
      <c r="D11765" s="313" t="s">
        <v>20913</v>
      </c>
      <c r="E11765" s="313" t="str">
        <f>CONCATENATE(SUM('Раздел 3'!O265:O328),"&lt;=",SUM('Раздел 3'!O255:O257),"+",SUM('Раздел 3'!O263:O264))</f>
        <v>0&lt;=0+0</v>
      </c>
    </row>
    <row r="11766" spans="1:5" ht="30" hidden="1" customHeight="1">
      <c r="A11766" s="311" t="str">
        <f>IF((SUM('Раздел 3'!P265:P328)&lt;=SUM('Раздел 3'!P255:P257)+SUM('Раздел 3'!P263:P264)),"","Неверно!")</f>
        <v/>
      </c>
      <c r="B11766" s="312" t="s">
        <v>24633</v>
      </c>
      <c r="C11766" s="313" t="s">
        <v>20915</v>
      </c>
      <c r="D11766" s="313" t="s">
        <v>20913</v>
      </c>
      <c r="E11766" s="313" t="str">
        <f>CONCATENATE(SUM('Раздел 3'!P265:P328),"&lt;=",SUM('Раздел 3'!P255:P257),"+",SUM('Раздел 3'!P263:P264))</f>
        <v>0&lt;=0+0</v>
      </c>
    </row>
    <row r="11767" spans="1:5" ht="30" hidden="1" customHeight="1">
      <c r="A11767" s="311" t="str">
        <f>IF((SUM('Раздел 3'!Q265:Q328)&lt;=SUM('Раздел 3'!Q255:Q257)+SUM('Раздел 3'!Q263:Q264)),"","Неверно!")</f>
        <v/>
      </c>
      <c r="B11767" s="312" t="s">
        <v>24633</v>
      </c>
      <c r="C11767" s="313" t="s">
        <v>20916</v>
      </c>
      <c r="D11767" s="313" t="s">
        <v>20913</v>
      </c>
      <c r="E11767" s="313" t="str">
        <f>CONCATENATE(SUM('Раздел 3'!Q265:Q328),"&lt;=",SUM('Раздел 3'!Q255:Q257),"+",SUM('Раздел 3'!Q263:Q264))</f>
        <v>2&lt;=3+0</v>
      </c>
    </row>
    <row r="11768" spans="1:5" ht="30" hidden="1" customHeight="1">
      <c r="A11768" s="311" t="str">
        <f>IF((SUM('Раздел 3'!R265:R328)&lt;=SUM('Раздел 3'!R255:R257)+SUM('Раздел 3'!R263:R264)),"","Неверно!")</f>
        <v/>
      </c>
      <c r="B11768" s="312" t="s">
        <v>24633</v>
      </c>
      <c r="C11768" s="313" t="s">
        <v>20917</v>
      </c>
      <c r="D11768" s="313" t="s">
        <v>20913</v>
      </c>
      <c r="E11768" s="313" t="str">
        <f>CONCATENATE(SUM('Раздел 3'!R265:R328),"&lt;=",SUM('Раздел 3'!R255:R257),"+",SUM('Раздел 3'!R263:R264))</f>
        <v>1&lt;=1+0</v>
      </c>
    </row>
    <row r="11769" spans="1:5" ht="30" hidden="1" customHeight="1">
      <c r="A11769" s="311" t="str">
        <f>IF((SUM('Раздел 3'!S265:S328)&lt;=SUM('Раздел 3'!S255:S257)+SUM('Раздел 3'!S263:S264)),"","Неверно!")</f>
        <v/>
      </c>
      <c r="B11769" s="312" t="s">
        <v>24633</v>
      </c>
      <c r="C11769" s="313" t="s">
        <v>20918</v>
      </c>
      <c r="D11769" s="313" t="s">
        <v>20913</v>
      </c>
      <c r="E11769" s="313" t="str">
        <f>CONCATENATE(SUM('Раздел 3'!S265:S328),"&lt;=",SUM('Раздел 3'!S255:S257),"+",SUM('Раздел 3'!S263:S264))</f>
        <v>0&lt;=0+0</v>
      </c>
    </row>
    <row r="11770" spans="1:5" ht="30" hidden="1" customHeight="1">
      <c r="A11770" s="311" t="str">
        <f>IF((SUM('Раздел 3'!T265:T328)&lt;=SUM('Раздел 3'!T255:T257)+SUM('Раздел 3'!T263:T264)),"","Неверно!")</f>
        <v/>
      </c>
      <c r="B11770" s="312" t="s">
        <v>24633</v>
      </c>
      <c r="C11770" s="313" t="s">
        <v>20919</v>
      </c>
      <c r="D11770" s="313" t="s">
        <v>20913</v>
      </c>
      <c r="E11770" s="313" t="str">
        <f>CONCATENATE(SUM('Раздел 3'!T265:T328),"&lt;=",SUM('Раздел 3'!T255:T257),"+",SUM('Раздел 3'!T263:T264))</f>
        <v>0&lt;=0+0</v>
      </c>
    </row>
    <row r="11771" spans="1:5" ht="30" hidden="1" customHeight="1">
      <c r="A11771" s="311" t="str">
        <f>IF((SUM('Раздел 3'!U265:U328)&lt;=SUM('Раздел 3'!U255:U257)+SUM('Раздел 3'!U263:U264)),"","Неверно!")</f>
        <v/>
      </c>
      <c r="B11771" s="312" t="s">
        <v>24633</v>
      </c>
      <c r="C11771" s="313" t="s">
        <v>20920</v>
      </c>
      <c r="D11771" s="313" t="s">
        <v>20913</v>
      </c>
      <c r="E11771" s="313" t="str">
        <f>CONCATENATE(SUM('Раздел 3'!U265:U328),"&lt;=",SUM('Раздел 3'!U255:U257),"+",SUM('Раздел 3'!U263:U264))</f>
        <v>0&lt;=0+0</v>
      </c>
    </row>
    <row r="11772" spans="1:5" ht="30" hidden="1" customHeight="1">
      <c r="A11772" s="311" t="str">
        <f>IF((SUM('Раздел 3'!V265:V328)&lt;=SUM('Раздел 3'!V255:V257)+SUM('Раздел 3'!V263:V264)),"","Неверно!")</f>
        <v/>
      </c>
      <c r="B11772" s="312" t="s">
        <v>24633</v>
      </c>
      <c r="C11772" s="313" t="s">
        <v>20921</v>
      </c>
      <c r="D11772" s="313" t="s">
        <v>20913</v>
      </c>
      <c r="E11772" s="313" t="str">
        <f>CONCATENATE(SUM('Раздел 3'!V265:V328),"&lt;=",SUM('Раздел 3'!V255:V257),"+",SUM('Раздел 3'!V263:V264))</f>
        <v>7&lt;=22+0</v>
      </c>
    </row>
    <row r="11773" spans="1:5" ht="30" hidden="1" customHeight="1">
      <c r="A11773" s="311" t="str">
        <f>IF((SUM('Раздел 3'!W265:W328)&lt;=SUM('Раздел 3'!W255:W257)+SUM('Раздел 3'!W263:W264)),"","Неверно!")</f>
        <v/>
      </c>
      <c r="B11773" s="312" t="s">
        <v>24633</v>
      </c>
      <c r="C11773" s="313" t="s">
        <v>20922</v>
      </c>
      <c r="D11773" s="313" t="s">
        <v>20913</v>
      </c>
      <c r="E11773" s="313" t="str">
        <f>CONCATENATE(SUM('Раздел 3'!W265:W328),"&lt;=",SUM('Раздел 3'!W255:W257),"+",SUM('Раздел 3'!W263:W264))</f>
        <v>0&lt;=0+0</v>
      </c>
    </row>
    <row r="11774" spans="1:5" ht="30" hidden="1" customHeight="1">
      <c r="A11774" s="311" t="str">
        <f>IF((SUM('Раздел 3'!X265:X328)&lt;=SUM('Раздел 3'!X255:X257)+SUM('Раздел 3'!X263:X264)),"","Неверно!")</f>
        <v/>
      </c>
      <c r="B11774" s="312" t="s">
        <v>24633</v>
      </c>
      <c r="C11774" s="313" t="s">
        <v>20923</v>
      </c>
      <c r="D11774" s="313" t="s">
        <v>20913</v>
      </c>
      <c r="E11774" s="313" t="str">
        <f>CONCATENATE(SUM('Раздел 3'!X265:X328),"&lt;=",SUM('Раздел 3'!X255:X257),"+",SUM('Раздел 3'!X263:X264))</f>
        <v>0&lt;=2+0</v>
      </c>
    </row>
    <row r="11775" spans="1:5" ht="30" hidden="1" customHeight="1">
      <c r="A11775" s="311" t="str">
        <f>IF((SUM('Раздел 3'!G265:G328)&lt;=SUM('Раздел 3'!G255:G257)+SUM('Раздел 3'!G263:G264)),"","Неверно!")</f>
        <v/>
      </c>
      <c r="B11775" s="312" t="s">
        <v>24633</v>
      </c>
      <c r="C11775" s="313" t="s">
        <v>20924</v>
      </c>
      <c r="D11775" s="313" t="s">
        <v>20913</v>
      </c>
      <c r="E11775" s="313" t="str">
        <f>CONCATENATE(SUM('Раздел 3'!G265:G328),"&lt;=",SUM('Раздел 3'!G255:G257),"+",SUM('Раздел 3'!G263:G264))</f>
        <v>6&lt;=17+0</v>
      </c>
    </row>
    <row r="11776" spans="1:5" ht="30" hidden="1" customHeight="1">
      <c r="A11776" s="311" t="str">
        <f>IF((SUM('Раздел 3'!Y265:Y328)&lt;=SUM('Раздел 3'!Y255:Y257)+SUM('Раздел 3'!Y263:Y264)),"","Неверно!")</f>
        <v/>
      </c>
      <c r="B11776" s="312" t="s">
        <v>24633</v>
      </c>
      <c r="C11776" s="313" t="s">
        <v>20925</v>
      </c>
      <c r="D11776" s="313" t="s">
        <v>20913</v>
      </c>
      <c r="E11776" s="313" t="str">
        <f>CONCATENATE(SUM('Раздел 3'!Y265:Y328),"&lt;=",SUM('Раздел 3'!Y255:Y257),"+",SUM('Раздел 3'!Y263:Y264))</f>
        <v>0&lt;=0+0</v>
      </c>
    </row>
    <row r="11777" spans="1:5" ht="30" hidden="1" customHeight="1">
      <c r="A11777" s="311" t="str">
        <f>IF((SUM('Раздел 3'!Z265:Z328)&lt;=SUM('Раздел 3'!Z255:Z257)+SUM('Раздел 3'!Z263:Z264)),"","Неверно!")</f>
        <v/>
      </c>
      <c r="B11777" s="312" t="s">
        <v>24633</v>
      </c>
      <c r="C11777" s="313" t="s">
        <v>20926</v>
      </c>
      <c r="D11777" s="313" t="s">
        <v>20913</v>
      </c>
      <c r="E11777" s="313" t="str">
        <f>CONCATENATE(SUM('Раздел 3'!Z265:Z328),"&lt;=",SUM('Раздел 3'!Z255:Z257),"+",SUM('Раздел 3'!Z263:Z264))</f>
        <v>0&lt;=0+0</v>
      </c>
    </row>
    <row r="11778" spans="1:5" ht="30" hidden="1" customHeight="1">
      <c r="A11778" s="311" t="str">
        <f>IF((SUM('Раздел 3'!AA265:AA328)&lt;=SUM('Раздел 3'!AA255:AA257)+SUM('Раздел 3'!AA263:AA264)),"","Неверно!")</f>
        <v/>
      </c>
      <c r="B11778" s="312" t="s">
        <v>24633</v>
      </c>
      <c r="C11778" s="313" t="s">
        <v>20927</v>
      </c>
      <c r="D11778" s="313" t="s">
        <v>20913</v>
      </c>
      <c r="E11778" s="313" t="str">
        <f>CONCATENATE(SUM('Раздел 3'!AA265:AA328),"&lt;=",SUM('Раздел 3'!AA255:AA257),"+",SUM('Раздел 3'!AA263:AA264))</f>
        <v>0&lt;=0+0</v>
      </c>
    </row>
    <row r="11779" spans="1:5" ht="30" hidden="1" customHeight="1">
      <c r="A11779" s="311" t="str">
        <f>IF((SUM('Раздел 3'!AB265:AB328)&lt;=SUM('Раздел 3'!AB255:AB257)+SUM('Раздел 3'!AB263:AB264)),"","Неверно!")</f>
        <v/>
      </c>
      <c r="B11779" s="312" t="s">
        <v>24633</v>
      </c>
      <c r="C11779" s="313" t="s">
        <v>20928</v>
      </c>
      <c r="D11779" s="313" t="s">
        <v>20913</v>
      </c>
      <c r="E11779" s="313" t="str">
        <f>CONCATENATE(SUM('Раздел 3'!AB265:AB328),"&lt;=",SUM('Раздел 3'!AB255:AB257),"+",SUM('Раздел 3'!AB263:AB264))</f>
        <v>0&lt;=0+0</v>
      </c>
    </row>
    <row r="11780" spans="1:5" ht="30" hidden="1" customHeight="1">
      <c r="A11780" s="311" t="str">
        <f>IF((SUM('Раздел 3'!AC265:AC328)&lt;=SUM('Раздел 3'!AC255:AC257)+SUM('Раздел 3'!AC263:AC264)),"","Неверно!")</f>
        <v/>
      </c>
      <c r="B11780" s="312" t="s">
        <v>24633</v>
      </c>
      <c r="C11780" s="313" t="s">
        <v>20929</v>
      </c>
      <c r="D11780" s="313" t="s">
        <v>20913</v>
      </c>
      <c r="E11780" s="313" t="str">
        <f>CONCATENATE(SUM('Раздел 3'!AC265:AC328),"&lt;=",SUM('Раздел 3'!AC255:AC257),"+",SUM('Раздел 3'!AC263:AC264))</f>
        <v>0&lt;=0+0</v>
      </c>
    </row>
    <row r="11781" spans="1:5" ht="30" hidden="1" customHeight="1">
      <c r="A11781" s="311" t="str">
        <f>IF((SUM('Раздел 3'!AD265:AD328)&lt;=SUM('Раздел 3'!AD255:AD257)+SUM('Раздел 3'!AD263:AD264)),"","Неверно!")</f>
        <v/>
      </c>
      <c r="B11781" s="312" t="s">
        <v>24633</v>
      </c>
      <c r="C11781" s="313" t="s">
        <v>20930</v>
      </c>
      <c r="D11781" s="313" t="s">
        <v>20913</v>
      </c>
      <c r="E11781" s="313" t="str">
        <f>CONCATENATE(SUM('Раздел 3'!AD265:AD328),"&lt;=",SUM('Раздел 3'!AD255:AD257),"+",SUM('Раздел 3'!AD263:AD264))</f>
        <v>0&lt;=0+0</v>
      </c>
    </row>
    <row r="11782" spans="1:5" ht="30" hidden="1" customHeight="1">
      <c r="A11782" s="311" t="str">
        <f>IF((SUM('Раздел 3'!AE265:AE328)&lt;=SUM('Раздел 3'!AE255:AE257)+SUM('Раздел 3'!AE263:AE264)),"","Неверно!")</f>
        <v/>
      </c>
      <c r="B11782" s="312" t="s">
        <v>24633</v>
      </c>
      <c r="C11782" s="313" t="s">
        <v>20931</v>
      </c>
      <c r="D11782" s="313" t="s">
        <v>20913</v>
      </c>
      <c r="E11782" s="313" t="str">
        <f>CONCATENATE(SUM('Раздел 3'!AE265:AE328),"&lt;=",SUM('Раздел 3'!AE255:AE257),"+",SUM('Раздел 3'!AE263:AE264))</f>
        <v>0&lt;=0+0</v>
      </c>
    </row>
    <row r="11783" spans="1:5" ht="30" hidden="1" customHeight="1">
      <c r="A11783" s="311" t="str">
        <f>IF((SUM('Раздел 3'!AF265:AF328)&lt;=SUM('Раздел 3'!AF255:AF257)+SUM('Раздел 3'!AF263:AF264)),"","Неверно!")</f>
        <v/>
      </c>
      <c r="B11783" s="312" t="s">
        <v>24633</v>
      </c>
      <c r="C11783" s="313" t="s">
        <v>20932</v>
      </c>
      <c r="D11783" s="313" t="s">
        <v>20913</v>
      </c>
      <c r="E11783" s="313" t="str">
        <f>CONCATENATE(SUM('Раздел 3'!AF265:AF328),"&lt;=",SUM('Раздел 3'!AF255:AF257),"+",SUM('Раздел 3'!AF263:AF264))</f>
        <v>0&lt;=0+0</v>
      </c>
    </row>
    <row r="11784" spans="1:5" ht="30" hidden="1" customHeight="1">
      <c r="A11784" s="311" t="str">
        <f>IF((SUM('Раздел 3'!AG265:AG328)&lt;=SUM('Раздел 3'!AG255:AG257)+SUM('Раздел 3'!AG263:AG264)),"","Неверно!")</f>
        <v/>
      </c>
      <c r="B11784" s="312" t="s">
        <v>24633</v>
      </c>
      <c r="C11784" s="313" t="s">
        <v>20933</v>
      </c>
      <c r="D11784" s="313" t="s">
        <v>20913</v>
      </c>
      <c r="E11784" s="313" t="str">
        <f>CONCATENATE(SUM('Раздел 3'!AG265:AG328),"&lt;=",SUM('Раздел 3'!AG255:AG257),"+",SUM('Раздел 3'!AG263:AG264))</f>
        <v>0&lt;=0+0</v>
      </c>
    </row>
    <row r="11785" spans="1:5" ht="30" hidden="1" customHeight="1">
      <c r="A11785" s="311" t="str">
        <f>IF((SUM('Раздел 3'!AH265:AH328)&lt;=SUM('Раздел 3'!AH255:AH257)+SUM('Раздел 3'!AH263:AH264)),"","Неверно!")</f>
        <v/>
      </c>
      <c r="B11785" s="312" t="s">
        <v>24633</v>
      </c>
      <c r="C11785" s="313" t="s">
        <v>20934</v>
      </c>
      <c r="D11785" s="313" t="s">
        <v>20913</v>
      </c>
      <c r="E11785" s="313" t="str">
        <f>CONCATENATE(SUM('Раздел 3'!AH265:AH328),"&lt;=",SUM('Раздел 3'!AH255:AH257),"+",SUM('Раздел 3'!AH263:AH264))</f>
        <v>0&lt;=0+0</v>
      </c>
    </row>
    <row r="11786" spans="1:5" ht="30" hidden="1" customHeight="1">
      <c r="A11786" s="311" t="str">
        <f>IF((SUM('Раздел 3'!H265:H328)&lt;=SUM('Раздел 3'!H255:H257)+SUM('Раздел 3'!H263:H264)),"","Неверно!")</f>
        <v/>
      </c>
      <c r="B11786" s="312" t="s">
        <v>24633</v>
      </c>
      <c r="C11786" s="313" t="s">
        <v>20935</v>
      </c>
      <c r="D11786" s="313" t="s">
        <v>20913</v>
      </c>
      <c r="E11786" s="313" t="str">
        <f>CONCATENATE(SUM('Раздел 3'!H265:H328),"&lt;=",SUM('Раздел 3'!H255:H257),"+",SUM('Раздел 3'!H263:H264))</f>
        <v>0&lt;=2+0</v>
      </c>
    </row>
    <row r="11787" spans="1:5" ht="30" hidden="1" customHeight="1">
      <c r="A11787" s="311" t="str">
        <f>IF((SUM('Раздел 3'!AI265:AI328)&lt;=SUM('Раздел 3'!AI255:AI257)+SUM('Раздел 3'!AI263:AI264)),"","Неверно!")</f>
        <v/>
      </c>
      <c r="B11787" s="312" t="s">
        <v>24633</v>
      </c>
      <c r="C11787" s="313" t="s">
        <v>20936</v>
      </c>
      <c r="D11787" s="313" t="s">
        <v>20913</v>
      </c>
      <c r="E11787" s="313" t="str">
        <f>CONCATENATE(SUM('Раздел 3'!AI265:AI328),"&lt;=",SUM('Раздел 3'!AI255:AI257),"+",SUM('Раздел 3'!AI263:AI264))</f>
        <v>0&lt;=0+0</v>
      </c>
    </row>
    <row r="11788" spans="1:5" ht="30" hidden="1" customHeight="1">
      <c r="A11788" s="311" t="str">
        <f>IF((SUM('Раздел 3'!AJ265:AJ328)&lt;=SUM('Раздел 3'!AJ255:AJ257)+SUM('Раздел 3'!AJ263:AJ264)),"","Неверно!")</f>
        <v/>
      </c>
      <c r="B11788" s="312" t="s">
        <v>24633</v>
      </c>
      <c r="C11788" s="313" t="s">
        <v>20937</v>
      </c>
      <c r="D11788" s="313" t="s">
        <v>20913</v>
      </c>
      <c r="E11788" s="313" t="str">
        <f>CONCATENATE(SUM('Раздел 3'!AJ265:AJ328),"&lt;=",SUM('Раздел 3'!AJ255:AJ257),"+",SUM('Раздел 3'!AJ263:AJ264))</f>
        <v>0&lt;=0+0</v>
      </c>
    </row>
    <row r="11789" spans="1:5" ht="30" hidden="1" customHeight="1">
      <c r="A11789" s="311" t="str">
        <f>IF((SUM('Раздел 3'!AK265:AK328)&lt;=SUM('Раздел 3'!AK255:AK257)+SUM('Раздел 3'!AK263:AK264)),"","Неверно!")</f>
        <v/>
      </c>
      <c r="B11789" s="312" t="s">
        <v>24633</v>
      </c>
      <c r="C11789" s="313" t="s">
        <v>20938</v>
      </c>
      <c r="D11789" s="313" t="s">
        <v>20913</v>
      </c>
      <c r="E11789" s="313" t="str">
        <f>CONCATENATE(SUM('Раздел 3'!AK265:AK328),"&lt;=",SUM('Раздел 3'!AK255:AK257),"+",SUM('Раздел 3'!AK263:AK264))</f>
        <v>0&lt;=0+0</v>
      </c>
    </row>
    <row r="11790" spans="1:5" ht="30" hidden="1" customHeight="1">
      <c r="A11790" s="311" t="str">
        <f>IF((SUM('Раздел 3'!AL265:AL328)&lt;=SUM('Раздел 3'!AL255:AL257)+SUM('Раздел 3'!AL263:AL264)),"","Неверно!")</f>
        <v/>
      </c>
      <c r="B11790" s="312" t="s">
        <v>24633</v>
      </c>
      <c r="C11790" s="313" t="s">
        <v>20939</v>
      </c>
      <c r="D11790" s="313" t="s">
        <v>20913</v>
      </c>
      <c r="E11790" s="313" t="str">
        <f>CONCATENATE(SUM('Раздел 3'!AL265:AL328),"&lt;=",SUM('Раздел 3'!AL255:AL257),"+",SUM('Раздел 3'!AL263:AL264))</f>
        <v>0&lt;=0+0</v>
      </c>
    </row>
    <row r="11791" spans="1:5" ht="30" hidden="1" customHeight="1">
      <c r="A11791" s="311" t="str">
        <f>IF((SUM('Раздел 3'!AM265:AM328)&lt;=SUM('Раздел 3'!AM255:AM257)+SUM('Раздел 3'!AM263:AM264)),"","Неверно!")</f>
        <v/>
      </c>
      <c r="B11791" s="312" t="s">
        <v>24633</v>
      </c>
      <c r="C11791" s="313" t="s">
        <v>21173</v>
      </c>
      <c r="D11791" s="313" t="s">
        <v>20913</v>
      </c>
      <c r="E11791" s="313" t="str">
        <f>CONCATENATE(SUM('Раздел 3'!AM265:AM328),"&lt;=",SUM('Раздел 3'!AM255:AM257),"+",SUM('Раздел 3'!AM263:AM264))</f>
        <v>0&lt;=0+0</v>
      </c>
    </row>
    <row r="11792" spans="1:5" ht="30" hidden="1" customHeight="1">
      <c r="A11792" s="311" t="str">
        <f>IF((SUM('Раздел 3'!I265:I328)&lt;=SUM('Раздел 3'!I255:I257)+SUM('Раздел 3'!I263:I264)),"","Неверно!")</f>
        <v/>
      </c>
      <c r="B11792" s="312" t="s">
        <v>24633</v>
      </c>
      <c r="C11792" s="313" t="s">
        <v>20940</v>
      </c>
      <c r="D11792" s="313" t="s">
        <v>20913</v>
      </c>
      <c r="E11792" s="313" t="str">
        <f>CONCATENATE(SUM('Раздел 3'!I265:I328),"&lt;=",SUM('Раздел 3'!I255:I257),"+",SUM('Раздел 3'!I263:I264))</f>
        <v>2&lt;=9+0</v>
      </c>
    </row>
    <row r="11793" spans="1:5" ht="30" hidden="1" customHeight="1">
      <c r="A11793" s="311" t="str">
        <f>IF((SUM('Раздел 3'!J265:J328)&lt;=SUM('Раздел 3'!J255:J257)+SUM('Раздел 3'!J263:J264)),"","Неверно!")</f>
        <v/>
      </c>
      <c r="B11793" s="312" t="s">
        <v>24633</v>
      </c>
      <c r="C11793" s="313" t="s">
        <v>20941</v>
      </c>
      <c r="D11793" s="313" t="s">
        <v>20913</v>
      </c>
      <c r="E11793" s="313" t="str">
        <f>CONCATENATE(SUM('Раздел 3'!J265:J328),"&lt;=",SUM('Раздел 3'!J255:J257),"+",SUM('Раздел 3'!J263:J264))</f>
        <v>0&lt;=0+0</v>
      </c>
    </row>
    <row r="11794" spans="1:5" ht="30" hidden="1" customHeight="1">
      <c r="A11794" s="311" t="str">
        <f>IF((SUM('Раздел 3'!K265:K328)&lt;=SUM('Раздел 3'!K255:K257)+SUM('Раздел 3'!K263:K264)),"","Неверно!")</f>
        <v/>
      </c>
      <c r="B11794" s="312" t="s">
        <v>24633</v>
      </c>
      <c r="C11794" s="313" t="s">
        <v>20942</v>
      </c>
      <c r="D11794" s="313" t="s">
        <v>20913</v>
      </c>
      <c r="E11794" s="313" t="str">
        <f>CONCATENATE(SUM('Раздел 3'!K265:K328),"&lt;=",SUM('Раздел 3'!K255:K257),"+",SUM('Раздел 3'!K263:K264))</f>
        <v>6000&lt;=12000+0</v>
      </c>
    </row>
    <row r="11795" spans="1:5" ht="30" hidden="1" customHeight="1">
      <c r="A11795" s="311" t="str">
        <f>IF((SUM('Раздел 3'!L265:L328)&lt;=SUM('Раздел 3'!L255:L257)+SUM('Раздел 3'!L263:L264)),"","Неверно!")</f>
        <v/>
      </c>
      <c r="B11795" s="312" t="s">
        <v>24633</v>
      </c>
      <c r="C11795" s="313" t="s">
        <v>20943</v>
      </c>
      <c r="D11795" s="313" t="s">
        <v>20913</v>
      </c>
      <c r="E11795" s="313" t="str">
        <f>CONCATENATE(SUM('Раздел 3'!L265:L328),"&lt;=",SUM('Раздел 3'!L255:L257),"+",SUM('Раздел 3'!L263:L264))</f>
        <v>6&lt;=21+0</v>
      </c>
    </row>
    <row r="11796" spans="1:5" ht="30" hidden="1" customHeight="1">
      <c r="A11796" s="311" t="str">
        <f>IF((SUM('Раздел 3'!M265:M328)&lt;=SUM('Раздел 3'!M255:M257)+SUM('Раздел 3'!M263:M264)),"","Неверно!")</f>
        <v/>
      </c>
      <c r="B11796" s="312" t="s">
        <v>24633</v>
      </c>
      <c r="C11796" s="313" t="s">
        <v>20944</v>
      </c>
      <c r="D11796" s="313" t="s">
        <v>20913</v>
      </c>
      <c r="E11796" s="313" t="str">
        <f>CONCATENATE(SUM('Раздел 3'!M265:M328),"&lt;=",SUM('Раздел 3'!M255:M257),"+",SUM('Раздел 3'!M263:M264))</f>
        <v>4&lt;=18+0</v>
      </c>
    </row>
    <row r="11797" spans="1:5" ht="30" hidden="1" customHeight="1">
      <c r="A11797" s="311" t="str">
        <f>IF((SUM('Раздел 3'!N265:N328)&lt;=SUM('Раздел 3'!N255:N257)+SUM('Раздел 3'!N263:N264)),"","Неверно!")</f>
        <v/>
      </c>
      <c r="B11797" s="312" t="s">
        <v>24633</v>
      </c>
      <c r="C11797" s="313" t="s">
        <v>20945</v>
      </c>
      <c r="D11797" s="313" t="s">
        <v>20913</v>
      </c>
      <c r="E11797" s="313" t="str">
        <f>CONCATENATE(SUM('Раздел 3'!N265:N328),"&lt;=",SUM('Раздел 3'!N255:N257),"+",SUM('Раздел 3'!N263:N264))</f>
        <v>0&lt;=7+0</v>
      </c>
    </row>
    <row r="11798" spans="1:5" ht="30" hidden="1" customHeight="1">
      <c r="A11798" s="311" t="str">
        <f>IF((SUM('Раздел 3'!Y24:Y24)=0),"","Неверно!")</f>
        <v/>
      </c>
      <c r="B11798" s="312" t="s">
        <v>24634</v>
      </c>
      <c r="C11798" s="313" t="s">
        <v>18945</v>
      </c>
      <c r="D11798" s="313" t="s">
        <v>18946</v>
      </c>
      <c r="E11798" s="313" t="str">
        <f>CONCATENATE(SUM('Раздел 3'!Y24:Y24),"=",0)</f>
        <v>0=0</v>
      </c>
    </row>
    <row r="11799" spans="1:5" ht="30" hidden="1" customHeight="1">
      <c r="A11799" s="311" t="str">
        <f>IF((SUM('Раздел 3'!Z24:Z24)=0),"","Неверно!")</f>
        <v/>
      </c>
      <c r="B11799" s="312" t="s">
        <v>24634</v>
      </c>
      <c r="C11799" s="313" t="s">
        <v>18947</v>
      </c>
      <c r="D11799" s="313" t="s">
        <v>18946</v>
      </c>
      <c r="E11799" s="313" t="str">
        <f>CONCATENATE(SUM('Раздел 3'!Z24:Z24),"=",0)</f>
        <v>0=0</v>
      </c>
    </row>
    <row r="11800" spans="1:5" ht="30" hidden="1" customHeight="1">
      <c r="A11800" s="311" t="str">
        <f>IF((SUM('Раздел 3'!AA24:AA24)=0),"","Неверно!")</f>
        <v/>
      </c>
      <c r="B11800" s="312" t="s">
        <v>24634</v>
      </c>
      <c r="C11800" s="313" t="s">
        <v>18948</v>
      </c>
      <c r="D11800" s="313" t="s">
        <v>18946</v>
      </c>
      <c r="E11800" s="313" t="str">
        <f>CONCATENATE(SUM('Раздел 3'!AA24:AA24),"=",0)</f>
        <v>0=0</v>
      </c>
    </row>
    <row r="11801" spans="1:5" ht="30" hidden="1" customHeight="1">
      <c r="A11801" s="311" t="str">
        <f>IF((SUM('Раздел 3'!AB24:AB24)=0),"","Неверно!")</f>
        <v/>
      </c>
      <c r="B11801" s="312" t="s">
        <v>24634</v>
      </c>
      <c r="C11801" s="313" t="s">
        <v>18949</v>
      </c>
      <c r="D11801" s="313" t="s">
        <v>18946</v>
      </c>
      <c r="E11801" s="313" t="str">
        <f>CONCATENATE(SUM('Раздел 3'!AB24:AB24),"=",0)</f>
        <v>0=0</v>
      </c>
    </row>
    <row r="11802" spans="1:5" ht="30" hidden="1" customHeight="1">
      <c r="A11802" s="311" t="str">
        <f>IF((SUM('Раздел 3'!AC24:AC24)=0),"","Неверно!")</f>
        <v/>
      </c>
      <c r="B11802" s="312" t="s">
        <v>24634</v>
      </c>
      <c r="C11802" s="313" t="s">
        <v>18950</v>
      </c>
      <c r="D11802" s="313" t="s">
        <v>18946</v>
      </c>
      <c r="E11802" s="313" t="str">
        <f>CONCATENATE(SUM('Раздел 3'!AC24:AC24),"=",0)</f>
        <v>0=0</v>
      </c>
    </row>
    <row r="11803" spans="1:5" ht="30" hidden="1" customHeight="1">
      <c r="A11803" s="311" t="str">
        <f>IF((SUM('Раздел 3'!AD24:AD24)=0),"","Неверно!")</f>
        <v/>
      </c>
      <c r="B11803" s="312" t="s">
        <v>24634</v>
      </c>
      <c r="C11803" s="313" t="s">
        <v>18951</v>
      </c>
      <c r="D11803" s="313" t="s">
        <v>18946</v>
      </c>
      <c r="E11803" s="313" t="str">
        <f>CONCATENATE(SUM('Раздел 3'!AD24:AD24),"=",0)</f>
        <v>0=0</v>
      </c>
    </row>
    <row r="11804" spans="1:5" ht="30" hidden="1" customHeight="1">
      <c r="A11804" s="311" t="str">
        <f>IF((SUM('Раздел 3'!AE24:AE24)=0),"","Неверно!")</f>
        <v/>
      </c>
      <c r="B11804" s="312" t="s">
        <v>24634</v>
      </c>
      <c r="C11804" s="313" t="s">
        <v>18952</v>
      </c>
      <c r="D11804" s="313" t="s">
        <v>18946</v>
      </c>
      <c r="E11804" s="313" t="str">
        <f>CONCATENATE(SUM('Раздел 3'!AE24:AE24),"=",0)</f>
        <v>0=0</v>
      </c>
    </row>
    <row r="11805" spans="1:5" ht="30" hidden="1" customHeight="1">
      <c r="A11805" s="311" t="str">
        <f>IF((SUM('Раздел 3'!AF24:AF24)=0),"","Неверно!")</f>
        <v/>
      </c>
      <c r="B11805" s="312" t="s">
        <v>24634</v>
      </c>
      <c r="C11805" s="313" t="s">
        <v>18953</v>
      </c>
      <c r="D11805" s="313" t="s">
        <v>18946</v>
      </c>
      <c r="E11805" s="313" t="str">
        <f>CONCATENATE(SUM('Раздел 3'!AF24:AF24),"=",0)</f>
        <v>0=0</v>
      </c>
    </row>
    <row r="11806" spans="1:5" ht="30" hidden="1" customHeight="1">
      <c r="A11806" s="311" t="str">
        <f>IF((SUM('Раздел 3'!AG24:AG24)=0),"","Неверно!")</f>
        <v/>
      </c>
      <c r="B11806" s="312" t="s">
        <v>24634</v>
      </c>
      <c r="C11806" s="313" t="s">
        <v>18954</v>
      </c>
      <c r="D11806" s="313" t="s">
        <v>18946</v>
      </c>
      <c r="E11806" s="313" t="str">
        <f>CONCATENATE(SUM('Раздел 3'!AG24:AG24),"=",0)</f>
        <v>0=0</v>
      </c>
    </row>
    <row r="11807" spans="1:5" ht="30" hidden="1" customHeight="1">
      <c r="A11807" s="311" t="str">
        <f>IF((SUM('Раздел 3'!AH24:AH24)=0),"","Неверно!")</f>
        <v/>
      </c>
      <c r="B11807" s="312" t="s">
        <v>24634</v>
      </c>
      <c r="C11807" s="313" t="s">
        <v>18955</v>
      </c>
      <c r="D11807" s="313" t="s">
        <v>18946</v>
      </c>
      <c r="E11807" s="313" t="str">
        <f>CONCATENATE(SUM('Раздел 3'!AH24:AH24),"=",0)</f>
        <v>0=0</v>
      </c>
    </row>
    <row r="11808" spans="1:5" ht="30" hidden="1" customHeight="1">
      <c r="A11808" s="311" t="str">
        <f>IF((SUM('Раздел 3'!AI24:AI24)=0),"","Неверно!")</f>
        <v/>
      </c>
      <c r="B11808" s="312" t="s">
        <v>24634</v>
      </c>
      <c r="C11808" s="313" t="s">
        <v>18956</v>
      </c>
      <c r="D11808" s="313" t="s">
        <v>18946</v>
      </c>
      <c r="E11808" s="313" t="str">
        <f>CONCATENATE(SUM('Раздел 3'!AI24:AI24),"=",0)</f>
        <v>0=0</v>
      </c>
    </row>
    <row r="11809" spans="1:5" ht="30" hidden="1" customHeight="1">
      <c r="A11809" s="311" t="str">
        <f>IF((SUM('Раздел 3'!AJ24:AJ24)=0),"","Неверно!")</f>
        <v/>
      </c>
      <c r="B11809" s="312" t="s">
        <v>24634</v>
      </c>
      <c r="C11809" s="313" t="s">
        <v>18957</v>
      </c>
      <c r="D11809" s="313" t="s">
        <v>18946</v>
      </c>
      <c r="E11809" s="313" t="str">
        <f>CONCATENATE(SUM('Раздел 3'!AJ24:AJ24),"=",0)</f>
        <v>0=0</v>
      </c>
    </row>
    <row r="11810" spans="1:5" ht="30" hidden="1" customHeight="1">
      <c r="A11810" s="311" t="str">
        <f>IF((SUM('Раздел 3'!O24:O24)=0),"","Неверно!")</f>
        <v/>
      </c>
      <c r="B11810" s="312" t="s">
        <v>24635</v>
      </c>
      <c r="C11810" s="313" t="s">
        <v>7586</v>
      </c>
      <c r="D11810" s="313" t="s">
        <v>18937</v>
      </c>
      <c r="E11810" s="313" t="str">
        <f>CONCATENATE(SUM('Раздел 3'!O24:O24),"=",0)</f>
        <v>0=0</v>
      </c>
    </row>
    <row r="11811" spans="1:5" ht="30" hidden="1" customHeight="1">
      <c r="A11811" s="311" t="str">
        <f>IF((SUM('Раздел 3'!P24:P24)=0),"","Неверно!")</f>
        <v/>
      </c>
      <c r="B11811" s="312" t="s">
        <v>24635</v>
      </c>
      <c r="C11811" s="313" t="s">
        <v>7593</v>
      </c>
      <c r="D11811" s="313" t="s">
        <v>18937</v>
      </c>
      <c r="E11811" s="313" t="str">
        <f>CONCATENATE(SUM('Раздел 3'!P24:P24),"=",0)</f>
        <v>0=0</v>
      </c>
    </row>
    <row r="11812" spans="1:5" ht="30" hidden="1" customHeight="1">
      <c r="A11812" s="311" t="str">
        <f>IF((SUM('Раздел 3'!Q24:Q24)=0),"","Неверно!")</f>
        <v/>
      </c>
      <c r="B11812" s="312" t="s">
        <v>24635</v>
      </c>
      <c r="C11812" s="313" t="s">
        <v>18938</v>
      </c>
      <c r="D11812" s="313" t="s">
        <v>18937</v>
      </c>
      <c r="E11812" s="313" t="str">
        <f>CONCATENATE(SUM('Раздел 3'!Q24:Q24),"=",0)</f>
        <v>0=0</v>
      </c>
    </row>
    <row r="11813" spans="1:5" ht="30" hidden="1" customHeight="1">
      <c r="A11813" s="311" t="str">
        <f>IF((SUM('Раздел 3'!R24:R24)=0),"","Неверно!")</f>
        <v/>
      </c>
      <c r="B11813" s="312" t="s">
        <v>24635</v>
      </c>
      <c r="C11813" s="313" t="s">
        <v>18939</v>
      </c>
      <c r="D11813" s="313" t="s">
        <v>18937</v>
      </c>
      <c r="E11813" s="313" t="str">
        <f>CONCATENATE(SUM('Раздел 3'!R24:R24),"=",0)</f>
        <v>0=0</v>
      </c>
    </row>
    <row r="11814" spans="1:5" ht="30" hidden="1" customHeight="1">
      <c r="A11814" s="311" t="str">
        <f>IF((SUM('Раздел 3'!S24:S24)=0),"","Неверно!")</f>
        <v/>
      </c>
      <c r="B11814" s="312" t="s">
        <v>24635</v>
      </c>
      <c r="C11814" s="313" t="s">
        <v>8711</v>
      </c>
      <c r="D11814" s="313" t="s">
        <v>18937</v>
      </c>
      <c r="E11814" s="313" t="str">
        <f>CONCATENATE(SUM('Раздел 3'!S24:S24),"=",0)</f>
        <v>0=0</v>
      </c>
    </row>
    <row r="11815" spans="1:5" ht="30" hidden="1" customHeight="1">
      <c r="A11815" s="311" t="str">
        <f>IF((SUM('Раздел 3'!T24:T24)=0),"","Неверно!")</f>
        <v/>
      </c>
      <c r="B11815" s="312" t="s">
        <v>24635</v>
      </c>
      <c r="C11815" s="313" t="s">
        <v>18940</v>
      </c>
      <c r="D11815" s="313" t="s">
        <v>18937</v>
      </c>
      <c r="E11815" s="313" t="str">
        <f>CONCATENATE(SUM('Раздел 3'!T24:T24),"=",0)</f>
        <v>0=0</v>
      </c>
    </row>
    <row r="11816" spans="1:5" ht="30" hidden="1" customHeight="1">
      <c r="A11816" s="311" t="str">
        <f>IF((SUM('Раздел 3'!K24:K24)=0),"","Неверно!")</f>
        <v/>
      </c>
      <c r="B11816" s="312" t="s">
        <v>24635</v>
      </c>
      <c r="C11816" s="313" t="s">
        <v>18941</v>
      </c>
      <c r="D11816" s="313" t="s">
        <v>18937</v>
      </c>
      <c r="E11816" s="313" t="str">
        <f>CONCATENATE(SUM('Раздел 3'!K24:K24),"=",0)</f>
        <v>0=0</v>
      </c>
    </row>
    <row r="11817" spans="1:5" ht="30" hidden="1" customHeight="1">
      <c r="A11817" s="311" t="str">
        <f>IF((SUM('Раздел 3'!L24:L24)=0),"","Неверно!")</f>
        <v/>
      </c>
      <c r="B11817" s="312" t="s">
        <v>24635</v>
      </c>
      <c r="C11817" s="313" t="s">
        <v>18942</v>
      </c>
      <c r="D11817" s="313" t="s">
        <v>18937</v>
      </c>
      <c r="E11817" s="313" t="str">
        <f>CONCATENATE(SUM('Раздел 3'!L24:L24),"=",0)</f>
        <v>0=0</v>
      </c>
    </row>
    <row r="11818" spans="1:5" ht="30" hidden="1" customHeight="1">
      <c r="A11818" s="311" t="str">
        <f>IF((SUM('Раздел 3'!M24:M24)=0),"","Неверно!")</f>
        <v/>
      </c>
      <c r="B11818" s="312" t="s">
        <v>24635</v>
      </c>
      <c r="C11818" s="313" t="s">
        <v>18943</v>
      </c>
      <c r="D11818" s="313" t="s">
        <v>18937</v>
      </c>
      <c r="E11818" s="313" t="str">
        <f>CONCATENATE(SUM('Раздел 3'!M24:M24),"=",0)</f>
        <v>0=0</v>
      </c>
    </row>
    <row r="11819" spans="1:5" ht="30" hidden="1" customHeight="1">
      <c r="A11819" s="311" t="str">
        <f>IF((SUM('Раздел 3'!N24:N24)=0),"","Неверно!")</f>
        <v/>
      </c>
      <c r="B11819" s="312" t="s">
        <v>24635</v>
      </c>
      <c r="C11819" s="313" t="s">
        <v>18944</v>
      </c>
      <c r="D11819" s="313" t="s">
        <v>18937</v>
      </c>
      <c r="E11819" s="313" t="str">
        <f>CONCATENATE(SUM('Раздел 3'!N24:N24),"=",0)</f>
        <v>0=0</v>
      </c>
    </row>
    <row r="11820" spans="1:5" ht="30" hidden="1" customHeight="1">
      <c r="A11820" s="311" t="str">
        <f>IF((SUM('Разделы 4, 5'!D16:D16)=0),"","Неверно!")</f>
        <v/>
      </c>
      <c r="B11820" s="312" t="s">
        <v>24636</v>
      </c>
      <c r="C11820" s="313" t="s">
        <v>7497</v>
      </c>
      <c r="D11820" s="313" t="s">
        <v>18320</v>
      </c>
      <c r="E11820" s="313" t="str">
        <f>CONCATENATE(SUM('Разделы 4, 5'!D16:D16),"=",0)</f>
        <v>0=0</v>
      </c>
    </row>
    <row r="11821" spans="1:5" ht="30" hidden="1" customHeight="1">
      <c r="A11821" s="311" t="str">
        <f>IF((SUM('Разделы 4, 5'!D12:D12)&lt;=SUM('Разделы 4, 5'!D11:D11)),"","Неверно!")</f>
        <v/>
      </c>
      <c r="B11821" s="312" t="s">
        <v>24637</v>
      </c>
      <c r="C11821" s="313" t="s">
        <v>1728</v>
      </c>
      <c r="D11821" s="313" t="s">
        <v>18321</v>
      </c>
      <c r="E11821" s="313" t="str">
        <f>CONCATENATE(SUM('Разделы 4, 5'!D12:D12),"&lt;=",SUM('Разделы 4, 5'!D11:D11))</f>
        <v>0&lt;=4</v>
      </c>
    </row>
    <row r="11822" spans="1:5" ht="30" hidden="1" customHeight="1">
      <c r="A11822" s="311" t="str">
        <f>IF((SUM('Разделы 4, 5'!E12:E12)&lt;=SUM('Разделы 4, 5'!E11:E11)),"","Неверно!")</f>
        <v/>
      </c>
      <c r="B11822" s="312" t="s">
        <v>24637</v>
      </c>
      <c r="C11822" s="313" t="s">
        <v>1729</v>
      </c>
      <c r="D11822" s="313" t="s">
        <v>18321</v>
      </c>
      <c r="E11822" s="313" t="str">
        <f>CONCATENATE(SUM('Разделы 4, 5'!E12:E12),"&lt;=",SUM('Разделы 4, 5'!E11:E11))</f>
        <v>0&lt;=0</v>
      </c>
    </row>
    <row r="11823" spans="1:5" ht="30" hidden="1" customHeight="1">
      <c r="A11823" s="311" t="str">
        <f>IF((SUM('Разделы 4, 5'!D13:D13)&lt;=SUM('Разделы 4, 5'!D11:D11)),"","Неверно!")</f>
        <v/>
      </c>
      <c r="B11823" s="312" t="s">
        <v>24638</v>
      </c>
      <c r="C11823" s="313" t="s">
        <v>9578</v>
      </c>
      <c r="D11823" s="313" t="s">
        <v>18132</v>
      </c>
      <c r="E11823" s="313" t="str">
        <f>CONCATENATE(SUM('Разделы 4, 5'!D13:D13),"&lt;=",SUM('Разделы 4, 5'!D11:D11))</f>
        <v>0&lt;=4</v>
      </c>
    </row>
    <row r="11824" spans="1:5" ht="30" hidden="1" customHeight="1">
      <c r="A11824" s="311" t="str">
        <f>IF((SUM('Разделы 4, 5'!E13:E13)&lt;=SUM('Разделы 4, 5'!E11:E11)),"","Неверно!")</f>
        <v/>
      </c>
      <c r="B11824" s="312" t="s">
        <v>24638</v>
      </c>
      <c r="C11824" s="313" t="s">
        <v>9579</v>
      </c>
      <c r="D11824" s="313" t="s">
        <v>18132</v>
      </c>
      <c r="E11824" s="313" t="str">
        <f>CONCATENATE(SUM('Разделы 4, 5'!E13:E13),"&lt;=",SUM('Разделы 4, 5'!E11:E11))</f>
        <v>0&lt;=0</v>
      </c>
    </row>
    <row r="11825" spans="1:5" ht="30" hidden="1" customHeight="1">
      <c r="A11825" s="311" t="str">
        <f>IF((SUM('Разделы 4, 5'!D13:D13)&lt;=SUM('Раздел 8'!D60:D60)),"","Неверно!")</f>
        <v/>
      </c>
      <c r="B11825" s="312" t="s">
        <v>24639</v>
      </c>
      <c r="C11825" s="313" t="s">
        <v>20665</v>
      </c>
      <c r="D11825" s="313" t="s">
        <v>20666</v>
      </c>
      <c r="E11825" s="313" t="str">
        <f>CONCATENATE(SUM('Разделы 4, 5'!D13:D13),"&lt;=",SUM('Раздел 8'!D60:D60))</f>
        <v>0&lt;=0</v>
      </c>
    </row>
    <row r="11826" spans="1:5" ht="30" hidden="1" customHeight="1">
      <c r="A11826" s="311" t="str">
        <f>IF((SUM('Разделы 4, 5'!E13:E13)&lt;=SUM('Раздел 8'!E60:E60)),"","Неверно!")</f>
        <v/>
      </c>
      <c r="B11826" s="312" t="s">
        <v>24640</v>
      </c>
      <c r="C11826" s="313" t="s">
        <v>20667</v>
      </c>
      <c r="D11826" s="313" t="s">
        <v>20668</v>
      </c>
      <c r="E11826" s="313" t="str">
        <f>CONCATENATE(SUM('Разделы 4, 5'!E13:E13),"&lt;=",SUM('Раздел 8'!E60:E60))</f>
        <v>0&lt;=0</v>
      </c>
    </row>
    <row r="11827" spans="1:5" ht="30" hidden="1" customHeight="1">
      <c r="A11827" s="311" t="str">
        <f>IF((SUM('Разделы 4, 5'!E24:E36)&lt;=SUM('Разделы 4, 5'!D24:D36)),"","Неверно!")</f>
        <v/>
      </c>
      <c r="B11827" s="312" t="s">
        <v>24641</v>
      </c>
      <c r="C11827" s="313" t="s">
        <v>1727</v>
      </c>
      <c r="D11827" s="313" t="s">
        <v>18319</v>
      </c>
      <c r="E11827" s="313" t="str">
        <f>CONCATENATE(SUM('Разделы 4, 5'!E24:E36),"&lt;=",SUM('Разделы 4, 5'!D24:D36))</f>
        <v>26&lt;=504</v>
      </c>
    </row>
    <row r="11828" spans="1:5" ht="30" hidden="1" customHeight="1">
      <c r="A11828" s="311" t="str">
        <f>IF((SUM('Разделы 4, 5'!I24:I36)&lt;=SUM('Разделы 4, 5'!E24:E36)),"","Неверно!")</f>
        <v/>
      </c>
      <c r="B11828" s="312" t="s">
        <v>24642</v>
      </c>
      <c r="C11828" s="313" t="s">
        <v>1723</v>
      </c>
      <c r="D11828" s="313" t="s">
        <v>18315</v>
      </c>
      <c r="E11828" s="313" t="str">
        <f>CONCATENATE(SUM('Разделы 4, 5'!I24:I36),"&lt;=",SUM('Разделы 4, 5'!E24:E36))</f>
        <v>2&lt;=26</v>
      </c>
    </row>
    <row r="11829" spans="1:5" ht="30" hidden="1" customHeight="1">
      <c r="A11829" s="311" t="str">
        <f>IF((SUM('Разделы 4, 5'!D36:D36)&lt;=SUM('Разделы 4, 5'!D24:D35)),"","Неверно!")</f>
        <v/>
      </c>
      <c r="B11829" s="312" t="s">
        <v>24643</v>
      </c>
      <c r="C11829" s="313" t="s">
        <v>1717</v>
      </c>
      <c r="D11829" s="313" t="s">
        <v>18314</v>
      </c>
      <c r="E11829" s="313" t="str">
        <f>CONCATENATE(SUM('Разделы 4, 5'!D36:D36),"&lt;=",SUM('Разделы 4, 5'!D24:D35))</f>
        <v>1&lt;=503</v>
      </c>
    </row>
    <row r="11830" spans="1:5" ht="30" hidden="1" customHeight="1">
      <c r="A11830" s="311" t="str">
        <f>IF((SUM('Разделы 4, 5'!E36:E36)&lt;=SUM('Разделы 4, 5'!E24:E35)),"","Неверно!")</f>
        <v/>
      </c>
      <c r="B11830" s="312" t="s">
        <v>24643</v>
      </c>
      <c r="C11830" s="313" t="s">
        <v>1718</v>
      </c>
      <c r="D11830" s="313" t="s">
        <v>18314</v>
      </c>
      <c r="E11830" s="313" t="str">
        <f>CONCATENATE(SUM('Разделы 4, 5'!E36:E36),"&lt;=",SUM('Разделы 4, 5'!E24:E35))</f>
        <v>1&lt;=25</v>
      </c>
    </row>
    <row r="11831" spans="1:5" ht="30" hidden="1" customHeight="1">
      <c r="A11831" s="311" t="str">
        <f>IF((SUM('Разделы 4, 5'!F36:F36)&lt;=SUM('Разделы 4, 5'!F24:F35)),"","Неверно!")</f>
        <v/>
      </c>
      <c r="B11831" s="312" t="s">
        <v>24643</v>
      </c>
      <c r="C11831" s="313" t="s">
        <v>1719</v>
      </c>
      <c r="D11831" s="313" t="s">
        <v>18314</v>
      </c>
      <c r="E11831" s="313" t="str">
        <f>CONCATENATE(SUM('Разделы 4, 5'!F36:F36),"&lt;=",SUM('Разделы 4, 5'!F24:F35))</f>
        <v>0&lt;=27</v>
      </c>
    </row>
    <row r="11832" spans="1:5" ht="30" hidden="1" customHeight="1">
      <c r="A11832" s="311" t="str">
        <f>IF((SUM('Разделы 4, 5'!G36:G36)&lt;=SUM('Разделы 4, 5'!G24:G35)),"","Неверно!")</f>
        <v/>
      </c>
      <c r="B11832" s="312" t="s">
        <v>24643</v>
      </c>
      <c r="C11832" s="313" t="s">
        <v>1720</v>
      </c>
      <c r="D11832" s="313" t="s">
        <v>18314</v>
      </c>
      <c r="E11832" s="313" t="str">
        <f>CONCATENATE(SUM('Разделы 4, 5'!G36:G36),"&lt;=",SUM('Разделы 4, 5'!G24:G35))</f>
        <v>0&lt;=102</v>
      </c>
    </row>
    <row r="11833" spans="1:5" ht="30" hidden="1" customHeight="1">
      <c r="A11833" s="311" t="str">
        <f>IF((SUM('Разделы 4, 5'!H36:H36)&lt;=SUM('Разделы 4, 5'!H24:H35)),"","Неверно!")</f>
        <v/>
      </c>
      <c r="B11833" s="312" t="s">
        <v>24643</v>
      </c>
      <c r="C11833" s="313" t="s">
        <v>1721</v>
      </c>
      <c r="D11833" s="313" t="s">
        <v>18314</v>
      </c>
      <c r="E11833" s="313" t="str">
        <f>CONCATENATE(SUM('Разделы 4, 5'!H36:H36),"&lt;=",SUM('Разделы 4, 5'!H24:H35))</f>
        <v>1&lt;=497</v>
      </c>
    </row>
    <row r="11834" spans="1:5" ht="30" hidden="1" customHeight="1">
      <c r="A11834" s="311" t="str">
        <f>IF((SUM('Разделы 4, 5'!I36:I36)&lt;=SUM('Разделы 4, 5'!I24:I35)),"","Неверно!")</f>
        <v/>
      </c>
      <c r="B11834" s="312" t="s">
        <v>24643</v>
      </c>
      <c r="C11834" s="313" t="s">
        <v>1722</v>
      </c>
      <c r="D11834" s="313" t="s">
        <v>18314</v>
      </c>
      <c r="E11834" s="313" t="str">
        <f>CONCATENATE(SUM('Разделы 4, 5'!I36:I36),"&lt;=",SUM('Разделы 4, 5'!I24:I35))</f>
        <v>1&lt;=1</v>
      </c>
    </row>
    <row r="11835" spans="1:5" ht="30" hidden="1" customHeight="1">
      <c r="A11835" s="311" t="str">
        <f>IF((SUM('Разделы 6, 7'!J16:J16)=0),"","Неверно!")</f>
        <v/>
      </c>
      <c r="B11835" s="312" t="s">
        <v>24644</v>
      </c>
      <c r="C11835" s="313" t="s">
        <v>7501</v>
      </c>
      <c r="D11835" s="313" t="s">
        <v>21134</v>
      </c>
      <c r="E11835" s="313" t="str">
        <f>CONCATENATE(SUM('Разделы 6, 7'!J16:J16),"=",0)</f>
        <v>0=0</v>
      </c>
    </row>
    <row r="11836" spans="1:5" ht="30" hidden="1" customHeight="1">
      <c r="A11836" s="311" t="str">
        <f>IF((SUM('Разделы 6, 7'!D8:D8)=SUM('Разделы 6, 7'!E8:J8)),"","Неверно!")</f>
        <v/>
      </c>
      <c r="B11836" s="312" t="s">
        <v>24645</v>
      </c>
      <c r="C11836" s="313" t="s">
        <v>19473</v>
      </c>
      <c r="D11836" s="313" t="s">
        <v>19474</v>
      </c>
      <c r="E11836" s="313" t="str">
        <f>CONCATENATE(SUM('Разделы 6, 7'!D8:D8),"=",SUM('Разделы 6, 7'!E8:J8))</f>
        <v>0=0</v>
      </c>
    </row>
    <row r="11837" spans="1:5" ht="30" hidden="1" customHeight="1">
      <c r="A11837" s="311" t="str">
        <f>IF((SUM('Разделы 6, 7'!D17:D17)=SUM('Разделы 6, 7'!E17:J17)),"","Неверно!")</f>
        <v/>
      </c>
      <c r="B11837" s="312" t="s">
        <v>24645</v>
      </c>
      <c r="C11837" s="313" t="s">
        <v>19475</v>
      </c>
      <c r="D11837" s="313" t="s">
        <v>19474</v>
      </c>
      <c r="E11837" s="313" t="str">
        <f>CONCATENATE(SUM('Разделы 6, 7'!D17:D17),"=",SUM('Разделы 6, 7'!E17:J17))</f>
        <v>0=0</v>
      </c>
    </row>
    <row r="11838" spans="1:5" ht="30" hidden="1" customHeight="1">
      <c r="A11838" s="311" t="str">
        <f>IF((SUM('Разделы 6, 7'!D18:D18)=SUM('Разделы 6, 7'!E18:J18)),"","Неверно!")</f>
        <v/>
      </c>
      <c r="B11838" s="312" t="s">
        <v>24645</v>
      </c>
      <c r="C11838" s="313" t="s">
        <v>19476</v>
      </c>
      <c r="D11838" s="313" t="s">
        <v>19474</v>
      </c>
      <c r="E11838" s="313" t="str">
        <f>CONCATENATE(SUM('Разделы 6, 7'!D18:D18),"=",SUM('Разделы 6, 7'!E18:J18))</f>
        <v>0=0</v>
      </c>
    </row>
    <row r="11839" spans="1:5" ht="30" hidden="1" customHeight="1">
      <c r="A11839" s="311" t="str">
        <f>IF((SUM('Разделы 6, 7'!D9:D9)=SUM('Разделы 6, 7'!E9:J9)),"","Неверно!")</f>
        <v/>
      </c>
      <c r="B11839" s="312" t="s">
        <v>24645</v>
      </c>
      <c r="C11839" s="313" t="s">
        <v>19477</v>
      </c>
      <c r="D11839" s="313" t="s">
        <v>19474</v>
      </c>
      <c r="E11839" s="313" t="str">
        <f>CONCATENATE(SUM('Разделы 6, 7'!D9:D9),"=",SUM('Разделы 6, 7'!E9:J9))</f>
        <v>0=0</v>
      </c>
    </row>
    <row r="11840" spans="1:5" ht="30" hidden="1" customHeight="1">
      <c r="A11840" s="311" t="str">
        <f>IF((SUM('Разделы 6, 7'!D10:D10)=SUM('Разделы 6, 7'!E10:J10)),"","Неверно!")</f>
        <v/>
      </c>
      <c r="B11840" s="312" t="s">
        <v>24645</v>
      </c>
      <c r="C11840" s="313" t="s">
        <v>19478</v>
      </c>
      <c r="D11840" s="313" t="s">
        <v>19474</v>
      </c>
      <c r="E11840" s="313" t="str">
        <f>CONCATENATE(SUM('Разделы 6, 7'!D10:D10),"=",SUM('Разделы 6, 7'!E10:J10))</f>
        <v>0=0</v>
      </c>
    </row>
    <row r="11841" spans="1:5" ht="30" hidden="1" customHeight="1">
      <c r="A11841" s="311" t="str">
        <f>IF((SUM('Разделы 6, 7'!D11:D11)=SUM('Разделы 6, 7'!E11:J11)),"","Неверно!")</f>
        <v/>
      </c>
      <c r="B11841" s="312" t="s">
        <v>24645</v>
      </c>
      <c r="C11841" s="313" t="s">
        <v>19479</v>
      </c>
      <c r="D11841" s="313" t="s">
        <v>19474</v>
      </c>
      <c r="E11841" s="313" t="str">
        <f>CONCATENATE(SUM('Разделы 6, 7'!D11:D11),"=",SUM('Разделы 6, 7'!E11:J11))</f>
        <v>0=0</v>
      </c>
    </row>
    <row r="11842" spans="1:5" ht="30" hidden="1" customHeight="1">
      <c r="A11842" s="311" t="str">
        <f>IF((SUM('Разделы 6, 7'!D12:D12)=SUM('Разделы 6, 7'!E12:J12)),"","Неверно!")</f>
        <v/>
      </c>
      <c r="B11842" s="312" t="s">
        <v>24645</v>
      </c>
      <c r="C11842" s="313" t="s">
        <v>19480</v>
      </c>
      <c r="D11842" s="313" t="s">
        <v>19474</v>
      </c>
      <c r="E11842" s="313" t="str">
        <f>CONCATENATE(SUM('Разделы 6, 7'!D12:D12),"=",SUM('Разделы 6, 7'!E12:J12))</f>
        <v>0=0</v>
      </c>
    </row>
    <row r="11843" spans="1:5" ht="30" hidden="1" customHeight="1">
      <c r="A11843" s="311" t="str">
        <f>IF((SUM('Разделы 6, 7'!D13:D13)=SUM('Разделы 6, 7'!E13:J13)),"","Неверно!")</f>
        <v/>
      </c>
      <c r="B11843" s="312" t="s">
        <v>24645</v>
      </c>
      <c r="C11843" s="313" t="s">
        <v>19481</v>
      </c>
      <c r="D11843" s="313" t="s">
        <v>19474</v>
      </c>
      <c r="E11843" s="313" t="str">
        <f>CONCATENATE(SUM('Разделы 6, 7'!D13:D13),"=",SUM('Разделы 6, 7'!E13:J13))</f>
        <v>0=0</v>
      </c>
    </row>
    <row r="11844" spans="1:5" ht="30" hidden="1" customHeight="1">
      <c r="A11844" s="311" t="str">
        <f>IF((SUM('Разделы 6, 7'!D14:D14)=SUM('Разделы 6, 7'!E14:J14)),"","Неверно!")</f>
        <v/>
      </c>
      <c r="B11844" s="312" t="s">
        <v>24645</v>
      </c>
      <c r="C11844" s="313" t="s">
        <v>19482</v>
      </c>
      <c r="D11844" s="313" t="s">
        <v>19474</v>
      </c>
      <c r="E11844" s="313" t="str">
        <f>CONCATENATE(SUM('Разделы 6, 7'!D14:D14),"=",SUM('Разделы 6, 7'!E14:J14))</f>
        <v>0=0</v>
      </c>
    </row>
    <row r="11845" spans="1:5" ht="30" hidden="1" customHeight="1">
      <c r="A11845" s="311" t="str">
        <f>IF((SUM('Разделы 6, 7'!D15:D15)=SUM('Разделы 6, 7'!E15:J15)),"","Неверно!")</f>
        <v/>
      </c>
      <c r="B11845" s="312" t="s">
        <v>24645</v>
      </c>
      <c r="C11845" s="313" t="s">
        <v>19483</v>
      </c>
      <c r="D11845" s="313" t="s">
        <v>19474</v>
      </c>
      <c r="E11845" s="313" t="str">
        <f>CONCATENATE(SUM('Разделы 6, 7'!D15:D15),"=",SUM('Разделы 6, 7'!E15:J15))</f>
        <v>0=0</v>
      </c>
    </row>
    <row r="11846" spans="1:5" ht="30" hidden="1" customHeight="1">
      <c r="A11846" s="311" t="str">
        <f>IF((SUM('Разделы 6, 7'!D16:D16)=SUM('Разделы 6, 7'!E16:J16)),"","Неверно!")</f>
        <v/>
      </c>
      <c r="B11846" s="312" t="s">
        <v>24645</v>
      </c>
      <c r="C11846" s="313" t="s">
        <v>19484</v>
      </c>
      <c r="D11846" s="313" t="s">
        <v>19474</v>
      </c>
      <c r="E11846" s="313" t="str">
        <f>CONCATENATE(SUM('Разделы 6, 7'!D16:D16),"=",SUM('Разделы 6, 7'!E16:J16))</f>
        <v>0=0</v>
      </c>
    </row>
    <row r="11847" spans="1:5" ht="30" hidden="1" customHeight="1">
      <c r="A11847" s="311" t="str">
        <f>IF((SUM('Разделы 6, 7'!J10:J10)=0),"","Неверно!")</f>
        <v/>
      </c>
      <c r="B11847" s="312" t="s">
        <v>24646</v>
      </c>
      <c r="C11847" s="313" t="s">
        <v>7498</v>
      </c>
      <c r="D11847" s="313" t="s">
        <v>21172</v>
      </c>
      <c r="E11847" s="313" t="str">
        <f>CONCATENATE(SUM('Разделы 6, 7'!J10:J10),"=",0)</f>
        <v>0=0</v>
      </c>
    </row>
    <row r="11848" spans="1:5" ht="30" hidden="1" customHeight="1">
      <c r="A11848" s="311" t="str">
        <f>IF((SUM('Разделы 6, 7'!J11:J11)=0),"","Неверно!")</f>
        <v/>
      </c>
      <c r="B11848" s="312" t="s">
        <v>24646</v>
      </c>
      <c r="C11848" s="313" t="s">
        <v>7499</v>
      </c>
      <c r="D11848" s="313" t="s">
        <v>21172</v>
      </c>
      <c r="E11848" s="313" t="str">
        <f>CONCATENATE(SUM('Разделы 6, 7'!J11:J11),"=",0)</f>
        <v>0=0</v>
      </c>
    </row>
    <row r="11849" spans="1:5" ht="30" hidden="1" customHeight="1">
      <c r="A11849" s="311" t="str">
        <f>IF((SUM('Разделы 6, 7'!J12:J12)=0),"","Неверно!")</f>
        <v/>
      </c>
      <c r="B11849" s="312" t="s">
        <v>24646</v>
      </c>
      <c r="C11849" s="313" t="s">
        <v>7500</v>
      </c>
      <c r="D11849" s="313" t="s">
        <v>21172</v>
      </c>
      <c r="E11849" s="313" t="str">
        <f>CONCATENATE(SUM('Разделы 6, 7'!J12:J12),"=",0)</f>
        <v>0=0</v>
      </c>
    </row>
    <row r="11850" spans="1:5" ht="30" hidden="1" customHeight="1">
      <c r="A11850" s="311" t="str">
        <f>IF((SUM('Разделы 6, 7'!D16:D16)=0),"","Неверно!")</f>
        <v/>
      </c>
      <c r="B11850" s="312" t="s">
        <v>24647</v>
      </c>
      <c r="C11850" s="313" t="s">
        <v>19485</v>
      </c>
      <c r="D11850" s="313" t="s">
        <v>19486</v>
      </c>
      <c r="E11850" s="313" t="str">
        <f>CONCATENATE(SUM('Разделы 6, 7'!D16:D16),"=",0)</f>
        <v>0=0</v>
      </c>
    </row>
    <row r="11851" spans="1:5" ht="30" hidden="1" customHeight="1">
      <c r="A11851" s="311" t="str">
        <f>IF((SUM('Разделы 6, 7'!E16:E16)=0),"","Неверно!")</f>
        <v/>
      </c>
      <c r="B11851" s="312" t="s">
        <v>24647</v>
      </c>
      <c r="C11851" s="313" t="s">
        <v>19487</v>
      </c>
      <c r="D11851" s="313" t="s">
        <v>19486</v>
      </c>
      <c r="E11851" s="313" t="str">
        <f>CONCATENATE(SUM('Разделы 6, 7'!E16:E16),"=",0)</f>
        <v>0=0</v>
      </c>
    </row>
    <row r="11852" spans="1:5" ht="30" hidden="1" customHeight="1">
      <c r="A11852" s="311" t="str">
        <f>IF((SUM('Разделы 6, 7'!F16:F16)=0),"","Неверно!")</f>
        <v/>
      </c>
      <c r="B11852" s="312" t="s">
        <v>24647</v>
      </c>
      <c r="C11852" s="313" t="s">
        <v>19488</v>
      </c>
      <c r="D11852" s="313" t="s">
        <v>19486</v>
      </c>
      <c r="E11852" s="313" t="str">
        <f>CONCATENATE(SUM('Разделы 6, 7'!F16:F16),"=",0)</f>
        <v>0=0</v>
      </c>
    </row>
    <row r="11853" spans="1:5" ht="30" hidden="1" customHeight="1">
      <c r="A11853" s="311" t="str">
        <f>IF((SUM('Разделы 6, 7'!G16:G16)=0),"","Неверно!")</f>
        <v/>
      </c>
      <c r="B11853" s="312" t="s">
        <v>24647</v>
      </c>
      <c r="C11853" s="313" t="s">
        <v>19489</v>
      </c>
      <c r="D11853" s="313" t="s">
        <v>19486</v>
      </c>
      <c r="E11853" s="313" t="str">
        <f>CONCATENATE(SUM('Разделы 6, 7'!G16:G16),"=",0)</f>
        <v>0=0</v>
      </c>
    </row>
    <row r="11854" spans="1:5" ht="30" hidden="1" customHeight="1">
      <c r="A11854" s="311" t="str">
        <f>IF((SUM('Разделы 6, 7'!H16:H16)=0),"","Неверно!")</f>
        <v/>
      </c>
      <c r="B11854" s="312" t="s">
        <v>24647</v>
      </c>
      <c r="C11854" s="313" t="s">
        <v>19490</v>
      </c>
      <c r="D11854" s="313" t="s">
        <v>19486</v>
      </c>
      <c r="E11854" s="313" t="str">
        <f>CONCATENATE(SUM('Разделы 6, 7'!H16:H16),"=",0)</f>
        <v>0=0</v>
      </c>
    </row>
    <row r="11855" spans="1:5" ht="30" hidden="1" customHeight="1">
      <c r="A11855" s="311" t="str">
        <f>IF((SUM('Разделы 6, 7'!I16:I16)=0),"","Неверно!")</f>
        <v/>
      </c>
      <c r="B11855" s="312" t="s">
        <v>24647</v>
      </c>
      <c r="C11855" s="313" t="s">
        <v>19491</v>
      </c>
      <c r="D11855" s="313" t="s">
        <v>19486</v>
      </c>
      <c r="E11855" s="313" t="str">
        <f>CONCATENATE(SUM('Разделы 6, 7'!I16:I16),"=",0)</f>
        <v>0=0</v>
      </c>
    </row>
    <row r="11856" spans="1:5" ht="30" hidden="1" customHeight="1">
      <c r="A11856" s="311" t="str">
        <f>IF((SUM('Разделы 6, 7'!I10:I10)=0),"","Неверно!")</f>
        <v/>
      </c>
      <c r="B11856" s="312" t="s">
        <v>24648</v>
      </c>
      <c r="C11856" s="313" t="s">
        <v>20779</v>
      </c>
      <c r="D11856" s="313" t="s">
        <v>20780</v>
      </c>
      <c r="E11856" s="313" t="str">
        <f>CONCATENATE(SUM('Разделы 6, 7'!I10:I10),"=",0)</f>
        <v>0=0</v>
      </c>
    </row>
    <row r="11857" spans="1:5" ht="30" hidden="1" customHeight="1">
      <c r="A11857" s="311" t="str">
        <f>IF((SUM('Разделы 6, 7'!E13:E13)=0),"","Неверно!")</f>
        <v/>
      </c>
      <c r="B11857" s="312" t="s">
        <v>24649</v>
      </c>
      <c r="C11857" s="313" t="s">
        <v>20781</v>
      </c>
      <c r="D11857" s="313" t="s">
        <v>20782</v>
      </c>
      <c r="E11857" s="313" t="str">
        <f>CONCATENATE(SUM('Разделы 6, 7'!E13:E13),"=",0)</f>
        <v>0=0</v>
      </c>
    </row>
    <row r="11858" spans="1:5" ht="30" hidden="1" customHeight="1">
      <c r="A11858" s="311" t="str">
        <f>IF((SUM('Разделы 6, 7'!F13:F13)=0),"","Неверно!")</f>
        <v/>
      </c>
      <c r="B11858" s="312" t="s">
        <v>24649</v>
      </c>
      <c r="C11858" s="313" t="s">
        <v>20783</v>
      </c>
      <c r="D11858" s="313" t="s">
        <v>20782</v>
      </c>
      <c r="E11858" s="313" t="str">
        <f>CONCATENATE(SUM('Разделы 6, 7'!F13:F13),"=",0)</f>
        <v>0=0</v>
      </c>
    </row>
    <row r="11859" spans="1:5" ht="30" hidden="1" customHeight="1">
      <c r="A11859" s="311" t="str">
        <f>IF((SUM('Разделы 6, 7'!D15:D15)&gt;=SUM('Разделы 6, 7'!D18:D18)),"","Неверно!")</f>
        <v/>
      </c>
      <c r="B11859" s="312" t="s">
        <v>24650</v>
      </c>
      <c r="C11859" s="313" t="s">
        <v>20784</v>
      </c>
      <c r="D11859" s="313" t="s">
        <v>20785</v>
      </c>
      <c r="E11859" s="313" t="str">
        <f>CONCATENATE(SUM('Разделы 6, 7'!D15:D15),"&gt;=",SUM('Разделы 6, 7'!D18:D18))</f>
        <v>0&gt;=0</v>
      </c>
    </row>
    <row r="11860" spans="1:5" ht="30" hidden="1" customHeight="1">
      <c r="A11860" s="311" t="str">
        <f>IF((SUM('Разделы 6, 7'!E15:E15)&gt;=SUM('Разделы 6, 7'!E18:E18)),"","Неверно!")</f>
        <v/>
      </c>
      <c r="B11860" s="312" t="s">
        <v>24650</v>
      </c>
      <c r="C11860" s="313" t="s">
        <v>20786</v>
      </c>
      <c r="D11860" s="313" t="s">
        <v>20785</v>
      </c>
      <c r="E11860" s="313" t="str">
        <f>CONCATENATE(SUM('Разделы 6, 7'!E15:E15),"&gt;=",SUM('Разделы 6, 7'!E18:E18))</f>
        <v>0&gt;=0</v>
      </c>
    </row>
    <row r="11861" spans="1:5" ht="30" hidden="1" customHeight="1">
      <c r="A11861" s="311" t="str">
        <f>IF((SUM('Разделы 6, 7'!F15:F15)&gt;=SUM('Разделы 6, 7'!F18:F18)),"","Неверно!")</f>
        <v/>
      </c>
      <c r="B11861" s="312" t="s">
        <v>24650</v>
      </c>
      <c r="C11861" s="313" t="s">
        <v>20787</v>
      </c>
      <c r="D11861" s="313" t="s">
        <v>20785</v>
      </c>
      <c r="E11861" s="313" t="str">
        <f>CONCATENATE(SUM('Разделы 6, 7'!F15:F15),"&gt;=",SUM('Разделы 6, 7'!F18:F18))</f>
        <v>0&gt;=0</v>
      </c>
    </row>
    <row r="11862" spans="1:5" ht="30" hidden="1" customHeight="1">
      <c r="A11862" s="311" t="str">
        <f>IF((SUM('Разделы 6, 7'!G15:G15)&gt;=SUM('Разделы 6, 7'!G18:G18)),"","Неверно!")</f>
        <v/>
      </c>
      <c r="B11862" s="312" t="s">
        <v>24650</v>
      </c>
      <c r="C11862" s="313" t="s">
        <v>20788</v>
      </c>
      <c r="D11862" s="313" t="s">
        <v>20785</v>
      </c>
      <c r="E11862" s="313" t="str">
        <f>CONCATENATE(SUM('Разделы 6, 7'!G15:G15),"&gt;=",SUM('Разделы 6, 7'!G18:G18))</f>
        <v>0&gt;=0</v>
      </c>
    </row>
    <row r="11863" spans="1:5" ht="30" hidden="1" customHeight="1">
      <c r="A11863" s="311" t="str">
        <f>IF((SUM('Разделы 6, 7'!H15:H15)&gt;=SUM('Разделы 6, 7'!H18:H18)),"","Неверно!")</f>
        <v/>
      </c>
      <c r="B11863" s="312" t="s">
        <v>24650</v>
      </c>
      <c r="C11863" s="313" t="s">
        <v>20789</v>
      </c>
      <c r="D11863" s="313" t="s">
        <v>20785</v>
      </c>
      <c r="E11863" s="313" t="str">
        <f>CONCATENATE(SUM('Разделы 6, 7'!H15:H15),"&gt;=",SUM('Разделы 6, 7'!H18:H18))</f>
        <v>0&gt;=0</v>
      </c>
    </row>
    <row r="11864" spans="1:5" ht="30" hidden="1" customHeight="1">
      <c r="A11864" s="311" t="str">
        <f>IF((SUM('Разделы 6, 7'!I15:I15)&gt;=SUM('Разделы 6, 7'!I18:I18)),"","Неверно!")</f>
        <v/>
      </c>
      <c r="B11864" s="312" t="s">
        <v>24650</v>
      </c>
      <c r="C11864" s="313" t="s">
        <v>20790</v>
      </c>
      <c r="D11864" s="313" t="s">
        <v>20785</v>
      </c>
      <c r="E11864" s="313" t="str">
        <f>CONCATENATE(SUM('Разделы 6, 7'!I15:I15),"&gt;=",SUM('Разделы 6, 7'!I18:I18))</f>
        <v>0&gt;=0</v>
      </c>
    </row>
    <row r="11865" spans="1:5" ht="30" hidden="1" customHeight="1">
      <c r="A11865" s="311" t="str">
        <f>IF((SUM('Разделы 6, 7'!J15:J15)&gt;=SUM('Разделы 6, 7'!J18:J18)),"","Неверно!")</f>
        <v/>
      </c>
      <c r="B11865" s="312" t="s">
        <v>24650</v>
      </c>
      <c r="C11865" s="313" t="s">
        <v>20791</v>
      </c>
      <c r="D11865" s="313" t="s">
        <v>20785</v>
      </c>
      <c r="E11865" s="313" t="str">
        <f>CONCATENATE(SUM('Разделы 6, 7'!J15:J15),"&gt;=",SUM('Разделы 6, 7'!J18:J18))</f>
        <v>0&gt;=0</v>
      </c>
    </row>
    <row r="11866" spans="1:5" ht="30" hidden="1" customHeight="1">
      <c r="A11866" s="311" t="str">
        <f>IF((SUM('Разделы 6, 7'!D8:D8)=SUM('Разделы 6, 7'!D10:D13)),"","Неверно!")</f>
        <v/>
      </c>
      <c r="B11866" s="312" t="s">
        <v>24651</v>
      </c>
      <c r="C11866" s="313" t="s">
        <v>23187</v>
      </c>
      <c r="D11866" s="313" t="s">
        <v>23188</v>
      </c>
      <c r="E11866" s="313" t="str">
        <f>CONCATENATE(SUM('Разделы 6, 7'!D8:D8),"=",SUM('Разделы 6, 7'!D10:D13))</f>
        <v>0=0</v>
      </c>
    </row>
    <row r="11867" spans="1:5" ht="30" hidden="1" customHeight="1">
      <c r="A11867" s="311" t="str">
        <f>IF((SUM('Разделы 6, 7'!E8:E8)=SUM('Разделы 6, 7'!E10:E13)),"","Неверно!")</f>
        <v/>
      </c>
      <c r="B11867" s="312" t="s">
        <v>24651</v>
      </c>
      <c r="C11867" s="313" t="s">
        <v>23209</v>
      </c>
      <c r="D11867" s="313" t="s">
        <v>23188</v>
      </c>
      <c r="E11867" s="313" t="str">
        <f>CONCATENATE(SUM('Разделы 6, 7'!E8:E8),"=",SUM('Разделы 6, 7'!E10:E13))</f>
        <v>0=0</v>
      </c>
    </row>
    <row r="11868" spans="1:5" ht="30" hidden="1" customHeight="1">
      <c r="A11868" s="311" t="str">
        <f>IF((SUM('Разделы 6, 7'!F8:F8)=SUM('Разделы 6, 7'!F10:F13)),"","Неверно!")</f>
        <v/>
      </c>
      <c r="B11868" s="312" t="s">
        <v>24651</v>
      </c>
      <c r="C11868" s="313" t="s">
        <v>23210</v>
      </c>
      <c r="D11868" s="313" t="s">
        <v>23188</v>
      </c>
      <c r="E11868" s="313" t="str">
        <f>CONCATENATE(SUM('Разделы 6, 7'!F8:F8),"=",SUM('Разделы 6, 7'!F10:F13))</f>
        <v>0=0</v>
      </c>
    </row>
    <row r="11869" spans="1:5" ht="30" hidden="1" customHeight="1">
      <c r="A11869" s="311" t="str">
        <f>IF((SUM('Разделы 6, 7'!G8:G8)=SUM('Разделы 6, 7'!G10:G13)),"","Неверно!")</f>
        <v/>
      </c>
      <c r="B11869" s="312" t="s">
        <v>24651</v>
      </c>
      <c r="C11869" s="313" t="s">
        <v>23211</v>
      </c>
      <c r="D11869" s="313" t="s">
        <v>23188</v>
      </c>
      <c r="E11869" s="313" t="str">
        <f>CONCATENATE(SUM('Разделы 6, 7'!G8:G8),"=",SUM('Разделы 6, 7'!G10:G13))</f>
        <v>0=0</v>
      </c>
    </row>
    <row r="11870" spans="1:5" ht="30" hidden="1" customHeight="1">
      <c r="A11870" s="311" t="str">
        <f>IF((SUM('Разделы 6, 7'!H8:H8)=SUM('Разделы 6, 7'!H10:H13)),"","Неверно!")</f>
        <v/>
      </c>
      <c r="B11870" s="312" t="s">
        <v>24651</v>
      </c>
      <c r="C11870" s="313" t="s">
        <v>23212</v>
      </c>
      <c r="D11870" s="313" t="s">
        <v>23188</v>
      </c>
      <c r="E11870" s="313" t="str">
        <f>CONCATENATE(SUM('Разделы 6, 7'!H8:H8),"=",SUM('Разделы 6, 7'!H10:H13))</f>
        <v>0=0</v>
      </c>
    </row>
    <row r="11871" spans="1:5" ht="30" hidden="1" customHeight="1">
      <c r="A11871" s="311" t="str">
        <f>IF((SUM('Разделы 6, 7'!I8:I8)=SUM('Разделы 6, 7'!I10:I13)),"","Неверно!")</f>
        <v/>
      </c>
      <c r="B11871" s="312" t="s">
        <v>24651</v>
      </c>
      <c r="C11871" s="313" t="s">
        <v>23213</v>
      </c>
      <c r="D11871" s="313" t="s">
        <v>23188</v>
      </c>
      <c r="E11871" s="313" t="str">
        <f>CONCATENATE(SUM('Разделы 6, 7'!I8:I8),"=",SUM('Разделы 6, 7'!I10:I13))</f>
        <v>0=0</v>
      </c>
    </row>
    <row r="11872" spans="1:5" ht="30" hidden="1" customHeight="1">
      <c r="A11872" s="311" t="str">
        <f>IF((SUM('Разделы 6, 7'!J8:J8)=SUM('Разделы 6, 7'!J10:J13)),"","Неверно!")</f>
        <v/>
      </c>
      <c r="B11872" s="312" t="s">
        <v>24651</v>
      </c>
      <c r="C11872" s="313" t="s">
        <v>23214</v>
      </c>
      <c r="D11872" s="313" t="s">
        <v>23188</v>
      </c>
      <c r="E11872" s="313" t="str">
        <f>CONCATENATE(SUM('Разделы 6, 7'!J8:J8),"=",SUM('Разделы 6, 7'!J10:J13))</f>
        <v>0=0</v>
      </c>
    </row>
    <row r="11873" spans="1:5" ht="30" hidden="1" customHeight="1">
      <c r="A11873" s="311" t="str">
        <f>IF((SUM('Разделы 6, 7'!D15:D15)&gt;=SUM('Разделы 6, 7'!D16:D16)),"","Неверно!")</f>
        <v/>
      </c>
      <c r="B11873" s="312" t="s">
        <v>24652</v>
      </c>
      <c r="C11873" s="313" t="s">
        <v>20798</v>
      </c>
      <c r="D11873" s="313" t="s">
        <v>20799</v>
      </c>
      <c r="E11873" s="313" t="str">
        <f>CONCATENATE(SUM('Разделы 6, 7'!D15:D15),"&gt;=",SUM('Разделы 6, 7'!D16:D16))</f>
        <v>0&gt;=0</v>
      </c>
    </row>
    <row r="11874" spans="1:5" ht="30" hidden="1" customHeight="1">
      <c r="A11874" s="311" t="str">
        <f>IF((SUM('Разделы 6, 7'!E15:E15)&gt;=SUM('Разделы 6, 7'!E16:E16)),"","Неверно!")</f>
        <v/>
      </c>
      <c r="B11874" s="312" t="s">
        <v>24652</v>
      </c>
      <c r="C11874" s="313" t="s">
        <v>20800</v>
      </c>
      <c r="D11874" s="313" t="s">
        <v>20799</v>
      </c>
      <c r="E11874" s="313" t="str">
        <f>CONCATENATE(SUM('Разделы 6, 7'!E15:E15),"&gt;=",SUM('Разделы 6, 7'!E16:E16))</f>
        <v>0&gt;=0</v>
      </c>
    </row>
    <row r="11875" spans="1:5" ht="30" hidden="1" customHeight="1">
      <c r="A11875" s="311" t="str">
        <f>IF((SUM('Разделы 6, 7'!F15:F15)&gt;=SUM('Разделы 6, 7'!F16:F16)),"","Неверно!")</f>
        <v/>
      </c>
      <c r="B11875" s="312" t="s">
        <v>24652</v>
      </c>
      <c r="C11875" s="313" t="s">
        <v>20801</v>
      </c>
      <c r="D11875" s="313" t="s">
        <v>20799</v>
      </c>
      <c r="E11875" s="313" t="str">
        <f>CONCATENATE(SUM('Разделы 6, 7'!F15:F15),"&gt;=",SUM('Разделы 6, 7'!F16:F16))</f>
        <v>0&gt;=0</v>
      </c>
    </row>
    <row r="11876" spans="1:5" ht="30" hidden="1" customHeight="1">
      <c r="A11876" s="311" t="str">
        <f>IF((SUM('Разделы 6, 7'!G15:G15)&gt;=SUM('Разделы 6, 7'!G16:G16)),"","Неверно!")</f>
        <v/>
      </c>
      <c r="B11876" s="312" t="s">
        <v>24652</v>
      </c>
      <c r="C11876" s="313" t="s">
        <v>20802</v>
      </c>
      <c r="D11876" s="313" t="s">
        <v>20799</v>
      </c>
      <c r="E11876" s="313" t="str">
        <f>CONCATENATE(SUM('Разделы 6, 7'!G15:G15),"&gt;=",SUM('Разделы 6, 7'!G16:G16))</f>
        <v>0&gt;=0</v>
      </c>
    </row>
    <row r="11877" spans="1:5" ht="30" hidden="1" customHeight="1">
      <c r="A11877" s="311" t="str">
        <f>IF((SUM('Разделы 6, 7'!H15:H15)&gt;=SUM('Разделы 6, 7'!H16:H16)),"","Неверно!")</f>
        <v/>
      </c>
      <c r="B11877" s="312" t="s">
        <v>24652</v>
      </c>
      <c r="C11877" s="313" t="s">
        <v>20803</v>
      </c>
      <c r="D11877" s="313" t="s">
        <v>20799</v>
      </c>
      <c r="E11877" s="313" t="str">
        <f>CONCATENATE(SUM('Разделы 6, 7'!H15:H15),"&gt;=",SUM('Разделы 6, 7'!H16:H16))</f>
        <v>0&gt;=0</v>
      </c>
    </row>
    <row r="11878" spans="1:5" ht="30" hidden="1" customHeight="1">
      <c r="A11878" s="311" t="str">
        <f>IF((SUM('Разделы 6, 7'!I15:I15)&gt;=SUM('Разделы 6, 7'!I16:I16)),"","Неверно!")</f>
        <v/>
      </c>
      <c r="B11878" s="312" t="s">
        <v>24652</v>
      </c>
      <c r="C11878" s="313" t="s">
        <v>20804</v>
      </c>
      <c r="D11878" s="313" t="s">
        <v>20799</v>
      </c>
      <c r="E11878" s="313" t="str">
        <f>CONCATENATE(SUM('Разделы 6, 7'!I15:I15),"&gt;=",SUM('Разделы 6, 7'!I16:I16))</f>
        <v>0&gt;=0</v>
      </c>
    </row>
    <row r="11879" spans="1:5" ht="30" hidden="1" customHeight="1">
      <c r="A11879" s="311" t="str">
        <f>IF((SUM('Разделы 6, 7'!J15:J15)&gt;=SUM('Разделы 6, 7'!J16:J16)),"","Неверно!")</f>
        <v/>
      </c>
      <c r="B11879" s="312" t="s">
        <v>24652</v>
      </c>
      <c r="C11879" s="313" t="s">
        <v>20805</v>
      </c>
      <c r="D11879" s="313" t="s">
        <v>20799</v>
      </c>
      <c r="E11879" s="313" t="str">
        <f>CONCATENATE(SUM('Разделы 6, 7'!J15:J15),"&gt;=",SUM('Разделы 6, 7'!J16:J16))</f>
        <v>0&gt;=0</v>
      </c>
    </row>
    <row r="11880" spans="1:5" ht="30" hidden="1" customHeight="1">
      <c r="A11880" s="311" t="str">
        <f>IF((SUM('Разделы 6, 7'!E10:E10)=0),"","Неверно!")</f>
        <v/>
      </c>
      <c r="B11880" s="312" t="s">
        <v>24653</v>
      </c>
      <c r="C11880" s="313" t="s">
        <v>1715</v>
      </c>
      <c r="D11880" s="313" t="s">
        <v>20806</v>
      </c>
      <c r="E11880" s="313" t="str">
        <f>CONCATENATE(SUM('Разделы 6, 7'!E10:E10),"=",0)</f>
        <v>0=0</v>
      </c>
    </row>
    <row r="11881" spans="1:5" ht="30" hidden="1" customHeight="1">
      <c r="A11881" s="311" t="str">
        <f>IF((SUM('Разделы 6, 7'!E11:E11)=0),"","Неверно!")</f>
        <v/>
      </c>
      <c r="B11881" s="312" t="s">
        <v>24653</v>
      </c>
      <c r="C11881" s="313" t="s">
        <v>20807</v>
      </c>
      <c r="D11881" s="313" t="s">
        <v>20806</v>
      </c>
      <c r="E11881" s="313" t="str">
        <f>CONCATENATE(SUM('Разделы 6, 7'!E11:E11),"=",0)</f>
        <v>0=0</v>
      </c>
    </row>
    <row r="11882" spans="1:5" ht="30" hidden="1" customHeight="1">
      <c r="A11882" s="311" t="str">
        <f>IF((SUM('Разделы 6, 7'!F10:F10)=0),"","Неверно!")</f>
        <v/>
      </c>
      <c r="B11882" s="312" t="s">
        <v>24653</v>
      </c>
      <c r="C11882" s="313" t="s">
        <v>1716</v>
      </c>
      <c r="D11882" s="313" t="s">
        <v>20806</v>
      </c>
      <c r="E11882" s="313" t="str">
        <f>CONCATENATE(SUM('Разделы 6, 7'!F10:F10),"=",0)</f>
        <v>0=0</v>
      </c>
    </row>
    <row r="11883" spans="1:5" ht="30" hidden="1" customHeight="1">
      <c r="A11883" s="311" t="str">
        <f>IF((SUM('Разделы 6, 7'!F11:F11)=0),"","Неверно!")</f>
        <v/>
      </c>
      <c r="B11883" s="312" t="s">
        <v>24653</v>
      </c>
      <c r="C11883" s="313" t="s">
        <v>20808</v>
      </c>
      <c r="D11883" s="313" t="s">
        <v>20806</v>
      </c>
      <c r="E11883" s="313" t="str">
        <f>CONCATENATE(SUM('Разделы 6, 7'!F11:F11),"=",0)</f>
        <v>0=0</v>
      </c>
    </row>
    <row r="11884" spans="1:5" ht="30" hidden="1" customHeight="1">
      <c r="A11884" s="311" t="str">
        <f>IF((SUM('Разделы 6, 7'!D15:D15)&gt;=SUM('Разделы 6, 7'!D17:D17)),"","Неверно!")</f>
        <v/>
      </c>
      <c r="B11884" s="312" t="s">
        <v>24654</v>
      </c>
      <c r="C11884" s="313" t="s">
        <v>20809</v>
      </c>
      <c r="D11884" s="313" t="s">
        <v>20810</v>
      </c>
      <c r="E11884" s="313" t="str">
        <f>CONCATENATE(SUM('Разделы 6, 7'!D15:D15),"&gt;=",SUM('Разделы 6, 7'!D17:D17))</f>
        <v>0&gt;=0</v>
      </c>
    </row>
    <row r="11885" spans="1:5" ht="30" hidden="1" customHeight="1">
      <c r="A11885" s="311" t="str">
        <f>IF((SUM('Разделы 6, 7'!E15:E15)&gt;=SUM('Разделы 6, 7'!E17:E17)),"","Неверно!")</f>
        <v/>
      </c>
      <c r="B11885" s="312" t="s">
        <v>24654</v>
      </c>
      <c r="C11885" s="313" t="s">
        <v>20811</v>
      </c>
      <c r="D11885" s="313" t="s">
        <v>20810</v>
      </c>
      <c r="E11885" s="313" t="str">
        <f>CONCATENATE(SUM('Разделы 6, 7'!E15:E15),"&gt;=",SUM('Разделы 6, 7'!E17:E17))</f>
        <v>0&gt;=0</v>
      </c>
    </row>
    <row r="11886" spans="1:5" ht="30" hidden="1" customHeight="1">
      <c r="A11886" s="311" t="str">
        <f>IF((SUM('Разделы 6, 7'!F15:F15)&gt;=SUM('Разделы 6, 7'!F17:F17)),"","Неверно!")</f>
        <v/>
      </c>
      <c r="B11886" s="312" t="s">
        <v>24654</v>
      </c>
      <c r="C11886" s="313" t="s">
        <v>20812</v>
      </c>
      <c r="D11886" s="313" t="s">
        <v>20810</v>
      </c>
      <c r="E11886" s="313" t="str">
        <f>CONCATENATE(SUM('Разделы 6, 7'!F15:F15),"&gt;=",SUM('Разделы 6, 7'!F17:F17))</f>
        <v>0&gt;=0</v>
      </c>
    </row>
    <row r="11887" spans="1:5" ht="30" hidden="1" customHeight="1">
      <c r="A11887" s="311" t="str">
        <f>IF((SUM('Разделы 6, 7'!G15:G15)&gt;=SUM('Разделы 6, 7'!G17:G17)),"","Неверно!")</f>
        <v/>
      </c>
      <c r="B11887" s="312" t="s">
        <v>24654</v>
      </c>
      <c r="C11887" s="313" t="s">
        <v>20813</v>
      </c>
      <c r="D11887" s="313" t="s">
        <v>20810</v>
      </c>
      <c r="E11887" s="313" t="str">
        <f>CONCATENATE(SUM('Разделы 6, 7'!G15:G15),"&gt;=",SUM('Разделы 6, 7'!G17:G17))</f>
        <v>0&gt;=0</v>
      </c>
    </row>
    <row r="11888" spans="1:5" ht="30" hidden="1" customHeight="1">
      <c r="A11888" s="311" t="str">
        <f>IF((SUM('Разделы 6, 7'!H15:H15)&gt;=SUM('Разделы 6, 7'!H17:H17)),"","Неверно!")</f>
        <v/>
      </c>
      <c r="B11888" s="312" t="s">
        <v>24654</v>
      </c>
      <c r="C11888" s="313" t="s">
        <v>20814</v>
      </c>
      <c r="D11888" s="313" t="s">
        <v>20810</v>
      </c>
      <c r="E11888" s="313" t="str">
        <f>CONCATENATE(SUM('Разделы 6, 7'!H15:H15),"&gt;=",SUM('Разделы 6, 7'!H17:H17))</f>
        <v>0&gt;=0</v>
      </c>
    </row>
    <row r="11889" spans="1:5" ht="30" hidden="1" customHeight="1">
      <c r="A11889" s="311" t="str">
        <f>IF((SUM('Разделы 6, 7'!I15:I15)&gt;=SUM('Разделы 6, 7'!I17:I17)),"","Неверно!")</f>
        <v/>
      </c>
      <c r="B11889" s="312" t="s">
        <v>24654</v>
      </c>
      <c r="C11889" s="313" t="s">
        <v>20815</v>
      </c>
      <c r="D11889" s="313" t="s">
        <v>20810</v>
      </c>
      <c r="E11889" s="313" t="str">
        <f>CONCATENATE(SUM('Разделы 6, 7'!I15:I15),"&gt;=",SUM('Разделы 6, 7'!I17:I17))</f>
        <v>0&gt;=0</v>
      </c>
    </row>
    <row r="11890" spans="1:5" ht="30" hidden="1" customHeight="1">
      <c r="A11890" s="311" t="str">
        <f>IF((SUM('Разделы 6, 7'!J15:J15)&gt;=SUM('Разделы 6, 7'!J17:J17)),"","Неверно!")</f>
        <v/>
      </c>
      <c r="B11890" s="312" t="s">
        <v>24654</v>
      </c>
      <c r="C11890" s="313" t="s">
        <v>20816</v>
      </c>
      <c r="D11890" s="313" t="s">
        <v>20810</v>
      </c>
      <c r="E11890" s="313" t="str">
        <f>CONCATENATE(SUM('Разделы 6, 7'!J15:J15),"&gt;=",SUM('Разделы 6, 7'!J17:J17))</f>
        <v>0&gt;=0</v>
      </c>
    </row>
    <row r="11891" spans="1:5" ht="30" hidden="1" customHeight="1">
      <c r="A11891" s="311" t="str">
        <f>IF((SUM('Разделы 6, 7'!G12:G13)=0),"","Неверно!")</f>
        <v/>
      </c>
      <c r="B11891" s="312" t="s">
        <v>24655</v>
      </c>
      <c r="C11891" s="313" t="s">
        <v>20817</v>
      </c>
      <c r="D11891" s="313" t="s">
        <v>20818</v>
      </c>
      <c r="E11891" s="313" t="str">
        <f>CONCATENATE(SUM('Разделы 6, 7'!G12:G13),"=",0)</f>
        <v>0=0</v>
      </c>
    </row>
    <row r="11892" spans="1:5" ht="30" hidden="1" customHeight="1">
      <c r="A11892" s="311" t="str">
        <f>IF((SUM('Разделы 6, 7'!I12:I12)=0),"","Неверно!")</f>
        <v/>
      </c>
      <c r="B11892" s="312" t="s">
        <v>24656</v>
      </c>
      <c r="C11892" s="313" t="s">
        <v>20819</v>
      </c>
      <c r="D11892" s="313" t="s">
        <v>20820</v>
      </c>
      <c r="E11892" s="313" t="str">
        <f>CONCATENATE(SUM('Разделы 6, 7'!I12:I12),"=",0)</f>
        <v>0=0</v>
      </c>
    </row>
    <row r="11893" spans="1:5" ht="30" hidden="1" customHeight="1">
      <c r="A11893" s="311" t="str">
        <f>IF((SUM('Разделы 6, 7'!D24:D24)&lt;=SUM('Разделы 6, 7'!E24:E24)),"","Неверно!")</f>
        <v/>
      </c>
      <c r="B11893" s="312" t="s">
        <v>24657</v>
      </c>
      <c r="C11893" s="313" t="s">
        <v>22902</v>
      </c>
      <c r="D11893" s="313" t="s">
        <v>22903</v>
      </c>
      <c r="E11893" s="313" t="str">
        <f>CONCATENATE(SUM('Разделы 6, 7'!D24:D24),"&lt;=",SUM('Разделы 6, 7'!E24:E24))</f>
        <v>9&lt;=11</v>
      </c>
    </row>
    <row r="11894" spans="1:5" ht="30" hidden="1" customHeight="1">
      <c r="A11894" s="311" t="str">
        <f>IF((SUM('Разделы 6, 7'!D33:D33)&lt;=SUM('Разделы 6, 7'!E33:E33)),"","Неверно!")</f>
        <v/>
      </c>
      <c r="B11894" s="312" t="s">
        <v>24657</v>
      </c>
      <c r="C11894" s="313" t="s">
        <v>22904</v>
      </c>
      <c r="D11894" s="313" t="s">
        <v>22903</v>
      </c>
      <c r="E11894" s="313" t="str">
        <f>CONCATENATE(SUM('Разделы 6, 7'!D33:D33),"&lt;=",SUM('Разделы 6, 7'!E33:E33))</f>
        <v>49&lt;=49</v>
      </c>
    </row>
    <row r="11895" spans="1:5" ht="30" hidden="1" customHeight="1">
      <c r="A11895" s="311" t="str">
        <f>IF((SUM('Разделы 6, 7'!D34:D34)&lt;=SUM('Разделы 6, 7'!E34:E34)),"","Неверно!")</f>
        <v/>
      </c>
      <c r="B11895" s="312" t="s">
        <v>24657</v>
      </c>
      <c r="C11895" s="313" t="s">
        <v>22905</v>
      </c>
      <c r="D11895" s="313" t="s">
        <v>22903</v>
      </c>
      <c r="E11895" s="313" t="str">
        <f>CONCATENATE(SUM('Разделы 6, 7'!D34:D34),"&lt;=",SUM('Разделы 6, 7'!E34:E34))</f>
        <v>0&lt;=0</v>
      </c>
    </row>
    <row r="11896" spans="1:5" ht="30" hidden="1" customHeight="1">
      <c r="A11896" s="311" t="str">
        <f>IF((SUM('Разделы 6, 7'!D25:D25)&lt;=SUM('Разделы 6, 7'!E25:E25)),"","Неверно!")</f>
        <v/>
      </c>
      <c r="B11896" s="312" t="s">
        <v>24657</v>
      </c>
      <c r="C11896" s="313" t="s">
        <v>22906</v>
      </c>
      <c r="D11896" s="313" t="s">
        <v>22903</v>
      </c>
      <c r="E11896" s="313" t="str">
        <f>CONCATENATE(SUM('Разделы 6, 7'!D25:D25),"&lt;=",SUM('Разделы 6, 7'!E25:E25))</f>
        <v>48&lt;=48</v>
      </c>
    </row>
    <row r="11897" spans="1:5" ht="30" hidden="1" customHeight="1">
      <c r="A11897" s="311" t="str">
        <f>IF((SUM('Разделы 6, 7'!D26:D26)&lt;=SUM('Разделы 6, 7'!E26:E26)),"","Неверно!")</f>
        <v/>
      </c>
      <c r="B11897" s="312" t="s">
        <v>24657</v>
      </c>
      <c r="C11897" s="313" t="s">
        <v>22907</v>
      </c>
      <c r="D11897" s="313" t="s">
        <v>22903</v>
      </c>
      <c r="E11897" s="313" t="str">
        <f>CONCATENATE(SUM('Разделы 6, 7'!D26:D26),"&lt;=",SUM('Разделы 6, 7'!E26:E26))</f>
        <v>0&lt;=0</v>
      </c>
    </row>
    <row r="11898" spans="1:5" ht="30" hidden="1" customHeight="1">
      <c r="A11898" s="311" t="str">
        <f>IF((SUM('Разделы 6, 7'!D27:D27)&lt;=SUM('Разделы 6, 7'!E27:E27)),"","Неверно!")</f>
        <v/>
      </c>
      <c r="B11898" s="312" t="s">
        <v>24657</v>
      </c>
      <c r="C11898" s="313" t="s">
        <v>22908</v>
      </c>
      <c r="D11898" s="313" t="s">
        <v>22903</v>
      </c>
      <c r="E11898" s="313" t="str">
        <f>CONCATENATE(SUM('Разделы 6, 7'!D27:D27),"&lt;=",SUM('Разделы 6, 7'!E27:E27))</f>
        <v>2&lt;=4</v>
      </c>
    </row>
    <row r="11899" spans="1:5" ht="30" hidden="1" customHeight="1">
      <c r="A11899" s="311" t="str">
        <f>IF((SUM('Разделы 6, 7'!D28:D28)&lt;=SUM('Разделы 6, 7'!E28:E28)),"","Неверно!")</f>
        <v/>
      </c>
      <c r="B11899" s="312" t="s">
        <v>24657</v>
      </c>
      <c r="C11899" s="313" t="s">
        <v>22909</v>
      </c>
      <c r="D11899" s="313" t="s">
        <v>22903</v>
      </c>
      <c r="E11899" s="313" t="str">
        <f>CONCATENATE(SUM('Разделы 6, 7'!D28:D28),"&lt;=",SUM('Разделы 6, 7'!E28:E28))</f>
        <v>4&lt;=4</v>
      </c>
    </row>
    <row r="11900" spans="1:5" ht="30" hidden="1" customHeight="1">
      <c r="A11900" s="311" t="str">
        <f>IF((SUM('Разделы 6, 7'!D29:D29)&lt;=SUM('Разделы 6, 7'!E29:E29)),"","Неверно!")</f>
        <v/>
      </c>
      <c r="B11900" s="312" t="s">
        <v>24657</v>
      </c>
      <c r="C11900" s="313" t="s">
        <v>22910</v>
      </c>
      <c r="D11900" s="313" t="s">
        <v>22903</v>
      </c>
      <c r="E11900" s="313" t="str">
        <f>CONCATENATE(SUM('Разделы 6, 7'!D29:D29),"&lt;=",SUM('Разделы 6, 7'!E29:E29))</f>
        <v>0&lt;=0</v>
      </c>
    </row>
    <row r="11901" spans="1:5" ht="30" hidden="1" customHeight="1">
      <c r="A11901" s="311" t="str">
        <f>IF((SUM('Разделы 6, 7'!D30:D30)&lt;=SUM('Разделы 6, 7'!E30:E30)),"","Неверно!")</f>
        <v/>
      </c>
      <c r="B11901" s="312" t="s">
        <v>24657</v>
      </c>
      <c r="C11901" s="313" t="s">
        <v>22911</v>
      </c>
      <c r="D11901" s="313" t="s">
        <v>22903</v>
      </c>
      <c r="E11901" s="313" t="str">
        <f>CONCATENATE(SUM('Разделы 6, 7'!D30:D30),"&lt;=",SUM('Разделы 6, 7'!E30:E30))</f>
        <v>63&lt;=67</v>
      </c>
    </row>
    <row r="11902" spans="1:5" ht="30" hidden="1" customHeight="1">
      <c r="A11902" s="311" t="str">
        <f>IF((SUM('Разделы 6, 7'!D31:D31)&lt;=SUM('Разделы 6, 7'!E31:E31)),"","Неверно!")</f>
        <v/>
      </c>
      <c r="B11902" s="312" t="s">
        <v>24657</v>
      </c>
      <c r="C11902" s="313" t="s">
        <v>22912</v>
      </c>
      <c r="D11902" s="313" t="s">
        <v>22903</v>
      </c>
      <c r="E11902" s="313" t="str">
        <f>CONCATENATE(SUM('Разделы 6, 7'!D31:D31),"&lt;=",SUM('Разделы 6, 7'!E31:E31))</f>
        <v>49&lt;=49</v>
      </c>
    </row>
    <row r="11903" spans="1:5" ht="30" hidden="1" customHeight="1">
      <c r="A11903" s="311" t="str">
        <f>IF((SUM('Разделы 6, 7'!D32:D32)&lt;=SUM('Разделы 6, 7'!E32:E32)),"","Неверно!")</f>
        <v/>
      </c>
      <c r="B11903" s="312" t="s">
        <v>24657</v>
      </c>
      <c r="C11903" s="313" t="s">
        <v>22913</v>
      </c>
      <c r="D11903" s="313" t="s">
        <v>22903</v>
      </c>
      <c r="E11903" s="313" t="str">
        <f>CONCATENATE(SUM('Разделы 6, 7'!D32:D32),"&lt;=",SUM('Разделы 6, 7'!E32:E32))</f>
        <v>0&lt;=0</v>
      </c>
    </row>
    <row r="11904" spans="1:5" ht="30" hidden="1" customHeight="1">
      <c r="A11904" s="311" t="str">
        <f>IF((SUM('Разделы 6, 7'!D30:D30)=SUM('Разделы 6, 7'!D24:D29)),"","Неверно!")</f>
        <v/>
      </c>
      <c r="B11904" s="312" t="s">
        <v>24658</v>
      </c>
      <c r="C11904" s="313" t="s">
        <v>1709</v>
      </c>
      <c r="D11904" s="313" t="s">
        <v>18313</v>
      </c>
      <c r="E11904" s="313" t="str">
        <f>CONCATENATE(SUM('Разделы 6, 7'!D30:D30),"=",SUM('Разделы 6, 7'!D24:D29))</f>
        <v>63=63</v>
      </c>
    </row>
    <row r="11905" spans="1:5" ht="30" hidden="1" customHeight="1">
      <c r="A11905" s="311" t="str">
        <f>IF((SUM('Разделы 6, 7'!E30:E30)=SUM('Разделы 6, 7'!E24:E29)),"","Неверно!")</f>
        <v/>
      </c>
      <c r="B11905" s="312" t="s">
        <v>24658</v>
      </c>
      <c r="C11905" s="313" t="s">
        <v>1710</v>
      </c>
      <c r="D11905" s="313" t="s">
        <v>18313</v>
      </c>
      <c r="E11905" s="313" t="str">
        <f>CONCATENATE(SUM('Разделы 6, 7'!E30:E30),"=",SUM('Разделы 6, 7'!E24:E29))</f>
        <v>67=67</v>
      </c>
    </row>
    <row r="11906" spans="1:5" ht="30" hidden="1" customHeight="1">
      <c r="A11906" s="311" t="str">
        <f>IF((SUM('Разделы 6, 7'!F30:F30)=SUM('Разделы 6, 7'!F24:F29)),"","Неверно!")</f>
        <v/>
      </c>
      <c r="B11906" s="312" t="s">
        <v>24658</v>
      </c>
      <c r="C11906" s="313" t="s">
        <v>1711</v>
      </c>
      <c r="D11906" s="313" t="s">
        <v>18313</v>
      </c>
      <c r="E11906" s="313" t="str">
        <f>CONCATENATE(SUM('Разделы 6, 7'!F30:F30),"=",SUM('Разделы 6, 7'!F24:F29))</f>
        <v>334=334</v>
      </c>
    </row>
    <row r="11907" spans="1:5" ht="30" hidden="1" customHeight="1">
      <c r="A11907" s="311" t="str">
        <f>IF((SUM('Разделы 6, 7'!G30:G30)=SUM('Разделы 6, 7'!G24:G29)),"","Неверно!")</f>
        <v/>
      </c>
      <c r="B11907" s="312" t="s">
        <v>24658</v>
      </c>
      <c r="C11907" s="313" t="s">
        <v>1712</v>
      </c>
      <c r="D11907" s="313" t="s">
        <v>18313</v>
      </c>
      <c r="E11907" s="313" t="str">
        <f>CONCATENATE(SUM('Разделы 6, 7'!G30:G30),"=",SUM('Разделы 6, 7'!G24:G29))</f>
        <v>439=439</v>
      </c>
    </row>
    <row r="11908" spans="1:5" ht="30" hidden="1" customHeight="1">
      <c r="A11908" s="311" t="str">
        <f>IF((SUM('Разделы 6, 7'!H30:H30)=SUM('Разделы 6, 7'!H24:H29)),"","Неверно!")</f>
        <v/>
      </c>
      <c r="B11908" s="312" t="s">
        <v>24658</v>
      </c>
      <c r="C11908" s="313" t="s">
        <v>1713</v>
      </c>
      <c r="D11908" s="313" t="s">
        <v>18313</v>
      </c>
      <c r="E11908" s="313" t="str">
        <f>CONCATENATE(SUM('Разделы 6, 7'!H30:H30),"=",SUM('Разделы 6, 7'!H24:H29))</f>
        <v>0=0</v>
      </c>
    </row>
    <row r="11909" spans="1:5" ht="30" hidden="1" customHeight="1">
      <c r="A11909" s="311" t="str">
        <f>IF((SUM('Разделы 6, 7'!I30:I30)=SUM('Разделы 6, 7'!I24:I29)),"","Неверно!")</f>
        <v/>
      </c>
      <c r="B11909" s="312" t="s">
        <v>24658</v>
      </c>
      <c r="C11909" s="313" t="s">
        <v>1714</v>
      </c>
      <c r="D11909" s="313" t="s">
        <v>18313</v>
      </c>
      <c r="E11909" s="313" t="str">
        <f>CONCATENATE(SUM('Разделы 6, 7'!I30:I30),"=",SUM('Разделы 6, 7'!I24:I29))</f>
        <v>0=0</v>
      </c>
    </row>
    <row r="11910" spans="1:5" ht="30" hidden="1" customHeight="1">
      <c r="A11910" s="311" t="str">
        <f>IF((SUM('Разделы 6, 7'!D32:D34)&lt;=SUM('Разделы 6, 7'!D31:D31)),"","Неверно!")</f>
        <v/>
      </c>
      <c r="B11910" s="312" t="s">
        <v>24659</v>
      </c>
      <c r="C11910" s="313" t="s">
        <v>1703</v>
      </c>
      <c r="D11910" s="313" t="s">
        <v>18312</v>
      </c>
      <c r="E11910" s="313" t="str">
        <f>CONCATENATE(SUM('Разделы 6, 7'!D32:D34),"&lt;=",SUM('Разделы 6, 7'!D31:D31))</f>
        <v>49&lt;=49</v>
      </c>
    </row>
    <row r="11911" spans="1:5" ht="30" hidden="1" customHeight="1">
      <c r="A11911" s="311" t="str">
        <f>IF((SUM('Разделы 6, 7'!E32:E34)&lt;=SUM('Разделы 6, 7'!E31:E31)),"","Неверно!")</f>
        <v/>
      </c>
      <c r="B11911" s="312" t="s">
        <v>24659</v>
      </c>
      <c r="C11911" s="313" t="s">
        <v>1704</v>
      </c>
      <c r="D11911" s="313" t="s">
        <v>18312</v>
      </c>
      <c r="E11911" s="313" t="str">
        <f>CONCATENATE(SUM('Разделы 6, 7'!E32:E34),"&lt;=",SUM('Разделы 6, 7'!E31:E31))</f>
        <v>49&lt;=49</v>
      </c>
    </row>
    <row r="11912" spans="1:5" ht="30" hidden="1" customHeight="1">
      <c r="A11912" s="311" t="str">
        <f>IF((SUM('Разделы 6, 7'!F32:F34)&lt;=SUM('Разделы 6, 7'!F31:F31)),"","Неверно!")</f>
        <v/>
      </c>
      <c r="B11912" s="312" t="s">
        <v>24659</v>
      </c>
      <c r="C11912" s="313" t="s">
        <v>1705</v>
      </c>
      <c r="D11912" s="313" t="s">
        <v>18312</v>
      </c>
      <c r="E11912" s="313" t="str">
        <f>CONCATENATE(SUM('Разделы 6, 7'!F32:F34),"&lt;=",SUM('Разделы 6, 7'!F31:F31))</f>
        <v>0&lt;=0</v>
      </c>
    </row>
    <row r="11913" spans="1:5" ht="30" hidden="1" customHeight="1">
      <c r="A11913" s="311" t="str">
        <f>IF((SUM('Разделы 6, 7'!G32:G34)&lt;=SUM('Разделы 6, 7'!G31:G31)),"","Неверно!")</f>
        <v/>
      </c>
      <c r="B11913" s="312" t="s">
        <v>24659</v>
      </c>
      <c r="C11913" s="313" t="s">
        <v>1706</v>
      </c>
      <c r="D11913" s="313" t="s">
        <v>18312</v>
      </c>
      <c r="E11913" s="313" t="str">
        <f>CONCATENATE(SUM('Разделы 6, 7'!G32:G34),"&lt;=",SUM('Разделы 6, 7'!G31:G31))</f>
        <v>0&lt;=0</v>
      </c>
    </row>
    <row r="11914" spans="1:5" ht="30" hidden="1" customHeight="1">
      <c r="A11914" s="311" t="str">
        <f>IF((SUM('Разделы 6, 7'!H32:H34)&lt;=SUM('Разделы 6, 7'!H31:H31)),"","Неверно!")</f>
        <v/>
      </c>
      <c r="B11914" s="312" t="s">
        <v>24659</v>
      </c>
      <c r="C11914" s="313" t="s">
        <v>1707</v>
      </c>
      <c r="D11914" s="313" t="s">
        <v>18312</v>
      </c>
      <c r="E11914" s="313" t="str">
        <f>CONCATENATE(SUM('Разделы 6, 7'!H32:H34),"&lt;=",SUM('Разделы 6, 7'!H31:H31))</f>
        <v>0&lt;=0</v>
      </c>
    </row>
    <row r="11915" spans="1:5" ht="30" hidden="1" customHeight="1">
      <c r="A11915" s="311" t="str">
        <f>IF((SUM('Разделы 6, 7'!I32:I34)&lt;=SUM('Разделы 6, 7'!I31:I31)),"","Неверно!")</f>
        <v/>
      </c>
      <c r="B11915" s="312" t="s">
        <v>24659</v>
      </c>
      <c r="C11915" s="313" t="s">
        <v>1708</v>
      </c>
      <c r="D11915" s="313" t="s">
        <v>18312</v>
      </c>
      <c r="E11915" s="313" t="str">
        <f>CONCATENATE(SUM('Разделы 6, 7'!I32:I34),"&lt;=",SUM('Разделы 6, 7'!I31:I31))</f>
        <v>0&lt;=0</v>
      </c>
    </row>
    <row r="11916" spans="1:5" ht="30" hidden="1" customHeight="1">
      <c r="A11916" s="311" t="str">
        <f>IF((SUM('Разделы 6, 7'!I24:I24)&gt;=SUM('Разделы 6, 7'!H24:H24)),"","Неверно!")</f>
        <v/>
      </c>
      <c r="B11916" s="312" t="s">
        <v>24660</v>
      </c>
      <c r="C11916" s="313" t="s">
        <v>1692</v>
      </c>
      <c r="D11916" s="313" t="s">
        <v>18311</v>
      </c>
      <c r="E11916" s="313" t="str">
        <f>CONCATENATE(SUM('Разделы 6, 7'!I24:I24),"&gt;=",SUM('Разделы 6, 7'!H24:H24))</f>
        <v>0&gt;=0</v>
      </c>
    </row>
    <row r="11917" spans="1:5" ht="30" hidden="1" customHeight="1">
      <c r="A11917" s="311" t="str">
        <f>IF((SUM('Разделы 6, 7'!I33:I33)&gt;=SUM('Разделы 6, 7'!H33:H33)),"","Неверно!")</f>
        <v/>
      </c>
      <c r="B11917" s="312" t="s">
        <v>24660</v>
      </c>
      <c r="C11917" s="313" t="s">
        <v>1693</v>
      </c>
      <c r="D11917" s="313" t="s">
        <v>18311</v>
      </c>
      <c r="E11917" s="313" t="str">
        <f>CONCATENATE(SUM('Разделы 6, 7'!I33:I33),"&gt;=",SUM('Разделы 6, 7'!H33:H33))</f>
        <v>0&gt;=0</v>
      </c>
    </row>
    <row r="11918" spans="1:5" ht="30" hidden="1" customHeight="1">
      <c r="A11918" s="311" t="str">
        <f>IF((SUM('Разделы 6, 7'!I34:I34)&gt;=SUM('Разделы 6, 7'!H34:H34)),"","Неверно!")</f>
        <v/>
      </c>
      <c r="B11918" s="312" t="s">
        <v>24660</v>
      </c>
      <c r="C11918" s="313" t="s">
        <v>1694</v>
      </c>
      <c r="D11918" s="313" t="s">
        <v>18311</v>
      </c>
      <c r="E11918" s="313" t="str">
        <f>CONCATENATE(SUM('Разделы 6, 7'!I34:I34),"&gt;=",SUM('Разделы 6, 7'!H34:H34))</f>
        <v>0&gt;=0</v>
      </c>
    </row>
    <row r="11919" spans="1:5" ht="30" hidden="1" customHeight="1">
      <c r="A11919" s="311" t="str">
        <f>IF((SUM('Разделы 6, 7'!I25:I25)&gt;=SUM('Разделы 6, 7'!H25:H25)),"","Неверно!")</f>
        <v/>
      </c>
      <c r="B11919" s="312" t="s">
        <v>24660</v>
      </c>
      <c r="C11919" s="313" t="s">
        <v>1695</v>
      </c>
      <c r="D11919" s="313" t="s">
        <v>18311</v>
      </c>
      <c r="E11919" s="313" t="str">
        <f>CONCATENATE(SUM('Разделы 6, 7'!I25:I25),"&gt;=",SUM('Разделы 6, 7'!H25:H25))</f>
        <v>0&gt;=0</v>
      </c>
    </row>
    <row r="11920" spans="1:5" ht="30" hidden="1" customHeight="1">
      <c r="A11920" s="311" t="str">
        <f>IF((SUM('Разделы 6, 7'!I26:I26)&gt;=SUM('Разделы 6, 7'!H26:H26)),"","Неверно!")</f>
        <v/>
      </c>
      <c r="B11920" s="312" t="s">
        <v>24660</v>
      </c>
      <c r="C11920" s="313" t="s">
        <v>1696</v>
      </c>
      <c r="D11920" s="313" t="s">
        <v>18311</v>
      </c>
      <c r="E11920" s="313" t="str">
        <f>CONCATENATE(SUM('Разделы 6, 7'!I26:I26),"&gt;=",SUM('Разделы 6, 7'!H26:H26))</f>
        <v>0&gt;=0</v>
      </c>
    </row>
    <row r="11921" spans="1:5" ht="30" hidden="1" customHeight="1">
      <c r="A11921" s="311" t="str">
        <f>IF((SUM('Разделы 6, 7'!I27:I27)&gt;=SUM('Разделы 6, 7'!H27:H27)),"","Неверно!")</f>
        <v/>
      </c>
      <c r="B11921" s="312" t="s">
        <v>24660</v>
      </c>
      <c r="C11921" s="313" t="s">
        <v>1697</v>
      </c>
      <c r="D11921" s="313" t="s">
        <v>18311</v>
      </c>
      <c r="E11921" s="313" t="str">
        <f>CONCATENATE(SUM('Разделы 6, 7'!I27:I27),"&gt;=",SUM('Разделы 6, 7'!H27:H27))</f>
        <v>0&gt;=0</v>
      </c>
    </row>
    <row r="11922" spans="1:5" ht="30" hidden="1" customHeight="1">
      <c r="A11922" s="311" t="str">
        <f>IF((SUM('Разделы 6, 7'!I28:I28)&gt;=SUM('Разделы 6, 7'!H28:H28)),"","Неверно!")</f>
        <v/>
      </c>
      <c r="B11922" s="312" t="s">
        <v>24660</v>
      </c>
      <c r="C11922" s="313" t="s">
        <v>1698</v>
      </c>
      <c r="D11922" s="313" t="s">
        <v>18311</v>
      </c>
      <c r="E11922" s="313" t="str">
        <f>CONCATENATE(SUM('Разделы 6, 7'!I28:I28),"&gt;=",SUM('Разделы 6, 7'!H28:H28))</f>
        <v>0&gt;=0</v>
      </c>
    </row>
    <row r="11923" spans="1:5" ht="30" hidden="1" customHeight="1">
      <c r="A11923" s="311" t="str">
        <f>IF((SUM('Разделы 6, 7'!I29:I29)&gt;=SUM('Разделы 6, 7'!H29:H29)),"","Неверно!")</f>
        <v/>
      </c>
      <c r="B11923" s="312" t="s">
        <v>24660</v>
      </c>
      <c r="C11923" s="313" t="s">
        <v>1699</v>
      </c>
      <c r="D11923" s="313" t="s">
        <v>18311</v>
      </c>
      <c r="E11923" s="313" t="str">
        <f>CONCATENATE(SUM('Разделы 6, 7'!I29:I29),"&gt;=",SUM('Разделы 6, 7'!H29:H29))</f>
        <v>0&gt;=0</v>
      </c>
    </row>
    <row r="11924" spans="1:5" ht="30" hidden="1" customHeight="1">
      <c r="A11924" s="311" t="str">
        <f>IF((SUM('Разделы 6, 7'!I30:I30)&gt;=SUM('Разделы 6, 7'!H30:H30)),"","Неверно!")</f>
        <v/>
      </c>
      <c r="B11924" s="312" t="s">
        <v>24660</v>
      </c>
      <c r="C11924" s="313" t="s">
        <v>1700</v>
      </c>
      <c r="D11924" s="313" t="s">
        <v>18311</v>
      </c>
      <c r="E11924" s="313" t="str">
        <f>CONCATENATE(SUM('Разделы 6, 7'!I30:I30),"&gt;=",SUM('Разделы 6, 7'!H30:H30))</f>
        <v>0&gt;=0</v>
      </c>
    </row>
    <row r="11925" spans="1:5" ht="30" hidden="1" customHeight="1">
      <c r="A11925" s="311" t="str">
        <f>IF((SUM('Разделы 6, 7'!I31:I31)&gt;=SUM('Разделы 6, 7'!H31:H31)),"","Неверно!")</f>
        <v/>
      </c>
      <c r="B11925" s="312" t="s">
        <v>24660</v>
      </c>
      <c r="C11925" s="313" t="s">
        <v>1701</v>
      </c>
      <c r="D11925" s="313" t="s">
        <v>18311</v>
      </c>
      <c r="E11925" s="313" t="str">
        <f>CONCATENATE(SUM('Разделы 6, 7'!I31:I31),"&gt;=",SUM('Разделы 6, 7'!H31:H31))</f>
        <v>0&gt;=0</v>
      </c>
    </row>
    <row r="11926" spans="1:5" ht="30" hidden="1" customHeight="1">
      <c r="A11926" s="311" t="str">
        <f>IF((SUM('Разделы 6, 7'!I32:I32)&gt;=SUM('Разделы 6, 7'!H32:H32)),"","Неверно!")</f>
        <v/>
      </c>
      <c r="B11926" s="312" t="s">
        <v>24660</v>
      </c>
      <c r="C11926" s="313" t="s">
        <v>1702</v>
      </c>
      <c r="D11926" s="313" t="s">
        <v>18311</v>
      </c>
      <c r="E11926" s="313" t="str">
        <f>CONCATENATE(SUM('Разделы 6, 7'!I32:I32),"&gt;=",SUM('Разделы 6, 7'!H32:H32))</f>
        <v>0&gt;=0</v>
      </c>
    </row>
    <row r="11927" spans="1:5" ht="30" hidden="1" customHeight="1">
      <c r="A11927" s="311" t="str">
        <f>IF((SUM('Раздел 8'!D26:D26)=0),"","Неверно!")</f>
        <v/>
      </c>
      <c r="B11927" s="312" t="s">
        <v>24661</v>
      </c>
      <c r="C11927" s="313" t="s">
        <v>21047</v>
      </c>
      <c r="D11927" s="313" t="s">
        <v>21048</v>
      </c>
      <c r="E11927" s="313" t="str">
        <f>CONCATENATE(SUM('Раздел 8'!D26:D26),"=",0)</f>
        <v>0=0</v>
      </c>
    </row>
    <row r="11928" spans="1:5" ht="30" hidden="1" customHeight="1">
      <c r="A11928" s="311" t="str">
        <f>IF((SUM('Раздел 8'!D28:D28)=0),"","Неверно!")</f>
        <v/>
      </c>
      <c r="B11928" s="312" t="s">
        <v>24662</v>
      </c>
      <c r="C11928" s="313" t="s">
        <v>18555</v>
      </c>
      <c r="D11928" s="313" t="s">
        <v>19492</v>
      </c>
      <c r="E11928" s="313" t="str">
        <f>CONCATENATE(SUM('Раздел 8'!D28:D28),"=",0)</f>
        <v>0=0</v>
      </c>
    </row>
    <row r="11929" spans="1:5" ht="30" hidden="1" customHeight="1">
      <c r="A11929" s="311" t="str">
        <f>IF((SUM('Раздел 8'!D29:D29)=0),"","Неверно!")</f>
        <v/>
      </c>
      <c r="B11929" s="312" t="s">
        <v>24662</v>
      </c>
      <c r="C11929" s="313" t="s">
        <v>18556</v>
      </c>
      <c r="D11929" s="313" t="s">
        <v>19492</v>
      </c>
      <c r="E11929" s="313" t="str">
        <f>CONCATENATE(SUM('Раздел 8'!D29:D29),"=",0)</f>
        <v>0=0</v>
      </c>
    </row>
    <row r="11930" spans="1:5" ht="30" hidden="1" customHeight="1">
      <c r="A11930" s="311" t="str">
        <f>IF((SUM('Раздел 8'!D30:D30)=0),"","Неверно!")</f>
        <v/>
      </c>
      <c r="B11930" s="312" t="s">
        <v>24662</v>
      </c>
      <c r="C11930" s="313" t="s">
        <v>18557</v>
      </c>
      <c r="D11930" s="313" t="s">
        <v>19492</v>
      </c>
      <c r="E11930" s="313" t="str">
        <f>CONCATENATE(SUM('Раздел 8'!D30:D30),"=",0)</f>
        <v>0=0</v>
      </c>
    </row>
    <row r="11931" spans="1:5" ht="30" hidden="1" customHeight="1">
      <c r="A11931" s="311" t="str">
        <f>IF((SUM('Раздел 8'!D31:D31)=0),"","Неверно!")</f>
        <v/>
      </c>
      <c r="B11931" s="312" t="s">
        <v>24662</v>
      </c>
      <c r="C11931" s="313" t="s">
        <v>9581</v>
      </c>
      <c r="D11931" s="313" t="s">
        <v>19492</v>
      </c>
      <c r="E11931" s="313" t="str">
        <f>CONCATENATE(SUM('Раздел 8'!D31:D31),"=",0)</f>
        <v>0=0</v>
      </c>
    </row>
    <row r="11932" spans="1:5" ht="30" hidden="1" customHeight="1">
      <c r="A11932" s="311" t="str">
        <f>IF((SUM('Раздел 8'!D32:D32)=0),"","Неверно!")</f>
        <v/>
      </c>
      <c r="B11932" s="312" t="s">
        <v>24662</v>
      </c>
      <c r="C11932" s="313" t="s">
        <v>1689</v>
      </c>
      <c r="D11932" s="313" t="s">
        <v>19492</v>
      </c>
      <c r="E11932" s="313" t="str">
        <f>CONCATENATE(SUM('Раздел 8'!D32:D32),"=",0)</f>
        <v>0=0</v>
      </c>
    </row>
    <row r="11933" spans="1:5" ht="30" hidden="1" customHeight="1">
      <c r="A11933" s="311" t="str">
        <f>IF((SUM('Раздел 8'!D33:D33)=0),"","Неверно!")</f>
        <v/>
      </c>
      <c r="B11933" s="312" t="s">
        <v>24662</v>
      </c>
      <c r="C11933" s="313" t="s">
        <v>19493</v>
      </c>
      <c r="D11933" s="313" t="s">
        <v>19492</v>
      </c>
      <c r="E11933" s="313" t="str">
        <f>CONCATENATE(SUM('Раздел 8'!D33:D33),"=",0)</f>
        <v>0=0</v>
      </c>
    </row>
    <row r="11934" spans="1:5" ht="30" hidden="1" customHeight="1">
      <c r="A11934" s="311" t="str">
        <f>IF((SUM('Раздел 8'!D36:D36)&lt;=SUM('Раздел 2'!L11:L11)),"","Неверно!")</f>
        <v/>
      </c>
      <c r="B11934" s="312" t="s">
        <v>24663</v>
      </c>
      <c r="C11934" s="313" t="s">
        <v>19912</v>
      </c>
      <c r="D11934" s="313" t="s">
        <v>19913</v>
      </c>
      <c r="E11934" s="313" t="str">
        <f>CONCATENATE(SUM('Раздел 8'!D36:D36),"&lt;=",SUM('Раздел 2'!L11:L11))</f>
        <v>1&lt;=382</v>
      </c>
    </row>
    <row r="11935" spans="1:5" ht="30" hidden="1" customHeight="1">
      <c r="A11935" s="311" t="str">
        <f>IF((SUM('Раздел 8'!D54:D54)&gt;=SUM('Раздел 8'!D56:D56)+SUM('Раздел 8'!D59:D59)),"","Неверно!")</f>
        <v/>
      </c>
      <c r="B11935" s="312" t="s">
        <v>24664</v>
      </c>
      <c r="C11935" s="313" t="s">
        <v>19916</v>
      </c>
      <c r="D11935" s="313" t="s">
        <v>19917</v>
      </c>
      <c r="E11935" s="313" t="str">
        <f>CONCATENATE(SUM('Раздел 8'!D54:D54),"&gt;=",SUM('Раздел 8'!D56:D56),"+",SUM('Раздел 8'!D59:D59))</f>
        <v>0&gt;=0+0</v>
      </c>
    </row>
    <row r="11936" spans="1:5" ht="30" hidden="1" customHeight="1">
      <c r="A11936" s="311" t="str">
        <f>IF((SUM('Раздел 8'!D34:D34)=SUM('Раздел 2'!O11:O11)),"","Неверно!")</f>
        <v/>
      </c>
      <c r="B11936" s="312" t="s">
        <v>24665</v>
      </c>
      <c r="C11936" s="313" t="s">
        <v>19918</v>
      </c>
      <c r="D11936" s="313" t="s">
        <v>19919</v>
      </c>
      <c r="E11936" s="313" t="str">
        <f>CONCATENATE(SUM('Раздел 8'!D34:D34),"=",SUM('Раздел 2'!O11:O11))</f>
        <v>0=0</v>
      </c>
    </row>
    <row r="11937" spans="1:5" ht="30" hidden="1" customHeight="1">
      <c r="A11937" s="311" t="str">
        <f>IF((SUM('Раздел 8'!D25:D25)&lt;=SUM('Раздел 8'!D24:D24)),"","Неверно!")</f>
        <v/>
      </c>
      <c r="B11937" s="312" t="s">
        <v>24666</v>
      </c>
      <c r="C11937" s="313" t="s">
        <v>1690</v>
      </c>
      <c r="D11937" s="313" t="s">
        <v>18310</v>
      </c>
      <c r="E11937" s="313" t="str">
        <f>CONCATENATE(SUM('Раздел 8'!D25:D25),"&lt;=",SUM('Раздел 8'!D24:D24))</f>
        <v>0&lt;=0</v>
      </c>
    </row>
    <row r="11938" spans="1:5" ht="30" hidden="1" customHeight="1">
      <c r="A11938" s="311" t="str">
        <f>IF((SUM('Раздел 8'!E25:E25)&lt;=SUM('Раздел 8'!E24:E24)),"","Неверно!")</f>
        <v/>
      </c>
      <c r="B11938" s="312" t="s">
        <v>24666</v>
      </c>
      <c r="C11938" s="313" t="s">
        <v>1691</v>
      </c>
      <c r="D11938" s="313" t="s">
        <v>18310</v>
      </c>
      <c r="E11938" s="313" t="str">
        <f>CONCATENATE(SUM('Раздел 8'!E25:E25),"&lt;=",SUM('Раздел 8'!E24:E24))</f>
        <v>0&lt;=0</v>
      </c>
    </row>
    <row r="11939" spans="1:5" ht="30" hidden="1" customHeight="1">
      <c r="A11939" s="311" t="str">
        <f>IF((SUM('Раздел 8'!D29:D29)&lt;=SUM('Раздел 8'!D28:D28)),"","Неверно!")</f>
        <v/>
      </c>
      <c r="B11939" s="312" t="s">
        <v>24667</v>
      </c>
      <c r="C11939" s="313" t="s">
        <v>20614</v>
      </c>
      <c r="D11939" s="313" t="s">
        <v>20615</v>
      </c>
      <c r="E11939" s="313" t="str">
        <f>CONCATENATE(SUM('Раздел 8'!D29:D29),"&lt;=",SUM('Раздел 8'!D28:D28))</f>
        <v>0&lt;=0</v>
      </c>
    </row>
    <row r="11940" spans="1:5" ht="30" hidden="1" customHeight="1">
      <c r="A11940" s="311" t="str">
        <f>IF((SUM('Раздел 8'!E29:E29)&lt;=SUM('Раздел 8'!E28:E28)),"","Неверно!")</f>
        <v/>
      </c>
      <c r="B11940" s="312" t="s">
        <v>24667</v>
      </c>
      <c r="C11940" s="313" t="s">
        <v>20616</v>
      </c>
      <c r="D11940" s="313" t="s">
        <v>20615</v>
      </c>
      <c r="E11940" s="313" t="str">
        <f>CONCATENATE(SUM('Раздел 8'!E29:E29),"&lt;=",SUM('Раздел 8'!E28:E28))</f>
        <v>0&lt;=0</v>
      </c>
    </row>
    <row r="11941" spans="1:5" ht="30" hidden="1" customHeight="1">
      <c r="A11941" s="311" t="str">
        <f>IF((SUM('Раздел 8'!D31:D31)&lt;=SUM('Раздел 8'!D30:D30)),"","Неверно!")</f>
        <v/>
      </c>
      <c r="B11941" s="312" t="s">
        <v>24668</v>
      </c>
      <c r="C11941" s="313" t="s">
        <v>20618</v>
      </c>
      <c r="D11941" s="313" t="s">
        <v>20619</v>
      </c>
      <c r="E11941" s="313" t="str">
        <f>CONCATENATE(SUM('Раздел 8'!D31:D31),"&lt;=",SUM('Раздел 8'!D30:D30))</f>
        <v>0&lt;=0</v>
      </c>
    </row>
    <row r="11942" spans="1:5" ht="30" hidden="1" customHeight="1">
      <c r="A11942" s="311" t="str">
        <f>IF((SUM('Раздел 8'!E31:E31)&lt;=SUM('Раздел 8'!E30:E30)),"","Неверно!")</f>
        <v/>
      </c>
      <c r="B11942" s="312" t="s">
        <v>24668</v>
      </c>
      <c r="C11942" s="313" t="s">
        <v>20620</v>
      </c>
      <c r="D11942" s="313" t="s">
        <v>20619</v>
      </c>
      <c r="E11942" s="313" t="str">
        <f>CONCATENATE(SUM('Раздел 8'!E31:E31),"&lt;=",SUM('Раздел 8'!E30:E30))</f>
        <v>0&lt;=0</v>
      </c>
    </row>
    <row r="11943" spans="1:5" ht="30" hidden="1" customHeight="1">
      <c r="A11943" s="311" t="str">
        <f>IF((SUM('Раздел 8'!D56:D56)+SUM('Раздел 8'!D59:D59)&lt;=SUM('Раздел 2'!V11:V11)),"","Неверно!")</f>
        <v/>
      </c>
      <c r="B11943" s="312" t="s">
        <v>24669</v>
      </c>
      <c r="C11943" s="313" t="s">
        <v>20621</v>
      </c>
      <c r="D11943" s="313" t="s">
        <v>20622</v>
      </c>
      <c r="E11943" s="313" t="str">
        <f>CONCATENATE(SUM('Раздел 8'!D56:D56),"+",SUM('Раздел 8'!D59:D59),"&lt;=",SUM('Раздел 2'!V11:V11))</f>
        <v>0+0&lt;=432</v>
      </c>
    </row>
    <row r="11944" spans="1:5" ht="30" hidden="1" customHeight="1">
      <c r="A11944" s="311" t="str">
        <f>IF((SUM('Раздел 8'!D57:D57)&lt;=SUM('Раздел 8'!D56:D56)),"","Неверно!")</f>
        <v/>
      </c>
      <c r="B11944" s="312" t="s">
        <v>24670</v>
      </c>
      <c r="C11944" s="313" t="s">
        <v>20623</v>
      </c>
      <c r="D11944" s="313" t="s">
        <v>20624</v>
      </c>
      <c r="E11944" s="313" t="str">
        <f>CONCATENATE(SUM('Раздел 8'!D57:D57),"&lt;=",SUM('Раздел 8'!D56:D56))</f>
        <v>0&lt;=0</v>
      </c>
    </row>
    <row r="11945" spans="1:5" ht="30" hidden="1" customHeight="1">
      <c r="A11945" s="311" t="str">
        <f>IF((SUM('Раздел 8'!E57:E57)&lt;=SUM('Раздел 8'!E56:E56)),"","Неверно!")</f>
        <v/>
      </c>
      <c r="B11945" s="312" t="s">
        <v>24670</v>
      </c>
      <c r="C11945" s="313" t="s">
        <v>20625</v>
      </c>
      <c r="D11945" s="313" t="s">
        <v>20624</v>
      </c>
      <c r="E11945" s="313" t="str">
        <f>CONCATENATE(SUM('Раздел 8'!E57:E57),"&lt;=",SUM('Раздел 8'!E56:E56))</f>
        <v>0&lt;=0</v>
      </c>
    </row>
    <row r="11946" spans="1:5" ht="30" hidden="1" customHeight="1">
      <c r="A11946" s="311" t="str">
        <f>IF((SUM('Раздел 8'!D49:D49)&lt;=SUM('Раздел 8'!D48:D48)),"","Неверно!")</f>
        <v/>
      </c>
      <c r="B11946" s="312" t="s">
        <v>24671</v>
      </c>
      <c r="C11946" s="313" t="s">
        <v>20626</v>
      </c>
      <c r="D11946" s="313" t="s">
        <v>20627</v>
      </c>
      <c r="E11946" s="313" t="str">
        <f>CONCATENATE(SUM('Раздел 8'!D49:D49),"&lt;=",SUM('Раздел 8'!D48:D48))</f>
        <v>0&lt;=498</v>
      </c>
    </row>
    <row r="11947" spans="1:5" ht="30" hidden="1" customHeight="1">
      <c r="A11947" s="311" t="str">
        <f>IF((SUM('Раздел 8'!E49:E49)&lt;=SUM('Раздел 8'!E48:E48)),"","Неверно!")</f>
        <v/>
      </c>
      <c r="B11947" s="312" t="s">
        <v>24671</v>
      </c>
      <c r="C11947" s="313" t="s">
        <v>20628</v>
      </c>
      <c r="D11947" s="313" t="s">
        <v>20627</v>
      </c>
      <c r="E11947" s="313" t="str">
        <f>CONCATENATE(SUM('Раздел 8'!E49:E49),"&lt;=",SUM('Раздел 8'!E48:E48))</f>
        <v>0&lt;=86</v>
      </c>
    </row>
    <row r="11948" spans="1:5" ht="30" hidden="1" customHeight="1">
      <c r="A11948" s="311" t="str">
        <f>IF((SUM('Раздел 8'!D58:D58)&lt;=SUM('Раздел 8'!D56:D56)),"","Неверно!")</f>
        <v/>
      </c>
      <c r="B11948" s="312" t="s">
        <v>24672</v>
      </c>
      <c r="C11948" s="313" t="s">
        <v>20629</v>
      </c>
      <c r="D11948" s="313" t="s">
        <v>20630</v>
      </c>
      <c r="E11948" s="313" t="str">
        <f>CONCATENATE(SUM('Раздел 8'!D58:D58),"&lt;=",SUM('Раздел 8'!D56:D56))</f>
        <v>0&lt;=0</v>
      </c>
    </row>
    <row r="11949" spans="1:5" ht="30" hidden="1" customHeight="1">
      <c r="A11949" s="311" t="str">
        <f>IF((SUM('Раздел 8'!E58:E58)&lt;=SUM('Раздел 8'!E56:E56)),"","Неверно!")</f>
        <v/>
      </c>
      <c r="B11949" s="312" t="s">
        <v>24672</v>
      </c>
      <c r="C11949" s="313" t="s">
        <v>20631</v>
      </c>
      <c r="D11949" s="313" t="s">
        <v>20630</v>
      </c>
      <c r="E11949" s="313" t="str">
        <f>CONCATENATE(SUM('Раздел 8'!E58:E58),"&lt;=",SUM('Раздел 8'!E56:E56))</f>
        <v>0&lt;=0</v>
      </c>
    </row>
    <row r="11950" spans="1:5" ht="30" hidden="1" customHeight="1">
      <c r="A11950" s="311" t="str">
        <f>IF((SUM('Раздел 8'!D44:D47)=0),"","Неверно!")</f>
        <v/>
      </c>
      <c r="B11950" s="312" t="s">
        <v>24673</v>
      </c>
      <c r="C11950" s="313" t="s">
        <v>20632</v>
      </c>
      <c r="D11950" s="313" t="s">
        <v>20633</v>
      </c>
      <c r="E11950" s="313" t="str">
        <f>CONCATENATE(SUM('Раздел 8'!D44:D47),"=",0)</f>
        <v>0=0</v>
      </c>
    </row>
    <row r="11951" spans="1:5" ht="30" hidden="1" customHeight="1">
      <c r="A11951" s="311" t="str">
        <f>IF((SUM('Раздел 8'!D33:D33)&lt;=SUM('Раздел 8'!D32:D32)),"","Неверно!")</f>
        <v/>
      </c>
      <c r="B11951" s="312" t="s">
        <v>24674</v>
      </c>
      <c r="C11951" s="313" t="s">
        <v>20646</v>
      </c>
      <c r="D11951" s="313" t="s">
        <v>20647</v>
      </c>
      <c r="E11951" s="313" t="str">
        <f>CONCATENATE(SUM('Раздел 8'!D33:D33),"&lt;=",SUM('Раздел 8'!D32:D32))</f>
        <v>0&lt;=0</v>
      </c>
    </row>
    <row r="11952" spans="1:5" ht="30" hidden="1" customHeight="1">
      <c r="A11952" s="311" t="str">
        <f>IF((SUM('Раздел 8'!E33:E33)&lt;=SUM('Раздел 8'!E32:E32)),"","Неверно!")</f>
        <v/>
      </c>
      <c r="B11952" s="312" t="s">
        <v>24674</v>
      </c>
      <c r="C11952" s="313" t="s">
        <v>20648</v>
      </c>
      <c r="D11952" s="313" t="s">
        <v>20647</v>
      </c>
      <c r="E11952" s="313" t="str">
        <f>CONCATENATE(SUM('Раздел 8'!E33:E33),"&lt;=",SUM('Раздел 8'!E32:E32))</f>
        <v>0&lt;=0</v>
      </c>
    </row>
    <row r="11953" spans="1:5" ht="30" hidden="1" customHeight="1">
      <c r="A11953" s="311" t="str">
        <f>IF((SUM('Раздел 8'!E54:E54)&gt;=SUM('Раздел 8'!E56:E56)+SUM('Раздел 8'!E59:E59)),"","Неверно!")</f>
        <v/>
      </c>
      <c r="B11953" s="312" t="s">
        <v>24675</v>
      </c>
      <c r="C11953" s="313" t="s">
        <v>20649</v>
      </c>
      <c r="D11953" s="313" t="s">
        <v>20650</v>
      </c>
      <c r="E11953" s="313" t="str">
        <f>CONCATENATE(SUM('Раздел 8'!E54:E54),"&gt;=",SUM('Раздел 8'!E56:E56),"+",SUM('Раздел 8'!E59:E59))</f>
        <v>0&gt;=0+0</v>
      </c>
    </row>
    <row r="11954" spans="1:5" ht="30" hidden="1" customHeight="1">
      <c r="A11954" s="311" t="str">
        <f>IF((SUM('Раздел 8'!D60:D60)&lt;=SUM('Раздел 8'!D59:D59)),"","Неверно!")</f>
        <v/>
      </c>
      <c r="B11954" s="312" t="s">
        <v>24676</v>
      </c>
      <c r="C11954" s="313" t="s">
        <v>20655</v>
      </c>
      <c r="D11954" s="313" t="s">
        <v>20656</v>
      </c>
      <c r="E11954" s="313" t="str">
        <f>CONCATENATE(SUM('Раздел 8'!D60:D60),"&lt;=",SUM('Раздел 8'!D59:D59))</f>
        <v>0&lt;=0</v>
      </c>
    </row>
    <row r="11955" spans="1:5" ht="30" hidden="1" customHeight="1">
      <c r="A11955" s="311" t="str">
        <f>IF((SUM('Раздел 8'!E60:E60)&lt;=SUM('Раздел 8'!E59:E59)),"","Неверно!")</f>
        <v/>
      </c>
      <c r="B11955" s="312" t="s">
        <v>24676</v>
      </c>
      <c r="C11955" s="313" t="s">
        <v>20657</v>
      </c>
      <c r="D11955" s="313" t="s">
        <v>20656</v>
      </c>
      <c r="E11955" s="313" t="str">
        <f>CONCATENATE(SUM('Раздел 8'!E60:E60),"&lt;=",SUM('Раздел 8'!E59:E59))</f>
        <v>0&lt;=0</v>
      </c>
    </row>
    <row r="11956" spans="1:5" ht="30" hidden="1" customHeight="1">
      <c r="A11956" s="311" t="str">
        <f>IF((SUM('Раздел 8'!D55:D55)&lt;=SUM('Раздел 8'!D54:D54)),"","Неверно!")</f>
        <v/>
      </c>
      <c r="B11956" s="312" t="s">
        <v>24677</v>
      </c>
      <c r="C11956" s="313" t="s">
        <v>20658</v>
      </c>
      <c r="D11956" s="313" t="s">
        <v>20659</v>
      </c>
      <c r="E11956" s="313" t="str">
        <f>CONCATENATE(SUM('Раздел 8'!D55:D55),"&lt;=",SUM('Раздел 8'!D54:D54))</f>
        <v>0&lt;=0</v>
      </c>
    </row>
    <row r="11957" spans="1:5" ht="30" hidden="1" customHeight="1">
      <c r="A11957" s="311" t="str">
        <f>IF((SUM('Раздел 8'!E55:E55)&lt;=SUM('Раздел 8'!E54:E54)),"","Неверно!")</f>
        <v/>
      </c>
      <c r="B11957" s="312" t="s">
        <v>24677</v>
      </c>
      <c r="C11957" s="313" t="s">
        <v>20660</v>
      </c>
      <c r="D11957" s="313" t="s">
        <v>20659</v>
      </c>
      <c r="E11957" s="313" t="str">
        <f>CONCATENATE(SUM('Раздел 8'!E55:E55),"&lt;=",SUM('Раздел 8'!E54:E54))</f>
        <v>0&lt;=0</v>
      </c>
    </row>
    <row r="11958" spans="1:5" ht="30" hidden="1" customHeight="1">
      <c r="A11958" s="311" t="str">
        <f>IF((SUM('Раздел 9'!E13:E14)&lt;=SUM('Раздел 9'!E12:E12)),"","Неверно!")</f>
        <v/>
      </c>
      <c r="B11958" s="312" t="s">
        <v>24678</v>
      </c>
      <c r="C11958" s="313" t="s">
        <v>22617</v>
      </c>
      <c r="D11958" s="313" t="s">
        <v>22618</v>
      </c>
      <c r="E11958" s="313" t="str">
        <f>CONCATENATE(SUM('Раздел 9'!E13:E14),"&lt;=",SUM('Раздел 9'!E12:E12))</f>
        <v>0&lt;=0</v>
      </c>
    </row>
    <row r="11959" spans="1:5" ht="30" hidden="1" customHeight="1">
      <c r="A11959" s="311" t="str">
        <f>IF((SUM('Раздел 9'!F13:F14)&lt;=SUM('Раздел 9'!F12:F12)),"","Неверно!")</f>
        <v/>
      </c>
      <c r="B11959" s="312" t="s">
        <v>24678</v>
      </c>
      <c r="C11959" s="313" t="s">
        <v>22619</v>
      </c>
      <c r="D11959" s="313" t="s">
        <v>22618</v>
      </c>
      <c r="E11959" s="313" t="str">
        <f>CONCATENATE(SUM('Раздел 9'!F13:F14),"&lt;=",SUM('Раздел 9'!F12:F12))</f>
        <v>0&lt;=0</v>
      </c>
    </row>
    <row r="11960" spans="1:5" ht="30" hidden="1" customHeight="1">
      <c r="A11960" s="311" t="str">
        <f>IF((SUM('Раздел 9'!G13:G14)&lt;=SUM('Раздел 9'!G12:G12)),"","Неверно!")</f>
        <v/>
      </c>
      <c r="B11960" s="312" t="s">
        <v>24678</v>
      </c>
      <c r="C11960" s="313" t="s">
        <v>22620</v>
      </c>
      <c r="D11960" s="313" t="s">
        <v>22618</v>
      </c>
      <c r="E11960" s="313" t="str">
        <f>CONCATENATE(SUM('Раздел 9'!G13:G14),"&lt;=",SUM('Раздел 9'!G12:G12))</f>
        <v>0&lt;=0</v>
      </c>
    </row>
    <row r="11961" spans="1:5" ht="30" hidden="1" customHeight="1">
      <c r="A11961" s="311" t="str">
        <f>IF((SUM('Раздел 9'!H13:H14)&lt;=SUM('Раздел 9'!H12:H12)),"","Неверно!")</f>
        <v/>
      </c>
      <c r="B11961" s="312" t="s">
        <v>24678</v>
      </c>
      <c r="C11961" s="313" t="s">
        <v>22621</v>
      </c>
      <c r="D11961" s="313" t="s">
        <v>22618</v>
      </c>
      <c r="E11961" s="313" t="str">
        <f>CONCATENATE(SUM('Раздел 9'!H13:H14),"&lt;=",SUM('Раздел 9'!H12:H12))</f>
        <v>0&lt;=0</v>
      </c>
    </row>
    <row r="11962" spans="1:5" ht="30" hidden="1" customHeight="1">
      <c r="A11962" s="311" t="str">
        <f>IF((SUM('Раздел 9'!I13:I14)&lt;=SUM('Раздел 9'!I12:I12)),"","Неверно!")</f>
        <v/>
      </c>
      <c r="B11962" s="312" t="s">
        <v>24678</v>
      </c>
      <c r="C11962" s="313" t="s">
        <v>22622</v>
      </c>
      <c r="D11962" s="313" t="s">
        <v>22618</v>
      </c>
      <c r="E11962" s="313" t="str">
        <f>CONCATENATE(SUM('Раздел 9'!I13:I14),"&lt;=",SUM('Раздел 9'!I12:I12))</f>
        <v>0&lt;=0</v>
      </c>
    </row>
    <row r="11963" spans="1:5" ht="30" hidden="1" customHeight="1">
      <c r="A11963" s="311" t="str">
        <f>IF((SUM('Раздел 9'!J13:J14)&lt;=SUM('Раздел 9'!J12:J12)),"","Неверно!")</f>
        <v/>
      </c>
      <c r="B11963" s="312" t="s">
        <v>24678</v>
      </c>
      <c r="C11963" s="313" t="s">
        <v>22623</v>
      </c>
      <c r="D11963" s="313" t="s">
        <v>22618</v>
      </c>
      <c r="E11963" s="313" t="str">
        <f>CONCATENATE(SUM('Раздел 9'!J13:J14),"&lt;=",SUM('Раздел 9'!J12:J12))</f>
        <v>0&lt;=0</v>
      </c>
    </row>
    <row r="11964" spans="1:5" ht="30" hidden="1" customHeight="1">
      <c r="A11964" s="311" t="str">
        <f>IF((SUM('Раздел 9'!K13:K14)&lt;=SUM('Раздел 9'!K12:K12)),"","Неверно!")</f>
        <v/>
      </c>
      <c r="B11964" s="312" t="s">
        <v>24678</v>
      </c>
      <c r="C11964" s="313" t="s">
        <v>22624</v>
      </c>
      <c r="D11964" s="313" t="s">
        <v>22618</v>
      </c>
      <c r="E11964" s="313" t="str">
        <f>CONCATENATE(SUM('Раздел 9'!K13:K14),"&lt;=",SUM('Раздел 9'!K12:K12))</f>
        <v>0&lt;=0</v>
      </c>
    </row>
    <row r="11965" spans="1:5" ht="30" hidden="1" customHeight="1">
      <c r="A11965" s="311" t="str">
        <f>IF((SUM('Раздел 9'!L13:L14)&lt;=SUM('Раздел 9'!L12:L12)),"","Неверно!")</f>
        <v/>
      </c>
      <c r="B11965" s="312" t="s">
        <v>24678</v>
      </c>
      <c r="C11965" s="313" t="s">
        <v>22625</v>
      </c>
      <c r="D11965" s="313" t="s">
        <v>22618</v>
      </c>
      <c r="E11965" s="313" t="str">
        <f>CONCATENATE(SUM('Раздел 9'!L13:L14),"&lt;=",SUM('Раздел 9'!L12:L12))</f>
        <v>0&lt;=0</v>
      </c>
    </row>
    <row r="11966" spans="1:5" ht="30" hidden="1" customHeight="1">
      <c r="A11966" s="311" t="str">
        <f>IF((SUM('Раздел 9'!E44:E44)&lt;=SUM('Раздел 9'!E43:E43)),"","Неверно!")</f>
        <v/>
      </c>
      <c r="B11966" s="312" t="s">
        <v>24679</v>
      </c>
      <c r="C11966" s="313" t="s">
        <v>22914</v>
      </c>
      <c r="D11966" s="313" t="s">
        <v>22915</v>
      </c>
      <c r="E11966" s="313" t="str">
        <f>CONCATENATE(SUM('Раздел 9'!E44:E44),"&lt;=",SUM('Раздел 9'!E43:E43))</f>
        <v>0&lt;=55</v>
      </c>
    </row>
    <row r="11967" spans="1:5" ht="30" hidden="1" customHeight="1">
      <c r="A11967" s="311" t="str">
        <f>IF((SUM('Раздел 9'!F44:F44)&lt;=SUM('Раздел 9'!F43:F43)),"","Неверно!")</f>
        <v/>
      </c>
      <c r="B11967" s="312" t="s">
        <v>24679</v>
      </c>
      <c r="C11967" s="313" t="s">
        <v>22916</v>
      </c>
      <c r="D11967" s="313" t="s">
        <v>22915</v>
      </c>
      <c r="E11967" s="313" t="str">
        <f>CONCATENATE(SUM('Раздел 9'!F44:F44),"&lt;=",SUM('Раздел 9'!F43:F43))</f>
        <v>0&lt;=4</v>
      </c>
    </row>
    <row r="11968" spans="1:5" ht="30" hidden="1" customHeight="1">
      <c r="A11968" s="311" t="str">
        <f>IF((SUM('Раздел 9'!G44:G44)&lt;=SUM('Раздел 9'!G43:G43)),"","Неверно!")</f>
        <v/>
      </c>
      <c r="B11968" s="312" t="s">
        <v>24679</v>
      </c>
      <c r="C11968" s="313" t="s">
        <v>22917</v>
      </c>
      <c r="D11968" s="313" t="s">
        <v>22915</v>
      </c>
      <c r="E11968" s="313" t="str">
        <f>CONCATENATE(SUM('Раздел 9'!G44:G44),"&lt;=",SUM('Раздел 9'!G43:G43))</f>
        <v>0&lt;=55</v>
      </c>
    </row>
    <row r="11969" spans="1:5" ht="30" hidden="1" customHeight="1">
      <c r="A11969" s="311" t="str">
        <f>IF((SUM('Раздел 9'!H44:H44)&lt;=SUM('Раздел 9'!H43:H43)),"","Неверно!")</f>
        <v/>
      </c>
      <c r="B11969" s="312" t="s">
        <v>24679</v>
      </c>
      <c r="C11969" s="313" t="s">
        <v>22918</v>
      </c>
      <c r="D11969" s="313" t="s">
        <v>22915</v>
      </c>
      <c r="E11969" s="313" t="str">
        <f>CONCATENATE(SUM('Раздел 9'!H44:H44),"&lt;=",SUM('Раздел 9'!H43:H43))</f>
        <v>0&lt;=4</v>
      </c>
    </row>
    <row r="11970" spans="1:5" ht="30" hidden="1" customHeight="1">
      <c r="A11970" s="311" t="str">
        <f>IF((SUM('Раздел 9'!I44:I44)&lt;=SUM('Раздел 9'!I43:I43)),"","Неверно!")</f>
        <v/>
      </c>
      <c r="B11970" s="312" t="s">
        <v>24679</v>
      </c>
      <c r="C11970" s="313" t="s">
        <v>22919</v>
      </c>
      <c r="D11970" s="313" t="s">
        <v>22915</v>
      </c>
      <c r="E11970" s="313" t="str">
        <f>CONCATENATE(SUM('Раздел 9'!I44:I44),"&lt;=",SUM('Раздел 9'!I43:I43))</f>
        <v>0&lt;=0</v>
      </c>
    </row>
    <row r="11971" spans="1:5" ht="30" hidden="1" customHeight="1">
      <c r="A11971" s="311" t="str">
        <f>IF((SUM('Раздел 9'!J44:J44)&lt;=SUM('Раздел 9'!J43:J43)),"","Неверно!")</f>
        <v/>
      </c>
      <c r="B11971" s="312" t="s">
        <v>24679</v>
      </c>
      <c r="C11971" s="313" t="s">
        <v>22920</v>
      </c>
      <c r="D11971" s="313" t="s">
        <v>22915</v>
      </c>
      <c r="E11971" s="313" t="str">
        <f>CONCATENATE(SUM('Раздел 9'!J44:J44),"&lt;=",SUM('Раздел 9'!J43:J43))</f>
        <v>0&lt;=0</v>
      </c>
    </row>
    <row r="11972" spans="1:5" ht="30" hidden="1" customHeight="1">
      <c r="A11972" s="311" t="str">
        <f>IF((SUM('Раздел 9'!K44:K44)&lt;=SUM('Раздел 9'!K43:K43)),"","Неверно!")</f>
        <v/>
      </c>
      <c r="B11972" s="312" t="s">
        <v>24679</v>
      </c>
      <c r="C11972" s="313" t="s">
        <v>22921</v>
      </c>
      <c r="D11972" s="313" t="s">
        <v>22915</v>
      </c>
      <c r="E11972" s="313" t="str">
        <f>CONCATENATE(SUM('Раздел 9'!K44:K44),"&lt;=",SUM('Раздел 9'!K43:K43))</f>
        <v>0&lt;=0</v>
      </c>
    </row>
    <row r="11973" spans="1:5" ht="30" hidden="1" customHeight="1">
      <c r="A11973" s="311" t="str">
        <f>IF((SUM('Раздел 9'!L44:L44)&lt;=SUM('Раздел 9'!L43:L43)),"","Неверно!")</f>
        <v/>
      </c>
      <c r="B11973" s="312" t="s">
        <v>24679</v>
      </c>
      <c r="C11973" s="313" t="s">
        <v>22922</v>
      </c>
      <c r="D11973" s="313" t="s">
        <v>22915</v>
      </c>
      <c r="E11973" s="313" t="str">
        <f>CONCATENATE(SUM('Раздел 9'!L44:L44),"&lt;=",SUM('Раздел 9'!L43:L43))</f>
        <v>0&lt;=0</v>
      </c>
    </row>
    <row r="11974" spans="1:5" ht="30" hidden="1" customHeight="1">
      <c r="A11974" s="311" t="str">
        <f>IF((SUM('Раздел 9'!E9:E9)=SUM('Раздел 9'!G9:G9)+SUM('Раздел 9'!I9:I9)+SUM('Раздел 9'!K9:K9)),"","Неверно!")</f>
        <v/>
      </c>
      <c r="B11974" s="312" t="s">
        <v>24680</v>
      </c>
      <c r="C11974" s="313" t="s">
        <v>1665</v>
      </c>
      <c r="D11974" s="313" t="s">
        <v>18309</v>
      </c>
      <c r="E11974" s="313" t="str">
        <f>CONCATENATE(SUM('Раздел 9'!E9:E9),"=",SUM('Раздел 9'!G9:G9),"+",SUM('Раздел 9'!I9:I9),"+",SUM('Раздел 9'!K9:K9))</f>
        <v>193=166+11+16</v>
      </c>
    </row>
    <row r="11975" spans="1:5" ht="30" hidden="1" customHeight="1">
      <c r="A11975" s="311" t="str">
        <f>IF((SUM('Раздел 9'!E18:E18)=SUM('Раздел 9'!G18:G18)+SUM('Раздел 9'!I18:I18)+SUM('Раздел 9'!K18:K18)),"","Неверно!")</f>
        <v/>
      </c>
      <c r="B11975" s="312" t="s">
        <v>24680</v>
      </c>
      <c r="C11975" s="313" t="s">
        <v>1666</v>
      </c>
      <c r="D11975" s="313" t="s">
        <v>18309</v>
      </c>
      <c r="E11975" s="313" t="str">
        <f>CONCATENATE(SUM('Раздел 9'!E18:E18),"=",SUM('Раздел 9'!G18:G18),"+",SUM('Раздел 9'!I18:I18),"+",SUM('Раздел 9'!K18:K18))</f>
        <v>0=0+0+0</v>
      </c>
    </row>
    <row r="11976" spans="1:5" ht="30" hidden="1" customHeight="1">
      <c r="A11976" s="311" t="str">
        <f>IF((SUM('Раздел 9'!E19:E19)=SUM('Раздел 9'!G19:G19)+SUM('Раздел 9'!I19:I19)+SUM('Раздел 9'!K19:K19)),"","Неверно!")</f>
        <v/>
      </c>
      <c r="B11976" s="312" t="s">
        <v>24680</v>
      </c>
      <c r="C11976" s="313" t="s">
        <v>1667</v>
      </c>
      <c r="D11976" s="313" t="s">
        <v>18309</v>
      </c>
      <c r="E11976" s="313" t="str">
        <f>CONCATENATE(SUM('Раздел 9'!E19:E19),"=",SUM('Раздел 9'!G19:G19),"+",SUM('Раздел 9'!I19:I19),"+",SUM('Раздел 9'!K19:K19))</f>
        <v>5=5+0+0</v>
      </c>
    </row>
    <row r="11977" spans="1:5" ht="30" hidden="1" customHeight="1">
      <c r="A11977" s="311" t="str">
        <f>IF((SUM('Раздел 9'!E20:E20)=SUM('Раздел 9'!G20:G20)+SUM('Раздел 9'!I20:I20)+SUM('Раздел 9'!K20:K20)),"","Неверно!")</f>
        <v/>
      </c>
      <c r="B11977" s="312" t="s">
        <v>24680</v>
      </c>
      <c r="C11977" s="313" t="s">
        <v>1668</v>
      </c>
      <c r="D11977" s="313" t="s">
        <v>18309</v>
      </c>
      <c r="E11977" s="313" t="str">
        <f>CONCATENATE(SUM('Раздел 9'!E20:E20),"=",SUM('Раздел 9'!G20:G20),"+",SUM('Раздел 9'!I20:I20),"+",SUM('Раздел 9'!K20:K20))</f>
        <v>0=0+0+0</v>
      </c>
    </row>
    <row r="11978" spans="1:5" ht="30" hidden="1" customHeight="1">
      <c r="A11978" s="311" t="str">
        <f>IF((SUM('Раздел 9'!E21:E21)=SUM('Раздел 9'!G21:G21)+SUM('Раздел 9'!I21:I21)+SUM('Раздел 9'!K21:K21)),"","Неверно!")</f>
        <v/>
      </c>
      <c r="B11978" s="312" t="s">
        <v>24680</v>
      </c>
      <c r="C11978" s="313" t="s">
        <v>1669</v>
      </c>
      <c r="D11978" s="313" t="s">
        <v>18309</v>
      </c>
      <c r="E11978" s="313" t="str">
        <f>CONCATENATE(SUM('Раздел 9'!E21:E21),"=",SUM('Раздел 9'!G21:G21),"+",SUM('Раздел 9'!I21:I21),"+",SUM('Раздел 9'!K21:K21))</f>
        <v>5=2+3+0</v>
      </c>
    </row>
    <row r="11979" spans="1:5" ht="30" hidden="1" customHeight="1">
      <c r="A11979" s="311" t="str">
        <f>IF((SUM('Раздел 9'!E22:E22)=SUM('Раздел 9'!G22:G22)+SUM('Раздел 9'!I22:I22)+SUM('Раздел 9'!K22:K22)),"","Неверно!")</f>
        <v/>
      </c>
      <c r="B11979" s="312" t="s">
        <v>24680</v>
      </c>
      <c r="C11979" s="313" t="s">
        <v>1670</v>
      </c>
      <c r="D11979" s="313" t="s">
        <v>18309</v>
      </c>
      <c r="E11979" s="313" t="str">
        <f>CONCATENATE(SUM('Раздел 9'!E22:E22),"=",SUM('Раздел 9'!G22:G22),"+",SUM('Раздел 9'!I22:I22),"+",SUM('Раздел 9'!K22:K22))</f>
        <v>0=0+0+0</v>
      </c>
    </row>
    <row r="11980" spans="1:5" ht="30" hidden="1" customHeight="1">
      <c r="A11980" s="311" t="str">
        <f>IF((SUM('Раздел 9'!E23:E23)=SUM('Раздел 9'!G23:G23)+SUM('Раздел 9'!I23:I23)+SUM('Раздел 9'!K23:K23)),"","Неверно!")</f>
        <v/>
      </c>
      <c r="B11980" s="312" t="s">
        <v>24680</v>
      </c>
      <c r="C11980" s="313" t="s">
        <v>1671</v>
      </c>
      <c r="D11980" s="313" t="s">
        <v>18309</v>
      </c>
      <c r="E11980" s="313" t="str">
        <f>CONCATENATE(SUM('Раздел 9'!E23:E23),"=",SUM('Раздел 9'!G23:G23),"+",SUM('Раздел 9'!I23:I23),"+",SUM('Раздел 9'!K23:K23))</f>
        <v>10=10+0+0</v>
      </c>
    </row>
    <row r="11981" spans="1:5" ht="30" hidden="1" customHeight="1">
      <c r="A11981" s="311" t="str">
        <f>IF((SUM('Раздел 9'!E24:E24)=SUM('Раздел 9'!G24:G24)+SUM('Раздел 9'!I24:I24)+SUM('Раздел 9'!K24:K24)),"","Неверно!")</f>
        <v/>
      </c>
      <c r="B11981" s="312" t="s">
        <v>24680</v>
      </c>
      <c r="C11981" s="313" t="s">
        <v>1672</v>
      </c>
      <c r="D11981" s="313" t="s">
        <v>18309</v>
      </c>
      <c r="E11981" s="313" t="str">
        <f>CONCATENATE(SUM('Раздел 9'!E24:E24),"=",SUM('Раздел 9'!G24:G24),"+",SUM('Раздел 9'!I24:I24),"+",SUM('Раздел 9'!K24:K24))</f>
        <v>0=0+0+0</v>
      </c>
    </row>
    <row r="11982" spans="1:5" ht="30" hidden="1" customHeight="1">
      <c r="A11982" s="311" t="str">
        <f>IF((SUM('Раздел 9'!E25:E25)=SUM('Раздел 9'!G25:G25)+SUM('Раздел 9'!I25:I25)+SUM('Раздел 9'!K25:K25)),"","Неверно!")</f>
        <v/>
      </c>
      <c r="B11982" s="312" t="s">
        <v>24680</v>
      </c>
      <c r="C11982" s="313" t="s">
        <v>1673</v>
      </c>
      <c r="D11982" s="313" t="s">
        <v>18309</v>
      </c>
      <c r="E11982" s="313" t="str">
        <f>CONCATENATE(SUM('Раздел 9'!E25:E25),"=",SUM('Раздел 9'!G25:G25),"+",SUM('Раздел 9'!I25:I25),"+",SUM('Раздел 9'!K25:K25))</f>
        <v>0=0+0+0</v>
      </c>
    </row>
    <row r="11983" spans="1:5" ht="30" hidden="1" customHeight="1">
      <c r="A11983" s="311" t="str">
        <f>IF((SUM('Раздел 9'!E26:E26)=SUM('Раздел 9'!G26:G26)+SUM('Раздел 9'!I26:I26)+SUM('Раздел 9'!K26:K26)),"","Неверно!")</f>
        <v/>
      </c>
      <c r="B11983" s="312" t="s">
        <v>24680</v>
      </c>
      <c r="C11983" s="313" t="s">
        <v>1674</v>
      </c>
      <c r="D11983" s="313" t="s">
        <v>18309</v>
      </c>
      <c r="E11983" s="313" t="str">
        <f>CONCATENATE(SUM('Раздел 9'!E26:E26),"=",SUM('Раздел 9'!G26:G26),"+",SUM('Раздел 9'!I26:I26),"+",SUM('Раздел 9'!K26:K26))</f>
        <v>0=0+0+0</v>
      </c>
    </row>
    <row r="11984" spans="1:5" ht="30" hidden="1" customHeight="1">
      <c r="A11984" s="311" t="str">
        <f>IF((SUM('Раздел 9'!E27:E27)=SUM('Раздел 9'!G27:G27)+SUM('Раздел 9'!I27:I27)+SUM('Раздел 9'!K27:K27)),"","Неверно!")</f>
        <v/>
      </c>
      <c r="B11984" s="312" t="s">
        <v>24680</v>
      </c>
      <c r="C11984" s="313" t="s">
        <v>1675</v>
      </c>
      <c r="D11984" s="313" t="s">
        <v>18309</v>
      </c>
      <c r="E11984" s="313" t="str">
        <f>CONCATENATE(SUM('Раздел 9'!E27:E27),"=",SUM('Раздел 9'!G27:G27),"+",SUM('Раздел 9'!I27:I27),"+",SUM('Раздел 9'!K27:K27))</f>
        <v>0=0+0+0</v>
      </c>
    </row>
    <row r="11985" spans="1:5" ht="30" hidden="1" customHeight="1">
      <c r="A11985" s="311" t="str">
        <f>IF((SUM('Раздел 9'!E10:E10)=SUM('Раздел 9'!G10:G10)+SUM('Раздел 9'!I10:I10)+SUM('Раздел 9'!K10:K10)),"","Неверно!")</f>
        <v/>
      </c>
      <c r="B11985" s="312" t="s">
        <v>24680</v>
      </c>
      <c r="C11985" s="313" t="s">
        <v>1676</v>
      </c>
      <c r="D11985" s="313" t="s">
        <v>18309</v>
      </c>
      <c r="E11985" s="313" t="str">
        <f>CONCATENATE(SUM('Раздел 9'!E10:E10),"=",SUM('Раздел 9'!G10:G10),"+",SUM('Раздел 9'!I10:I10),"+",SUM('Раздел 9'!K10:K10))</f>
        <v>0=0+0+0</v>
      </c>
    </row>
    <row r="11986" spans="1:5" ht="30" hidden="1" customHeight="1">
      <c r="A11986" s="311" t="str">
        <f>IF((SUM('Раздел 9'!E28:E28)=SUM('Раздел 9'!G28:G28)+SUM('Раздел 9'!I28:I28)+SUM('Раздел 9'!K28:K28)),"","Неверно!")</f>
        <v/>
      </c>
      <c r="B11986" s="312" t="s">
        <v>24680</v>
      </c>
      <c r="C11986" s="313" t="s">
        <v>1677</v>
      </c>
      <c r="D11986" s="313" t="s">
        <v>18309</v>
      </c>
      <c r="E11986" s="313" t="str">
        <f>CONCATENATE(SUM('Раздел 9'!E28:E28),"=",SUM('Раздел 9'!G28:G28),"+",SUM('Раздел 9'!I28:I28),"+",SUM('Раздел 9'!K28:K28))</f>
        <v>45=38+2+5</v>
      </c>
    </row>
    <row r="11987" spans="1:5" ht="30" hidden="1" customHeight="1">
      <c r="A11987" s="311" t="str">
        <f>IF((SUM('Раздел 9'!E29:E29)=SUM('Раздел 9'!G29:G29)+SUM('Раздел 9'!I29:I29)+SUM('Раздел 9'!K29:K29)),"","Неверно!")</f>
        <v/>
      </c>
      <c r="B11987" s="312" t="s">
        <v>24680</v>
      </c>
      <c r="C11987" s="313" t="s">
        <v>1678</v>
      </c>
      <c r="D11987" s="313" t="s">
        <v>18309</v>
      </c>
      <c r="E11987" s="313" t="str">
        <f>CONCATENATE(SUM('Раздел 9'!E29:E29),"=",SUM('Раздел 9'!G29:G29),"+",SUM('Раздел 9'!I29:I29),"+",SUM('Раздел 9'!K29:K29))</f>
        <v>0=0+0+0</v>
      </c>
    </row>
    <row r="11988" spans="1:5" ht="30" hidden="1" customHeight="1">
      <c r="A11988" s="311" t="str">
        <f>IF((SUM('Раздел 9'!E30:E30)=SUM('Раздел 9'!G30:G30)+SUM('Раздел 9'!I30:I30)+SUM('Раздел 9'!K30:K30)),"","Неверно!")</f>
        <v/>
      </c>
      <c r="B11988" s="312" t="s">
        <v>24680</v>
      </c>
      <c r="C11988" s="313" t="s">
        <v>1679</v>
      </c>
      <c r="D11988" s="313" t="s">
        <v>18309</v>
      </c>
      <c r="E11988" s="313" t="str">
        <f>CONCATENATE(SUM('Раздел 9'!E30:E30),"=",SUM('Раздел 9'!G30:G30),"+",SUM('Раздел 9'!I30:I30),"+",SUM('Раздел 9'!K30:K30))</f>
        <v>0=0+0+0</v>
      </c>
    </row>
    <row r="11989" spans="1:5" ht="30" hidden="1" customHeight="1">
      <c r="A11989" s="311" t="str">
        <f>IF((SUM('Раздел 9'!E31:E31)=SUM('Раздел 9'!G31:G31)+SUM('Раздел 9'!I31:I31)+SUM('Раздел 9'!K31:K31)),"","Неверно!")</f>
        <v/>
      </c>
      <c r="B11989" s="312" t="s">
        <v>24680</v>
      </c>
      <c r="C11989" s="313" t="s">
        <v>1680</v>
      </c>
      <c r="D11989" s="313" t="s">
        <v>18309</v>
      </c>
      <c r="E11989" s="313" t="str">
        <f>CONCATENATE(SUM('Раздел 9'!E31:E31),"=",SUM('Раздел 9'!G31:G31),"+",SUM('Раздел 9'!I31:I31),"+",SUM('Раздел 9'!K31:K31))</f>
        <v>1=1+0+0</v>
      </c>
    </row>
    <row r="11990" spans="1:5" ht="30" hidden="1" customHeight="1">
      <c r="A11990" s="311" t="str">
        <f>IF((SUM('Раздел 9'!E32:E32)=SUM('Раздел 9'!G32:G32)+SUM('Раздел 9'!I32:I32)+SUM('Раздел 9'!K32:K32)),"","Неверно!")</f>
        <v/>
      </c>
      <c r="B11990" s="312" t="s">
        <v>24680</v>
      </c>
      <c r="C11990" s="313" t="s">
        <v>1681</v>
      </c>
      <c r="D11990" s="313" t="s">
        <v>18309</v>
      </c>
      <c r="E11990" s="313" t="str">
        <f>CONCATENATE(SUM('Раздел 9'!E32:E32),"=",SUM('Раздел 9'!G32:G32),"+",SUM('Раздел 9'!I32:I32),"+",SUM('Раздел 9'!K32:K32))</f>
        <v>0=0+0+0</v>
      </c>
    </row>
    <row r="11991" spans="1:5" ht="30" hidden="1" customHeight="1">
      <c r="A11991" s="311" t="str">
        <f>IF((SUM('Раздел 9'!E33:E33)=SUM('Раздел 9'!G33:G33)+SUM('Раздел 9'!I33:I33)+SUM('Раздел 9'!K33:K33)),"","Неверно!")</f>
        <v/>
      </c>
      <c r="B11991" s="312" t="s">
        <v>24680</v>
      </c>
      <c r="C11991" s="313" t="s">
        <v>22923</v>
      </c>
      <c r="D11991" s="313" t="s">
        <v>18309</v>
      </c>
      <c r="E11991" s="313" t="str">
        <f>CONCATENATE(SUM('Раздел 9'!E33:E33),"=",SUM('Раздел 9'!G33:G33),"+",SUM('Раздел 9'!I33:I33),"+",SUM('Раздел 9'!K33:K33))</f>
        <v>0=0+0+0</v>
      </c>
    </row>
    <row r="11992" spans="1:5" ht="30" hidden="1" customHeight="1">
      <c r="A11992" s="311" t="str">
        <f>IF((SUM('Раздел 9'!E34:E34)=SUM('Раздел 9'!G34:G34)+SUM('Раздел 9'!I34:I34)+SUM('Раздел 9'!K34:K34)),"","Неверно!")</f>
        <v/>
      </c>
      <c r="B11992" s="312" t="s">
        <v>24680</v>
      </c>
      <c r="C11992" s="313" t="s">
        <v>22924</v>
      </c>
      <c r="D11992" s="313" t="s">
        <v>18309</v>
      </c>
      <c r="E11992" s="313" t="str">
        <f>CONCATENATE(SUM('Раздел 9'!E34:E34),"=",SUM('Раздел 9'!G34:G34),"+",SUM('Раздел 9'!I34:I34),"+",SUM('Раздел 9'!K34:K34))</f>
        <v>0=0+0+0</v>
      </c>
    </row>
    <row r="11993" spans="1:5" ht="30" hidden="1" customHeight="1">
      <c r="A11993" s="311" t="str">
        <f>IF((SUM('Раздел 9'!E35:E35)=SUM('Раздел 9'!G35:G35)+SUM('Раздел 9'!I35:I35)+SUM('Раздел 9'!K35:K35)),"","Неверно!")</f>
        <v/>
      </c>
      <c r="B11993" s="312" t="s">
        <v>24680</v>
      </c>
      <c r="C11993" s="313" t="s">
        <v>22925</v>
      </c>
      <c r="D11993" s="313" t="s">
        <v>18309</v>
      </c>
      <c r="E11993" s="313" t="str">
        <f>CONCATENATE(SUM('Раздел 9'!E35:E35),"=",SUM('Раздел 9'!G35:G35),"+",SUM('Раздел 9'!I35:I35),"+",SUM('Раздел 9'!K35:K35))</f>
        <v>0=0+0+0</v>
      </c>
    </row>
    <row r="11994" spans="1:5" ht="30" hidden="1" customHeight="1">
      <c r="A11994" s="311" t="str">
        <f>IF((SUM('Раздел 9'!E36:E36)=SUM('Раздел 9'!G36:G36)+SUM('Раздел 9'!I36:I36)+SUM('Раздел 9'!K36:K36)),"","Неверно!")</f>
        <v/>
      </c>
      <c r="B11994" s="312" t="s">
        <v>24680</v>
      </c>
      <c r="C11994" s="313" t="s">
        <v>22926</v>
      </c>
      <c r="D11994" s="313" t="s">
        <v>18309</v>
      </c>
      <c r="E11994" s="313" t="str">
        <f>CONCATENATE(SUM('Раздел 9'!E36:E36),"=",SUM('Раздел 9'!G36:G36),"+",SUM('Раздел 9'!I36:I36),"+",SUM('Раздел 9'!K36:K36))</f>
        <v>0=0+0+0</v>
      </c>
    </row>
    <row r="11995" spans="1:5" ht="30" hidden="1" customHeight="1">
      <c r="A11995" s="311" t="str">
        <f>IF((SUM('Раздел 9'!E37:E37)=SUM('Раздел 9'!G37:G37)+SUM('Раздел 9'!I37:I37)+SUM('Раздел 9'!K37:K37)),"","Неверно!")</f>
        <v/>
      </c>
      <c r="B11995" s="312" t="s">
        <v>24680</v>
      </c>
      <c r="C11995" s="313" t="s">
        <v>22927</v>
      </c>
      <c r="D11995" s="313" t="s">
        <v>18309</v>
      </c>
      <c r="E11995" s="313" t="str">
        <f>CONCATENATE(SUM('Раздел 9'!E37:E37),"=",SUM('Раздел 9'!G37:G37),"+",SUM('Раздел 9'!I37:I37),"+",SUM('Раздел 9'!K37:K37))</f>
        <v>0=0+0+0</v>
      </c>
    </row>
    <row r="11996" spans="1:5" ht="30" hidden="1" customHeight="1">
      <c r="A11996" s="311" t="str">
        <f>IF((SUM('Раздел 9'!E11:E11)=SUM('Раздел 9'!G11:G11)+SUM('Раздел 9'!I11:I11)+SUM('Раздел 9'!K11:K11)),"","Неверно!")</f>
        <v/>
      </c>
      <c r="B11996" s="312" t="s">
        <v>24680</v>
      </c>
      <c r="C11996" s="313" t="s">
        <v>1682</v>
      </c>
      <c r="D11996" s="313" t="s">
        <v>18309</v>
      </c>
      <c r="E11996" s="313" t="str">
        <f>CONCATENATE(SUM('Раздел 9'!E11:E11),"=",SUM('Раздел 9'!G11:G11),"+",SUM('Раздел 9'!I11:I11),"+",SUM('Раздел 9'!K11:K11))</f>
        <v>3=3+0+0</v>
      </c>
    </row>
    <row r="11997" spans="1:5" ht="30" hidden="1" customHeight="1">
      <c r="A11997" s="311" t="str">
        <f>IF((SUM('Раздел 9'!E38:E38)=SUM('Раздел 9'!G38:G38)+SUM('Раздел 9'!I38:I38)+SUM('Раздел 9'!K38:K38)),"","Неверно!")</f>
        <v/>
      </c>
      <c r="B11997" s="312" t="s">
        <v>24680</v>
      </c>
      <c r="C11997" s="313" t="s">
        <v>22928</v>
      </c>
      <c r="D11997" s="313" t="s">
        <v>18309</v>
      </c>
      <c r="E11997" s="313" t="str">
        <f>CONCATENATE(SUM('Раздел 9'!E38:E38),"=",SUM('Раздел 9'!G38:G38),"+",SUM('Раздел 9'!I38:I38),"+",SUM('Раздел 9'!K38:K38))</f>
        <v>0=0+0+0</v>
      </c>
    </row>
    <row r="11998" spans="1:5" ht="30" hidden="1" customHeight="1">
      <c r="A11998" s="311" t="str">
        <f>IF((SUM('Раздел 9'!E39:E39)=SUM('Раздел 9'!G39:G39)+SUM('Раздел 9'!I39:I39)+SUM('Раздел 9'!K39:K39)),"","Неверно!")</f>
        <v/>
      </c>
      <c r="B11998" s="312" t="s">
        <v>24680</v>
      </c>
      <c r="C11998" s="313" t="s">
        <v>22929</v>
      </c>
      <c r="D11998" s="313" t="s">
        <v>18309</v>
      </c>
      <c r="E11998" s="313" t="str">
        <f>CONCATENATE(SUM('Раздел 9'!E39:E39),"=",SUM('Раздел 9'!G39:G39),"+",SUM('Раздел 9'!I39:I39),"+",SUM('Раздел 9'!K39:K39))</f>
        <v>0=0+0+0</v>
      </c>
    </row>
    <row r="11999" spans="1:5" ht="30" hidden="1" customHeight="1">
      <c r="A11999" s="311" t="str">
        <f>IF((SUM('Раздел 9'!E40:E40)=SUM('Раздел 9'!G40:G40)+SUM('Раздел 9'!I40:I40)+SUM('Раздел 9'!K40:K40)),"","Неверно!")</f>
        <v/>
      </c>
      <c r="B11999" s="312" t="s">
        <v>24680</v>
      </c>
      <c r="C11999" s="313" t="s">
        <v>22930</v>
      </c>
      <c r="D11999" s="313" t="s">
        <v>18309</v>
      </c>
      <c r="E11999" s="313" t="str">
        <f>CONCATENATE(SUM('Раздел 9'!E40:E40),"=",SUM('Раздел 9'!G40:G40),"+",SUM('Раздел 9'!I40:I40),"+",SUM('Раздел 9'!K40:K40))</f>
        <v>13=12+0+1</v>
      </c>
    </row>
    <row r="12000" spans="1:5" ht="30" hidden="1" customHeight="1">
      <c r="A12000" s="311" t="str">
        <f>IF((SUM('Раздел 9'!E41:E41)=SUM('Раздел 9'!G41:G41)+SUM('Раздел 9'!I41:I41)+SUM('Раздел 9'!K41:K41)),"","Неверно!")</f>
        <v/>
      </c>
      <c r="B12000" s="312" t="s">
        <v>24680</v>
      </c>
      <c r="C12000" s="313" t="s">
        <v>22931</v>
      </c>
      <c r="D12000" s="313" t="s">
        <v>18309</v>
      </c>
      <c r="E12000" s="313" t="str">
        <f>CONCATENATE(SUM('Раздел 9'!E41:E41),"=",SUM('Раздел 9'!G41:G41),"+",SUM('Раздел 9'!I41:I41),"+",SUM('Раздел 9'!K41:K41))</f>
        <v>0=0+0+0</v>
      </c>
    </row>
    <row r="12001" spans="1:5" ht="30" hidden="1" customHeight="1">
      <c r="A12001" s="311" t="str">
        <f>IF((SUM('Раздел 9'!E42:E42)=SUM('Раздел 9'!G42:G42)+SUM('Раздел 9'!I42:I42)+SUM('Раздел 9'!K42:K42)),"","Неверно!")</f>
        <v/>
      </c>
      <c r="B12001" s="312" t="s">
        <v>24680</v>
      </c>
      <c r="C12001" s="313" t="s">
        <v>22932</v>
      </c>
      <c r="D12001" s="313" t="s">
        <v>18309</v>
      </c>
      <c r="E12001" s="313" t="str">
        <f>CONCATENATE(SUM('Раздел 9'!E42:E42),"=",SUM('Раздел 9'!G42:G42),"+",SUM('Раздел 9'!I42:I42),"+",SUM('Раздел 9'!K42:K42))</f>
        <v>0=0+0+0</v>
      </c>
    </row>
    <row r="12002" spans="1:5" ht="30" hidden="1" customHeight="1">
      <c r="A12002" s="311" t="str">
        <f>IF((SUM('Раздел 9'!E43:E43)=SUM('Раздел 9'!G43:G43)+SUM('Раздел 9'!I43:I43)+SUM('Раздел 9'!K43:K43)),"","Неверно!")</f>
        <v/>
      </c>
      <c r="B12002" s="312" t="s">
        <v>24680</v>
      </c>
      <c r="C12002" s="313" t="s">
        <v>22933</v>
      </c>
      <c r="D12002" s="313" t="s">
        <v>18309</v>
      </c>
      <c r="E12002" s="313" t="str">
        <f>CONCATENATE(SUM('Раздел 9'!E43:E43),"=",SUM('Раздел 9'!G43:G43),"+",SUM('Раздел 9'!I43:I43),"+",SUM('Раздел 9'!K43:K43))</f>
        <v>55=55+0+0</v>
      </c>
    </row>
    <row r="12003" spans="1:5" ht="30" hidden="1" customHeight="1">
      <c r="A12003" s="311" t="str">
        <f>IF((SUM('Раздел 9'!E44:E44)=SUM('Раздел 9'!G44:G44)+SUM('Раздел 9'!I44:I44)+SUM('Раздел 9'!K44:K44)),"","Неверно!")</f>
        <v/>
      </c>
      <c r="B12003" s="312" t="s">
        <v>24680</v>
      </c>
      <c r="C12003" s="313" t="s">
        <v>22934</v>
      </c>
      <c r="D12003" s="313" t="s">
        <v>18309</v>
      </c>
      <c r="E12003" s="313" t="str">
        <f>CONCATENATE(SUM('Раздел 9'!E44:E44),"=",SUM('Раздел 9'!G44:G44),"+",SUM('Раздел 9'!I44:I44),"+",SUM('Раздел 9'!K44:K44))</f>
        <v>0=0+0+0</v>
      </c>
    </row>
    <row r="12004" spans="1:5" ht="30" hidden="1" customHeight="1">
      <c r="A12004" s="311" t="str">
        <f>IF((SUM('Раздел 9'!E45:E45)=SUM('Раздел 9'!G45:G45)+SUM('Раздел 9'!I45:I45)+SUM('Раздел 9'!K45:K45)),"","Неверно!")</f>
        <v/>
      </c>
      <c r="B12004" s="312" t="s">
        <v>24680</v>
      </c>
      <c r="C12004" s="313" t="s">
        <v>22935</v>
      </c>
      <c r="D12004" s="313" t="s">
        <v>18309</v>
      </c>
      <c r="E12004" s="313" t="str">
        <f>CONCATENATE(SUM('Раздел 9'!E45:E45),"=",SUM('Раздел 9'!G45:G45),"+",SUM('Раздел 9'!I45:I45),"+",SUM('Раздел 9'!K45:K45))</f>
        <v>55=40+5+10</v>
      </c>
    </row>
    <row r="12005" spans="1:5" ht="30" hidden="1" customHeight="1">
      <c r="A12005" s="311" t="str">
        <f>IF((SUM('Раздел 9'!E46:E46)=SUM('Раздел 9'!G46:G46)+SUM('Раздел 9'!I46:I46)+SUM('Раздел 9'!K46:K46)),"","Неверно!")</f>
        <v/>
      </c>
      <c r="B12005" s="312" t="s">
        <v>24680</v>
      </c>
      <c r="C12005" s="313" t="s">
        <v>22936</v>
      </c>
      <c r="D12005" s="313" t="s">
        <v>18309</v>
      </c>
      <c r="E12005" s="313" t="str">
        <f>CONCATENATE(SUM('Раздел 9'!E46:E46),"=",SUM('Раздел 9'!G46:G46),"+",SUM('Раздел 9'!I46:I46),"+",SUM('Раздел 9'!K46:K46))</f>
        <v>0=0+0+0</v>
      </c>
    </row>
    <row r="12006" spans="1:5" ht="30" hidden="1" customHeight="1">
      <c r="A12006" s="311" t="str">
        <f>IF((SUM('Раздел 9'!E47:E47)=SUM('Раздел 9'!G47:G47)+SUM('Раздел 9'!I47:I47)+SUM('Раздел 9'!K47:K47)),"","Неверно!")</f>
        <v/>
      </c>
      <c r="B12006" s="312" t="s">
        <v>24680</v>
      </c>
      <c r="C12006" s="313" t="s">
        <v>22937</v>
      </c>
      <c r="D12006" s="313" t="s">
        <v>18309</v>
      </c>
      <c r="E12006" s="313" t="str">
        <f>CONCATENATE(SUM('Раздел 9'!E47:E47),"=",SUM('Раздел 9'!G47:G47),"+",SUM('Раздел 9'!I47:I47),"+",SUM('Раздел 9'!K47:K47))</f>
        <v>0=0+0+0</v>
      </c>
    </row>
    <row r="12007" spans="1:5" ht="30" hidden="1" customHeight="1">
      <c r="A12007" s="311" t="str">
        <f>IF((SUM('Раздел 9'!E12:E12)=SUM('Раздел 9'!G12:G12)+SUM('Раздел 9'!I12:I12)+SUM('Раздел 9'!K12:K12)),"","Неверно!")</f>
        <v/>
      </c>
      <c r="B12007" s="312" t="s">
        <v>24680</v>
      </c>
      <c r="C12007" s="313" t="s">
        <v>1683</v>
      </c>
      <c r="D12007" s="313" t="s">
        <v>18309</v>
      </c>
      <c r="E12007" s="313" t="str">
        <f>CONCATENATE(SUM('Раздел 9'!E12:E12),"=",SUM('Раздел 9'!G12:G12),"+",SUM('Раздел 9'!I12:I12),"+",SUM('Раздел 9'!K12:K12))</f>
        <v>0=0+0+0</v>
      </c>
    </row>
    <row r="12008" spans="1:5" ht="30" hidden="1" customHeight="1">
      <c r="A12008" s="311" t="str">
        <f>IF((SUM('Раздел 9'!E13:E13)=SUM('Раздел 9'!G13:G13)+SUM('Раздел 9'!I13:I13)+SUM('Раздел 9'!K13:K13)),"","Неверно!")</f>
        <v/>
      </c>
      <c r="B12008" s="312" t="s">
        <v>24680</v>
      </c>
      <c r="C12008" s="313" t="s">
        <v>1684</v>
      </c>
      <c r="D12008" s="313" t="s">
        <v>18309</v>
      </c>
      <c r="E12008" s="313" t="str">
        <f>CONCATENATE(SUM('Раздел 9'!E13:E13),"=",SUM('Раздел 9'!G13:G13),"+",SUM('Раздел 9'!I13:I13),"+",SUM('Раздел 9'!K13:K13))</f>
        <v>0=0+0+0</v>
      </c>
    </row>
    <row r="12009" spans="1:5" ht="30" hidden="1" customHeight="1">
      <c r="A12009" s="311" t="str">
        <f>IF((SUM('Раздел 9'!E14:E14)=SUM('Раздел 9'!G14:G14)+SUM('Раздел 9'!I14:I14)+SUM('Раздел 9'!K14:K14)),"","Неверно!")</f>
        <v/>
      </c>
      <c r="B12009" s="312" t="s">
        <v>24680</v>
      </c>
      <c r="C12009" s="313" t="s">
        <v>1685</v>
      </c>
      <c r="D12009" s="313" t="s">
        <v>18309</v>
      </c>
      <c r="E12009" s="313" t="str">
        <f>CONCATENATE(SUM('Раздел 9'!E14:E14),"=",SUM('Раздел 9'!G14:G14),"+",SUM('Раздел 9'!I14:I14),"+",SUM('Раздел 9'!K14:K14))</f>
        <v>0=0+0+0</v>
      </c>
    </row>
    <row r="12010" spans="1:5" ht="30" hidden="1" customHeight="1">
      <c r="A12010" s="311" t="str">
        <f>IF((SUM('Раздел 9'!E15:E15)=SUM('Раздел 9'!G15:G15)+SUM('Раздел 9'!I15:I15)+SUM('Раздел 9'!K15:K15)),"","Неверно!")</f>
        <v/>
      </c>
      <c r="B12010" s="312" t="s">
        <v>24680</v>
      </c>
      <c r="C12010" s="313" t="s">
        <v>1686</v>
      </c>
      <c r="D12010" s="313" t="s">
        <v>18309</v>
      </c>
      <c r="E12010" s="313" t="str">
        <f>CONCATENATE(SUM('Раздел 9'!E15:E15),"=",SUM('Раздел 9'!G15:G15),"+",SUM('Раздел 9'!I15:I15),"+",SUM('Раздел 9'!K15:K15))</f>
        <v>1=0+1+0</v>
      </c>
    </row>
    <row r="12011" spans="1:5" ht="30" hidden="1" customHeight="1">
      <c r="A12011" s="311" t="str">
        <f>IF((SUM('Раздел 9'!E16:E16)=SUM('Раздел 9'!G16:G16)+SUM('Раздел 9'!I16:I16)+SUM('Раздел 9'!K16:K16)),"","Неверно!")</f>
        <v/>
      </c>
      <c r="B12011" s="312" t="s">
        <v>24680</v>
      </c>
      <c r="C12011" s="313" t="s">
        <v>1687</v>
      </c>
      <c r="D12011" s="313" t="s">
        <v>18309</v>
      </c>
      <c r="E12011" s="313" t="str">
        <f>CONCATENATE(SUM('Раздел 9'!E16:E16),"=",SUM('Раздел 9'!G16:G16),"+",SUM('Раздел 9'!I16:I16),"+",SUM('Раздел 9'!K16:K16))</f>
        <v>0=0+0+0</v>
      </c>
    </row>
    <row r="12012" spans="1:5" ht="30" hidden="1" customHeight="1">
      <c r="A12012" s="311" t="str">
        <f>IF((SUM('Раздел 9'!E17:E17)=SUM('Раздел 9'!G17:G17)+SUM('Раздел 9'!I17:I17)+SUM('Раздел 9'!K17:K17)),"","Неверно!")</f>
        <v/>
      </c>
      <c r="B12012" s="312" t="s">
        <v>24680</v>
      </c>
      <c r="C12012" s="313" t="s">
        <v>1688</v>
      </c>
      <c r="D12012" s="313" t="s">
        <v>18309</v>
      </c>
      <c r="E12012" s="313" t="str">
        <f>CONCATENATE(SUM('Раздел 9'!E17:E17),"=",SUM('Раздел 9'!G17:G17),"+",SUM('Раздел 9'!I17:I17),"+",SUM('Раздел 9'!K17:K17))</f>
        <v>66=56+5+5</v>
      </c>
    </row>
    <row r="12013" spans="1:5" ht="30" hidden="1" customHeight="1">
      <c r="A12013" s="311" t="str">
        <f>IF((SUM('Раздел 9'!F9:F9)=SUM('Раздел 9'!H9:H9)+SUM('Раздел 9'!J9:J9)+SUM('Раздел 9'!L9:L9)),"","Неверно!")</f>
        <v/>
      </c>
      <c r="B12013" s="312" t="s">
        <v>24681</v>
      </c>
      <c r="C12013" s="313" t="s">
        <v>1641</v>
      </c>
      <c r="D12013" s="313" t="s">
        <v>18308</v>
      </c>
      <c r="E12013" s="313" t="str">
        <f>CONCATENATE(SUM('Раздел 9'!F9:F9),"=",SUM('Раздел 9'!H9:H9),"+",SUM('Раздел 9'!J9:J9),"+",SUM('Раздел 9'!L9:L9))</f>
        <v>30=28+1+1</v>
      </c>
    </row>
    <row r="12014" spans="1:5" ht="30" hidden="1" customHeight="1">
      <c r="A12014" s="311" t="str">
        <f>IF((SUM('Раздел 9'!F18:F18)=SUM('Раздел 9'!H18:H18)+SUM('Раздел 9'!J18:J18)+SUM('Раздел 9'!L18:L18)),"","Неверно!")</f>
        <v/>
      </c>
      <c r="B12014" s="312" t="s">
        <v>24681</v>
      </c>
      <c r="C12014" s="313" t="s">
        <v>1642</v>
      </c>
      <c r="D12014" s="313" t="s">
        <v>18308</v>
      </c>
      <c r="E12014" s="313" t="str">
        <f>CONCATENATE(SUM('Раздел 9'!F18:F18),"=",SUM('Раздел 9'!H18:H18),"+",SUM('Раздел 9'!J18:J18),"+",SUM('Раздел 9'!L18:L18))</f>
        <v>0=0+0+0</v>
      </c>
    </row>
    <row r="12015" spans="1:5" ht="30" hidden="1" customHeight="1">
      <c r="A12015" s="311" t="str">
        <f>IF((SUM('Раздел 9'!F19:F19)=SUM('Раздел 9'!H19:H19)+SUM('Раздел 9'!J19:J19)+SUM('Раздел 9'!L19:L19)),"","Неверно!")</f>
        <v/>
      </c>
      <c r="B12015" s="312" t="s">
        <v>24681</v>
      </c>
      <c r="C12015" s="313" t="s">
        <v>1643</v>
      </c>
      <c r="D12015" s="313" t="s">
        <v>18308</v>
      </c>
      <c r="E12015" s="313" t="str">
        <f>CONCATENATE(SUM('Раздел 9'!F19:F19),"=",SUM('Раздел 9'!H19:H19),"+",SUM('Раздел 9'!J19:J19),"+",SUM('Раздел 9'!L19:L19))</f>
        <v>0=0+0+0</v>
      </c>
    </row>
    <row r="12016" spans="1:5" ht="30" hidden="1" customHeight="1">
      <c r="A12016" s="311" t="str">
        <f>IF((SUM('Раздел 9'!F20:F20)=SUM('Раздел 9'!H20:H20)+SUM('Раздел 9'!J20:J20)+SUM('Раздел 9'!L20:L20)),"","Неверно!")</f>
        <v/>
      </c>
      <c r="B12016" s="312" t="s">
        <v>24681</v>
      </c>
      <c r="C12016" s="313" t="s">
        <v>1644</v>
      </c>
      <c r="D12016" s="313" t="s">
        <v>18308</v>
      </c>
      <c r="E12016" s="313" t="str">
        <f>CONCATENATE(SUM('Раздел 9'!F20:F20),"=",SUM('Раздел 9'!H20:H20),"+",SUM('Раздел 9'!J20:J20),"+",SUM('Раздел 9'!L20:L20))</f>
        <v>0=0+0+0</v>
      </c>
    </row>
    <row r="12017" spans="1:5" ht="30" hidden="1" customHeight="1">
      <c r="A12017" s="311" t="str">
        <f>IF((SUM('Раздел 9'!F21:F21)=SUM('Раздел 9'!H21:H21)+SUM('Раздел 9'!J21:J21)+SUM('Раздел 9'!L21:L21)),"","Неверно!")</f>
        <v/>
      </c>
      <c r="B12017" s="312" t="s">
        <v>24681</v>
      </c>
      <c r="C12017" s="313" t="s">
        <v>1645</v>
      </c>
      <c r="D12017" s="313" t="s">
        <v>18308</v>
      </c>
      <c r="E12017" s="313" t="str">
        <f>CONCATENATE(SUM('Раздел 9'!F21:F21),"=",SUM('Раздел 9'!H21:H21),"+",SUM('Раздел 9'!J21:J21),"+",SUM('Раздел 9'!L21:L21))</f>
        <v>15=14+1+0</v>
      </c>
    </row>
    <row r="12018" spans="1:5" ht="30" hidden="1" customHeight="1">
      <c r="A12018" s="311" t="str">
        <f>IF((SUM('Раздел 9'!F22:F22)=SUM('Раздел 9'!H22:H22)+SUM('Раздел 9'!J22:J22)+SUM('Раздел 9'!L22:L22)),"","Неверно!")</f>
        <v/>
      </c>
      <c r="B12018" s="312" t="s">
        <v>24681</v>
      </c>
      <c r="C12018" s="313" t="s">
        <v>1646</v>
      </c>
      <c r="D12018" s="313" t="s">
        <v>18308</v>
      </c>
      <c r="E12018" s="313" t="str">
        <f>CONCATENATE(SUM('Раздел 9'!F22:F22),"=",SUM('Раздел 9'!H22:H22),"+",SUM('Раздел 9'!J22:J22),"+",SUM('Раздел 9'!L22:L22))</f>
        <v>0=0+0+0</v>
      </c>
    </row>
    <row r="12019" spans="1:5" ht="30" hidden="1" customHeight="1">
      <c r="A12019" s="311" t="str">
        <f>IF((SUM('Раздел 9'!F23:F23)=SUM('Раздел 9'!H23:H23)+SUM('Раздел 9'!J23:J23)+SUM('Раздел 9'!L23:L23)),"","Неверно!")</f>
        <v/>
      </c>
      <c r="B12019" s="312" t="s">
        <v>24681</v>
      </c>
      <c r="C12019" s="313" t="s">
        <v>1647</v>
      </c>
      <c r="D12019" s="313" t="s">
        <v>18308</v>
      </c>
      <c r="E12019" s="313" t="str">
        <f>CONCATENATE(SUM('Раздел 9'!F23:F23),"=",SUM('Раздел 9'!H23:H23),"+",SUM('Раздел 9'!J23:J23),"+",SUM('Раздел 9'!L23:L23))</f>
        <v>0=0+0+0</v>
      </c>
    </row>
    <row r="12020" spans="1:5" ht="30" hidden="1" customHeight="1">
      <c r="A12020" s="311" t="str">
        <f>IF((SUM('Раздел 9'!F24:F24)=SUM('Раздел 9'!H24:H24)+SUM('Раздел 9'!J24:J24)+SUM('Раздел 9'!L24:L24)),"","Неверно!")</f>
        <v/>
      </c>
      <c r="B12020" s="312" t="s">
        <v>24681</v>
      </c>
      <c r="C12020" s="313" t="s">
        <v>1648</v>
      </c>
      <c r="D12020" s="313" t="s">
        <v>18308</v>
      </c>
      <c r="E12020" s="313" t="str">
        <f>CONCATENATE(SUM('Раздел 9'!F24:F24),"=",SUM('Раздел 9'!H24:H24),"+",SUM('Раздел 9'!J24:J24),"+",SUM('Раздел 9'!L24:L24))</f>
        <v>0=0+0+0</v>
      </c>
    </row>
    <row r="12021" spans="1:5" ht="30" hidden="1" customHeight="1">
      <c r="A12021" s="311" t="str">
        <f>IF((SUM('Раздел 9'!F25:F25)=SUM('Раздел 9'!H25:H25)+SUM('Раздел 9'!J25:J25)+SUM('Раздел 9'!L25:L25)),"","Неверно!")</f>
        <v/>
      </c>
      <c r="B12021" s="312" t="s">
        <v>24681</v>
      </c>
      <c r="C12021" s="313" t="s">
        <v>1649</v>
      </c>
      <c r="D12021" s="313" t="s">
        <v>18308</v>
      </c>
      <c r="E12021" s="313" t="str">
        <f>CONCATENATE(SUM('Раздел 9'!F25:F25),"=",SUM('Раздел 9'!H25:H25),"+",SUM('Раздел 9'!J25:J25),"+",SUM('Раздел 9'!L25:L25))</f>
        <v>0=0+0+0</v>
      </c>
    </row>
    <row r="12022" spans="1:5" ht="30" hidden="1" customHeight="1">
      <c r="A12022" s="311" t="str">
        <f>IF((SUM('Раздел 9'!F26:F26)=SUM('Раздел 9'!H26:H26)+SUM('Раздел 9'!J26:J26)+SUM('Раздел 9'!L26:L26)),"","Неверно!")</f>
        <v/>
      </c>
      <c r="B12022" s="312" t="s">
        <v>24681</v>
      </c>
      <c r="C12022" s="313" t="s">
        <v>1650</v>
      </c>
      <c r="D12022" s="313" t="s">
        <v>18308</v>
      </c>
      <c r="E12022" s="313" t="str">
        <f>CONCATENATE(SUM('Раздел 9'!F26:F26),"=",SUM('Раздел 9'!H26:H26),"+",SUM('Раздел 9'!J26:J26),"+",SUM('Раздел 9'!L26:L26))</f>
        <v>0=0+0+0</v>
      </c>
    </row>
    <row r="12023" spans="1:5" ht="30" hidden="1" customHeight="1">
      <c r="A12023" s="311" t="str">
        <f>IF((SUM('Раздел 9'!F27:F27)=SUM('Раздел 9'!H27:H27)+SUM('Раздел 9'!J27:J27)+SUM('Раздел 9'!L27:L27)),"","Неверно!")</f>
        <v/>
      </c>
      <c r="B12023" s="312" t="s">
        <v>24681</v>
      </c>
      <c r="C12023" s="313" t="s">
        <v>1651</v>
      </c>
      <c r="D12023" s="313" t="s">
        <v>18308</v>
      </c>
      <c r="E12023" s="313" t="str">
        <f>CONCATENATE(SUM('Раздел 9'!F27:F27),"=",SUM('Раздел 9'!H27:H27),"+",SUM('Раздел 9'!J27:J27),"+",SUM('Раздел 9'!L27:L27))</f>
        <v>0=0+0+0</v>
      </c>
    </row>
    <row r="12024" spans="1:5" ht="30" hidden="1" customHeight="1">
      <c r="A12024" s="311" t="str">
        <f>IF((SUM('Раздел 9'!F10:F10)=SUM('Раздел 9'!H10:H10)+SUM('Раздел 9'!J10:J10)+SUM('Раздел 9'!L10:L10)),"","Неверно!")</f>
        <v/>
      </c>
      <c r="B12024" s="312" t="s">
        <v>24681</v>
      </c>
      <c r="C12024" s="313" t="s">
        <v>1652</v>
      </c>
      <c r="D12024" s="313" t="s">
        <v>18308</v>
      </c>
      <c r="E12024" s="313" t="str">
        <f>CONCATENATE(SUM('Раздел 9'!F10:F10),"=",SUM('Раздел 9'!H10:H10),"+",SUM('Раздел 9'!J10:J10),"+",SUM('Раздел 9'!L10:L10))</f>
        <v>0=0+0+0</v>
      </c>
    </row>
    <row r="12025" spans="1:5" ht="30" hidden="1" customHeight="1">
      <c r="A12025" s="311" t="str">
        <f>IF((SUM('Раздел 9'!F28:F28)=SUM('Раздел 9'!H28:H28)+SUM('Раздел 9'!J28:J28)+SUM('Раздел 9'!L28:L28)),"","Неверно!")</f>
        <v/>
      </c>
      <c r="B12025" s="312" t="s">
        <v>24681</v>
      </c>
      <c r="C12025" s="313" t="s">
        <v>1653</v>
      </c>
      <c r="D12025" s="313" t="s">
        <v>18308</v>
      </c>
      <c r="E12025" s="313" t="str">
        <f>CONCATENATE(SUM('Раздел 9'!F28:F28),"=",SUM('Раздел 9'!H28:H28),"+",SUM('Раздел 9'!J28:J28),"+",SUM('Раздел 9'!L28:L28))</f>
        <v>1=0+0+1</v>
      </c>
    </row>
    <row r="12026" spans="1:5" ht="30" hidden="1" customHeight="1">
      <c r="A12026" s="311" t="str">
        <f>IF((SUM('Раздел 9'!F29:F29)=SUM('Раздел 9'!H29:H29)+SUM('Раздел 9'!J29:J29)+SUM('Раздел 9'!L29:L29)),"","Неверно!")</f>
        <v/>
      </c>
      <c r="B12026" s="312" t="s">
        <v>24681</v>
      </c>
      <c r="C12026" s="313" t="s">
        <v>1654</v>
      </c>
      <c r="D12026" s="313" t="s">
        <v>18308</v>
      </c>
      <c r="E12026" s="313" t="str">
        <f>CONCATENATE(SUM('Раздел 9'!F29:F29),"=",SUM('Раздел 9'!H29:H29),"+",SUM('Раздел 9'!J29:J29),"+",SUM('Раздел 9'!L29:L29))</f>
        <v>0=0+0+0</v>
      </c>
    </row>
    <row r="12027" spans="1:5" ht="30" hidden="1" customHeight="1">
      <c r="A12027" s="311" t="str">
        <f>IF((SUM('Раздел 9'!F30:F30)=SUM('Раздел 9'!H30:H30)+SUM('Раздел 9'!J30:J30)+SUM('Раздел 9'!L30:L30)),"","Неверно!")</f>
        <v/>
      </c>
      <c r="B12027" s="312" t="s">
        <v>24681</v>
      </c>
      <c r="C12027" s="313" t="s">
        <v>1655</v>
      </c>
      <c r="D12027" s="313" t="s">
        <v>18308</v>
      </c>
      <c r="E12027" s="313" t="str">
        <f>CONCATENATE(SUM('Раздел 9'!F30:F30),"=",SUM('Раздел 9'!H30:H30),"+",SUM('Раздел 9'!J30:J30),"+",SUM('Раздел 9'!L30:L30))</f>
        <v>0=0+0+0</v>
      </c>
    </row>
    <row r="12028" spans="1:5" ht="30" hidden="1" customHeight="1">
      <c r="A12028" s="311" t="str">
        <f>IF((SUM('Раздел 9'!F31:F31)=SUM('Раздел 9'!H31:H31)+SUM('Раздел 9'!J31:J31)+SUM('Раздел 9'!L31:L31)),"","Неверно!")</f>
        <v/>
      </c>
      <c r="B12028" s="312" t="s">
        <v>24681</v>
      </c>
      <c r="C12028" s="313" t="s">
        <v>1656</v>
      </c>
      <c r="D12028" s="313" t="s">
        <v>18308</v>
      </c>
      <c r="E12028" s="313" t="str">
        <f>CONCATENATE(SUM('Раздел 9'!F31:F31),"=",SUM('Раздел 9'!H31:H31),"+",SUM('Раздел 9'!J31:J31),"+",SUM('Раздел 9'!L31:L31))</f>
        <v>0=0+0+0</v>
      </c>
    </row>
    <row r="12029" spans="1:5" ht="30" hidden="1" customHeight="1">
      <c r="A12029" s="311" t="str">
        <f>IF((SUM('Раздел 9'!F32:F32)=SUM('Раздел 9'!H32:H32)+SUM('Раздел 9'!J32:J32)+SUM('Раздел 9'!L32:L32)),"","Неверно!")</f>
        <v/>
      </c>
      <c r="B12029" s="312" t="s">
        <v>24681</v>
      </c>
      <c r="C12029" s="313" t="s">
        <v>1657</v>
      </c>
      <c r="D12029" s="313" t="s">
        <v>18308</v>
      </c>
      <c r="E12029" s="313" t="str">
        <f>CONCATENATE(SUM('Раздел 9'!F32:F32),"=",SUM('Раздел 9'!H32:H32),"+",SUM('Раздел 9'!J32:J32),"+",SUM('Раздел 9'!L32:L32))</f>
        <v>0=0+0+0</v>
      </c>
    </row>
    <row r="12030" spans="1:5" ht="30" hidden="1" customHeight="1">
      <c r="A12030" s="311" t="str">
        <f>IF((SUM('Раздел 9'!F33:F33)=SUM('Раздел 9'!H33:H33)+SUM('Раздел 9'!J33:J33)+SUM('Раздел 9'!L33:L33)),"","Неверно!")</f>
        <v/>
      </c>
      <c r="B12030" s="312" t="s">
        <v>24681</v>
      </c>
      <c r="C12030" s="313" t="s">
        <v>22938</v>
      </c>
      <c r="D12030" s="313" t="s">
        <v>18308</v>
      </c>
      <c r="E12030" s="313" t="str">
        <f>CONCATENATE(SUM('Раздел 9'!F33:F33),"=",SUM('Раздел 9'!H33:H33),"+",SUM('Раздел 9'!J33:J33),"+",SUM('Раздел 9'!L33:L33))</f>
        <v>0=0+0+0</v>
      </c>
    </row>
    <row r="12031" spans="1:5" ht="30" hidden="1" customHeight="1">
      <c r="A12031" s="311" t="str">
        <f>IF((SUM('Раздел 9'!F34:F34)=SUM('Раздел 9'!H34:H34)+SUM('Раздел 9'!J34:J34)+SUM('Раздел 9'!L34:L34)),"","Неверно!")</f>
        <v/>
      </c>
      <c r="B12031" s="312" t="s">
        <v>24681</v>
      </c>
      <c r="C12031" s="313" t="s">
        <v>22939</v>
      </c>
      <c r="D12031" s="313" t="s">
        <v>18308</v>
      </c>
      <c r="E12031" s="313" t="str">
        <f>CONCATENATE(SUM('Раздел 9'!F34:F34),"=",SUM('Раздел 9'!H34:H34),"+",SUM('Раздел 9'!J34:J34),"+",SUM('Раздел 9'!L34:L34))</f>
        <v>0=0+0+0</v>
      </c>
    </row>
    <row r="12032" spans="1:5" ht="30" hidden="1" customHeight="1">
      <c r="A12032" s="311" t="str">
        <f>IF((SUM('Раздел 9'!F35:F35)=SUM('Раздел 9'!H35:H35)+SUM('Раздел 9'!J35:J35)+SUM('Раздел 9'!L35:L35)),"","Неверно!")</f>
        <v/>
      </c>
      <c r="B12032" s="312" t="s">
        <v>24681</v>
      </c>
      <c r="C12032" s="313" t="s">
        <v>22940</v>
      </c>
      <c r="D12032" s="313" t="s">
        <v>18308</v>
      </c>
      <c r="E12032" s="313" t="str">
        <f>CONCATENATE(SUM('Раздел 9'!F35:F35),"=",SUM('Раздел 9'!H35:H35),"+",SUM('Раздел 9'!J35:J35),"+",SUM('Раздел 9'!L35:L35))</f>
        <v>0=0+0+0</v>
      </c>
    </row>
    <row r="12033" spans="1:5" ht="30" hidden="1" customHeight="1">
      <c r="A12033" s="311" t="str">
        <f>IF((SUM('Раздел 9'!F36:F36)=SUM('Раздел 9'!H36:H36)+SUM('Раздел 9'!J36:J36)+SUM('Раздел 9'!L36:L36)),"","Неверно!")</f>
        <v/>
      </c>
      <c r="B12033" s="312" t="s">
        <v>24681</v>
      </c>
      <c r="C12033" s="313" t="s">
        <v>22941</v>
      </c>
      <c r="D12033" s="313" t="s">
        <v>18308</v>
      </c>
      <c r="E12033" s="313" t="str">
        <f>CONCATENATE(SUM('Раздел 9'!F36:F36),"=",SUM('Раздел 9'!H36:H36),"+",SUM('Раздел 9'!J36:J36),"+",SUM('Раздел 9'!L36:L36))</f>
        <v>0=0+0+0</v>
      </c>
    </row>
    <row r="12034" spans="1:5" ht="30" hidden="1" customHeight="1">
      <c r="A12034" s="311" t="str">
        <f>IF((SUM('Раздел 9'!F37:F37)=SUM('Раздел 9'!H37:H37)+SUM('Раздел 9'!J37:J37)+SUM('Раздел 9'!L37:L37)),"","Неверно!")</f>
        <v/>
      </c>
      <c r="B12034" s="312" t="s">
        <v>24681</v>
      </c>
      <c r="C12034" s="313" t="s">
        <v>22942</v>
      </c>
      <c r="D12034" s="313" t="s">
        <v>18308</v>
      </c>
      <c r="E12034" s="313" t="str">
        <f>CONCATENATE(SUM('Раздел 9'!F37:F37),"=",SUM('Раздел 9'!H37:H37),"+",SUM('Раздел 9'!J37:J37),"+",SUM('Раздел 9'!L37:L37))</f>
        <v>0=0+0+0</v>
      </c>
    </row>
    <row r="12035" spans="1:5" ht="30" hidden="1" customHeight="1">
      <c r="A12035" s="311" t="str">
        <f>IF((SUM('Раздел 9'!F11:F11)=SUM('Раздел 9'!H11:H11)+SUM('Раздел 9'!J11:J11)+SUM('Раздел 9'!L11:L11)),"","Неверно!")</f>
        <v/>
      </c>
      <c r="B12035" s="312" t="s">
        <v>24681</v>
      </c>
      <c r="C12035" s="313" t="s">
        <v>1658</v>
      </c>
      <c r="D12035" s="313" t="s">
        <v>18308</v>
      </c>
      <c r="E12035" s="313" t="str">
        <f>CONCATENATE(SUM('Раздел 9'!F11:F11),"=",SUM('Раздел 9'!H11:H11),"+",SUM('Раздел 9'!J11:J11),"+",SUM('Раздел 9'!L11:L11))</f>
        <v>0=0+0+0</v>
      </c>
    </row>
    <row r="12036" spans="1:5" ht="30" hidden="1" customHeight="1">
      <c r="A12036" s="311" t="str">
        <f>IF((SUM('Раздел 9'!F38:F38)=SUM('Раздел 9'!H38:H38)+SUM('Раздел 9'!J38:J38)+SUM('Раздел 9'!L38:L38)),"","Неверно!")</f>
        <v/>
      </c>
      <c r="B12036" s="312" t="s">
        <v>24681</v>
      </c>
      <c r="C12036" s="313" t="s">
        <v>22943</v>
      </c>
      <c r="D12036" s="313" t="s">
        <v>18308</v>
      </c>
      <c r="E12036" s="313" t="str">
        <f>CONCATENATE(SUM('Раздел 9'!F38:F38),"=",SUM('Раздел 9'!H38:H38),"+",SUM('Раздел 9'!J38:J38),"+",SUM('Раздел 9'!L38:L38))</f>
        <v>0=0+0+0</v>
      </c>
    </row>
    <row r="12037" spans="1:5" ht="30" hidden="1" customHeight="1">
      <c r="A12037" s="311" t="str">
        <f>IF((SUM('Раздел 9'!F39:F39)=SUM('Раздел 9'!H39:H39)+SUM('Раздел 9'!J39:J39)+SUM('Раздел 9'!L39:L39)),"","Неверно!")</f>
        <v/>
      </c>
      <c r="B12037" s="312" t="s">
        <v>24681</v>
      </c>
      <c r="C12037" s="313" t="s">
        <v>22944</v>
      </c>
      <c r="D12037" s="313" t="s">
        <v>18308</v>
      </c>
      <c r="E12037" s="313" t="str">
        <f>CONCATENATE(SUM('Раздел 9'!F39:F39),"=",SUM('Раздел 9'!H39:H39),"+",SUM('Раздел 9'!J39:J39),"+",SUM('Раздел 9'!L39:L39))</f>
        <v>0=0+0+0</v>
      </c>
    </row>
    <row r="12038" spans="1:5" ht="30" hidden="1" customHeight="1">
      <c r="A12038" s="311" t="str">
        <f>IF((SUM('Раздел 9'!F40:F40)=SUM('Раздел 9'!H40:H40)+SUM('Раздел 9'!J40:J40)+SUM('Раздел 9'!L40:L40)),"","Неверно!")</f>
        <v/>
      </c>
      <c r="B12038" s="312" t="s">
        <v>24681</v>
      </c>
      <c r="C12038" s="313" t="s">
        <v>22945</v>
      </c>
      <c r="D12038" s="313" t="s">
        <v>18308</v>
      </c>
      <c r="E12038" s="313" t="str">
        <f>CONCATENATE(SUM('Раздел 9'!F40:F40),"=",SUM('Раздел 9'!H40:H40),"+",SUM('Раздел 9'!J40:J40),"+",SUM('Раздел 9'!L40:L40))</f>
        <v>0=0+0+0</v>
      </c>
    </row>
    <row r="12039" spans="1:5" ht="30" hidden="1" customHeight="1">
      <c r="A12039" s="311" t="str">
        <f>IF((SUM('Раздел 9'!F41:F41)=SUM('Раздел 9'!H41:H41)+SUM('Раздел 9'!J41:J41)+SUM('Раздел 9'!L41:L41)),"","Неверно!")</f>
        <v/>
      </c>
      <c r="B12039" s="312" t="s">
        <v>24681</v>
      </c>
      <c r="C12039" s="313" t="s">
        <v>22946</v>
      </c>
      <c r="D12039" s="313" t="s">
        <v>18308</v>
      </c>
      <c r="E12039" s="313" t="str">
        <f>CONCATENATE(SUM('Раздел 9'!F41:F41),"=",SUM('Раздел 9'!H41:H41),"+",SUM('Раздел 9'!J41:J41),"+",SUM('Раздел 9'!L41:L41))</f>
        <v>0=0+0+0</v>
      </c>
    </row>
    <row r="12040" spans="1:5" ht="30" hidden="1" customHeight="1">
      <c r="A12040" s="311" t="str">
        <f>IF((SUM('Раздел 9'!F42:F42)=SUM('Раздел 9'!H42:H42)+SUM('Раздел 9'!J42:J42)+SUM('Раздел 9'!L42:L42)),"","Неверно!")</f>
        <v/>
      </c>
      <c r="B12040" s="312" t="s">
        <v>24681</v>
      </c>
      <c r="C12040" s="313" t="s">
        <v>22947</v>
      </c>
      <c r="D12040" s="313" t="s">
        <v>18308</v>
      </c>
      <c r="E12040" s="313" t="str">
        <f>CONCATENATE(SUM('Раздел 9'!F42:F42),"=",SUM('Раздел 9'!H42:H42),"+",SUM('Раздел 9'!J42:J42),"+",SUM('Раздел 9'!L42:L42))</f>
        <v>0=0+0+0</v>
      </c>
    </row>
    <row r="12041" spans="1:5" ht="30" hidden="1" customHeight="1">
      <c r="A12041" s="311" t="str">
        <f>IF((SUM('Раздел 9'!F43:F43)=SUM('Раздел 9'!H43:H43)+SUM('Раздел 9'!J43:J43)+SUM('Раздел 9'!L43:L43)),"","Неверно!")</f>
        <v/>
      </c>
      <c r="B12041" s="312" t="s">
        <v>24681</v>
      </c>
      <c r="C12041" s="313" t="s">
        <v>22948</v>
      </c>
      <c r="D12041" s="313" t="s">
        <v>18308</v>
      </c>
      <c r="E12041" s="313" t="str">
        <f>CONCATENATE(SUM('Раздел 9'!F43:F43),"=",SUM('Раздел 9'!H43:H43),"+",SUM('Раздел 9'!J43:J43),"+",SUM('Раздел 9'!L43:L43))</f>
        <v>4=4+0+0</v>
      </c>
    </row>
    <row r="12042" spans="1:5" ht="30" hidden="1" customHeight="1">
      <c r="A12042" s="311" t="str">
        <f>IF((SUM('Раздел 9'!F44:F44)=SUM('Раздел 9'!H44:H44)+SUM('Раздел 9'!J44:J44)+SUM('Раздел 9'!L44:L44)),"","Неверно!")</f>
        <v/>
      </c>
      <c r="B12042" s="312" t="s">
        <v>24681</v>
      </c>
      <c r="C12042" s="313" t="s">
        <v>22949</v>
      </c>
      <c r="D12042" s="313" t="s">
        <v>18308</v>
      </c>
      <c r="E12042" s="313" t="str">
        <f>CONCATENATE(SUM('Раздел 9'!F44:F44),"=",SUM('Раздел 9'!H44:H44),"+",SUM('Раздел 9'!J44:J44),"+",SUM('Раздел 9'!L44:L44))</f>
        <v>0=0+0+0</v>
      </c>
    </row>
    <row r="12043" spans="1:5" ht="30" hidden="1" customHeight="1">
      <c r="A12043" s="311" t="str">
        <f>IF((SUM('Раздел 9'!F45:F45)=SUM('Раздел 9'!H45:H45)+SUM('Раздел 9'!J45:J45)+SUM('Раздел 9'!L45:L45)),"","Неверно!")</f>
        <v/>
      </c>
      <c r="B12043" s="312" t="s">
        <v>24681</v>
      </c>
      <c r="C12043" s="313" t="s">
        <v>22950</v>
      </c>
      <c r="D12043" s="313" t="s">
        <v>18308</v>
      </c>
      <c r="E12043" s="313" t="str">
        <f>CONCATENATE(SUM('Раздел 9'!F45:F45),"=",SUM('Раздел 9'!H45:H45),"+",SUM('Раздел 9'!J45:J45),"+",SUM('Раздел 9'!L45:L45))</f>
        <v>10=10+0+0</v>
      </c>
    </row>
    <row r="12044" spans="1:5" ht="30" hidden="1" customHeight="1">
      <c r="A12044" s="311" t="str">
        <f>IF((SUM('Раздел 9'!F46:F46)=SUM('Раздел 9'!H46:H46)+SUM('Раздел 9'!J46:J46)+SUM('Раздел 9'!L46:L46)),"","Неверно!")</f>
        <v/>
      </c>
      <c r="B12044" s="312" t="s">
        <v>24681</v>
      </c>
      <c r="C12044" s="313" t="s">
        <v>22951</v>
      </c>
      <c r="D12044" s="313" t="s">
        <v>18308</v>
      </c>
      <c r="E12044" s="313" t="str">
        <f>CONCATENATE(SUM('Раздел 9'!F46:F46),"=",SUM('Раздел 9'!H46:H46),"+",SUM('Раздел 9'!J46:J46),"+",SUM('Раздел 9'!L46:L46))</f>
        <v>0=0+0+0</v>
      </c>
    </row>
    <row r="12045" spans="1:5" ht="30" hidden="1" customHeight="1">
      <c r="A12045" s="311" t="str">
        <f>IF((SUM('Раздел 9'!F47:F47)=SUM('Раздел 9'!H47:H47)+SUM('Раздел 9'!J47:J47)+SUM('Раздел 9'!L47:L47)),"","Неверно!")</f>
        <v/>
      </c>
      <c r="B12045" s="312" t="s">
        <v>24681</v>
      </c>
      <c r="C12045" s="313" t="s">
        <v>22952</v>
      </c>
      <c r="D12045" s="313" t="s">
        <v>18308</v>
      </c>
      <c r="E12045" s="313" t="str">
        <f>CONCATENATE(SUM('Раздел 9'!F47:F47),"=",SUM('Раздел 9'!H47:H47),"+",SUM('Раздел 9'!J47:J47),"+",SUM('Раздел 9'!L47:L47))</f>
        <v>0=0+0+0</v>
      </c>
    </row>
    <row r="12046" spans="1:5" ht="30" hidden="1" customHeight="1">
      <c r="A12046" s="311" t="str">
        <f>IF((SUM('Раздел 9'!F12:F12)=SUM('Раздел 9'!H12:H12)+SUM('Раздел 9'!J12:J12)+SUM('Раздел 9'!L12:L12)),"","Неверно!")</f>
        <v/>
      </c>
      <c r="B12046" s="312" t="s">
        <v>24681</v>
      </c>
      <c r="C12046" s="313" t="s">
        <v>1659</v>
      </c>
      <c r="D12046" s="313" t="s">
        <v>18308</v>
      </c>
      <c r="E12046" s="313" t="str">
        <f>CONCATENATE(SUM('Раздел 9'!F12:F12),"=",SUM('Раздел 9'!H12:H12),"+",SUM('Раздел 9'!J12:J12),"+",SUM('Раздел 9'!L12:L12))</f>
        <v>0=0+0+0</v>
      </c>
    </row>
    <row r="12047" spans="1:5" ht="30" hidden="1" customHeight="1">
      <c r="A12047" s="311" t="str">
        <f>IF((SUM('Раздел 9'!F13:F13)=SUM('Раздел 9'!H13:H13)+SUM('Раздел 9'!J13:J13)+SUM('Раздел 9'!L13:L13)),"","Неверно!")</f>
        <v/>
      </c>
      <c r="B12047" s="312" t="s">
        <v>24681</v>
      </c>
      <c r="C12047" s="313" t="s">
        <v>1660</v>
      </c>
      <c r="D12047" s="313" t="s">
        <v>18308</v>
      </c>
      <c r="E12047" s="313" t="str">
        <f>CONCATENATE(SUM('Раздел 9'!F13:F13),"=",SUM('Раздел 9'!H13:H13),"+",SUM('Раздел 9'!J13:J13),"+",SUM('Раздел 9'!L13:L13))</f>
        <v>0=0+0+0</v>
      </c>
    </row>
    <row r="12048" spans="1:5" ht="30" hidden="1" customHeight="1">
      <c r="A12048" s="311" t="str">
        <f>IF((SUM('Раздел 9'!F14:F14)=SUM('Раздел 9'!H14:H14)+SUM('Раздел 9'!J14:J14)+SUM('Раздел 9'!L14:L14)),"","Неверно!")</f>
        <v/>
      </c>
      <c r="B12048" s="312" t="s">
        <v>24681</v>
      </c>
      <c r="C12048" s="313" t="s">
        <v>1661</v>
      </c>
      <c r="D12048" s="313" t="s">
        <v>18308</v>
      </c>
      <c r="E12048" s="313" t="str">
        <f>CONCATENATE(SUM('Раздел 9'!F14:F14),"=",SUM('Раздел 9'!H14:H14),"+",SUM('Раздел 9'!J14:J14),"+",SUM('Раздел 9'!L14:L14))</f>
        <v>0=0+0+0</v>
      </c>
    </row>
    <row r="12049" spans="1:5" ht="30" hidden="1" customHeight="1">
      <c r="A12049" s="311" t="str">
        <f>IF((SUM('Раздел 9'!F15:F15)=SUM('Раздел 9'!H15:H15)+SUM('Раздел 9'!J15:J15)+SUM('Раздел 9'!L15:L15)),"","Неверно!")</f>
        <v/>
      </c>
      <c r="B12049" s="312" t="s">
        <v>24681</v>
      </c>
      <c r="C12049" s="313" t="s">
        <v>1662</v>
      </c>
      <c r="D12049" s="313" t="s">
        <v>18308</v>
      </c>
      <c r="E12049" s="313" t="str">
        <f>CONCATENATE(SUM('Раздел 9'!F15:F15),"=",SUM('Раздел 9'!H15:H15),"+",SUM('Раздел 9'!J15:J15),"+",SUM('Раздел 9'!L15:L15))</f>
        <v>0=0+0+0</v>
      </c>
    </row>
    <row r="12050" spans="1:5" ht="30" hidden="1" customHeight="1">
      <c r="A12050" s="311" t="str">
        <f>IF((SUM('Раздел 9'!F16:F16)=SUM('Раздел 9'!H16:H16)+SUM('Раздел 9'!J16:J16)+SUM('Раздел 9'!L16:L16)),"","Неверно!")</f>
        <v/>
      </c>
      <c r="B12050" s="312" t="s">
        <v>24681</v>
      </c>
      <c r="C12050" s="313" t="s">
        <v>1663</v>
      </c>
      <c r="D12050" s="313" t="s">
        <v>18308</v>
      </c>
      <c r="E12050" s="313" t="str">
        <f>CONCATENATE(SUM('Раздел 9'!F16:F16),"=",SUM('Раздел 9'!H16:H16),"+",SUM('Раздел 9'!J16:J16),"+",SUM('Раздел 9'!L16:L16))</f>
        <v>0=0+0+0</v>
      </c>
    </row>
    <row r="12051" spans="1:5" ht="30" hidden="1" customHeight="1">
      <c r="A12051" s="311" t="str">
        <f>IF((SUM('Раздел 9'!F17:F17)=SUM('Раздел 9'!H17:H17)+SUM('Раздел 9'!J17:J17)+SUM('Раздел 9'!L17:L17)),"","Неверно!")</f>
        <v/>
      </c>
      <c r="B12051" s="312" t="s">
        <v>24681</v>
      </c>
      <c r="C12051" s="313" t="s">
        <v>1664</v>
      </c>
      <c r="D12051" s="313" t="s">
        <v>18308</v>
      </c>
      <c r="E12051" s="313" t="str">
        <f>CONCATENATE(SUM('Раздел 9'!F17:F17),"=",SUM('Раздел 9'!H17:H17),"+",SUM('Раздел 9'!J17:J17),"+",SUM('Раздел 9'!L17:L17))</f>
        <v>16=14+1+1</v>
      </c>
    </row>
    <row r="12052" spans="1:5" ht="30" hidden="1" customHeight="1">
      <c r="A12052" s="311" t="str">
        <f>IF((SUM('Раздел 9'!E16:E16)&lt;=SUM('Раздел 9'!E15:E15)),"","Неверно!")</f>
        <v/>
      </c>
      <c r="B12052" s="312" t="s">
        <v>24682</v>
      </c>
      <c r="C12052" s="313" t="s">
        <v>22953</v>
      </c>
      <c r="D12052" s="313" t="s">
        <v>22954</v>
      </c>
      <c r="E12052" s="313" t="str">
        <f>CONCATENATE(SUM('Раздел 9'!E16:E16),"&lt;=",SUM('Раздел 9'!E15:E15))</f>
        <v>0&lt;=1</v>
      </c>
    </row>
    <row r="12053" spans="1:5" ht="30" hidden="1" customHeight="1">
      <c r="A12053" s="311" t="str">
        <f>IF((SUM('Раздел 9'!F16:F16)&lt;=SUM('Раздел 9'!F15:F15)),"","Неверно!")</f>
        <v/>
      </c>
      <c r="B12053" s="312" t="s">
        <v>24682</v>
      </c>
      <c r="C12053" s="313" t="s">
        <v>22955</v>
      </c>
      <c r="D12053" s="313" t="s">
        <v>22954</v>
      </c>
      <c r="E12053" s="313" t="str">
        <f>CONCATENATE(SUM('Раздел 9'!F16:F16),"&lt;=",SUM('Раздел 9'!F15:F15))</f>
        <v>0&lt;=0</v>
      </c>
    </row>
    <row r="12054" spans="1:5" ht="30" hidden="1" customHeight="1">
      <c r="A12054" s="311" t="str">
        <f>IF((SUM('Раздел 9'!G16:G16)&lt;=SUM('Раздел 9'!G15:G15)),"","Неверно!")</f>
        <v/>
      </c>
      <c r="B12054" s="312" t="s">
        <v>24682</v>
      </c>
      <c r="C12054" s="313" t="s">
        <v>22956</v>
      </c>
      <c r="D12054" s="313" t="s">
        <v>22954</v>
      </c>
      <c r="E12054" s="313" t="str">
        <f>CONCATENATE(SUM('Раздел 9'!G16:G16),"&lt;=",SUM('Раздел 9'!G15:G15))</f>
        <v>0&lt;=0</v>
      </c>
    </row>
    <row r="12055" spans="1:5" ht="30" hidden="1" customHeight="1">
      <c r="A12055" s="311" t="str">
        <f>IF((SUM('Раздел 9'!H16:H16)&lt;=SUM('Раздел 9'!H15:H15)),"","Неверно!")</f>
        <v/>
      </c>
      <c r="B12055" s="312" t="s">
        <v>24682</v>
      </c>
      <c r="C12055" s="313" t="s">
        <v>22957</v>
      </c>
      <c r="D12055" s="313" t="s">
        <v>22954</v>
      </c>
      <c r="E12055" s="313" t="str">
        <f>CONCATENATE(SUM('Раздел 9'!H16:H16),"&lt;=",SUM('Раздел 9'!H15:H15))</f>
        <v>0&lt;=0</v>
      </c>
    </row>
    <row r="12056" spans="1:5" ht="30" hidden="1" customHeight="1">
      <c r="A12056" s="311" t="str">
        <f>IF((SUM('Раздел 9'!I16:I16)&lt;=SUM('Раздел 9'!I15:I15)),"","Неверно!")</f>
        <v/>
      </c>
      <c r="B12056" s="312" t="s">
        <v>24682</v>
      </c>
      <c r="C12056" s="313" t="s">
        <v>22958</v>
      </c>
      <c r="D12056" s="313" t="s">
        <v>22954</v>
      </c>
      <c r="E12056" s="313" t="str">
        <f>CONCATENATE(SUM('Раздел 9'!I16:I16),"&lt;=",SUM('Раздел 9'!I15:I15))</f>
        <v>0&lt;=1</v>
      </c>
    </row>
    <row r="12057" spans="1:5" ht="30" hidden="1" customHeight="1">
      <c r="A12057" s="311" t="str">
        <f>IF((SUM('Раздел 9'!J16:J16)&lt;=SUM('Раздел 9'!J15:J15)),"","Неверно!")</f>
        <v/>
      </c>
      <c r="B12057" s="312" t="s">
        <v>24682</v>
      </c>
      <c r="C12057" s="313" t="s">
        <v>22959</v>
      </c>
      <c r="D12057" s="313" t="s">
        <v>22954</v>
      </c>
      <c r="E12057" s="313" t="str">
        <f>CONCATENATE(SUM('Раздел 9'!J16:J16),"&lt;=",SUM('Раздел 9'!J15:J15))</f>
        <v>0&lt;=0</v>
      </c>
    </row>
    <row r="12058" spans="1:5" ht="30" hidden="1" customHeight="1">
      <c r="A12058" s="311" t="str">
        <f>IF((SUM('Раздел 9'!K16:K16)&lt;=SUM('Раздел 9'!K15:K15)),"","Неверно!")</f>
        <v/>
      </c>
      <c r="B12058" s="312" t="s">
        <v>24682</v>
      </c>
      <c r="C12058" s="313" t="s">
        <v>22960</v>
      </c>
      <c r="D12058" s="313" t="s">
        <v>22954</v>
      </c>
      <c r="E12058" s="313" t="str">
        <f>CONCATENATE(SUM('Раздел 9'!K16:K16),"&lt;=",SUM('Раздел 9'!K15:K15))</f>
        <v>0&lt;=0</v>
      </c>
    </row>
    <row r="12059" spans="1:5" ht="30" hidden="1" customHeight="1">
      <c r="A12059" s="311" t="str">
        <f>IF((SUM('Раздел 9'!L16:L16)&lt;=SUM('Раздел 9'!L15:L15)),"","Неверно!")</f>
        <v/>
      </c>
      <c r="B12059" s="312" t="s">
        <v>24682</v>
      </c>
      <c r="C12059" s="313" t="s">
        <v>22961</v>
      </c>
      <c r="D12059" s="313" t="s">
        <v>22954</v>
      </c>
      <c r="E12059" s="313" t="str">
        <f>CONCATENATE(SUM('Раздел 9'!L16:L16),"&lt;=",SUM('Раздел 9'!L15:L15))</f>
        <v>0&lt;=0</v>
      </c>
    </row>
    <row r="12060" spans="1:5" ht="30" hidden="1" customHeight="1">
      <c r="A12060" s="311" t="str">
        <f>IF((SUM('Раздел 9'!E10:E12)+SUM('Раздел 9'!E15:E17)+SUM('Раздел 9'!E34:E34)+SUM('Раздел 9'!E39:E43)+SUM('Раздел 9'!E45:E45)=SUM('Раздел 9'!E9:E9)),"","Неверно!")</f>
        <v/>
      </c>
      <c r="B12060" s="312" t="s">
        <v>24683</v>
      </c>
      <c r="C12060" s="313" t="s">
        <v>22962</v>
      </c>
      <c r="D12060" s="313" t="s">
        <v>22963</v>
      </c>
      <c r="E12060" s="313" t="str">
        <f>CONCATENATE(SUM('Раздел 9'!E10:E12),"+",SUM('Раздел 9'!E15:E17),"+",SUM('Раздел 9'!E34:E34),"+",SUM('Раздел 9'!E39:E43),"+",SUM('Раздел 9'!E45:E45),"=",SUM('Раздел 9'!E9:E9))</f>
        <v>3+67+0+68+55=193</v>
      </c>
    </row>
    <row r="12061" spans="1:5" ht="30" hidden="1" customHeight="1">
      <c r="A12061" s="311" t="str">
        <f>IF((SUM('Раздел 9'!F10:F12)+SUM('Раздел 9'!F15:F17)+SUM('Раздел 9'!F34:F34)+SUM('Раздел 9'!F39:F43)+SUM('Раздел 9'!F45:F45)=SUM('Раздел 9'!F9:F9)),"","Неверно!")</f>
        <v/>
      </c>
      <c r="B12061" s="312" t="s">
        <v>24683</v>
      </c>
      <c r="C12061" s="313" t="s">
        <v>22964</v>
      </c>
      <c r="D12061" s="313" t="s">
        <v>22963</v>
      </c>
      <c r="E12061" s="313" t="str">
        <f>CONCATENATE(SUM('Раздел 9'!F10:F12),"+",SUM('Раздел 9'!F15:F17),"+",SUM('Раздел 9'!F34:F34),"+",SUM('Раздел 9'!F39:F43),"+",SUM('Раздел 9'!F45:F45),"=",SUM('Раздел 9'!F9:F9))</f>
        <v>0+16+0+4+10=30</v>
      </c>
    </row>
    <row r="12062" spans="1:5" ht="30" hidden="1" customHeight="1">
      <c r="A12062" s="311" t="str">
        <f>IF((SUM('Раздел 9'!G10:G12)+SUM('Раздел 9'!G15:G17)+SUM('Раздел 9'!G34:G34)+SUM('Раздел 9'!G39:G43)+SUM('Раздел 9'!G45:G45)=SUM('Раздел 9'!G9:G9)),"","Неверно!")</f>
        <v/>
      </c>
      <c r="B12062" s="312" t="s">
        <v>24683</v>
      </c>
      <c r="C12062" s="313" t="s">
        <v>22965</v>
      </c>
      <c r="D12062" s="313" t="s">
        <v>22963</v>
      </c>
      <c r="E12062" s="313" t="str">
        <f>CONCATENATE(SUM('Раздел 9'!G10:G12),"+",SUM('Раздел 9'!G15:G17),"+",SUM('Раздел 9'!G34:G34),"+",SUM('Раздел 9'!G39:G43),"+",SUM('Раздел 9'!G45:G45),"=",SUM('Раздел 9'!G9:G9))</f>
        <v>3+56+0+67+40=166</v>
      </c>
    </row>
    <row r="12063" spans="1:5" ht="30" hidden="1" customHeight="1">
      <c r="A12063" s="311" t="str">
        <f>IF((SUM('Раздел 9'!H10:H12)+SUM('Раздел 9'!H15:H17)+SUM('Раздел 9'!H34:H34)+SUM('Раздел 9'!H39:H43)+SUM('Раздел 9'!H45:H45)=SUM('Раздел 9'!H9:H9)),"","Неверно!")</f>
        <v/>
      </c>
      <c r="B12063" s="312" t="s">
        <v>24683</v>
      </c>
      <c r="C12063" s="313" t="s">
        <v>22966</v>
      </c>
      <c r="D12063" s="313" t="s">
        <v>22963</v>
      </c>
      <c r="E12063" s="313" t="str">
        <f>CONCATENATE(SUM('Раздел 9'!H10:H12),"+",SUM('Раздел 9'!H15:H17),"+",SUM('Раздел 9'!H34:H34),"+",SUM('Раздел 9'!H39:H43),"+",SUM('Раздел 9'!H45:H45),"=",SUM('Раздел 9'!H9:H9))</f>
        <v>0+14+0+4+10=28</v>
      </c>
    </row>
    <row r="12064" spans="1:5" ht="30" hidden="1" customHeight="1">
      <c r="A12064" s="311" t="str">
        <f>IF((SUM('Раздел 9'!I10:I12)+SUM('Раздел 9'!I15:I17)+SUM('Раздел 9'!I34:I34)+SUM('Раздел 9'!I39:I43)+SUM('Раздел 9'!I45:I45)=SUM('Раздел 9'!I9:I9)),"","Неверно!")</f>
        <v/>
      </c>
      <c r="B12064" s="312" t="s">
        <v>24683</v>
      </c>
      <c r="C12064" s="313" t="s">
        <v>22967</v>
      </c>
      <c r="D12064" s="313" t="s">
        <v>22963</v>
      </c>
      <c r="E12064" s="313" t="str">
        <f>CONCATENATE(SUM('Раздел 9'!I10:I12),"+",SUM('Раздел 9'!I15:I17),"+",SUM('Раздел 9'!I34:I34),"+",SUM('Раздел 9'!I39:I43),"+",SUM('Раздел 9'!I45:I45),"=",SUM('Раздел 9'!I9:I9))</f>
        <v>0+6+0+0+5=11</v>
      </c>
    </row>
    <row r="12065" spans="1:5" ht="30" hidden="1" customHeight="1">
      <c r="A12065" s="311" t="str">
        <f>IF((SUM('Раздел 9'!J10:J12)+SUM('Раздел 9'!J15:J17)+SUM('Раздел 9'!J34:J34)+SUM('Раздел 9'!J39:J43)+SUM('Раздел 9'!J45:J45)=SUM('Раздел 9'!J9:J9)),"","Неверно!")</f>
        <v/>
      </c>
      <c r="B12065" s="312" t="s">
        <v>24683</v>
      </c>
      <c r="C12065" s="313" t="s">
        <v>22968</v>
      </c>
      <c r="D12065" s="313" t="s">
        <v>22963</v>
      </c>
      <c r="E12065" s="313" t="str">
        <f>CONCATENATE(SUM('Раздел 9'!J10:J12),"+",SUM('Раздел 9'!J15:J17),"+",SUM('Раздел 9'!J34:J34),"+",SUM('Раздел 9'!J39:J43),"+",SUM('Раздел 9'!J45:J45),"=",SUM('Раздел 9'!J9:J9))</f>
        <v>0+1+0+0+0=1</v>
      </c>
    </row>
    <row r="12066" spans="1:5" ht="30" hidden="1" customHeight="1">
      <c r="A12066" s="311" t="str">
        <f>IF((SUM('Раздел 9'!K10:K12)+SUM('Раздел 9'!K15:K17)+SUM('Раздел 9'!K34:K34)+SUM('Раздел 9'!K39:K43)+SUM('Раздел 9'!K45:K45)=SUM('Раздел 9'!K9:K9)),"","Неверно!")</f>
        <v/>
      </c>
      <c r="B12066" s="312" t="s">
        <v>24683</v>
      </c>
      <c r="C12066" s="313" t="s">
        <v>22969</v>
      </c>
      <c r="D12066" s="313" t="s">
        <v>22963</v>
      </c>
      <c r="E12066" s="313" t="str">
        <f>CONCATENATE(SUM('Раздел 9'!K10:K12),"+",SUM('Раздел 9'!K15:K17),"+",SUM('Раздел 9'!K34:K34),"+",SUM('Раздел 9'!K39:K43),"+",SUM('Раздел 9'!K45:K45),"=",SUM('Раздел 9'!K9:K9))</f>
        <v>0+5+0+1+10=16</v>
      </c>
    </row>
    <row r="12067" spans="1:5" ht="30" hidden="1" customHeight="1">
      <c r="A12067" s="311" t="str">
        <f>IF((SUM('Раздел 9'!L10:L12)+SUM('Раздел 9'!L15:L17)+SUM('Раздел 9'!L34:L34)+SUM('Раздел 9'!L39:L43)+SUM('Раздел 9'!L45:L45)=SUM('Раздел 9'!L9:L9)),"","Неверно!")</f>
        <v/>
      </c>
      <c r="B12067" s="312" t="s">
        <v>24683</v>
      </c>
      <c r="C12067" s="313" t="s">
        <v>22970</v>
      </c>
      <c r="D12067" s="313" t="s">
        <v>22963</v>
      </c>
      <c r="E12067" s="313" t="str">
        <f>CONCATENATE(SUM('Раздел 9'!L10:L12),"+",SUM('Раздел 9'!L15:L17),"+",SUM('Раздел 9'!L34:L34),"+",SUM('Раздел 9'!L39:L43),"+",SUM('Раздел 9'!L45:L45),"=",SUM('Раздел 9'!L9:L9))</f>
        <v>0+1+0+0+0=1</v>
      </c>
    </row>
    <row r="12068" spans="1:5" ht="30" hidden="1" customHeight="1">
      <c r="A12068" s="311" t="str">
        <f>IF((SUM('Раздел 9'!E18:E32)&lt;=SUM('Раздел 9'!E17:E17)),"","Неверно!")</f>
        <v/>
      </c>
      <c r="B12068" s="312" t="s">
        <v>24684</v>
      </c>
      <c r="C12068" s="313" t="s">
        <v>23141</v>
      </c>
      <c r="D12068" s="313" t="s">
        <v>23142</v>
      </c>
      <c r="E12068" s="313" t="str">
        <f>CONCATENATE(SUM('Раздел 9'!E18:E32),"&lt;=",SUM('Раздел 9'!E17:E17))</f>
        <v>66&lt;=66</v>
      </c>
    </row>
    <row r="12069" spans="1:5" ht="30" hidden="1" customHeight="1">
      <c r="A12069" s="311" t="str">
        <f>IF((SUM('Раздел 9'!F18:F32)&lt;=SUM('Раздел 9'!F17:F17)),"","Неверно!")</f>
        <v/>
      </c>
      <c r="B12069" s="312" t="s">
        <v>24684</v>
      </c>
      <c r="C12069" s="313" t="s">
        <v>23143</v>
      </c>
      <c r="D12069" s="313" t="s">
        <v>23142</v>
      </c>
      <c r="E12069" s="313" t="str">
        <f>CONCATENATE(SUM('Раздел 9'!F18:F32),"&lt;=",SUM('Раздел 9'!F17:F17))</f>
        <v>16&lt;=16</v>
      </c>
    </row>
    <row r="12070" spans="1:5" ht="30" hidden="1" customHeight="1">
      <c r="A12070" s="311" t="str">
        <f>IF((SUM('Раздел 9'!G18:G32)&lt;=SUM('Раздел 9'!G17:G17)),"","Неверно!")</f>
        <v/>
      </c>
      <c r="B12070" s="312" t="s">
        <v>24684</v>
      </c>
      <c r="C12070" s="313" t="s">
        <v>23144</v>
      </c>
      <c r="D12070" s="313" t="s">
        <v>23142</v>
      </c>
      <c r="E12070" s="313" t="str">
        <f>CONCATENATE(SUM('Раздел 9'!G18:G32),"&lt;=",SUM('Раздел 9'!G17:G17))</f>
        <v>56&lt;=56</v>
      </c>
    </row>
    <row r="12071" spans="1:5" ht="30" hidden="1" customHeight="1">
      <c r="A12071" s="311" t="str">
        <f>IF((SUM('Раздел 9'!H18:H32)&lt;=SUM('Раздел 9'!H17:H17)),"","Неверно!")</f>
        <v/>
      </c>
      <c r="B12071" s="312" t="s">
        <v>24684</v>
      </c>
      <c r="C12071" s="313" t="s">
        <v>23145</v>
      </c>
      <c r="D12071" s="313" t="s">
        <v>23142</v>
      </c>
      <c r="E12071" s="313" t="str">
        <f>CONCATENATE(SUM('Раздел 9'!H18:H32),"&lt;=",SUM('Раздел 9'!H17:H17))</f>
        <v>14&lt;=14</v>
      </c>
    </row>
    <row r="12072" spans="1:5" ht="30" hidden="1" customHeight="1">
      <c r="A12072" s="311" t="str">
        <f>IF((SUM('Раздел 9'!I18:I32)&lt;=SUM('Раздел 9'!I17:I17)),"","Неверно!")</f>
        <v/>
      </c>
      <c r="B12072" s="312" t="s">
        <v>24684</v>
      </c>
      <c r="C12072" s="313" t="s">
        <v>23146</v>
      </c>
      <c r="D12072" s="313" t="s">
        <v>23142</v>
      </c>
      <c r="E12072" s="313" t="str">
        <f>CONCATENATE(SUM('Раздел 9'!I18:I32),"&lt;=",SUM('Раздел 9'!I17:I17))</f>
        <v>5&lt;=5</v>
      </c>
    </row>
    <row r="12073" spans="1:5" ht="30" hidden="1" customHeight="1">
      <c r="A12073" s="311" t="str">
        <f>IF((SUM('Раздел 9'!J18:J32)&lt;=SUM('Раздел 9'!J17:J17)),"","Неверно!")</f>
        <v/>
      </c>
      <c r="B12073" s="312" t="s">
        <v>24684</v>
      </c>
      <c r="C12073" s="313" t="s">
        <v>23147</v>
      </c>
      <c r="D12073" s="313" t="s">
        <v>23142</v>
      </c>
      <c r="E12073" s="313" t="str">
        <f>CONCATENATE(SUM('Раздел 9'!J18:J32),"&lt;=",SUM('Раздел 9'!J17:J17))</f>
        <v>1&lt;=1</v>
      </c>
    </row>
    <row r="12074" spans="1:5" ht="30" hidden="1" customHeight="1">
      <c r="A12074" s="311" t="str">
        <f>IF((SUM('Раздел 9'!K18:K32)&lt;=SUM('Раздел 9'!K17:K17)),"","Неверно!")</f>
        <v/>
      </c>
      <c r="B12074" s="312" t="s">
        <v>24684</v>
      </c>
      <c r="C12074" s="313" t="s">
        <v>23148</v>
      </c>
      <c r="D12074" s="313" t="s">
        <v>23142</v>
      </c>
      <c r="E12074" s="313" t="str">
        <f>CONCATENATE(SUM('Раздел 9'!K18:K32),"&lt;=",SUM('Раздел 9'!K17:K17))</f>
        <v>5&lt;=5</v>
      </c>
    </row>
    <row r="12075" spans="1:5" ht="30" hidden="1" customHeight="1">
      <c r="A12075" s="311" t="str">
        <f>IF((SUM('Раздел 9'!L18:L32)&lt;=SUM('Раздел 9'!L17:L17)),"","Неверно!")</f>
        <v/>
      </c>
      <c r="B12075" s="312" t="s">
        <v>24684</v>
      </c>
      <c r="C12075" s="313" t="s">
        <v>23149</v>
      </c>
      <c r="D12075" s="313" t="s">
        <v>23142</v>
      </c>
      <c r="E12075" s="313" t="str">
        <f>CONCATENATE(SUM('Раздел 9'!L18:L32),"&lt;=",SUM('Раздел 9'!L17:L17))</f>
        <v>1&lt;=1</v>
      </c>
    </row>
    <row r="12076" spans="1:5" ht="30" hidden="1" customHeight="1">
      <c r="A12076" s="311" t="str">
        <f>IF((SUM('Разделы 10, 11'!E11:E11)&lt;=SUM('Разделы 10, 11'!E9:E9)),"","Неверно!")</f>
        <v/>
      </c>
      <c r="B12076" s="312" t="s">
        <v>24685</v>
      </c>
      <c r="C12076" s="313" t="s">
        <v>18533</v>
      </c>
      <c r="D12076" s="313" t="s">
        <v>18534</v>
      </c>
      <c r="E12076" s="313" t="str">
        <f>CONCATENATE(SUM('Разделы 10, 11'!E11:E11),"&lt;=",SUM('Разделы 10, 11'!E9:E9))</f>
        <v>0&lt;=1</v>
      </c>
    </row>
    <row r="12077" spans="1:5" ht="30" hidden="1" customHeight="1">
      <c r="A12077" s="311" t="str">
        <f>IF((SUM('Разделы 10, 11'!E10:E10)&lt;=SUM('Разделы 10, 11'!E10:E10)),"","Неверно!")</f>
        <v/>
      </c>
      <c r="B12077" s="312" t="s">
        <v>24686</v>
      </c>
      <c r="C12077" s="313" t="s">
        <v>18306</v>
      </c>
      <c r="D12077" s="313" t="s">
        <v>18307</v>
      </c>
      <c r="E12077" s="313" t="str">
        <f>CONCATENATE(SUM('Разделы 10, 11'!E10:E10),"&lt;=",SUM('Разделы 10, 11'!E10:E10))</f>
        <v>0&lt;=0</v>
      </c>
    </row>
    <row r="12078" spans="1:5" ht="30" hidden="1" customHeight="1">
      <c r="A12078" s="311" t="str">
        <f>IF((SUM('Разделы 10, 11'!E28:E29)&gt;=0),"","Неверно!")</f>
        <v/>
      </c>
      <c r="B12078" s="312" t="s">
        <v>24687</v>
      </c>
      <c r="C12078" s="313" t="s">
        <v>1640</v>
      </c>
      <c r="D12078" s="313" t="s">
        <v>22626</v>
      </c>
      <c r="E12078" s="313" t="str">
        <f>CONCATENATE(SUM('Разделы 10, 11'!E28:E29),"&gt;=",0)</f>
        <v>8&gt;=0</v>
      </c>
    </row>
    <row r="12079" spans="1:5" ht="30" hidden="1" customHeight="1">
      <c r="A12079" s="311" t="str">
        <f>IF((SUM('Раздел 3'!S179:S179)=0),"","Неверно!")</f>
        <v/>
      </c>
      <c r="B12079" s="312" t="s">
        <v>24688</v>
      </c>
      <c r="C12079" s="313" t="s">
        <v>19031</v>
      </c>
      <c r="D12079" s="313" t="s">
        <v>19032</v>
      </c>
      <c r="E12079" s="313" t="str">
        <f>CONCATENATE(SUM('Раздел 3'!S179:S179),"=",0)</f>
        <v>0=0</v>
      </c>
    </row>
    <row r="12080" spans="1:5" ht="30" hidden="1" customHeight="1">
      <c r="A12080" s="311" t="str">
        <f>IF((SUM('Раздел 3'!S180:S180)=0),"","Неверно!")</f>
        <v/>
      </c>
      <c r="B12080" s="312" t="s">
        <v>24688</v>
      </c>
      <c r="C12080" s="313" t="s">
        <v>19033</v>
      </c>
      <c r="D12080" s="313" t="s">
        <v>19032</v>
      </c>
      <c r="E12080" s="313" t="str">
        <f>CONCATENATE(SUM('Раздел 3'!S180:S180),"=",0)</f>
        <v>0=0</v>
      </c>
    </row>
    <row r="12081" spans="1:5" ht="30" hidden="1" customHeight="1">
      <c r="A12081" s="311" t="str">
        <f>IF((SUM('Раздел 3'!S181:S181)=0),"","Неверно!")</f>
        <v/>
      </c>
      <c r="B12081" s="312" t="s">
        <v>24688</v>
      </c>
      <c r="C12081" s="313" t="s">
        <v>1394</v>
      </c>
      <c r="D12081" s="313" t="s">
        <v>19032</v>
      </c>
      <c r="E12081" s="313" t="str">
        <f>CONCATENATE(SUM('Раздел 3'!S181:S181),"=",0)</f>
        <v>0=0</v>
      </c>
    </row>
    <row r="12082" spans="1:5" ht="30" hidden="1" customHeight="1">
      <c r="A12082" s="311" t="str">
        <f>IF((SUM('Раздел 3'!S185:S185)=0),"","Неверно!")</f>
        <v/>
      </c>
      <c r="B12082" s="312" t="s">
        <v>24689</v>
      </c>
      <c r="C12082" s="313" t="s">
        <v>1395</v>
      </c>
      <c r="D12082" s="313" t="s">
        <v>19034</v>
      </c>
      <c r="E12082" s="313" t="str">
        <f>CONCATENATE(SUM('Раздел 3'!S185:S185),"=",0)</f>
        <v>0=0</v>
      </c>
    </row>
    <row r="12083" spans="1:5" ht="30" hidden="1" customHeight="1">
      <c r="A12083" s="311" t="str">
        <f>IF((SUM('Раздел 3'!S186:S186)=0),"","Неверно!")</f>
        <v/>
      </c>
      <c r="B12083" s="312" t="s">
        <v>24689</v>
      </c>
      <c r="C12083" s="313" t="s">
        <v>19035</v>
      </c>
      <c r="D12083" s="313" t="s">
        <v>19034</v>
      </c>
      <c r="E12083" s="313" t="str">
        <f>CONCATENATE(SUM('Раздел 3'!S186:S186),"=",0)</f>
        <v>0=0</v>
      </c>
    </row>
    <row r="12084" spans="1:5" ht="30" hidden="1" customHeight="1">
      <c r="A12084" s="311" t="str">
        <f>IF((SUM('Раздел 3'!S187:S187)=0),"","Неверно!")</f>
        <v/>
      </c>
      <c r="B12084" s="312" t="s">
        <v>24689</v>
      </c>
      <c r="C12084" s="313" t="s">
        <v>19036</v>
      </c>
      <c r="D12084" s="313" t="s">
        <v>19034</v>
      </c>
      <c r="E12084" s="313" t="str">
        <f>CONCATENATE(SUM('Раздел 3'!S187:S187),"=",0)</f>
        <v>0=0</v>
      </c>
    </row>
    <row r="12085" spans="1:5" ht="30" hidden="1" customHeight="1">
      <c r="A12085" s="311" t="str">
        <f>IF((SUM('Раздел 3'!S188:S188)=0),"","Неверно!")</f>
        <v/>
      </c>
      <c r="B12085" s="312" t="s">
        <v>24689</v>
      </c>
      <c r="C12085" s="313" t="s">
        <v>19037</v>
      </c>
      <c r="D12085" s="313" t="s">
        <v>19034</v>
      </c>
      <c r="E12085" s="313" t="str">
        <f>CONCATENATE(SUM('Раздел 3'!S188:S188),"=",0)</f>
        <v>0=0</v>
      </c>
    </row>
    <row r="12086" spans="1:5" ht="30" hidden="1" customHeight="1">
      <c r="A12086" s="311" t="str">
        <f>IF((SUM('Раздел 3'!S189:S189)=0),"","Неверно!")</f>
        <v/>
      </c>
      <c r="B12086" s="312" t="s">
        <v>24689</v>
      </c>
      <c r="C12086" s="313" t="s">
        <v>19038</v>
      </c>
      <c r="D12086" s="313" t="s">
        <v>19034</v>
      </c>
      <c r="E12086" s="313" t="str">
        <f>CONCATENATE(SUM('Раздел 3'!S189:S189),"=",0)</f>
        <v>0=0</v>
      </c>
    </row>
    <row r="12087" spans="1:5" ht="30" hidden="1" customHeight="1">
      <c r="A12087" s="311" t="str">
        <f>IF((SUM('Раздел 12'!E10:E10)&lt;=SUM('Раздел 12'!C10:C10)),"","Неверно!")</f>
        <v/>
      </c>
      <c r="B12087" s="312" t="s">
        <v>24690</v>
      </c>
      <c r="C12087" s="313" t="s">
        <v>18535</v>
      </c>
      <c r="D12087" s="313" t="s">
        <v>18536</v>
      </c>
      <c r="E12087" s="313" t="str">
        <f>CONCATENATE(SUM('Раздел 12'!E10:E10),"&lt;=",SUM('Раздел 12'!C10:C10))</f>
        <v>0&lt;=0</v>
      </c>
    </row>
    <row r="12088" spans="1:5" ht="30" hidden="1" customHeight="1">
      <c r="A12088" s="311" t="str">
        <f>IF((SUM('Раздел 12'!E19:E19)&lt;=SUM('Раздел 12'!C19:C19)),"","Неверно!")</f>
        <v/>
      </c>
      <c r="B12088" s="312" t="s">
        <v>24690</v>
      </c>
      <c r="C12088" s="313" t="s">
        <v>18537</v>
      </c>
      <c r="D12088" s="313" t="s">
        <v>18536</v>
      </c>
      <c r="E12088" s="313" t="str">
        <f>CONCATENATE(SUM('Раздел 12'!E19:E19),"&lt;=",SUM('Раздел 12'!C19:C19))</f>
        <v>0&lt;=0</v>
      </c>
    </row>
    <row r="12089" spans="1:5" ht="30" hidden="1" customHeight="1">
      <c r="A12089" s="311" t="str">
        <f>IF((SUM('Раздел 12'!E20:E20)&lt;=SUM('Раздел 12'!C20:C20)),"","Неверно!")</f>
        <v/>
      </c>
      <c r="B12089" s="312" t="s">
        <v>24690</v>
      </c>
      <c r="C12089" s="313" t="s">
        <v>18538</v>
      </c>
      <c r="D12089" s="313" t="s">
        <v>18536</v>
      </c>
      <c r="E12089" s="313" t="str">
        <f>CONCATENATE(SUM('Раздел 12'!E20:E20),"&lt;=",SUM('Раздел 12'!C20:C20))</f>
        <v>0&lt;=0</v>
      </c>
    </row>
    <row r="12090" spans="1:5" ht="30" hidden="1" customHeight="1">
      <c r="A12090" s="311" t="str">
        <f>IF((SUM('Раздел 12'!E21:E21)&lt;=SUM('Раздел 12'!C21:C21)),"","Неверно!")</f>
        <v/>
      </c>
      <c r="B12090" s="312" t="s">
        <v>24690</v>
      </c>
      <c r="C12090" s="313" t="s">
        <v>18539</v>
      </c>
      <c r="D12090" s="313" t="s">
        <v>18536</v>
      </c>
      <c r="E12090" s="313" t="str">
        <f>CONCATENATE(SUM('Раздел 12'!E21:E21),"&lt;=",SUM('Раздел 12'!C21:C21))</f>
        <v>0&lt;=0</v>
      </c>
    </row>
    <row r="12091" spans="1:5" ht="30" hidden="1" customHeight="1">
      <c r="A12091" s="311" t="str">
        <f>IF((SUM('Раздел 12'!E22:E22)&lt;=SUM('Раздел 12'!C22:C22)),"","Неверно!")</f>
        <v/>
      </c>
      <c r="B12091" s="312" t="s">
        <v>24690</v>
      </c>
      <c r="C12091" s="313" t="s">
        <v>18540</v>
      </c>
      <c r="D12091" s="313" t="s">
        <v>18536</v>
      </c>
      <c r="E12091" s="313" t="str">
        <f>CONCATENATE(SUM('Раздел 12'!E22:E22),"&lt;=",SUM('Раздел 12'!C22:C22))</f>
        <v>0&lt;=0</v>
      </c>
    </row>
    <row r="12092" spans="1:5" ht="30" hidden="1" customHeight="1">
      <c r="A12092" s="311" t="str">
        <f>IF((SUM('Раздел 12'!E23:E23)&lt;=SUM('Раздел 12'!C23:C23)),"","Неверно!")</f>
        <v/>
      </c>
      <c r="B12092" s="312" t="s">
        <v>24690</v>
      </c>
      <c r="C12092" s="313" t="s">
        <v>18541</v>
      </c>
      <c r="D12092" s="313" t="s">
        <v>18536</v>
      </c>
      <c r="E12092" s="313" t="str">
        <f>CONCATENATE(SUM('Раздел 12'!E23:E23),"&lt;=",SUM('Раздел 12'!C23:C23))</f>
        <v>0&lt;=0</v>
      </c>
    </row>
    <row r="12093" spans="1:5" ht="30" hidden="1" customHeight="1">
      <c r="A12093" s="311" t="str">
        <f>IF((SUM('Раздел 12'!E24:E24)&lt;=SUM('Раздел 12'!C24:C24)),"","Неверно!")</f>
        <v/>
      </c>
      <c r="B12093" s="312" t="s">
        <v>24690</v>
      </c>
      <c r="C12093" s="313" t="s">
        <v>18542</v>
      </c>
      <c r="D12093" s="313" t="s">
        <v>18536</v>
      </c>
      <c r="E12093" s="313" t="str">
        <f>CONCATENATE(SUM('Раздел 12'!E24:E24),"&lt;=",SUM('Раздел 12'!C24:C24))</f>
        <v>0&lt;=0</v>
      </c>
    </row>
    <row r="12094" spans="1:5" ht="30" hidden="1" customHeight="1">
      <c r="A12094" s="311" t="str">
        <f>IF((SUM('Раздел 12'!E25:E25)&lt;=SUM('Раздел 12'!C25:C25)),"","Неверно!")</f>
        <v/>
      </c>
      <c r="B12094" s="312" t="s">
        <v>24690</v>
      </c>
      <c r="C12094" s="313" t="s">
        <v>18543</v>
      </c>
      <c r="D12094" s="313" t="s">
        <v>18536</v>
      </c>
      <c r="E12094" s="313" t="str">
        <f>CONCATENATE(SUM('Раздел 12'!E25:E25),"&lt;=",SUM('Раздел 12'!C25:C25))</f>
        <v>0&lt;=0</v>
      </c>
    </row>
    <row r="12095" spans="1:5" ht="30" hidden="1" customHeight="1">
      <c r="A12095" s="311" t="str">
        <f>IF((SUM('Раздел 12'!E26:E26)&lt;=SUM('Раздел 12'!C26:C26)),"","Неверно!")</f>
        <v/>
      </c>
      <c r="B12095" s="312" t="s">
        <v>24690</v>
      </c>
      <c r="C12095" s="313" t="s">
        <v>18544</v>
      </c>
      <c r="D12095" s="313" t="s">
        <v>18536</v>
      </c>
      <c r="E12095" s="313" t="str">
        <f>CONCATENATE(SUM('Раздел 12'!E26:E26),"&lt;=",SUM('Раздел 12'!C26:C26))</f>
        <v>0&lt;=0</v>
      </c>
    </row>
    <row r="12096" spans="1:5" ht="30" hidden="1" customHeight="1">
      <c r="A12096" s="311" t="str">
        <f>IF((SUM('Раздел 12'!E27:E27)&lt;=SUM('Раздел 12'!C27:C27)),"","Неверно!")</f>
        <v/>
      </c>
      <c r="B12096" s="312" t="s">
        <v>24690</v>
      </c>
      <c r="C12096" s="313" t="s">
        <v>18545</v>
      </c>
      <c r="D12096" s="313" t="s">
        <v>18536</v>
      </c>
      <c r="E12096" s="313" t="str">
        <f>CONCATENATE(SUM('Раздел 12'!E27:E27),"&lt;=",SUM('Раздел 12'!C27:C27))</f>
        <v>0&lt;=0</v>
      </c>
    </row>
    <row r="12097" spans="1:5" ht="30" hidden="1" customHeight="1">
      <c r="A12097" s="311" t="str">
        <f>IF((SUM('Раздел 12'!E28:E28)&lt;=SUM('Раздел 12'!C28:C28)),"","Неверно!")</f>
        <v/>
      </c>
      <c r="B12097" s="312" t="s">
        <v>24690</v>
      </c>
      <c r="C12097" s="313" t="s">
        <v>18546</v>
      </c>
      <c r="D12097" s="313" t="s">
        <v>18536</v>
      </c>
      <c r="E12097" s="313" t="str">
        <f>CONCATENATE(SUM('Раздел 12'!E28:E28),"&lt;=",SUM('Раздел 12'!C28:C28))</f>
        <v>0&lt;=0</v>
      </c>
    </row>
    <row r="12098" spans="1:5" ht="30" hidden="1" customHeight="1">
      <c r="A12098" s="311" t="str">
        <f>IF((SUM('Раздел 12'!E11:E11)&lt;=SUM('Раздел 12'!C11:C11)),"","Неверно!")</f>
        <v/>
      </c>
      <c r="B12098" s="312" t="s">
        <v>24690</v>
      </c>
      <c r="C12098" s="313" t="s">
        <v>18547</v>
      </c>
      <c r="D12098" s="313" t="s">
        <v>18536</v>
      </c>
      <c r="E12098" s="313" t="str">
        <f>CONCATENATE(SUM('Раздел 12'!E11:E11),"&lt;=",SUM('Раздел 12'!C11:C11))</f>
        <v>0&lt;=0</v>
      </c>
    </row>
    <row r="12099" spans="1:5" ht="30" hidden="1" customHeight="1">
      <c r="A12099" s="311" t="str">
        <f>IF((SUM('Раздел 12'!E12:E12)&lt;=SUM('Раздел 12'!C12:C12)),"","Неверно!")</f>
        <v/>
      </c>
      <c r="B12099" s="312" t="s">
        <v>24690</v>
      </c>
      <c r="C12099" s="313" t="s">
        <v>18548</v>
      </c>
      <c r="D12099" s="313" t="s">
        <v>18536</v>
      </c>
      <c r="E12099" s="313" t="str">
        <f>CONCATENATE(SUM('Раздел 12'!E12:E12),"&lt;=",SUM('Раздел 12'!C12:C12))</f>
        <v>0&lt;=0</v>
      </c>
    </row>
    <row r="12100" spans="1:5" ht="30" hidden="1" customHeight="1">
      <c r="A12100" s="311" t="str">
        <f>IF((SUM('Раздел 12'!E13:E13)&lt;=SUM('Раздел 12'!C13:C13)),"","Неверно!")</f>
        <v/>
      </c>
      <c r="B12100" s="312" t="s">
        <v>24690</v>
      </c>
      <c r="C12100" s="313" t="s">
        <v>18549</v>
      </c>
      <c r="D12100" s="313" t="s">
        <v>18536</v>
      </c>
      <c r="E12100" s="313" t="str">
        <f>CONCATENATE(SUM('Раздел 12'!E13:E13),"&lt;=",SUM('Раздел 12'!C13:C13))</f>
        <v>0&lt;=0</v>
      </c>
    </row>
    <row r="12101" spans="1:5" ht="30" hidden="1" customHeight="1">
      <c r="A12101" s="311" t="str">
        <f>IF((SUM('Раздел 12'!E14:E14)&lt;=SUM('Раздел 12'!C14:C14)),"","Неверно!")</f>
        <v/>
      </c>
      <c r="B12101" s="312" t="s">
        <v>24690</v>
      </c>
      <c r="C12101" s="313" t="s">
        <v>18550</v>
      </c>
      <c r="D12101" s="313" t="s">
        <v>18536</v>
      </c>
      <c r="E12101" s="313" t="str">
        <f>CONCATENATE(SUM('Раздел 12'!E14:E14),"&lt;=",SUM('Раздел 12'!C14:C14))</f>
        <v>0&lt;=0</v>
      </c>
    </row>
    <row r="12102" spans="1:5" ht="30" hidden="1" customHeight="1">
      <c r="A12102" s="311" t="str">
        <f>IF((SUM('Раздел 12'!E15:E15)&lt;=SUM('Раздел 12'!C15:C15)),"","Неверно!")</f>
        <v/>
      </c>
      <c r="B12102" s="312" t="s">
        <v>24690</v>
      </c>
      <c r="C12102" s="313" t="s">
        <v>18551</v>
      </c>
      <c r="D12102" s="313" t="s">
        <v>18536</v>
      </c>
      <c r="E12102" s="313" t="str">
        <f>CONCATENATE(SUM('Раздел 12'!E15:E15),"&lt;=",SUM('Раздел 12'!C15:C15))</f>
        <v>0&lt;=0</v>
      </c>
    </row>
    <row r="12103" spans="1:5" ht="30" hidden="1" customHeight="1">
      <c r="A12103" s="311" t="str">
        <f>IF((SUM('Раздел 12'!E16:E16)&lt;=SUM('Раздел 12'!C16:C16)),"","Неверно!")</f>
        <v/>
      </c>
      <c r="B12103" s="312" t="s">
        <v>24690</v>
      </c>
      <c r="C12103" s="313" t="s">
        <v>18552</v>
      </c>
      <c r="D12103" s="313" t="s">
        <v>18536</v>
      </c>
      <c r="E12103" s="313" t="str">
        <f>CONCATENATE(SUM('Раздел 12'!E16:E16),"&lt;=",SUM('Раздел 12'!C16:C16))</f>
        <v>0&lt;=0</v>
      </c>
    </row>
    <row r="12104" spans="1:5" ht="30" hidden="1" customHeight="1">
      <c r="A12104" s="311" t="str">
        <f>IF((SUM('Раздел 12'!E17:E17)&lt;=SUM('Раздел 12'!C17:C17)),"","Неверно!")</f>
        <v/>
      </c>
      <c r="B12104" s="312" t="s">
        <v>24690</v>
      </c>
      <c r="C12104" s="313" t="s">
        <v>18553</v>
      </c>
      <c r="D12104" s="313" t="s">
        <v>18536</v>
      </c>
      <c r="E12104" s="313" t="str">
        <f>CONCATENATE(SUM('Раздел 12'!E17:E17),"&lt;=",SUM('Раздел 12'!C17:C17))</f>
        <v>0&lt;=0</v>
      </c>
    </row>
    <row r="12105" spans="1:5" ht="30" hidden="1" customHeight="1">
      <c r="A12105" s="311" t="str">
        <f>IF((SUM('Раздел 12'!E18:E18)&lt;=SUM('Раздел 12'!C18:C18)),"","Неверно!")</f>
        <v/>
      </c>
      <c r="B12105" s="312" t="s">
        <v>24690</v>
      </c>
      <c r="C12105" s="313" t="s">
        <v>18554</v>
      </c>
      <c r="D12105" s="313" t="s">
        <v>18536</v>
      </c>
      <c r="E12105" s="313" t="str">
        <f>CONCATENATE(SUM('Раздел 12'!E18:E18),"&lt;=",SUM('Раздел 12'!C18:C18))</f>
        <v>0&lt;=0</v>
      </c>
    </row>
    <row r="12106" spans="1:5" ht="30" hidden="1" customHeight="1">
      <c r="A12106" s="311" t="str">
        <f>IF((SUM('Раздел 1'!L17:L17)=0),"","Неверно!")</f>
        <v/>
      </c>
      <c r="B12106" s="312" t="s">
        <v>24691</v>
      </c>
      <c r="C12106" s="313" t="s">
        <v>7141</v>
      </c>
      <c r="D12106" s="313" t="s">
        <v>18960</v>
      </c>
      <c r="E12106" s="313" t="str">
        <f>CONCATENATE(SUM('Раздел 1'!L17:L17),"=",0)</f>
        <v>0=0</v>
      </c>
    </row>
    <row r="12107" spans="1:5" ht="30" hidden="1" customHeight="1">
      <c r="A12107" s="311" t="str">
        <f>IF((SUM('Раздел 8'!E38:E38)=0),"","Неверно!")</f>
        <v/>
      </c>
      <c r="B12107" s="312" t="s">
        <v>24692</v>
      </c>
      <c r="C12107" s="313" t="s">
        <v>19039</v>
      </c>
      <c r="D12107" s="313" t="s">
        <v>19040</v>
      </c>
      <c r="E12107" s="313" t="str">
        <f>CONCATENATE(SUM('Раздел 8'!E38:E38),"=",0)</f>
        <v>0=0</v>
      </c>
    </row>
    <row r="12108" spans="1:5" ht="30" hidden="1" customHeight="1">
      <c r="A12108" s="311" t="str">
        <f>IF((SUM('Раздел 12'!D10:D10)&lt;=SUM('Раздел 12'!C10:C10)),"","Неверно!")</f>
        <v/>
      </c>
      <c r="B12108" s="312" t="s">
        <v>24693</v>
      </c>
      <c r="C12108" s="313" t="s">
        <v>18286</v>
      </c>
      <c r="D12108" s="313" t="s">
        <v>18287</v>
      </c>
      <c r="E12108" s="313" t="str">
        <f>CONCATENATE(SUM('Раздел 12'!D10:D10),"&lt;=",SUM('Раздел 12'!C10:C10))</f>
        <v>0&lt;=0</v>
      </c>
    </row>
    <row r="12109" spans="1:5" ht="30" hidden="1" customHeight="1">
      <c r="A12109" s="311" t="str">
        <f>IF((SUM('Раздел 12'!D19:D19)&lt;=SUM('Раздел 12'!C19:C19)),"","Неверно!")</f>
        <v/>
      </c>
      <c r="B12109" s="312" t="s">
        <v>24693</v>
      </c>
      <c r="C12109" s="313" t="s">
        <v>18288</v>
      </c>
      <c r="D12109" s="313" t="s">
        <v>18287</v>
      </c>
      <c r="E12109" s="313" t="str">
        <f>CONCATENATE(SUM('Раздел 12'!D19:D19),"&lt;=",SUM('Раздел 12'!C19:C19))</f>
        <v>0&lt;=0</v>
      </c>
    </row>
    <row r="12110" spans="1:5" ht="30" hidden="1" customHeight="1">
      <c r="A12110" s="311" t="str">
        <f>IF((SUM('Раздел 12'!D20:D20)&lt;=SUM('Раздел 12'!C20:C20)),"","Неверно!")</f>
        <v/>
      </c>
      <c r="B12110" s="312" t="s">
        <v>24693</v>
      </c>
      <c r="C12110" s="313" t="s">
        <v>18289</v>
      </c>
      <c r="D12110" s="313" t="s">
        <v>18287</v>
      </c>
      <c r="E12110" s="313" t="str">
        <f>CONCATENATE(SUM('Раздел 12'!D20:D20),"&lt;=",SUM('Раздел 12'!C20:C20))</f>
        <v>0&lt;=0</v>
      </c>
    </row>
    <row r="12111" spans="1:5" ht="30" hidden="1" customHeight="1">
      <c r="A12111" s="311" t="str">
        <f>IF((SUM('Раздел 12'!D21:D21)&lt;=SUM('Раздел 12'!C21:C21)),"","Неверно!")</f>
        <v/>
      </c>
      <c r="B12111" s="312" t="s">
        <v>24693</v>
      </c>
      <c r="C12111" s="313" t="s">
        <v>18290</v>
      </c>
      <c r="D12111" s="313" t="s">
        <v>18287</v>
      </c>
      <c r="E12111" s="313" t="str">
        <f>CONCATENATE(SUM('Раздел 12'!D21:D21),"&lt;=",SUM('Раздел 12'!C21:C21))</f>
        <v>0&lt;=0</v>
      </c>
    </row>
    <row r="12112" spans="1:5" ht="30" hidden="1" customHeight="1">
      <c r="A12112" s="311" t="str">
        <f>IF((SUM('Раздел 12'!D22:D22)&lt;=SUM('Раздел 12'!C22:C22)),"","Неверно!")</f>
        <v/>
      </c>
      <c r="B12112" s="312" t="s">
        <v>24693</v>
      </c>
      <c r="C12112" s="313" t="s">
        <v>18291</v>
      </c>
      <c r="D12112" s="313" t="s">
        <v>18287</v>
      </c>
      <c r="E12112" s="313" t="str">
        <f>CONCATENATE(SUM('Раздел 12'!D22:D22),"&lt;=",SUM('Раздел 12'!C22:C22))</f>
        <v>0&lt;=0</v>
      </c>
    </row>
    <row r="12113" spans="1:5" ht="30" hidden="1" customHeight="1">
      <c r="A12113" s="311" t="str">
        <f>IF((SUM('Раздел 12'!D23:D23)&lt;=SUM('Раздел 12'!C23:C23)),"","Неверно!")</f>
        <v/>
      </c>
      <c r="B12113" s="312" t="s">
        <v>24693</v>
      </c>
      <c r="C12113" s="313" t="s">
        <v>18292</v>
      </c>
      <c r="D12113" s="313" t="s">
        <v>18287</v>
      </c>
      <c r="E12113" s="313" t="str">
        <f>CONCATENATE(SUM('Раздел 12'!D23:D23),"&lt;=",SUM('Раздел 12'!C23:C23))</f>
        <v>0&lt;=0</v>
      </c>
    </row>
    <row r="12114" spans="1:5" ht="30" hidden="1" customHeight="1">
      <c r="A12114" s="311" t="str">
        <f>IF((SUM('Раздел 12'!D24:D24)&lt;=SUM('Раздел 12'!C24:C24)),"","Неверно!")</f>
        <v/>
      </c>
      <c r="B12114" s="312" t="s">
        <v>24693</v>
      </c>
      <c r="C12114" s="313" t="s">
        <v>18293</v>
      </c>
      <c r="D12114" s="313" t="s">
        <v>18287</v>
      </c>
      <c r="E12114" s="313" t="str">
        <f>CONCATENATE(SUM('Раздел 12'!D24:D24),"&lt;=",SUM('Раздел 12'!C24:C24))</f>
        <v>0&lt;=0</v>
      </c>
    </row>
    <row r="12115" spans="1:5" ht="30" hidden="1" customHeight="1">
      <c r="A12115" s="311" t="str">
        <f>IF((SUM('Раздел 12'!D25:D25)&lt;=SUM('Раздел 12'!C25:C25)),"","Неверно!")</f>
        <v/>
      </c>
      <c r="B12115" s="312" t="s">
        <v>24693</v>
      </c>
      <c r="C12115" s="313" t="s">
        <v>18294</v>
      </c>
      <c r="D12115" s="313" t="s">
        <v>18287</v>
      </c>
      <c r="E12115" s="313" t="str">
        <f>CONCATENATE(SUM('Раздел 12'!D25:D25),"&lt;=",SUM('Раздел 12'!C25:C25))</f>
        <v>0&lt;=0</v>
      </c>
    </row>
    <row r="12116" spans="1:5" ht="30" hidden="1" customHeight="1">
      <c r="A12116" s="311" t="str">
        <f>IF((SUM('Раздел 12'!D26:D26)&lt;=SUM('Раздел 12'!C26:C26)),"","Неверно!")</f>
        <v/>
      </c>
      <c r="B12116" s="312" t="s">
        <v>24693</v>
      </c>
      <c r="C12116" s="313" t="s">
        <v>18295</v>
      </c>
      <c r="D12116" s="313" t="s">
        <v>18287</v>
      </c>
      <c r="E12116" s="313" t="str">
        <f>CONCATENATE(SUM('Раздел 12'!D26:D26),"&lt;=",SUM('Раздел 12'!C26:C26))</f>
        <v>0&lt;=0</v>
      </c>
    </row>
    <row r="12117" spans="1:5" ht="30" hidden="1" customHeight="1">
      <c r="A12117" s="311" t="str">
        <f>IF((SUM('Раздел 12'!D27:D27)&lt;=SUM('Раздел 12'!C27:C27)),"","Неверно!")</f>
        <v/>
      </c>
      <c r="B12117" s="312" t="s">
        <v>24693</v>
      </c>
      <c r="C12117" s="313" t="s">
        <v>18296</v>
      </c>
      <c r="D12117" s="313" t="s">
        <v>18287</v>
      </c>
      <c r="E12117" s="313" t="str">
        <f>CONCATENATE(SUM('Раздел 12'!D27:D27),"&lt;=",SUM('Раздел 12'!C27:C27))</f>
        <v>0&lt;=0</v>
      </c>
    </row>
    <row r="12118" spans="1:5" ht="30" hidden="1" customHeight="1">
      <c r="A12118" s="311" t="str">
        <f>IF((SUM('Раздел 12'!D28:D28)&lt;=SUM('Раздел 12'!C28:C28)),"","Неверно!")</f>
        <v/>
      </c>
      <c r="B12118" s="312" t="s">
        <v>24693</v>
      </c>
      <c r="C12118" s="313" t="s">
        <v>18297</v>
      </c>
      <c r="D12118" s="313" t="s">
        <v>18287</v>
      </c>
      <c r="E12118" s="313" t="str">
        <f>CONCATENATE(SUM('Раздел 12'!D28:D28),"&lt;=",SUM('Раздел 12'!C28:C28))</f>
        <v>0&lt;=0</v>
      </c>
    </row>
    <row r="12119" spans="1:5" ht="30" hidden="1" customHeight="1">
      <c r="A12119" s="311" t="str">
        <f>IF((SUM('Раздел 12'!D11:D11)&lt;=SUM('Раздел 12'!C11:C11)),"","Неверно!")</f>
        <v/>
      </c>
      <c r="B12119" s="312" t="s">
        <v>24693</v>
      </c>
      <c r="C12119" s="313" t="s">
        <v>18298</v>
      </c>
      <c r="D12119" s="313" t="s">
        <v>18287</v>
      </c>
      <c r="E12119" s="313" t="str">
        <f>CONCATENATE(SUM('Раздел 12'!D11:D11),"&lt;=",SUM('Раздел 12'!C11:C11))</f>
        <v>0&lt;=0</v>
      </c>
    </row>
    <row r="12120" spans="1:5" ht="30" hidden="1" customHeight="1">
      <c r="A12120" s="311" t="str">
        <f>IF((SUM('Раздел 12'!D12:D12)&lt;=SUM('Раздел 12'!C12:C12)),"","Неверно!")</f>
        <v/>
      </c>
      <c r="B12120" s="312" t="s">
        <v>24693</v>
      </c>
      <c r="C12120" s="313" t="s">
        <v>18299</v>
      </c>
      <c r="D12120" s="313" t="s">
        <v>18287</v>
      </c>
      <c r="E12120" s="313" t="str">
        <f>CONCATENATE(SUM('Раздел 12'!D12:D12),"&lt;=",SUM('Раздел 12'!C12:C12))</f>
        <v>0&lt;=0</v>
      </c>
    </row>
    <row r="12121" spans="1:5" ht="30" hidden="1" customHeight="1">
      <c r="A12121" s="311" t="str">
        <f>IF((SUM('Раздел 12'!D13:D13)&lt;=SUM('Раздел 12'!C13:C13)),"","Неверно!")</f>
        <v/>
      </c>
      <c r="B12121" s="312" t="s">
        <v>24693</v>
      </c>
      <c r="C12121" s="313" t="s">
        <v>18300</v>
      </c>
      <c r="D12121" s="313" t="s">
        <v>18287</v>
      </c>
      <c r="E12121" s="313" t="str">
        <f>CONCATENATE(SUM('Раздел 12'!D13:D13),"&lt;=",SUM('Раздел 12'!C13:C13))</f>
        <v>0&lt;=0</v>
      </c>
    </row>
    <row r="12122" spans="1:5" ht="30" hidden="1" customHeight="1">
      <c r="A12122" s="311" t="str">
        <f>IF((SUM('Раздел 12'!D14:D14)&lt;=SUM('Раздел 12'!C14:C14)),"","Неверно!")</f>
        <v/>
      </c>
      <c r="B12122" s="312" t="s">
        <v>24693</v>
      </c>
      <c r="C12122" s="313" t="s">
        <v>18301</v>
      </c>
      <c r="D12122" s="313" t="s">
        <v>18287</v>
      </c>
      <c r="E12122" s="313" t="str">
        <f>CONCATENATE(SUM('Раздел 12'!D14:D14),"&lt;=",SUM('Раздел 12'!C14:C14))</f>
        <v>0&lt;=0</v>
      </c>
    </row>
    <row r="12123" spans="1:5" ht="30" hidden="1" customHeight="1">
      <c r="A12123" s="311" t="str">
        <f>IF((SUM('Раздел 12'!D15:D15)&lt;=SUM('Раздел 12'!C15:C15)),"","Неверно!")</f>
        <v/>
      </c>
      <c r="B12123" s="312" t="s">
        <v>24693</v>
      </c>
      <c r="C12123" s="313" t="s">
        <v>18302</v>
      </c>
      <c r="D12123" s="313" t="s">
        <v>18287</v>
      </c>
      <c r="E12123" s="313" t="str">
        <f>CONCATENATE(SUM('Раздел 12'!D15:D15),"&lt;=",SUM('Раздел 12'!C15:C15))</f>
        <v>0&lt;=0</v>
      </c>
    </row>
    <row r="12124" spans="1:5" ht="30" hidden="1" customHeight="1">
      <c r="A12124" s="311" t="str">
        <f>IF((SUM('Раздел 12'!D16:D16)&lt;=SUM('Раздел 12'!C16:C16)),"","Неверно!")</f>
        <v/>
      </c>
      <c r="B12124" s="312" t="s">
        <v>24693</v>
      </c>
      <c r="C12124" s="313" t="s">
        <v>18303</v>
      </c>
      <c r="D12124" s="313" t="s">
        <v>18287</v>
      </c>
      <c r="E12124" s="313" t="str">
        <f>CONCATENATE(SUM('Раздел 12'!D16:D16),"&lt;=",SUM('Раздел 12'!C16:C16))</f>
        <v>0&lt;=0</v>
      </c>
    </row>
    <row r="12125" spans="1:5" ht="30" hidden="1" customHeight="1">
      <c r="A12125" s="311" t="str">
        <f>IF((SUM('Раздел 12'!D17:D17)&lt;=SUM('Раздел 12'!C17:C17)),"","Неверно!")</f>
        <v/>
      </c>
      <c r="B12125" s="312" t="s">
        <v>24693</v>
      </c>
      <c r="C12125" s="313" t="s">
        <v>18304</v>
      </c>
      <c r="D12125" s="313" t="s">
        <v>18287</v>
      </c>
      <c r="E12125" s="313" t="str">
        <f>CONCATENATE(SUM('Раздел 12'!D17:D17),"&lt;=",SUM('Раздел 12'!C17:C17))</f>
        <v>0&lt;=0</v>
      </c>
    </row>
    <row r="12126" spans="1:5" ht="30" hidden="1" customHeight="1">
      <c r="A12126" s="311" t="str">
        <f>IF((SUM('Раздел 12'!D18:D18)&lt;=SUM('Раздел 12'!C18:C18)),"","Неверно!")</f>
        <v/>
      </c>
      <c r="B12126" s="312" t="s">
        <v>24693</v>
      </c>
      <c r="C12126" s="313" t="s">
        <v>18305</v>
      </c>
      <c r="D12126" s="313" t="s">
        <v>18287</v>
      </c>
      <c r="E12126" s="313" t="str">
        <f>CONCATENATE(SUM('Раздел 12'!D18:D18),"&lt;=",SUM('Раздел 12'!C18:C18))</f>
        <v>0&lt;=0</v>
      </c>
    </row>
    <row r="12127" spans="1:5" ht="30" hidden="1" customHeight="1">
      <c r="A12127" s="311" t="str">
        <f>IF((SUM('Раздел 12'!G10:G10)&lt;=SUM('Раздел 12'!F10:F10)),"","Неверно!")</f>
        <v/>
      </c>
      <c r="B12127" s="312" t="s">
        <v>24694</v>
      </c>
      <c r="C12127" s="313" t="s">
        <v>18266</v>
      </c>
      <c r="D12127" s="313" t="s">
        <v>18267</v>
      </c>
      <c r="E12127" s="313" t="str">
        <f>CONCATENATE(SUM('Раздел 12'!G10:G10),"&lt;=",SUM('Раздел 12'!F10:F10))</f>
        <v>0&lt;=0</v>
      </c>
    </row>
    <row r="12128" spans="1:5" ht="30" hidden="1" customHeight="1">
      <c r="A12128" s="311" t="str">
        <f>IF((SUM('Раздел 12'!G19:G19)&lt;=SUM('Раздел 12'!F19:F19)),"","Неверно!")</f>
        <v/>
      </c>
      <c r="B12128" s="312" t="s">
        <v>24694</v>
      </c>
      <c r="C12128" s="313" t="s">
        <v>18268</v>
      </c>
      <c r="D12128" s="313" t="s">
        <v>18267</v>
      </c>
      <c r="E12128" s="313" t="str">
        <f>CONCATENATE(SUM('Раздел 12'!G19:G19),"&lt;=",SUM('Раздел 12'!F19:F19))</f>
        <v>0&lt;=0</v>
      </c>
    </row>
    <row r="12129" spans="1:5" ht="30" hidden="1" customHeight="1">
      <c r="A12129" s="311" t="str">
        <f>IF((SUM('Раздел 12'!G20:G20)&lt;=SUM('Раздел 12'!F20:F20)),"","Неверно!")</f>
        <v/>
      </c>
      <c r="B12129" s="312" t="s">
        <v>24694</v>
      </c>
      <c r="C12129" s="313" t="s">
        <v>18269</v>
      </c>
      <c r="D12129" s="313" t="s">
        <v>18267</v>
      </c>
      <c r="E12129" s="313" t="str">
        <f>CONCATENATE(SUM('Раздел 12'!G20:G20),"&lt;=",SUM('Раздел 12'!F20:F20))</f>
        <v>0&lt;=0</v>
      </c>
    </row>
    <row r="12130" spans="1:5" ht="30" hidden="1" customHeight="1">
      <c r="A12130" s="311" t="str">
        <f>IF((SUM('Раздел 12'!G21:G21)&lt;=SUM('Раздел 12'!F21:F21)),"","Неверно!")</f>
        <v/>
      </c>
      <c r="B12130" s="312" t="s">
        <v>24694</v>
      </c>
      <c r="C12130" s="313" t="s">
        <v>18270</v>
      </c>
      <c r="D12130" s="313" t="s">
        <v>18267</v>
      </c>
      <c r="E12130" s="313" t="str">
        <f>CONCATENATE(SUM('Раздел 12'!G21:G21),"&lt;=",SUM('Раздел 12'!F21:F21))</f>
        <v>0&lt;=0</v>
      </c>
    </row>
    <row r="12131" spans="1:5" ht="30" hidden="1" customHeight="1">
      <c r="A12131" s="311" t="str">
        <f>IF((SUM('Раздел 12'!G22:G22)&lt;=SUM('Раздел 12'!F22:F22)),"","Неверно!")</f>
        <v/>
      </c>
      <c r="B12131" s="312" t="s">
        <v>24694</v>
      </c>
      <c r="C12131" s="313" t="s">
        <v>18271</v>
      </c>
      <c r="D12131" s="313" t="s">
        <v>18267</v>
      </c>
      <c r="E12131" s="313" t="str">
        <f>CONCATENATE(SUM('Раздел 12'!G22:G22),"&lt;=",SUM('Раздел 12'!F22:F22))</f>
        <v>0&lt;=0</v>
      </c>
    </row>
    <row r="12132" spans="1:5" ht="30" hidden="1" customHeight="1">
      <c r="A12132" s="311" t="str">
        <f>IF((SUM('Раздел 12'!G23:G23)&lt;=SUM('Раздел 12'!F23:F23)),"","Неверно!")</f>
        <v/>
      </c>
      <c r="B12132" s="312" t="s">
        <v>24694</v>
      </c>
      <c r="C12132" s="313" t="s">
        <v>18272</v>
      </c>
      <c r="D12132" s="313" t="s">
        <v>18267</v>
      </c>
      <c r="E12132" s="313" t="str">
        <f>CONCATENATE(SUM('Раздел 12'!G23:G23),"&lt;=",SUM('Раздел 12'!F23:F23))</f>
        <v>0&lt;=0</v>
      </c>
    </row>
    <row r="12133" spans="1:5" ht="30" hidden="1" customHeight="1">
      <c r="A12133" s="311" t="str">
        <f>IF((SUM('Раздел 12'!G24:G24)&lt;=SUM('Раздел 12'!F24:F24)),"","Неверно!")</f>
        <v/>
      </c>
      <c r="B12133" s="312" t="s">
        <v>24694</v>
      </c>
      <c r="C12133" s="313" t="s">
        <v>18273</v>
      </c>
      <c r="D12133" s="313" t="s">
        <v>18267</v>
      </c>
      <c r="E12133" s="313" t="str">
        <f>CONCATENATE(SUM('Раздел 12'!G24:G24),"&lt;=",SUM('Раздел 12'!F24:F24))</f>
        <v>0&lt;=0</v>
      </c>
    </row>
    <row r="12134" spans="1:5" ht="30" hidden="1" customHeight="1">
      <c r="A12134" s="311" t="str">
        <f>IF((SUM('Раздел 12'!G25:G25)&lt;=SUM('Раздел 12'!F25:F25)),"","Неверно!")</f>
        <v/>
      </c>
      <c r="B12134" s="312" t="s">
        <v>24694</v>
      </c>
      <c r="C12134" s="313" t="s">
        <v>18274</v>
      </c>
      <c r="D12134" s="313" t="s">
        <v>18267</v>
      </c>
      <c r="E12134" s="313" t="str">
        <f>CONCATENATE(SUM('Раздел 12'!G25:G25),"&lt;=",SUM('Раздел 12'!F25:F25))</f>
        <v>0&lt;=0</v>
      </c>
    </row>
    <row r="12135" spans="1:5" ht="30" hidden="1" customHeight="1">
      <c r="A12135" s="311" t="str">
        <f>IF((SUM('Раздел 12'!G26:G26)&lt;=SUM('Раздел 12'!F26:F26)),"","Неверно!")</f>
        <v/>
      </c>
      <c r="B12135" s="312" t="s">
        <v>24694</v>
      </c>
      <c r="C12135" s="313" t="s">
        <v>18275</v>
      </c>
      <c r="D12135" s="313" t="s">
        <v>18267</v>
      </c>
      <c r="E12135" s="313" t="str">
        <f>CONCATENATE(SUM('Раздел 12'!G26:G26),"&lt;=",SUM('Раздел 12'!F26:F26))</f>
        <v>0&lt;=0</v>
      </c>
    </row>
    <row r="12136" spans="1:5" ht="30" hidden="1" customHeight="1">
      <c r="A12136" s="311" t="str">
        <f>IF((SUM('Раздел 12'!G27:G27)&lt;=SUM('Раздел 12'!F27:F27)),"","Неверно!")</f>
        <v/>
      </c>
      <c r="B12136" s="312" t="s">
        <v>24694</v>
      </c>
      <c r="C12136" s="313" t="s">
        <v>18276</v>
      </c>
      <c r="D12136" s="313" t="s">
        <v>18267</v>
      </c>
      <c r="E12136" s="313" t="str">
        <f>CONCATENATE(SUM('Раздел 12'!G27:G27),"&lt;=",SUM('Раздел 12'!F27:F27))</f>
        <v>0&lt;=0</v>
      </c>
    </row>
    <row r="12137" spans="1:5" ht="30" hidden="1" customHeight="1">
      <c r="A12137" s="311" t="str">
        <f>IF((SUM('Раздел 12'!G28:G28)&lt;=SUM('Раздел 12'!F28:F28)),"","Неверно!")</f>
        <v/>
      </c>
      <c r="B12137" s="312" t="s">
        <v>24694</v>
      </c>
      <c r="C12137" s="313" t="s">
        <v>18277</v>
      </c>
      <c r="D12137" s="313" t="s">
        <v>18267</v>
      </c>
      <c r="E12137" s="313" t="str">
        <f>CONCATENATE(SUM('Раздел 12'!G28:G28),"&lt;=",SUM('Раздел 12'!F28:F28))</f>
        <v>0&lt;=0</v>
      </c>
    </row>
    <row r="12138" spans="1:5" ht="30" hidden="1" customHeight="1">
      <c r="A12138" s="311" t="str">
        <f>IF((SUM('Раздел 12'!G11:G11)&lt;=SUM('Раздел 12'!F11:F11)),"","Неверно!")</f>
        <v/>
      </c>
      <c r="B12138" s="312" t="s">
        <v>24694</v>
      </c>
      <c r="C12138" s="313" t="s">
        <v>18278</v>
      </c>
      <c r="D12138" s="313" t="s">
        <v>18267</v>
      </c>
      <c r="E12138" s="313" t="str">
        <f>CONCATENATE(SUM('Раздел 12'!G11:G11),"&lt;=",SUM('Раздел 12'!F11:F11))</f>
        <v>0&lt;=0</v>
      </c>
    </row>
    <row r="12139" spans="1:5" ht="30" hidden="1" customHeight="1">
      <c r="A12139" s="311" t="str">
        <f>IF((SUM('Раздел 12'!G12:G12)&lt;=SUM('Раздел 12'!F12:F12)),"","Неверно!")</f>
        <v/>
      </c>
      <c r="B12139" s="312" t="s">
        <v>24694</v>
      </c>
      <c r="C12139" s="313" t="s">
        <v>18279</v>
      </c>
      <c r="D12139" s="313" t="s">
        <v>18267</v>
      </c>
      <c r="E12139" s="313" t="str">
        <f>CONCATENATE(SUM('Раздел 12'!G12:G12),"&lt;=",SUM('Раздел 12'!F12:F12))</f>
        <v>0&lt;=0</v>
      </c>
    </row>
    <row r="12140" spans="1:5" ht="30" hidden="1" customHeight="1">
      <c r="A12140" s="311" t="str">
        <f>IF((SUM('Раздел 12'!G13:G13)&lt;=SUM('Раздел 12'!F13:F13)),"","Неверно!")</f>
        <v/>
      </c>
      <c r="B12140" s="312" t="s">
        <v>24694</v>
      </c>
      <c r="C12140" s="313" t="s">
        <v>18280</v>
      </c>
      <c r="D12140" s="313" t="s">
        <v>18267</v>
      </c>
      <c r="E12140" s="313" t="str">
        <f>CONCATENATE(SUM('Раздел 12'!G13:G13),"&lt;=",SUM('Раздел 12'!F13:F13))</f>
        <v>0&lt;=0</v>
      </c>
    </row>
    <row r="12141" spans="1:5" ht="30" hidden="1" customHeight="1">
      <c r="A12141" s="311" t="str">
        <f>IF((SUM('Раздел 12'!G14:G14)&lt;=SUM('Раздел 12'!F14:F14)),"","Неверно!")</f>
        <v/>
      </c>
      <c r="B12141" s="312" t="s">
        <v>24694</v>
      </c>
      <c r="C12141" s="313" t="s">
        <v>18281</v>
      </c>
      <c r="D12141" s="313" t="s">
        <v>18267</v>
      </c>
      <c r="E12141" s="313" t="str">
        <f>CONCATENATE(SUM('Раздел 12'!G14:G14),"&lt;=",SUM('Раздел 12'!F14:F14))</f>
        <v>0&lt;=0</v>
      </c>
    </row>
    <row r="12142" spans="1:5" ht="30" hidden="1" customHeight="1">
      <c r="A12142" s="311" t="str">
        <f>IF((SUM('Раздел 12'!G15:G15)&lt;=SUM('Раздел 12'!F15:F15)),"","Неверно!")</f>
        <v/>
      </c>
      <c r="B12142" s="312" t="s">
        <v>24694</v>
      </c>
      <c r="C12142" s="313" t="s">
        <v>18282</v>
      </c>
      <c r="D12142" s="313" t="s">
        <v>18267</v>
      </c>
      <c r="E12142" s="313" t="str">
        <f>CONCATENATE(SUM('Раздел 12'!G15:G15),"&lt;=",SUM('Раздел 12'!F15:F15))</f>
        <v>0&lt;=0</v>
      </c>
    </row>
    <row r="12143" spans="1:5" ht="30" hidden="1" customHeight="1">
      <c r="A12143" s="311" t="str">
        <f>IF((SUM('Раздел 12'!G16:G16)&lt;=SUM('Раздел 12'!F16:F16)),"","Неверно!")</f>
        <v/>
      </c>
      <c r="B12143" s="312" t="s">
        <v>24694</v>
      </c>
      <c r="C12143" s="313" t="s">
        <v>18283</v>
      </c>
      <c r="D12143" s="313" t="s">
        <v>18267</v>
      </c>
      <c r="E12143" s="313" t="str">
        <f>CONCATENATE(SUM('Раздел 12'!G16:G16),"&lt;=",SUM('Раздел 12'!F16:F16))</f>
        <v>0&lt;=0</v>
      </c>
    </row>
    <row r="12144" spans="1:5" ht="30" hidden="1" customHeight="1">
      <c r="A12144" s="311" t="str">
        <f>IF((SUM('Раздел 12'!G17:G17)&lt;=SUM('Раздел 12'!F17:F17)),"","Неверно!")</f>
        <v/>
      </c>
      <c r="B12144" s="312" t="s">
        <v>24694</v>
      </c>
      <c r="C12144" s="313" t="s">
        <v>18284</v>
      </c>
      <c r="D12144" s="313" t="s">
        <v>18267</v>
      </c>
      <c r="E12144" s="313" t="str">
        <f>CONCATENATE(SUM('Раздел 12'!G17:G17),"&lt;=",SUM('Раздел 12'!F17:F17))</f>
        <v>0&lt;=0</v>
      </c>
    </row>
    <row r="12145" spans="1:5" ht="30" hidden="1" customHeight="1">
      <c r="A12145" s="311" t="str">
        <f>IF((SUM('Раздел 12'!G18:G18)&lt;=SUM('Раздел 12'!F18:F18)),"","Неверно!")</f>
        <v/>
      </c>
      <c r="B12145" s="312" t="s">
        <v>24694</v>
      </c>
      <c r="C12145" s="313" t="s">
        <v>18285</v>
      </c>
      <c r="D12145" s="313" t="s">
        <v>18267</v>
      </c>
      <c r="E12145" s="313" t="str">
        <f>CONCATENATE(SUM('Раздел 12'!G18:G18),"&lt;=",SUM('Раздел 12'!F18:F18))</f>
        <v>0&lt;=0</v>
      </c>
    </row>
    <row r="12146" spans="1:5" ht="30" hidden="1" customHeight="1">
      <c r="A12146" s="311" t="str">
        <f>IF((SUM('Раздел 12'!C10:C24)+SUM('Раздел 12'!C26:C27)=SUM('Раздел 12'!C28:C28)),"","Неверно!")</f>
        <v/>
      </c>
      <c r="B12146" s="312" t="s">
        <v>24695</v>
      </c>
      <c r="C12146" s="313" t="s">
        <v>1631</v>
      </c>
      <c r="D12146" s="313" t="s">
        <v>18265</v>
      </c>
      <c r="E12146" s="313" t="str">
        <f>CONCATENATE(SUM('Раздел 12'!C10:C24),"+",SUM('Раздел 12'!C26:C27),"=",SUM('Раздел 12'!C28:C28))</f>
        <v>0+0=0</v>
      </c>
    </row>
    <row r="12147" spans="1:5" ht="30" hidden="1" customHeight="1">
      <c r="A12147" s="311" t="str">
        <f>IF((SUM('Раздел 12'!D10:D24)+SUM('Раздел 12'!D26:D27)=SUM('Раздел 12'!D28:D28)),"","Неверно!")</f>
        <v/>
      </c>
      <c r="B12147" s="312" t="s">
        <v>24695</v>
      </c>
      <c r="C12147" s="313" t="s">
        <v>1632</v>
      </c>
      <c r="D12147" s="313" t="s">
        <v>18265</v>
      </c>
      <c r="E12147" s="313" t="str">
        <f>CONCATENATE(SUM('Раздел 12'!D10:D24),"+",SUM('Раздел 12'!D26:D27),"=",SUM('Раздел 12'!D28:D28))</f>
        <v>0+0=0</v>
      </c>
    </row>
    <row r="12148" spans="1:5" ht="30" hidden="1" customHeight="1">
      <c r="A12148" s="311" t="str">
        <f>IF((SUM('Раздел 12'!E10:E24)+SUM('Раздел 12'!E26:E27)=SUM('Раздел 12'!E28:E28)),"","Неверно!")</f>
        <v/>
      </c>
      <c r="B12148" s="312" t="s">
        <v>24695</v>
      </c>
      <c r="C12148" s="313" t="s">
        <v>1633</v>
      </c>
      <c r="D12148" s="313" t="s">
        <v>18265</v>
      </c>
      <c r="E12148" s="313" t="str">
        <f>CONCATENATE(SUM('Раздел 12'!E10:E24),"+",SUM('Раздел 12'!E26:E27),"=",SUM('Раздел 12'!E28:E28))</f>
        <v>0+0=0</v>
      </c>
    </row>
    <row r="12149" spans="1:5" ht="30" hidden="1" customHeight="1">
      <c r="A12149" s="311" t="str">
        <f>IF((SUM('Раздел 12'!F10:F24)+SUM('Раздел 12'!F26:F27)=SUM('Раздел 12'!F28:F28)),"","Неверно!")</f>
        <v/>
      </c>
      <c r="B12149" s="312" t="s">
        <v>24695</v>
      </c>
      <c r="C12149" s="313" t="s">
        <v>1634</v>
      </c>
      <c r="D12149" s="313" t="s">
        <v>18265</v>
      </c>
      <c r="E12149" s="313" t="str">
        <f>CONCATENATE(SUM('Раздел 12'!F10:F24),"+",SUM('Раздел 12'!F26:F27),"=",SUM('Раздел 12'!F28:F28))</f>
        <v>0+0=0</v>
      </c>
    </row>
    <row r="12150" spans="1:5" ht="30" hidden="1" customHeight="1">
      <c r="A12150" s="311" t="str">
        <f>IF((SUM('Раздел 12'!G10:G24)+SUM('Раздел 12'!G26:G27)=SUM('Раздел 12'!G28:G28)),"","Неверно!")</f>
        <v/>
      </c>
      <c r="B12150" s="312" t="s">
        <v>24695</v>
      </c>
      <c r="C12150" s="313" t="s">
        <v>1635</v>
      </c>
      <c r="D12150" s="313" t="s">
        <v>18265</v>
      </c>
      <c r="E12150" s="313" t="str">
        <f>CONCATENATE(SUM('Раздел 12'!G10:G24),"+",SUM('Раздел 12'!G26:G27),"=",SUM('Раздел 12'!G28:G28))</f>
        <v>0+0=0</v>
      </c>
    </row>
    <row r="12151" spans="1:5" ht="30" hidden="1" customHeight="1">
      <c r="A12151" s="311" t="str">
        <f>IF((SUM('Раздел 12'!H10:H24)+SUM('Раздел 12'!H26:H27)=SUM('Раздел 12'!H28:H28)),"","Неверно!")</f>
        <v/>
      </c>
      <c r="B12151" s="312" t="s">
        <v>24695</v>
      </c>
      <c r="C12151" s="313" t="s">
        <v>1636</v>
      </c>
      <c r="D12151" s="313" t="s">
        <v>18265</v>
      </c>
      <c r="E12151" s="313" t="str">
        <f>CONCATENATE(SUM('Раздел 12'!H10:H24),"+",SUM('Раздел 12'!H26:H27),"=",SUM('Раздел 12'!H28:H28))</f>
        <v>0+0=0</v>
      </c>
    </row>
    <row r="12152" spans="1:5" ht="30" hidden="1" customHeight="1">
      <c r="A12152" s="311" t="str">
        <f>IF((SUM('Раздел 12'!I10:I24)+SUM('Раздел 12'!I26:I27)=SUM('Раздел 12'!I28:I28)),"","Неверно!")</f>
        <v/>
      </c>
      <c r="B12152" s="312" t="s">
        <v>24695</v>
      </c>
      <c r="C12152" s="313" t="s">
        <v>1637</v>
      </c>
      <c r="D12152" s="313" t="s">
        <v>18265</v>
      </c>
      <c r="E12152" s="313" t="str">
        <f>CONCATENATE(SUM('Раздел 12'!I10:I24),"+",SUM('Раздел 12'!I26:I27),"=",SUM('Раздел 12'!I28:I28))</f>
        <v>1+14=15</v>
      </c>
    </row>
    <row r="12153" spans="1:5" ht="30" hidden="1" customHeight="1">
      <c r="A12153" s="311" t="str">
        <f>IF((SUM('Раздел 12'!J10:J24)+SUM('Раздел 12'!J26:J27)=SUM('Раздел 12'!J28:J28)),"","Неверно!")</f>
        <v/>
      </c>
      <c r="B12153" s="312" t="s">
        <v>24695</v>
      </c>
      <c r="C12153" s="313" t="s">
        <v>1638</v>
      </c>
      <c r="D12153" s="313" t="s">
        <v>18265</v>
      </c>
      <c r="E12153" s="313" t="str">
        <f>CONCATENATE(SUM('Раздел 12'!J10:J24),"+",SUM('Раздел 12'!J26:J27),"=",SUM('Раздел 12'!J28:J28))</f>
        <v>1+11=12</v>
      </c>
    </row>
    <row r="12154" spans="1:5" ht="30" hidden="1" customHeight="1">
      <c r="A12154" s="311" t="str">
        <f>IF((SUM('Раздел 12'!K10:K24)+SUM('Раздел 12'!K26:K27)=SUM('Раздел 12'!K28:K28)),"","Неверно!")</f>
        <v/>
      </c>
      <c r="B12154" s="312" t="s">
        <v>24695</v>
      </c>
      <c r="C12154" s="313" t="s">
        <v>1639</v>
      </c>
      <c r="D12154" s="313" t="s">
        <v>18265</v>
      </c>
      <c r="E12154" s="313" t="str">
        <f>CONCATENATE(SUM('Раздел 12'!K10:K24),"+",SUM('Раздел 12'!K26:K27),"=",SUM('Раздел 12'!K28:K28))</f>
        <v>1+4=5</v>
      </c>
    </row>
    <row r="12155" spans="1:5" ht="30" hidden="1" customHeight="1">
      <c r="A12155" s="311" t="str">
        <f>IF((SUM('Раздел 12'!J10:J10)&lt;=SUM('Раздел 12'!I10:I10)),"","Неверно!")</f>
        <v/>
      </c>
      <c r="B12155" s="312" t="s">
        <v>24696</v>
      </c>
      <c r="C12155" s="313" t="s">
        <v>18245</v>
      </c>
      <c r="D12155" s="313" t="s">
        <v>18246</v>
      </c>
      <c r="E12155" s="313" t="str">
        <f>CONCATENATE(SUM('Раздел 12'!J10:J10),"&lt;=",SUM('Раздел 12'!I10:I10))</f>
        <v>1&lt;=1</v>
      </c>
    </row>
    <row r="12156" spans="1:5" ht="30" hidden="1" customHeight="1">
      <c r="A12156" s="311" t="str">
        <f>IF((SUM('Раздел 12'!J19:J19)&lt;=SUM('Раздел 12'!I19:I19)),"","Неверно!")</f>
        <v/>
      </c>
      <c r="B12156" s="312" t="s">
        <v>24696</v>
      </c>
      <c r="C12156" s="313" t="s">
        <v>18247</v>
      </c>
      <c r="D12156" s="313" t="s">
        <v>18246</v>
      </c>
      <c r="E12156" s="313" t="str">
        <f>CONCATENATE(SUM('Раздел 12'!J19:J19),"&lt;=",SUM('Раздел 12'!I19:I19))</f>
        <v>0&lt;=0</v>
      </c>
    </row>
    <row r="12157" spans="1:5" ht="30" hidden="1" customHeight="1">
      <c r="A12157" s="311" t="str">
        <f>IF((SUM('Раздел 12'!J20:J20)&lt;=SUM('Раздел 12'!I20:I20)),"","Неверно!")</f>
        <v/>
      </c>
      <c r="B12157" s="312" t="s">
        <v>24696</v>
      </c>
      <c r="C12157" s="313" t="s">
        <v>18248</v>
      </c>
      <c r="D12157" s="313" t="s">
        <v>18246</v>
      </c>
      <c r="E12157" s="313" t="str">
        <f>CONCATENATE(SUM('Раздел 12'!J20:J20),"&lt;=",SUM('Раздел 12'!I20:I20))</f>
        <v>0&lt;=0</v>
      </c>
    </row>
    <row r="12158" spans="1:5" ht="30" hidden="1" customHeight="1">
      <c r="A12158" s="311" t="str">
        <f>IF((SUM('Раздел 12'!J21:J21)&lt;=SUM('Раздел 12'!I21:I21)),"","Неверно!")</f>
        <v/>
      </c>
      <c r="B12158" s="312" t="s">
        <v>24696</v>
      </c>
      <c r="C12158" s="313" t="s">
        <v>18249</v>
      </c>
      <c r="D12158" s="313" t="s">
        <v>18246</v>
      </c>
      <c r="E12158" s="313" t="str">
        <f>CONCATENATE(SUM('Раздел 12'!J21:J21),"&lt;=",SUM('Раздел 12'!I21:I21))</f>
        <v>0&lt;=0</v>
      </c>
    </row>
    <row r="12159" spans="1:5" ht="30" hidden="1" customHeight="1">
      <c r="A12159" s="311" t="str">
        <f>IF((SUM('Раздел 12'!J22:J22)&lt;=SUM('Раздел 12'!I22:I22)),"","Неверно!")</f>
        <v/>
      </c>
      <c r="B12159" s="312" t="s">
        <v>24696</v>
      </c>
      <c r="C12159" s="313" t="s">
        <v>18250</v>
      </c>
      <c r="D12159" s="313" t="s">
        <v>18246</v>
      </c>
      <c r="E12159" s="313" t="str">
        <f>CONCATENATE(SUM('Раздел 12'!J22:J22),"&lt;=",SUM('Раздел 12'!I22:I22))</f>
        <v>0&lt;=0</v>
      </c>
    </row>
    <row r="12160" spans="1:5" ht="30" hidden="1" customHeight="1">
      <c r="A12160" s="311" t="str">
        <f>IF((SUM('Раздел 12'!J23:J23)&lt;=SUM('Раздел 12'!I23:I23)),"","Неверно!")</f>
        <v/>
      </c>
      <c r="B12160" s="312" t="s">
        <v>24696</v>
      </c>
      <c r="C12160" s="313" t="s">
        <v>18251</v>
      </c>
      <c r="D12160" s="313" t="s">
        <v>18246</v>
      </c>
      <c r="E12160" s="313" t="str">
        <f>CONCATENATE(SUM('Раздел 12'!J23:J23),"&lt;=",SUM('Раздел 12'!I23:I23))</f>
        <v>0&lt;=0</v>
      </c>
    </row>
    <row r="12161" spans="1:5" ht="30" hidden="1" customHeight="1">
      <c r="A12161" s="311" t="str">
        <f>IF((SUM('Раздел 12'!J24:J24)&lt;=SUM('Раздел 12'!I24:I24)),"","Неверно!")</f>
        <v/>
      </c>
      <c r="B12161" s="312" t="s">
        <v>24696</v>
      </c>
      <c r="C12161" s="313" t="s">
        <v>18252</v>
      </c>
      <c r="D12161" s="313" t="s">
        <v>18246</v>
      </c>
      <c r="E12161" s="313" t="str">
        <f>CONCATENATE(SUM('Раздел 12'!J24:J24),"&lt;=",SUM('Раздел 12'!I24:I24))</f>
        <v>0&lt;=0</v>
      </c>
    </row>
    <row r="12162" spans="1:5" ht="30" hidden="1" customHeight="1">
      <c r="A12162" s="311" t="str">
        <f>IF((SUM('Раздел 12'!J25:J25)&lt;=SUM('Раздел 12'!I25:I25)),"","Неверно!")</f>
        <v/>
      </c>
      <c r="B12162" s="312" t="s">
        <v>24696</v>
      </c>
      <c r="C12162" s="313" t="s">
        <v>18253</v>
      </c>
      <c r="D12162" s="313" t="s">
        <v>18246</v>
      </c>
      <c r="E12162" s="313" t="str">
        <f>CONCATENATE(SUM('Раздел 12'!J25:J25),"&lt;=",SUM('Раздел 12'!I25:I25))</f>
        <v>0&lt;=0</v>
      </c>
    </row>
    <row r="12163" spans="1:5" ht="30" hidden="1" customHeight="1">
      <c r="A12163" s="311" t="str">
        <f>IF((SUM('Раздел 12'!J26:J26)&lt;=SUM('Раздел 12'!I26:I26)),"","Неверно!")</f>
        <v/>
      </c>
      <c r="B12163" s="312" t="s">
        <v>24696</v>
      </c>
      <c r="C12163" s="313" t="s">
        <v>18254</v>
      </c>
      <c r="D12163" s="313" t="s">
        <v>18246</v>
      </c>
      <c r="E12163" s="313" t="str">
        <f>CONCATENATE(SUM('Раздел 12'!J26:J26),"&lt;=",SUM('Раздел 12'!I26:I26))</f>
        <v>1&lt;=1</v>
      </c>
    </row>
    <row r="12164" spans="1:5" ht="30" hidden="1" customHeight="1">
      <c r="A12164" s="311" t="str">
        <f>IF((SUM('Раздел 12'!J27:J27)&lt;=SUM('Раздел 12'!I27:I27)),"","Неверно!")</f>
        <v/>
      </c>
      <c r="B12164" s="312" t="s">
        <v>24696</v>
      </c>
      <c r="C12164" s="313" t="s">
        <v>18255</v>
      </c>
      <c r="D12164" s="313" t="s">
        <v>18246</v>
      </c>
      <c r="E12164" s="313" t="str">
        <f>CONCATENATE(SUM('Раздел 12'!J27:J27),"&lt;=",SUM('Раздел 12'!I27:I27))</f>
        <v>10&lt;=13</v>
      </c>
    </row>
    <row r="12165" spans="1:5" ht="30" hidden="1" customHeight="1">
      <c r="A12165" s="311" t="str">
        <f>IF((SUM('Раздел 12'!J28:J28)&lt;=SUM('Раздел 12'!I28:I28)),"","Неверно!")</f>
        <v/>
      </c>
      <c r="B12165" s="312" t="s">
        <v>24696</v>
      </c>
      <c r="C12165" s="313" t="s">
        <v>18256</v>
      </c>
      <c r="D12165" s="313" t="s">
        <v>18246</v>
      </c>
      <c r="E12165" s="313" t="str">
        <f>CONCATENATE(SUM('Раздел 12'!J28:J28),"&lt;=",SUM('Раздел 12'!I28:I28))</f>
        <v>12&lt;=15</v>
      </c>
    </row>
    <row r="12166" spans="1:5" ht="30" hidden="1" customHeight="1">
      <c r="A12166" s="311" t="str">
        <f>IF((SUM('Раздел 12'!J11:J11)&lt;=SUM('Раздел 12'!I11:I11)),"","Неверно!")</f>
        <v/>
      </c>
      <c r="B12166" s="312" t="s">
        <v>24696</v>
      </c>
      <c r="C12166" s="313" t="s">
        <v>18257</v>
      </c>
      <c r="D12166" s="313" t="s">
        <v>18246</v>
      </c>
      <c r="E12166" s="313" t="str">
        <f>CONCATENATE(SUM('Раздел 12'!J11:J11),"&lt;=",SUM('Раздел 12'!I11:I11))</f>
        <v>0&lt;=0</v>
      </c>
    </row>
    <row r="12167" spans="1:5" ht="30" hidden="1" customHeight="1">
      <c r="A12167" s="311" t="str">
        <f>IF((SUM('Раздел 12'!J12:J12)&lt;=SUM('Раздел 12'!I12:I12)),"","Неверно!")</f>
        <v/>
      </c>
      <c r="B12167" s="312" t="s">
        <v>24696</v>
      </c>
      <c r="C12167" s="313" t="s">
        <v>18258</v>
      </c>
      <c r="D12167" s="313" t="s">
        <v>18246</v>
      </c>
      <c r="E12167" s="313" t="str">
        <f>CONCATENATE(SUM('Раздел 12'!J12:J12),"&lt;=",SUM('Раздел 12'!I12:I12))</f>
        <v>0&lt;=0</v>
      </c>
    </row>
    <row r="12168" spans="1:5" ht="30" hidden="1" customHeight="1">
      <c r="A12168" s="311" t="str">
        <f>IF((SUM('Раздел 12'!J13:J13)&lt;=SUM('Раздел 12'!I13:I13)),"","Неверно!")</f>
        <v/>
      </c>
      <c r="B12168" s="312" t="s">
        <v>24696</v>
      </c>
      <c r="C12168" s="313" t="s">
        <v>18259</v>
      </c>
      <c r="D12168" s="313" t="s">
        <v>18246</v>
      </c>
      <c r="E12168" s="313" t="str">
        <f>CONCATENATE(SUM('Раздел 12'!J13:J13),"&lt;=",SUM('Раздел 12'!I13:I13))</f>
        <v>0&lt;=0</v>
      </c>
    </row>
    <row r="12169" spans="1:5" ht="30" hidden="1" customHeight="1">
      <c r="A12169" s="311" t="str">
        <f>IF((SUM('Раздел 12'!J14:J14)&lt;=SUM('Раздел 12'!I14:I14)),"","Неверно!")</f>
        <v/>
      </c>
      <c r="B12169" s="312" t="s">
        <v>24696</v>
      </c>
      <c r="C12169" s="313" t="s">
        <v>18260</v>
      </c>
      <c r="D12169" s="313" t="s">
        <v>18246</v>
      </c>
      <c r="E12169" s="313" t="str">
        <f>CONCATENATE(SUM('Раздел 12'!J14:J14),"&lt;=",SUM('Раздел 12'!I14:I14))</f>
        <v>0&lt;=0</v>
      </c>
    </row>
    <row r="12170" spans="1:5" ht="30" hidden="1" customHeight="1">
      <c r="A12170" s="311" t="str">
        <f>IF((SUM('Раздел 12'!J15:J15)&lt;=SUM('Раздел 12'!I15:I15)),"","Неверно!")</f>
        <v/>
      </c>
      <c r="B12170" s="312" t="s">
        <v>24696</v>
      </c>
      <c r="C12170" s="313" t="s">
        <v>18261</v>
      </c>
      <c r="D12170" s="313" t="s">
        <v>18246</v>
      </c>
      <c r="E12170" s="313" t="str">
        <f>CONCATENATE(SUM('Раздел 12'!J15:J15),"&lt;=",SUM('Раздел 12'!I15:I15))</f>
        <v>0&lt;=0</v>
      </c>
    </row>
    <row r="12171" spans="1:5" ht="30" hidden="1" customHeight="1">
      <c r="A12171" s="311" t="str">
        <f>IF((SUM('Раздел 12'!J16:J16)&lt;=SUM('Раздел 12'!I16:I16)),"","Неверно!")</f>
        <v/>
      </c>
      <c r="B12171" s="312" t="s">
        <v>24696</v>
      </c>
      <c r="C12171" s="313" t="s">
        <v>18262</v>
      </c>
      <c r="D12171" s="313" t="s">
        <v>18246</v>
      </c>
      <c r="E12171" s="313" t="str">
        <f>CONCATENATE(SUM('Раздел 12'!J16:J16),"&lt;=",SUM('Раздел 12'!I16:I16))</f>
        <v>0&lt;=0</v>
      </c>
    </row>
    <row r="12172" spans="1:5" ht="30" hidden="1" customHeight="1">
      <c r="A12172" s="311" t="str">
        <f>IF((SUM('Раздел 12'!J17:J17)&lt;=SUM('Раздел 12'!I17:I17)),"","Неверно!")</f>
        <v/>
      </c>
      <c r="B12172" s="312" t="s">
        <v>24696</v>
      </c>
      <c r="C12172" s="313" t="s">
        <v>18263</v>
      </c>
      <c r="D12172" s="313" t="s">
        <v>18246</v>
      </c>
      <c r="E12172" s="313" t="str">
        <f>CONCATENATE(SUM('Раздел 12'!J17:J17),"&lt;=",SUM('Раздел 12'!I17:I17))</f>
        <v>0&lt;=0</v>
      </c>
    </row>
    <row r="12173" spans="1:5" ht="30" hidden="1" customHeight="1">
      <c r="A12173" s="311" t="str">
        <f>IF((SUM('Раздел 12'!J18:J18)&lt;=SUM('Раздел 12'!I18:I18)),"","Неверно!")</f>
        <v/>
      </c>
      <c r="B12173" s="312" t="s">
        <v>24696</v>
      </c>
      <c r="C12173" s="313" t="s">
        <v>18264</v>
      </c>
      <c r="D12173" s="313" t="s">
        <v>18246</v>
      </c>
      <c r="E12173" s="313" t="str">
        <f>CONCATENATE(SUM('Раздел 12'!J18:J18),"&lt;=",SUM('Раздел 12'!I18:I18))</f>
        <v>0&lt;=0</v>
      </c>
    </row>
    <row r="12174" spans="1:5" ht="30" hidden="1" customHeight="1">
      <c r="A12174" s="311" t="str">
        <f>IF((SUM('Раздел 12'!C25:C25)&lt;=SUM('Раздел 12'!C24:C24)),"","Неверно!")</f>
        <v/>
      </c>
      <c r="B12174" s="312" t="s">
        <v>24697</v>
      </c>
      <c r="C12174" s="313" t="s">
        <v>1622</v>
      </c>
      <c r="D12174" s="313" t="s">
        <v>18244</v>
      </c>
      <c r="E12174" s="313" t="str">
        <f>CONCATENATE(SUM('Раздел 12'!C25:C25),"&lt;=",SUM('Раздел 12'!C24:C24))</f>
        <v>0&lt;=0</v>
      </c>
    </row>
    <row r="12175" spans="1:5" ht="30" hidden="1" customHeight="1">
      <c r="A12175" s="311" t="str">
        <f>IF((SUM('Раздел 12'!D25:D25)&lt;=SUM('Раздел 12'!D24:D24)),"","Неверно!")</f>
        <v/>
      </c>
      <c r="B12175" s="312" t="s">
        <v>24697</v>
      </c>
      <c r="C12175" s="313" t="s">
        <v>1623</v>
      </c>
      <c r="D12175" s="313" t="s">
        <v>18244</v>
      </c>
      <c r="E12175" s="313" t="str">
        <f>CONCATENATE(SUM('Раздел 12'!D25:D25),"&lt;=",SUM('Раздел 12'!D24:D24))</f>
        <v>0&lt;=0</v>
      </c>
    </row>
    <row r="12176" spans="1:5" ht="30" hidden="1" customHeight="1">
      <c r="A12176" s="311" t="str">
        <f>IF((SUM('Раздел 12'!E25:E25)&lt;=SUM('Раздел 12'!E24:E24)),"","Неверно!")</f>
        <v/>
      </c>
      <c r="B12176" s="312" t="s">
        <v>24697</v>
      </c>
      <c r="C12176" s="313" t="s">
        <v>1624</v>
      </c>
      <c r="D12176" s="313" t="s">
        <v>18244</v>
      </c>
      <c r="E12176" s="313" t="str">
        <f>CONCATENATE(SUM('Раздел 12'!E25:E25),"&lt;=",SUM('Раздел 12'!E24:E24))</f>
        <v>0&lt;=0</v>
      </c>
    </row>
    <row r="12177" spans="1:5" ht="30" hidden="1" customHeight="1">
      <c r="A12177" s="311" t="str">
        <f>IF((SUM('Раздел 12'!F25:F25)&lt;=SUM('Раздел 12'!F24:F24)),"","Неверно!")</f>
        <v/>
      </c>
      <c r="B12177" s="312" t="s">
        <v>24697</v>
      </c>
      <c r="C12177" s="313" t="s">
        <v>1625</v>
      </c>
      <c r="D12177" s="313" t="s">
        <v>18244</v>
      </c>
      <c r="E12177" s="313" t="str">
        <f>CONCATENATE(SUM('Раздел 12'!F25:F25),"&lt;=",SUM('Раздел 12'!F24:F24))</f>
        <v>0&lt;=0</v>
      </c>
    </row>
    <row r="12178" spans="1:5" ht="30" hidden="1" customHeight="1">
      <c r="A12178" s="311" t="str">
        <f>IF((SUM('Раздел 12'!G25:G25)&lt;=SUM('Раздел 12'!G24:G24)),"","Неверно!")</f>
        <v/>
      </c>
      <c r="B12178" s="312" t="s">
        <v>24697</v>
      </c>
      <c r="C12178" s="313" t="s">
        <v>1626</v>
      </c>
      <c r="D12178" s="313" t="s">
        <v>18244</v>
      </c>
      <c r="E12178" s="313" t="str">
        <f>CONCATENATE(SUM('Раздел 12'!G25:G25),"&lt;=",SUM('Раздел 12'!G24:G24))</f>
        <v>0&lt;=0</v>
      </c>
    </row>
    <row r="12179" spans="1:5" ht="30" hidden="1" customHeight="1">
      <c r="A12179" s="311" t="str">
        <f>IF((SUM('Раздел 12'!H25:H25)&lt;=SUM('Раздел 12'!H24:H24)),"","Неверно!")</f>
        <v/>
      </c>
      <c r="B12179" s="312" t="s">
        <v>24697</v>
      </c>
      <c r="C12179" s="313" t="s">
        <v>1627</v>
      </c>
      <c r="D12179" s="313" t="s">
        <v>18244</v>
      </c>
      <c r="E12179" s="313" t="str">
        <f>CONCATENATE(SUM('Раздел 12'!H25:H25),"&lt;=",SUM('Раздел 12'!H24:H24))</f>
        <v>0&lt;=0</v>
      </c>
    </row>
    <row r="12180" spans="1:5" ht="30" hidden="1" customHeight="1">
      <c r="A12180" s="311" t="str">
        <f>IF((SUM('Раздел 12'!I25:I25)&lt;=SUM('Раздел 12'!I24:I24)),"","Неверно!")</f>
        <v/>
      </c>
      <c r="B12180" s="312" t="s">
        <v>24697</v>
      </c>
      <c r="C12180" s="313" t="s">
        <v>1628</v>
      </c>
      <c r="D12180" s="313" t="s">
        <v>18244</v>
      </c>
      <c r="E12180" s="313" t="str">
        <f>CONCATENATE(SUM('Раздел 12'!I25:I25),"&lt;=",SUM('Раздел 12'!I24:I24))</f>
        <v>0&lt;=0</v>
      </c>
    </row>
    <row r="12181" spans="1:5" ht="30" hidden="1" customHeight="1">
      <c r="A12181" s="311" t="str">
        <f>IF((SUM('Раздел 12'!J25:J25)&lt;=SUM('Раздел 12'!J24:J24)),"","Неверно!")</f>
        <v/>
      </c>
      <c r="B12181" s="312" t="s">
        <v>24697</v>
      </c>
      <c r="C12181" s="313" t="s">
        <v>1629</v>
      </c>
      <c r="D12181" s="313" t="s">
        <v>18244</v>
      </c>
      <c r="E12181" s="313" t="str">
        <f>CONCATENATE(SUM('Раздел 12'!J25:J25),"&lt;=",SUM('Раздел 12'!J24:J24))</f>
        <v>0&lt;=0</v>
      </c>
    </row>
    <row r="12182" spans="1:5" ht="30" hidden="1" customHeight="1">
      <c r="A12182" s="311" t="str">
        <f>IF((SUM('Раздел 12'!K25:K25)&lt;=SUM('Раздел 12'!K24:K24)),"","Неверно!")</f>
        <v/>
      </c>
      <c r="B12182" s="312" t="s">
        <v>24697</v>
      </c>
      <c r="C12182" s="313" t="s">
        <v>1630</v>
      </c>
      <c r="D12182" s="313" t="s">
        <v>18244</v>
      </c>
      <c r="E12182" s="313" t="str">
        <f>CONCATENATE(SUM('Раздел 12'!K25:K25),"&lt;=",SUM('Раздел 12'!K24:K24))</f>
        <v>0&lt;=0</v>
      </c>
    </row>
    <row r="12183" spans="1:5" ht="30" hidden="1" customHeight="1">
      <c r="A12183" s="311" t="str">
        <f>IF((SUM('Раздел 12'!C28:C28)=SUM('Раздел 3'!V19:V19)),"","Неверно!")</f>
        <v/>
      </c>
      <c r="B12183" s="312" t="s">
        <v>24698</v>
      </c>
      <c r="C12183" s="313" t="s">
        <v>1621</v>
      </c>
      <c r="D12183" s="313" t="s">
        <v>18243</v>
      </c>
      <c r="E12183" s="313" t="str">
        <f>CONCATENATE(SUM('Раздел 12'!C28:C28),"=",SUM('Раздел 3'!V19:V19))</f>
        <v>0=0</v>
      </c>
    </row>
    <row r="12184" spans="1:5" ht="30" hidden="1" customHeight="1">
      <c r="A12184" s="311" t="str">
        <f>IF((SUM('Раздел 12'!D28:D28)=SUM('Раздел 3'!L19:L19)),"","Неверно!")</f>
        <v/>
      </c>
      <c r="B12184" s="312" t="s">
        <v>24699</v>
      </c>
      <c r="C12184" s="313" t="s">
        <v>1620</v>
      </c>
      <c r="D12184" s="313" t="s">
        <v>18242</v>
      </c>
      <c r="E12184" s="313" t="str">
        <f>CONCATENATE(SUM('Раздел 12'!D28:D28),"=",SUM('Раздел 3'!L19:L19))</f>
        <v>0=0</v>
      </c>
    </row>
    <row r="12185" spans="1:5" ht="30" hidden="1" customHeight="1">
      <c r="A12185" s="311" t="str">
        <f>IF((SUM('Раздел 12'!E28:E28)=SUM('Раздел 3'!M19:M19)),"","Неверно!")</f>
        <v/>
      </c>
      <c r="B12185" s="312" t="s">
        <v>24700</v>
      </c>
      <c r="C12185" s="313" t="s">
        <v>1619</v>
      </c>
      <c r="D12185" s="313" t="s">
        <v>18241</v>
      </c>
      <c r="E12185" s="313" t="str">
        <f>CONCATENATE(SUM('Раздел 12'!E28:E28),"=",SUM('Раздел 3'!M19:M19))</f>
        <v>0=0</v>
      </c>
    </row>
    <row r="12186" spans="1:5" ht="30" hidden="1" customHeight="1">
      <c r="A12186" s="311" t="str">
        <f>IF((SUM('Раздел 12'!F28:F28)=SUM('Раздел 3'!V20:V20)),"","Неверно!")</f>
        <v/>
      </c>
      <c r="B12186" s="312" t="s">
        <v>24701</v>
      </c>
      <c r="C12186" s="313" t="s">
        <v>1618</v>
      </c>
      <c r="D12186" s="313" t="s">
        <v>18240</v>
      </c>
      <c r="E12186" s="313" t="str">
        <f>CONCATENATE(SUM('Раздел 12'!F28:F28),"=",SUM('Раздел 3'!V20:V20))</f>
        <v>0=0</v>
      </c>
    </row>
    <row r="12187" spans="1:5" ht="30" hidden="1" customHeight="1">
      <c r="A12187" s="311" t="str">
        <f>IF((SUM('Раздел 12'!H28:H28)=SUM('Раздел 3'!M20:M20)),"","Неверно!")</f>
        <v/>
      </c>
      <c r="B12187" s="312" t="s">
        <v>24702</v>
      </c>
      <c r="C12187" s="313" t="s">
        <v>1617</v>
      </c>
      <c r="D12187" s="313" t="s">
        <v>18239</v>
      </c>
      <c r="E12187" s="313" t="str">
        <f>CONCATENATE(SUM('Раздел 12'!H28:H28),"=",SUM('Раздел 3'!M20:M20))</f>
        <v>0=0</v>
      </c>
    </row>
    <row r="12188" spans="1:5" ht="30" hidden="1" customHeight="1">
      <c r="A12188" s="311" t="str">
        <f>IF((SUM('Раздел 12'!I28:I28)=SUM('Раздел 3'!V55:V55)),"","Неверно!")</f>
        <v/>
      </c>
      <c r="B12188" s="312" t="s">
        <v>24703</v>
      </c>
      <c r="C12188" s="313" t="s">
        <v>1616</v>
      </c>
      <c r="D12188" s="313" t="s">
        <v>18238</v>
      </c>
      <c r="E12188" s="313" t="str">
        <f>CONCATENATE(SUM('Раздел 12'!I28:I28),"=",SUM('Раздел 3'!V55:V55))</f>
        <v>15=15</v>
      </c>
    </row>
    <row r="12189" spans="1:5" ht="30" hidden="1" customHeight="1">
      <c r="A12189" s="311" t="str">
        <f>IF((SUM('Раздел 12'!J28:J28)=SUM('Раздел 3'!L55:L55)),"","Неверно!")</f>
        <v/>
      </c>
      <c r="B12189" s="312" t="s">
        <v>24704</v>
      </c>
      <c r="C12189" s="313" t="s">
        <v>1615</v>
      </c>
      <c r="D12189" s="313" t="s">
        <v>18237</v>
      </c>
      <c r="E12189" s="313" t="str">
        <f>CONCATENATE(SUM('Раздел 12'!J28:J28),"=",SUM('Раздел 3'!L55:L55))</f>
        <v>12=12</v>
      </c>
    </row>
    <row r="12190" spans="1:5" ht="30" hidden="1" customHeight="1">
      <c r="A12190" s="311" t="str">
        <f>IF((SUM('Раздел 12'!G28:G28)=SUM('Раздел 3'!L20:L20)),"","Неверно!")</f>
        <v/>
      </c>
      <c r="B12190" s="312" t="s">
        <v>24705</v>
      </c>
      <c r="C12190" s="313" t="s">
        <v>1614</v>
      </c>
      <c r="D12190" s="313" t="s">
        <v>18236</v>
      </c>
      <c r="E12190" s="313" t="str">
        <f>CONCATENATE(SUM('Раздел 12'!G28:G28),"=",SUM('Раздел 3'!L20:L20))</f>
        <v>0=0</v>
      </c>
    </row>
    <row r="12191" spans="1:5" ht="30" hidden="1" customHeight="1">
      <c r="A12191" s="311" t="str">
        <f>IF((SUM('Раздел 12'!K28:K28)=SUM('Раздел 3'!M55:M55)),"","Неверно!")</f>
        <v/>
      </c>
      <c r="B12191" s="312" t="s">
        <v>24706</v>
      </c>
      <c r="C12191" s="313" t="s">
        <v>1613</v>
      </c>
      <c r="D12191" s="313" t="s">
        <v>18235</v>
      </c>
      <c r="E12191" s="313" t="str">
        <f>CONCATENATE(SUM('Раздел 12'!K28:K28),"=",SUM('Раздел 3'!M55:M55))</f>
        <v>5=5</v>
      </c>
    </row>
    <row r="12192" spans="1:5" ht="30" hidden="1" customHeight="1">
      <c r="A12192" s="311" t="str">
        <f>IF((SUM('Раздел 9'!E10:E10)=0),"","Неверно!")</f>
        <v/>
      </c>
      <c r="B12192" s="312" t="s">
        <v>24707</v>
      </c>
      <c r="C12192" s="313" t="s">
        <v>8141</v>
      </c>
      <c r="D12192" s="313" t="s">
        <v>22627</v>
      </c>
      <c r="E12192" s="313" t="str">
        <f>CONCATENATE(SUM('Раздел 9'!E10:E10),"=",0)</f>
        <v>0=0</v>
      </c>
    </row>
    <row r="12193" spans="1:5" ht="30" hidden="1" customHeight="1">
      <c r="A12193" s="311" t="str">
        <f>IF((SUM('Раздел 9'!F13:F13)=0),"","Неверно!")</f>
        <v/>
      </c>
      <c r="B12193" s="312" t="s">
        <v>24708</v>
      </c>
      <c r="C12193" s="313" t="s">
        <v>22628</v>
      </c>
      <c r="D12193" s="313" t="s">
        <v>22629</v>
      </c>
      <c r="E12193" s="313" t="str">
        <f>CONCATENATE(SUM('Раздел 9'!F13:F13),"=",0)</f>
        <v>0=0</v>
      </c>
    </row>
    <row r="12194" spans="1:5" ht="30" hidden="1" customHeight="1">
      <c r="A12194" s="311" t="str">
        <f>IF((SUM('Раздел 9'!G10:G10)=0),"","Неверно!")</f>
        <v/>
      </c>
      <c r="B12194" s="312" t="s">
        <v>24709</v>
      </c>
      <c r="C12194" s="313" t="s">
        <v>8143</v>
      </c>
      <c r="D12194" s="313" t="s">
        <v>22630</v>
      </c>
      <c r="E12194" s="313" t="str">
        <f>CONCATENATE(SUM('Раздел 9'!G10:G10),"=",0)</f>
        <v>0=0</v>
      </c>
    </row>
    <row r="12195" spans="1:5" ht="30" hidden="1" customHeight="1">
      <c r="A12195" s="311" t="str">
        <f>IF((SUM('Раздел 9'!K10:K10)=0),"","Неверно!")</f>
        <v/>
      </c>
      <c r="B12195" s="312" t="s">
        <v>24710</v>
      </c>
      <c r="C12195" s="313" t="s">
        <v>8144</v>
      </c>
      <c r="D12195" s="313" t="s">
        <v>22631</v>
      </c>
      <c r="E12195" s="313" t="str">
        <f>CONCATENATE(SUM('Раздел 9'!K10:K10),"=",0)</f>
        <v>0=0</v>
      </c>
    </row>
    <row r="12196" spans="1:5" ht="30" hidden="1" customHeight="1">
      <c r="A12196" s="311" t="str">
        <f>IF((SUM('Раздел 9'!H13:H13)=0),"","Неверно!")</f>
        <v/>
      </c>
      <c r="B12196" s="312" t="s">
        <v>24711</v>
      </c>
      <c r="C12196" s="313" t="s">
        <v>22632</v>
      </c>
      <c r="D12196" s="313" t="s">
        <v>22633</v>
      </c>
      <c r="E12196" s="313" t="str">
        <f>CONCATENATE(SUM('Раздел 9'!H13:H13),"=",0)</f>
        <v>0=0</v>
      </c>
    </row>
    <row r="12197" spans="1:5" ht="30" hidden="1" customHeight="1">
      <c r="A12197" s="311" t="str">
        <f>IF((SUM('Раздел 9'!I10:I10)=0),"","Неверно!")</f>
        <v/>
      </c>
      <c r="B12197" s="312" t="s">
        <v>24712</v>
      </c>
      <c r="C12197" s="313" t="s">
        <v>8146</v>
      </c>
      <c r="D12197" s="313" t="s">
        <v>22634</v>
      </c>
      <c r="E12197" s="313" t="str">
        <f>CONCATENATE(SUM('Раздел 9'!I10:I10),"=",0)</f>
        <v>0=0</v>
      </c>
    </row>
    <row r="12198" spans="1:5" ht="30" hidden="1" customHeight="1">
      <c r="A12198" s="311" t="str">
        <f>IF((SUM('Раздел 9'!L13:L13)=0),"","Неверно!")</f>
        <v/>
      </c>
      <c r="B12198" s="312" t="s">
        <v>24713</v>
      </c>
      <c r="C12198" s="313" t="s">
        <v>22635</v>
      </c>
      <c r="D12198" s="313" t="s">
        <v>22636</v>
      </c>
      <c r="E12198" s="313" t="str">
        <f>CONCATENATE(SUM('Раздел 9'!L13:L13),"=",0)</f>
        <v>0=0</v>
      </c>
    </row>
    <row r="12199" spans="1:5" ht="30" hidden="1" customHeight="1">
      <c r="A12199" s="311" t="str">
        <f>IF((SUM('Раздел 9'!J13:J13)=0),"","Неверно!")</f>
        <v/>
      </c>
      <c r="B12199" s="312" t="s">
        <v>24714</v>
      </c>
      <c r="C12199" s="313" t="s">
        <v>22637</v>
      </c>
      <c r="D12199" s="313" t="s">
        <v>22638</v>
      </c>
      <c r="E12199" s="313" t="str">
        <f>CONCATENATE(SUM('Раздел 9'!J13:J13),"=",0)</f>
        <v>0=0</v>
      </c>
    </row>
    <row r="12200" spans="1:5" ht="30" hidden="1" customHeight="1">
      <c r="A12200" s="311" t="str">
        <f>IF((SUM('Раздел 9'!E46:E46)=0),"","Неверно!")</f>
        <v/>
      </c>
      <c r="B12200" s="312" t="s">
        <v>24715</v>
      </c>
      <c r="C12200" s="313" t="s">
        <v>22971</v>
      </c>
      <c r="D12200" s="313" t="s">
        <v>21250</v>
      </c>
      <c r="E12200" s="313" t="str">
        <f>CONCATENATE(SUM('Раздел 9'!E46:E46),"=",0)</f>
        <v>0=0</v>
      </c>
    </row>
    <row r="12201" spans="1:5" ht="30" hidden="1" customHeight="1">
      <c r="A12201" s="311" t="str">
        <f>IF((SUM('Раздел 9'!F46:F46)=0),"","Неверно!")</f>
        <v/>
      </c>
      <c r="B12201" s="312" t="s">
        <v>24715</v>
      </c>
      <c r="C12201" s="313" t="s">
        <v>22972</v>
      </c>
      <c r="D12201" s="313" t="s">
        <v>21250</v>
      </c>
      <c r="E12201" s="313" t="str">
        <f>CONCATENATE(SUM('Раздел 9'!F46:F46),"=",0)</f>
        <v>0=0</v>
      </c>
    </row>
    <row r="12202" spans="1:5" ht="30" hidden="1" customHeight="1">
      <c r="A12202" s="311" t="str">
        <f>IF((SUM('Раздел 9'!G46:G46)=0),"","Неверно!")</f>
        <v/>
      </c>
      <c r="B12202" s="312" t="s">
        <v>24715</v>
      </c>
      <c r="C12202" s="313" t="s">
        <v>22973</v>
      </c>
      <c r="D12202" s="313" t="s">
        <v>21250</v>
      </c>
      <c r="E12202" s="313" t="str">
        <f>CONCATENATE(SUM('Раздел 9'!G46:G46),"=",0)</f>
        <v>0=0</v>
      </c>
    </row>
    <row r="12203" spans="1:5" ht="30" hidden="1" customHeight="1">
      <c r="A12203" s="311" t="str">
        <f>IF((SUM('Раздел 9'!H46:H46)=0),"","Неверно!")</f>
        <v/>
      </c>
      <c r="B12203" s="312" t="s">
        <v>24715</v>
      </c>
      <c r="C12203" s="313" t="s">
        <v>22974</v>
      </c>
      <c r="D12203" s="313" t="s">
        <v>21250</v>
      </c>
      <c r="E12203" s="313" t="str">
        <f>CONCATENATE(SUM('Раздел 9'!H46:H46),"=",0)</f>
        <v>0=0</v>
      </c>
    </row>
    <row r="12204" spans="1:5" ht="30" hidden="1" customHeight="1">
      <c r="A12204" s="311" t="str">
        <f>IF((SUM('Раздел 9'!I46:I46)=0),"","Неверно!")</f>
        <v/>
      </c>
      <c r="B12204" s="312" t="s">
        <v>24715</v>
      </c>
      <c r="C12204" s="313" t="s">
        <v>22975</v>
      </c>
      <c r="D12204" s="313" t="s">
        <v>21250</v>
      </c>
      <c r="E12204" s="313" t="str">
        <f>CONCATENATE(SUM('Раздел 9'!I46:I46),"=",0)</f>
        <v>0=0</v>
      </c>
    </row>
    <row r="12205" spans="1:5" ht="30" hidden="1" customHeight="1">
      <c r="A12205" s="311" t="str">
        <f>IF((SUM('Раздел 9'!J46:J46)=0),"","Неверно!")</f>
        <v/>
      </c>
      <c r="B12205" s="312" t="s">
        <v>24715</v>
      </c>
      <c r="C12205" s="313" t="s">
        <v>22976</v>
      </c>
      <c r="D12205" s="313" t="s">
        <v>21250</v>
      </c>
      <c r="E12205" s="313" t="str">
        <f>CONCATENATE(SUM('Раздел 9'!J46:J46),"=",0)</f>
        <v>0=0</v>
      </c>
    </row>
    <row r="12206" spans="1:5" ht="30" hidden="1" customHeight="1">
      <c r="A12206" s="311" t="str">
        <f>IF((SUM('Раздел 9'!K46:K46)=0),"","Неверно!")</f>
        <v/>
      </c>
      <c r="B12206" s="312" t="s">
        <v>24715</v>
      </c>
      <c r="C12206" s="313" t="s">
        <v>22977</v>
      </c>
      <c r="D12206" s="313" t="s">
        <v>21250</v>
      </c>
      <c r="E12206" s="313" t="str">
        <f>CONCATENATE(SUM('Раздел 9'!K46:K46),"=",0)</f>
        <v>0=0</v>
      </c>
    </row>
    <row r="12207" spans="1:5" ht="30" hidden="1" customHeight="1">
      <c r="A12207" s="311" t="str">
        <f>IF((SUM('Раздел 9'!L46:L46)=0),"","Неверно!")</f>
        <v/>
      </c>
      <c r="B12207" s="312" t="s">
        <v>24715</v>
      </c>
      <c r="C12207" s="313" t="s">
        <v>22978</v>
      </c>
      <c r="D12207" s="313" t="s">
        <v>21250</v>
      </c>
      <c r="E12207" s="313" t="str">
        <f>CONCATENATE(SUM('Раздел 9'!L46:L46),"=",0)</f>
        <v>0=0</v>
      </c>
    </row>
    <row r="12208" spans="1:5" ht="30" hidden="1" customHeight="1">
      <c r="A12208" s="311" t="str">
        <f>IF((SUM('Раздел 9'!F15:F15)=0),"","Неверно!")</f>
        <v/>
      </c>
      <c r="B12208" s="312" t="s">
        <v>24716</v>
      </c>
      <c r="C12208" s="313" t="s">
        <v>9729</v>
      </c>
      <c r="D12208" s="313" t="s">
        <v>22639</v>
      </c>
      <c r="E12208" s="313" t="str">
        <f>CONCATENATE(SUM('Раздел 9'!F15:F15),"=",0)</f>
        <v>0=0</v>
      </c>
    </row>
    <row r="12209" spans="1:5" ht="30" hidden="1" customHeight="1">
      <c r="A12209" s="311" t="str">
        <f>IF((SUM('Раздел 9'!F16:F16)=0),"","Неверно!")</f>
        <v/>
      </c>
      <c r="B12209" s="312" t="s">
        <v>24716</v>
      </c>
      <c r="C12209" s="313" t="s">
        <v>8142</v>
      </c>
      <c r="D12209" s="313" t="s">
        <v>22639</v>
      </c>
      <c r="E12209" s="313" t="str">
        <f>CONCATENATE(SUM('Раздел 9'!F16:F16),"=",0)</f>
        <v>0=0</v>
      </c>
    </row>
    <row r="12210" spans="1:5" ht="30" hidden="1" customHeight="1">
      <c r="A12210" s="311" t="str">
        <f>IF((SUM('Раздел 9'!E47:E47)=0),"","Неверно!")</f>
        <v/>
      </c>
      <c r="B12210" s="312" t="s">
        <v>24717</v>
      </c>
      <c r="C12210" s="313" t="s">
        <v>22979</v>
      </c>
      <c r="D12210" s="313" t="s">
        <v>21250</v>
      </c>
      <c r="E12210" s="313" t="str">
        <f>CONCATENATE(SUM('Раздел 9'!E47:E47),"=",0)</f>
        <v>0=0</v>
      </c>
    </row>
    <row r="12211" spans="1:5" ht="30" hidden="1" customHeight="1">
      <c r="A12211" s="311" t="str">
        <f>IF((SUM('Раздел 9'!F47:F47)=0),"","Неверно!")</f>
        <v/>
      </c>
      <c r="B12211" s="312" t="s">
        <v>24717</v>
      </c>
      <c r="C12211" s="313" t="s">
        <v>22980</v>
      </c>
      <c r="D12211" s="313" t="s">
        <v>21250</v>
      </c>
      <c r="E12211" s="313" t="str">
        <f>CONCATENATE(SUM('Раздел 9'!F47:F47),"=",0)</f>
        <v>0=0</v>
      </c>
    </row>
    <row r="12212" spans="1:5" ht="30" hidden="1" customHeight="1">
      <c r="A12212" s="311" t="str">
        <f>IF((SUM('Раздел 9'!G47:G47)=0),"","Неверно!")</f>
        <v/>
      </c>
      <c r="B12212" s="312" t="s">
        <v>24717</v>
      </c>
      <c r="C12212" s="313" t="s">
        <v>22981</v>
      </c>
      <c r="D12212" s="313" t="s">
        <v>21250</v>
      </c>
      <c r="E12212" s="313" t="str">
        <f>CONCATENATE(SUM('Раздел 9'!G47:G47),"=",0)</f>
        <v>0=0</v>
      </c>
    </row>
    <row r="12213" spans="1:5" ht="30" hidden="1" customHeight="1">
      <c r="A12213" s="311" t="str">
        <f>IF((SUM('Раздел 9'!H47:H47)=0),"","Неверно!")</f>
        <v/>
      </c>
      <c r="B12213" s="312" t="s">
        <v>24717</v>
      </c>
      <c r="C12213" s="313" t="s">
        <v>22982</v>
      </c>
      <c r="D12213" s="313" t="s">
        <v>21250</v>
      </c>
      <c r="E12213" s="313" t="str">
        <f>CONCATENATE(SUM('Раздел 9'!H47:H47),"=",0)</f>
        <v>0=0</v>
      </c>
    </row>
    <row r="12214" spans="1:5" ht="30" hidden="1" customHeight="1">
      <c r="A12214" s="311" t="str">
        <f>IF((SUM('Раздел 9'!I47:I47)=0),"","Неверно!")</f>
        <v/>
      </c>
      <c r="B12214" s="312" t="s">
        <v>24717</v>
      </c>
      <c r="C12214" s="313" t="s">
        <v>22983</v>
      </c>
      <c r="D12214" s="313" t="s">
        <v>21250</v>
      </c>
      <c r="E12214" s="313" t="str">
        <f>CONCATENATE(SUM('Раздел 9'!I47:I47),"=",0)</f>
        <v>0=0</v>
      </c>
    </row>
    <row r="12215" spans="1:5" ht="30" hidden="1" customHeight="1">
      <c r="A12215" s="311" t="str">
        <f>IF((SUM('Раздел 9'!J47:J47)=0),"","Неверно!")</f>
        <v/>
      </c>
      <c r="B12215" s="312" t="s">
        <v>24717</v>
      </c>
      <c r="C12215" s="313" t="s">
        <v>22984</v>
      </c>
      <c r="D12215" s="313" t="s">
        <v>21250</v>
      </c>
      <c r="E12215" s="313" t="str">
        <f>CONCATENATE(SUM('Раздел 9'!J47:J47),"=",0)</f>
        <v>0=0</v>
      </c>
    </row>
    <row r="12216" spans="1:5" ht="30" hidden="1" customHeight="1">
      <c r="A12216" s="311" t="str">
        <f>IF((SUM('Раздел 9'!K47:K47)=0),"","Неверно!")</f>
        <v/>
      </c>
      <c r="B12216" s="312" t="s">
        <v>24717</v>
      </c>
      <c r="C12216" s="313" t="s">
        <v>22985</v>
      </c>
      <c r="D12216" s="313" t="s">
        <v>21250</v>
      </c>
      <c r="E12216" s="313" t="str">
        <f>CONCATENATE(SUM('Раздел 9'!K47:K47),"=",0)</f>
        <v>0=0</v>
      </c>
    </row>
    <row r="12217" spans="1:5" ht="30" hidden="1" customHeight="1">
      <c r="A12217" s="311" t="str">
        <f>IF((SUM('Раздел 9'!L47:L47)=0),"","Неверно!")</f>
        <v/>
      </c>
      <c r="B12217" s="312" t="s">
        <v>24717</v>
      </c>
      <c r="C12217" s="313" t="s">
        <v>22986</v>
      </c>
      <c r="D12217" s="313" t="s">
        <v>21250</v>
      </c>
      <c r="E12217" s="313" t="str">
        <f>CONCATENATE(SUM('Раздел 9'!L47:L47),"=",0)</f>
        <v>0=0</v>
      </c>
    </row>
    <row r="12218" spans="1:5" ht="30" hidden="1" customHeight="1">
      <c r="A12218" s="311" t="str">
        <f>IF((SUM('Раздел 9'!H15:H15)=0),"","Неверно!")</f>
        <v/>
      </c>
      <c r="B12218" s="312" t="s">
        <v>24718</v>
      </c>
      <c r="C12218" s="313" t="s">
        <v>9730</v>
      </c>
      <c r="D12218" s="313" t="s">
        <v>22640</v>
      </c>
      <c r="E12218" s="313" t="str">
        <f>CONCATENATE(SUM('Раздел 9'!H15:H15),"=",0)</f>
        <v>0=0</v>
      </c>
    </row>
    <row r="12219" spans="1:5" ht="30" hidden="1" customHeight="1">
      <c r="A12219" s="311" t="str">
        <f>IF((SUM('Раздел 9'!H16:H16)=0),"","Неверно!")</f>
        <v/>
      </c>
      <c r="B12219" s="312" t="s">
        <v>24718</v>
      </c>
      <c r="C12219" s="313" t="s">
        <v>8145</v>
      </c>
      <c r="D12219" s="313" t="s">
        <v>22640</v>
      </c>
      <c r="E12219" s="313" t="str">
        <f>CONCATENATE(SUM('Раздел 9'!H16:H16),"=",0)</f>
        <v>0=0</v>
      </c>
    </row>
    <row r="12220" spans="1:5" ht="30" hidden="1" customHeight="1">
      <c r="A12220" s="311" t="str">
        <f>IF((SUM('Раздел 9'!J15:J15)=0),"","Неверно!")</f>
        <v/>
      </c>
      <c r="B12220" s="312" t="s">
        <v>24719</v>
      </c>
      <c r="C12220" s="313" t="s">
        <v>9731</v>
      </c>
      <c r="D12220" s="313" t="s">
        <v>22641</v>
      </c>
      <c r="E12220" s="313" t="str">
        <f>CONCATENATE(SUM('Раздел 9'!J15:J15),"=",0)</f>
        <v>0=0</v>
      </c>
    </row>
    <row r="12221" spans="1:5" ht="30" hidden="1" customHeight="1">
      <c r="A12221" s="311" t="str">
        <f>IF((SUM('Раздел 9'!J16:J16)=0),"","Неверно!")</f>
        <v/>
      </c>
      <c r="B12221" s="312" t="s">
        <v>24719</v>
      </c>
      <c r="C12221" s="313" t="s">
        <v>8148</v>
      </c>
      <c r="D12221" s="313" t="s">
        <v>22641</v>
      </c>
      <c r="E12221" s="313" t="str">
        <f>CONCATENATE(SUM('Раздел 9'!J16:J16),"=",0)</f>
        <v>0=0</v>
      </c>
    </row>
    <row r="12222" spans="1:5" ht="30" hidden="1" customHeight="1">
      <c r="A12222" s="311" t="str">
        <f>IF((SUM('Раздел 9'!E33:E33)&lt;=SUM('Раздел 9'!E17:E17)),"","Неверно!")</f>
        <v/>
      </c>
      <c r="B12222" s="312" t="s">
        <v>24720</v>
      </c>
      <c r="C12222" s="313" t="s">
        <v>22987</v>
      </c>
      <c r="D12222" s="313" t="s">
        <v>22988</v>
      </c>
      <c r="E12222" s="313" t="str">
        <f>CONCATENATE(SUM('Раздел 9'!E33:E33),"&lt;=",SUM('Раздел 9'!E17:E17))</f>
        <v>0&lt;=66</v>
      </c>
    </row>
    <row r="12223" spans="1:5" ht="30" hidden="1" customHeight="1">
      <c r="A12223" s="311" t="str">
        <f>IF((SUM('Раздел 9'!F33:F33)&lt;=SUM('Раздел 9'!F17:F17)),"","Неверно!")</f>
        <v/>
      </c>
      <c r="B12223" s="312" t="s">
        <v>24720</v>
      </c>
      <c r="C12223" s="313" t="s">
        <v>22989</v>
      </c>
      <c r="D12223" s="313" t="s">
        <v>22988</v>
      </c>
      <c r="E12223" s="313" t="str">
        <f>CONCATENATE(SUM('Раздел 9'!F33:F33),"&lt;=",SUM('Раздел 9'!F17:F17))</f>
        <v>0&lt;=16</v>
      </c>
    </row>
    <row r="12224" spans="1:5" ht="30" hidden="1" customHeight="1">
      <c r="A12224" s="311" t="str">
        <f>IF((SUM('Раздел 9'!G33:G33)&lt;=SUM('Раздел 9'!G17:G17)),"","Неверно!")</f>
        <v/>
      </c>
      <c r="B12224" s="312" t="s">
        <v>24720</v>
      </c>
      <c r="C12224" s="313" t="s">
        <v>22990</v>
      </c>
      <c r="D12224" s="313" t="s">
        <v>22988</v>
      </c>
      <c r="E12224" s="313" t="str">
        <f>CONCATENATE(SUM('Раздел 9'!G33:G33),"&lt;=",SUM('Раздел 9'!G17:G17))</f>
        <v>0&lt;=56</v>
      </c>
    </row>
    <row r="12225" spans="1:5" ht="30" hidden="1" customHeight="1">
      <c r="A12225" s="311" t="str">
        <f>IF((SUM('Раздел 9'!H33:H33)&lt;=SUM('Раздел 9'!H17:H17)),"","Неверно!")</f>
        <v/>
      </c>
      <c r="B12225" s="312" t="s">
        <v>24720</v>
      </c>
      <c r="C12225" s="313" t="s">
        <v>22991</v>
      </c>
      <c r="D12225" s="313" t="s">
        <v>22988</v>
      </c>
      <c r="E12225" s="313" t="str">
        <f>CONCATENATE(SUM('Раздел 9'!H33:H33),"&lt;=",SUM('Раздел 9'!H17:H17))</f>
        <v>0&lt;=14</v>
      </c>
    </row>
    <row r="12226" spans="1:5" ht="30" hidden="1" customHeight="1">
      <c r="A12226" s="311" t="str">
        <f>IF((SUM('Раздел 9'!I33:I33)&lt;=SUM('Раздел 9'!I17:I17)),"","Неверно!")</f>
        <v/>
      </c>
      <c r="B12226" s="312" t="s">
        <v>24720</v>
      </c>
      <c r="C12226" s="313" t="s">
        <v>22992</v>
      </c>
      <c r="D12226" s="313" t="s">
        <v>22988</v>
      </c>
      <c r="E12226" s="313" t="str">
        <f>CONCATENATE(SUM('Раздел 9'!I33:I33),"&lt;=",SUM('Раздел 9'!I17:I17))</f>
        <v>0&lt;=5</v>
      </c>
    </row>
    <row r="12227" spans="1:5" ht="30" hidden="1" customHeight="1">
      <c r="A12227" s="311" t="str">
        <f>IF((SUM('Раздел 9'!J33:J33)&lt;=SUM('Раздел 9'!J17:J17)),"","Неверно!")</f>
        <v/>
      </c>
      <c r="B12227" s="312" t="s">
        <v>24720</v>
      </c>
      <c r="C12227" s="313" t="s">
        <v>22993</v>
      </c>
      <c r="D12227" s="313" t="s">
        <v>22988</v>
      </c>
      <c r="E12227" s="313" t="str">
        <f>CONCATENATE(SUM('Раздел 9'!J33:J33),"&lt;=",SUM('Раздел 9'!J17:J17))</f>
        <v>0&lt;=1</v>
      </c>
    </row>
    <row r="12228" spans="1:5" ht="30" hidden="1" customHeight="1">
      <c r="A12228" s="311" t="str">
        <f>IF((SUM('Раздел 9'!K33:K33)&lt;=SUM('Раздел 9'!K17:K17)),"","Неверно!")</f>
        <v/>
      </c>
      <c r="B12228" s="312" t="s">
        <v>24720</v>
      </c>
      <c r="C12228" s="313" t="s">
        <v>22994</v>
      </c>
      <c r="D12228" s="313" t="s">
        <v>22988</v>
      </c>
      <c r="E12228" s="313" t="str">
        <f>CONCATENATE(SUM('Раздел 9'!K33:K33),"&lt;=",SUM('Раздел 9'!K17:K17))</f>
        <v>0&lt;=5</v>
      </c>
    </row>
    <row r="12229" spans="1:5" ht="30" hidden="1" customHeight="1">
      <c r="A12229" s="311" t="str">
        <f>IF((SUM('Раздел 9'!L33:L33)&lt;=SUM('Раздел 9'!L17:L17)),"","Неверно!")</f>
        <v/>
      </c>
      <c r="B12229" s="312" t="s">
        <v>24720</v>
      </c>
      <c r="C12229" s="313" t="s">
        <v>22995</v>
      </c>
      <c r="D12229" s="313" t="s">
        <v>22988</v>
      </c>
      <c r="E12229" s="313" t="str">
        <f>CONCATENATE(SUM('Раздел 9'!L33:L33),"&lt;=",SUM('Раздел 9'!L17:L17))</f>
        <v>0&lt;=1</v>
      </c>
    </row>
    <row r="12230" spans="1:5" ht="30" hidden="1" customHeight="1">
      <c r="A12230" s="311" t="str">
        <f>IF((SUM('Раздел 9'!L15:L15)=0),"","Неверно!")</f>
        <v/>
      </c>
      <c r="B12230" s="312" t="s">
        <v>24721</v>
      </c>
      <c r="C12230" s="313" t="s">
        <v>9732</v>
      </c>
      <c r="D12230" s="313" t="s">
        <v>22642</v>
      </c>
      <c r="E12230" s="313" t="str">
        <f>CONCATENATE(SUM('Раздел 9'!L15:L15),"=",0)</f>
        <v>0=0</v>
      </c>
    </row>
    <row r="12231" spans="1:5" ht="30" hidden="1" customHeight="1">
      <c r="A12231" s="311" t="str">
        <f>IF((SUM('Раздел 9'!L16:L16)=0),"","Неверно!")</f>
        <v/>
      </c>
      <c r="B12231" s="312" t="s">
        <v>24721</v>
      </c>
      <c r="C12231" s="313" t="s">
        <v>8147</v>
      </c>
      <c r="D12231" s="313" t="s">
        <v>22642</v>
      </c>
      <c r="E12231" s="313" t="str">
        <f>CONCATENATE(SUM('Раздел 9'!L16:L16),"=",0)</f>
        <v>0=0</v>
      </c>
    </row>
    <row r="12232" spans="1:5" ht="30" hidden="1" customHeight="1">
      <c r="A12232" s="311" t="str">
        <f>IF((SUM('Раздел 9'!F42:F42)=0),"","Неверно!")</f>
        <v/>
      </c>
      <c r="B12232" s="312" t="s">
        <v>24722</v>
      </c>
      <c r="C12232" s="313" t="s">
        <v>22996</v>
      </c>
      <c r="D12232" s="313" t="s">
        <v>22997</v>
      </c>
      <c r="E12232" s="313" t="str">
        <f>CONCATENATE(SUM('Раздел 9'!F42:F42),"=",0)</f>
        <v>0=0</v>
      </c>
    </row>
    <row r="12233" spans="1:5" ht="30" hidden="1" customHeight="1">
      <c r="A12233" s="311" t="str">
        <f>IF((SUM('Раздел 9'!H42:H42)=0),"","Неверно!")</f>
        <v/>
      </c>
      <c r="B12233" s="312" t="s">
        <v>24723</v>
      </c>
      <c r="C12233" s="313" t="s">
        <v>22998</v>
      </c>
      <c r="D12233" s="313" t="s">
        <v>22999</v>
      </c>
      <c r="E12233" s="313" t="str">
        <f>CONCATENATE(SUM('Раздел 9'!H42:H42),"=",0)</f>
        <v>0=0</v>
      </c>
    </row>
    <row r="12234" spans="1:5" ht="30" hidden="1" customHeight="1">
      <c r="A12234" s="311" t="str">
        <f>IF((SUM('Раздел 9'!J42:J42)=0),"","Неверно!")</f>
        <v/>
      </c>
      <c r="B12234" s="312" t="s">
        <v>24724</v>
      </c>
      <c r="C12234" s="313" t="s">
        <v>23000</v>
      </c>
      <c r="D12234" s="313" t="s">
        <v>23001</v>
      </c>
      <c r="E12234" s="313" t="str">
        <f>CONCATENATE(SUM('Раздел 9'!J42:J42),"=",0)</f>
        <v>0=0</v>
      </c>
    </row>
    <row r="12235" spans="1:5" ht="30" hidden="1" customHeight="1">
      <c r="A12235" s="311" t="str">
        <f>IF((SUM('Раздел 9'!L42:L42)=0),"","Неверно!")</f>
        <v/>
      </c>
      <c r="B12235" s="312" t="s">
        <v>24725</v>
      </c>
      <c r="C12235" s="313" t="s">
        <v>23002</v>
      </c>
      <c r="D12235" s="313" t="s">
        <v>23003</v>
      </c>
      <c r="E12235" s="313" t="str">
        <f>CONCATENATE(SUM('Раздел 9'!L42:L42),"=",0)</f>
        <v>0=0</v>
      </c>
    </row>
    <row r="12236" spans="1:5" ht="30" hidden="1" customHeight="1">
      <c r="A12236" s="311" t="str">
        <f>IF((SUM('Раздел 12'!H10:H10)&lt;=SUM('Раздел 12'!F10:F10)),"","Неверно!")</f>
        <v/>
      </c>
      <c r="B12236" s="312" t="s">
        <v>24726</v>
      </c>
      <c r="C12236" s="313" t="s">
        <v>18106</v>
      </c>
      <c r="D12236" s="313" t="s">
        <v>18107</v>
      </c>
      <c r="E12236" s="313" t="str">
        <f>CONCATENATE(SUM('Раздел 12'!H10:H10),"&lt;=",SUM('Раздел 12'!F10:F10))</f>
        <v>0&lt;=0</v>
      </c>
    </row>
    <row r="12237" spans="1:5" ht="30" hidden="1" customHeight="1">
      <c r="A12237" s="311" t="str">
        <f>IF((SUM('Раздел 12'!H19:H19)&lt;=SUM('Раздел 12'!F19:F19)),"","Неверно!")</f>
        <v/>
      </c>
      <c r="B12237" s="312" t="s">
        <v>24726</v>
      </c>
      <c r="C12237" s="313" t="s">
        <v>18108</v>
      </c>
      <c r="D12237" s="313" t="s">
        <v>18107</v>
      </c>
      <c r="E12237" s="313" t="str">
        <f>CONCATENATE(SUM('Раздел 12'!H19:H19),"&lt;=",SUM('Раздел 12'!F19:F19))</f>
        <v>0&lt;=0</v>
      </c>
    </row>
    <row r="12238" spans="1:5" ht="30" hidden="1" customHeight="1">
      <c r="A12238" s="311" t="str">
        <f>IF((SUM('Раздел 12'!H20:H20)&lt;=SUM('Раздел 12'!F20:F20)),"","Неверно!")</f>
        <v/>
      </c>
      <c r="B12238" s="312" t="s">
        <v>24726</v>
      </c>
      <c r="C12238" s="313" t="s">
        <v>18109</v>
      </c>
      <c r="D12238" s="313" t="s">
        <v>18107</v>
      </c>
      <c r="E12238" s="313" t="str">
        <f>CONCATENATE(SUM('Раздел 12'!H20:H20),"&lt;=",SUM('Раздел 12'!F20:F20))</f>
        <v>0&lt;=0</v>
      </c>
    </row>
    <row r="12239" spans="1:5" ht="30" hidden="1" customHeight="1">
      <c r="A12239" s="311" t="str">
        <f>IF((SUM('Раздел 12'!H21:H21)&lt;=SUM('Раздел 12'!F21:F21)),"","Неверно!")</f>
        <v/>
      </c>
      <c r="B12239" s="312" t="s">
        <v>24726</v>
      </c>
      <c r="C12239" s="313" t="s">
        <v>18110</v>
      </c>
      <c r="D12239" s="313" t="s">
        <v>18107</v>
      </c>
      <c r="E12239" s="313" t="str">
        <f>CONCATENATE(SUM('Раздел 12'!H21:H21),"&lt;=",SUM('Раздел 12'!F21:F21))</f>
        <v>0&lt;=0</v>
      </c>
    </row>
    <row r="12240" spans="1:5" ht="30" hidden="1" customHeight="1">
      <c r="A12240" s="311" t="str">
        <f>IF((SUM('Раздел 12'!H22:H22)&lt;=SUM('Раздел 12'!F22:F22)),"","Неверно!")</f>
        <v/>
      </c>
      <c r="B12240" s="312" t="s">
        <v>24726</v>
      </c>
      <c r="C12240" s="313" t="s">
        <v>18111</v>
      </c>
      <c r="D12240" s="313" t="s">
        <v>18107</v>
      </c>
      <c r="E12240" s="313" t="str">
        <f>CONCATENATE(SUM('Раздел 12'!H22:H22),"&lt;=",SUM('Раздел 12'!F22:F22))</f>
        <v>0&lt;=0</v>
      </c>
    </row>
    <row r="12241" spans="1:5" ht="30" hidden="1" customHeight="1">
      <c r="A12241" s="311" t="str">
        <f>IF((SUM('Раздел 12'!H23:H23)&lt;=SUM('Раздел 12'!F23:F23)),"","Неверно!")</f>
        <v/>
      </c>
      <c r="B12241" s="312" t="s">
        <v>24726</v>
      </c>
      <c r="C12241" s="313" t="s">
        <v>18112</v>
      </c>
      <c r="D12241" s="313" t="s">
        <v>18107</v>
      </c>
      <c r="E12241" s="313" t="str">
        <f>CONCATENATE(SUM('Раздел 12'!H23:H23),"&lt;=",SUM('Раздел 12'!F23:F23))</f>
        <v>0&lt;=0</v>
      </c>
    </row>
    <row r="12242" spans="1:5" ht="30" hidden="1" customHeight="1">
      <c r="A12242" s="311" t="str">
        <f>IF((SUM('Раздел 12'!H24:H24)&lt;=SUM('Раздел 12'!F24:F24)),"","Неверно!")</f>
        <v/>
      </c>
      <c r="B12242" s="312" t="s">
        <v>24726</v>
      </c>
      <c r="C12242" s="313" t="s">
        <v>18113</v>
      </c>
      <c r="D12242" s="313" t="s">
        <v>18107</v>
      </c>
      <c r="E12242" s="313" t="str">
        <f>CONCATENATE(SUM('Раздел 12'!H24:H24),"&lt;=",SUM('Раздел 12'!F24:F24))</f>
        <v>0&lt;=0</v>
      </c>
    </row>
    <row r="12243" spans="1:5" ht="30" hidden="1" customHeight="1">
      <c r="A12243" s="311" t="str">
        <f>IF((SUM('Раздел 12'!H25:H25)&lt;=SUM('Раздел 12'!F25:F25)),"","Неверно!")</f>
        <v/>
      </c>
      <c r="B12243" s="312" t="s">
        <v>24726</v>
      </c>
      <c r="C12243" s="313" t="s">
        <v>18114</v>
      </c>
      <c r="D12243" s="313" t="s">
        <v>18107</v>
      </c>
      <c r="E12243" s="313" t="str">
        <f>CONCATENATE(SUM('Раздел 12'!H25:H25),"&lt;=",SUM('Раздел 12'!F25:F25))</f>
        <v>0&lt;=0</v>
      </c>
    </row>
    <row r="12244" spans="1:5" ht="30" hidden="1" customHeight="1">
      <c r="A12244" s="311" t="str">
        <f>IF((SUM('Раздел 12'!H26:H26)&lt;=SUM('Раздел 12'!F26:F26)),"","Неверно!")</f>
        <v/>
      </c>
      <c r="B12244" s="312" t="s">
        <v>24726</v>
      </c>
      <c r="C12244" s="313" t="s">
        <v>18115</v>
      </c>
      <c r="D12244" s="313" t="s">
        <v>18107</v>
      </c>
      <c r="E12244" s="313" t="str">
        <f>CONCATENATE(SUM('Раздел 12'!H26:H26),"&lt;=",SUM('Раздел 12'!F26:F26))</f>
        <v>0&lt;=0</v>
      </c>
    </row>
    <row r="12245" spans="1:5" ht="30" hidden="1" customHeight="1">
      <c r="A12245" s="311" t="str">
        <f>IF((SUM('Раздел 12'!H27:H27)&lt;=SUM('Раздел 12'!F27:F27)),"","Неверно!")</f>
        <v/>
      </c>
      <c r="B12245" s="312" t="s">
        <v>24726</v>
      </c>
      <c r="C12245" s="313" t="s">
        <v>18116</v>
      </c>
      <c r="D12245" s="313" t="s">
        <v>18107</v>
      </c>
      <c r="E12245" s="313" t="str">
        <f>CONCATENATE(SUM('Раздел 12'!H27:H27),"&lt;=",SUM('Раздел 12'!F27:F27))</f>
        <v>0&lt;=0</v>
      </c>
    </row>
    <row r="12246" spans="1:5" ht="30" hidden="1" customHeight="1">
      <c r="A12246" s="311" t="str">
        <f>IF((SUM('Раздел 12'!H28:H28)&lt;=SUM('Раздел 12'!F28:F28)),"","Неверно!")</f>
        <v/>
      </c>
      <c r="B12246" s="312" t="s">
        <v>24726</v>
      </c>
      <c r="C12246" s="313" t="s">
        <v>18117</v>
      </c>
      <c r="D12246" s="313" t="s">
        <v>18107</v>
      </c>
      <c r="E12246" s="313" t="str">
        <f>CONCATENATE(SUM('Раздел 12'!H28:H28),"&lt;=",SUM('Раздел 12'!F28:F28))</f>
        <v>0&lt;=0</v>
      </c>
    </row>
    <row r="12247" spans="1:5" ht="30" hidden="1" customHeight="1">
      <c r="A12247" s="311" t="str">
        <f>IF((SUM('Раздел 12'!H11:H11)&lt;=SUM('Раздел 12'!F11:F11)),"","Неверно!")</f>
        <v/>
      </c>
      <c r="B12247" s="312" t="s">
        <v>24726</v>
      </c>
      <c r="C12247" s="313" t="s">
        <v>18118</v>
      </c>
      <c r="D12247" s="313" t="s">
        <v>18107</v>
      </c>
      <c r="E12247" s="313" t="str">
        <f>CONCATENATE(SUM('Раздел 12'!H11:H11),"&lt;=",SUM('Раздел 12'!F11:F11))</f>
        <v>0&lt;=0</v>
      </c>
    </row>
    <row r="12248" spans="1:5" ht="30" hidden="1" customHeight="1">
      <c r="A12248" s="311" t="str">
        <f>IF((SUM('Раздел 12'!H12:H12)&lt;=SUM('Раздел 12'!F12:F12)),"","Неверно!")</f>
        <v/>
      </c>
      <c r="B12248" s="312" t="s">
        <v>24726</v>
      </c>
      <c r="C12248" s="313" t="s">
        <v>18119</v>
      </c>
      <c r="D12248" s="313" t="s">
        <v>18107</v>
      </c>
      <c r="E12248" s="313" t="str">
        <f>CONCATENATE(SUM('Раздел 12'!H12:H12),"&lt;=",SUM('Раздел 12'!F12:F12))</f>
        <v>0&lt;=0</v>
      </c>
    </row>
    <row r="12249" spans="1:5" ht="30" hidden="1" customHeight="1">
      <c r="A12249" s="311" t="str">
        <f>IF((SUM('Раздел 12'!H13:H13)&lt;=SUM('Раздел 12'!F13:F13)),"","Неверно!")</f>
        <v/>
      </c>
      <c r="B12249" s="312" t="s">
        <v>24726</v>
      </c>
      <c r="C12249" s="313" t="s">
        <v>18120</v>
      </c>
      <c r="D12249" s="313" t="s">
        <v>18107</v>
      </c>
      <c r="E12249" s="313" t="str">
        <f>CONCATENATE(SUM('Раздел 12'!H13:H13),"&lt;=",SUM('Раздел 12'!F13:F13))</f>
        <v>0&lt;=0</v>
      </c>
    </row>
    <row r="12250" spans="1:5" ht="30" hidden="1" customHeight="1">
      <c r="A12250" s="311" t="str">
        <f>IF((SUM('Раздел 12'!H14:H14)&lt;=SUM('Раздел 12'!F14:F14)),"","Неверно!")</f>
        <v/>
      </c>
      <c r="B12250" s="312" t="s">
        <v>24726</v>
      </c>
      <c r="C12250" s="313" t="s">
        <v>18121</v>
      </c>
      <c r="D12250" s="313" t="s">
        <v>18107</v>
      </c>
      <c r="E12250" s="313" t="str">
        <f>CONCATENATE(SUM('Раздел 12'!H14:H14),"&lt;=",SUM('Раздел 12'!F14:F14))</f>
        <v>0&lt;=0</v>
      </c>
    </row>
    <row r="12251" spans="1:5" ht="30" hidden="1" customHeight="1">
      <c r="A12251" s="311" t="str">
        <f>IF((SUM('Раздел 12'!H15:H15)&lt;=SUM('Раздел 12'!F15:F15)),"","Неверно!")</f>
        <v/>
      </c>
      <c r="B12251" s="312" t="s">
        <v>24726</v>
      </c>
      <c r="C12251" s="313" t="s">
        <v>18122</v>
      </c>
      <c r="D12251" s="313" t="s">
        <v>18107</v>
      </c>
      <c r="E12251" s="313" t="str">
        <f>CONCATENATE(SUM('Раздел 12'!H15:H15),"&lt;=",SUM('Раздел 12'!F15:F15))</f>
        <v>0&lt;=0</v>
      </c>
    </row>
    <row r="12252" spans="1:5" ht="30" hidden="1" customHeight="1">
      <c r="A12252" s="311" t="str">
        <f>IF((SUM('Раздел 12'!H16:H16)&lt;=SUM('Раздел 12'!F16:F16)),"","Неверно!")</f>
        <v/>
      </c>
      <c r="B12252" s="312" t="s">
        <v>24726</v>
      </c>
      <c r="C12252" s="313" t="s">
        <v>18123</v>
      </c>
      <c r="D12252" s="313" t="s">
        <v>18107</v>
      </c>
      <c r="E12252" s="313" t="str">
        <f>CONCATENATE(SUM('Раздел 12'!H16:H16),"&lt;=",SUM('Раздел 12'!F16:F16))</f>
        <v>0&lt;=0</v>
      </c>
    </row>
    <row r="12253" spans="1:5" ht="30" hidden="1" customHeight="1">
      <c r="A12253" s="311" t="str">
        <f>IF((SUM('Раздел 12'!H17:H17)&lt;=SUM('Раздел 12'!F17:F17)),"","Неверно!")</f>
        <v/>
      </c>
      <c r="B12253" s="312" t="s">
        <v>24726</v>
      </c>
      <c r="C12253" s="313" t="s">
        <v>18124</v>
      </c>
      <c r="D12253" s="313" t="s">
        <v>18107</v>
      </c>
      <c r="E12253" s="313" t="str">
        <f>CONCATENATE(SUM('Раздел 12'!H17:H17),"&lt;=",SUM('Раздел 12'!F17:F17))</f>
        <v>0&lt;=0</v>
      </c>
    </row>
    <row r="12254" spans="1:5" ht="30" hidden="1" customHeight="1">
      <c r="A12254" s="311" t="str">
        <f>IF((SUM('Раздел 12'!H18:H18)&lt;=SUM('Раздел 12'!F18:F18)),"","Неверно!")</f>
        <v/>
      </c>
      <c r="B12254" s="312" t="s">
        <v>24726</v>
      </c>
      <c r="C12254" s="313" t="s">
        <v>18125</v>
      </c>
      <c r="D12254" s="313" t="s">
        <v>18107</v>
      </c>
      <c r="E12254" s="313" t="str">
        <f>CONCATENATE(SUM('Раздел 12'!H18:H18),"&lt;=",SUM('Раздел 12'!F18:F18))</f>
        <v>0&lt;=0</v>
      </c>
    </row>
    <row r="12255" spans="1:5" ht="30" hidden="1" customHeight="1">
      <c r="A12255" s="311" t="str">
        <f>IF((SUM('Раздел 12'!K10:K10)&lt;=SUM('Раздел 12'!I10:I10)),"","Неверно!")</f>
        <v/>
      </c>
      <c r="B12255" s="312" t="s">
        <v>24727</v>
      </c>
      <c r="C12255" s="313" t="s">
        <v>18086</v>
      </c>
      <c r="D12255" s="313" t="s">
        <v>18087</v>
      </c>
      <c r="E12255" s="313" t="str">
        <f>CONCATENATE(SUM('Раздел 12'!K10:K10),"&lt;=",SUM('Раздел 12'!I10:I10))</f>
        <v>1&lt;=1</v>
      </c>
    </row>
    <row r="12256" spans="1:5" ht="30" hidden="1" customHeight="1">
      <c r="A12256" s="311" t="str">
        <f>IF((SUM('Раздел 12'!K19:K19)&lt;=SUM('Раздел 12'!I19:I19)),"","Неверно!")</f>
        <v/>
      </c>
      <c r="B12256" s="312" t="s">
        <v>24727</v>
      </c>
      <c r="C12256" s="313" t="s">
        <v>18088</v>
      </c>
      <c r="D12256" s="313" t="s">
        <v>18087</v>
      </c>
      <c r="E12256" s="313" t="str">
        <f>CONCATENATE(SUM('Раздел 12'!K19:K19),"&lt;=",SUM('Раздел 12'!I19:I19))</f>
        <v>0&lt;=0</v>
      </c>
    </row>
    <row r="12257" spans="1:5" ht="30" hidden="1" customHeight="1">
      <c r="A12257" s="311" t="str">
        <f>IF((SUM('Раздел 12'!K20:K20)&lt;=SUM('Раздел 12'!I20:I20)),"","Неверно!")</f>
        <v/>
      </c>
      <c r="B12257" s="312" t="s">
        <v>24727</v>
      </c>
      <c r="C12257" s="313" t="s">
        <v>18089</v>
      </c>
      <c r="D12257" s="313" t="s">
        <v>18087</v>
      </c>
      <c r="E12257" s="313" t="str">
        <f>CONCATENATE(SUM('Раздел 12'!K20:K20),"&lt;=",SUM('Раздел 12'!I20:I20))</f>
        <v>0&lt;=0</v>
      </c>
    </row>
    <row r="12258" spans="1:5" ht="30" hidden="1" customHeight="1">
      <c r="A12258" s="311" t="str">
        <f>IF((SUM('Раздел 12'!K21:K21)&lt;=SUM('Раздел 12'!I21:I21)),"","Неверно!")</f>
        <v/>
      </c>
      <c r="B12258" s="312" t="s">
        <v>24727</v>
      </c>
      <c r="C12258" s="313" t="s">
        <v>18090</v>
      </c>
      <c r="D12258" s="313" t="s">
        <v>18087</v>
      </c>
      <c r="E12258" s="313" t="str">
        <f>CONCATENATE(SUM('Раздел 12'!K21:K21),"&lt;=",SUM('Раздел 12'!I21:I21))</f>
        <v>0&lt;=0</v>
      </c>
    </row>
    <row r="12259" spans="1:5" ht="30" hidden="1" customHeight="1">
      <c r="A12259" s="311" t="str">
        <f>IF((SUM('Раздел 12'!K22:K22)&lt;=SUM('Раздел 12'!I22:I22)),"","Неверно!")</f>
        <v/>
      </c>
      <c r="B12259" s="312" t="s">
        <v>24727</v>
      </c>
      <c r="C12259" s="313" t="s">
        <v>18091</v>
      </c>
      <c r="D12259" s="313" t="s">
        <v>18087</v>
      </c>
      <c r="E12259" s="313" t="str">
        <f>CONCATENATE(SUM('Раздел 12'!K22:K22),"&lt;=",SUM('Раздел 12'!I22:I22))</f>
        <v>0&lt;=0</v>
      </c>
    </row>
    <row r="12260" spans="1:5" ht="30" hidden="1" customHeight="1">
      <c r="A12260" s="311" t="str">
        <f>IF((SUM('Раздел 12'!K23:K23)&lt;=SUM('Раздел 12'!I23:I23)),"","Неверно!")</f>
        <v/>
      </c>
      <c r="B12260" s="312" t="s">
        <v>24727</v>
      </c>
      <c r="C12260" s="313" t="s">
        <v>18092</v>
      </c>
      <c r="D12260" s="313" t="s">
        <v>18087</v>
      </c>
      <c r="E12260" s="313" t="str">
        <f>CONCATENATE(SUM('Раздел 12'!K23:K23),"&lt;=",SUM('Раздел 12'!I23:I23))</f>
        <v>0&lt;=0</v>
      </c>
    </row>
    <row r="12261" spans="1:5" ht="30" hidden="1" customHeight="1">
      <c r="A12261" s="311" t="str">
        <f>IF((SUM('Раздел 12'!K24:K24)&lt;=SUM('Раздел 12'!I24:I24)),"","Неверно!")</f>
        <v/>
      </c>
      <c r="B12261" s="312" t="s">
        <v>24727</v>
      </c>
      <c r="C12261" s="313" t="s">
        <v>18093</v>
      </c>
      <c r="D12261" s="313" t="s">
        <v>18087</v>
      </c>
      <c r="E12261" s="313" t="str">
        <f>CONCATENATE(SUM('Раздел 12'!K24:K24),"&lt;=",SUM('Раздел 12'!I24:I24))</f>
        <v>0&lt;=0</v>
      </c>
    </row>
    <row r="12262" spans="1:5" ht="30" hidden="1" customHeight="1">
      <c r="A12262" s="311" t="str">
        <f>IF((SUM('Раздел 12'!K25:K25)&lt;=SUM('Раздел 12'!I25:I25)),"","Неверно!")</f>
        <v/>
      </c>
      <c r="B12262" s="312" t="s">
        <v>24727</v>
      </c>
      <c r="C12262" s="313" t="s">
        <v>18094</v>
      </c>
      <c r="D12262" s="313" t="s">
        <v>18087</v>
      </c>
      <c r="E12262" s="313" t="str">
        <f>CONCATENATE(SUM('Раздел 12'!K25:K25),"&lt;=",SUM('Раздел 12'!I25:I25))</f>
        <v>0&lt;=0</v>
      </c>
    </row>
    <row r="12263" spans="1:5" ht="30" hidden="1" customHeight="1">
      <c r="A12263" s="311" t="str">
        <f>IF((SUM('Раздел 12'!K26:K26)&lt;=SUM('Раздел 12'!I26:I26)),"","Неверно!")</f>
        <v/>
      </c>
      <c r="B12263" s="312" t="s">
        <v>24727</v>
      </c>
      <c r="C12263" s="313" t="s">
        <v>18095</v>
      </c>
      <c r="D12263" s="313" t="s">
        <v>18087</v>
      </c>
      <c r="E12263" s="313" t="str">
        <f>CONCATENATE(SUM('Раздел 12'!K26:K26),"&lt;=",SUM('Раздел 12'!I26:I26))</f>
        <v>0&lt;=1</v>
      </c>
    </row>
    <row r="12264" spans="1:5" ht="30" hidden="1" customHeight="1">
      <c r="A12264" s="311" t="str">
        <f>IF((SUM('Раздел 12'!K27:K27)&lt;=SUM('Раздел 12'!I27:I27)),"","Неверно!")</f>
        <v/>
      </c>
      <c r="B12264" s="312" t="s">
        <v>24727</v>
      </c>
      <c r="C12264" s="313" t="s">
        <v>18096</v>
      </c>
      <c r="D12264" s="313" t="s">
        <v>18087</v>
      </c>
      <c r="E12264" s="313" t="str">
        <f>CONCATENATE(SUM('Раздел 12'!K27:K27),"&lt;=",SUM('Раздел 12'!I27:I27))</f>
        <v>4&lt;=13</v>
      </c>
    </row>
    <row r="12265" spans="1:5" ht="30" hidden="1" customHeight="1">
      <c r="A12265" s="311" t="str">
        <f>IF((SUM('Раздел 12'!K28:K28)&lt;=SUM('Раздел 12'!I28:I28)),"","Неверно!")</f>
        <v/>
      </c>
      <c r="B12265" s="312" t="s">
        <v>24727</v>
      </c>
      <c r="C12265" s="313" t="s">
        <v>18097</v>
      </c>
      <c r="D12265" s="313" t="s">
        <v>18087</v>
      </c>
      <c r="E12265" s="313" t="str">
        <f>CONCATENATE(SUM('Раздел 12'!K28:K28),"&lt;=",SUM('Раздел 12'!I28:I28))</f>
        <v>5&lt;=15</v>
      </c>
    </row>
    <row r="12266" spans="1:5" ht="30" hidden="1" customHeight="1">
      <c r="A12266" s="311" t="str">
        <f>IF((SUM('Раздел 12'!K11:K11)&lt;=SUM('Раздел 12'!I11:I11)),"","Неверно!")</f>
        <v/>
      </c>
      <c r="B12266" s="312" t="s">
        <v>24727</v>
      </c>
      <c r="C12266" s="313" t="s">
        <v>18098</v>
      </c>
      <c r="D12266" s="313" t="s">
        <v>18087</v>
      </c>
      <c r="E12266" s="313" t="str">
        <f>CONCATENATE(SUM('Раздел 12'!K11:K11),"&lt;=",SUM('Раздел 12'!I11:I11))</f>
        <v>0&lt;=0</v>
      </c>
    </row>
    <row r="12267" spans="1:5" ht="30" hidden="1" customHeight="1">
      <c r="A12267" s="311" t="str">
        <f>IF((SUM('Раздел 12'!K12:K12)&lt;=SUM('Раздел 12'!I12:I12)),"","Неверно!")</f>
        <v/>
      </c>
      <c r="B12267" s="312" t="s">
        <v>24727</v>
      </c>
      <c r="C12267" s="313" t="s">
        <v>18099</v>
      </c>
      <c r="D12267" s="313" t="s">
        <v>18087</v>
      </c>
      <c r="E12267" s="313" t="str">
        <f>CONCATENATE(SUM('Раздел 12'!K12:K12),"&lt;=",SUM('Раздел 12'!I12:I12))</f>
        <v>0&lt;=0</v>
      </c>
    </row>
    <row r="12268" spans="1:5" ht="30" hidden="1" customHeight="1">
      <c r="A12268" s="311" t="str">
        <f>IF((SUM('Раздел 12'!K13:K13)&lt;=SUM('Раздел 12'!I13:I13)),"","Неверно!")</f>
        <v/>
      </c>
      <c r="B12268" s="312" t="s">
        <v>24727</v>
      </c>
      <c r="C12268" s="313" t="s">
        <v>18100</v>
      </c>
      <c r="D12268" s="313" t="s">
        <v>18087</v>
      </c>
      <c r="E12268" s="313" t="str">
        <f>CONCATENATE(SUM('Раздел 12'!K13:K13),"&lt;=",SUM('Раздел 12'!I13:I13))</f>
        <v>0&lt;=0</v>
      </c>
    </row>
    <row r="12269" spans="1:5" ht="30" hidden="1" customHeight="1">
      <c r="A12269" s="311" t="str">
        <f>IF((SUM('Раздел 12'!K14:K14)&lt;=SUM('Раздел 12'!I14:I14)),"","Неверно!")</f>
        <v/>
      </c>
      <c r="B12269" s="312" t="s">
        <v>24727</v>
      </c>
      <c r="C12269" s="313" t="s">
        <v>18101</v>
      </c>
      <c r="D12269" s="313" t="s">
        <v>18087</v>
      </c>
      <c r="E12269" s="313" t="str">
        <f>CONCATENATE(SUM('Раздел 12'!K14:K14),"&lt;=",SUM('Раздел 12'!I14:I14))</f>
        <v>0&lt;=0</v>
      </c>
    </row>
    <row r="12270" spans="1:5" ht="30" hidden="1" customHeight="1">
      <c r="A12270" s="311" t="str">
        <f>IF((SUM('Раздел 12'!K15:K15)&lt;=SUM('Раздел 12'!I15:I15)),"","Неверно!")</f>
        <v/>
      </c>
      <c r="B12270" s="312" t="s">
        <v>24727</v>
      </c>
      <c r="C12270" s="313" t="s">
        <v>18102</v>
      </c>
      <c r="D12270" s="313" t="s">
        <v>18087</v>
      </c>
      <c r="E12270" s="313" t="str">
        <f>CONCATENATE(SUM('Раздел 12'!K15:K15),"&lt;=",SUM('Раздел 12'!I15:I15))</f>
        <v>0&lt;=0</v>
      </c>
    </row>
    <row r="12271" spans="1:5" ht="30" hidden="1" customHeight="1">
      <c r="A12271" s="311" t="str">
        <f>IF((SUM('Раздел 12'!K16:K16)&lt;=SUM('Раздел 12'!I16:I16)),"","Неверно!")</f>
        <v/>
      </c>
      <c r="B12271" s="312" t="s">
        <v>24727</v>
      </c>
      <c r="C12271" s="313" t="s">
        <v>18103</v>
      </c>
      <c r="D12271" s="313" t="s">
        <v>18087</v>
      </c>
      <c r="E12271" s="313" t="str">
        <f>CONCATENATE(SUM('Раздел 12'!K16:K16),"&lt;=",SUM('Раздел 12'!I16:I16))</f>
        <v>0&lt;=0</v>
      </c>
    </row>
    <row r="12272" spans="1:5" ht="30" hidden="1" customHeight="1">
      <c r="A12272" s="311" t="str">
        <f>IF((SUM('Раздел 12'!K17:K17)&lt;=SUM('Раздел 12'!I17:I17)),"","Неверно!")</f>
        <v/>
      </c>
      <c r="B12272" s="312" t="s">
        <v>24727</v>
      </c>
      <c r="C12272" s="313" t="s">
        <v>18104</v>
      </c>
      <c r="D12272" s="313" t="s">
        <v>18087</v>
      </c>
      <c r="E12272" s="313" t="str">
        <f>CONCATENATE(SUM('Раздел 12'!K17:K17),"&lt;=",SUM('Раздел 12'!I17:I17))</f>
        <v>0&lt;=0</v>
      </c>
    </row>
    <row r="12273" spans="1:5" ht="30" hidden="1" customHeight="1">
      <c r="A12273" s="311" t="str">
        <f>IF((SUM('Раздел 12'!K18:K18)&lt;=SUM('Раздел 12'!I18:I18)),"","Неверно!")</f>
        <v/>
      </c>
      <c r="B12273" s="312" t="s">
        <v>24727</v>
      </c>
      <c r="C12273" s="313" t="s">
        <v>18105</v>
      </c>
      <c r="D12273" s="313" t="s">
        <v>18087</v>
      </c>
      <c r="E12273" s="313" t="str">
        <f>CONCATENATE(SUM('Раздел 12'!K18:K18),"&lt;=",SUM('Раздел 12'!I18:I18))</f>
        <v>0&lt;=0</v>
      </c>
    </row>
    <row r="12274" spans="1:5" ht="30" hidden="1" customHeight="1">
      <c r="A12274" s="311" t="str">
        <f>IF((SUM('Разделы 4, 5'!E14:E14)=0),"","Неверно!")</f>
        <v/>
      </c>
      <c r="B12274" s="312" t="s">
        <v>24728</v>
      </c>
      <c r="C12274" s="313" t="s">
        <v>7496</v>
      </c>
      <c r="D12274" s="313" t="s">
        <v>18912</v>
      </c>
      <c r="E12274" s="313" t="str">
        <f>CONCATENATE(SUM('Разделы 4, 5'!E14:E14),"=",0)</f>
        <v>0=0</v>
      </c>
    </row>
    <row r="12275" spans="1:5" ht="30" hidden="1" customHeight="1">
      <c r="A12275" s="311" t="str">
        <f>IF((SUM('Раздел 3'!O217:O217)=0),"","Неверно!")</f>
        <v/>
      </c>
      <c r="B12275" s="312" t="s">
        <v>24729</v>
      </c>
      <c r="C12275" s="313" t="s">
        <v>1381</v>
      </c>
      <c r="D12275" s="313" t="s">
        <v>19041</v>
      </c>
      <c r="E12275" s="313" t="str">
        <f>CONCATENATE(SUM('Раздел 3'!O217:O217),"=",0)</f>
        <v>0=0</v>
      </c>
    </row>
    <row r="12276" spans="1:5" ht="30" hidden="1" customHeight="1">
      <c r="A12276" s="311" t="str">
        <f>IF((SUM('Раздел 3'!O218:O218)=0),"","Неверно!")</f>
        <v/>
      </c>
      <c r="B12276" s="312" t="s">
        <v>24729</v>
      </c>
      <c r="C12276" s="313" t="s">
        <v>1382</v>
      </c>
      <c r="D12276" s="313" t="s">
        <v>19041</v>
      </c>
      <c r="E12276" s="313" t="str">
        <f>CONCATENATE(SUM('Раздел 3'!O218:O218),"=",0)</f>
        <v>0=0</v>
      </c>
    </row>
    <row r="12277" spans="1:5" ht="30" hidden="1" customHeight="1">
      <c r="A12277" s="311" t="str">
        <f>IF((SUM('Раздел 3'!O219:O219)=0),"","Неверно!")</f>
        <v/>
      </c>
      <c r="B12277" s="312" t="s">
        <v>24729</v>
      </c>
      <c r="C12277" s="313" t="s">
        <v>791</v>
      </c>
      <c r="D12277" s="313" t="s">
        <v>19041</v>
      </c>
      <c r="E12277" s="313" t="str">
        <f>CONCATENATE(SUM('Раздел 3'!O219:O219),"=",0)</f>
        <v>0=0</v>
      </c>
    </row>
    <row r="12278" spans="1:5" ht="30" hidden="1" customHeight="1">
      <c r="A12278" s="311" t="str">
        <f>IF((SUM('Раздел 3'!O220:O220)=0),"","Неверно!")</f>
        <v/>
      </c>
      <c r="B12278" s="312" t="s">
        <v>24729</v>
      </c>
      <c r="C12278" s="313" t="s">
        <v>1383</v>
      </c>
      <c r="D12278" s="313" t="s">
        <v>19041</v>
      </c>
      <c r="E12278" s="313" t="str">
        <f>CONCATENATE(SUM('Раздел 3'!O220:O220),"=",0)</f>
        <v>0=0</v>
      </c>
    </row>
    <row r="12279" spans="1:5" ht="30" hidden="1" customHeight="1">
      <c r="A12279" s="311" t="str">
        <f>IF((SUM('Раздел 3'!O221:O221)=0),"","Неверно!")</f>
        <v/>
      </c>
      <c r="B12279" s="312" t="s">
        <v>24729</v>
      </c>
      <c r="C12279" s="313" t="s">
        <v>1384</v>
      </c>
      <c r="D12279" s="313" t="s">
        <v>19041</v>
      </c>
      <c r="E12279" s="313" t="str">
        <f>CONCATENATE(SUM('Раздел 3'!O221:O221),"=",0)</f>
        <v>0=0</v>
      </c>
    </row>
    <row r="12280" spans="1:5" ht="30" hidden="1" customHeight="1">
      <c r="A12280" s="311" t="str">
        <f>IF((SUM('Раздел 3'!O222:O222)=0),"","Неверно!")</f>
        <v/>
      </c>
      <c r="B12280" s="312" t="s">
        <v>24729</v>
      </c>
      <c r="C12280" s="313" t="s">
        <v>1385</v>
      </c>
      <c r="D12280" s="313" t="s">
        <v>19041</v>
      </c>
      <c r="E12280" s="313" t="str">
        <f>CONCATENATE(SUM('Раздел 3'!O222:O222),"=",0)</f>
        <v>0=0</v>
      </c>
    </row>
    <row r="12281" spans="1:5" ht="30" hidden="1" customHeight="1">
      <c r="A12281" s="311" t="str">
        <f>IF((SUM('Раздел 3'!O223:O223)=0),"","Неверно!")</f>
        <v/>
      </c>
      <c r="B12281" s="312" t="s">
        <v>24729</v>
      </c>
      <c r="C12281" s="313" t="s">
        <v>1386</v>
      </c>
      <c r="D12281" s="313" t="s">
        <v>19041</v>
      </c>
      <c r="E12281" s="313" t="str">
        <f>CONCATENATE(SUM('Раздел 3'!O223:O223),"=",0)</f>
        <v>0=0</v>
      </c>
    </row>
    <row r="12282" spans="1:5" ht="30" hidden="1" customHeight="1">
      <c r="A12282" s="311" t="str">
        <f>IF((SUM('Раздел 3'!O224:O224)=0),"","Неверно!")</f>
        <v/>
      </c>
      <c r="B12282" s="312" t="s">
        <v>24729</v>
      </c>
      <c r="C12282" s="313" t="s">
        <v>1387</v>
      </c>
      <c r="D12282" s="313" t="s">
        <v>19041</v>
      </c>
      <c r="E12282" s="313" t="str">
        <f>CONCATENATE(SUM('Раздел 3'!O224:O224),"=",0)</f>
        <v>0=0</v>
      </c>
    </row>
    <row r="12283" spans="1:5" ht="30" hidden="1" customHeight="1">
      <c r="A12283" s="311" t="str">
        <f>IF((SUM('Раздел 2'!P79:P79)=0),"","Неверно!")</f>
        <v/>
      </c>
      <c r="B12283" s="312" t="s">
        <v>24730</v>
      </c>
      <c r="C12283" s="313" t="s">
        <v>22643</v>
      </c>
      <c r="D12283" s="313" t="s">
        <v>22644</v>
      </c>
      <c r="E12283" s="313" t="str">
        <f>CONCATENATE(SUM('Раздел 2'!P79:P79),"=",0)</f>
        <v>0=0</v>
      </c>
    </row>
    <row r="12284" spans="1:5" ht="30" hidden="1" customHeight="1">
      <c r="A12284" s="311" t="str">
        <f>IF((SUM('Раздел 2'!O23:O23)=0),"","Неверно!")</f>
        <v/>
      </c>
      <c r="B12284" s="312" t="s">
        <v>24731</v>
      </c>
      <c r="C12284" s="313" t="s">
        <v>18220</v>
      </c>
      <c r="D12284" s="313" t="s">
        <v>19042</v>
      </c>
      <c r="E12284" s="313" t="str">
        <f>CONCATENATE(SUM('Раздел 2'!O23:O23),"=",0)</f>
        <v>0=0</v>
      </c>
    </row>
    <row r="12285" spans="1:5" ht="30" hidden="1" customHeight="1">
      <c r="A12285" s="311" t="str">
        <f>IF((SUM('Раздел 2'!O24:O24)=0),"","Неверно!")</f>
        <v/>
      </c>
      <c r="B12285" s="312" t="s">
        <v>24731</v>
      </c>
      <c r="C12285" s="313" t="s">
        <v>18221</v>
      </c>
      <c r="D12285" s="313" t="s">
        <v>19042</v>
      </c>
      <c r="E12285" s="313" t="str">
        <f>CONCATENATE(SUM('Раздел 2'!O24:O24),"=",0)</f>
        <v>0=0</v>
      </c>
    </row>
    <row r="12286" spans="1:5" ht="30" hidden="1" customHeight="1">
      <c r="A12286" s="311" t="str">
        <f>IF((SUM('Раздел 2'!O25:O25)=0),"","Неверно!")</f>
        <v/>
      </c>
      <c r="B12286" s="312" t="s">
        <v>24731</v>
      </c>
      <c r="C12286" s="313" t="s">
        <v>18222</v>
      </c>
      <c r="D12286" s="313" t="s">
        <v>19042</v>
      </c>
      <c r="E12286" s="313" t="str">
        <f>CONCATENATE(SUM('Раздел 2'!O25:O25),"=",0)</f>
        <v>0=0</v>
      </c>
    </row>
    <row r="12287" spans="1:5" ht="30" hidden="1" customHeight="1">
      <c r="A12287" s="311" t="str">
        <f>IF((SUM('Раздел 2'!O26:O26)=0),"","Неверно!")</f>
        <v/>
      </c>
      <c r="B12287" s="312" t="s">
        <v>24731</v>
      </c>
      <c r="C12287" s="313" t="s">
        <v>18223</v>
      </c>
      <c r="D12287" s="313" t="s">
        <v>19042</v>
      </c>
      <c r="E12287" s="313" t="str">
        <f>CONCATENATE(SUM('Раздел 2'!O26:O26),"=",0)</f>
        <v>0=0</v>
      </c>
    </row>
    <row r="12288" spans="1:5" ht="30" hidden="1" customHeight="1">
      <c r="A12288" s="311" t="str">
        <f>IF((SUM('Раздел 2'!O27:O27)=0),"","Неверно!")</f>
        <v/>
      </c>
      <c r="B12288" s="312" t="s">
        <v>24731</v>
      </c>
      <c r="C12288" s="313" t="s">
        <v>18224</v>
      </c>
      <c r="D12288" s="313" t="s">
        <v>19042</v>
      </c>
      <c r="E12288" s="313" t="str">
        <f>CONCATENATE(SUM('Раздел 2'!O27:O27),"=",0)</f>
        <v>0=0</v>
      </c>
    </row>
    <row r="12289" spans="1:5" ht="30" hidden="1" customHeight="1">
      <c r="A12289" s="311" t="str">
        <f>IF((SUM('Раздел 2'!O28:O28)=0),"","Неверно!")</f>
        <v/>
      </c>
      <c r="B12289" s="312" t="s">
        <v>24731</v>
      </c>
      <c r="C12289" s="313" t="s">
        <v>18225</v>
      </c>
      <c r="D12289" s="313" t="s">
        <v>19042</v>
      </c>
      <c r="E12289" s="313" t="str">
        <f>CONCATENATE(SUM('Раздел 2'!O28:O28),"=",0)</f>
        <v>0=0</v>
      </c>
    </row>
    <row r="12290" spans="1:5" ht="30" hidden="1" customHeight="1">
      <c r="A12290" s="311" t="str">
        <f>IF((SUM('Раздел 2'!O29:O29)=0),"","Неверно!")</f>
        <v/>
      </c>
      <c r="B12290" s="312" t="s">
        <v>24731</v>
      </c>
      <c r="C12290" s="313" t="s">
        <v>7487</v>
      </c>
      <c r="D12290" s="313" t="s">
        <v>19042</v>
      </c>
      <c r="E12290" s="313" t="str">
        <f>CONCATENATE(SUM('Раздел 2'!O29:O29),"=",0)</f>
        <v>0=0</v>
      </c>
    </row>
    <row r="12291" spans="1:5" ht="30" hidden="1" customHeight="1">
      <c r="A12291" s="311" t="str">
        <f>IF((SUM('Раздел 2'!P23:P23)=0),"","Неверно!")</f>
        <v/>
      </c>
      <c r="B12291" s="312" t="s">
        <v>24731</v>
      </c>
      <c r="C12291" s="313" t="s">
        <v>18226</v>
      </c>
      <c r="D12291" s="313" t="s">
        <v>19042</v>
      </c>
      <c r="E12291" s="313" t="str">
        <f>CONCATENATE(SUM('Раздел 2'!P23:P23),"=",0)</f>
        <v>0=0</v>
      </c>
    </row>
    <row r="12292" spans="1:5" ht="30" hidden="1" customHeight="1">
      <c r="A12292" s="311" t="str">
        <f>IF((SUM('Раздел 2'!P24:P24)=0),"","Неверно!")</f>
        <v/>
      </c>
      <c r="B12292" s="312" t="s">
        <v>24731</v>
      </c>
      <c r="C12292" s="313" t="s">
        <v>18227</v>
      </c>
      <c r="D12292" s="313" t="s">
        <v>19042</v>
      </c>
      <c r="E12292" s="313" t="str">
        <f>CONCATENATE(SUM('Раздел 2'!P24:P24),"=",0)</f>
        <v>0=0</v>
      </c>
    </row>
    <row r="12293" spans="1:5" ht="30" hidden="1" customHeight="1">
      <c r="A12293" s="311" t="str">
        <f>IF((SUM('Раздел 2'!P25:P25)=0),"","Неверно!")</f>
        <v/>
      </c>
      <c r="B12293" s="312" t="s">
        <v>24731</v>
      </c>
      <c r="C12293" s="313" t="s">
        <v>18228</v>
      </c>
      <c r="D12293" s="313" t="s">
        <v>19042</v>
      </c>
      <c r="E12293" s="313" t="str">
        <f>CONCATENATE(SUM('Раздел 2'!P25:P25),"=",0)</f>
        <v>0=0</v>
      </c>
    </row>
    <row r="12294" spans="1:5" ht="30" hidden="1" customHeight="1">
      <c r="A12294" s="311" t="str">
        <f>IF((SUM('Раздел 2'!P26:P26)=0),"","Неверно!")</f>
        <v/>
      </c>
      <c r="B12294" s="312" t="s">
        <v>24731</v>
      </c>
      <c r="C12294" s="313" t="s">
        <v>18229</v>
      </c>
      <c r="D12294" s="313" t="s">
        <v>19042</v>
      </c>
      <c r="E12294" s="313" t="str">
        <f>CONCATENATE(SUM('Раздел 2'!P26:P26),"=",0)</f>
        <v>0=0</v>
      </c>
    </row>
    <row r="12295" spans="1:5" ht="30" hidden="1" customHeight="1">
      <c r="A12295" s="311" t="str">
        <f>IF((SUM('Раздел 2'!P27:P27)=0),"","Неверно!")</f>
        <v/>
      </c>
      <c r="B12295" s="312" t="s">
        <v>24731</v>
      </c>
      <c r="C12295" s="313" t="s">
        <v>18230</v>
      </c>
      <c r="D12295" s="313" t="s">
        <v>19042</v>
      </c>
      <c r="E12295" s="313" t="str">
        <f>CONCATENATE(SUM('Раздел 2'!P27:P27),"=",0)</f>
        <v>0=0</v>
      </c>
    </row>
    <row r="12296" spans="1:5" ht="30" hidden="1" customHeight="1">
      <c r="A12296" s="311" t="str">
        <f>IF((SUM('Раздел 2'!P28:P28)=0),"","Неверно!")</f>
        <v/>
      </c>
      <c r="B12296" s="312" t="s">
        <v>24731</v>
      </c>
      <c r="C12296" s="313" t="s">
        <v>18231</v>
      </c>
      <c r="D12296" s="313" t="s">
        <v>19042</v>
      </c>
      <c r="E12296" s="313" t="str">
        <f>CONCATENATE(SUM('Раздел 2'!P28:P28),"=",0)</f>
        <v>0=0</v>
      </c>
    </row>
    <row r="12297" spans="1:5" ht="30" hidden="1" customHeight="1">
      <c r="A12297" s="311" t="str">
        <f>IF((SUM('Раздел 2'!P29:P29)=0),"","Неверно!")</f>
        <v/>
      </c>
      <c r="B12297" s="312" t="s">
        <v>24731</v>
      </c>
      <c r="C12297" s="313" t="s">
        <v>7488</v>
      </c>
      <c r="D12297" s="313" t="s">
        <v>19042</v>
      </c>
      <c r="E12297" s="313" t="str">
        <f>CONCATENATE(SUM('Раздел 2'!P29:P29),"=",0)</f>
        <v>0=0</v>
      </c>
    </row>
    <row r="12298" spans="1:5" ht="30" hidden="1" customHeight="1">
      <c r="A12298" s="311" t="str">
        <f>IF((SUM('Раздел 2'!P62:P62)=0),"","Неверно!")</f>
        <v/>
      </c>
      <c r="B12298" s="312" t="s">
        <v>24732</v>
      </c>
      <c r="C12298" s="313" t="s">
        <v>22645</v>
      </c>
      <c r="D12298" s="313" t="s">
        <v>22646</v>
      </c>
      <c r="E12298" s="313" t="str">
        <f>CONCATENATE(SUM('Раздел 2'!P62:P62),"=",0)</f>
        <v>0=0</v>
      </c>
    </row>
    <row r="12299" spans="1:5" ht="30" hidden="1" customHeight="1">
      <c r="A12299" s="311" t="str">
        <f>IF((SUM('Раздел 2'!P55:P55)=0),"","Неверно!")</f>
        <v/>
      </c>
      <c r="B12299" s="312" t="s">
        <v>24733</v>
      </c>
      <c r="C12299" s="313" t="s">
        <v>22647</v>
      </c>
      <c r="D12299" s="313" t="s">
        <v>22648</v>
      </c>
      <c r="E12299" s="313" t="str">
        <f>CONCATENATE(SUM('Раздел 2'!P55:P55),"=",0)</f>
        <v>0=0</v>
      </c>
    </row>
    <row r="12300" spans="1:5" ht="30" hidden="1" customHeight="1">
      <c r="A12300" s="311" t="str">
        <f>IF((SUM('Раздел 3'!O54:O54)=0),"","Неверно!")</f>
        <v/>
      </c>
      <c r="B12300" s="312" t="s">
        <v>24734</v>
      </c>
      <c r="C12300" s="313" t="s">
        <v>7730</v>
      </c>
      <c r="D12300" s="313" t="s">
        <v>19044</v>
      </c>
      <c r="E12300" s="313" t="str">
        <f>CONCATENATE(SUM('Раздел 3'!O54:O54),"=",0)</f>
        <v>0=0</v>
      </c>
    </row>
    <row r="12301" spans="1:5" ht="30" hidden="1" customHeight="1">
      <c r="A12301" s="311" t="str">
        <f>IF((SUM('Раздел 3'!O55:O55)=0),"","Неверно!")</f>
        <v/>
      </c>
      <c r="B12301" s="312" t="s">
        <v>24734</v>
      </c>
      <c r="C12301" s="313" t="s">
        <v>7731</v>
      </c>
      <c r="D12301" s="313" t="s">
        <v>19044</v>
      </c>
      <c r="E12301" s="313" t="str">
        <f>CONCATENATE(SUM('Раздел 3'!O55:O55),"=",0)</f>
        <v>0=0</v>
      </c>
    </row>
    <row r="12302" spans="1:5" ht="30" hidden="1" customHeight="1">
      <c r="A12302" s="311" t="str">
        <f>IF((SUM('Раздел 3'!O56:O56)=0),"","Неверно!")</f>
        <v/>
      </c>
      <c r="B12302" s="312" t="s">
        <v>24734</v>
      </c>
      <c r="C12302" s="313" t="s">
        <v>7732</v>
      </c>
      <c r="D12302" s="313" t="s">
        <v>19044</v>
      </c>
      <c r="E12302" s="313" t="str">
        <f>CONCATENATE(SUM('Раздел 3'!O56:O56),"=",0)</f>
        <v>0=0</v>
      </c>
    </row>
    <row r="12303" spans="1:5" ht="30" hidden="1" customHeight="1">
      <c r="A12303" s="311" t="str">
        <f>IF((SUM('Раздел 3'!O57:O57)=0),"","Неверно!")</f>
        <v/>
      </c>
      <c r="B12303" s="312" t="s">
        <v>24734</v>
      </c>
      <c r="C12303" s="313" t="s">
        <v>7733</v>
      </c>
      <c r="D12303" s="313" t="s">
        <v>19044</v>
      </c>
      <c r="E12303" s="313" t="str">
        <f>CONCATENATE(SUM('Раздел 3'!O57:O57),"=",0)</f>
        <v>0=0</v>
      </c>
    </row>
    <row r="12304" spans="1:5" ht="30" hidden="1" customHeight="1">
      <c r="A12304" s="311" t="str">
        <f>IF((SUM('Раздел 3'!O58:O58)=0),"","Неверно!")</f>
        <v/>
      </c>
      <c r="B12304" s="312" t="s">
        <v>24734</v>
      </c>
      <c r="C12304" s="313" t="s">
        <v>7734</v>
      </c>
      <c r="D12304" s="313" t="s">
        <v>19044</v>
      </c>
      <c r="E12304" s="313" t="str">
        <f>CONCATENATE(SUM('Раздел 3'!O58:O58),"=",0)</f>
        <v>0=0</v>
      </c>
    </row>
    <row r="12305" spans="1:5" ht="30" hidden="1" customHeight="1">
      <c r="A12305" s="311" t="str">
        <f>IF((SUM('Раздел 3'!O59:O59)=0),"","Неверно!")</f>
        <v/>
      </c>
      <c r="B12305" s="312" t="s">
        <v>24734</v>
      </c>
      <c r="C12305" s="313" t="s">
        <v>7735</v>
      </c>
      <c r="D12305" s="313" t="s">
        <v>19044</v>
      </c>
      <c r="E12305" s="313" t="str">
        <f>CONCATENATE(SUM('Раздел 3'!O59:O59),"=",0)</f>
        <v>0=0</v>
      </c>
    </row>
    <row r="12306" spans="1:5" ht="30" hidden="1" customHeight="1">
      <c r="A12306" s="311" t="str">
        <f>IF((SUM('Раздел 3'!O60:O60)=0),"","Неверно!")</f>
        <v/>
      </c>
      <c r="B12306" s="312" t="s">
        <v>24734</v>
      </c>
      <c r="C12306" s="313" t="s">
        <v>7736</v>
      </c>
      <c r="D12306" s="313" t="s">
        <v>19044</v>
      </c>
      <c r="E12306" s="313" t="str">
        <f>CONCATENATE(SUM('Раздел 3'!O60:O60),"=",0)</f>
        <v>0=0</v>
      </c>
    </row>
    <row r="12307" spans="1:5" ht="30" hidden="1" customHeight="1">
      <c r="A12307" s="311" t="str">
        <f>IF((SUM('Раздел 3'!O61:O61)=0),"","Неверно!")</f>
        <v/>
      </c>
      <c r="B12307" s="312" t="s">
        <v>24734</v>
      </c>
      <c r="C12307" s="313" t="s">
        <v>7737</v>
      </c>
      <c r="D12307" s="313" t="s">
        <v>19044</v>
      </c>
      <c r="E12307" s="313" t="str">
        <f>CONCATENATE(SUM('Раздел 3'!O61:O61),"=",0)</f>
        <v>0=0</v>
      </c>
    </row>
    <row r="12308" spans="1:5" ht="30" hidden="1" customHeight="1">
      <c r="A12308" s="311" t="str">
        <f>IF((SUM('Раздел 3'!O62:O62)=0),"","Неверно!")</f>
        <v/>
      </c>
      <c r="B12308" s="312" t="s">
        <v>24734</v>
      </c>
      <c r="C12308" s="313" t="s">
        <v>7738</v>
      </c>
      <c r="D12308" s="313" t="s">
        <v>19044</v>
      </c>
      <c r="E12308" s="313" t="str">
        <f>CONCATENATE(SUM('Раздел 3'!O62:O62),"=",0)</f>
        <v>0=0</v>
      </c>
    </row>
    <row r="12309" spans="1:5" ht="30" hidden="1" customHeight="1">
      <c r="A12309" s="311" t="str">
        <f>IF((SUM('Раздел 3'!O63:O63)=0),"","Неверно!")</f>
        <v/>
      </c>
      <c r="B12309" s="312" t="s">
        <v>24734</v>
      </c>
      <c r="C12309" s="313" t="s">
        <v>7739</v>
      </c>
      <c r="D12309" s="313" t="s">
        <v>19044</v>
      </c>
      <c r="E12309" s="313" t="str">
        <f>CONCATENATE(SUM('Раздел 3'!O63:O63),"=",0)</f>
        <v>0=0</v>
      </c>
    </row>
    <row r="12310" spans="1:5" ht="30" hidden="1" customHeight="1">
      <c r="A12310" s="311" t="str">
        <f>IF((SUM('Раздел 3'!O64:O64)=0),"","Неверно!")</f>
        <v/>
      </c>
      <c r="B12310" s="312" t="s">
        <v>24734</v>
      </c>
      <c r="C12310" s="313" t="s">
        <v>7740</v>
      </c>
      <c r="D12310" s="313" t="s">
        <v>19044</v>
      </c>
      <c r="E12310" s="313" t="str">
        <f>CONCATENATE(SUM('Раздел 3'!O64:O64),"=",0)</f>
        <v>0=0</v>
      </c>
    </row>
    <row r="12311" spans="1:5" ht="30" hidden="1" customHeight="1">
      <c r="A12311" s="311" t="str">
        <f>IF((SUM('Раздел 3'!O65:O65)=0),"","Неверно!")</f>
        <v/>
      </c>
      <c r="B12311" s="312" t="s">
        <v>24734</v>
      </c>
      <c r="C12311" s="313" t="s">
        <v>7741</v>
      </c>
      <c r="D12311" s="313" t="s">
        <v>19044</v>
      </c>
      <c r="E12311" s="313" t="str">
        <f>CONCATENATE(SUM('Раздел 3'!O65:O65),"=",0)</f>
        <v>0=0</v>
      </c>
    </row>
    <row r="12312" spans="1:5" ht="30" hidden="1" customHeight="1">
      <c r="A12312" s="311" t="str">
        <f>IF((SUM('Раздел 3'!O66:O66)=0),"","Неверно!")</f>
        <v/>
      </c>
      <c r="B12312" s="312" t="s">
        <v>24734</v>
      </c>
      <c r="C12312" s="313" t="s">
        <v>7742</v>
      </c>
      <c r="D12312" s="313" t="s">
        <v>19044</v>
      </c>
      <c r="E12312" s="313" t="str">
        <f>CONCATENATE(SUM('Раздел 3'!O66:O66),"=",0)</f>
        <v>0=0</v>
      </c>
    </row>
    <row r="12313" spans="1:5" ht="30" hidden="1" customHeight="1">
      <c r="A12313" s="311" t="str">
        <f>IF((SUM('Раздел 3'!O67:O67)=0),"","Неверно!")</f>
        <v/>
      </c>
      <c r="B12313" s="312" t="s">
        <v>24734</v>
      </c>
      <c r="C12313" s="313" t="s">
        <v>7743</v>
      </c>
      <c r="D12313" s="313" t="s">
        <v>19044</v>
      </c>
      <c r="E12313" s="313" t="str">
        <f>CONCATENATE(SUM('Раздел 3'!O67:O67),"=",0)</f>
        <v>0=0</v>
      </c>
    </row>
    <row r="12314" spans="1:5" ht="30" hidden="1" customHeight="1">
      <c r="A12314" s="311" t="str">
        <f>IF((SUM('Раздел 3'!O68:O68)=0),"","Неверно!")</f>
        <v/>
      </c>
      <c r="B12314" s="312" t="s">
        <v>24734</v>
      </c>
      <c r="C12314" s="313" t="s">
        <v>7744</v>
      </c>
      <c r="D12314" s="313" t="s">
        <v>19044</v>
      </c>
      <c r="E12314" s="313" t="str">
        <f>CONCATENATE(SUM('Раздел 3'!O68:O68),"=",0)</f>
        <v>0=0</v>
      </c>
    </row>
    <row r="12315" spans="1:5" ht="30" hidden="1" customHeight="1">
      <c r="A12315" s="311" t="str">
        <f>IF((SUM('Раздел 3'!O69:O69)=0),"","Неверно!")</f>
        <v/>
      </c>
      <c r="B12315" s="312" t="s">
        <v>24734</v>
      </c>
      <c r="C12315" s="313" t="s">
        <v>7745</v>
      </c>
      <c r="D12315" s="313" t="s">
        <v>19044</v>
      </c>
      <c r="E12315" s="313" t="str">
        <f>CONCATENATE(SUM('Раздел 3'!O69:O69),"=",0)</f>
        <v>0=0</v>
      </c>
    </row>
    <row r="12316" spans="1:5" ht="30" hidden="1" customHeight="1">
      <c r="A12316" s="311" t="str">
        <f>IF((SUM('Раздел 3'!O70:O70)=0),"","Неверно!")</f>
        <v/>
      </c>
      <c r="B12316" s="312" t="s">
        <v>24734</v>
      </c>
      <c r="C12316" s="313" t="s">
        <v>7746</v>
      </c>
      <c r="D12316" s="313" t="s">
        <v>19044</v>
      </c>
      <c r="E12316" s="313" t="str">
        <f>CONCATENATE(SUM('Раздел 3'!O70:O70),"=",0)</f>
        <v>0=0</v>
      </c>
    </row>
    <row r="12317" spans="1:5" ht="30" hidden="1" customHeight="1">
      <c r="A12317" s="311" t="str">
        <f>IF((SUM('Раздел 3'!O71:O71)=0),"","Неверно!")</f>
        <v/>
      </c>
      <c r="B12317" s="312" t="s">
        <v>24734</v>
      </c>
      <c r="C12317" s="313" t="s">
        <v>7747</v>
      </c>
      <c r="D12317" s="313" t="s">
        <v>19044</v>
      </c>
      <c r="E12317" s="313" t="str">
        <f>CONCATENATE(SUM('Раздел 3'!O71:O71),"=",0)</f>
        <v>0=0</v>
      </c>
    </row>
    <row r="12318" spans="1:5" ht="30" hidden="1" customHeight="1">
      <c r="A12318" s="311" t="str">
        <f>IF((SUM('Раздел 3'!O72:O72)=0),"","Неверно!")</f>
        <v/>
      </c>
      <c r="B12318" s="312" t="s">
        <v>24734</v>
      </c>
      <c r="C12318" s="313" t="s">
        <v>7748</v>
      </c>
      <c r="D12318" s="313" t="s">
        <v>19044</v>
      </c>
      <c r="E12318" s="313" t="str">
        <f>CONCATENATE(SUM('Раздел 3'!O72:O72),"=",0)</f>
        <v>0=0</v>
      </c>
    </row>
    <row r="12319" spans="1:5" ht="30" hidden="1" customHeight="1">
      <c r="A12319" s="311" t="str">
        <f>IF((SUM('Раздел 3'!O73:O73)=0),"","Неверно!")</f>
        <v/>
      </c>
      <c r="B12319" s="312" t="s">
        <v>24734</v>
      </c>
      <c r="C12319" s="313" t="s">
        <v>7749</v>
      </c>
      <c r="D12319" s="313" t="s">
        <v>19044</v>
      </c>
      <c r="E12319" s="313" t="str">
        <f>CONCATENATE(SUM('Раздел 3'!O73:O73),"=",0)</f>
        <v>0=0</v>
      </c>
    </row>
    <row r="12320" spans="1:5" ht="30" hidden="1" customHeight="1">
      <c r="A12320" s="311" t="str">
        <f>IF((SUM('Раздел 3'!O74:O74)=0),"","Неверно!")</f>
        <v/>
      </c>
      <c r="B12320" s="312" t="s">
        <v>24734</v>
      </c>
      <c r="C12320" s="313" t="s">
        <v>7750</v>
      </c>
      <c r="D12320" s="313" t="s">
        <v>19044</v>
      </c>
      <c r="E12320" s="313" t="str">
        <f>CONCATENATE(SUM('Раздел 3'!O74:O74),"=",0)</f>
        <v>0=0</v>
      </c>
    </row>
    <row r="12321" spans="1:5" ht="30" hidden="1" customHeight="1">
      <c r="A12321" s="311" t="str">
        <f>IF((SUM('Раздел 3'!O75:O75)=0),"","Неверно!")</f>
        <v/>
      </c>
      <c r="B12321" s="312" t="s">
        <v>24734</v>
      </c>
      <c r="C12321" s="313" t="s">
        <v>7751</v>
      </c>
      <c r="D12321" s="313" t="s">
        <v>19044</v>
      </c>
      <c r="E12321" s="313" t="str">
        <f>CONCATENATE(SUM('Раздел 3'!O75:O75),"=",0)</f>
        <v>0=0</v>
      </c>
    </row>
    <row r="12322" spans="1:5" ht="30" hidden="1" customHeight="1">
      <c r="A12322" s="311" t="str">
        <f>IF((SUM('Раздел 3'!O76:O76)=0),"","Неверно!")</f>
        <v/>
      </c>
      <c r="B12322" s="312" t="s">
        <v>24734</v>
      </c>
      <c r="C12322" s="313" t="s">
        <v>7752</v>
      </c>
      <c r="D12322" s="313" t="s">
        <v>19044</v>
      </c>
      <c r="E12322" s="313" t="str">
        <f>CONCATENATE(SUM('Раздел 3'!O76:O76),"=",0)</f>
        <v>0=0</v>
      </c>
    </row>
    <row r="12323" spans="1:5" ht="30" hidden="1" customHeight="1">
      <c r="A12323" s="311" t="str">
        <f>IF((SUM('Раздел 3'!O77:O77)=0),"","Неверно!")</f>
        <v/>
      </c>
      <c r="B12323" s="312" t="s">
        <v>24734</v>
      </c>
      <c r="C12323" s="313" t="s">
        <v>7753</v>
      </c>
      <c r="D12323" s="313" t="s">
        <v>19044</v>
      </c>
      <c r="E12323" s="313" t="str">
        <f>CONCATENATE(SUM('Раздел 3'!O77:O77),"=",0)</f>
        <v>0=0</v>
      </c>
    </row>
    <row r="12324" spans="1:5" ht="30" hidden="1" customHeight="1">
      <c r="A12324" s="311" t="str">
        <f>IF((SUM('Раздел 3'!O78:O78)=0),"","Неверно!")</f>
        <v/>
      </c>
      <c r="B12324" s="312" t="s">
        <v>24734</v>
      </c>
      <c r="C12324" s="313" t="s">
        <v>7754</v>
      </c>
      <c r="D12324" s="313" t="s">
        <v>19044</v>
      </c>
      <c r="E12324" s="313" t="str">
        <f>CONCATENATE(SUM('Раздел 3'!O78:O78),"=",0)</f>
        <v>0=0</v>
      </c>
    </row>
    <row r="12325" spans="1:5" ht="30" hidden="1" customHeight="1">
      <c r="A12325" s="311" t="str">
        <f>IF((SUM('Раздел 3'!O79:O79)=0),"","Неверно!")</f>
        <v/>
      </c>
      <c r="B12325" s="312" t="s">
        <v>24734</v>
      </c>
      <c r="C12325" s="313" t="s">
        <v>7755</v>
      </c>
      <c r="D12325" s="313" t="s">
        <v>19044</v>
      </c>
      <c r="E12325" s="313" t="str">
        <f>CONCATENATE(SUM('Раздел 3'!O79:O79),"=",0)</f>
        <v>0=0</v>
      </c>
    </row>
    <row r="12326" spans="1:5" ht="30" hidden="1" customHeight="1">
      <c r="A12326" s="311" t="str">
        <f>IF((SUM('Раздел 3'!O80:O80)=0),"","Неверно!")</f>
        <v/>
      </c>
      <c r="B12326" s="312" t="s">
        <v>24734</v>
      </c>
      <c r="C12326" s="313" t="s">
        <v>7756</v>
      </c>
      <c r="D12326" s="313" t="s">
        <v>19044</v>
      </c>
      <c r="E12326" s="313" t="str">
        <f>CONCATENATE(SUM('Раздел 3'!O80:O80),"=",0)</f>
        <v>0=0</v>
      </c>
    </row>
    <row r="12327" spans="1:5" ht="30" hidden="1" customHeight="1">
      <c r="A12327" s="311" t="str">
        <f>IF((SUM('Раздел 3'!O81:O81)=0),"","Неверно!")</f>
        <v/>
      </c>
      <c r="B12327" s="312" t="s">
        <v>24734</v>
      </c>
      <c r="C12327" s="313" t="s">
        <v>7757</v>
      </c>
      <c r="D12327" s="313" t="s">
        <v>19044</v>
      </c>
      <c r="E12327" s="313" t="str">
        <f>CONCATENATE(SUM('Раздел 3'!O81:O81),"=",0)</f>
        <v>0=0</v>
      </c>
    </row>
    <row r="12328" spans="1:5" ht="30" hidden="1" customHeight="1">
      <c r="A12328" s="311" t="str">
        <f>IF((SUM('Раздел 3'!O82:O82)=0),"","Неверно!")</f>
        <v/>
      </c>
      <c r="B12328" s="312" t="s">
        <v>24734</v>
      </c>
      <c r="C12328" s="313" t="s">
        <v>7883</v>
      </c>
      <c r="D12328" s="313" t="s">
        <v>19044</v>
      </c>
      <c r="E12328" s="313" t="str">
        <f>CONCATENATE(SUM('Раздел 3'!O82:O82),"=",0)</f>
        <v>0=0</v>
      </c>
    </row>
    <row r="12329" spans="1:5" ht="30" hidden="1" customHeight="1">
      <c r="A12329" s="311" t="str">
        <f>IF((SUM('Раздел 3'!O83:O83)=0),"","Неверно!")</f>
        <v/>
      </c>
      <c r="B12329" s="312" t="s">
        <v>24734</v>
      </c>
      <c r="C12329" s="313" t="s">
        <v>7884</v>
      </c>
      <c r="D12329" s="313" t="s">
        <v>19044</v>
      </c>
      <c r="E12329" s="313" t="str">
        <f>CONCATENATE(SUM('Раздел 3'!O83:O83),"=",0)</f>
        <v>0=0</v>
      </c>
    </row>
    <row r="12330" spans="1:5" ht="30" hidden="1" customHeight="1">
      <c r="A12330" s="311" t="str">
        <f>IF((SUM('Раздел 3'!S90:S90)=0),"","Неверно!")</f>
        <v/>
      </c>
      <c r="B12330" s="312" t="s">
        <v>24735</v>
      </c>
      <c r="C12330" s="313" t="s">
        <v>8698</v>
      </c>
      <c r="D12330" s="313" t="s">
        <v>19045</v>
      </c>
      <c r="E12330" s="313" t="str">
        <f>CONCATENATE(SUM('Раздел 3'!S90:S90),"=",0)</f>
        <v>0=0</v>
      </c>
    </row>
    <row r="12331" spans="1:5" ht="30" hidden="1" customHeight="1">
      <c r="A12331" s="311" t="str">
        <f>IF((SUM('Раздел 3'!S91:S91)=0),"","Неверно!")</f>
        <v/>
      </c>
      <c r="B12331" s="312" t="s">
        <v>24735</v>
      </c>
      <c r="C12331" s="313" t="s">
        <v>8699</v>
      </c>
      <c r="D12331" s="313" t="s">
        <v>19045</v>
      </c>
      <c r="E12331" s="313" t="str">
        <f>CONCATENATE(SUM('Раздел 3'!S91:S91),"=",0)</f>
        <v>0=0</v>
      </c>
    </row>
    <row r="12332" spans="1:5" ht="30" hidden="1" customHeight="1">
      <c r="A12332" s="311" t="str">
        <f>IF((SUM('Раздел 3'!S92:S92)=0),"","Неверно!")</f>
        <v/>
      </c>
      <c r="B12332" s="312" t="s">
        <v>24735</v>
      </c>
      <c r="C12332" s="313" t="s">
        <v>8700</v>
      </c>
      <c r="D12332" s="313" t="s">
        <v>19045</v>
      </c>
      <c r="E12332" s="313" t="str">
        <f>CONCATENATE(SUM('Раздел 3'!S92:S92),"=",0)</f>
        <v>0=0</v>
      </c>
    </row>
    <row r="12333" spans="1:5" ht="30" hidden="1" customHeight="1">
      <c r="A12333" s="311" t="str">
        <f>IF((SUM('Раздел 3'!S93:S93)=0),"","Неверно!")</f>
        <v/>
      </c>
      <c r="B12333" s="312" t="s">
        <v>24735</v>
      </c>
      <c r="C12333" s="313" t="s">
        <v>8701</v>
      </c>
      <c r="D12333" s="313" t="s">
        <v>19045</v>
      </c>
      <c r="E12333" s="313" t="str">
        <f>CONCATENATE(SUM('Раздел 3'!S93:S93),"=",0)</f>
        <v>0=0</v>
      </c>
    </row>
    <row r="12334" spans="1:5" ht="30" hidden="1" customHeight="1">
      <c r="A12334" s="311" t="str">
        <f>IF((SUM('Раздел 3'!S94:S94)=0),"","Неверно!")</f>
        <v/>
      </c>
      <c r="B12334" s="312" t="s">
        <v>24735</v>
      </c>
      <c r="C12334" s="313" t="s">
        <v>8702</v>
      </c>
      <c r="D12334" s="313" t="s">
        <v>19045</v>
      </c>
      <c r="E12334" s="313" t="str">
        <f>CONCATENATE(SUM('Раздел 3'!S94:S94),"=",0)</f>
        <v>0=0</v>
      </c>
    </row>
    <row r="12335" spans="1:5" ht="30" hidden="1" customHeight="1">
      <c r="A12335" s="311" t="str">
        <f>IF((SUM('Раздел 3'!S95:S95)=0),"","Неверно!")</f>
        <v/>
      </c>
      <c r="B12335" s="312" t="s">
        <v>24735</v>
      </c>
      <c r="C12335" s="313" t="s">
        <v>7827</v>
      </c>
      <c r="D12335" s="313" t="s">
        <v>19045</v>
      </c>
      <c r="E12335" s="313" t="str">
        <f>CONCATENATE(SUM('Раздел 3'!S95:S95),"=",0)</f>
        <v>0=0</v>
      </c>
    </row>
    <row r="12336" spans="1:5" ht="30" hidden="1" customHeight="1">
      <c r="A12336" s="311" t="str">
        <f>IF((SUM('Раздел 3'!S96:S96)=0),"","Неверно!")</f>
        <v/>
      </c>
      <c r="B12336" s="312" t="s">
        <v>24735</v>
      </c>
      <c r="C12336" s="313" t="s">
        <v>7828</v>
      </c>
      <c r="D12336" s="313" t="s">
        <v>19045</v>
      </c>
      <c r="E12336" s="313" t="str">
        <f>CONCATENATE(SUM('Раздел 3'!S96:S96),"=",0)</f>
        <v>0=0</v>
      </c>
    </row>
    <row r="12337" spans="1:5" ht="30" hidden="1" customHeight="1">
      <c r="A12337" s="311" t="str">
        <f>IF((SUM('Раздел 2'!O251:O251)=0),"","Неверно!")</f>
        <v/>
      </c>
      <c r="B12337" s="312" t="s">
        <v>24736</v>
      </c>
      <c r="C12337" s="313" t="s">
        <v>22649</v>
      </c>
      <c r="D12337" s="313" t="s">
        <v>22650</v>
      </c>
      <c r="E12337" s="313" t="str">
        <f>CONCATENATE(SUM('Раздел 2'!O251:O251),"=",0)</f>
        <v>0=0</v>
      </c>
    </row>
    <row r="12338" spans="1:5" ht="30" hidden="1" customHeight="1">
      <c r="A12338" s="311" t="str">
        <f>IF((SUM('Раздел 2'!P46:P46)=0),"","Неверно!")</f>
        <v/>
      </c>
      <c r="B12338" s="312" t="s">
        <v>24737</v>
      </c>
      <c r="C12338" s="313" t="s">
        <v>22651</v>
      </c>
      <c r="D12338" s="313" t="s">
        <v>22652</v>
      </c>
      <c r="E12338" s="313" t="str">
        <f>CONCATENATE(SUM('Раздел 2'!P46:P46),"=",0)</f>
        <v>0=0</v>
      </c>
    </row>
    <row r="12339" spans="1:5" ht="30" hidden="1" customHeight="1">
      <c r="A12339" s="311" t="str">
        <f>IF((SUM('Раздел 2'!P47:P47)=0),"","Неверно!")</f>
        <v/>
      </c>
      <c r="B12339" s="312" t="s">
        <v>24737</v>
      </c>
      <c r="C12339" s="313" t="s">
        <v>19043</v>
      </c>
      <c r="D12339" s="313" t="s">
        <v>22652</v>
      </c>
      <c r="E12339" s="313" t="str">
        <f>CONCATENATE(SUM('Раздел 2'!P47:P47),"=",0)</f>
        <v>0=0</v>
      </c>
    </row>
    <row r="12340" spans="1:5" ht="30" hidden="1" customHeight="1">
      <c r="A12340" s="311" t="str">
        <f>IF((SUM('Раздел 2'!O209:O209)=0),"","Неверно!")</f>
        <v/>
      </c>
      <c r="B12340" s="312" t="s">
        <v>24738</v>
      </c>
      <c r="C12340" s="313" t="s">
        <v>1540</v>
      </c>
      <c r="D12340" s="313" t="s">
        <v>22653</v>
      </c>
      <c r="E12340" s="313" t="str">
        <f>CONCATENATE(SUM('Раздел 2'!O209:O209),"=",0)</f>
        <v>0=0</v>
      </c>
    </row>
    <row r="12341" spans="1:5" ht="30" hidden="1" customHeight="1">
      <c r="A12341" s="311" t="str">
        <f>IF((SUM('Раздел 2'!O210:O210)=0),"","Неверно!")</f>
        <v/>
      </c>
      <c r="B12341" s="312" t="s">
        <v>24738</v>
      </c>
      <c r="C12341" s="313" t="s">
        <v>1541</v>
      </c>
      <c r="D12341" s="313" t="s">
        <v>22653</v>
      </c>
      <c r="E12341" s="313" t="str">
        <f>CONCATENATE(SUM('Раздел 2'!O210:O210),"=",0)</f>
        <v>0=0</v>
      </c>
    </row>
    <row r="12342" spans="1:5" ht="30" hidden="1" customHeight="1">
      <c r="A12342" s="311" t="str">
        <f>IF((SUM('Раздел 2'!O211:O211)=0),"","Неверно!")</f>
        <v/>
      </c>
      <c r="B12342" s="312" t="s">
        <v>24738</v>
      </c>
      <c r="C12342" s="313" t="s">
        <v>1542</v>
      </c>
      <c r="D12342" s="313" t="s">
        <v>22653</v>
      </c>
      <c r="E12342" s="313" t="str">
        <f>CONCATENATE(SUM('Раздел 2'!O211:O211),"=",0)</f>
        <v>0=0</v>
      </c>
    </row>
    <row r="12343" spans="1:5" ht="30" hidden="1" customHeight="1">
      <c r="A12343" s="311" t="str">
        <f>IF((SUM('Раздел 2'!O212:O212)=0),"","Неверно!")</f>
        <v/>
      </c>
      <c r="B12343" s="312" t="s">
        <v>24738</v>
      </c>
      <c r="C12343" s="313" t="s">
        <v>1543</v>
      </c>
      <c r="D12343" s="313" t="s">
        <v>22653</v>
      </c>
      <c r="E12343" s="313" t="str">
        <f>CONCATENATE(SUM('Раздел 2'!O212:O212),"=",0)</f>
        <v>0=0</v>
      </c>
    </row>
    <row r="12344" spans="1:5" ht="30" hidden="1" customHeight="1">
      <c r="A12344" s="311" t="str">
        <f>IF((SUM('Раздел 2'!O213:O213)=0),"","Неверно!")</f>
        <v/>
      </c>
      <c r="B12344" s="312" t="s">
        <v>24738</v>
      </c>
      <c r="C12344" s="313" t="s">
        <v>19053</v>
      </c>
      <c r="D12344" s="313" t="s">
        <v>22653</v>
      </c>
      <c r="E12344" s="313" t="str">
        <f>CONCATENATE(SUM('Раздел 2'!O213:O213),"=",0)</f>
        <v>0=0</v>
      </c>
    </row>
    <row r="12345" spans="1:5" ht="30" hidden="1" customHeight="1">
      <c r="A12345" s="311" t="str">
        <f>IF((SUM('Раздел 2'!O69:O69)=0),"","Неверно!")</f>
        <v/>
      </c>
      <c r="B12345" s="312" t="s">
        <v>24739</v>
      </c>
      <c r="C12345" s="313" t="s">
        <v>1598</v>
      </c>
      <c r="D12345" s="313" t="s">
        <v>22654</v>
      </c>
      <c r="E12345" s="313" t="str">
        <f>CONCATENATE(SUM('Раздел 2'!O69:O69),"=",0)</f>
        <v>0=0</v>
      </c>
    </row>
    <row r="12346" spans="1:5" ht="30" hidden="1" customHeight="1">
      <c r="A12346" s="311" t="str">
        <f>IF((SUM('Раздел 2'!O70:O70)=0),"","Неверно!")</f>
        <v/>
      </c>
      <c r="B12346" s="312" t="s">
        <v>24739</v>
      </c>
      <c r="C12346" s="313" t="s">
        <v>1599</v>
      </c>
      <c r="D12346" s="313" t="s">
        <v>22654</v>
      </c>
      <c r="E12346" s="313" t="str">
        <f>CONCATENATE(SUM('Раздел 2'!O70:O70),"=",0)</f>
        <v>0=0</v>
      </c>
    </row>
    <row r="12347" spans="1:5" ht="30" hidden="1" customHeight="1">
      <c r="A12347" s="311" t="str">
        <f>IF((SUM('Раздел 2'!O71:O71)=0),"","Неверно!")</f>
        <v/>
      </c>
      <c r="B12347" s="312" t="s">
        <v>24739</v>
      </c>
      <c r="C12347" s="313" t="s">
        <v>1600</v>
      </c>
      <c r="D12347" s="313" t="s">
        <v>22654</v>
      </c>
      <c r="E12347" s="313" t="str">
        <f>CONCATENATE(SUM('Раздел 2'!O71:O71),"=",0)</f>
        <v>0=0</v>
      </c>
    </row>
    <row r="12348" spans="1:5" ht="30" hidden="1" customHeight="1">
      <c r="A12348" s="311" t="str">
        <f>IF((SUM('Раздел 2'!O13:O13)=0),"","Неверно!")</f>
        <v/>
      </c>
      <c r="B12348" s="312" t="s">
        <v>24740</v>
      </c>
      <c r="C12348" s="313" t="s">
        <v>1607</v>
      </c>
      <c r="D12348" s="313" t="s">
        <v>18233</v>
      </c>
      <c r="E12348" s="313" t="str">
        <f>CONCATENATE(SUM('Раздел 2'!O13:O13),"=",0)</f>
        <v>0=0</v>
      </c>
    </row>
    <row r="12349" spans="1:5" ht="30" hidden="1" customHeight="1">
      <c r="A12349" s="311" t="str">
        <f>IF((SUM('Раздел 2'!O14:O14)=0),"","Неверно!")</f>
        <v/>
      </c>
      <c r="B12349" s="312" t="s">
        <v>24740</v>
      </c>
      <c r="C12349" s="313" t="s">
        <v>1608</v>
      </c>
      <c r="D12349" s="313" t="s">
        <v>18233</v>
      </c>
      <c r="E12349" s="313" t="str">
        <f>CONCATENATE(SUM('Раздел 2'!O14:O14),"=",0)</f>
        <v>0=0</v>
      </c>
    </row>
    <row r="12350" spans="1:5" ht="30" hidden="1" customHeight="1">
      <c r="A12350" s="311" t="str">
        <f>IF((SUM('Раздел 2'!O15:O15)=0),"","Неверно!")</f>
        <v/>
      </c>
      <c r="B12350" s="312" t="s">
        <v>24740</v>
      </c>
      <c r="C12350" s="313" t="s">
        <v>1609</v>
      </c>
      <c r="D12350" s="313" t="s">
        <v>18233</v>
      </c>
      <c r="E12350" s="313" t="str">
        <f>CONCATENATE(SUM('Раздел 2'!O15:O15),"=",0)</f>
        <v>0=0</v>
      </c>
    </row>
    <row r="12351" spans="1:5" ht="30" hidden="1" customHeight="1">
      <c r="A12351" s="311" t="str">
        <f>IF((SUM('Раздел 2'!O16:O16)=0),"","Неверно!")</f>
        <v/>
      </c>
      <c r="B12351" s="312" t="s">
        <v>24740</v>
      </c>
      <c r="C12351" s="313" t="s">
        <v>1610</v>
      </c>
      <c r="D12351" s="313" t="s">
        <v>18233</v>
      </c>
      <c r="E12351" s="313" t="str">
        <f>CONCATENATE(SUM('Раздел 2'!O16:O16),"=",0)</f>
        <v>0=0</v>
      </c>
    </row>
    <row r="12352" spans="1:5" ht="30" hidden="1" customHeight="1">
      <c r="A12352" s="311" t="str">
        <f>IF((SUM('Раздел 2'!O18:O18)=0),"","Неверно!")</f>
        <v/>
      </c>
      <c r="B12352" s="312" t="s">
        <v>24741</v>
      </c>
      <c r="C12352" s="313" t="s">
        <v>1606</v>
      </c>
      <c r="D12352" s="313" t="s">
        <v>18232</v>
      </c>
      <c r="E12352" s="313" t="str">
        <f>CONCATENATE(SUM('Раздел 2'!O18:O18),"=",0)</f>
        <v>0=0</v>
      </c>
    </row>
    <row r="12353" spans="1:5" ht="30" hidden="1" customHeight="1">
      <c r="A12353" s="311" t="str">
        <f>IF((SUM('Раздел 2'!O44:O44)=0),"","Неверно!")</f>
        <v/>
      </c>
      <c r="B12353" s="312" t="s">
        <v>24742</v>
      </c>
      <c r="C12353" s="313" t="s">
        <v>1584</v>
      </c>
      <c r="D12353" s="313" t="s">
        <v>22655</v>
      </c>
      <c r="E12353" s="313" t="str">
        <f>CONCATENATE(SUM('Раздел 2'!O44:O44),"=",0)</f>
        <v>0=0</v>
      </c>
    </row>
    <row r="12354" spans="1:5" ht="30" hidden="1" customHeight="1">
      <c r="A12354" s="311" t="str">
        <f>IF((SUM('Раздел 2'!O45:O45)=0),"","Неверно!")</f>
        <v/>
      </c>
      <c r="B12354" s="312" t="s">
        <v>24742</v>
      </c>
      <c r="C12354" s="313" t="s">
        <v>1585</v>
      </c>
      <c r="D12354" s="313" t="s">
        <v>22655</v>
      </c>
      <c r="E12354" s="313" t="str">
        <f>CONCATENATE(SUM('Раздел 2'!O45:O45),"=",0)</f>
        <v>0=0</v>
      </c>
    </row>
    <row r="12355" spans="1:5" ht="30" hidden="1" customHeight="1">
      <c r="A12355" s="311" t="str">
        <f>IF((SUM('Раздел 2'!O46:O46)=0),"","Неверно!")</f>
        <v/>
      </c>
      <c r="B12355" s="312" t="s">
        <v>24742</v>
      </c>
      <c r="C12355" s="313" t="s">
        <v>1586</v>
      </c>
      <c r="D12355" s="313" t="s">
        <v>22655</v>
      </c>
      <c r="E12355" s="313" t="str">
        <f>CONCATENATE(SUM('Раздел 2'!O46:O46),"=",0)</f>
        <v>0=0</v>
      </c>
    </row>
    <row r="12356" spans="1:5" ht="30" hidden="1" customHeight="1">
      <c r="A12356" s="311" t="str">
        <f>IF((SUM('Раздел 2'!O47:O47)=0),"","Неверно!")</f>
        <v/>
      </c>
      <c r="B12356" s="312" t="s">
        <v>24742</v>
      </c>
      <c r="C12356" s="313" t="s">
        <v>1587</v>
      </c>
      <c r="D12356" s="313" t="s">
        <v>22655</v>
      </c>
      <c r="E12356" s="313" t="str">
        <f>CONCATENATE(SUM('Раздел 2'!O47:O47),"=",0)</f>
        <v>0=0</v>
      </c>
    </row>
    <row r="12357" spans="1:5" ht="30" hidden="1" customHeight="1">
      <c r="A12357" s="311" t="str">
        <f>IF((SUM('Раздел 2'!O48:O48)=0),"","Неверно!")</f>
        <v/>
      </c>
      <c r="B12357" s="312" t="s">
        <v>24742</v>
      </c>
      <c r="C12357" s="313" t="s">
        <v>1588</v>
      </c>
      <c r="D12357" s="313" t="s">
        <v>22655</v>
      </c>
      <c r="E12357" s="313" t="str">
        <f>CONCATENATE(SUM('Раздел 2'!O48:O48),"=",0)</f>
        <v>0=0</v>
      </c>
    </row>
    <row r="12358" spans="1:5" ht="30" hidden="1" customHeight="1">
      <c r="A12358" s="311" t="str">
        <f>IF((SUM('Раздел 2'!O68:O68)=0),"","Неверно!")</f>
        <v/>
      </c>
      <c r="B12358" s="312" t="s">
        <v>24743</v>
      </c>
      <c r="C12358" s="313" t="s">
        <v>1597</v>
      </c>
      <c r="D12358" s="313" t="s">
        <v>22656</v>
      </c>
      <c r="E12358" s="313" t="str">
        <f>CONCATENATE(SUM('Раздел 2'!O68:O68),"=",0)</f>
        <v>0=0</v>
      </c>
    </row>
    <row r="12359" spans="1:5" ht="30" hidden="1" customHeight="1">
      <c r="A12359" s="311" t="str">
        <f>IF((SUM('Раздел 2'!O69:O69)=0),"","Неверно!")</f>
        <v/>
      </c>
      <c r="B12359" s="312" t="s">
        <v>24743</v>
      </c>
      <c r="C12359" s="313" t="s">
        <v>1598</v>
      </c>
      <c r="D12359" s="313" t="s">
        <v>22656</v>
      </c>
      <c r="E12359" s="313" t="str">
        <f>CONCATENATE(SUM('Раздел 2'!O69:O69),"=",0)</f>
        <v>0=0</v>
      </c>
    </row>
    <row r="12360" spans="1:5" ht="30" hidden="1" customHeight="1">
      <c r="A12360" s="311" t="str">
        <f>IF((SUM('Раздел 2'!O70:O70)=0),"","Неверно!")</f>
        <v/>
      </c>
      <c r="B12360" s="312" t="s">
        <v>24743</v>
      </c>
      <c r="C12360" s="313" t="s">
        <v>1599</v>
      </c>
      <c r="D12360" s="313" t="s">
        <v>22656</v>
      </c>
      <c r="E12360" s="313" t="str">
        <f>CONCATENATE(SUM('Раздел 2'!O70:O70),"=",0)</f>
        <v>0=0</v>
      </c>
    </row>
    <row r="12361" spans="1:5" ht="30" hidden="1" customHeight="1">
      <c r="A12361" s="311" t="str">
        <f>IF((SUM('Раздел 2'!O71:O71)=0),"","Неверно!")</f>
        <v/>
      </c>
      <c r="B12361" s="312" t="s">
        <v>24743</v>
      </c>
      <c r="C12361" s="313" t="s">
        <v>1600</v>
      </c>
      <c r="D12361" s="313" t="s">
        <v>22656</v>
      </c>
      <c r="E12361" s="313" t="str">
        <f>CONCATENATE(SUM('Раздел 2'!O71:O71),"=",0)</f>
        <v>0=0</v>
      </c>
    </row>
    <row r="12362" spans="1:5" ht="30" hidden="1" customHeight="1">
      <c r="A12362" s="311" t="str">
        <f>IF((SUM('Раздел 2'!O72:O72)=0),"","Неверно!")</f>
        <v/>
      </c>
      <c r="B12362" s="312" t="s">
        <v>24743</v>
      </c>
      <c r="C12362" s="313" t="s">
        <v>1601</v>
      </c>
      <c r="D12362" s="313" t="s">
        <v>22656</v>
      </c>
      <c r="E12362" s="313" t="str">
        <f>CONCATENATE(SUM('Раздел 2'!O72:O72),"=",0)</f>
        <v>0=0</v>
      </c>
    </row>
    <row r="12363" spans="1:5" ht="30" hidden="1" customHeight="1">
      <c r="A12363" s="311" t="str">
        <f>IF((SUM('Раздел 2'!O73:O73)=0),"","Неверно!")</f>
        <v/>
      </c>
      <c r="B12363" s="312" t="s">
        <v>24743</v>
      </c>
      <c r="C12363" s="313" t="s">
        <v>1602</v>
      </c>
      <c r="D12363" s="313" t="s">
        <v>22656</v>
      </c>
      <c r="E12363" s="313" t="str">
        <f>CONCATENATE(SUM('Раздел 2'!O73:O73),"=",0)</f>
        <v>0=0</v>
      </c>
    </row>
    <row r="12364" spans="1:5" ht="30" hidden="1" customHeight="1">
      <c r="A12364" s="311" t="str">
        <f>IF((SUM('Раздел 2'!O74:O74)=0),"","Неверно!")</f>
        <v/>
      </c>
      <c r="B12364" s="312" t="s">
        <v>24743</v>
      </c>
      <c r="C12364" s="313" t="s">
        <v>1603</v>
      </c>
      <c r="D12364" s="313" t="s">
        <v>22656</v>
      </c>
      <c r="E12364" s="313" t="str">
        <f>CONCATENATE(SUM('Раздел 2'!O74:O74),"=",0)</f>
        <v>0=0</v>
      </c>
    </row>
    <row r="12365" spans="1:5" ht="30" hidden="1" customHeight="1">
      <c r="A12365" s="311" t="str">
        <f>IF((SUM('Раздел 2'!O75:O75)=0),"","Неверно!")</f>
        <v/>
      </c>
      <c r="B12365" s="312" t="s">
        <v>24743</v>
      </c>
      <c r="C12365" s="313" t="s">
        <v>1604</v>
      </c>
      <c r="D12365" s="313" t="s">
        <v>22656</v>
      </c>
      <c r="E12365" s="313" t="str">
        <f>CONCATENATE(SUM('Раздел 2'!O75:O75),"=",0)</f>
        <v>0=0</v>
      </c>
    </row>
    <row r="12366" spans="1:5" ht="30" hidden="1" customHeight="1">
      <c r="A12366" s="311" t="str">
        <f>IF((SUM('Раздел 2'!O76:O76)=0),"","Неверно!")</f>
        <v/>
      </c>
      <c r="B12366" s="312" t="s">
        <v>24743</v>
      </c>
      <c r="C12366" s="313" t="s">
        <v>19047</v>
      </c>
      <c r="D12366" s="313" t="s">
        <v>22656</v>
      </c>
      <c r="E12366" s="313" t="str">
        <f>CONCATENATE(SUM('Раздел 2'!O76:O76),"=",0)</f>
        <v>0=0</v>
      </c>
    </row>
    <row r="12367" spans="1:5" ht="30" hidden="1" customHeight="1">
      <c r="A12367" s="311" t="str">
        <f>IF((SUM('Раздел 2'!O77:O77)=0),"","Неверно!")</f>
        <v/>
      </c>
      <c r="B12367" s="312" t="s">
        <v>24743</v>
      </c>
      <c r="C12367" s="313" t="s">
        <v>22657</v>
      </c>
      <c r="D12367" s="313" t="s">
        <v>22656</v>
      </c>
      <c r="E12367" s="313" t="str">
        <f>CONCATENATE(SUM('Раздел 2'!O77:O77),"=",0)</f>
        <v>0=0</v>
      </c>
    </row>
    <row r="12368" spans="1:5" ht="30" hidden="1" customHeight="1">
      <c r="A12368" s="311" t="str">
        <f>IF((SUM('Раздел 2'!O78:O78)=0),"","Неверно!")</f>
        <v/>
      </c>
      <c r="B12368" s="312" t="s">
        <v>24743</v>
      </c>
      <c r="C12368" s="313" t="s">
        <v>1582</v>
      </c>
      <c r="D12368" s="313" t="s">
        <v>22656</v>
      </c>
      <c r="E12368" s="313" t="str">
        <f>CONCATENATE(SUM('Раздел 2'!O78:O78),"=",0)</f>
        <v>0=0</v>
      </c>
    </row>
    <row r="12369" spans="1:5" ht="30" hidden="1" customHeight="1">
      <c r="A12369" s="311" t="str">
        <f>IF((SUM('Раздел 2'!O79:O79)=0),"","Неверно!")</f>
        <v/>
      </c>
      <c r="B12369" s="312" t="s">
        <v>24743</v>
      </c>
      <c r="C12369" s="313" t="s">
        <v>1583</v>
      </c>
      <c r="D12369" s="313" t="s">
        <v>22656</v>
      </c>
      <c r="E12369" s="313" t="str">
        <f>CONCATENATE(SUM('Раздел 2'!O79:O79),"=",0)</f>
        <v>0=0</v>
      </c>
    </row>
    <row r="12370" spans="1:5" ht="30" hidden="1" customHeight="1">
      <c r="A12370" s="311" t="str">
        <f>IF((SUM('Раздел 2'!O80:O80)=0),"","Неверно!")</f>
        <v/>
      </c>
      <c r="B12370" s="312" t="s">
        <v>24743</v>
      </c>
      <c r="C12370" s="313" t="s">
        <v>18820</v>
      </c>
      <c r="D12370" s="313" t="s">
        <v>22656</v>
      </c>
      <c r="E12370" s="313" t="str">
        <f>CONCATENATE(SUM('Раздел 2'!O80:O80),"=",0)</f>
        <v>0=0</v>
      </c>
    </row>
    <row r="12371" spans="1:5" ht="30" hidden="1" customHeight="1">
      <c r="A12371" s="311" t="str">
        <f>IF((SUM('Раздел 2'!O81:O81)=0),"","Неверно!")</f>
        <v/>
      </c>
      <c r="B12371" s="312" t="s">
        <v>24743</v>
      </c>
      <c r="C12371" s="313" t="s">
        <v>18821</v>
      </c>
      <c r="D12371" s="313" t="s">
        <v>22656</v>
      </c>
      <c r="E12371" s="313" t="str">
        <f>CONCATENATE(SUM('Раздел 2'!O81:O81),"=",0)</f>
        <v>0=0</v>
      </c>
    </row>
    <row r="12372" spans="1:5" ht="30" hidden="1" customHeight="1">
      <c r="A12372" s="311" t="str">
        <f>IF((SUM('Раздел 2'!O82:O82)=0),"","Неверно!")</f>
        <v/>
      </c>
      <c r="B12372" s="312" t="s">
        <v>24743</v>
      </c>
      <c r="C12372" s="313" t="s">
        <v>1488</v>
      </c>
      <c r="D12372" s="313" t="s">
        <v>22656</v>
      </c>
      <c r="E12372" s="313" t="str">
        <f>CONCATENATE(SUM('Раздел 2'!O82:O82),"=",0)</f>
        <v>0=0</v>
      </c>
    </row>
    <row r="12373" spans="1:5" ht="30" hidden="1" customHeight="1">
      <c r="A12373" s="311" t="str">
        <f>IF((SUM('Раздел 2'!O83:O83)=0),"","Неверно!")</f>
        <v/>
      </c>
      <c r="B12373" s="312" t="s">
        <v>24743</v>
      </c>
      <c r="C12373" s="313" t="s">
        <v>1489</v>
      </c>
      <c r="D12373" s="313" t="s">
        <v>22656</v>
      </c>
      <c r="E12373" s="313" t="str">
        <f>CONCATENATE(SUM('Раздел 2'!O83:O83),"=",0)</f>
        <v>0=0</v>
      </c>
    </row>
    <row r="12374" spans="1:5" ht="30" hidden="1" customHeight="1">
      <c r="A12374" s="311" t="str">
        <f>IF((SUM('Раздел 2'!O84:O84)=0),"","Неверно!")</f>
        <v/>
      </c>
      <c r="B12374" s="312" t="s">
        <v>24743</v>
      </c>
      <c r="C12374" s="313" t="s">
        <v>1490</v>
      </c>
      <c r="D12374" s="313" t="s">
        <v>22656</v>
      </c>
      <c r="E12374" s="313" t="str">
        <f>CONCATENATE(SUM('Раздел 2'!O84:O84),"=",0)</f>
        <v>0=0</v>
      </c>
    </row>
    <row r="12375" spans="1:5" ht="30" hidden="1" customHeight="1">
      <c r="A12375" s="311" t="str">
        <f>IF((SUM('Раздел 2'!O51:O51)=0),"","Неверно!")</f>
        <v/>
      </c>
      <c r="B12375" s="312" t="s">
        <v>24744</v>
      </c>
      <c r="C12375" s="313" t="s">
        <v>1589</v>
      </c>
      <c r="D12375" s="313" t="s">
        <v>22658</v>
      </c>
      <c r="E12375" s="313" t="str">
        <f>CONCATENATE(SUM('Раздел 2'!O51:O51),"=",0)</f>
        <v>0=0</v>
      </c>
    </row>
    <row r="12376" spans="1:5" ht="30" hidden="1" customHeight="1">
      <c r="A12376" s="311" t="str">
        <f>IF((SUM('Раздел 2'!O52:O52)=0),"","Неверно!")</f>
        <v/>
      </c>
      <c r="B12376" s="312" t="s">
        <v>24744</v>
      </c>
      <c r="C12376" s="313" t="s">
        <v>1590</v>
      </c>
      <c r="D12376" s="313" t="s">
        <v>22658</v>
      </c>
      <c r="E12376" s="313" t="str">
        <f>CONCATENATE(SUM('Раздел 2'!O52:O52),"=",0)</f>
        <v>0=0</v>
      </c>
    </row>
    <row r="12377" spans="1:5" ht="30" hidden="1" customHeight="1">
      <c r="A12377" s="311" t="str">
        <f>IF((SUM('Раздел 2'!O53:O53)=0),"","Неверно!")</f>
        <v/>
      </c>
      <c r="B12377" s="312" t="s">
        <v>24744</v>
      </c>
      <c r="C12377" s="313" t="s">
        <v>1591</v>
      </c>
      <c r="D12377" s="313" t="s">
        <v>22658</v>
      </c>
      <c r="E12377" s="313" t="str">
        <f>CONCATENATE(SUM('Раздел 2'!O53:O53),"=",0)</f>
        <v>0=0</v>
      </c>
    </row>
    <row r="12378" spans="1:5" ht="30" hidden="1" customHeight="1">
      <c r="A12378" s="311" t="str">
        <f>IF((SUM('Раздел 2'!O54:O54)=0),"","Неверно!")</f>
        <v/>
      </c>
      <c r="B12378" s="312" t="s">
        <v>24744</v>
      </c>
      <c r="C12378" s="313" t="s">
        <v>1592</v>
      </c>
      <c r="D12378" s="313" t="s">
        <v>22658</v>
      </c>
      <c r="E12378" s="313" t="str">
        <f>CONCATENATE(SUM('Раздел 2'!O54:O54),"=",0)</f>
        <v>0=0</v>
      </c>
    </row>
    <row r="12379" spans="1:5" ht="30" hidden="1" customHeight="1">
      <c r="A12379" s="311" t="str">
        <f>IF((SUM('Раздел 2'!O55:O55)=0),"","Неверно!")</f>
        <v/>
      </c>
      <c r="B12379" s="312" t="s">
        <v>24744</v>
      </c>
      <c r="C12379" s="313" t="s">
        <v>19048</v>
      </c>
      <c r="D12379" s="313" t="s">
        <v>22658</v>
      </c>
      <c r="E12379" s="313" t="str">
        <f>CONCATENATE(SUM('Раздел 2'!O55:O55),"=",0)</f>
        <v>0=0</v>
      </c>
    </row>
    <row r="12380" spans="1:5" ht="30" hidden="1" customHeight="1">
      <c r="A12380" s="311" t="str">
        <f>IF((SUM('Раздел 2'!O56:O56)=0),"","Неверно!")</f>
        <v/>
      </c>
      <c r="B12380" s="312" t="s">
        <v>24744</v>
      </c>
      <c r="C12380" s="313" t="s">
        <v>22659</v>
      </c>
      <c r="D12380" s="313" t="s">
        <v>22658</v>
      </c>
      <c r="E12380" s="313" t="str">
        <f>CONCATENATE(SUM('Раздел 2'!O56:O56),"=",0)</f>
        <v>0=0</v>
      </c>
    </row>
    <row r="12381" spans="1:5" ht="30" hidden="1" customHeight="1">
      <c r="A12381" s="311" t="str">
        <f>IF((SUM('Раздел 2'!O57:O57)=0),"","Неверно!")</f>
        <v/>
      </c>
      <c r="B12381" s="312" t="s">
        <v>24744</v>
      </c>
      <c r="C12381" s="313" t="s">
        <v>22660</v>
      </c>
      <c r="D12381" s="313" t="s">
        <v>22658</v>
      </c>
      <c r="E12381" s="313" t="str">
        <f>CONCATENATE(SUM('Раздел 2'!O57:O57),"=",0)</f>
        <v>0=0</v>
      </c>
    </row>
    <row r="12382" spans="1:5" ht="30" hidden="1" customHeight="1">
      <c r="A12382" s="311" t="str">
        <f>IF((SUM('Раздел 2'!O58:O58)=0),"","Неверно!")</f>
        <v/>
      </c>
      <c r="B12382" s="312" t="s">
        <v>24744</v>
      </c>
      <c r="C12382" s="313" t="s">
        <v>22661</v>
      </c>
      <c r="D12382" s="313" t="s">
        <v>22658</v>
      </c>
      <c r="E12382" s="313" t="str">
        <f>CONCATENATE(SUM('Раздел 2'!O58:O58),"=",0)</f>
        <v>0=0</v>
      </c>
    </row>
    <row r="12383" spans="1:5" ht="30" hidden="1" customHeight="1">
      <c r="A12383" s="311" t="str">
        <f>IF((SUM('Раздел 2'!O59:O59)=0),"","Неверно!")</f>
        <v/>
      </c>
      <c r="B12383" s="312" t="s">
        <v>24744</v>
      </c>
      <c r="C12383" s="313" t="s">
        <v>22662</v>
      </c>
      <c r="D12383" s="313" t="s">
        <v>22658</v>
      </c>
      <c r="E12383" s="313" t="str">
        <f>CONCATENATE(SUM('Раздел 2'!O59:O59),"=",0)</f>
        <v>0=0</v>
      </c>
    </row>
    <row r="12384" spans="1:5" ht="30" hidden="1" customHeight="1">
      <c r="A12384" s="311" t="str">
        <f>IF((SUM('Раздел 2'!O60:O60)=0),"","Неверно!")</f>
        <v/>
      </c>
      <c r="B12384" s="312" t="s">
        <v>24744</v>
      </c>
      <c r="C12384" s="313" t="s">
        <v>1593</v>
      </c>
      <c r="D12384" s="313" t="s">
        <v>22658</v>
      </c>
      <c r="E12384" s="313" t="str">
        <f>CONCATENATE(SUM('Раздел 2'!O60:O60),"=",0)</f>
        <v>0=0</v>
      </c>
    </row>
    <row r="12385" spans="1:5" ht="30" hidden="1" customHeight="1">
      <c r="A12385" s="311" t="str">
        <f>IF((SUM('Раздел 2'!O61:O61)=0),"","Неверно!")</f>
        <v/>
      </c>
      <c r="B12385" s="312" t="s">
        <v>24744</v>
      </c>
      <c r="C12385" s="313" t="s">
        <v>1594</v>
      </c>
      <c r="D12385" s="313" t="s">
        <v>22658</v>
      </c>
      <c r="E12385" s="313" t="str">
        <f>CONCATENATE(SUM('Раздел 2'!O61:O61),"=",0)</f>
        <v>0=0</v>
      </c>
    </row>
    <row r="12386" spans="1:5" ht="30" hidden="1" customHeight="1">
      <c r="A12386" s="311" t="str">
        <f>IF((SUM('Раздел 2'!O62:O62)=0),"","Неверно!")</f>
        <v/>
      </c>
      <c r="B12386" s="312" t="s">
        <v>24744</v>
      </c>
      <c r="C12386" s="313" t="s">
        <v>1595</v>
      </c>
      <c r="D12386" s="313" t="s">
        <v>22658</v>
      </c>
      <c r="E12386" s="313" t="str">
        <f>CONCATENATE(SUM('Раздел 2'!O62:O62),"=",0)</f>
        <v>0=0</v>
      </c>
    </row>
    <row r="12387" spans="1:5" ht="30" hidden="1" customHeight="1">
      <c r="A12387" s="311" t="str">
        <f>IF((SUM('Раздел 2'!O63:O63)=0),"","Неверно!")</f>
        <v/>
      </c>
      <c r="B12387" s="312" t="s">
        <v>24744</v>
      </c>
      <c r="C12387" s="313" t="s">
        <v>1596</v>
      </c>
      <c r="D12387" s="313" t="s">
        <v>22658</v>
      </c>
      <c r="E12387" s="313" t="str">
        <f>CONCATENATE(SUM('Раздел 2'!O63:O63),"=",0)</f>
        <v>0=0</v>
      </c>
    </row>
    <row r="12388" spans="1:5" ht="30" hidden="1" customHeight="1">
      <c r="A12388" s="311" t="str">
        <f>IF((SUM('Раздел 2'!O149:O149)=0),"","Неверно!")</f>
        <v/>
      </c>
      <c r="B12388" s="312" t="s">
        <v>24745</v>
      </c>
      <c r="C12388" s="313" t="s">
        <v>1553</v>
      </c>
      <c r="D12388" s="313" t="s">
        <v>22663</v>
      </c>
      <c r="E12388" s="313" t="str">
        <f>CONCATENATE(SUM('Раздел 2'!O149:O149),"=",0)</f>
        <v>0=0</v>
      </c>
    </row>
    <row r="12389" spans="1:5" ht="30" hidden="1" customHeight="1">
      <c r="A12389" s="311" t="str">
        <f>IF((SUM('Раздел 2'!O150:O150)=0),"","Неверно!")</f>
        <v/>
      </c>
      <c r="B12389" s="312" t="s">
        <v>24745</v>
      </c>
      <c r="C12389" s="313" t="s">
        <v>1554</v>
      </c>
      <c r="D12389" s="313" t="s">
        <v>22663</v>
      </c>
      <c r="E12389" s="313" t="str">
        <f>CONCATENATE(SUM('Раздел 2'!O150:O150),"=",0)</f>
        <v>0=0</v>
      </c>
    </row>
    <row r="12390" spans="1:5" ht="30" hidden="1" customHeight="1">
      <c r="A12390" s="311" t="str">
        <f>IF((SUM('Раздел 2'!O151:O151)=0),"","Неверно!")</f>
        <v/>
      </c>
      <c r="B12390" s="312" t="s">
        <v>24745</v>
      </c>
      <c r="C12390" s="313" t="s">
        <v>1555</v>
      </c>
      <c r="D12390" s="313" t="s">
        <v>22663</v>
      </c>
      <c r="E12390" s="313" t="str">
        <f>CONCATENATE(SUM('Раздел 2'!O151:O151),"=",0)</f>
        <v>0=0</v>
      </c>
    </row>
    <row r="12391" spans="1:5" ht="30" hidden="1" customHeight="1">
      <c r="A12391" s="311" t="str">
        <f>IF((SUM('Раздел 2'!O152:O152)=0),"","Неверно!")</f>
        <v/>
      </c>
      <c r="B12391" s="312" t="s">
        <v>24745</v>
      </c>
      <c r="C12391" s="313" t="s">
        <v>1556</v>
      </c>
      <c r="D12391" s="313" t="s">
        <v>22663</v>
      </c>
      <c r="E12391" s="313" t="str">
        <f>CONCATENATE(SUM('Раздел 2'!O152:O152),"=",0)</f>
        <v>0=0</v>
      </c>
    </row>
    <row r="12392" spans="1:5" ht="30" hidden="1" customHeight="1">
      <c r="A12392" s="311" t="str">
        <f>IF((SUM('Раздел 2'!O153:O153)=0),"","Неверно!")</f>
        <v/>
      </c>
      <c r="B12392" s="312" t="s">
        <v>24745</v>
      </c>
      <c r="C12392" s="313" t="s">
        <v>1557</v>
      </c>
      <c r="D12392" s="313" t="s">
        <v>22663</v>
      </c>
      <c r="E12392" s="313" t="str">
        <f>CONCATENATE(SUM('Раздел 2'!O153:O153),"=",0)</f>
        <v>0=0</v>
      </c>
    </row>
    <row r="12393" spans="1:5" ht="30" hidden="1" customHeight="1">
      <c r="A12393" s="311" t="str">
        <f>IF((SUM('Раздел 2'!O154:O154)=0),"","Неверно!")</f>
        <v/>
      </c>
      <c r="B12393" s="312" t="s">
        <v>24745</v>
      </c>
      <c r="C12393" s="313" t="s">
        <v>1558</v>
      </c>
      <c r="D12393" s="313" t="s">
        <v>22663</v>
      </c>
      <c r="E12393" s="313" t="str">
        <f>CONCATENATE(SUM('Раздел 2'!O154:O154),"=",0)</f>
        <v>0=0</v>
      </c>
    </row>
    <row r="12394" spans="1:5" ht="30" hidden="1" customHeight="1">
      <c r="A12394" s="311" t="str">
        <f>IF((SUM('Раздел 2'!O155:O155)=0),"","Неверно!")</f>
        <v/>
      </c>
      <c r="B12394" s="312" t="s">
        <v>24745</v>
      </c>
      <c r="C12394" s="313" t="s">
        <v>1559</v>
      </c>
      <c r="D12394" s="313" t="s">
        <v>22663</v>
      </c>
      <c r="E12394" s="313" t="str">
        <f>CONCATENATE(SUM('Раздел 2'!O155:O155),"=",0)</f>
        <v>0=0</v>
      </c>
    </row>
    <row r="12395" spans="1:5" ht="30" hidden="1" customHeight="1">
      <c r="A12395" s="311" t="str">
        <f>IF((SUM('Раздел 2'!O156:O156)=0),"","Неверно!")</f>
        <v/>
      </c>
      <c r="B12395" s="312" t="s">
        <v>24745</v>
      </c>
      <c r="C12395" s="313" t="s">
        <v>1560</v>
      </c>
      <c r="D12395" s="313" t="s">
        <v>22663</v>
      </c>
      <c r="E12395" s="313" t="str">
        <f>CONCATENATE(SUM('Раздел 2'!O156:O156),"=",0)</f>
        <v>0=0</v>
      </c>
    </row>
    <row r="12396" spans="1:5" ht="30" hidden="1" customHeight="1">
      <c r="A12396" s="311" t="str">
        <f>IF((SUM('Раздел 2'!O157:O157)=0),"","Неверно!")</f>
        <v/>
      </c>
      <c r="B12396" s="312" t="s">
        <v>24745</v>
      </c>
      <c r="C12396" s="313" t="s">
        <v>1561</v>
      </c>
      <c r="D12396" s="313" t="s">
        <v>22663</v>
      </c>
      <c r="E12396" s="313" t="str">
        <f>CONCATENATE(SUM('Раздел 2'!O157:O157),"=",0)</f>
        <v>0=0</v>
      </c>
    </row>
    <row r="12397" spans="1:5" ht="30" hidden="1" customHeight="1">
      <c r="A12397" s="311" t="str">
        <f>IF((SUM('Раздел 2'!O158:O158)=0),"","Неверно!")</f>
        <v/>
      </c>
      <c r="B12397" s="312" t="s">
        <v>24745</v>
      </c>
      <c r="C12397" s="313" t="s">
        <v>1562</v>
      </c>
      <c r="D12397" s="313" t="s">
        <v>22663</v>
      </c>
      <c r="E12397" s="313" t="str">
        <f>CONCATENATE(SUM('Раздел 2'!O158:O158),"=",0)</f>
        <v>0=0</v>
      </c>
    </row>
    <row r="12398" spans="1:5" ht="30" hidden="1" customHeight="1">
      <c r="A12398" s="311" t="str">
        <f>IF((SUM('Раздел 2'!O159:O159)=0),"","Неверно!")</f>
        <v/>
      </c>
      <c r="B12398" s="312" t="s">
        <v>24745</v>
      </c>
      <c r="C12398" s="313" t="s">
        <v>1563</v>
      </c>
      <c r="D12398" s="313" t="s">
        <v>22663</v>
      </c>
      <c r="E12398" s="313" t="str">
        <f>CONCATENATE(SUM('Раздел 2'!O159:O159),"=",0)</f>
        <v>0=0</v>
      </c>
    </row>
    <row r="12399" spans="1:5" ht="30" hidden="1" customHeight="1">
      <c r="A12399" s="311" t="str">
        <f>IF((SUM('Раздел 2'!O160:O160)=0),"","Неверно!")</f>
        <v/>
      </c>
      <c r="B12399" s="312" t="s">
        <v>24745</v>
      </c>
      <c r="C12399" s="313" t="s">
        <v>1564</v>
      </c>
      <c r="D12399" s="313" t="s">
        <v>22663</v>
      </c>
      <c r="E12399" s="313" t="str">
        <f>CONCATENATE(SUM('Раздел 2'!O160:O160),"=",0)</f>
        <v>0=0</v>
      </c>
    </row>
    <row r="12400" spans="1:5" ht="30" hidden="1" customHeight="1">
      <c r="A12400" s="311" t="str">
        <f>IF((SUM('Раздел 2'!O161:O161)=0),"","Неверно!")</f>
        <v/>
      </c>
      <c r="B12400" s="312" t="s">
        <v>24745</v>
      </c>
      <c r="C12400" s="313" t="s">
        <v>1565</v>
      </c>
      <c r="D12400" s="313" t="s">
        <v>22663</v>
      </c>
      <c r="E12400" s="313" t="str">
        <f>CONCATENATE(SUM('Раздел 2'!O161:O161),"=",0)</f>
        <v>0=0</v>
      </c>
    </row>
    <row r="12401" spans="1:5" ht="30" hidden="1" customHeight="1">
      <c r="A12401" s="311" t="str">
        <f>IF((SUM('Раздел 2'!O162:O162)=0),"","Неверно!")</f>
        <v/>
      </c>
      <c r="B12401" s="312" t="s">
        <v>24745</v>
      </c>
      <c r="C12401" s="313" t="s">
        <v>1566</v>
      </c>
      <c r="D12401" s="313" t="s">
        <v>22663</v>
      </c>
      <c r="E12401" s="313" t="str">
        <f>CONCATENATE(SUM('Раздел 2'!O162:O162),"=",0)</f>
        <v>0=0</v>
      </c>
    </row>
    <row r="12402" spans="1:5" ht="30" hidden="1" customHeight="1">
      <c r="A12402" s="311" t="str">
        <f>IF((SUM('Раздел 2'!O163:O163)=0),"","Неверно!")</f>
        <v/>
      </c>
      <c r="B12402" s="312" t="s">
        <v>24745</v>
      </c>
      <c r="C12402" s="313" t="s">
        <v>1567</v>
      </c>
      <c r="D12402" s="313" t="s">
        <v>22663</v>
      </c>
      <c r="E12402" s="313" t="str">
        <f>CONCATENATE(SUM('Раздел 2'!O163:O163),"=",0)</f>
        <v>0=0</v>
      </c>
    </row>
    <row r="12403" spans="1:5" ht="30" hidden="1" customHeight="1">
      <c r="A12403" s="311" t="str">
        <f>IF((SUM('Раздел 2'!O164:O164)=0),"","Неверно!")</f>
        <v/>
      </c>
      <c r="B12403" s="312" t="s">
        <v>24745</v>
      </c>
      <c r="C12403" s="313" t="s">
        <v>1568</v>
      </c>
      <c r="D12403" s="313" t="s">
        <v>22663</v>
      </c>
      <c r="E12403" s="313" t="str">
        <f>CONCATENATE(SUM('Раздел 2'!O164:O164),"=",0)</f>
        <v>0=0</v>
      </c>
    </row>
    <row r="12404" spans="1:5" ht="30" hidden="1" customHeight="1">
      <c r="A12404" s="311" t="str">
        <f>IF((SUM('Раздел 2'!O165:O165)=0),"","Неверно!")</f>
        <v/>
      </c>
      <c r="B12404" s="312" t="s">
        <v>24745</v>
      </c>
      <c r="C12404" s="313" t="s">
        <v>1569</v>
      </c>
      <c r="D12404" s="313" t="s">
        <v>22663</v>
      </c>
      <c r="E12404" s="313" t="str">
        <f>CONCATENATE(SUM('Раздел 2'!O165:O165),"=",0)</f>
        <v>0=0</v>
      </c>
    </row>
    <row r="12405" spans="1:5" ht="30" hidden="1" customHeight="1">
      <c r="A12405" s="311" t="str">
        <f>IF((SUM('Раздел 2'!O166:O166)=0),"","Неверно!")</f>
        <v/>
      </c>
      <c r="B12405" s="312" t="s">
        <v>24745</v>
      </c>
      <c r="C12405" s="313" t="s">
        <v>1570</v>
      </c>
      <c r="D12405" s="313" t="s">
        <v>22663</v>
      </c>
      <c r="E12405" s="313" t="str">
        <f>CONCATENATE(SUM('Раздел 2'!O166:O166),"=",0)</f>
        <v>0=0</v>
      </c>
    </row>
    <row r="12406" spans="1:5" ht="30" hidden="1" customHeight="1">
      <c r="A12406" s="311" t="str">
        <f>IF((SUM('Раздел 2'!O167:O167)=0),"","Неверно!")</f>
        <v/>
      </c>
      <c r="B12406" s="312" t="s">
        <v>24745</v>
      </c>
      <c r="C12406" s="313" t="s">
        <v>1571</v>
      </c>
      <c r="D12406" s="313" t="s">
        <v>22663</v>
      </c>
      <c r="E12406" s="313" t="str">
        <f>CONCATENATE(SUM('Раздел 2'!O167:O167),"=",0)</f>
        <v>0=0</v>
      </c>
    </row>
    <row r="12407" spans="1:5" ht="30" hidden="1" customHeight="1">
      <c r="A12407" s="311" t="str">
        <f>IF((SUM('Раздел 2'!O168:O168)=0),"","Неверно!")</f>
        <v/>
      </c>
      <c r="B12407" s="312" t="s">
        <v>24745</v>
      </c>
      <c r="C12407" s="313" t="s">
        <v>1572</v>
      </c>
      <c r="D12407" s="313" t="s">
        <v>22663</v>
      </c>
      <c r="E12407" s="313" t="str">
        <f>CONCATENATE(SUM('Раздел 2'!O168:O168),"=",0)</f>
        <v>0=0</v>
      </c>
    </row>
    <row r="12408" spans="1:5" ht="30" hidden="1" customHeight="1">
      <c r="A12408" s="311" t="str">
        <f>IF((SUM('Раздел 2'!O169:O169)=0),"","Неверно!")</f>
        <v/>
      </c>
      <c r="B12408" s="312" t="s">
        <v>24745</v>
      </c>
      <c r="C12408" s="313" t="s">
        <v>1573</v>
      </c>
      <c r="D12408" s="313" t="s">
        <v>22663</v>
      </c>
      <c r="E12408" s="313" t="str">
        <f>CONCATENATE(SUM('Раздел 2'!O169:O169),"=",0)</f>
        <v>0=0</v>
      </c>
    </row>
    <row r="12409" spans="1:5" ht="30" hidden="1" customHeight="1">
      <c r="A12409" s="311" t="str">
        <f>IF((SUM('Раздел 2'!O170:O170)=0),"","Неверно!")</f>
        <v/>
      </c>
      <c r="B12409" s="312" t="s">
        <v>24745</v>
      </c>
      <c r="C12409" s="313" t="s">
        <v>1574</v>
      </c>
      <c r="D12409" s="313" t="s">
        <v>22663</v>
      </c>
      <c r="E12409" s="313" t="str">
        <f>CONCATENATE(SUM('Раздел 2'!O170:O170),"=",0)</f>
        <v>0=0</v>
      </c>
    </row>
    <row r="12410" spans="1:5" ht="30" hidden="1" customHeight="1">
      <c r="A12410" s="311" t="str">
        <f>IF((SUM('Раздел 2'!O171:O171)=0),"","Неверно!")</f>
        <v/>
      </c>
      <c r="B12410" s="312" t="s">
        <v>24745</v>
      </c>
      <c r="C12410" s="313" t="s">
        <v>1575</v>
      </c>
      <c r="D12410" s="313" t="s">
        <v>22663</v>
      </c>
      <c r="E12410" s="313" t="str">
        <f>CONCATENATE(SUM('Раздел 2'!O171:O171),"=",0)</f>
        <v>0=0</v>
      </c>
    </row>
    <row r="12411" spans="1:5" ht="30" hidden="1" customHeight="1">
      <c r="A12411" s="311" t="str">
        <f>IF((SUM('Раздел 2'!O172:O172)=0),"","Неверно!")</f>
        <v/>
      </c>
      <c r="B12411" s="312" t="s">
        <v>24745</v>
      </c>
      <c r="C12411" s="313" t="s">
        <v>1576</v>
      </c>
      <c r="D12411" s="313" t="s">
        <v>22663</v>
      </c>
      <c r="E12411" s="313" t="str">
        <f>CONCATENATE(SUM('Раздел 2'!O172:O172),"=",0)</f>
        <v>0=0</v>
      </c>
    </row>
    <row r="12412" spans="1:5" ht="30" hidden="1" customHeight="1">
      <c r="A12412" s="311" t="str">
        <f>IF((SUM('Раздел 2'!O173:O173)=0),"","Неверно!")</f>
        <v/>
      </c>
      <c r="B12412" s="312" t="s">
        <v>24745</v>
      </c>
      <c r="C12412" s="313" t="s">
        <v>1577</v>
      </c>
      <c r="D12412" s="313" t="s">
        <v>22663</v>
      </c>
      <c r="E12412" s="313" t="str">
        <f>CONCATENATE(SUM('Раздел 2'!O173:O173),"=",0)</f>
        <v>0=0</v>
      </c>
    </row>
    <row r="12413" spans="1:5" ht="30" hidden="1" customHeight="1">
      <c r="A12413" s="311" t="str">
        <f>IF((SUM('Раздел 2'!O174:O174)=0),"","Неверно!")</f>
        <v/>
      </c>
      <c r="B12413" s="312" t="s">
        <v>24745</v>
      </c>
      <c r="C12413" s="313" t="s">
        <v>1578</v>
      </c>
      <c r="D12413" s="313" t="s">
        <v>22663</v>
      </c>
      <c r="E12413" s="313" t="str">
        <f>CONCATENATE(SUM('Раздел 2'!O174:O174),"=",0)</f>
        <v>0=0</v>
      </c>
    </row>
    <row r="12414" spans="1:5" ht="30" hidden="1" customHeight="1">
      <c r="A12414" s="311" t="str">
        <f>IF((SUM('Раздел 2'!O175:O175)=0),"","Неверно!")</f>
        <v/>
      </c>
      <c r="B12414" s="312" t="s">
        <v>24745</v>
      </c>
      <c r="C12414" s="313" t="s">
        <v>1579</v>
      </c>
      <c r="D12414" s="313" t="s">
        <v>22663</v>
      </c>
      <c r="E12414" s="313" t="str">
        <f>CONCATENATE(SUM('Раздел 2'!O175:O175),"=",0)</f>
        <v>0=0</v>
      </c>
    </row>
    <row r="12415" spans="1:5" ht="30" hidden="1" customHeight="1">
      <c r="A12415" s="311" t="str">
        <f>IF((SUM('Раздел 2'!O176:O176)=0),"","Неверно!")</f>
        <v/>
      </c>
      <c r="B12415" s="312" t="s">
        <v>24745</v>
      </c>
      <c r="C12415" s="313" t="s">
        <v>1580</v>
      </c>
      <c r="D12415" s="313" t="s">
        <v>22663</v>
      </c>
      <c r="E12415" s="313" t="str">
        <f>CONCATENATE(SUM('Раздел 2'!O176:O176),"=",0)</f>
        <v>0=0</v>
      </c>
    </row>
    <row r="12416" spans="1:5" ht="30" hidden="1" customHeight="1">
      <c r="A12416" s="311" t="str">
        <f>IF((SUM('Раздел 2'!O177:O177)=0),"","Неверно!")</f>
        <v/>
      </c>
      <c r="B12416" s="312" t="s">
        <v>24745</v>
      </c>
      <c r="C12416" s="313" t="s">
        <v>1581</v>
      </c>
      <c r="D12416" s="313" t="s">
        <v>22663</v>
      </c>
      <c r="E12416" s="313" t="str">
        <f>CONCATENATE(SUM('Раздел 2'!O177:O177),"=",0)</f>
        <v>0=0</v>
      </c>
    </row>
    <row r="12417" spans="1:5" ht="30" hidden="1" customHeight="1">
      <c r="A12417" s="311" t="str">
        <f>IF((SUM('Раздел 2'!O178:O178)=0),"","Неверно!")</f>
        <v/>
      </c>
      <c r="B12417" s="312" t="s">
        <v>24745</v>
      </c>
      <c r="C12417" s="313" t="s">
        <v>19049</v>
      </c>
      <c r="D12417" s="313" t="s">
        <v>22663</v>
      </c>
      <c r="E12417" s="313" t="str">
        <f>CONCATENATE(SUM('Раздел 2'!O178:O178),"=",0)</f>
        <v>0=0</v>
      </c>
    </row>
    <row r="12418" spans="1:5" ht="30" hidden="1" customHeight="1">
      <c r="A12418" s="311" t="str">
        <f>IF((SUM('Раздел 2'!O179:O179)=0),"","Неверно!")</f>
        <v/>
      </c>
      <c r="B12418" s="312" t="s">
        <v>24745</v>
      </c>
      <c r="C12418" s="313" t="s">
        <v>19050</v>
      </c>
      <c r="D12418" s="313" t="s">
        <v>22663</v>
      </c>
      <c r="E12418" s="313" t="str">
        <f>CONCATENATE(SUM('Раздел 2'!O179:O179),"=",0)</f>
        <v>0=0</v>
      </c>
    </row>
    <row r="12419" spans="1:5" ht="30" hidden="1" customHeight="1">
      <c r="A12419" s="311" t="str">
        <f>IF((SUM('Раздел 2'!O180:O180)=0),"","Неверно!")</f>
        <v/>
      </c>
      <c r="B12419" s="312" t="s">
        <v>24745</v>
      </c>
      <c r="C12419" s="313" t="s">
        <v>22664</v>
      </c>
      <c r="D12419" s="313" t="s">
        <v>22663</v>
      </c>
      <c r="E12419" s="313" t="str">
        <f>CONCATENATE(SUM('Раздел 2'!O180:O180),"=",0)</f>
        <v>0=0</v>
      </c>
    </row>
    <row r="12420" spans="1:5" ht="30" hidden="1" customHeight="1">
      <c r="A12420" s="311" t="str">
        <f>IF((SUM('Раздел 2'!O181:O181)=0),"","Неверно!")</f>
        <v/>
      </c>
      <c r="B12420" s="312" t="s">
        <v>24745</v>
      </c>
      <c r="C12420" s="313" t="s">
        <v>22665</v>
      </c>
      <c r="D12420" s="313" t="s">
        <v>22663</v>
      </c>
      <c r="E12420" s="313" t="str">
        <f>CONCATENATE(SUM('Раздел 2'!O181:O181),"=",0)</f>
        <v>0=0</v>
      </c>
    </row>
    <row r="12421" spans="1:5" ht="30" hidden="1" customHeight="1">
      <c r="A12421" s="311" t="str">
        <f>IF((SUM('Раздел 2'!O182:O182)=0),"","Неверно!")</f>
        <v/>
      </c>
      <c r="B12421" s="312" t="s">
        <v>24745</v>
      </c>
      <c r="C12421" s="313" t="s">
        <v>22666</v>
      </c>
      <c r="D12421" s="313" t="s">
        <v>22663</v>
      </c>
      <c r="E12421" s="313" t="str">
        <f>CONCATENATE(SUM('Раздел 2'!O182:O182),"=",0)</f>
        <v>0=0</v>
      </c>
    </row>
    <row r="12422" spans="1:5" ht="30" hidden="1" customHeight="1">
      <c r="A12422" s="311" t="str">
        <f>IF((SUM('Раздел 2'!O183:O183)=0),"","Неверно!")</f>
        <v/>
      </c>
      <c r="B12422" s="312" t="s">
        <v>24745</v>
      </c>
      <c r="C12422" s="313" t="s">
        <v>1517</v>
      </c>
      <c r="D12422" s="313" t="s">
        <v>22663</v>
      </c>
      <c r="E12422" s="313" t="str">
        <f>CONCATENATE(SUM('Раздел 2'!O183:O183),"=",0)</f>
        <v>0=0</v>
      </c>
    </row>
    <row r="12423" spans="1:5" ht="30" hidden="1" customHeight="1">
      <c r="A12423" s="311" t="str">
        <f>IF((SUM('Раздел 2'!O184:O184)=0),"","Неверно!")</f>
        <v/>
      </c>
      <c r="B12423" s="312" t="s">
        <v>24745</v>
      </c>
      <c r="C12423" s="313" t="s">
        <v>1518</v>
      </c>
      <c r="D12423" s="313" t="s">
        <v>22663</v>
      </c>
      <c r="E12423" s="313" t="str">
        <f>CONCATENATE(SUM('Раздел 2'!O184:O184),"=",0)</f>
        <v>0=0</v>
      </c>
    </row>
    <row r="12424" spans="1:5" ht="30" hidden="1" customHeight="1">
      <c r="A12424" s="311" t="str">
        <f>IF((SUM('Раздел 2'!O185:O185)=0),"","Неверно!")</f>
        <v/>
      </c>
      <c r="B12424" s="312" t="s">
        <v>24745</v>
      </c>
      <c r="C12424" s="313" t="s">
        <v>1519</v>
      </c>
      <c r="D12424" s="313" t="s">
        <v>22663</v>
      </c>
      <c r="E12424" s="313" t="str">
        <f>CONCATENATE(SUM('Раздел 2'!O185:O185),"=",0)</f>
        <v>0=0</v>
      </c>
    </row>
    <row r="12425" spans="1:5" ht="30" hidden="1" customHeight="1">
      <c r="A12425" s="311" t="str">
        <f>IF((SUM('Раздел 2'!O186:O186)=0),"","Неверно!")</f>
        <v/>
      </c>
      <c r="B12425" s="312" t="s">
        <v>24745</v>
      </c>
      <c r="C12425" s="313" t="s">
        <v>1520</v>
      </c>
      <c r="D12425" s="313" t="s">
        <v>22663</v>
      </c>
      <c r="E12425" s="313" t="str">
        <f>CONCATENATE(SUM('Раздел 2'!O186:O186),"=",0)</f>
        <v>0=0</v>
      </c>
    </row>
    <row r="12426" spans="1:5" ht="30" hidden="1" customHeight="1">
      <c r="A12426" s="311" t="str">
        <f>IF((SUM('Раздел 2'!O187:O187)=0),"","Неверно!")</f>
        <v/>
      </c>
      <c r="B12426" s="312" t="s">
        <v>24745</v>
      </c>
      <c r="C12426" s="313" t="s">
        <v>1521</v>
      </c>
      <c r="D12426" s="313" t="s">
        <v>22663</v>
      </c>
      <c r="E12426" s="313" t="str">
        <f>CONCATENATE(SUM('Раздел 2'!O187:O187),"=",0)</f>
        <v>0=0</v>
      </c>
    </row>
    <row r="12427" spans="1:5" ht="30" hidden="1" customHeight="1">
      <c r="A12427" s="311" t="str">
        <f>IF((SUM('Раздел 2'!O138:O138)=0),"","Неверно!")</f>
        <v/>
      </c>
      <c r="B12427" s="312" t="s">
        <v>24746</v>
      </c>
      <c r="C12427" s="313" t="s">
        <v>22667</v>
      </c>
      <c r="D12427" s="313" t="s">
        <v>22668</v>
      </c>
      <c r="E12427" s="313" t="str">
        <f>CONCATENATE(SUM('Раздел 2'!O138:O138),"=",0)</f>
        <v>0=0</v>
      </c>
    </row>
    <row r="12428" spans="1:5" ht="30" hidden="1" customHeight="1">
      <c r="A12428" s="311" t="str">
        <f>IF((SUM('Раздел 2'!O139:O139)=0),"","Неверно!")</f>
        <v/>
      </c>
      <c r="B12428" s="312" t="s">
        <v>24746</v>
      </c>
      <c r="C12428" s="313" t="s">
        <v>22669</v>
      </c>
      <c r="D12428" s="313" t="s">
        <v>22668</v>
      </c>
      <c r="E12428" s="313" t="str">
        <f>CONCATENATE(SUM('Раздел 2'!O139:O139),"=",0)</f>
        <v>0=0</v>
      </c>
    </row>
    <row r="12429" spans="1:5" ht="30" hidden="1" customHeight="1">
      <c r="A12429" s="311" t="str">
        <f>IF((SUM('Раздел 2'!O140:O140)=0),"","Неверно!")</f>
        <v/>
      </c>
      <c r="B12429" s="312" t="s">
        <v>24746</v>
      </c>
      <c r="C12429" s="313" t="s">
        <v>22670</v>
      </c>
      <c r="D12429" s="313" t="s">
        <v>22668</v>
      </c>
      <c r="E12429" s="313" t="str">
        <f>CONCATENATE(SUM('Раздел 2'!O140:O140),"=",0)</f>
        <v>0=0</v>
      </c>
    </row>
    <row r="12430" spans="1:5" ht="30" hidden="1" customHeight="1">
      <c r="A12430" s="311" t="str">
        <f>IF((SUM('Раздел 2'!O141:O141)=0),"","Неверно!")</f>
        <v/>
      </c>
      <c r="B12430" s="312" t="s">
        <v>24746</v>
      </c>
      <c r="C12430" s="313" t="s">
        <v>1549</v>
      </c>
      <c r="D12430" s="313" t="s">
        <v>22668</v>
      </c>
      <c r="E12430" s="313" t="str">
        <f>CONCATENATE(SUM('Раздел 2'!O141:O141),"=",0)</f>
        <v>0=0</v>
      </c>
    </row>
    <row r="12431" spans="1:5" ht="30" hidden="1" customHeight="1">
      <c r="A12431" s="311" t="str">
        <f>IF((SUM('Раздел 2'!O142:O142)=0),"","Неверно!")</f>
        <v/>
      </c>
      <c r="B12431" s="312" t="s">
        <v>24746</v>
      </c>
      <c r="C12431" s="313" t="s">
        <v>1550</v>
      </c>
      <c r="D12431" s="313" t="s">
        <v>22668</v>
      </c>
      <c r="E12431" s="313" t="str">
        <f>CONCATENATE(SUM('Раздел 2'!O142:O142),"=",0)</f>
        <v>0=0</v>
      </c>
    </row>
    <row r="12432" spans="1:5" ht="30" hidden="1" customHeight="1">
      <c r="A12432" s="311" t="str">
        <f>IF((SUM('Раздел 2'!O143:O143)=0),"","Неверно!")</f>
        <v/>
      </c>
      <c r="B12432" s="312" t="s">
        <v>24746</v>
      </c>
      <c r="C12432" s="313" t="s">
        <v>1551</v>
      </c>
      <c r="D12432" s="313" t="s">
        <v>22668</v>
      </c>
      <c r="E12432" s="313" t="str">
        <f>CONCATENATE(SUM('Раздел 2'!O143:O143),"=",0)</f>
        <v>0=0</v>
      </c>
    </row>
    <row r="12433" spans="1:5" ht="30" hidden="1" customHeight="1">
      <c r="A12433" s="311" t="str">
        <f>IF((SUM('Раздел 2'!O144:O144)=0),"","Неверно!")</f>
        <v/>
      </c>
      <c r="B12433" s="312" t="s">
        <v>24746</v>
      </c>
      <c r="C12433" s="313" t="s">
        <v>1552</v>
      </c>
      <c r="D12433" s="313" t="s">
        <v>22668</v>
      </c>
      <c r="E12433" s="313" t="str">
        <f>CONCATENATE(SUM('Раздел 2'!O144:O144),"=",0)</f>
        <v>0=0</v>
      </c>
    </row>
    <row r="12434" spans="1:5" ht="30" hidden="1" customHeight="1">
      <c r="A12434" s="311" t="str">
        <f>IF((SUM('Раздел 2'!O191:O191)=0),"","Неверно!")</f>
        <v/>
      </c>
      <c r="B12434" s="312" t="s">
        <v>24747</v>
      </c>
      <c r="C12434" s="313" t="s">
        <v>1522</v>
      </c>
      <c r="D12434" s="313" t="s">
        <v>22671</v>
      </c>
      <c r="E12434" s="313" t="str">
        <f>CONCATENATE(SUM('Раздел 2'!O191:O191),"=",0)</f>
        <v>0=0</v>
      </c>
    </row>
    <row r="12435" spans="1:5" ht="30" hidden="1" customHeight="1">
      <c r="A12435" s="311" t="str">
        <f>IF((SUM('Раздел 2'!O192:O192)=0),"","Неверно!")</f>
        <v/>
      </c>
      <c r="B12435" s="312" t="s">
        <v>24747</v>
      </c>
      <c r="C12435" s="313" t="s">
        <v>1523</v>
      </c>
      <c r="D12435" s="313" t="s">
        <v>22671</v>
      </c>
      <c r="E12435" s="313" t="str">
        <f>CONCATENATE(SUM('Раздел 2'!O192:O192),"=",0)</f>
        <v>0=0</v>
      </c>
    </row>
    <row r="12436" spans="1:5" ht="30" hidden="1" customHeight="1">
      <c r="A12436" s="311" t="str">
        <f>IF((SUM('Раздел 2'!O193:O193)=0),"","Неверно!")</f>
        <v/>
      </c>
      <c r="B12436" s="312" t="s">
        <v>24747</v>
      </c>
      <c r="C12436" s="313" t="s">
        <v>1524</v>
      </c>
      <c r="D12436" s="313" t="s">
        <v>22671</v>
      </c>
      <c r="E12436" s="313" t="str">
        <f>CONCATENATE(SUM('Раздел 2'!O193:O193),"=",0)</f>
        <v>0=0</v>
      </c>
    </row>
    <row r="12437" spans="1:5" ht="30" hidden="1" customHeight="1">
      <c r="A12437" s="311" t="str">
        <f>IF((SUM('Раздел 2'!O194:O194)=0),"","Неверно!")</f>
        <v/>
      </c>
      <c r="B12437" s="312" t="s">
        <v>24747</v>
      </c>
      <c r="C12437" s="313" t="s">
        <v>1525</v>
      </c>
      <c r="D12437" s="313" t="s">
        <v>22671</v>
      </c>
      <c r="E12437" s="313" t="str">
        <f>CONCATENATE(SUM('Раздел 2'!O194:O194),"=",0)</f>
        <v>0=0</v>
      </c>
    </row>
    <row r="12438" spans="1:5" ht="30" hidden="1" customHeight="1">
      <c r="A12438" s="311" t="str">
        <f>IF((SUM('Раздел 2'!O195:O195)=0),"","Неверно!")</f>
        <v/>
      </c>
      <c r="B12438" s="312" t="s">
        <v>24747</v>
      </c>
      <c r="C12438" s="313" t="s">
        <v>1526</v>
      </c>
      <c r="D12438" s="313" t="s">
        <v>22671</v>
      </c>
      <c r="E12438" s="313" t="str">
        <f>CONCATENATE(SUM('Раздел 2'!O195:O195),"=",0)</f>
        <v>0=0</v>
      </c>
    </row>
    <row r="12439" spans="1:5" ht="30" hidden="1" customHeight="1">
      <c r="A12439" s="311" t="str">
        <f>IF((SUM('Раздел 2'!O196:O196)=0),"","Неверно!")</f>
        <v/>
      </c>
      <c r="B12439" s="312" t="s">
        <v>24747</v>
      </c>
      <c r="C12439" s="313" t="s">
        <v>1527</v>
      </c>
      <c r="D12439" s="313" t="s">
        <v>22671</v>
      </c>
      <c r="E12439" s="313" t="str">
        <f>CONCATENATE(SUM('Раздел 2'!O196:O196),"=",0)</f>
        <v>0=0</v>
      </c>
    </row>
    <row r="12440" spans="1:5" ht="30" hidden="1" customHeight="1">
      <c r="A12440" s="311" t="str">
        <f>IF((SUM('Раздел 2'!O197:O197)=0),"","Неверно!")</f>
        <v/>
      </c>
      <c r="B12440" s="312" t="s">
        <v>24747</v>
      </c>
      <c r="C12440" s="313" t="s">
        <v>1528</v>
      </c>
      <c r="D12440" s="313" t="s">
        <v>22671</v>
      </c>
      <c r="E12440" s="313" t="str">
        <f>CONCATENATE(SUM('Раздел 2'!O197:O197),"=",0)</f>
        <v>0=0</v>
      </c>
    </row>
    <row r="12441" spans="1:5" ht="30" hidden="1" customHeight="1">
      <c r="A12441" s="311" t="str">
        <f>IF((SUM('Раздел 2'!O198:O198)=0),"","Неверно!")</f>
        <v/>
      </c>
      <c r="B12441" s="312" t="s">
        <v>24747</v>
      </c>
      <c r="C12441" s="313" t="s">
        <v>1529</v>
      </c>
      <c r="D12441" s="313" t="s">
        <v>22671</v>
      </c>
      <c r="E12441" s="313" t="str">
        <f>CONCATENATE(SUM('Раздел 2'!O198:O198),"=",0)</f>
        <v>0=0</v>
      </c>
    </row>
    <row r="12442" spans="1:5" ht="30" hidden="1" customHeight="1">
      <c r="A12442" s="311" t="str">
        <f>IF((SUM('Раздел 2'!O199:O199)=0),"","Неверно!")</f>
        <v/>
      </c>
      <c r="B12442" s="312" t="s">
        <v>24747</v>
      </c>
      <c r="C12442" s="313" t="s">
        <v>1530</v>
      </c>
      <c r="D12442" s="313" t="s">
        <v>22671</v>
      </c>
      <c r="E12442" s="313" t="str">
        <f>CONCATENATE(SUM('Раздел 2'!O199:O199),"=",0)</f>
        <v>0=0</v>
      </c>
    </row>
    <row r="12443" spans="1:5" ht="30" hidden="1" customHeight="1">
      <c r="A12443" s="311" t="str">
        <f>IF((SUM('Раздел 2'!O200:O200)=0),"","Неверно!")</f>
        <v/>
      </c>
      <c r="B12443" s="312" t="s">
        <v>24747</v>
      </c>
      <c r="C12443" s="313" t="s">
        <v>1531</v>
      </c>
      <c r="D12443" s="313" t="s">
        <v>22671</v>
      </c>
      <c r="E12443" s="313" t="str">
        <f>CONCATENATE(SUM('Раздел 2'!O200:O200),"=",0)</f>
        <v>0=0</v>
      </c>
    </row>
    <row r="12444" spans="1:5" ht="30" hidden="1" customHeight="1">
      <c r="A12444" s="311" t="str">
        <f>IF((SUM('Раздел 2'!O201:O201)=0),"","Неверно!")</f>
        <v/>
      </c>
      <c r="B12444" s="312" t="s">
        <v>24747</v>
      </c>
      <c r="C12444" s="313" t="s">
        <v>1532</v>
      </c>
      <c r="D12444" s="313" t="s">
        <v>22671</v>
      </c>
      <c r="E12444" s="313" t="str">
        <f>CONCATENATE(SUM('Раздел 2'!O201:O201),"=",0)</f>
        <v>0=0</v>
      </c>
    </row>
    <row r="12445" spans="1:5" ht="30" hidden="1" customHeight="1">
      <c r="A12445" s="311" t="str">
        <f>IF((SUM('Раздел 2'!O202:O202)=0),"","Неверно!")</f>
        <v/>
      </c>
      <c r="B12445" s="312" t="s">
        <v>24747</v>
      </c>
      <c r="C12445" s="313" t="s">
        <v>1533</v>
      </c>
      <c r="D12445" s="313" t="s">
        <v>22671</v>
      </c>
      <c r="E12445" s="313" t="str">
        <f>CONCATENATE(SUM('Раздел 2'!O202:O202),"=",0)</f>
        <v>0=0</v>
      </c>
    </row>
    <row r="12446" spans="1:5" ht="30" hidden="1" customHeight="1">
      <c r="A12446" s="311" t="str">
        <f>IF((SUM('Раздел 2'!O203:O203)=0),"","Неверно!")</f>
        <v/>
      </c>
      <c r="B12446" s="312" t="s">
        <v>24747</v>
      </c>
      <c r="C12446" s="313" t="s">
        <v>1534</v>
      </c>
      <c r="D12446" s="313" t="s">
        <v>22671</v>
      </c>
      <c r="E12446" s="313" t="str">
        <f>CONCATENATE(SUM('Раздел 2'!O203:O203),"=",0)</f>
        <v>0=0</v>
      </c>
    </row>
    <row r="12447" spans="1:5" ht="30" hidden="1" customHeight="1">
      <c r="A12447" s="311" t="str">
        <f>IF((SUM('Раздел 2'!O204:O204)=0),"","Неверно!")</f>
        <v/>
      </c>
      <c r="B12447" s="312" t="s">
        <v>24747</v>
      </c>
      <c r="C12447" s="313" t="s">
        <v>1535</v>
      </c>
      <c r="D12447" s="313" t="s">
        <v>22671</v>
      </c>
      <c r="E12447" s="313" t="str">
        <f>CONCATENATE(SUM('Раздел 2'!O204:O204),"=",0)</f>
        <v>0=0</v>
      </c>
    </row>
    <row r="12448" spans="1:5" ht="30" hidden="1" customHeight="1">
      <c r="A12448" s="311" t="str">
        <f>IF((SUM('Раздел 2'!O205:O205)=0),"","Неверно!")</f>
        <v/>
      </c>
      <c r="B12448" s="312" t="s">
        <v>24747</v>
      </c>
      <c r="C12448" s="313" t="s">
        <v>1536</v>
      </c>
      <c r="D12448" s="313" t="s">
        <v>22671</v>
      </c>
      <c r="E12448" s="313" t="str">
        <f>CONCATENATE(SUM('Раздел 2'!O205:O205),"=",0)</f>
        <v>0=0</v>
      </c>
    </row>
    <row r="12449" spans="1:5" ht="30" hidden="1" customHeight="1">
      <c r="A12449" s="311" t="str">
        <f>IF((SUM('Раздел 2'!O206:O206)=0),"","Неверно!")</f>
        <v/>
      </c>
      <c r="B12449" s="312" t="s">
        <v>24747</v>
      </c>
      <c r="C12449" s="313" t="s">
        <v>1537</v>
      </c>
      <c r="D12449" s="313" t="s">
        <v>22671</v>
      </c>
      <c r="E12449" s="313" t="str">
        <f>CONCATENATE(SUM('Раздел 2'!O206:O206),"=",0)</f>
        <v>0=0</v>
      </c>
    </row>
    <row r="12450" spans="1:5" ht="30" hidden="1" customHeight="1">
      <c r="A12450" s="311" t="str">
        <f>IF((SUM('Раздел 2'!O207:O207)=0),"","Неверно!")</f>
        <v/>
      </c>
      <c r="B12450" s="312" t="s">
        <v>24747</v>
      </c>
      <c r="C12450" s="313" t="s">
        <v>1538</v>
      </c>
      <c r="D12450" s="313" t="s">
        <v>22671</v>
      </c>
      <c r="E12450" s="313" t="str">
        <f>CONCATENATE(SUM('Раздел 2'!O207:O207),"=",0)</f>
        <v>0=0</v>
      </c>
    </row>
    <row r="12451" spans="1:5" ht="30" hidden="1" customHeight="1">
      <c r="A12451" s="311" t="str">
        <f>IF((SUM('Раздел 2'!O208:O208)=0),"","Неверно!")</f>
        <v/>
      </c>
      <c r="B12451" s="312" t="s">
        <v>24747</v>
      </c>
      <c r="C12451" s="313" t="s">
        <v>1539</v>
      </c>
      <c r="D12451" s="313" t="s">
        <v>22671</v>
      </c>
      <c r="E12451" s="313" t="str">
        <f>CONCATENATE(SUM('Раздел 2'!O208:O208),"=",0)</f>
        <v>0=0</v>
      </c>
    </row>
    <row r="12452" spans="1:5" ht="30" hidden="1" customHeight="1">
      <c r="A12452" s="311" t="str">
        <f>IF((SUM('Раздел 2'!O209:O209)=0),"","Неверно!")</f>
        <v/>
      </c>
      <c r="B12452" s="312" t="s">
        <v>24747</v>
      </c>
      <c r="C12452" s="313" t="s">
        <v>1540</v>
      </c>
      <c r="D12452" s="313" t="s">
        <v>22671</v>
      </c>
      <c r="E12452" s="313" t="str">
        <f>CONCATENATE(SUM('Раздел 2'!O209:O209),"=",0)</f>
        <v>0=0</v>
      </c>
    </row>
    <row r="12453" spans="1:5" ht="30" hidden="1" customHeight="1">
      <c r="A12453" s="311" t="str">
        <f>IF((SUM('Раздел 2'!O210:O210)=0),"","Неверно!")</f>
        <v/>
      </c>
      <c r="B12453" s="312" t="s">
        <v>24747</v>
      </c>
      <c r="C12453" s="313" t="s">
        <v>1541</v>
      </c>
      <c r="D12453" s="313" t="s">
        <v>22671</v>
      </c>
      <c r="E12453" s="313" t="str">
        <f>CONCATENATE(SUM('Раздел 2'!O210:O210),"=",0)</f>
        <v>0=0</v>
      </c>
    </row>
    <row r="12454" spans="1:5" ht="30" hidden="1" customHeight="1">
      <c r="A12454" s="311" t="str">
        <f>IF((SUM('Раздел 2'!O211:O211)=0),"","Неверно!")</f>
        <v/>
      </c>
      <c r="B12454" s="312" t="s">
        <v>24747</v>
      </c>
      <c r="C12454" s="313" t="s">
        <v>1542</v>
      </c>
      <c r="D12454" s="313" t="s">
        <v>22671</v>
      </c>
      <c r="E12454" s="313" t="str">
        <f>CONCATENATE(SUM('Раздел 2'!O211:O211),"=",0)</f>
        <v>0=0</v>
      </c>
    </row>
    <row r="12455" spans="1:5" ht="30" hidden="1" customHeight="1">
      <c r="A12455" s="311" t="str">
        <f>IF((SUM('Раздел 2'!O212:O212)=0),"","Неверно!")</f>
        <v/>
      </c>
      <c r="B12455" s="312" t="s">
        <v>24747</v>
      </c>
      <c r="C12455" s="313" t="s">
        <v>1543</v>
      </c>
      <c r="D12455" s="313" t="s">
        <v>22671</v>
      </c>
      <c r="E12455" s="313" t="str">
        <f>CONCATENATE(SUM('Раздел 2'!O212:O212),"=",0)</f>
        <v>0=0</v>
      </c>
    </row>
    <row r="12456" spans="1:5" ht="30" hidden="1" customHeight="1">
      <c r="A12456" s="311" t="str">
        <f>IF((SUM('Раздел 2'!O213:O213)=0),"","Неверно!")</f>
        <v/>
      </c>
      <c r="B12456" s="312" t="s">
        <v>24747</v>
      </c>
      <c r="C12456" s="313" t="s">
        <v>19053</v>
      </c>
      <c r="D12456" s="313" t="s">
        <v>22671</v>
      </c>
      <c r="E12456" s="313" t="str">
        <f>CONCATENATE(SUM('Раздел 2'!O213:O213),"=",0)</f>
        <v>0=0</v>
      </c>
    </row>
    <row r="12457" spans="1:5" ht="30" hidden="1" customHeight="1">
      <c r="A12457" s="311" t="str">
        <f>IF((SUM('Раздел 2'!O214:O214)=0),"","Неверно!")</f>
        <v/>
      </c>
      <c r="B12457" s="312" t="s">
        <v>24747</v>
      </c>
      <c r="C12457" s="313" t="s">
        <v>1516</v>
      </c>
      <c r="D12457" s="313" t="s">
        <v>22671</v>
      </c>
      <c r="E12457" s="313" t="str">
        <f>CONCATENATE(SUM('Раздел 2'!O214:O214),"=",0)</f>
        <v>0=0</v>
      </c>
    </row>
    <row r="12458" spans="1:5" ht="30" hidden="1" customHeight="1">
      <c r="A12458" s="311" t="str">
        <f>IF((SUM('Раздел 2'!O215:O215)=0),"","Неверно!")</f>
        <v/>
      </c>
      <c r="B12458" s="312" t="s">
        <v>24747</v>
      </c>
      <c r="C12458" s="313" t="s">
        <v>22672</v>
      </c>
      <c r="D12458" s="313" t="s">
        <v>22671</v>
      </c>
      <c r="E12458" s="313" t="str">
        <f>CONCATENATE(SUM('Раздел 2'!O215:O215),"=",0)</f>
        <v>0=0</v>
      </c>
    </row>
    <row r="12459" spans="1:5" ht="30" hidden="1" customHeight="1">
      <c r="A12459" s="311" t="str">
        <f>IF((SUM('Раздел 2'!O216:O216)=0),"","Неверно!")</f>
        <v/>
      </c>
      <c r="B12459" s="312" t="s">
        <v>24747</v>
      </c>
      <c r="C12459" s="313" t="s">
        <v>19054</v>
      </c>
      <c r="D12459" s="313" t="s">
        <v>22671</v>
      </c>
      <c r="E12459" s="313" t="str">
        <f>CONCATENATE(SUM('Раздел 2'!O216:O216),"=",0)</f>
        <v>0=0</v>
      </c>
    </row>
    <row r="12460" spans="1:5" ht="30" hidden="1" customHeight="1">
      <c r="A12460" s="311" t="str">
        <f>IF((SUM('Раздел 2'!O217:O217)=0),"","Неверно!")</f>
        <v/>
      </c>
      <c r="B12460" s="312" t="s">
        <v>24747</v>
      </c>
      <c r="C12460" s="313" t="s">
        <v>22673</v>
      </c>
      <c r="D12460" s="313" t="s">
        <v>22671</v>
      </c>
      <c r="E12460" s="313" t="str">
        <f>CONCATENATE(SUM('Раздел 2'!O217:O217),"=",0)</f>
        <v>0=0</v>
      </c>
    </row>
    <row r="12461" spans="1:5" ht="30" hidden="1" customHeight="1">
      <c r="A12461" s="311" t="str">
        <f>IF((SUM('Раздел 2'!O218:O218)=0),"","Неверно!")</f>
        <v/>
      </c>
      <c r="B12461" s="312" t="s">
        <v>24747</v>
      </c>
      <c r="C12461" s="313" t="s">
        <v>22674</v>
      </c>
      <c r="D12461" s="313" t="s">
        <v>22671</v>
      </c>
      <c r="E12461" s="313" t="str">
        <f>CONCATENATE(SUM('Раздел 2'!O218:O218),"=",0)</f>
        <v>0=0</v>
      </c>
    </row>
    <row r="12462" spans="1:5" ht="30" hidden="1" customHeight="1">
      <c r="A12462" s="311" t="str">
        <f>IF((SUM('Раздел 2'!O219:O219)=0),"","Неверно!")</f>
        <v/>
      </c>
      <c r="B12462" s="312" t="s">
        <v>24747</v>
      </c>
      <c r="C12462" s="313" t="s">
        <v>22675</v>
      </c>
      <c r="D12462" s="313" t="s">
        <v>22671</v>
      </c>
      <c r="E12462" s="313" t="str">
        <f>CONCATENATE(SUM('Раздел 2'!O219:O219),"=",0)</f>
        <v>0=0</v>
      </c>
    </row>
    <row r="12463" spans="1:5" ht="30" hidden="1" customHeight="1">
      <c r="A12463" s="311" t="str">
        <f>IF((SUM('Раздел 2'!O220:O220)=0),"","Неверно!")</f>
        <v/>
      </c>
      <c r="B12463" s="312" t="s">
        <v>24747</v>
      </c>
      <c r="C12463" s="313" t="s">
        <v>22676</v>
      </c>
      <c r="D12463" s="313" t="s">
        <v>22671</v>
      </c>
      <c r="E12463" s="313" t="str">
        <f>CONCATENATE(SUM('Раздел 2'!O220:O220),"=",0)</f>
        <v>0=0</v>
      </c>
    </row>
    <row r="12464" spans="1:5" ht="30" hidden="1" customHeight="1">
      <c r="A12464" s="311" t="str">
        <f>IF((SUM('Раздел 2'!O221:O221)=0),"","Неверно!")</f>
        <v/>
      </c>
      <c r="B12464" s="312" t="s">
        <v>24747</v>
      </c>
      <c r="C12464" s="313" t="s">
        <v>22677</v>
      </c>
      <c r="D12464" s="313" t="s">
        <v>22671</v>
      </c>
      <c r="E12464" s="313" t="str">
        <f>CONCATENATE(SUM('Раздел 2'!O221:O221),"=",0)</f>
        <v>0=0</v>
      </c>
    </row>
    <row r="12465" spans="1:5" ht="30" hidden="1" customHeight="1">
      <c r="A12465" s="311" t="str">
        <f>IF((SUM('Раздел 2'!O222:O222)=0),"","Неверно!")</f>
        <v/>
      </c>
      <c r="B12465" s="312" t="s">
        <v>24747</v>
      </c>
      <c r="C12465" s="313" t="s">
        <v>22678</v>
      </c>
      <c r="D12465" s="313" t="s">
        <v>22671</v>
      </c>
      <c r="E12465" s="313" t="str">
        <f>CONCATENATE(SUM('Раздел 2'!O222:O222),"=",0)</f>
        <v>0=0</v>
      </c>
    </row>
    <row r="12466" spans="1:5" ht="30" hidden="1" customHeight="1">
      <c r="A12466" s="311" t="str">
        <f>IF((SUM('Раздел 2'!O224:O224)=0),"","Неверно!")</f>
        <v/>
      </c>
      <c r="B12466" s="312" t="s">
        <v>24748</v>
      </c>
      <c r="C12466" s="313" t="s">
        <v>1463</v>
      </c>
      <c r="D12466" s="313" t="s">
        <v>22679</v>
      </c>
      <c r="E12466" s="313" t="str">
        <f>CONCATENATE(SUM('Раздел 2'!O224:O224),"=",0)</f>
        <v>0=0</v>
      </c>
    </row>
    <row r="12467" spans="1:5" ht="30" hidden="1" customHeight="1">
      <c r="A12467" s="311" t="str">
        <f>IF((SUM('Раздел 2'!O135:O135)=0),"","Неверно!")</f>
        <v/>
      </c>
      <c r="B12467" s="312" t="s">
        <v>24749</v>
      </c>
      <c r="C12467" s="313" t="s">
        <v>19051</v>
      </c>
      <c r="D12467" s="313" t="s">
        <v>22680</v>
      </c>
      <c r="E12467" s="313" t="str">
        <f>CONCATENATE(SUM('Раздел 2'!O135:O135),"=",0)</f>
        <v>0=0</v>
      </c>
    </row>
    <row r="12468" spans="1:5" ht="30" hidden="1" customHeight="1">
      <c r="A12468" s="311" t="str">
        <f>IF((SUM('Раздел 2'!O136:O136)=0),"","Неверно!")</f>
        <v/>
      </c>
      <c r="B12468" s="312" t="s">
        <v>24749</v>
      </c>
      <c r="C12468" s="313" t="s">
        <v>19052</v>
      </c>
      <c r="D12468" s="313" t="s">
        <v>22680</v>
      </c>
      <c r="E12468" s="313" t="str">
        <f>CONCATENATE(SUM('Раздел 2'!O136:O136),"=",0)</f>
        <v>0=0</v>
      </c>
    </row>
    <row r="12469" spans="1:5" ht="30" hidden="1" customHeight="1">
      <c r="A12469" s="311" t="str">
        <f>IF((SUM('Раздел 2'!O110:O110)=0),"","Неверно!")</f>
        <v/>
      </c>
      <c r="B12469" s="312" t="s">
        <v>24750</v>
      </c>
      <c r="C12469" s="313" t="s">
        <v>1474</v>
      </c>
      <c r="D12469" s="313" t="s">
        <v>22681</v>
      </c>
      <c r="E12469" s="313" t="str">
        <f>CONCATENATE(SUM('Раздел 2'!O110:O110),"=",0)</f>
        <v>0=0</v>
      </c>
    </row>
    <row r="12470" spans="1:5" ht="30" hidden="1" customHeight="1">
      <c r="A12470" s="311" t="str">
        <f>IF((SUM('Раздел 2'!O111:O111)=0),"","Неверно!")</f>
        <v/>
      </c>
      <c r="B12470" s="312" t="s">
        <v>24750</v>
      </c>
      <c r="C12470" s="313" t="s">
        <v>1475</v>
      </c>
      <c r="D12470" s="313" t="s">
        <v>22681</v>
      </c>
      <c r="E12470" s="313" t="str">
        <f>CONCATENATE(SUM('Раздел 2'!O111:O111),"=",0)</f>
        <v>0=0</v>
      </c>
    </row>
    <row r="12471" spans="1:5" ht="30" hidden="1" customHeight="1">
      <c r="A12471" s="311" t="str">
        <f>IF((SUM('Раздел 2'!O112:O112)=0),"","Неверно!")</f>
        <v/>
      </c>
      <c r="B12471" s="312" t="s">
        <v>24750</v>
      </c>
      <c r="C12471" s="313" t="s">
        <v>1476</v>
      </c>
      <c r="D12471" s="313" t="s">
        <v>22681</v>
      </c>
      <c r="E12471" s="313" t="str">
        <f>CONCATENATE(SUM('Раздел 2'!O112:O112),"=",0)</f>
        <v>0=0</v>
      </c>
    </row>
    <row r="12472" spans="1:5" ht="30" hidden="1" customHeight="1">
      <c r="A12472" s="311" t="str">
        <f>IF((SUM('Раздел 2'!O113:O113)=0),"","Неверно!")</f>
        <v/>
      </c>
      <c r="B12472" s="312" t="s">
        <v>24750</v>
      </c>
      <c r="C12472" s="313" t="s">
        <v>1477</v>
      </c>
      <c r="D12472" s="313" t="s">
        <v>22681</v>
      </c>
      <c r="E12472" s="313" t="str">
        <f>CONCATENATE(SUM('Раздел 2'!O113:O113),"=",0)</f>
        <v>0=0</v>
      </c>
    </row>
    <row r="12473" spans="1:5" ht="30" hidden="1" customHeight="1">
      <c r="A12473" s="311" t="str">
        <f>IF((SUM('Раздел 2'!O114:O114)=0),"","Неверно!")</f>
        <v/>
      </c>
      <c r="B12473" s="312" t="s">
        <v>24750</v>
      </c>
      <c r="C12473" s="313" t="s">
        <v>1478</v>
      </c>
      <c r="D12473" s="313" t="s">
        <v>22681</v>
      </c>
      <c r="E12473" s="313" t="str">
        <f>CONCATENATE(SUM('Раздел 2'!O114:O114),"=",0)</f>
        <v>0=0</v>
      </c>
    </row>
    <row r="12474" spans="1:5" ht="30" hidden="1" customHeight="1">
      <c r="A12474" s="311" t="str">
        <f>IF((SUM('Раздел 2'!O115:O115)=0),"","Неверно!")</f>
        <v/>
      </c>
      <c r="B12474" s="312" t="s">
        <v>24750</v>
      </c>
      <c r="C12474" s="313" t="s">
        <v>1479</v>
      </c>
      <c r="D12474" s="313" t="s">
        <v>22681</v>
      </c>
      <c r="E12474" s="313" t="str">
        <f>CONCATENATE(SUM('Раздел 2'!O115:O115),"=",0)</f>
        <v>0=0</v>
      </c>
    </row>
    <row r="12475" spans="1:5" ht="30" hidden="1" customHeight="1">
      <c r="A12475" s="311" t="str">
        <f>IF((SUM('Раздел 2'!O116:O116)=0),"","Неверно!")</f>
        <v/>
      </c>
      <c r="B12475" s="312" t="s">
        <v>24750</v>
      </c>
      <c r="C12475" s="313" t="s">
        <v>1480</v>
      </c>
      <c r="D12475" s="313" t="s">
        <v>22681</v>
      </c>
      <c r="E12475" s="313" t="str">
        <f>CONCATENATE(SUM('Раздел 2'!O116:O116),"=",0)</f>
        <v>0=0</v>
      </c>
    </row>
    <row r="12476" spans="1:5" ht="30" hidden="1" customHeight="1">
      <c r="A12476" s="311" t="str">
        <f>IF((SUM('Раздел 2'!O117:O117)=0),"","Неверно!")</f>
        <v/>
      </c>
      <c r="B12476" s="312" t="s">
        <v>24750</v>
      </c>
      <c r="C12476" s="313" t="s">
        <v>1481</v>
      </c>
      <c r="D12476" s="313" t="s">
        <v>22681</v>
      </c>
      <c r="E12476" s="313" t="str">
        <f>CONCATENATE(SUM('Раздел 2'!O117:O117),"=",0)</f>
        <v>0=0</v>
      </c>
    </row>
    <row r="12477" spans="1:5" ht="30" hidden="1" customHeight="1">
      <c r="A12477" s="311" t="str">
        <f>IF((SUM('Раздел 2'!O118:O118)=0),"","Неверно!")</f>
        <v/>
      </c>
      <c r="B12477" s="312" t="s">
        <v>24750</v>
      </c>
      <c r="C12477" s="313" t="s">
        <v>1482</v>
      </c>
      <c r="D12477" s="313" t="s">
        <v>22681</v>
      </c>
      <c r="E12477" s="313" t="str">
        <f>CONCATENATE(SUM('Раздел 2'!O118:O118),"=",0)</f>
        <v>0=0</v>
      </c>
    </row>
    <row r="12478" spans="1:5" ht="30" hidden="1" customHeight="1">
      <c r="A12478" s="311" t="str">
        <f>IF((SUM('Раздел 2'!O119:O119)=0),"","Неверно!")</f>
        <v/>
      </c>
      <c r="B12478" s="312" t="s">
        <v>24750</v>
      </c>
      <c r="C12478" s="313" t="s">
        <v>1483</v>
      </c>
      <c r="D12478" s="313" t="s">
        <v>22681</v>
      </c>
      <c r="E12478" s="313" t="str">
        <f>CONCATENATE(SUM('Раздел 2'!O119:O119),"=",0)</f>
        <v>0=0</v>
      </c>
    </row>
    <row r="12479" spans="1:5" ht="30" hidden="1" customHeight="1">
      <c r="A12479" s="311" t="str">
        <f>IF((SUM('Раздел 2'!O120:O120)=0),"","Неверно!")</f>
        <v/>
      </c>
      <c r="B12479" s="312" t="s">
        <v>24750</v>
      </c>
      <c r="C12479" s="313" t="s">
        <v>1484</v>
      </c>
      <c r="D12479" s="313" t="s">
        <v>22681</v>
      </c>
      <c r="E12479" s="313" t="str">
        <f>CONCATENATE(SUM('Раздел 2'!O120:O120),"=",0)</f>
        <v>0=0</v>
      </c>
    </row>
    <row r="12480" spans="1:5" ht="30" hidden="1" customHeight="1">
      <c r="A12480" s="311" t="str">
        <f>IF((SUM('Раздел 2'!O121:O121)=0),"","Неверно!")</f>
        <v/>
      </c>
      <c r="B12480" s="312" t="s">
        <v>24750</v>
      </c>
      <c r="C12480" s="313" t="s">
        <v>1485</v>
      </c>
      <c r="D12480" s="313" t="s">
        <v>22681</v>
      </c>
      <c r="E12480" s="313" t="str">
        <f>CONCATENATE(SUM('Раздел 2'!O121:O121),"=",0)</f>
        <v>0=0</v>
      </c>
    </row>
    <row r="12481" spans="1:5" ht="30" hidden="1" customHeight="1">
      <c r="A12481" s="311" t="str">
        <f>IF((SUM('Раздел 2'!O122:O122)=0),"","Неверно!")</f>
        <v/>
      </c>
      <c r="B12481" s="312" t="s">
        <v>24750</v>
      </c>
      <c r="C12481" s="313" t="s">
        <v>1486</v>
      </c>
      <c r="D12481" s="313" t="s">
        <v>22681</v>
      </c>
      <c r="E12481" s="313" t="str">
        <f>CONCATENATE(SUM('Раздел 2'!O122:O122),"=",0)</f>
        <v>0=0</v>
      </c>
    </row>
    <row r="12482" spans="1:5" ht="30" hidden="1" customHeight="1">
      <c r="A12482" s="311" t="str">
        <f>IF((SUM('Раздел 2'!O123:O123)=0),"","Неверно!")</f>
        <v/>
      </c>
      <c r="B12482" s="312" t="s">
        <v>24750</v>
      </c>
      <c r="C12482" s="313" t="s">
        <v>1487</v>
      </c>
      <c r="D12482" s="313" t="s">
        <v>22681</v>
      </c>
      <c r="E12482" s="313" t="str">
        <f>CONCATENATE(SUM('Раздел 2'!O123:O123),"=",0)</f>
        <v>0=0</v>
      </c>
    </row>
    <row r="12483" spans="1:5" ht="30" hidden="1" customHeight="1">
      <c r="A12483" s="311" t="str">
        <f>IF((SUM('Раздел 2'!O124:O124)=0),"","Неверно!")</f>
        <v/>
      </c>
      <c r="B12483" s="312" t="s">
        <v>24750</v>
      </c>
      <c r="C12483" s="313" t="s">
        <v>19056</v>
      </c>
      <c r="D12483" s="313" t="s">
        <v>22681</v>
      </c>
      <c r="E12483" s="313" t="str">
        <f>CONCATENATE(SUM('Раздел 2'!O124:O124),"=",0)</f>
        <v>0=0</v>
      </c>
    </row>
    <row r="12484" spans="1:5" ht="30" hidden="1" customHeight="1">
      <c r="A12484" s="311" t="str">
        <f>IF((SUM('Раздел 2'!O125:O125)=0),"","Неверно!")</f>
        <v/>
      </c>
      <c r="B12484" s="312" t="s">
        <v>24750</v>
      </c>
      <c r="C12484" s="313" t="s">
        <v>1515</v>
      </c>
      <c r="D12484" s="313" t="s">
        <v>22681</v>
      </c>
      <c r="E12484" s="313" t="str">
        <f>CONCATENATE(SUM('Раздел 2'!O125:O125),"=",0)</f>
        <v>0=0</v>
      </c>
    </row>
    <row r="12485" spans="1:5" ht="30" hidden="1" customHeight="1">
      <c r="A12485" s="311" t="str">
        <f>IF((SUM('Раздел 2'!O126:O126)=0),"","Неверно!")</f>
        <v/>
      </c>
      <c r="B12485" s="312" t="s">
        <v>24750</v>
      </c>
      <c r="C12485" s="313" t="s">
        <v>22682</v>
      </c>
      <c r="D12485" s="313" t="s">
        <v>22681</v>
      </c>
      <c r="E12485" s="313" t="str">
        <f>CONCATENATE(SUM('Раздел 2'!O126:O126),"=",0)</f>
        <v>0=0</v>
      </c>
    </row>
    <row r="12486" spans="1:5" ht="30" hidden="1" customHeight="1">
      <c r="A12486" s="311" t="str">
        <f>IF((SUM('Раздел 2'!O127:O127)=0),"","Неверно!")</f>
        <v/>
      </c>
      <c r="B12486" s="312" t="s">
        <v>24750</v>
      </c>
      <c r="C12486" s="313" t="s">
        <v>19055</v>
      </c>
      <c r="D12486" s="313" t="s">
        <v>22681</v>
      </c>
      <c r="E12486" s="313" t="str">
        <f>CONCATENATE(SUM('Раздел 2'!O127:O127),"=",0)</f>
        <v>0=0</v>
      </c>
    </row>
    <row r="12487" spans="1:5" ht="30" hidden="1" customHeight="1">
      <c r="A12487" s="311" t="str">
        <f>IF((SUM('Раздел 2'!O128:O128)=0),"","Неверно!")</f>
        <v/>
      </c>
      <c r="B12487" s="312" t="s">
        <v>24750</v>
      </c>
      <c r="C12487" s="313" t="s">
        <v>1544</v>
      </c>
      <c r="D12487" s="313" t="s">
        <v>22681</v>
      </c>
      <c r="E12487" s="313" t="str">
        <f>CONCATENATE(SUM('Раздел 2'!O128:O128),"=",0)</f>
        <v>0=0</v>
      </c>
    </row>
    <row r="12488" spans="1:5" ht="30" hidden="1" customHeight="1">
      <c r="A12488" s="311" t="str">
        <f>IF((SUM('Раздел 2'!O129:O129)=0),"","Неверно!")</f>
        <v/>
      </c>
      <c r="B12488" s="312" t="s">
        <v>24750</v>
      </c>
      <c r="C12488" s="313" t="s">
        <v>22683</v>
      </c>
      <c r="D12488" s="313" t="s">
        <v>22681</v>
      </c>
      <c r="E12488" s="313" t="str">
        <f>CONCATENATE(SUM('Раздел 2'!O129:O129),"=",0)</f>
        <v>0=0</v>
      </c>
    </row>
    <row r="12489" spans="1:5" ht="30" hidden="1" customHeight="1">
      <c r="A12489" s="311" t="str">
        <f>IF((SUM('Раздел 2'!O130:O130)=0),"","Неверно!")</f>
        <v/>
      </c>
      <c r="B12489" s="312" t="s">
        <v>24750</v>
      </c>
      <c r="C12489" s="313" t="s">
        <v>1545</v>
      </c>
      <c r="D12489" s="313" t="s">
        <v>22681</v>
      </c>
      <c r="E12489" s="313" t="str">
        <f>CONCATENATE(SUM('Раздел 2'!O130:O130),"=",0)</f>
        <v>0=0</v>
      </c>
    </row>
    <row r="12490" spans="1:5" ht="30" hidden="1" customHeight="1">
      <c r="A12490" s="311" t="str">
        <f>IF((SUM('Раздел 2'!O131:O131)=0),"","Неверно!")</f>
        <v/>
      </c>
      <c r="B12490" s="312" t="s">
        <v>24750</v>
      </c>
      <c r="C12490" s="313" t="s">
        <v>1546</v>
      </c>
      <c r="D12490" s="313" t="s">
        <v>22681</v>
      </c>
      <c r="E12490" s="313" t="str">
        <f>CONCATENATE(SUM('Раздел 2'!O131:O131),"=",0)</f>
        <v>0=0</v>
      </c>
    </row>
    <row r="12491" spans="1:5" ht="30" hidden="1" customHeight="1">
      <c r="A12491" s="311" t="str">
        <f>IF((SUM('Раздел 2'!O132:O132)=0),"","Неверно!")</f>
        <v/>
      </c>
      <c r="B12491" s="312" t="s">
        <v>24750</v>
      </c>
      <c r="C12491" s="313" t="s">
        <v>1547</v>
      </c>
      <c r="D12491" s="313" t="s">
        <v>22681</v>
      </c>
      <c r="E12491" s="313" t="str">
        <f>CONCATENATE(SUM('Раздел 2'!O132:O132),"=",0)</f>
        <v>0=0</v>
      </c>
    </row>
    <row r="12492" spans="1:5" ht="30" hidden="1" customHeight="1">
      <c r="A12492" s="311" t="str">
        <f>IF((SUM('Раздел 2'!O133:O133)=0),"","Неверно!")</f>
        <v/>
      </c>
      <c r="B12492" s="312" t="s">
        <v>24750</v>
      </c>
      <c r="C12492" s="313" t="s">
        <v>1548</v>
      </c>
      <c r="D12492" s="313" t="s">
        <v>22681</v>
      </c>
      <c r="E12492" s="313" t="str">
        <f>CONCATENATE(SUM('Раздел 2'!O133:O133),"=",0)</f>
        <v>0=0</v>
      </c>
    </row>
    <row r="12493" spans="1:5" ht="30" hidden="1" customHeight="1">
      <c r="A12493" s="311" t="str">
        <f>IF((SUM('Раздел 2'!O91:O91)=0),"","Неверно!")</f>
        <v/>
      </c>
      <c r="B12493" s="312" t="s">
        <v>24750</v>
      </c>
      <c r="C12493" s="313" t="s">
        <v>1496</v>
      </c>
      <c r="D12493" s="313" t="s">
        <v>22681</v>
      </c>
      <c r="E12493" s="313" t="str">
        <f>CONCATENATE(SUM('Раздел 2'!O91:O91),"=",0)</f>
        <v>0=0</v>
      </c>
    </row>
    <row r="12494" spans="1:5" ht="30" hidden="1" customHeight="1">
      <c r="A12494" s="311" t="str">
        <f>IF((SUM('Раздел 2'!O92:O92)=0),"","Неверно!")</f>
        <v/>
      </c>
      <c r="B12494" s="312" t="s">
        <v>24750</v>
      </c>
      <c r="C12494" s="313" t="s">
        <v>1497</v>
      </c>
      <c r="D12494" s="313" t="s">
        <v>22681</v>
      </c>
      <c r="E12494" s="313" t="str">
        <f>CONCATENATE(SUM('Раздел 2'!O92:O92),"=",0)</f>
        <v>0=0</v>
      </c>
    </row>
    <row r="12495" spans="1:5" ht="30" hidden="1" customHeight="1">
      <c r="A12495" s="311" t="str">
        <f>IF((SUM('Раздел 2'!O93:O93)=0),"","Неверно!")</f>
        <v/>
      </c>
      <c r="B12495" s="312" t="s">
        <v>24750</v>
      </c>
      <c r="C12495" s="313" t="s">
        <v>1498</v>
      </c>
      <c r="D12495" s="313" t="s">
        <v>22681</v>
      </c>
      <c r="E12495" s="313" t="str">
        <f>CONCATENATE(SUM('Раздел 2'!O93:O93),"=",0)</f>
        <v>0=0</v>
      </c>
    </row>
    <row r="12496" spans="1:5" ht="30" hidden="1" customHeight="1">
      <c r="A12496" s="311" t="str">
        <f>IF((SUM('Раздел 2'!O94:O94)=0),"","Неверно!")</f>
        <v/>
      </c>
      <c r="B12496" s="312" t="s">
        <v>24750</v>
      </c>
      <c r="C12496" s="313" t="s">
        <v>1499</v>
      </c>
      <c r="D12496" s="313" t="s">
        <v>22681</v>
      </c>
      <c r="E12496" s="313" t="str">
        <f>CONCATENATE(SUM('Раздел 2'!O94:O94),"=",0)</f>
        <v>0=0</v>
      </c>
    </row>
    <row r="12497" spans="1:5" ht="30" hidden="1" customHeight="1">
      <c r="A12497" s="311" t="str">
        <f>IF((SUM('Раздел 2'!O95:O95)=0),"","Неверно!")</f>
        <v/>
      </c>
      <c r="B12497" s="312" t="s">
        <v>24750</v>
      </c>
      <c r="C12497" s="313" t="s">
        <v>1500</v>
      </c>
      <c r="D12497" s="313" t="s">
        <v>22681</v>
      </c>
      <c r="E12497" s="313" t="str">
        <f>CONCATENATE(SUM('Раздел 2'!O95:O95),"=",0)</f>
        <v>0=0</v>
      </c>
    </row>
    <row r="12498" spans="1:5" ht="30" hidden="1" customHeight="1">
      <c r="A12498" s="311" t="str">
        <f>IF((SUM('Раздел 2'!O96:O96)=0),"","Неверно!")</f>
        <v/>
      </c>
      <c r="B12498" s="312" t="s">
        <v>24750</v>
      </c>
      <c r="C12498" s="313" t="s">
        <v>1501</v>
      </c>
      <c r="D12498" s="313" t="s">
        <v>22681</v>
      </c>
      <c r="E12498" s="313" t="str">
        <f>CONCATENATE(SUM('Раздел 2'!O96:O96),"=",0)</f>
        <v>0=0</v>
      </c>
    </row>
    <row r="12499" spans="1:5" ht="30" hidden="1" customHeight="1">
      <c r="A12499" s="311" t="str">
        <f>IF((SUM('Раздел 2'!O97:O97)=0),"","Неверно!")</f>
        <v/>
      </c>
      <c r="B12499" s="312" t="s">
        <v>24750</v>
      </c>
      <c r="C12499" s="313" t="s">
        <v>1502</v>
      </c>
      <c r="D12499" s="313" t="s">
        <v>22681</v>
      </c>
      <c r="E12499" s="313" t="str">
        <f>CONCATENATE(SUM('Раздел 2'!O97:O97),"=",0)</f>
        <v>0=0</v>
      </c>
    </row>
    <row r="12500" spans="1:5" ht="30" hidden="1" customHeight="1">
      <c r="A12500" s="311" t="str">
        <f>IF((SUM('Раздел 2'!O98:O98)=0),"","Неверно!")</f>
        <v/>
      </c>
      <c r="B12500" s="312" t="s">
        <v>24750</v>
      </c>
      <c r="C12500" s="313" t="s">
        <v>1503</v>
      </c>
      <c r="D12500" s="313" t="s">
        <v>22681</v>
      </c>
      <c r="E12500" s="313" t="str">
        <f>CONCATENATE(SUM('Раздел 2'!O98:O98),"=",0)</f>
        <v>0=0</v>
      </c>
    </row>
    <row r="12501" spans="1:5" ht="30" hidden="1" customHeight="1">
      <c r="A12501" s="311" t="str">
        <f>IF((SUM('Раздел 2'!O99:O99)=0),"","Неверно!")</f>
        <v/>
      </c>
      <c r="B12501" s="312" t="s">
        <v>24750</v>
      </c>
      <c r="C12501" s="313" t="s">
        <v>1504</v>
      </c>
      <c r="D12501" s="313" t="s">
        <v>22681</v>
      </c>
      <c r="E12501" s="313" t="str">
        <f>CONCATENATE(SUM('Раздел 2'!O99:O99),"=",0)</f>
        <v>0=0</v>
      </c>
    </row>
    <row r="12502" spans="1:5" ht="30" hidden="1" customHeight="1">
      <c r="A12502" s="311" t="str">
        <f>IF((SUM('Раздел 2'!O100:O100)=0),"","Неверно!")</f>
        <v/>
      </c>
      <c r="B12502" s="312" t="s">
        <v>24750</v>
      </c>
      <c r="C12502" s="313" t="s">
        <v>1505</v>
      </c>
      <c r="D12502" s="313" t="s">
        <v>22681</v>
      </c>
      <c r="E12502" s="313" t="str">
        <f>CONCATENATE(SUM('Раздел 2'!O100:O100),"=",0)</f>
        <v>0=0</v>
      </c>
    </row>
    <row r="12503" spans="1:5" ht="30" hidden="1" customHeight="1">
      <c r="A12503" s="311" t="str">
        <f>IF((SUM('Раздел 2'!O101:O101)=0),"","Неверно!")</f>
        <v/>
      </c>
      <c r="B12503" s="312" t="s">
        <v>24750</v>
      </c>
      <c r="C12503" s="313" t="s">
        <v>1506</v>
      </c>
      <c r="D12503" s="313" t="s">
        <v>22681</v>
      </c>
      <c r="E12503" s="313" t="str">
        <f>CONCATENATE(SUM('Раздел 2'!O101:O101),"=",0)</f>
        <v>0=0</v>
      </c>
    </row>
    <row r="12504" spans="1:5" ht="30" hidden="1" customHeight="1">
      <c r="A12504" s="311" t="str">
        <f>IF((SUM('Раздел 2'!O102:O102)=0),"","Неверно!")</f>
        <v/>
      </c>
      <c r="B12504" s="312" t="s">
        <v>24750</v>
      </c>
      <c r="C12504" s="313" t="s">
        <v>1507</v>
      </c>
      <c r="D12504" s="313" t="s">
        <v>22681</v>
      </c>
      <c r="E12504" s="313" t="str">
        <f>CONCATENATE(SUM('Раздел 2'!O102:O102),"=",0)</f>
        <v>0=0</v>
      </c>
    </row>
    <row r="12505" spans="1:5" ht="30" hidden="1" customHeight="1">
      <c r="A12505" s="311" t="str">
        <f>IF((SUM('Раздел 2'!O103:O103)=0),"","Неверно!")</f>
        <v/>
      </c>
      <c r="B12505" s="312" t="s">
        <v>24750</v>
      </c>
      <c r="C12505" s="313" t="s">
        <v>1508</v>
      </c>
      <c r="D12505" s="313" t="s">
        <v>22681</v>
      </c>
      <c r="E12505" s="313" t="str">
        <f>CONCATENATE(SUM('Раздел 2'!O103:O103),"=",0)</f>
        <v>0=0</v>
      </c>
    </row>
    <row r="12506" spans="1:5" ht="30" hidden="1" customHeight="1">
      <c r="A12506" s="311" t="str">
        <f>IF((SUM('Раздел 2'!O104:O104)=0),"","Неверно!")</f>
        <v/>
      </c>
      <c r="B12506" s="312" t="s">
        <v>24750</v>
      </c>
      <c r="C12506" s="313" t="s">
        <v>1509</v>
      </c>
      <c r="D12506" s="313" t="s">
        <v>22681</v>
      </c>
      <c r="E12506" s="313" t="str">
        <f>CONCATENATE(SUM('Раздел 2'!O104:O104),"=",0)</f>
        <v>0=0</v>
      </c>
    </row>
    <row r="12507" spans="1:5" ht="30" hidden="1" customHeight="1">
      <c r="A12507" s="311" t="str">
        <f>IF((SUM('Раздел 2'!O105:O105)=0),"","Неверно!")</f>
        <v/>
      </c>
      <c r="B12507" s="312" t="s">
        <v>24750</v>
      </c>
      <c r="C12507" s="313" t="s">
        <v>1510</v>
      </c>
      <c r="D12507" s="313" t="s">
        <v>22681</v>
      </c>
      <c r="E12507" s="313" t="str">
        <f>CONCATENATE(SUM('Раздел 2'!O105:O105),"=",0)</f>
        <v>0=0</v>
      </c>
    </row>
    <row r="12508" spans="1:5" ht="30" hidden="1" customHeight="1">
      <c r="A12508" s="311" t="str">
        <f>IF((SUM('Раздел 2'!O106:O106)=0),"","Неверно!")</f>
        <v/>
      </c>
      <c r="B12508" s="312" t="s">
        <v>24750</v>
      </c>
      <c r="C12508" s="313" t="s">
        <v>1511</v>
      </c>
      <c r="D12508" s="313" t="s">
        <v>22681</v>
      </c>
      <c r="E12508" s="313" t="str">
        <f>CONCATENATE(SUM('Раздел 2'!O106:O106),"=",0)</f>
        <v>0=0</v>
      </c>
    </row>
    <row r="12509" spans="1:5" ht="30" hidden="1" customHeight="1">
      <c r="A12509" s="311" t="str">
        <f>IF((SUM('Раздел 2'!O107:O107)=0),"","Неверно!")</f>
        <v/>
      </c>
      <c r="B12509" s="312" t="s">
        <v>24750</v>
      </c>
      <c r="C12509" s="313" t="s">
        <v>1512</v>
      </c>
      <c r="D12509" s="313" t="s">
        <v>22681</v>
      </c>
      <c r="E12509" s="313" t="str">
        <f>CONCATENATE(SUM('Раздел 2'!O107:O107),"=",0)</f>
        <v>0=0</v>
      </c>
    </row>
    <row r="12510" spans="1:5" ht="30" hidden="1" customHeight="1">
      <c r="A12510" s="311" t="str">
        <f>IF((SUM('Раздел 2'!O108:O108)=0),"","Неверно!")</f>
        <v/>
      </c>
      <c r="B12510" s="312" t="s">
        <v>24750</v>
      </c>
      <c r="C12510" s="313" t="s">
        <v>1513</v>
      </c>
      <c r="D12510" s="313" t="s">
        <v>22681</v>
      </c>
      <c r="E12510" s="313" t="str">
        <f>CONCATENATE(SUM('Раздел 2'!O108:O108),"=",0)</f>
        <v>0=0</v>
      </c>
    </row>
    <row r="12511" spans="1:5" ht="30" hidden="1" customHeight="1">
      <c r="A12511" s="311" t="str">
        <f>IF((SUM('Раздел 2'!O109:O109)=0),"","Неверно!")</f>
        <v/>
      </c>
      <c r="B12511" s="312" t="s">
        <v>24750</v>
      </c>
      <c r="C12511" s="313" t="s">
        <v>1514</v>
      </c>
      <c r="D12511" s="313" t="s">
        <v>22681</v>
      </c>
      <c r="E12511" s="313" t="str">
        <f>CONCATENATE(SUM('Раздел 2'!O109:O109),"=",0)</f>
        <v>0=0</v>
      </c>
    </row>
    <row r="12512" spans="1:5" ht="30" hidden="1" customHeight="1">
      <c r="A12512" s="311" t="str">
        <f>IF((SUM('Раздел 2'!O231:O231)=0),"","Неверно!")</f>
        <v/>
      </c>
      <c r="B12512" s="312" t="s">
        <v>24751</v>
      </c>
      <c r="C12512" s="313" t="s">
        <v>1464</v>
      </c>
      <c r="D12512" s="313" t="s">
        <v>22684</v>
      </c>
      <c r="E12512" s="313" t="str">
        <f>CONCATENATE(SUM('Раздел 2'!O231:O231),"=",0)</f>
        <v>0=0</v>
      </c>
    </row>
    <row r="12513" spans="1:5" ht="30" hidden="1" customHeight="1">
      <c r="A12513" s="311" t="str">
        <f>IF((SUM('Раздел 2'!O232:O232)=0),"","Неверно!")</f>
        <v/>
      </c>
      <c r="B12513" s="312" t="s">
        <v>24751</v>
      </c>
      <c r="C12513" s="313" t="s">
        <v>1465</v>
      </c>
      <c r="D12513" s="313" t="s">
        <v>22684</v>
      </c>
      <c r="E12513" s="313" t="str">
        <f>CONCATENATE(SUM('Раздел 2'!O232:O232),"=",0)</f>
        <v>0=0</v>
      </c>
    </row>
    <row r="12514" spans="1:5" ht="30" hidden="1" customHeight="1">
      <c r="A12514" s="311" t="str">
        <f>IF((SUM('Раздел 2'!O233:O233)=0),"","Неверно!")</f>
        <v/>
      </c>
      <c r="B12514" s="312" t="s">
        <v>24751</v>
      </c>
      <c r="C12514" s="313" t="s">
        <v>1466</v>
      </c>
      <c r="D12514" s="313" t="s">
        <v>22684</v>
      </c>
      <c r="E12514" s="313" t="str">
        <f>CONCATENATE(SUM('Раздел 2'!O233:O233),"=",0)</f>
        <v>0=0</v>
      </c>
    </row>
    <row r="12515" spans="1:5" ht="30" hidden="1" customHeight="1">
      <c r="A12515" s="311" t="str">
        <f>IF((SUM('Раздел 2'!O234:O234)=0),"","Неверно!")</f>
        <v/>
      </c>
      <c r="B12515" s="312" t="s">
        <v>24751</v>
      </c>
      <c r="C12515" s="313" t="s">
        <v>1467</v>
      </c>
      <c r="D12515" s="313" t="s">
        <v>22684</v>
      </c>
      <c r="E12515" s="313" t="str">
        <f>CONCATENATE(SUM('Раздел 2'!O234:O234),"=",0)</f>
        <v>0=0</v>
      </c>
    </row>
    <row r="12516" spans="1:5" ht="30" hidden="1" customHeight="1">
      <c r="A12516" s="311" t="str">
        <f>IF((SUM('Раздел 2'!O235:O235)=0),"","Неверно!")</f>
        <v/>
      </c>
      <c r="B12516" s="312" t="s">
        <v>24751</v>
      </c>
      <c r="C12516" s="313" t="s">
        <v>1468</v>
      </c>
      <c r="D12516" s="313" t="s">
        <v>22684</v>
      </c>
      <c r="E12516" s="313" t="str">
        <f>CONCATENATE(SUM('Раздел 2'!O235:O235),"=",0)</f>
        <v>0=0</v>
      </c>
    </row>
    <row r="12517" spans="1:5" ht="30" hidden="1" customHeight="1">
      <c r="A12517" s="311" t="str">
        <f>IF((SUM('Раздел 3'!O12:O12)=0),"","Неверно!")</f>
        <v/>
      </c>
      <c r="B12517" s="312" t="s">
        <v>24752</v>
      </c>
      <c r="C12517" s="313" t="s">
        <v>7502</v>
      </c>
      <c r="D12517" s="313" t="s">
        <v>18185</v>
      </c>
      <c r="E12517" s="313" t="str">
        <f>CONCATENATE(SUM('Раздел 3'!O12:O12),"=",0)</f>
        <v>0=0</v>
      </c>
    </row>
    <row r="12518" spans="1:5" ht="30" hidden="1" customHeight="1">
      <c r="A12518" s="311" t="str">
        <f>IF((SUM('Раздел 3'!O13:O13)=0),"","Неверно!")</f>
        <v/>
      </c>
      <c r="B12518" s="312" t="s">
        <v>24752</v>
      </c>
      <c r="C12518" s="313" t="s">
        <v>7503</v>
      </c>
      <c r="D12518" s="313" t="s">
        <v>18185</v>
      </c>
      <c r="E12518" s="313" t="str">
        <f>CONCATENATE(SUM('Раздел 3'!O13:O13),"=",0)</f>
        <v>0=0</v>
      </c>
    </row>
    <row r="12519" spans="1:5" ht="30" hidden="1" customHeight="1">
      <c r="A12519" s="311" t="str">
        <f>IF((SUM('Раздел 3'!O14:O14)=0),"","Неверно!")</f>
        <v/>
      </c>
      <c r="B12519" s="312" t="s">
        <v>24752</v>
      </c>
      <c r="C12519" s="313" t="s">
        <v>7504</v>
      </c>
      <c r="D12519" s="313" t="s">
        <v>18185</v>
      </c>
      <c r="E12519" s="313" t="str">
        <f>CONCATENATE(SUM('Раздел 3'!O14:O14),"=",0)</f>
        <v>0=0</v>
      </c>
    </row>
    <row r="12520" spans="1:5" ht="30" hidden="1" customHeight="1">
      <c r="A12520" s="311" t="str">
        <f>IF((SUM('Раздел 3'!O15:O15)=0),"","Неверно!")</f>
        <v/>
      </c>
      <c r="B12520" s="312" t="s">
        <v>24752</v>
      </c>
      <c r="C12520" s="313" t="s">
        <v>7505</v>
      </c>
      <c r="D12520" s="313" t="s">
        <v>18185</v>
      </c>
      <c r="E12520" s="313" t="str">
        <f>CONCATENATE(SUM('Раздел 3'!O15:O15),"=",0)</f>
        <v>0=0</v>
      </c>
    </row>
    <row r="12521" spans="1:5" ht="30" hidden="1" customHeight="1">
      <c r="A12521" s="311" t="str">
        <f>IF((SUM('Раздел 3'!O16:O16)=0),"","Неверно!")</f>
        <v/>
      </c>
      <c r="B12521" s="312" t="s">
        <v>24752</v>
      </c>
      <c r="C12521" s="313" t="s">
        <v>7506</v>
      </c>
      <c r="D12521" s="313" t="s">
        <v>18185</v>
      </c>
      <c r="E12521" s="313" t="str">
        <f>CONCATENATE(SUM('Раздел 3'!O16:O16),"=",0)</f>
        <v>0=0</v>
      </c>
    </row>
    <row r="12522" spans="1:5" ht="30" hidden="1" customHeight="1">
      <c r="A12522" s="311" t="str">
        <f>IF((SUM('Раздел 3'!O17:O17)=0),"","Неверно!")</f>
        <v/>
      </c>
      <c r="B12522" s="312" t="s">
        <v>24752</v>
      </c>
      <c r="C12522" s="313" t="s">
        <v>7507</v>
      </c>
      <c r="D12522" s="313" t="s">
        <v>18185</v>
      </c>
      <c r="E12522" s="313" t="str">
        <f>CONCATENATE(SUM('Раздел 3'!O17:O17),"=",0)</f>
        <v>0=0</v>
      </c>
    </row>
    <row r="12523" spans="1:5" ht="30" hidden="1" customHeight="1">
      <c r="A12523" s="311" t="str">
        <f>IF((SUM('Раздел 3'!O18:O18)=0),"","Неверно!")</f>
        <v/>
      </c>
      <c r="B12523" s="312" t="s">
        <v>24752</v>
      </c>
      <c r="C12523" s="313" t="s">
        <v>7508</v>
      </c>
      <c r="D12523" s="313" t="s">
        <v>18185</v>
      </c>
      <c r="E12523" s="313" t="str">
        <f>CONCATENATE(SUM('Раздел 3'!O18:O18),"=",0)</f>
        <v>0=0</v>
      </c>
    </row>
    <row r="12524" spans="1:5" ht="30" hidden="1" customHeight="1">
      <c r="A12524" s="311" t="str">
        <f>IF((SUM('Раздел 3'!O19:O19)=0),"","Неверно!")</f>
        <v/>
      </c>
      <c r="B12524" s="312" t="s">
        <v>24752</v>
      </c>
      <c r="C12524" s="313" t="s">
        <v>7509</v>
      </c>
      <c r="D12524" s="313" t="s">
        <v>18185</v>
      </c>
      <c r="E12524" s="313" t="str">
        <f>CONCATENATE(SUM('Раздел 3'!O19:O19),"=",0)</f>
        <v>0=0</v>
      </c>
    </row>
    <row r="12525" spans="1:5" ht="30" hidden="1" customHeight="1">
      <c r="A12525" s="311" t="str">
        <f>IF((SUM('Раздел 3'!P12:P12)=0),"","Неверно!")</f>
        <v/>
      </c>
      <c r="B12525" s="312" t="s">
        <v>24752</v>
      </c>
      <c r="C12525" s="313" t="s">
        <v>7510</v>
      </c>
      <c r="D12525" s="313" t="s">
        <v>18185</v>
      </c>
      <c r="E12525" s="313" t="str">
        <f>CONCATENATE(SUM('Раздел 3'!P12:P12),"=",0)</f>
        <v>0=0</v>
      </c>
    </row>
    <row r="12526" spans="1:5" ht="30" hidden="1" customHeight="1">
      <c r="A12526" s="311" t="str">
        <f>IF((SUM('Раздел 3'!P13:P13)=0),"","Неверно!")</f>
        <v/>
      </c>
      <c r="B12526" s="312" t="s">
        <v>24752</v>
      </c>
      <c r="C12526" s="313" t="s">
        <v>7511</v>
      </c>
      <c r="D12526" s="313" t="s">
        <v>18185</v>
      </c>
      <c r="E12526" s="313" t="str">
        <f>CONCATENATE(SUM('Раздел 3'!P13:P13),"=",0)</f>
        <v>0=0</v>
      </c>
    </row>
    <row r="12527" spans="1:5" ht="30" hidden="1" customHeight="1">
      <c r="A12527" s="311" t="str">
        <f>IF((SUM('Раздел 3'!P14:P14)=0),"","Неверно!")</f>
        <v/>
      </c>
      <c r="B12527" s="312" t="s">
        <v>24752</v>
      </c>
      <c r="C12527" s="313" t="s">
        <v>7512</v>
      </c>
      <c r="D12527" s="313" t="s">
        <v>18185</v>
      </c>
      <c r="E12527" s="313" t="str">
        <f>CONCATENATE(SUM('Раздел 3'!P14:P14),"=",0)</f>
        <v>0=0</v>
      </c>
    </row>
    <row r="12528" spans="1:5" ht="30" hidden="1" customHeight="1">
      <c r="A12528" s="311" t="str">
        <f>IF((SUM('Раздел 3'!P15:P15)=0),"","Неверно!")</f>
        <v/>
      </c>
      <c r="B12528" s="312" t="s">
        <v>24752</v>
      </c>
      <c r="C12528" s="313" t="s">
        <v>7513</v>
      </c>
      <c r="D12528" s="313" t="s">
        <v>18185</v>
      </c>
      <c r="E12528" s="313" t="str">
        <f>CONCATENATE(SUM('Раздел 3'!P15:P15),"=",0)</f>
        <v>0=0</v>
      </c>
    </row>
    <row r="12529" spans="1:5" ht="30" hidden="1" customHeight="1">
      <c r="A12529" s="311" t="str">
        <f>IF((SUM('Раздел 3'!P16:P16)=0),"","Неверно!")</f>
        <v/>
      </c>
      <c r="B12529" s="312" t="s">
        <v>24752</v>
      </c>
      <c r="C12529" s="313" t="s">
        <v>7514</v>
      </c>
      <c r="D12529" s="313" t="s">
        <v>18185</v>
      </c>
      <c r="E12529" s="313" t="str">
        <f>CONCATENATE(SUM('Раздел 3'!P16:P16),"=",0)</f>
        <v>0=0</v>
      </c>
    </row>
    <row r="12530" spans="1:5" ht="30" hidden="1" customHeight="1">
      <c r="A12530" s="311" t="str">
        <f>IF((SUM('Раздел 3'!P17:P17)=0),"","Неверно!")</f>
        <v/>
      </c>
      <c r="B12530" s="312" t="s">
        <v>24752</v>
      </c>
      <c r="C12530" s="313" t="s">
        <v>7515</v>
      </c>
      <c r="D12530" s="313" t="s">
        <v>18185</v>
      </c>
      <c r="E12530" s="313" t="str">
        <f>CONCATENATE(SUM('Раздел 3'!P17:P17),"=",0)</f>
        <v>0=0</v>
      </c>
    </row>
    <row r="12531" spans="1:5" ht="30" hidden="1" customHeight="1">
      <c r="A12531" s="311" t="str">
        <f>IF((SUM('Раздел 3'!P18:P18)=0),"","Неверно!")</f>
        <v/>
      </c>
      <c r="B12531" s="312" t="s">
        <v>24752</v>
      </c>
      <c r="C12531" s="313" t="s">
        <v>7516</v>
      </c>
      <c r="D12531" s="313" t="s">
        <v>18185</v>
      </c>
      <c r="E12531" s="313" t="str">
        <f>CONCATENATE(SUM('Раздел 3'!P18:P18),"=",0)</f>
        <v>0=0</v>
      </c>
    </row>
    <row r="12532" spans="1:5" ht="30" hidden="1" customHeight="1">
      <c r="A12532" s="311" t="str">
        <f>IF((SUM('Раздел 3'!P19:P19)=0),"","Неверно!")</f>
        <v/>
      </c>
      <c r="B12532" s="312" t="s">
        <v>24752</v>
      </c>
      <c r="C12532" s="313" t="s">
        <v>7517</v>
      </c>
      <c r="D12532" s="313" t="s">
        <v>18185</v>
      </c>
      <c r="E12532" s="313" t="str">
        <f>CONCATENATE(SUM('Раздел 3'!P19:P19),"=",0)</f>
        <v>0=0</v>
      </c>
    </row>
    <row r="12533" spans="1:5" ht="30" hidden="1" customHeight="1">
      <c r="A12533" s="311" t="str">
        <f>IF((SUM('Раздел 3'!Q12:Q12)=0),"","Неверно!")</f>
        <v/>
      </c>
      <c r="B12533" s="312" t="s">
        <v>24752</v>
      </c>
      <c r="C12533" s="313" t="s">
        <v>7518</v>
      </c>
      <c r="D12533" s="313" t="s">
        <v>18185</v>
      </c>
      <c r="E12533" s="313" t="str">
        <f>CONCATENATE(SUM('Раздел 3'!Q12:Q12),"=",0)</f>
        <v>0=0</v>
      </c>
    </row>
    <row r="12534" spans="1:5" ht="30" hidden="1" customHeight="1">
      <c r="A12534" s="311" t="str">
        <f>IF((SUM('Раздел 3'!Q13:Q13)=0),"","Неверно!")</f>
        <v/>
      </c>
      <c r="B12534" s="312" t="s">
        <v>24752</v>
      </c>
      <c r="C12534" s="313" t="s">
        <v>7519</v>
      </c>
      <c r="D12534" s="313" t="s">
        <v>18185</v>
      </c>
      <c r="E12534" s="313" t="str">
        <f>CONCATENATE(SUM('Раздел 3'!Q13:Q13),"=",0)</f>
        <v>0=0</v>
      </c>
    </row>
    <row r="12535" spans="1:5" ht="30" hidden="1" customHeight="1">
      <c r="A12535" s="311" t="str">
        <f>IF((SUM('Раздел 3'!Q14:Q14)=0),"","Неверно!")</f>
        <v/>
      </c>
      <c r="B12535" s="312" t="s">
        <v>24752</v>
      </c>
      <c r="C12535" s="313" t="s">
        <v>7520</v>
      </c>
      <c r="D12535" s="313" t="s">
        <v>18185</v>
      </c>
      <c r="E12535" s="313" t="str">
        <f>CONCATENATE(SUM('Раздел 3'!Q14:Q14),"=",0)</f>
        <v>0=0</v>
      </c>
    </row>
    <row r="12536" spans="1:5" ht="30" hidden="1" customHeight="1">
      <c r="A12536" s="311" t="str">
        <f>IF((SUM('Раздел 3'!Q15:Q15)=0),"","Неверно!")</f>
        <v/>
      </c>
      <c r="B12536" s="312" t="s">
        <v>24752</v>
      </c>
      <c r="C12536" s="313" t="s">
        <v>7521</v>
      </c>
      <c r="D12536" s="313" t="s">
        <v>18185</v>
      </c>
      <c r="E12536" s="313" t="str">
        <f>CONCATENATE(SUM('Раздел 3'!Q15:Q15),"=",0)</f>
        <v>0=0</v>
      </c>
    </row>
    <row r="12537" spans="1:5" ht="30" hidden="1" customHeight="1">
      <c r="A12537" s="311" t="str">
        <f>IF((SUM('Раздел 3'!Q16:Q16)=0),"","Неверно!")</f>
        <v/>
      </c>
      <c r="B12537" s="312" t="s">
        <v>24752</v>
      </c>
      <c r="C12537" s="313" t="s">
        <v>7522</v>
      </c>
      <c r="D12537" s="313" t="s">
        <v>18185</v>
      </c>
      <c r="E12537" s="313" t="str">
        <f>CONCATENATE(SUM('Раздел 3'!Q16:Q16),"=",0)</f>
        <v>0=0</v>
      </c>
    </row>
    <row r="12538" spans="1:5" ht="30" hidden="1" customHeight="1">
      <c r="A12538" s="311" t="str">
        <f>IF((SUM('Раздел 3'!Q17:Q17)=0),"","Неверно!")</f>
        <v/>
      </c>
      <c r="B12538" s="312" t="s">
        <v>24752</v>
      </c>
      <c r="C12538" s="313" t="s">
        <v>7523</v>
      </c>
      <c r="D12538" s="313" t="s">
        <v>18185</v>
      </c>
      <c r="E12538" s="313" t="str">
        <f>CONCATENATE(SUM('Раздел 3'!Q17:Q17),"=",0)</f>
        <v>0=0</v>
      </c>
    </row>
    <row r="12539" spans="1:5" ht="30" hidden="1" customHeight="1">
      <c r="A12539" s="311" t="str">
        <f>IF((SUM('Раздел 3'!Q18:Q18)=0),"","Неверно!")</f>
        <v/>
      </c>
      <c r="B12539" s="312" t="s">
        <v>24752</v>
      </c>
      <c r="C12539" s="313" t="s">
        <v>7524</v>
      </c>
      <c r="D12539" s="313" t="s">
        <v>18185</v>
      </c>
      <c r="E12539" s="313" t="str">
        <f>CONCATENATE(SUM('Раздел 3'!Q18:Q18),"=",0)</f>
        <v>0=0</v>
      </c>
    </row>
    <row r="12540" spans="1:5" ht="30" hidden="1" customHeight="1">
      <c r="A12540" s="311" t="str">
        <f>IF((SUM('Раздел 3'!Q19:Q19)=0),"","Неверно!")</f>
        <v/>
      </c>
      <c r="B12540" s="312" t="s">
        <v>24752</v>
      </c>
      <c r="C12540" s="313" t="s">
        <v>7525</v>
      </c>
      <c r="D12540" s="313" t="s">
        <v>18185</v>
      </c>
      <c r="E12540" s="313" t="str">
        <f>CONCATENATE(SUM('Раздел 3'!Q19:Q19),"=",0)</f>
        <v>0=0</v>
      </c>
    </row>
    <row r="12541" spans="1:5" ht="30" hidden="1" customHeight="1">
      <c r="A12541" s="311" t="str">
        <f>IF((SUM('Раздел 3'!R12:R12)=0),"","Неверно!")</f>
        <v/>
      </c>
      <c r="B12541" s="312" t="s">
        <v>24752</v>
      </c>
      <c r="C12541" s="313" t="s">
        <v>7526</v>
      </c>
      <c r="D12541" s="313" t="s">
        <v>18185</v>
      </c>
      <c r="E12541" s="313" t="str">
        <f>CONCATENATE(SUM('Раздел 3'!R12:R12),"=",0)</f>
        <v>0=0</v>
      </c>
    </row>
    <row r="12542" spans="1:5" ht="30" hidden="1" customHeight="1">
      <c r="A12542" s="311" t="str">
        <f>IF((SUM('Раздел 3'!R13:R13)=0),"","Неверно!")</f>
        <v/>
      </c>
      <c r="B12542" s="312" t="s">
        <v>24752</v>
      </c>
      <c r="C12542" s="313" t="s">
        <v>7527</v>
      </c>
      <c r="D12542" s="313" t="s">
        <v>18185</v>
      </c>
      <c r="E12542" s="313" t="str">
        <f>CONCATENATE(SUM('Раздел 3'!R13:R13),"=",0)</f>
        <v>0=0</v>
      </c>
    </row>
    <row r="12543" spans="1:5" ht="30" hidden="1" customHeight="1">
      <c r="A12543" s="311" t="str">
        <f>IF((SUM('Раздел 3'!R14:R14)=0),"","Неверно!")</f>
        <v/>
      </c>
      <c r="B12543" s="312" t="s">
        <v>24752</v>
      </c>
      <c r="C12543" s="313" t="s">
        <v>7528</v>
      </c>
      <c r="D12543" s="313" t="s">
        <v>18185</v>
      </c>
      <c r="E12543" s="313" t="str">
        <f>CONCATENATE(SUM('Раздел 3'!R14:R14),"=",0)</f>
        <v>0=0</v>
      </c>
    </row>
    <row r="12544" spans="1:5" ht="30" hidden="1" customHeight="1">
      <c r="A12544" s="311" t="str">
        <f>IF((SUM('Раздел 3'!R15:R15)=0),"","Неверно!")</f>
        <v/>
      </c>
      <c r="B12544" s="312" t="s">
        <v>24752</v>
      </c>
      <c r="C12544" s="313" t="s">
        <v>7529</v>
      </c>
      <c r="D12544" s="313" t="s">
        <v>18185</v>
      </c>
      <c r="E12544" s="313" t="str">
        <f>CONCATENATE(SUM('Раздел 3'!R15:R15),"=",0)</f>
        <v>0=0</v>
      </c>
    </row>
    <row r="12545" spans="1:5" ht="30" hidden="1" customHeight="1">
      <c r="A12545" s="311" t="str">
        <f>IF((SUM('Раздел 3'!R16:R16)=0),"","Неверно!")</f>
        <v/>
      </c>
      <c r="B12545" s="312" t="s">
        <v>24752</v>
      </c>
      <c r="C12545" s="313" t="s">
        <v>7530</v>
      </c>
      <c r="D12545" s="313" t="s">
        <v>18185</v>
      </c>
      <c r="E12545" s="313" t="str">
        <f>CONCATENATE(SUM('Раздел 3'!R16:R16),"=",0)</f>
        <v>0=0</v>
      </c>
    </row>
    <row r="12546" spans="1:5" ht="30" hidden="1" customHeight="1">
      <c r="A12546" s="311" t="str">
        <f>IF((SUM('Раздел 3'!R17:R17)=0),"","Неверно!")</f>
        <v/>
      </c>
      <c r="B12546" s="312" t="s">
        <v>24752</v>
      </c>
      <c r="C12546" s="313" t="s">
        <v>7531</v>
      </c>
      <c r="D12546" s="313" t="s">
        <v>18185</v>
      </c>
      <c r="E12546" s="313" t="str">
        <f>CONCATENATE(SUM('Раздел 3'!R17:R17),"=",0)</f>
        <v>0=0</v>
      </c>
    </row>
    <row r="12547" spans="1:5" ht="30" hidden="1" customHeight="1">
      <c r="A12547" s="311" t="str">
        <f>IF((SUM('Раздел 3'!R18:R18)=0),"","Неверно!")</f>
        <v/>
      </c>
      <c r="B12547" s="312" t="s">
        <v>24752</v>
      </c>
      <c r="C12547" s="313" t="s">
        <v>7532</v>
      </c>
      <c r="D12547" s="313" t="s">
        <v>18185</v>
      </c>
      <c r="E12547" s="313" t="str">
        <f>CONCATENATE(SUM('Раздел 3'!R18:R18),"=",0)</f>
        <v>0=0</v>
      </c>
    </row>
    <row r="12548" spans="1:5" ht="30" hidden="1" customHeight="1">
      <c r="A12548" s="311" t="str">
        <f>IF((SUM('Раздел 3'!R19:R19)=0),"","Неверно!")</f>
        <v/>
      </c>
      <c r="B12548" s="312" t="s">
        <v>24752</v>
      </c>
      <c r="C12548" s="313" t="s">
        <v>7533</v>
      </c>
      <c r="D12548" s="313" t="s">
        <v>18185</v>
      </c>
      <c r="E12548" s="313" t="str">
        <f>CONCATENATE(SUM('Раздел 3'!R19:R19),"=",0)</f>
        <v>0=0</v>
      </c>
    </row>
    <row r="12549" spans="1:5" ht="30" hidden="1" customHeight="1">
      <c r="A12549" s="311" t="str">
        <f>IF((SUM('Раздел 3'!S12:S12)=0),"","Неверно!")</f>
        <v/>
      </c>
      <c r="B12549" s="312" t="s">
        <v>24752</v>
      </c>
      <c r="C12549" s="313" t="s">
        <v>7534</v>
      </c>
      <c r="D12549" s="313" t="s">
        <v>18185</v>
      </c>
      <c r="E12549" s="313" t="str">
        <f>CONCATENATE(SUM('Раздел 3'!S12:S12),"=",0)</f>
        <v>0=0</v>
      </c>
    </row>
    <row r="12550" spans="1:5" ht="30" hidden="1" customHeight="1">
      <c r="A12550" s="311" t="str">
        <f>IF((SUM('Раздел 3'!S13:S13)=0),"","Неверно!")</f>
        <v/>
      </c>
      <c r="B12550" s="312" t="s">
        <v>24752</v>
      </c>
      <c r="C12550" s="313" t="s">
        <v>7535</v>
      </c>
      <c r="D12550" s="313" t="s">
        <v>18185</v>
      </c>
      <c r="E12550" s="313" t="str">
        <f>CONCATENATE(SUM('Раздел 3'!S13:S13),"=",0)</f>
        <v>0=0</v>
      </c>
    </row>
    <row r="12551" spans="1:5" ht="30" hidden="1" customHeight="1">
      <c r="A12551" s="311" t="str">
        <f>IF((SUM('Раздел 3'!S14:S14)=0),"","Неверно!")</f>
        <v/>
      </c>
      <c r="B12551" s="312" t="s">
        <v>24752</v>
      </c>
      <c r="C12551" s="313" t="s">
        <v>7536</v>
      </c>
      <c r="D12551" s="313" t="s">
        <v>18185</v>
      </c>
      <c r="E12551" s="313" t="str">
        <f>CONCATENATE(SUM('Раздел 3'!S14:S14),"=",0)</f>
        <v>0=0</v>
      </c>
    </row>
    <row r="12552" spans="1:5" ht="30" hidden="1" customHeight="1">
      <c r="A12552" s="311" t="str">
        <f>IF((SUM('Раздел 3'!S15:S15)=0),"","Неверно!")</f>
        <v/>
      </c>
      <c r="B12552" s="312" t="s">
        <v>24752</v>
      </c>
      <c r="C12552" s="313" t="s">
        <v>7537</v>
      </c>
      <c r="D12552" s="313" t="s">
        <v>18185</v>
      </c>
      <c r="E12552" s="313" t="str">
        <f>CONCATENATE(SUM('Раздел 3'!S15:S15),"=",0)</f>
        <v>0=0</v>
      </c>
    </row>
    <row r="12553" spans="1:5" ht="30" hidden="1" customHeight="1">
      <c r="A12553" s="311" t="str">
        <f>IF((SUM('Раздел 3'!S16:S16)=0),"","Неверно!")</f>
        <v/>
      </c>
      <c r="B12553" s="312" t="s">
        <v>24752</v>
      </c>
      <c r="C12553" s="313" t="s">
        <v>7538</v>
      </c>
      <c r="D12553" s="313" t="s">
        <v>18185</v>
      </c>
      <c r="E12553" s="313" t="str">
        <f>CONCATENATE(SUM('Раздел 3'!S16:S16),"=",0)</f>
        <v>0=0</v>
      </c>
    </row>
    <row r="12554" spans="1:5" ht="30" hidden="1" customHeight="1">
      <c r="A12554" s="311" t="str">
        <f>IF((SUM('Раздел 3'!S17:S17)=0),"","Неверно!")</f>
        <v/>
      </c>
      <c r="B12554" s="312" t="s">
        <v>24752</v>
      </c>
      <c r="C12554" s="313" t="s">
        <v>7539</v>
      </c>
      <c r="D12554" s="313" t="s">
        <v>18185</v>
      </c>
      <c r="E12554" s="313" t="str">
        <f>CONCATENATE(SUM('Раздел 3'!S17:S17),"=",0)</f>
        <v>0=0</v>
      </c>
    </row>
    <row r="12555" spans="1:5" ht="30" hidden="1" customHeight="1">
      <c r="A12555" s="311" t="str">
        <f>IF((SUM('Раздел 3'!S18:S18)=0),"","Неверно!")</f>
        <v/>
      </c>
      <c r="B12555" s="312" t="s">
        <v>24752</v>
      </c>
      <c r="C12555" s="313" t="s">
        <v>7540</v>
      </c>
      <c r="D12555" s="313" t="s">
        <v>18185</v>
      </c>
      <c r="E12555" s="313" t="str">
        <f>CONCATENATE(SUM('Раздел 3'!S18:S18),"=",0)</f>
        <v>0=0</v>
      </c>
    </row>
    <row r="12556" spans="1:5" ht="30" hidden="1" customHeight="1">
      <c r="A12556" s="311" t="str">
        <f>IF((SUM('Раздел 3'!S19:S19)=0),"","Неверно!")</f>
        <v/>
      </c>
      <c r="B12556" s="312" t="s">
        <v>24752</v>
      </c>
      <c r="C12556" s="313" t="s">
        <v>7541</v>
      </c>
      <c r="D12556" s="313" t="s">
        <v>18185</v>
      </c>
      <c r="E12556" s="313" t="str">
        <f>CONCATENATE(SUM('Раздел 3'!S19:S19),"=",0)</f>
        <v>0=0</v>
      </c>
    </row>
    <row r="12557" spans="1:5" ht="30" hidden="1" customHeight="1">
      <c r="A12557" s="311" t="str">
        <f>IF((SUM('Раздел 3'!T12:T12)=0),"","Неверно!")</f>
        <v/>
      </c>
      <c r="B12557" s="312" t="s">
        <v>24752</v>
      </c>
      <c r="C12557" s="313" t="s">
        <v>7542</v>
      </c>
      <c r="D12557" s="313" t="s">
        <v>18185</v>
      </c>
      <c r="E12557" s="313" t="str">
        <f>CONCATENATE(SUM('Раздел 3'!T12:T12),"=",0)</f>
        <v>0=0</v>
      </c>
    </row>
    <row r="12558" spans="1:5" ht="30" hidden="1" customHeight="1">
      <c r="A12558" s="311" t="str">
        <f>IF((SUM('Раздел 3'!T13:T13)=0),"","Неверно!")</f>
        <v/>
      </c>
      <c r="B12558" s="312" t="s">
        <v>24752</v>
      </c>
      <c r="C12558" s="313" t="s">
        <v>7543</v>
      </c>
      <c r="D12558" s="313" t="s">
        <v>18185</v>
      </c>
      <c r="E12558" s="313" t="str">
        <f>CONCATENATE(SUM('Раздел 3'!T13:T13),"=",0)</f>
        <v>0=0</v>
      </c>
    </row>
    <row r="12559" spans="1:5" ht="30" hidden="1" customHeight="1">
      <c r="A12559" s="311" t="str">
        <f>IF((SUM('Раздел 3'!T14:T14)=0),"","Неверно!")</f>
        <v/>
      </c>
      <c r="B12559" s="312" t="s">
        <v>24752</v>
      </c>
      <c r="C12559" s="313" t="s">
        <v>7544</v>
      </c>
      <c r="D12559" s="313" t="s">
        <v>18185</v>
      </c>
      <c r="E12559" s="313" t="str">
        <f>CONCATENATE(SUM('Раздел 3'!T14:T14),"=",0)</f>
        <v>0=0</v>
      </c>
    </row>
    <row r="12560" spans="1:5" ht="30" hidden="1" customHeight="1">
      <c r="A12560" s="311" t="str">
        <f>IF((SUM('Раздел 3'!T15:T15)=0),"","Неверно!")</f>
        <v/>
      </c>
      <c r="B12560" s="312" t="s">
        <v>24752</v>
      </c>
      <c r="C12560" s="313" t="s">
        <v>7545</v>
      </c>
      <c r="D12560" s="313" t="s">
        <v>18185</v>
      </c>
      <c r="E12560" s="313" t="str">
        <f>CONCATENATE(SUM('Раздел 3'!T15:T15),"=",0)</f>
        <v>0=0</v>
      </c>
    </row>
    <row r="12561" spans="1:5" ht="30" hidden="1" customHeight="1">
      <c r="A12561" s="311" t="str">
        <f>IF((SUM('Раздел 3'!T16:T16)=0),"","Неверно!")</f>
        <v/>
      </c>
      <c r="B12561" s="312" t="s">
        <v>24752</v>
      </c>
      <c r="C12561" s="313" t="s">
        <v>7546</v>
      </c>
      <c r="D12561" s="313" t="s">
        <v>18185</v>
      </c>
      <c r="E12561" s="313" t="str">
        <f>CONCATENATE(SUM('Раздел 3'!T16:T16),"=",0)</f>
        <v>0=0</v>
      </c>
    </row>
    <row r="12562" spans="1:5" ht="30" hidden="1" customHeight="1">
      <c r="A12562" s="311" t="str">
        <f>IF((SUM('Раздел 3'!T17:T17)=0),"","Неверно!")</f>
        <v/>
      </c>
      <c r="B12562" s="312" t="s">
        <v>24752</v>
      </c>
      <c r="C12562" s="313" t="s">
        <v>7547</v>
      </c>
      <c r="D12562" s="313" t="s">
        <v>18185</v>
      </c>
      <c r="E12562" s="313" t="str">
        <f>CONCATENATE(SUM('Раздел 3'!T17:T17),"=",0)</f>
        <v>0=0</v>
      </c>
    </row>
    <row r="12563" spans="1:5" ht="30" hidden="1" customHeight="1">
      <c r="A12563" s="311" t="str">
        <f>IF((SUM('Раздел 3'!T18:T18)=0),"","Неверно!")</f>
        <v/>
      </c>
      <c r="B12563" s="312" t="s">
        <v>24752</v>
      </c>
      <c r="C12563" s="313" t="s">
        <v>7548</v>
      </c>
      <c r="D12563" s="313" t="s">
        <v>18185</v>
      </c>
      <c r="E12563" s="313" t="str">
        <f>CONCATENATE(SUM('Раздел 3'!T18:T18),"=",0)</f>
        <v>0=0</v>
      </c>
    </row>
    <row r="12564" spans="1:5" ht="30" hidden="1" customHeight="1">
      <c r="A12564" s="311" t="str">
        <f>IF((SUM('Раздел 3'!T19:T19)=0),"","Неверно!")</f>
        <v/>
      </c>
      <c r="B12564" s="312" t="s">
        <v>24752</v>
      </c>
      <c r="C12564" s="313" t="s">
        <v>7549</v>
      </c>
      <c r="D12564" s="313" t="s">
        <v>18185</v>
      </c>
      <c r="E12564" s="313" t="str">
        <f>CONCATENATE(SUM('Раздел 3'!T19:T19),"=",0)</f>
        <v>0=0</v>
      </c>
    </row>
    <row r="12565" spans="1:5" ht="30" hidden="1" customHeight="1">
      <c r="A12565" s="311" t="str">
        <f>IF((SUM('Раздел 3'!K12:K12)=0),"","Неверно!")</f>
        <v/>
      </c>
      <c r="B12565" s="312" t="s">
        <v>24752</v>
      </c>
      <c r="C12565" s="313" t="s">
        <v>7550</v>
      </c>
      <c r="D12565" s="313" t="s">
        <v>18185</v>
      </c>
      <c r="E12565" s="313" t="str">
        <f>CONCATENATE(SUM('Раздел 3'!K12:K12),"=",0)</f>
        <v>0=0</v>
      </c>
    </row>
    <row r="12566" spans="1:5" ht="30" hidden="1" customHeight="1">
      <c r="A12566" s="311" t="str">
        <f>IF((SUM('Раздел 3'!K13:K13)=0),"","Неверно!")</f>
        <v/>
      </c>
      <c r="B12566" s="312" t="s">
        <v>24752</v>
      </c>
      <c r="C12566" s="313" t="s">
        <v>7551</v>
      </c>
      <c r="D12566" s="313" t="s">
        <v>18185</v>
      </c>
      <c r="E12566" s="313" t="str">
        <f>CONCATENATE(SUM('Раздел 3'!K13:K13),"=",0)</f>
        <v>0=0</v>
      </c>
    </row>
    <row r="12567" spans="1:5" ht="30" hidden="1" customHeight="1">
      <c r="A12567" s="311" t="str">
        <f>IF((SUM('Раздел 3'!K14:K14)=0),"","Неверно!")</f>
        <v/>
      </c>
      <c r="B12567" s="312" t="s">
        <v>24752</v>
      </c>
      <c r="C12567" s="313" t="s">
        <v>7552</v>
      </c>
      <c r="D12567" s="313" t="s">
        <v>18185</v>
      </c>
      <c r="E12567" s="313" t="str">
        <f>CONCATENATE(SUM('Раздел 3'!K14:K14),"=",0)</f>
        <v>0=0</v>
      </c>
    </row>
    <row r="12568" spans="1:5" ht="30" hidden="1" customHeight="1">
      <c r="A12568" s="311" t="str">
        <f>IF((SUM('Раздел 3'!K15:K15)=0),"","Неверно!")</f>
        <v/>
      </c>
      <c r="B12568" s="312" t="s">
        <v>24752</v>
      </c>
      <c r="C12568" s="313" t="s">
        <v>7553</v>
      </c>
      <c r="D12568" s="313" t="s">
        <v>18185</v>
      </c>
      <c r="E12568" s="313" t="str">
        <f>CONCATENATE(SUM('Раздел 3'!K15:K15),"=",0)</f>
        <v>0=0</v>
      </c>
    </row>
    <row r="12569" spans="1:5" ht="30" hidden="1" customHeight="1">
      <c r="A12569" s="311" t="str">
        <f>IF((SUM('Раздел 3'!K16:K16)=0),"","Неверно!")</f>
        <v/>
      </c>
      <c r="B12569" s="312" t="s">
        <v>24752</v>
      </c>
      <c r="C12569" s="313" t="s">
        <v>7554</v>
      </c>
      <c r="D12569" s="313" t="s">
        <v>18185</v>
      </c>
      <c r="E12569" s="313" t="str">
        <f>CONCATENATE(SUM('Раздел 3'!K16:K16),"=",0)</f>
        <v>0=0</v>
      </c>
    </row>
    <row r="12570" spans="1:5" ht="30" hidden="1" customHeight="1">
      <c r="A12570" s="311" t="str">
        <f>IF((SUM('Раздел 3'!K17:K17)=0),"","Неверно!")</f>
        <v/>
      </c>
      <c r="B12570" s="312" t="s">
        <v>24752</v>
      </c>
      <c r="C12570" s="313" t="s">
        <v>7555</v>
      </c>
      <c r="D12570" s="313" t="s">
        <v>18185</v>
      </c>
      <c r="E12570" s="313" t="str">
        <f>CONCATENATE(SUM('Раздел 3'!K17:K17),"=",0)</f>
        <v>0=0</v>
      </c>
    </row>
    <row r="12571" spans="1:5" ht="30" hidden="1" customHeight="1">
      <c r="A12571" s="311" t="str">
        <f>IF((SUM('Раздел 3'!K18:K18)=0),"","Неверно!")</f>
        <v/>
      </c>
      <c r="B12571" s="312" t="s">
        <v>24752</v>
      </c>
      <c r="C12571" s="313" t="s">
        <v>7556</v>
      </c>
      <c r="D12571" s="313" t="s">
        <v>18185</v>
      </c>
      <c r="E12571" s="313" t="str">
        <f>CONCATENATE(SUM('Раздел 3'!K18:K18),"=",0)</f>
        <v>0=0</v>
      </c>
    </row>
    <row r="12572" spans="1:5" ht="30" hidden="1" customHeight="1">
      <c r="A12572" s="311" t="str">
        <f>IF((SUM('Раздел 3'!K19:K19)=0),"","Неверно!")</f>
        <v/>
      </c>
      <c r="B12572" s="312" t="s">
        <v>24752</v>
      </c>
      <c r="C12572" s="313" t="s">
        <v>7557</v>
      </c>
      <c r="D12572" s="313" t="s">
        <v>18185</v>
      </c>
      <c r="E12572" s="313" t="str">
        <f>CONCATENATE(SUM('Раздел 3'!K19:K19),"=",0)</f>
        <v>0=0</v>
      </c>
    </row>
    <row r="12573" spans="1:5" ht="30" hidden="1" customHeight="1">
      <c r="A12573" s="311" t="str">
        <f>IF((SUM('Раздел 3'!L12:L12)=0),"","Неверно!")</f>
        <v/>
      </c>
      <c r="B12573" s="312" t="s">
        <v>24752</v>
      </c>
      <c r="C12573" s="313" t="s">
        <v>7558</v>
      </c>
      <c r="D12573" s="313" t="s">
        <v>18185</v>
      </c>
      <c r="E12573" s="313" t="str">
        <f>CONCATENATE(SUM('Раздел 3'!L12:L12),"=",0)</f>
        <v>0=0</v>
      </c>
    </row>
    <row r="12574" spans="1:5" ht="30" hidden="1" customHeight="1">
      <c r="A12574" s="311" t="str">
        <f>IF((SUM('Раздел 3'!L13:L13)=0),"","Неверно!")</f>
        <v/>
      </c>
      <c r="B12574" s="312" t="s">
        <v>24752</v>
      </c>
      <c r="C12574" s="313" t="s">
        <v>7559</v>
      </c>
      <c r="D12574" s="313" t="s">
        <v>18185</v>
      </c>
      <c r="E12574" s="313" t="str">
        <f>CONCATENATE(SUM('Раздел 3'!L13:L13),"=",0)</f>
        <v>0=0</v>
      </c>
    </row>
    <row r="12575" spans="1:5" ht="30" hidden="1" customHeight="1">
      <c r="A12575" s="311" t="str">
        <f>IF((SUM('Раздел 3'!L14:L14)=0),"","Неверно!")</f>
        <v/>
      </c>
      <c r="B12575" s="312" t="s">
        <v>24752</v>
      </c>
      <c r="C12575" s="313" t="s">
        <v>7560</v>
      </c>
      <c r="D12575" s="313" t="s">
        <v>18185</v>
      </c>
      <c r="E12575" s="313" t="str">
        <f>CONCATENATE(SUM('Раздел 3'!L14:L14),"=",0)</f>
        <v>0=0</v>
      </c>
    </row>
    <row r="12576" spans="1:5" ht="30" hidden="1" customHeight="1">
      <c r="A12576" s="311" t="str">
        <f>IF((SUM('Раздел 3'!L15:L15)=0),"","Неверно!")</f>
        <v/>
      </c>
      <c r="B12576" s="312" t="s">
        <v>24752</v>
      </c>
      <c r="C12576" s="313" t="s">
        <v>7561</v>
      </c>
      <c r="D12576" s="313" t="s">
        <v>18185</v>
      </c>
      <c r="E12576" s="313" t="str">
        <f>CONCATENATE(SUM('Раздел 3'!L15:L15),"=",0)</f>
        <v>0=0</v>
      </c>
    </row>
    <row r="12577" spans="1:5" ht="30" hidden="1" customHeight="1">
      <c r="A12577" s="311" t="str">
        <f>IF((SUM('Раздел 3'!L16:L16)=0),"","Неверно!")</f>
        <v/>
      </c>
      <c r="B12577" s="312" t="s">
        <v>24752</v>
      </c>
      <c r="C12577" s="313" t="s">
        <v>7562</v>
      </c>
      <c r="D12577" s="313" t="s">
        <v>18185</v>
      </c>
      <c r="E12577" s="313" t="str">
        <f>CONCATENATE(SUM('Раздел 3'!L16:L16),"=",0)</f>
        <v>0=0</v>
      </c>
    </row>
    <row r="12578" spans="1:5" ht="30" hidden="1" customHeight="1">
      <c r="A12578" s="311" t="str">
        <f>IF((SUM('Раздел 3'!L17:L17)=0),"","Неверно!")</f>
        <v/>
      </c>
      <c r="B12578" s="312" t="s">
        <v>24752</v>
      </c>
      <c r="C12578" s="313" t="s">
        <v>7563</v>
      </c>
      <c r="D12578" s="313" t="s">
        <v>18185</v>
      </c>
      <c r="E12578" s="313" t="str">
        <f>CONCATENATE(SUM('Раздел 3'!L17:L17),"=",0)</f>
        <v>0=0</v>
      </c>
    </row>
    <row r="12579" spans="1:5" ht="30" hidden="1" customHeight="1">
      <c r="A12579" s="311" t="str">
        <f>IF((SUM('Раздел 3'!L18:L18)=0),"","Неверно!")</f>
        <v/>
      </c>
      <c r="B12579" s="312" t="s">
        <v>24752</v>
      </c>
      <c r="C12579" s="313" t="s">
        <v>7564</v>
      </c>
      <c r="D12579" s="313" t="s">
        <v>18185</v>
      </c>
      <c r="E12579" s="313" t="str">
        <f>CONCATENATE(SUM('Раздел 3'!L18:L18),"=",0)</f>
        <v>0=0</v>
      </c>
    </row>
    <row r="12580" spans="1:5" ht="30" hidden="1" customHeight="1">
      <c r="A12580" s="311" t="str">
        <f>IF((SUM('Раздел 3'!L19:L19)=0),"","Неверно!")</f>
        <v/>
      </c>
      <c r="B12580" s="312" t="s">
        <v>24752</v>
      </c>
      <c r="C12580" s="313" t="s">
        <v>7565</v>
      </c>
      <c r="D12580" s="313" t="s">
        <v>18185</v>
      </c>
      <c r="E12580" s="313" t="str">
        <f>CONCATENATE(SUM('Раздел 3'!L19:L19),"=",0)</f>
        <v>0=0</v>
      </c>
    </row>
    <row r="12581" spans="1:5" ht="30" hidden="1" customHeight="1">
      <c r="A12581" s="311" t="str">
        <f>IF((SUM('Раздел 3'!M12:M12)=0),"","Неверно!")</f>
        <v/>
      </c>
      <c r="B12581" s="312" t="s">
        <v>24752</v>
      </c>
      <c r="C12581" s="313" t="s">
        <v>7566</v>
      </c>
      <c r="D12581" s="313" t="s">
        <v>18185</v>
      </c>
      <c r="E12581" s="313" t="str">
        <f>CONCATENATE(SUM('Раздел 3'!M12:M12),"=",0)</f>
        <v>0=0</v>
      </c>
    </row>
    <row r="12582" spans="1:5" ht="30" hidden="1" customHeight="1">
      <c r="A12582" s="311" t="str">
        <f>IF((SUM('Раздел 3'!M13:M13)=0),"","Неверно!")</f>
        <v/>
      </c>
      <c r="B12582" s="312" t="s">
        <v>24752</v>
      </c>
      <c r="C12582" s="313" t="s">
        <v>7567</v>
      </c>
      <c r="D12582" s="313" t="s">
        <v>18185</v>
      </c>
      <c r="E12582" s="313" t="str">
        <f>CONCATENATE(SUM('Раздел 3'!M13:M13),"=",0)</f>
        <v>0=0</v>
      </c>
    </row>
    <row r="12583" spans="1:5" ht="30" hidden="1" customHeight="1">
      <c r="A12583" s="311" t="str">
        <f>IF((SUM('Раздел 3'!M14:M14)=0),"","Неверно!")</f>
        <v/>
      </c>
      <c r="B12583" s="312" t="s">
        <v>24752</v>
      </c>
      <c r="C12583" s="313" t="s">
        <v>7568</v>
      </c>
      <c r="D12583" s="313" t="s">
        <v>18185</v>
      </c>
      <c r="E12583" s="313" t="str">
        <f>CONCATENATE(SUM('Раздел 3'!M14:M14),"=",0)</f>
        <v>0=0</v>
      </c>
    </row>
    <row r="12584" spans="1:5" ht="30" hidden="1" customHeight="1">
      <c r="A12584" s="311" t="str">
        <f>IF((SUM('Раздел 3'!M15:M15)=0),"","Неверно!")</f>
        <v/>
      </c>
      <c r="B12584" s="312" t="s">
        <v>24752</v>
      </c>
      <c r="C12584" s="313" t="s">
        <v>7569</v>
      </c>
      <c r="D12584" s="313" t="s">
        <v>18185</v>
      </c>
      <c r="E12584" s="313" t="str">
        <f>CONCATENATE(SUM('Раздел 3'!M15:M15),"=",0)</f>
        <v>0=0</v>
      </c>
    </row>
    <row r="12585" spans="1:5" ht="30" hidden="1" customHeight="1">
      <c r="A12585" s="311" t="str">
        <f>IF((SUM('Раздел 3'!M16:M16)=0),"","Неверно!")</f>
        <v/>
      </c>
      <c r="B12585" s="312" t="s">
        <v>24752</v>
      </c>
      <c r="C12585" s="313" t="s">
        <v>7570</v>
      </c>
      <c r="D12585" s="313" t="s">
        <v>18185</v>
      </c>
      <c r="E12585" s="313" t="str">
        <f>CONCATENATE(SUM('Раздел 3'!M16:M16),"=",0)</f>
        <v>0=0</v>
      </c>
    </row>
    <row r="12586" spans="1:5" ht="30" hidden="1" customHeight="1">
      <c r="A12586" s="311" t="str">
        <f>IF((SUM('Раздел 3'!M17:M17)=0),"","Неверно!")</f>
        <v/>
      </c>
      <c r="B12586" s="312" t="s">
        <v>24752</v>
      </c>
      <c r="C12586" s="313" t="s">
        <v>7571</v>
      </c>
      <c r="D12586" s="313" t="s">
        <v>18185</v>
      </c>
      <c r="E12586" s="313" t="str">
        <f>CONCATENATE(SUM('Раздел 3'!M17:M17),"=",0)</f>
        <v>0=0</v>
      </c>
    </row>
    <row r="12587" spans="1:5" ht="30" hidden="1" customHeight="1">
      <c r="A12587" s="311" t="str">
        <f>IF((SUM('Раздел 3'!M18:M18)=0),"","Неверно!")</f>
        <v/>
      </c>
      <c r="B12587" s="312" t="s">
        <v>24752</v>
      </c>
      <c r="C12587" s="313" t="s">
        <v>7572</v>
      </c>
      <c r="D12587" s="313" t="s">
        <v>18185</v>
      </c>
      <c r="E12587" s="313" t="str">
        <f>CONCATENATE(SUM('Раздел 3'!M18:M18),"=",0)</f>
        <v>0=0</v>
      </c>
    </row>
    <row r="12588" spans="1:5" ht="30" hidden="1" customHeight="1">
      <c r="A12588" s="311" t="str">
        <f>IF((SUM('Раздел 3'!M19:M19)=0),"","Неверно!")</f>
        <v/>
      </c>
      <c r="B12588" s="312" t="s">
        <v>24752</v>
      </c>
      <c r="C12588" s="313" t="s">
        <v>7573</v>
      </c>
      <c r="D12588" s="313" t="s">
        <v>18185</v>
      </c>
      <c r="E12588" s="313" t="str">
        <f>CONCATENATE(SUM('Раздел 3'!M19:M19),"=",0)</f>
        <v>0=0</v>
      </c>
    </row>
    <row r="12589" spans="1:5" ht="30" hidden="1" customHeight="1">
      <c r="A12589" s="311" t="str">
        <f>IF((SUM('Раздел 3'!N12:N12)=0),"","Неверно!")</f>
        <v/>
      </c>
      <c r="B12589" s="312" t="s">
        <v>24752</v>
      </c>
      <c r="C12589" s="313" t="s">
        <v>7574</v>
      </c>
      <c r="D12589" s="313" t="s">
        <v>18185</v>
      </c>
      <c r="E12589" s="313" t="str">
        <f>CONCATENATE(SUM('Раздел 3'!N12:N12),"=",0)</f>
        <v>0=0</v>
      </c>
    </row>
    <row r="12590" spans="1:5" ht="30" hidden="1" customHeight="1">
      <c r="A12590" s="311" t="str">
        <f>IF((SUM('Раздел 3'!N13:N13)=0),"","Неверно!")</f>
        <v/>
      </c>
      <c r="B12590" s="312" t="s">
        <v>24752</v>
      </c>
      <c r="C12590" s="313" t="s">
        <v>7575</v>
      </c>
      <c r="D12590" s="313" t="s">
        <v>18185</v>
      </c>
      <c r="E12590" s="313" t="str">
        <f>CONCATENATE(SUM('Раздел 3'!N13:N13),"=",0)</f>
        <v>0=0</v>
      </c>
    </row>
    <row r="12591" spans="1:5" ht="30" hidden="1" customHeight="1">
      <c r="A12591" s="311" t="str">
        <f>IF((SUM('Раздел 3'!N14:N14)=0),"","Неверно!")</f>
        <v/>
      </c>
      <c r="B12591" s="312" t="s">
        <v>24752</v>
      </c>
      <c r="C12591" s="313" t="s">
        <v>7576</v>
      </c>
      <c r="D12591" s="313" t="s">
        <v>18185</v>
      </c>
      <c r="E12591" s="313" t="str">
        <f>CONCATENATE(SUM('Раздел 3'!N14:N14),"=",0)</f>
        <v>0=0</v>
      </c>
    </row>
    <row r="12592" spans="1:5" ht="30" hidden="1" customHeight="1">
      <c r="A12592" s="311" t="str">
        <f>IF((SUM('Раздел 3'!N15:N15)=0),"","Неверно!")</f>
        <v/>
      </c>
      <c r="B12592" s="312" t="s">
        <v>24752</v>
      </c>
      <c r="C12592" s="313" t="s">
        <v>7577</v>
      </c>
      <c r="D12592" s="313" t="s">
        <v>18185</v>
      </c>
      <c r="E12592" s="313" t="str">
        <f>CONCATENATE(SUM('Раздел 3'!N15:N15),"=",0)</f>
        <v>0=0</v>
      </c>
    </row>
    <row r="12593" spans="1:5" ht="30" hidden="1" customHeight="1">
      <c r="A12593" s="311" t="str">
        <f>IF((SUM('Раздел 3'!N16:N16)=0),"","Неверно!")</f>
        <v/>
      </c>
      <c r="B12593" s="312" t="s">
        <v>24752</v>
      </c>
      <c r="C12593" s="313" t="s">
        <v>7578</v>
      </c>
      <c r="D12593" s="313" t="s">
        <v>18185</v>
      </c>
      <c r="E12593" s="313" t="str">
        <f>CONCATENATE(SUM('Раздел 3'!N16:N16),"=",0)</f>
        <v>0=0</v>
      </c>
    </row>
    <row r="12594" spans="1:5" ht="30" hidden="1" customHeight="1">
      <c r="A12594" s="311" t="str">
        <f>IF((SUM('Раздел 3'!N17:N17)=0),"","Неверно!")</f>
        <v/>
      </c>
      <c r="B12594" s="312" t="s">
        <v>24752</v>
      </c>
      <c r="C12594" s="313" t="s">
        <v>7579</v>
      </c>
      <c r="D12594" s="313" t="s">
        <v>18185</v>
      </c>
      <c r="E12594" s="313" t="str">
        <f>CONCATENATE(SUM('Раздел 3'!N17:N17),"=",0)</f>
        <v>0=0</v>
      </c>
    </row>
    <row r="12595" spans="1:5" ht="30" hidden="1" customHeight="1">
      <c r="A12595" s="311" t="str">
        <f>IF((SUM('Раздел 3'!N18:N18)=0),"","Неверно!")</f>
        <v/>
      </c>
      <c r="B12595" s="312" t="s">
        <v>24752</v>
      </c>
      <c r="C12595" s="313" t="s">
        <v>7580</v>
      </c>
      <c r="D12595" s="313" t="s">
        <v>18185</v>
      </c>
      <c r="E12595" s="313" t="str">
        <f>CONCATENATE(SUM('Раздел 3'!N18:N18),"=",0)</f>
        <v>0=0</v>
      </c>
    </row>
    <row r="12596" spans="1:5" ht="30" hidden="1" customHeight="1">
      <c r="A12596" s="311" t="str">
        <f>IF((SUM('Раздел 3'!N19:N19)=0),"","Неверно!")</f>
        <v/>
      </c>
      <c r="B12596" s="312" t="s">
        <v>24752</v>
      </c>
      <c r="C12596" s="313" t="s">
        <v>7581</v>
      </c>
      <c r="D12596" s="313" t="s">
        <v>18185</v>
      </c>
      <c r="E12596" s="313" t="str">
        <f>CONCATENATE(SUM('Раздел 3'!N19:N19),"=",0)</f>
        <v>0=0</v>
      </c>
    </row>
    <row r="12597" spans="1:5" ht="30" hidden="1" customHeight="1">
      <c r="A12597" s="311" t="str">
        <f>IF((SUM('Раздел 3'!O20:O20)=0),"","Неверно!")</f>
        <v/>
      </c>
      <c r="B12597" s="312" t="s">
        <v>24753</v>
      </c>
      <c r="C12597" s="313" t="s">
        <v>7582</v>
      </c>
      <c r="D12597" s="313" t="s">
        <v>18184</v>
      </c>
      <c r="E12597" s="313" t="str">
        <f>CONCATENATE(SUM('Раздел 3'!O20:O20),"=",0)</f>
        <v>0=0</v>
      </c>
    </row>
    <row r="12598" spans="1:5" ht="30" hidden="1" customHeight="1">
      <c r="A12598" s="311" t="str">
        <f>IF((SUM('Раздел 3'!O21:O21)=0),"","Неверно!")</f>
        <v/>
      </c>
      <c r="B12598" s="312" t="s">
        <v>24753</v>
      </c>
      <c r="C12598" s="313" t="s">
        <v>7583</v>
      </c>
      <c r="D12598" s="313" t="s">
        <v>18184</v>
      </c>
      <c r="E12598" s="313" t="str">
        <f>CONCATENATE(SUM('Раздел 3'!O21:O21),"=",0)</f>
        <v>0=0</v>
      </c>
    </row>
    <row r="12599" spans="1:5" ht="30" hidden="1" customHeight="1">
      <c r="A12599" s="311" t="str">
        <f>IF((SUM('Раздел 3'!O22:O22)=0),"","Неверно!")</f>
        <v/>
      </c>
      <c r="B12599" s="312" t="s">
        <v>24753</v>
      </c>
      <c r="C12599" s="313" t="s">
        <v>7584</v>
      </c>
      <c r="D12599" s="313" t="s">
        <v>18184</v>
      </c>
      <c r="E12599" s="313" t="str">
        <f>CONCATENATE(SUM('Раздел 3'!O22:O22),"=",0)</f>
        <v>0=0</v>
      </c>
    </row>
    <row r="12600" spans="1:5" ht="30" hidden="1" customHeight="1">
      <c r="A12600" s="311" t="str">
        <f>IF((SUM('Раздел 3'!O23:O23)=0),"","Неверно!")</f>
        <v/>
      </c>
      <c r="B12600" s="312" t="s">
        <v>24753</v>
      </c>
      <c r="C12600" s="313" t="s">
        <v>7585</v>
      </c>
      <c r="D12600" s="313" t="s">
        <v>18184</v>
      </c>
      <c r="E12600" s="313" t="str">
        <f>CONCATENATE(SUM('Раздел 3'!O23:O23),"=",0)</f>
        <v>0=0</v>
      </c>
    </row>
    <row r="12601" spans="1:5" ht="30" hidden="1" customHeight="1">
      <c r="A12601" s="311" t="str">
        <f>IF((SUM('Раздел 3'!O24:O24)=0),"","Неверно!")</f>
        <v/>
      </c>
      <c r="B12601" s="312" t="s">
        <v>24753</v>
      </c>
      <c r="C12601" s="313" t="s">
        <v>7586</v>
      </c>
      <c r="D12601" s="313" t="s">
        <v>18184</v>
      </c>
      <c r="E12601" s="313" t="str">
        <f>CONCATENATE(SUM('Раздел 3'!O24:O24),"=",0)</f>
        <v>0=0</v>
      </c>
    </row>
    <row r="12602" spans="1:5" ht="30" hidden="1" customHeight="1">
      <c r="A12602" s="311" t="str">
        <f>IF((SUM('Раздел 3'!O25:O25)=0),"","Неверно!")</f>
        <v/>
      </c>
      <c r="B12602" s="312" t="s">
        <v>24753</v>
      </c>
      <c r="C12602" s="313" t="s">
        <v>7587</v>
      </c>
      <c r="D12602" s="313" t="s">
        <v>18184</v>
      </c>
      <c r="E12602" s="313" t="str">
        <f>CONCATENATE(SUM('Раздел 3'!O25:O25),"=",0)</f>
        <v>0=0</v>
      </c>
    </row>
    <row r="12603" spans="1:5" ht="30" hidden="1" customHeight="1">
      <c r="A12603" s="311" t="str">
        <f>IF((SUM('Раздел 3'!O26:O26)=0),"","Неверно!")</f>
        <v/>
      </c>
      <c r="B12603" s="312" t="s">
        <v>24753</v>
      </c>
      <c r="C12603" s="313" t="s">
        <v>7588</v>
      </c>
      <c r="D12603" s="313" t="s">
        <v>18184</v>
      </c>
      <c r="E12603" s="313" t="str">
        <f>CONCATENATE(SUM('Раздел 3'!O26:O26),"=",0)</f>
        <v>0=0</v>
      </c>
    </row>
    <row r="12604" spans="1:5" ht="30" hidden="1" customHeight="1">
      <c r="A12604" s="311" t="str">
        <f>IF((SUM('Раздел 3'!P20:P20)=0),"","Неверно!")</f>
        <v/>
      </c>
      <c r="B12604" s="312" t="s">
        <v>24753</v>
      </c>
      <c r="C12604" s="313" t="s">
        <v>7589</v>
      </c>
      <c r="D12604" s="313" t="s">
        <v>18184</v>
      </c>
      <c r="E12604" s="313" t="str">
        <f>CONCATENATE(SUM('Раздел 3'!P20:P20),"=",0)</f>
        <v>0=0</v>
      </c>
    </row>
    <row r="12605" spans="1:5" ht="30" hidden="1" customHeight="1">
      <c r="A12605" s="311" t="str">
        <f>IF((SUM('Раздел 3'!P21:P21)=0),"","Неверно!")</f>
        <v/>
      </c>
      <c r="B12605" s="312" t="s">
        <v>24753</v>
      </c>
      <c r="C12605" s="313" t="s">
        <v>7590</v>
      </c>
      <c r="D12605" s="313" t="s">
        <v>18184</v>
      </c>
      <c r="E12605" s="313" t="str">
        <f>CONCATENATE(SUM('Раздел 3'!P21:P21),"=",0)</f>
        <v>0=0</v>
      </c>
    </row>
    <row r="12606" spans="1:5" ht="30" hidden="1" customHeight="1">
      <c r="A12606" s="311" t="str">
        <f>IF((SUM('Раздел 3'!P22:P22)=0),"","Неверно!")</f>
        <v/>
      </c>
      <c r="B12606" s="312" t="s">
        <v>24753</v>
      </c>
      <c r="C12606" s="313" t="s">
        <v>7591</v>
      </c>
      <c r="D12606" s="313" t="s">
        <v>18184</v>
      </c>
      <c r="E12606" s="313" t="str">
        <f>CONCATENATE(SUM('Раздел 3'!P22:P22),"=",0)</f>
        <v>0=0</v>
      </c>
    </row>
    <row r="12607" spans="1:5" ht="30" hidden="1" customHeight="1">
      <c r="A12607" s="311" t="str">
        <f>IF((SUM('Раздел 3'!P23:P23)=0),"","Неверно!")</f>
        <v/>
      </c>
      <c r="B12607" s="312" t="s">
        <v>24753</v>
      </c>
      <c r="C12607" s="313" t="s">
        <v>7592</v>
      </c>
      <c r="D12607" s="313" t="s">
        <v>18184</v>
      </c>
      <c r="E12607" s="313" t="str">
        <f>CONCATENATE(SUM('Раздел 3'!P23:P23),"=",0)</f>
        <v>0=0</v>
      </c>
    </row>
    <row r="12608" spans="1:5" ht="30" hidden="1" customHeight="1">
      <c r="A12608" s="311" t="str">
        <f>IF((SUM('Раздел 3'!P24:P24)=0),"","Неверно!")</f>
        <v/>
      </c>
      <c r="B12608" s="312" t="s">
        <v>24753</v>
      </c>
      <c r="C12608" s="313" t="s">
        <v>7593</v>
      </c>
      <c r="D12608" s="313" t="s">
        <v>18184</v>
      </c>
      <c r="E12608" s="313" t="str">
        <f>CONCATENATE(SUM('Раздел 3'!P24:P24),"=",0)</f>
        <v>0=0</v>
      </c>
    </row>
    <row r="12609" spans="1:5" ht="30" hidden="1" customHeight="1">
      <c r="A12609" s="311" t="str">
        <f>IF((SUM('Раздел 3'!P25:P25)=0),"","Неверно!")</f>
        <v/>
      </c>
      <c r="B12609" s="312" t="s">
        <v>24753</v>
      </c>
      <c r="C12609" s="313" t="s">
        <v>7594</v>
      </c>
      <c r="D12609" s="313" t="s">
        <v>18184</v>
      </c>
      <c r="E12609" s="313" t="str">
        <f>CONCATENATE(SUM('Раздел 3'!P25:P25),"=",0)</f>
        <v>0=0</v>
      </c>
    </row>
    <row r="12610" spans="1:5" ht="30" hidden="1" customHeight="1">
      <c r="A12610" s="311" t="str">
        <f>IF((SUM('Раздел 3'!P26:P26)=0),"","Неверно!")</f>
        <v/>
      </c>
      <c r="B12610" s="312" t="s">
        <v>24753</v>
      </c>
      <c r="C12610" s="313" t="s">
        <v>7595</v>
      </c>
      <c r="D12610" s="313" t="s">
        <v>18184</v>
      </c>
      <c r="E12610" s="313" t="str">
        <f>CONCATENATE(SUM('Раздел 3'!P26:P26),"=",0)</f>
        <v>0=0</v>
      </c>
    </row>
    <row r="12611" spans="1:5" ht="30" hidden="1" customHeight="1">
      <c r="A12611" s="311" t="str">
        <f>IF((SUM('Раздел 3'!O27:O27)=0),"","Неверно!")</f>
        <v/>
      </c>
      <c r="B12611" s="312" t="s">
        <v>24754</v>
      </c>
      <c r="C12611" s="313" t="s">
        <v>18173</v>
      </c>
      <c r="D12611" s="313" t="s">
        <v>18174</v>
      </c>
      <c r="E12611" s="313" t="str">
        <f>CONCATENATE(SUM('Раздел 3'!O27:O27),"=",0)</f>
        <v>0=0</v>
      </c>
    </row>
    <row r="12612" spans="1:5" ht="30" hidden="1" customHeight="1">
      <c r="A12612" s="311" t="str">
        <f>IF((SUM('Раздел 3'!P27:P27)=0),"","Неверно!")</f>
        <v/>
      </c>
      <c r="B12612" s="312" t="s">
        <v>24754</v>
      </c>
      <c r="C12612" s="313" t="s">
        <v>18175</v>
      </c>
      <c r="D12612" s="313" t="s">
        <v>18174</v>
      </c>
      <c r="E12612" s="313" t="str">
        <f>CONCATENATE(SUM('Раздел 3'!P27:P27),"=",0)</f>
        <v>0=0</v>
      </c>
    </row>
    <row r="12613" spans="1:5" ht="30" hidden="1" customHeight="1">
      <c r="A12613" s="311" t="str">
        <f>IF((SUM('Раздел 3'!Q27:Q27)=0),"","Неверно!")</f>
        <v/>
      </c>
      <c r="B12613" s="312" t="s">
        <v>24754</v>
      </c>
      <c r="C12613" s="313" t="s">
        <v>18176</v>
      </c>
      <c r="D12613" s="313" t="s">
        <v>18174</v>
      </c>
      <c r="E12613" s="313" t="str">
        <f>CONCATENATE(SUM('Раздел 3'!Q27:Q27),"=",0)</f>
        <v>0=0</v>
      </c>
    </row>
    <row r="12614" spans="1:5" ht="30" hidden="1" customHeight="1">
      <c r="A12614" s="311" t="str">
        <f>IF((SUM('Раздел 3'!R27:R27)=0),"","Неверно!")</f>
        <v/>
      </c>
      <c r="B12614" s="312" t="s">
        <v>24754</v>
      </c>
      <c r="C12614" s="313" t="s">
        <v>18177</v>
      </c>
      <c r="D12614" s="313" t="s">
        <v>18174</v>
      </c>
      <c r="E12614" s="313" t="str">
        <f>CONCATENATE(SUM('Раздел 3'!R27:R27),"=",0)</f>
        <v>0=0</v>
      </c>
    </row>
    <row r="12615" spans="1:5" ht="30" hidden="1" customHeight="1">
      <c r="A12615" s="311" t="str">
        <f>IF((SUM('Раздел 3'!S27:S27)=0),"","Неверно!")</f>
        <v/>
      </c>
      <c r="B12615" s="312" t="s">
        <v>24754</v>
      </c>
      <c r="C12615" s="313" t="s">
        <v>18178</v>
      </c>
      <c r="D12615" s="313" t="s">
        <v>18174</v>
      </c>
      <c r="E12615" s="313" t="str">
        <f>CONCATENATE(SUM('Раздел 3'!S27:S27),"=",0)</f>
        <v>0=0</v>
      </c>
    </row>
    <row r="12616" spans="1:5" ht="30" hidden="1" customHeight="1">
      <c r="A12616" s="311" t="str">
        <f>IF((SUM('Раздел 3'!T27:T27)=0),"","Неверно!")</f>
        <v/>
      </c>
      <c r="B12616" s="312" t="s">
        <v>24754</v>
      </c>
      <c r="C12616" s="313" t="s">
        <v>18179</v>
      </c>
      <c r="D12616" s="313" t="s">
        <v>18174</v>
      </c>
      <c r="E12616" s="313" t="str">
        <f>CONCATENATE(SUM('Раздел 3'!T27:T27),"=",0)</f>
        <v>0=0</v>
      </c>
    </row>
    <row r="12617" spans="1:5" ht="30" hidden="1" customHeight="1">
      <c r="A12617" s="311" t="str">
        <f>IF((SUM('Раздел 3'!K27:K27)=0),"","Неверно!")</f>
        <v/>
      </c>
      <c r="B12617" s="312" t="s">
        <v>24754</v>
      </c>
      <c r="C12617" s="313" t="s">
        <v>18180</v>
      </c>
      <c r="D12617" s="313" t="s">
        <v>18174</v>
      </c>
      <c r="E12617" s="313" t="str">
        <f>CONCATENATE(SUM('Раздел 3'!K27:K27),"=",0)</f>
        <v>0=0</v>
      </c>
    </row>
    <row r="12618" spans="1:5" ht="30" hidden="1" customHeight="1">
      <c r="A12618" s="311" t="str">
        <f>IF((SUM('Раздел 3'!L27:L27)=0),"","Неверно!")</f>
        <v/>
      </c>
      <c r="B12618" s="312" t="s">
        <v>24754</v>
      </c>
      <c r="C12618" s="313" t="s">
        <v>18181</v>
      </c>
      <c r="D12618" s="313" t="s">
        <v>18174</v>
      </c>
      <c r="E12618" s="313" t="str">
        <f>CONCATENATE(SUM('Раздел 3'!L27:L27),"=",0)</f>
        <v>0=0</v>
      </c>
    </row>
    <row r="12619" spans="1:5" ht="30" hidden="1" customHeight="1">
      <c r="A12619" s="311" t="str">
        <f>IF((SUM('Раздел 3'!M27:M27)=0),"","Неверно!")</f>
        <v/>
      </c>
      <c r="B12619" s="312" t="s">
        <v>24754</v>
      </c>
      <c r="C12619" s="313" t="s">
        <v>18182</v>
      </c>
      <c r="D12619" s="313" t="s">
        <v>18174</v>
      </c>
      <c r="E12619" s="313" t="str">
        <f>CONCATENATE(SUM('Раздел 3'!M27:M27),"=",0)</f>
        <v>0=0</v>
      </c>
    </row>
    <row r="12620" spans="1:5" ht="30" hidden="1" customHeight="1">
      <c r="A12620" s="311" t="str">
        <f>IF((SUM('Раздел 3'!N27:N27)=0),"","Неверно!")</f>
        <v/>
      </c>
      <c r="B12620" s="312" t="s">
        <v>24754</v>
      </c>
      <c r="C12620" s="313" t="s">
        <v>18183</v>
      </c>
      <c r="D12620" s="313" t="s">
        <v>18174</v>
      </c>
      <c r="E12620" s="313" t="str">
        <f>CONCATENATE(SUM('Раздел 3'!N27:N27),"=",0)</f>
        <v>0=0</v>
      </c>
    </row>
    <row r="12621" spans="1:5" ht="30" hidden="1" customHeight="1">
      <c r="A12621" s="311" t="str">
        <f>IF((SUM('Раздел 3'!O28:O28)=0),"","Неверно!")</f>
        <v/>
      </c>
      <c r="B12621" s="312" t="s">
        <v>24755</v>
      </c>
      <c r="C12621" s="313" t="s">
        <v>7596</v>
      </c>
      <c r="D12621" s="313" t="s">
        <v>18172</v>
      </c>
      <c r="E12621" s="313" t="str">
        <f>CONCATENATE(SUM('Раздел 3'!O28:O28),"=",0)</f>
        <v>0=0</v>
      </c>
    </row>
    <row r="12622" spans="1:5" ht="30" hidden="1" customHeight="1">
      <c r="A12622" s="311" t="str">
        <f>IF((SUM('Раздел 3'!O29:O29)=0),"","Неверно!")</f>
        <v/>
      </c>
      <c r="B12622" s="312" t="s">
        <v>24755</v>
      </c>
      <c r="C12622" s="313" t="s">
        <v>7597</v>
      </c>
      <c r="D12622" s="313" t="s">
        <v>18172</v>
      </c>
      <c r="E12622" s="313" t="str">
        <f>CONCATENATE(SUM('Раздел 3'!O29:O29),"=",0)</f>
        <v>0=0</v>
      </c>
    </row>
    <row r="12623" spans="1:5" ht="30" hidden="1" customHeight="1">
      <c r="A12623" s="311" t="str">
        <f>IF((SUM('Раздел 3'!O30:O30)=0),"","Неверно!")</f>
        <v/>
      </c>
      <c r="B12623" s="312" t="s">
        <v>24755</v>
      </c>
      <c r="C12623" s="313" t="s">
        <v>7598</v>
      </c>
      <c r="D12623" s="313" t="s">
        <v>18172</v>
      </c>
      <c r="E12623" s="313" t="str">
        <f>CONCATENATE(SUM('Раздел 3'!O30:O30),"=",0)</f>
        <v>0=0</v>
      </c>
    </row>
    <row r="12624" spans="1:5" ht="30" hidden="1" customHeight="1">
      <c r="A12624" s="311" t="str">
        <f>IF((SUM('Раздел 3'!O31:O31)=0),"","Неверно!")</f>
        <v/>
      </c>
      <c r="B12624" s="312" t="s">
        <v>24756</v>
      </c>
      <c r="C12624" s="313" t="s">
        <v>7599</v>
      </c>
      <c r="D12624" s="313" t="s">
        <v>18171</v>
      </c>
      <c r="E12624" s="313" t="str">
        <f>CONCATENATE(SUM('Раздел 3'!O31:O31),"=",0)</f>
        <v>0=0</v>
      </c>
    </row>
    <row r="12625" spans="1:5" ht="30" hidden="1" customHeight="1">
      <c r="A12625" s="311" t="str">
        <f>IF((SUM('Раздел 3'!P31:P31)=0),"","Неверно!")</f>
        <v/>
      </c>
      <c r="B12625" s="312" t="s">
        <v>24756</v>
      </c>
      <c r="C12625" s="313" t="s">
        <v>7600</v>
      </c>
      <c r="D12625" s="313" t="s">
        <v>18171</v>
      </c>
      <c r="E12625" s="313" t="str">
        <f>CONCATENATE(SUM('Раздел 3'!P31:P31),"=",0)</f>
        <v>0=0</v>
      </c>
    </row>
    <row r="12626" spans="1:5" ht="30" hidden="1" customHeight="1">
      <c r="A12626" s="311" t="str">
        <f>IF((SUM('Раздел 3'!Q31:Q31)=0),"","Неверно!")</f>
        <v/>
      </c>
      <c r="B12626" s="312" t="s">
        <v>24756</v>
      </c>
      <c r="C12626" s="313" t="s">
        <v>7601</v>
      </c>
      <c r="D12626" s="313" t="s">
        <v>18171</v>
      </c>
      <c r="E12626" s="313" t="str">
        <f>CONCATENATE(SUM('Раздел 3'!Q31:Q31),"=",0)</f>
        <v>0=0</v>
      </c>
    </row>
    <row r="12627" spans="1:5" ht="30" hidden="1" customHeight="1">
      <c r="A12627" s="311" t="str">
        <f>IF((SUM('Раздел 3'!R31:R31)=0),"","Неверно!")</f>
        <v/>
      </c>
      <c r="B12627" s="312" t="s">
        <v>24756</v>
      </c>
      <c r="C12627" s="313" t="s">
        <v>7602</v>
      </c>
      <c r="D12627" s="313" t="s">
        <v>18171</v>
      </c>
      <c r="E12627" s="313" t="str">
        <f>CONCATENATE(SUM('Раздел 3'!R31:R31),"=",0)</f>
        <v>0=0</v>
      </c>
    </row>
    <row r="12628" spans="1:5" ht="30" hidden="1" customHeight="1">
      <c r="A12628" s="311" t="str">
        <f>IF((SUM('Раздел 3'!S31:S31)=0),"","Неверно!")</f>
        <v/>
      </c>
      <c r="B12628" s="312" t="s">
        <v>24756</v>
      </c>
      <c r="C12628" s="313" t="s">
        <v>7603</v>
      </c>
      <c r="D12628" s="313" t="s">
        <v>18171</v>
      </c>
      <c r="E12628" s="313" t="str">
        <f>CONCATENATE(SUM('Раздел 3'!S31:S31),"=",0)</f>
        <v>0=0</v>
      </c>
    </row>
    <row r="12629" spans="1:5" ht="30" hidden="1" customHeight="1">
      <c r="A12629" s="311" t="str">
        <f>IF((SUM('Раздел 3'!T31:T31)=0),"","Неверно!")</f>
        <v/>
      </c>
      <c r="B12629" s="312" t="s">
        <v>24756</v>
      </c>
      <c r="C12629" s="313" t="s">
        <v>7604</v>
      </c>
      <c r="D12629" s="313" t="s">
        <v>18171</v>
      </c>
      <c r="E12629" s="313" t="str">
        <f>CONCATENATE(SUM('Раздел 3'!T31:T31),"=",0)</f>
        <v>0=0</v>
      </c>
    </row>
    <row r="12630" spans="1:5" ht="30" hidden="1" customHeight="1">
      <c r="A12630" s="311" t="str">
        <f>IF((SUM('Раздел 3'!K31:K31)=0),"","Неверно!")</f>
        <v/>
      </c>
      <c r="B12630" s="312" t="s">
        <v>24756</v>
      </c>
      <c r="C12630" s="313" t="s">
        <v>7605</v>
      </c>
      <c r="D12630" s="313" t="s">
        <v>18171</v>
      </c>
      <c r="E12630" s="313" t="str">
        <f>CONCATENATE(SUM('Раздел 3'!K31:K31),"=",0)</f>
        <v>0=0</v>
      </c>
    </row>
    <row r="12631" spans="1:5" ht="30" hidden="1" customHeight="1">
      <c r="A12631" s="311" t="str">
        <f>IF((SUM('Раздел 3'!L31:L31)=0),"","Неверно!")</f>
        <v/>
      </c>
      <c r="B12631" s="312" t="s">
        <v>24756</v>
      </c>
      <c r="C12631" s="313" t="s">
        <v>7606</v>
      </c>
      <c r="D12631" s="313" t="s">
        <v>18171</v>
      </c>
      <c r="E12631" s="313" t="str">
        <f>CONCATENATE(SUM('Раздел 3'!L31:L31),"=",0)</f>
        <v>0=0</v>
      </c>
    </row>
    <row r="12632" spans="1:5" ht="30" hidden="1" customHeight="1">
      <c r="A12632" s="311" t="str">
        <f>IF((SUM('Раздел 3'!M31:M31)=0),"","Неверно!")</f>
        <v/>
      </c>
      <c r="B12632" s="312" t="s">
        <v>24756</v>
      </c>
      <c r="C12632" s="313" t="s">
        <v>7607</v>
      </c>
      <c r="D12632" s="313" t="s">
        <v>18171</v>
      </c>
      <c r="E12632" s="313" t="str">
        <f>CONCATENATE(SUM('Раздел 3'!M31:M31),"=",0)</f>
        <v>0=0</v>
      </c>
    </row>
    <row r="12633" spans="1:5" ht="30" hidden="1" customHeight="1">
      <c r="A12633" s="311" t="str">
        <f>IF((SUM('Раздел 3'!N31:N31)=0),"","Неверно!")</f>
        <v/>
      </c>
      <c r="B12633" s="312" t="s">
        <v>24756</v>
      </c>
      <c r="C12633" s="313" t="s">
        <v>7608</v>
      </c>
      <c r="D12633" s="313" t="s">
        <v>18171</v>
      </c>
      <c r="E12633" s="313" t="str">
        <f>CONCATENATE(SUM('Раздел 3'!N31:N31),"=",0)</f>
        <v>0=0</v>
      </c>
    </row>
    <row r="12634" spans="1:5" ht="30" hidden="1" customHeight="1">
      <c r="A12634" s="311" t="str">
        <f>IF((SUM('Раздел 3'!O32:O32)=0),"","Неверно!")</f>
        <v/>
      </c>
      <c r="B12634" s="312" t="s">
        <v>24757</v>
      </c>
      <c r="C12634" s="313" t="s">
        <v>7609</v>
      </c>
      <c r="D12634" s="313" t="s">
        <v>18170</v>
      </c>
      <c r="E12634" s="313" t="str">
        <f>CONCATENATE(SUM('Раздел 3'!O32:O32),"=",0)</f>
        <v>0=0</v>
      </c>
    </row>
    <row r="12635" spans="1:5" ht="30" hidden="1" customHeight="1">
      <c r="A12635" s="311" t="str">
        <f>IF((SUM('Раздел 3'!O33:O33)=0),"","Неверно!")</f>
        <v/>
      </c>
      <c r="B12635" s="312" t="s">
        <v>24757</v>
      </c>
      <c r="C12635" s="313" t="s">
        <v>7610</v>
      </c>
      <c r="D12635" s="313" t="s">
        <v>18170</v>
      </c>
      <c r="E12635" s="313" t="str">
        <f>CONCATENATE(SUM('Раздел 3'!O33:O33),"=",0)</f>
        <v>0=0</v>
      </c>
    </row>
    <row r="12636" spans="1:5" ht="30" hidden="1" customHeight="1">
      <c r="A12636" s="311" t="str">
        <f>IF((SUM('Раздел 3'!O34:O34)=0),"","Неверно!")</f>
        <v/>
      </c>
      <c r="B12636" s="312" t="s">
        <v>24757</v>
      </c>
      <c r="C12636" s="313" t="s">
        <v>7611</v>
      </c>
      <c r="D12636" s="313" t="s">
        <v>18170</v>
      </c>
      <c r="E12636" s="313" t="str">
        <f>CONCATENATE(SUM('Раздел 3'!O34:O34),"=",0)</f>
        <v>0=0</v>
      </c>
    </row>
    <row r="12637" spans="1:5" ht="30" hidden="1" customHeight="1">
      <c r="A12637" s="311" t="str">
        <f>IF((SUM('Раздел 3'!O35:O35)=0),"","Неверно!")</f>
        <v/>
      </c>
      <c r="B12637" s="312" t="s">
        <v>24757</v>
      </c>
      <c r="C12637" s="313" t="s">
        <v>7612</v>
      </c>
      <c r="D12637" s="313" t="s">
        <v>18170</v>
      </c>
      <c r="E12637" s="313" t="str">
        <f>CONCATENATE(SUM('Раздел 3'!O35:O35),"=",0)</f>
        <v>0=0</v>
      </c>
    </row>
    <row r="12638" spans="1:5" ht="30" hidden="1" customHeight="1">
      <c r="A12638" s="311" t="str">
        <f>IF((SUM('Раздел 3'!O36:O36)=0),"","Неверно!")</f>
        <v/>
      </c>
      <c r="B12638" s="312" t="s">
        <v>24757</v>
      </c>
      <c r="C12638" s="313" t="s">
        <v>7613</v>
      </c>
      <c r="D12638" s="313" t="s">
        <v>18170</v>
      </c>
      <c r="E12638" s="313" t="str">
        <f>CONCATENATE(SUM('Раздел 3'!O36:O36),"=",0)</f>
        <v>0=0</v>
      </c>
    </row>
    <row r="12639" spans="1:5" ht="30" hidden="1" customHeight="1">
      <c r="A12639" s="311" t="str">
        <f>IF((SUM('Раздел 3'!O37:O37)=0),"","Неверно!")</f>
        <v/>
      </c>
      <c r="B12639" s="312" t="s">
        <v>24757</v>
      </c>
      <c r="C12639" s="313" t="s">
        <v>7614</v>
      </c>
      <c r="D12639" s="313" t="s">
        <v>18170</v>
      </c>
      <c r="E12639" s="313" t="str">
        <f>CONCATENATE(SUM('Раздел 3'!O37:O37),"=",0)</f>
        <v>0=0</v>
      </c>
    </row>
    <row r="12640" spans="1:5" ht="30" hidden="1" customHeight="1">
      <c r="A12640" s="311" t="str">
        <f>IF((SUM('Раздел 3'!O38:O38)=0),"","Неверно!")</f>
        <v/>
      </c>
      <c r="B12640" s="312" t="s">
        <v>24757</v>
      </c>
      <c r="C12640" s="313" t="s">
        <v>7615</v>
      </c>
      <c r="D12640" s="313" t="s">
        <v>18170</v>
      </c>
      <c r="E12640" s="313" t="str">
        <f>CONCATENATE(SUM('Раздел 3'!O38:O38),"=",0)</f>
        <v>0=0</v>
      </c>
    </row>
    <row r="12641" spans="1:5" ht="30" hidden="1" customHeight="1">
      <c r="A12641" s="311" t="str">
        <f>IF((SUM('Раздел 3'!O39:O39)=0),"","Неверно!")</f>
        <v/>
      </c>
      <c r="B12641" s="312" t="s">
        <v>24757</v>
      </c>
      <c r="C12641" s="313" t="s">
        <v>7616</v>
      </c>
      <c r="D12641" s="313" t="s">
        <v>18170</v>
      </c>
      <c r="E12641" s="313" t="str">
        <f>CONCATENATE(SUM('Раздел 3'!O39:O39),"=",0)</f>
        <v>0=0</v>
      </c>
    </row>
    <row r="12642" spans="1:5" ht="30" hidden="1" customHeight="1">
      <c r="A12642" s="311" t="str">
        <f>IF((SUM('Раздел 3'!O40:O40)=0),"","Неверно!")</f>
        <v/>
      </c>
      <c r="B12642" s="312" t="s">
        <v>24757</v>
      </c>
      <c r="C12642" s="313" t="s">
        <v>7617</v>
      </c>
      <c r="D12642" s="313" t="s">
        <v>18170</v>
      </c>
      <c r="E12642" s="313" t="str">
        <f>CONCATENATE(SUM('Раздел 3'!O40:O40),"=",0)</f>
        <v>0=0</v>
      </c>
    </row>
    <row r="12643" spans="1:5" ht="30" hidden="1" customHeight="1">
      <c r="A12643" s="311" t="str">
        <f>IF((SUM('Раздел 3'!O41:O41)=0),"","Неверно!")</f>
        <v/>
      </c>
      <c r="B12643" s="312" t="s">
        <v>24757</v>
      </c>
      <c r="C12643" s="313" t="s">
        <v>7618</v>
      </c>
      <c r="D12643" s="313" t="s">
        <v>18170</v>
      </c>
      <c r="E12643" s="313" t="str">
        <f>CONCATENATE(SUM('Раздел 3'!O41:O41),"=",0)</f>
        <v>0=0</v>
      </c>
    </row>
    <row r="12644" spans="1:5" ht="30" hidden="1" customHeight="1">
      <c r="A12644" s="311" t="str">
        <f>IF((SUM('Раздел 3'!O42:O42)=0),"","Неверно!")</f>
        <v/>
      </c>
      <c r="B12644" s="312" t="s">
        <v>24757</v>
      </c>
      <c r="C12644" s="313" t="s">
        <v>7619</v>
      </c>
      <c r="D12644" s="313" t="s">
        <v>18170</v>
      </c>
      <c r="E12644" s="313" t="str">
        <f>CONCATENATE(SUM('Раздел 3'!O42:O42),"=",0)</f>
        <v>0=0</v>
      </c>
    </row>
    <row r="12645" spans="1:5" ht="30" hidden="1" customHeight="1">
      <c r="A12645" s="311" t="str">
        <f>IF((SUM('Раздел 3'!O43:O43)=0),"","Неверно!")</f>
        <v/>
      </c>
      <c r="B12645" s="312" t="s">
        <v>24758</v>
      </c>
      <c r="C12645" s="313" t="s">
        <v>7620</v>
      </c>
      <c r="D12645" s="313" t="s">
        <v>18169</v>
      </c>
      <c r="E12645" s="313" t="str">
        <f>CONCATENATE(SUM('Раздел 3'!O43:O43),"=",0)</f>
        <v>0=0</v>
      </c>
    </row>
    <row r="12646" spans="1:5" ht="30" hidden="1" customHeight="1">
      <c r="A12646" s="311" t="str">
        <f>IF((SUM('Раздел 3'!O44:O44)=0),"","Неверно!")</f>
        <v/>
      </c>
      <c r="B12646" s="312" t="s">
        <v>24758</v>
      </c>
      <c r="C12646" s="313" t="s">
        <v>7621</v>
      </c>
      <c r="D12646" s="313" t="s">
        <v>18169</v>
      </c>
      <c r="E12646" s="313" t="str">
        <f>CONCATENATE(SUM('Раздел 3'!O44:O44),"=",0)</f>
        <v>0=0</v>
      </c>
    </row>
    <row r="12647" spans="1:5" ht="30" hidden="1" customHeight="1">
      <c r="A12647" s="311" t="str">
        <f>IF((SUM('Раздел 3'!O45:O45)=0),"","Неверно!")</f>
        <v/>
      </c>
      <c r="B12647" s="312" t="s">
        <v>24758</v>
      </c>
      <c r="C12647" s="313" t="s">
        <v>7622</v>
      </c>
      <c r="D12647" s="313" t="s">
        <v>18169</v>
      </c>
      <c r="E12647" s="313" t="str">
        <f>CONCATENATE(SUM('Раздел 3'!O45:O45),"=",0)</f>
        <v>0=0</v>
      </c>
    </row>
    <row r="12648" spans="1:5" ht="30" hidden="1" customHeight="1">
      <c r="A12648" s="311" t="str">
        <f>IF((SUM('Раздел 3'!O46:O46)=0),"","Неверно!")</f>
        <v/>
      </c>
      <c r="B12648" s="312" t="s">
        <v>24758</v>
      </c>
      <c r="C12648" s="313" t="s">
        <v>7623</v>
      </c>
      <c r="D12648" s="313" t="s">
        <v>18169</v>
      </c>
      <c r="E12648" s="313" t="str">
        <f>CONCATENATE(SUM('Раздел 3'!O46:O46),"=",0)</f>
        <v>0=0</v>
      </c>
    </row>
    <row r="12649" spans="1:5" ht="30" hidden="1" customHeight="1">
      <c r="A12649" s="311" t="str">
        <f>IF((SUM('Раздел 3'!O47:O47)=0),"","Неверно!")</f>
        <v/>
      </c>
      <c r="B12649" s="312" t="s">
        <v>24758</v>
      </c>
      <c r="C12649" s="313" t="s">
        <v>7624</v>
      </c>
      <c r="D12649" s="313" t="s">
        <v>18169</v>
      </c>
      <c r="E12649" s="313" t="str">
        <f>CONCATENATE(SUM('Раздел 3'!O47:O47),"=",0)</f>
        <v>0=0</v>
      </c>
    </row>
    <row r="12650" spans="1:5" ht="30" hidden="1" customHeight="1">
      <c r="A12650" s="311" t="str">
        <f>IF((SUM('Раздел 3'!O48:O48)=0),"","Неверно!")</f>
        <v/>
      </c>
      <c r="B12650" s="312" t="s">
        <v>24758</v>
      </c>
      <c r="C12650" s="313" t="s">
        <v>7625</v>
      </c>
      <c r="D12650" s="313" t="s">
        <v>18169</v>
      </c>
      <c r="E12650" s="313" t="str">
        <f>CONCATENATE(SUM('Раздел 3'!O48:O48),"=",0)</f>
        <v>0=0</v>
      </c>
    </row>
    <row r="12651" spans="1:5" ht="30" hidden="1" customHeight="1">
      <c r="A12651" s="311" t="str">
        <f>IF((SUM('Раздел 3'!O49:O49)=0),"","Неверно!")</f>
        <v/>
      </c>
      <c r="B12651" s="312" t="s">
        <v>24758</v>
      </c>
      <c r="C12651" s="313" t="s">
        <v>7626</v>
      </c>
      <c r="D12651" s="313" t="s">
        <v>18169</v>
      </c>
      <c r="E12651" s="313" t="str">
        <f>CONCATENATE(SUM('Раздел 3'!O49:O49),"=",0)</f>
        <v>0=0</v>
      </c>
    </row>
    <row r="12652" spans="1:5" ht="30" hidden="1" customHeight="1">
      <c r="A12652" s="311" t="str">
        <f>IF((SUM('Раздел 3'!O50:O50)=0),"","Неверно!")</f>
        <v/>
      </c>
      <c r="B12652" s="312" t="s">
        <v>24758</v>
      </c>
      <c r="C12652" s="313" t="s">
        <v>7627</v>
      </c>
      <c r="D12652" s="313" t="s">
        <v>18169</v>
      </c>
      <c r="E12652" s="313" t="str">
        <f>CONCATENATE(SUM('Раздел 3'!O50:O50),"=",0)</f>
        <v>0=0</v>
      </c>
    </row>
    <row r="12653" spans="1:5" ht="30" hidden="1" customHeight="1">
      <c r="A12653" s="311" t="str">
        <f>IF((SUM('Раздел 3'!O51:O51)=0),"","Неверно!")</f>
        <v/>
      </c>
      <c r="B12653" s="312" t="s">
        <v>24758</v>
      </c>
      <c r="C12653" s="313" t="s">
        <v>7628</v>
      </c>
      <c r="D12653" s="313" t="s">
        <v>18169</v>
      </c>
      <c r="E12653" s="313" t="str">
        <f>CONCATENATE(SUM('Раздел 3'!O51:O51),"=",0)</f>
        <v>0=0</v>
      </c>
    </row>
    <row r="12654" spans="1:5" ht="30" hidden="1" customHeight="1">
      <c r="A12654" s="311" t="str">
        <f>IF((SUM('Раздел 3'!O52:O52)=0),"","Неверно!")</f>
        <v/>
      </c>
      <c r="B12654" s="312" t="s">
        <v>24758</v>
      </c>
      <c r="C12654" s="313" t="s">
        <v>7629</v>
      </c>
      <c r="D12654" s="313" t="s">
        <v>18169</v>
      </c>
      <c r="E12654" s="313" t="str">
        <f>CONCATENATE(SUM('Раздел 3'!O52:O52),"=",0)</f>
        <v>0=0</v>
      </c>
    </row>
    <row r="12655" spans="1:5" ht="30" hidden="1" customHeight="1">
      <c r="A12655" s="311" t="str">
        <f>IF((SUM('Раздел 3'!O53:O53)=0),"","Неверно!")</f>
        <v/>
      </c>
      <c r="B12655" s="312" t="s">
        <v>24758</v>
      </c>
      <c r="C12655" s="313" t="s">
        <v>7630</v>
      </c>
      <c r="D12655" s="313" t="s">
        <v>18169</v>
      </c>
      <c r="E12655" s="313" t="str">
        <f>CONCATENATE(SUM('Раздел 3'!O53:O53),"=",0)</f>
        <v>0=0</v>
      </c>
    </row>
    <row r="12656" spans="1:5" ht="30" hidden="1" customHeight="1">
      <c r="A12656" s="311" t="str">
        <f>IF((SUM('Раздел 3'!P43:P43)=0),"","Неверно!")</f>
        <v/>
      </c>
      <c r="B12656" s="312" t="s">
        <v>24758</v>
      </c>
      <c r="C12656" s="313" t="s">
        <v>7631</v>
      </c>
      <c r="D12656" s="313" t="s">
        <v>18169</v>
      </c>
      <c r="E12656" s="313" t="str">
        <f>CONCATENATE(SUM('Раздел 3'!P43:P43),"=",0)</f>
        <v>0=0</v>
      </c>
    </row>
    <row r="12657" spans="1:5" ht="30" hidden="1" customHeight="1">
      <c r="A12657" s="311" t="str">
        <f>IF((SUM('Раздел 3'!P44:P44)=0),"","Неверно!")</f>
        <v/>
      </c>
      <c r="B12657" s="312" t="s">
        <v>24758</v>
      </c>
      <c r="C12657" s="313" t="s">
        <v>7632</v>
      </c>
      <c r="D12657" s="313" t="s">
        <v>18169</v>
      </c>
      <c r="E12657" s="313" t="str">
        <f>CONCATENATE(SUM('Раздел 3'!P44:P44),"=",0)</f>
        <v>0=0</v>
      </c>
    </row>
    <row r="12658" spans="1:5" ht="30" hidden="1" customHeight="1">
      <c r="A12658" s="311" t="str">
        <f>IF((SUM('Раздел 3'!P45:P45)=0),"","Неверно!")</f>
        <v/>
      </c>
      <c r="B12658" s="312" t="s">
        <v>24758</v>
      </c>
      <c r="C12658" s="313" t="s">
        <v>7633</v>
      </c>
      <c r="D12658" s="313" t="s">
        <v>18169</v>
      </c>
      <c r="E12658" s="313" t="str">
        <f>CONCATENATE(SUM('Раздел 3'!P45:P45),"=",0)</f>
        <v>0=0</v>
      </c>
    </row>
    <row r="12659" spans="1:5" ht="30" hidden="1" customHeight="1">
      <c r="A12659" s="311" t="str">
        <f>IF((SUM('Раздел 3'!P46:P46)=0),"","Неверно!")</f>
        <v/>
      </c>
      <c r="B12659" s="312" t="s">
        <v>24758</v>
      </c>
      <c r="C12659" s="313" t="s">
        <v>7634</v>
      </c>
      <c r="D12659" s="313" t="s">
        <v>18169</v>
      </c>
      <c r="E12659" s="313" t="str">
        <f>CONCATENATE(SUM('Раздел 3'!P46:P46),"=",0)</f>
        <v>0=0</v>
      </c>
    </row>
    <row r="12660" spans="1:5" ht="30" hidden="1" customHeight="1">
      <c r="A12660" s="311" t="str">
        <f>IF((SUM('Раздел 3'!P47:P47)=0),"","Неверно!")</f>
        <v/>
      </c>
      <c r="B12660" s="312" t="s">
        <v>24758</v>
      </c>
      <c r="C12660" s="313" t="s">
        <v>7635</v>
      </c>
      <c r="D12660" s="313" t="s">
        <v>18169</v>
      </c>
      <c r="E12660" s="313" t="str">
        <f>CONCATENATE(SUM('Раздел 3'!P47:P47),"=",0)</f>
        <v>0=0</v>
      </c>
    </row>
    <row r="12661" spans="1:5" ht="30" hidden="1" customHeight="1">
      <c r="A12661" s="311" t="str">
        <f>IF((SUM('Раздел 3'!P48:P48)=0),"","Неверно!")</f>
        <v/>
      </c>
      <c r="B12661" s="312" t="s">
        <v>24758</v>
      </c>
      <c r="C12661" s="313" t="s">
        <v>7636</v>
      </c>
      <c r="D12661" s="313" t="s">
        <v>18169</v>
      </c>
      <c r="E12661" s="313" t="str">
        <f>CONCATENATE(SUM('Раздел 3'!P48:P48),"=",0)</f>
        <v>0=0</v>
      </c>
    </row>
    <row r="12662" spans="1:5" ht="30" hidden="1" customHeight="1">
      <c r="A12662" s="311" t="str">
        <f>IF((SUM('Раздел 3'!P49:P49)=0),"","Неверно!")</f>
        <v/>
      </c>
      <c r="B12662" s="312" t="s">
        <v>24758</v>
      </c>
      <c r="C12662" s="313" t="s">
        <v>7637</v>
      </c>
      <c r="D12662" s="313" t="s">
        <v>18169</v>
      </c>
      <c r="E12662" s="313" t="str">
        <f>CONCATENATE(SUM('Раздел 3'!P49:P49),"=",0)</f>
        <v>0=0</v>
      </c>
    </row>
    <row r="12663" spans="1:5" ht="30" hidden="1" customHeight="1">
      <c r="A12663" s="311" t="str">
        <f>IF((SUM('Раздел 3'!P50:P50)=0),"","Неверно!")</f>
        <v/>
      </c>
      <c r="B12663" s="312" t="s">
        <v>24758</v>
      </c>
      <c r="C12663" s="313" t="s">
        <v>7638</v>
      </c>
      <c r="D12663" s="313" t="s">
        <v>18169</v>
      </c>
      <c r="E12663" s="313" t="str">
        <f>CONCATENATE(SUM('Раздел 3'!P50:P50),"=",0)</f>
        <v>0=0</v>
      </c>
    </row>
    <row r="12664" spans="1:5" ht="30" hidden="1" customHeight="1">
      <c r="A12664" s="311" t="str">
        <f>IF((SUM('Раздел 3'!P51:P51)=0),"","Неверно!")</f>
        <v/>
      </c>
      <c r="B12664" s="312" t="s">
        <v>24758</v>
      </c>
      <c r="C12664" s="313" t="s">
        <v>7639</v>
      </c>
      <c r="D12664" s="313" t="s">
        <v>18169</v>
      </c>
      <c r="E12664" s="313" t="str">
        <f>CONCATENATE(SUM('Раздел 3'!P51:P51),"=",0)</f>
        <v>0=0</v>
      </c>
    </row>
    <row r="12665" spans="1:5" ht="30" hidden="1" customHeight="1">
      <c r="A12665" s="311" t="str">
        <f>IF((SUM('Раздел 3'!P52:P52)=0),"","Неверно!")</f>
        <v/>
      </c>
      <c r="B12665" s="312" t="s">
        <v>24758</v>
      </c>
      <c r="C12665" s="313" t="s">
        <v>7640</v>
      </c>
      <c r="D12665" s="313" t="s">
        <v>18169</v>
      </c>
      <c r="E12665" s="313" t="str">
        <f>CONCATENATE(SUM('Раздел 3'!P52:P52),"=",0)</f>
        <v>0=0</v>
      </c>
    </row>
    <row r="12666" spans="1:5" ht="30" hidden="1" customHeight="1">
      <c r="A12666" s="311" t="str">
        <f>IF((SUM('Раздел 3'!P53:P53)=0),"","Неверно!")</f>
        <v/>
      </c>
      <c r="B12666" s="312" t="s">
        <v>24758</v>
      </c>
      <c r="C12666" s="313" t="s">
        <v>7641</v>
      </c>
      <c r="D12666" s="313" t="s">
        <v>18169</v>
      </c>
      <c r="E12666" s="313" t="str">
        <f>CONCATENATE(SUM('Раздел 3'!P53:P53),"=",0)</f>
        <v>0=0</v>
      </c>
    </row>
    <row r="12667" spans="1:5" ht="30" hidden="1" customHeight="1">
      <c r="A12667" s="311" t="str">
        <f>IF((SUM('Раздел 3'!Q43:Q43)=0),"","Неверно!")</f>
        <v/>
      </c>
      <c r="B12667" s="312" t="s">
        <v>24758</v>
      </c>
      <c r="C12667" s="313" t="s">
        <v>7642</v>
      </c>
      <c r="D12667" s="313" t="s">
        <v>18169</v>
      </c>
      <c r="E12667" s="313" t="str">
        <f>CONCATENATE(SUM('Раздел 3'!Q43:Q43),"=",0)</f>
        <v>0=0</v>
      </c>
    </row>
    <row r="12668" spans="1:5" ht="30" hidden="1" customHeight="1">
      <c r="A12668" s="311" t="str">
        <f>IF((SUM('Раздел 3'!Q44:Q44)=0),"","Неверно!")</f>
        <v/>
      </c>
      <c r="B12668" s="312" t="s">
        <v>24758</v>
      </c>
      <c r="C12668" s="313" t="s">
        <v>7643</v>
      </c>
      <c r="D12668" s="313" t="s">
        <v>18169</v>
      </c>
      <c r="E12668" s="313" t="str">
        <f>CONCATENATE(SUM('Раздел 3'!Q44:Q44),"=",0)</f>
        <v>0=0</v>
      </c>
    </row>
    <row r="12669" spans="1:5" ht="30" hidden="1" customHeight="1">
      <c r="A12669" s="311" t="str">
        <f>IF((SUM('Раздел 3'!Q45:Q45)=0),"","Неверно!")</f>
        <v/>
      </c>
      <c r="B12669" s="312" t="s">
        <v>24758</v>
      </c>
      <c r="C12669" s="313" t="s">
        <v>7644</v>
      </c>
      <c r="D12669" s="313" t="s">
        <v>18169</v>
      </c>
      <c r="E12669" s="313" t="str">
        <f>CONCATENATE(SUM('Раздел 3'!Q45:Q45),"=",0)</f>
        <v>0=0</v>
      </c>
    </row>
    <row r="12670" spans="1:5" ht="30" hidden="1" customHeight="1">
      <c r="A12670" s="311" t="str">
        <f>IF((SUM('Раздел 3'!Q46:Q46)=0),"","Неверно!")</f>
        <v/>
      </c>
      <c r="B12670" s="312" t="s">
        <v>24758</v>
      </c>
      <c r="C12670" s="313" t="s">
        <v>7645</v>
      </c>
      <c r="D12670" s="313" t="s">
        <v>18169</v>
      </c>
      <c r="E12670" s="313" t="str">
        <f>CONCATENATE(SUM('Раздел 3'!Q46:Q46),"=",0)</f>
        <v>0=0</v>
      </c>
    </row>
    <row r="12671" spans="1:5" ht="30" hidden="1" customHeight="1">
      <c r="A12671" s="311" t="str">
        <f>IF((SUM('Раздел 3'!Q47:Q47)=0),"","Неверно!")</f>
        <v/>
      </c>
      <c r="B12671" s="312" t="s">
        <v>24758</v>
      </c>
      <c r="C12671" s="313" t="s">
        <v>7646</v>
      </c>
      <c r="D12671" s="313" t="s">
        <v>18169</v>
      </c>
      <c r="E12671" s="313" t="str">
        <f>CONCATENATE(SUM('Раздел 3'!Q47:Q47),"=",0)</f>
        <v>0=0</v>
      </c>
    </row>
    <row r="12672" spans="1:5" ht="30" hidden="1" customHeight="1">
      <c r="A12672" s="311" t="str">
        <f>IF((SUM('Раздел 3'!Q48:Q48)=0),"","Неверно!")</f>
        <v/>
      </c>
      <c r="B12672" s="312" t="s">
        <v>24758</v>
      </c>
      <c r="C12672" s="313" t="s">
        <v>7647</v>
      </c>
      <c r="D12672" s="313" t="s">
        <v>18169</v>
      </c>
      <c r="E12672" s="313" t="str">
        <f>CONCATENATE(SUM('Раздел 3'!Q48:Q48),"=",0)</f>
        <v>0=0</v>
      </c>
    </row>
    <row r="12673" spans="1:5" ht="30" hidden="1" customHeight="1">
      <c r="A12673" s="311" t="str">
        <f>IF((SUM('Раздел 3'!Q49:Q49)=0),"","Неверно!")</f>
        <v/>
      </c>
      <c r="B12673" s="312" t="s">
        <v>24758</v>
      </c>
      <c r="C12673" s="313" t="s">
        <v>7648</v>
      </c>
      <c r="D12673" s="313" t="s">
        <v>18169</v>
      </c>
      <c r="E12673" s="313" t="str">
        <f>CONCATENATE(SUM('Раздел 3'!Q49:Q49),"=",0)</f>
        <v>0=0</v>
      </c>
    </row>
    <row r="12674" spans="1:5" ht="30" hidden="1" customHeight="1">
      <c r="A12674" s="311" t="str">
        <f>IF((SUM('Раздел 3'!Q50:Q50)=0),"","Неверно!")</f>
        <v/>
      </c>
      <c r="B12674" s="312" t="s">
        <v>24758</v>
      </c>
      <c r="C12674" s="313" t="s">
        <v>7649</v>
      </c>
      <c r="D12674" s="313" t="s">
        <v>18169</v>
      </c>
      <c r="E12674" s="313" t="str">
        <f>CONCATENATE(SUM('Раздел 3'!Q50:Q50),"=",0)</f>
        <v>0=0</v>
      </c>
    </row>
    <row r="12675" spans="1:5" ht="30" hidden="1" customHeight="1">
      <c r="A12675" s="311" t="str">
        <f>IF((SUM('Раздел 3'!Q51:Q51)=0),"","Неверно!")</f>
        <v/>
      </c>
      <c r="B12675" s="312" t="s">
        <v>24758</v>
      </c>
      <c r="C12675" s="313" t="s">
        <v>7650</v>
      </c>
      <c r="D12675" s="313" t="s">
        <v>18169</v>
      </c>
      <c r="E12675" s="313" t="str">
        <f>CONCATENATE(SUM('Раздел 3'!Q51:Q51),"=",0)</f>
        <v>0=0</v>
      </c>
    </row>
    <row r="12676" spans="1:5" ht="30" hidden="1" customHeight="1">
      <c r="A12676" s="311" t="str">
        <f>IF((SUM('Раздел 3'!Q52:Q52)=0),"","Неверно!")</f>
        <v/>
      </c>
      <c r="B12676" s="312" t="s">
        <v>24758</v>
      </c>
      <c r="C12676" s="313" t="s">
        <v>7651</v>
      </c>
      <c r="D12676" s="313" t="s">
        <v>18169</v>
      </c>
      <c r="E12676" s="313" t="str">
        <f>CONCATENATE(SUM('Раздел 3'!Q52:Q52),"=",0)</f>
        <v>0=0</v>
      </c>
    </row>
    <row r="12677" spans="1:5" ht="30" hidden="1" customHeight="1">
      <c r="A12677" s="311" t="str">
        <f>IF((SUM('Раздел 3'!Q53:Q53)=0),"","Неверно!")</f>
        <v/>
      </c>
      <c r="B12677" s="312" t="s">
        <v>24758</v>
      </c>
      <c r="C12677" s="313" t="s">
        <v>7652</v>
      </c>
      <c r="D12677" s="313" t="s">
        <v>18169</v>
      </c>
      <c r="E12677" s="313" t="str">
        <f>CONCATENATE(SUM('Раздел 3'!Q53:Q53),"=",0)</f>
        <v>0=0</v>
      </c>
    </row>
    <row r="12678" spans="1:5" ht="30" hidden="1" customHeight="1">
      <c r="A12678" s="311" t="str">
        <f>IF((SUM('Раздел 3'!R43:R43)=0),"","Неверно!")</f>
        <v/>
      </c>
      <c r="B12678" s="312" t="s">
        <v>24758</v>
      </c>
      <c r="C12678" s="313" t="s">
        <v>7653</v>
      </c>
      <c r="D12678" s="313" t="s">
        <v>18169</v>
      </c>
      <c r="E12678" s="313" t="str">
        <f>CONCATENATE(SUM('Раздел 3'!R43:R43),"=",0)</f>
        <v>0=0</v>
      </c>
    </row>
    <row r="12679" spans="1:5" ht="30" hidden="1" customHeight="1">
      <c r="A12679" s="311" t="str">
        <f>IF((SUM('Раздел 3'!R44:R44)=0),"","Неверно!")</f>
        <v/>
      </c>
      <c r="B12679" s="312" t="s">
        <v>24758</v>
      </c>
      <c r="C12679" s="313" t="s">
        <v>7654</v>
      </c>
      <c r="D12679" s="313" t="s">
        <v>18169</v>
      </c>
      <c r="E12679" s="313" t="str">
        <f>CONCATENATE(SUM('Раздел 3'!R44:R44),"=",0)</f>
        <v>0=0</v>
      </c>
    </row>
    <row r="12680" spans="1:5" ht="30" hidden="1" customHeight="1">
      <c r="A12680" s="311" t="str">
        <f>IF((SUM('Раздел 3'!R45:R45)=0),"","Неверно!")</f>
        <v/>
      </c>
      <c r="B12680" s="312" t="s">
        <v>24758</v>
      </c>
      <c r="C12680" s="313" t="s">
        <v>7655</v>
      </c>
      <c r="D12680" s="313" t="s">
        <v>18169</v>
      </c>
      <c r="E12680" s="313" t="str">
        <f>CONCATENATE(SUM('Раздел 3'!R45:R45),"=",0)</f>
        <v>0=0</v>
      </c>
    </row>
    <row r="12681" spans="1:5" ht="30" hidden="1" customHeight="1">
      <c r="A12681" s="311" t="str">
        <f>IF((SUM('Раздел 3'!R46:R46)=0),"","Неверно!")</f>
        <v/>
      </c>
      <c r="B12681" s="312" t="s">
        <v>24758</v>
      </c>
      <c r="C12681" s="313" t="s">
        <v>7656</v>
      </c>
      <c r="D12681" s="313" t="s">
        <v>18169</v>
      </c>
      <c r="E12681" s="313" t="str">
        <f>CONCATENATE(SUM('Раздел 3'!R46:R46),"=",0)</f>
        <v>0=0</v>
      </c>
    </row>
    <row r="12682" spans="1:5" ht="30" hidden="1" customHeight="1">
      <c r="A12682" s="311" t="str">
        <f>IF((SUM('Раздел 3'!R47:R47)=0),"","Неверно!")</f>
        <v/>
      </c>
      <c r="B12682" s="312" t="s">
        <v>24758</v>
      </c>
      <c r="C12682" s="313" t="s">
        <v>7657</v>
      </c>
      <c r="D12682" s="313" t="s">
        <v>18169</v>
      </c>
      <c r="E12682" s="313" t="str">
        <f>CONCATENATE(SUM('Раздел 3'!R47:R47),"=",0)</f>
        <v>0=0</v>
      </c>
    </row>
    <row r="12683" spans="1:5" ht="30" hidden="1" customHeight="1">
      <c r="A12683" s="311" t="str">
        <f>IF((SUM('Раздел 3'!R48:R48)=0),"","Неверно!")</f>
        <v/>
      </c>
      <c r="B12683" s="312" t="s">
        <v>24758</v>
      </c>
      <c r="C12683" s="313" t="s">
        <v>7658</v>
      </c>
      <c r="D12683" s="313" t="s">
        <v>18169</v>
      </c>
      <c r="E12683" s="313" t="str">
        <f>CONCATENATE(SUM('Раздел 3'!R48:R48),"=",0)</f>
        <v>0=0</v>
      </c>
    </row>
    <row r="12684" spans="1:5" ht="30" hidden="1" customHeight="1">
      <c r="A12684" s="311" t="str">
        <f>IF((SUM('Раздел 3'!R49:R49)=0),"","Неверно!")</f>
        <v/>
      </c>
      <c r="B12684" s="312" t="s">
        <v>24758</v>
      </c>
      <c r="C12684" s="313" t="s">
        <v>7659</v>
      </c>
      <c r="D12684" s="313" t="s">
        <v>18169</v>
      </c>
      <c r="E12684" s="313" t="str">
        <f>CONCATENATE(SUM('Раздел 3'!R49:R49),"=",0)</f>
        <v>0=0</v>
      </c>
    </row>
    <row r="12685" spans="1:5" ht="30" hidden="1" customHeight="1">
      <c r="A12685" s="311" t="str">
        <f>IF((SUM('Раздел 3'!R50:R50)=0),"","Неверно!")</f>
        <v/>
      </c>
      <c r="B12685" s="312" t="s">
        <v>24758</v>
      </c>
      <c r="C12685" s="313" t="s">
        <v>7660</v>
      </c>
      <c r="D12685" s="313" t="s">
        <v>18169</v>
      </c>
      <c r="E12685" s="313" t="str">
        <f>CONCATENATE(SUM('Раздел 3'!R50:R50),"=",0)</f>
        <v>0=0</v>
      </c>
    </row>
    <row r="12686" spans="1:5" ht="30" hidden="1" customHeight="1">
      <c r="A12686" s="311" t="str">
        <f>IF((SUM('Раздел 3'!R51:R51)=0),"","Неверно!")</f>
        <v/>
      </c>
      <c r="B12686" s="312" t="s">
        <v>24758</v>
      </c>
      <c r="C12686" s="313" t="s">
        <v>7661</v>
      </c>
      <c r="D12686" s="313" t="s">
        <v>18169</v>
      </c>
      <c r="E12686" s="313" t="str">
        <f>CONCATENATE(SUM('Раздел 3'!R51:R51),"=",0)</f>
        <v>0=0</v>
      </c>
    </row>
    <row r="12687" spans="1:5" ht="30" hidden="1" customHeight="1">
      <c r="A12687" s="311" t="str">
        <f>IF((SUM('Раздел 3'!R52:R52)=0),"","Неверно!")</f>
        <v/>
      </c>
      <c r="B12687" s="312" t="s">
        <v>24758</v>
      </c>
      <c r="C12687" s="313" t="s">
        <v>7662</v>
      </c>
      <c r="D12687" s="313" t="s">
        <v>18169</v>
      </c>
      <c r="E12687" s="313" t="str">
        <f>CONCATENATE(SUM('Раздел 3'!R52:R52),"=",0)</f>
        <v>0=0</v>
      </c>
    </row>
    <row r="12688" spans="1:5" ht="30" hidden="1" customHeight="1">
      <c r="A12688" s="311" t="str">
        <f>IF((SUM('Раздел 3'!R53:R53)=0),"","Неверно!")</f>
        <v/>
      </c>
      <c r="B12688" s="312" t="s">
        <v>24758</v>
      </c>
      <c r="C12688" s="313" t="s">
        <v>7663</v>
      </c>
      <c r="D12688" s="313" t="s">
        <v>18169</v>
      </c>
      <c r="E12688" s="313" t="str">
        <f>CONCATENATE(SUM('Раздел 3'!R53:R53),"=",0)</f>
        <v>0=0</v>
      </c>
    </row>
    <row r="12689" spans="1:5" ht="30" hidden="1" customHeight="1">
      <c r="A12689" s="311" t="str">
        <f>IF((SUM('Раздел 3'!S43:S43)=0),"","Неверно!")</f>
        <v/>
      </c>
      <c r="B12689" s="312" t="s">
        <v>24758</v>
      </c>
      <c r="C12689" s="313" t="s">
        <v>7664</v>
      </c>
      <c r="D12689" s="313" t="s">
        <v>18169</v>
      </c>
      <c r="E12689" s="313" t="str">
        <f>CONCATENATE(SUM('Раздел 3'!S43:S43),"=",0)</f>
        <v>0=0</v>
      </c>
    </row>
    <row r="12690" spans="1:5" ht="30" hidden="1" customHeight="1">
      <c r="A12690" s="311" t="str">
        <f>IF((SUM('Раздел 3'!S44:S44)=0),"","Неверно!")</f>
        <v/>
      </c>
      <c r="B12690" s="312" t="s">
        <v>24758</v>
      </c>
      <c r="C12690" s="313" t="s">
        <v>7665</v>
      </c>
      <c r="D12690" s="313" t="s">
        <v>18169</v>
      </c>
      <c r="E12690" s="313" t="str">
        <f>CONCATENATE(SUM('Раздел 3'!S44:S44),"=",0)</f>
        <v>0=0</v>
      </c>
    </row>
    <row r="12691" spans="1:5" ht="30" hidden="1" customHeight="1">
      <c r="A12691" s="311" t="str">
        <f>IF((SUM('Раздел 3'!S45:S45)=0),"","Неверно!")</f>
        <v/>
      </c>
      <c r="B12691" s="312" t="s">
        <v>24758</v>
      </c>
      <c r="C12691" s="313" t="s">
        <v>7666</v>
      </c>
      <c r="D12691" s="313" t="s">
        <v>18169</v>
      </c>
      <c r="E12691" s="313" t="str">
        <f>CONCATENATE(SUM('Раздел 3'!S45:S45),"=",0)</f>
        <v>0=0</v>
      </c>
    </row>
    <row r="12692" spans="1:5" ht="30" hidden="1" customHeight="1">
      <c r="A12692" s="311" t="str">
        <f>IF((SUM('Раздел 3'!S46:S46)=0),"","Неверно!")</f>
        <v/>
      </c>
      <c r="B12692" s="312" t="s">
        <v>24758</v>
      </c>
      <c r="C12692" s="313" t="s">
        <v>7667</v>
      </c>
      <c r="D12692" s="313" t="s">
        <v>18169</v>
      </c>
      <c r="E12692" s="313" t="str">
        <f>CONCATENATE(SUM('Раздел 3'!S46:S46),"=",0)</f>
        <v>0=0</v>
      </c>
    </row>
    <row r="12693" spans="1:5" ht="30" hidden="1" customHeight="1">
      <c r="A12693" s="311" t="str">
        <f>IF((SUM('Раздел 3'!S47:S47)=0),"","Неверно!")</f>
        <v/>
      </c>
      <c r="B12693" s="312" t="s">
        <v>24758</v>
      </c>
      <c r="C12693" s="313" t="s">
        <v>7668</v>
      </c>
      <c r="D12693" s="313" t="s">
        <v>18169</v>
      </c>
      <c r="E12693" s="313" t="str">
        <f>CONCATENATE(SUM('Раздел 3'!S47:S47),"=",0)</f>
        <v>0=0</v>
      </c>
    </row>
    <row r="12694" spans="1:5" ht="30" hidden="1" customHeight="1">
      <c r="A12694" s="311" t="str">
        <f>IF((SUM('Раздел 3'!S48:S48)=0),"","Неверно!")</f>
        <v/>
      </c>
      <c r="B12694" s="312" t="s">
        <v>24758</v>
      </c>
      <c r="C12694" s="313" t="s">
        <v>7669</v>
      </c>
      <c r="D12694" s="313" t="s">
        <v>18169</v>
      </c>
      <c r="E12694" s="313" t="str">
        <f>CONCATENATE(SUM('Раздел 3'!S48:S48),"=",0)</f>
        <v>0=0</v>
      </c>
    </row>
    <row r="12695" spans="1:5" ht="30" hidden="1" customHeight="1">
      <c r="A12695" s="311" t="str">
        <f>IF((SUM('Раздел 3'!S49:S49)=0),"","Неверно!")</f>
        <v/>
      </c>
      <c r="B12695" s="312" t="s">
        <v>24758</v>
      </c>
      <c r="C12695" s="313" t="s">
        <v>7670</v>
      </c>
      <c r="D12695" s="313" t="s">
        <v>18169</v>
      </c>
      <c r="E12695" s="313" t="str">
        <f>CONCATENATE(SUM('Раздел 3'!S49:S49),"=",0)</f>
        <v>0=0</v>
      </c>
    </row>
    <row r="12696" spans="1:5" ht="30" hidden="1" customHeight="1">
      <c r="A12696" s="311" t="str">
        <f>IF((SUM('Раздел 3'!S50:S50)=0),"","Неверно!")</f>
        <v/>
      </c>
      <c r="B12696" s="312" t="s">
        <v>24758</v>
      </c>
      <c r="C12696" s="313" t="s">
        <v>7671</v>
      </c>
      <c r="D12696" s="313" t="s">
        <v>18169</v>
      </c>
      <c r="E12696" s="313" t="str">
        <f>CONCATENATE(SUM('Раздел 3'!S50:S50),"=",0)</f>
        <v>0=0</v>
      </c>
    </row>
    <row r="12697" spans="1:5" ht="30" hidden="1" customHeight="1">
      <c r="A12697" s="311" t="str">
        <f>IF((SUM('Раздел 3'!S51:S51)=0),"","Неверно!")</f>
        <v/>
      </c>
      <c r="B12697" s="312" t="s">
        <v>24758</v>
      </c>
      <c r="C12697" s="313" t="s">
        <v>7672</v>
      </c>
      <c r="D12697" s="313" t="s">
        <v>18169</v>
      </c>
      <c r="E12697" s="313" t="str">
        <f>CONCATENATE(SUM('Раздел 3'!S51:S51),"=",0)</f>
        <v>0=0</v>
      </c>
    </row>
    <row r="12698" spans="1:5" ht="30" hidden="1" customHeight="1">
      <c r="A12698" s="311" t="str">
        <f>IF((SUM('Раздел 3'!S52:S52)=0),"","Неверно!")</f>
        <v/>
      </c>
      <c r="B12698" s="312" t="s">
        <v>24758</v>
      </c>
      <c r="C12698" s="313" t="s">
        <v>7673</v>
      </c>
      <c r="D12698" s="313" t="s">
        <v>18169</v>
      </c>
      <c r="E12698" s="313" t="str">
        <f>CONCATENATE(SUM('Раздел 3'!S52:S52),"=",0)</f>
        <v>0=0</v>
      </c>
    </row>
    <row r="12699" spans="1:5" ht="30" hidden="1" customHeight="1">
      <c r="A12699" s="311" t="str">
        <f>IF((SUM('Раздел 3'!S53:S53)=0),"","Неверно!")</f>
        <v/>
      </c>
      <c r="B12699" s="312" t="s">
        <v>24758</v>
      </c>
      <c r="C12699" s="313" t="s">
        <v>7674</v>
      </c>
      <c r="D12699" s="313" t="s">
        <v>18169</v>
      </c>
      <c r="E12699" s="313" t="str">
        <f>CONCATENATE(SUM('Раздел 3'!S53:S53),"=",0)</f>
        <v>0=0</v>
      </c>
    </row>
    <row r="12700" spans="1:5" ht="30" hidden="1" customHeight="1">
      <c r="A12700" s="311" t="str">
        <f>IF((SUM('Раздел 3'!T43:T43)=0),"","Неверно!")</f>
        <v/>
      </c>
      <c r="B12700" s="312" t="s">
        <v>24758</v>
      </c>
      <c r="C12700" s="313" t="s">
        <v>7675</v>
      </c>
      <c r="D12700" s="313" t="s">
        <v>18169</v>
      </c>
      <c r="E12700" s="313" t="str">
        <f>CONCATENATE(SUM('Раздел 3'!T43:T43),"=",0)</f>
        <v>0=0</v>
      </c>
    </row>
    <row r="12701" spans="1:5" ht="30" hidden="1" customHeight="1">
      <c r="A12701" s="311" t="str">
        <f>IF((SUM('Раздел 3'!T44:T44)=0),"","Неверно!")</f>
        <v/>
      </c>
      <c r="B12701" s="312" t="s">
        <v>24758</v>
      </c>
      <c r="C12701" s="313" t="s">
        <v>7676</v>
      </c>
      <c r="D12701" s="313" t="s">
        <v>18169</v>
      </c>
      <c r="E12701" s="313" t="str">
        <f>CONCATENATE(SUM('Раздел 3'!T44:T44),"=",0)</f>
        <v>0=0</v>
      </c>
    </row>
    <row r="12702" spans="1:5" ht="30" hidden="1" customHeight="1">
      <c r="A12702" s="311" t="str">
        <f>IF((SUM('Раздел 3'!T45:T45)=0),"","Неверно!")</f>
        <v/>
      </c>
      <c r="B12702" s="312" t="s">
        <v>24758</v>
      </c>
      <c r="C12702" s="313" t="s">
        <v>7677</v>
      </c>
      <c r="D12702" s="313" t="s">
        <v>18169</v>
      </c>
      <c r="E12702" s="313" t="str">
        <f>CONCATENATE(SUM('Раздел 3'!T45:T45),"=",0)</f>
        <v>0=0</v>
      </c>
    </row>
    <row r="12703" spans="1:5" ht="30" hidden="1" customHeight="1">
      <c r="A12703" s="311" t="str">
        <f>IF((SUM('Раздел 3'!T46:T46)=0),"","Неверно!")</f>
        <v/>
      </c>
      <c r="B12703" s="312" t="s">
        <v>24758</v>
      </c>
      <c r="C12703" s="313" t="s">
        <v>7678</v>
      </c>
      <c r="D12703" s="313" t="s">
        <v>18169</v>
      </c>
      <c r="E12703" s="313" t="str">
        <f>CONCATENATE(SUM('Раздел 3'!T46:T46),"=",0)</f>
        <v>0=0</v>
      </c>
    </row>
    <row r="12704" spans="1:5" ht="30" hidden="1" customHeight="1">
      <c r="A12704" s="311" t="str">
        <f>IF((SUM('Раздел 3'!T47:T47)=0),"","Неверно!")</f>
        <v/>
      </c>
      <c r="B12704" s="312" t="s">
        <v>24758</v>
      </c>
      <c r="C12704" s="313" t="s">
        <v>7679</v>
      </c>
      <c r="D12704" s="313" t="s">
        <v>18169</v>
      </c>
      <c r="E12704" s="313" t="str">
        <f>CONCATENATE(SUM('Раздел 3'!T47:T47),"=",0)</f>
        <v>0=0</v>
      </c>
    </row>
    <row r="12705" spans="1:5" ht="30" hidden="1" customHeight="1">
      <c r="A12705" s="311" t="str">
        <f>IF((SUM('Раздел 3'!T48:T48)=0),"","Неверно!")</f>
        <v/>
      </c>
      <c r="B12705" s="312" t="s">
        <v>24758</v>
      </c>
      <c r="C12705" s="313" t="s">
        <v>7680</v>
      </c>
      <c r="D12705" s="313" t="s">
        <v>18169</v>
      </c>
      <c r="E12705" s="313" t="str">
        <f>CONCATENATE(SUM('Раздел 3'!T48:T48),"=",0)</f>
        <v>0=0</v>
      </c>
    </row>
    <row r="12706" spans="1:5" ht="30" hidden="1" customHeight="1">
      <c r="A12706" s="311" t="str">
        <f>IF((SUM('Раздел 3'!T49:T49)=0),"","Неверно!")</f>
        <v/>
      </c>
      <c r="B12706" s="312" t="s">
        <v>24758</v>
      </c>
      <c r="C12706" s="313" t="s">
        <v>7681</v>
      </c>
      <c r="D12706" s="313" t="s">
        <v>18169</v>
      </c>
      <c r="E12706" s="313" t="str">
        <f>CONCATENATE(SUM('Раздел 3'!T49:T49),"=",0)</f>
        <v>0=0</v>
      </c>
    </row>
    <row r="12707" spans="1:5" ht="30" hidden="1" customHeight="1">
      <c r="A12707" s="311" t="str">
        <f>IF((SUM('Раздел 3'!T50:T50)=0),"","Неверно!")</f>
        <v/>
      </c>
      <c r="B12707" s="312" t="s">
        <v>24758</v>
      </c>
      <c r="C12707" s="313" t="s">
        <v>7682</v>
      </c>
      <c r="D12707" s="313" t="s">
        <v>18169</v>
      </c>
      <c r="E12707" s="313" t="str">
        <f>CONCATENATE(SUM('Раздел 3'!T50:T50),"=",0)</f>
        <v>0=0</v>
      </c>
    </row>
    <row r="12708" spans="1:5" ht="30" hidden="1" customHeight="1">
      <c r="A12708" s="311" t="str">
        <f>IF((SUM('Раздел 3'!T51:T51)=0),"","Неверно!")</f>
        <v/>
      </c>
      <c r="B12708" s="312" t="s">
        <v>24758</v>
      </c>
      <c r="C12708" s="313" t="s">
        <v>7683</v>
      </c>
      <c r="D12708" s="313" t="s">
        <v>18169</v>
      </c>
      <c r="E12708" s="313" t="str">
        <f>CONCATENATE(SUM('Раздел 3'!T51:T51),"=",0)</f>
        <v>0=0</v>
      </c>
    </row>
    <row r="12709" spans="1:5" ht="30" hidden="1" customHeight="1">
      <c r="A12709" s="311" t="str">
        <f>IF((SUM('Раздел 3'!T52:T52)=0),"","Неверно!")</f>
        <v/>
      </c>
      <c r="B12709" s="312" t="s">
        <v>24758</v>
      </c>
      <c r="C12709" s="313" t="s">
        <v>7684</v>
      </c>
      <c r="D12709" s="313" t="s">
        <v>18169</v>
      </c>
      <c r="E12709" s="313" t="str">
        <f>CONCATENATE(SUM('Раздел 3'!T52:T52),"=",0)</f>
        <v>0=0</v>
      </c>
    </row>
    <row r="12710" spans="1:5" ht="30" hidden="1" customHeight="1">
      <c r="A12710" s="311" t="str">
        <f>IF((SUM('Раздел 3'!T53:T53)=0),"","Неверно!")</f>
        <v/>
      </c>
      <c r="B12710" s="312" t="s">
        <v>24758</v>
      </c>
      <c r="C12710" s="313" t="s">
        <v>7685</v>
      </c>
      <c r="D12710" s="313" t="s">
        <v>18169</v>
      </c>
      <c r="E12710" s="313" t="str">
        <f>CONCATENATE(SUM('Раздел 3'!T53:T53),"=",0)</f>
        <v>0=0</v>
      </c>
    </row>
    <row r="12711" spans="1:5" ht="30" hidden="1" customHeight="1">
      <c r="A12711" s="311" t="str">
        <f>IF((SUM('Раздел 3'!K43:K43)=0),"","Неверно!")</f>
        <v/>
      </c>
      <c r="B12711" s="312" t="s">
        <v>24758</v>
      </c>
      <c r="C12711" s="313" t="s">
        <v>7686</v>
      </c>
      <c r="D12711" s="313" t="s">
        <v>18169</v>
      </c>
      <c r="E12711" s="313" t="str">
        <f>CONCATENATE(SUM('Раздел 3'!K43:K43),"=",0)</f>
        <v>0=0</v>
      </c>
    </row>
    <row r="12712" spans="1:5" ht="30" hidden="1" customHeight="1">
      <c r="A12712" s="311" t="str">
        <f>IF((SUM('Раздел 3'!K44:K44)=0),"","Неверно!")</f>
        <v/>
      </c>
      <c r="B12712" s="312" t="s">
        <v>24758</v>
      </c>
      <c r="C12712" s="313" t="s">
        <v>7687</v>
      </c>
      <c r="D12712" s="313" t="s">
        <v>18169</v>
      </c>
      <c r="E12712" s="313" t="str">
        <f>CONCATENATE(SUM('Раздел 3'!K44:K44),"=",0)</f>
        <v>0=0</v>
      </c>
    </row>
    <row r="12713" spans="1:5" ht="30" hidden="1" customHeight="1">
      <c r="A12713" s="311" t="str">
        <f>IF((SUM('Раздел 3'!K45:K45)=0),"","Неверно!")</f>
        <v/>
      </c>
      <c r="B12713" s="312" t="s">
        <v>24758</v>
      </c>
      <c r="C12713" s="313" t="s">
        <v>7688</v>
      </c>
      <c r="D12713" s="313" t="s">
        <v>18169</v>
      </c>
      <c r="E12713" s="313" t="str">
        <f>CONCATENATE(SUM('Раздел 3'!K45:K45),"=",0)</f>
        <v>0=0</v>
      </c>
    </row>
    <row r="12714" spans="1:5" ht="30" hidden="1" customHeight="1">
      <c r="A12714" s="311" t="str">
        <f>IF((SUM('Раздел 3'!K46:K46)=0),"","Неверно!")</f>
        <v/>
      </c>
      <c r="B12714" s="312" t="s">
        <v>24758</v>
      </c>
      <c r="C12714" s="313" t="s">
        <v>7689</v>
      </c>
      <c r="D12714" s="313" t="s">
        <v>18169</v>
      </c>
      <c r="E12714" s="313" t="str">
        <f>CONCATENATE(SUM('Раздел 3'!K46:K46),"=",0)</f>
        <v>0=0</v>
      </c>
    </row>
    <row r="12715" spans="1:5" ht="30" hidden="1" customHeight="1">
      <c r="A12715" s="311" t="str">
        <f>IF((SUM('Раздел 3'!K47:K47)=0),"","Неверно!")</f>
        <v/>
      </c>
      <c r="B12715" s="312" t="s">
        <v>24758</v>
      </c>
      <c r="C12715" s="313" t="s">
        <v>7690</v>
      </c>
      <c r="D12715" s="313" t="s">
        <v>18169</v>
      </c>
      <c r="E12715" s="313" t="str">
        <f>CONCATENATE(SUM('Раздел 3'!K47:K47),"=",0)</f>
        <v>0=0</v>
      </c>
    </row>
    <row r="12716" spans="1:5" ht="30" hidden="1" customHeight="1">
      <c r="A12716" s="311" t="str">
        <f>IF((SUM('Раздел 3'!K48:K48)=0),"","Неверно!")</f>
        <v/>
      </c>
      <c r="B12716" s="312" t="s">
        <v>24758</v>
      </c>
      <c r="C12716" s="313" t="s">
        <v>7691</v>
      </c>
      <c r="D12716" s="313" t="s">
        <v>18169</v>
      </c>
      <c r="E12716" s="313" t="str">
        <f>CONCATENATE(SUM('Раздел 3'!K48:K48),"=",0)</f>
        <v>0=0</v>
      </c>
    </row>
    <row r="12717" spans="1:5" ht="30" hidden="1" customHeight="1">
      <c r="A12717" s="311" t="str">
        <f>IF((SUM('Раздел 3'!K49:K49)=0),"","Неверно!")</f>
        <v/>
      </c>
      <c r="B12717" s="312" t="s">
        <v>24758</v>
      </c>
      <c r="C12717" s="313" t="s">
        <v>7692</v>
      </c>
      <c r="D12717" s="313" t="s">
        <v>18169</v>
      </c>
      <c r="E12717" s="313" t="str">
        <f>CONCATENATE(SUM('Раздел 3'!K49:K49),"=",0)</f>
        <v>0=0</v>
      </c>
    </row>
    <row r="12718" spans="1:5" ht="30" hidden="1" customHeight="1">
      <c r="A12718" s="311" t="str">
        <f>IF((SUM('Раздел 3'!K50:K50)=0),"","Неверно!")</f>
        <v/>
      </c>
      <c r="B12718" s="312" t="s">
        <v>24758</v>
      </c>
      <c r="C12718" s="313" t="s">
        <v>7693</v>
      </c>
      <c r="D12718" s="313" t="s">
        <v>18169</v>
      </c>
      <c r="E12718" s="313" t="str">
        <f>CONCATENATE(SUM('Раздел 3'!K50:K50),"=",0)</f>
        <v>0=0</v>
      </c>
    </row>
    <row r="12719" spans="1:5" ht="30" hidden="1" customHeight="1">
      <c r="A12719" s="311" t="str">
        <f>IF((SUM('Раздел 3'!K51:K51)=0),"","Неверно!")</f>
        <v/>
      </c>
      <c r="B12719" s="312" t="s">
        <v>24758</v>
      </c>
      <c r="C12719" s="313" t="s">
        <v>7694</v>
      </c>
      <c r="D12719" s="313" t="s">
        <v>18169</v>
      </c>
      <c r="E12719" s="313" t="str">
        <f>CONCATENATE(SUM('Раздел 3'!K51:K51),"=",0)</f>
        <v>0=0</v>
      </c>
    </row>
    <row r="12720" spans="1:5" ht="30" hidden="1" customHeight="1">
      <c r="A12720" s="311" t="str">
        <f>IF((SUM('Раздел 3'!K52:K52)=0),"","Неверно!")</f>
        <v/>
      </c>
      <c r="B12720" s="312" t="s">
        <v>24758</v>
      </c>
      <c r="C12720" s="313" t="s">
        <v>7695</v>
      </c>
      <c r="D12720" s="313" t="s">
        <v>18169</v>
      </c>
      <c r="E12720" s="313" t="str">
        <f>CONCATENATE(SUM('Раздел 3'!K52:K52),"=",0)</f>
        <v>0=0</v>
      </c>
    </row>
    <row r="12721" spans="1:5" ht="30" hidden="1" customHeight="1">
      <c r="A12721" s="311" t="str">
        <f>IF((SUM('Раздел 3'!K53:K53)=0),"","Неверно!")</f>
        <v/>
      </c>
      <c r="B12721" s="312" t="s">
        <v>24758</v>
      </c>
      <c r="C12721" s="313" t="s">
        <v>7696</v>
      </c>
      <c r="D12721" s="313" t="s">
        <v>18169</v>
      </c>
      <c r="E12721" s="313" t="str">
        <f>CONCATENATE(SUM('Раздел 3'!K53:K53),"=",0)</f>
        <v>0=0</v>
      </c>
    </row>
    <row r="12722" spans="1:5" ht="30" hidden="1" customHeight="1">
      <c r="A12722" s="311" t="str">
        <f>IF((SUM('Раздел 3'!L43:L43)=0),"","Неверно!")</f>
        <v/>
      </c>
      <c r="B12722" s="312" t="s">
        <v>24758</v>
      </c>
      <c r="C12722" s="313" t="s">
        <v>7697</v>
      </c>
      <c r="D12722" s="313" t="s">
        <v>18169</v>
      </c>
      <c r="E12722" s="313" t="str">
        <f>CONCATENATE(SUM('Раздел 3'!L43:L43),"=",0)</f>
        <v>0=0</v>
      </c>
    </row>
    <row r="12723" spans="1:5" ht="30" hidden="1" customHeight="1">
      <c r="A12723" s="311" t="str">
        <f>IF((SUM('Раздел 3'!L44:L44)=0),"","Неверно!")</f>
        <v/>
      </c>
      <c r="B12723" s="312" t="s">
        <v>24758</v>
      </c>
      <c r="C12723" s="313" t="s">
        <v>7698</v>
      </c>
      <c r="D12723" s="313" t="s">
        <v>18169</v>
      </c>
      <c r="E12723" s="313" t="str">
        <f>CONCATENATE(SUM('Раздел 3'!L44:L44),"=",0)</f>
        <v>0=0</v>
      </c>
    </row>
    <row r="12724" spans="1:5" ht="30" hidden="1" customHeight="1">
      <c r="A12724" s="311" t="str">
        <f>IF((SUM('Раздел 3'!L45:L45)=0),"","Неверно!")</f>
        <v/>
      </c>
      <c r="B12724" s="312" t="s">
        <v>24758</v>
      </c>
      <c r="C12724" s="313" t="s">
        <v>7699</v>
      </c>
      <c r="D12724" s="313" t="s">
        <v>18169</v>
      </c>
      <c r="E12724" s="313" t="str">
        <f>CONCATENATE(SUM('Раздел 3'!L45:L45),"=",0)</f>
        <v>0=0</v>
      </c>
    </row>
    <row r="12725" spans="1:5" ht="30" hidden="1" customHeight="1">
      <c r="A12725" s="311" t="str">
        <f>IF((SUM('Раздел 3'!L46:L46)=0),"","Неверно!")</f>
        <v/>
      </c>
      <c r="B12725" s="312" t="s">
        <v>24758</v>
      </c>
      <c r="C12725" s="313" t="s">
        <v>7700</v>
      </c>
      <c r="D12725" s="313" t="s">
        <v>18169</v>
      </c>
      <c r="E12725" s="313" t="str">
        <f>CONCATENATE(SUM('Раздел 3'!L46:L46),"=",0)</f>
        <v>0=0</v>
      </c>
    </row>
    <row r="12726" spans="1:5" ht="30" hidden="1" customHeight="1">
      <c r="A12726" s="311" t="str">
        <f>IF((SUM('Раздел 3'!L47:L47)=0),"","Неверно!")</f>
        <v/>
      </c>
      <c r="B12726" s="312" t="s">
        <v>24758</v>
      </c>
      <c r="C12726" s="313" t="s">
        <v>7701</v>
      </c>
      <c r="D12726" s="313" t="s">
        <v>18169</v>
      </c>
      <c r="E12726" s="313" t="str">
        <f>CONCATENATE(SUM('Раздел 3'!L47:L47),"=",0)</f>
        <v>0=0</v>
      </c>
    </row>
    <row r="12727" spans="1:5" ht="30" hidden="1" customHeight="1">
      <c r="A12727" s="311" t="str">
        <f>IF((SUM('Раздел 3'!L48:L48)=0),"","Неверно!")</f>
        <v/>
      </c>
      <c r="B12727" s="312" t="s">
        <v>24758</v>
      </c>
      <c r="C12727" s="313" t="s">
        <v>7702</v>
      </c>
      <c r="D12727" s="313" t="s">
        <v>18169</v>
      </c>
      <c r="E12727" s="313" t="str">
        <f>CONCATENATE(SUM('Раздел 3'!L48:L48),"=",0)</f>
        <v>0=0</v>
      </c>
    </row>
    <row r="12728" spans="1:5" ht="30" hidden="1" customHeight="1">
      <c r="A12728" s="311" t="str">
        <f>IF((SUM('Раздел 3'!L49:L49)=0),"","Неверно!")</f>
        <v/>
      </c>
      <c r="B12728" s="312" t="s">
        <v>24758</v>
      </c>
      <c r="C12728" s="313" t="s">
        <v>7703</v>
      </c>
      <c r="D12728" s="313" t="s">
        <v>18169</v>
      </c>
      <c r="E12728" s="313" t="str">
        <f>CONCATENATE(SUM('Раздел 3'!L49:L49),"=",0)</f>
        <v>0=0</v>
      </c>
    </row>
    <row r="12729" spans="1:5" ht="30" hidden="1" customHeight="1">
      <c r="A12729" s="311" t="str">
        <f>IF((SUM('Раздел 3'!L50:L50)=0),"","Неверно!")</f>
        <v/>
      </c>
      <c r="B12729" s="312" t="s">
        <v>24758</v>
      </c>
      <c r="C12729" s="313" t="s">
        <v>7704</v>
      </c>
      <c r="D12729" s="313" t="s">
        <v>18169</v>
      </c>
      <c r="E12729" s="313" t="str">
        <f>CONCATENATE(SUM('Раздел 3'!L50:L50),"=",0)</f>
        <v>0=0</v>
      </c>
    </row>
    <row r="12730" spans="1:5" ht="30" hidden="1" customHeight="1">
      <c r="A12730" s="311" t="str">
        <f>IF((SUM('Раздел 3'!L51:L51)=0),"","Неверно!")</f>
        <v/>
      </c>
      <c r="B12730" s="312" t="s">
        <v>24758</v>
      </c>
      <c r="C12730" s="313" t="s">
        <v>7705</v>
      </c>
      <c r="D12730" s="313" t="s">
        <v>18169</v>
      </c>
      <c r="E12730" s="313" t="str">
        <f>CONCATENATE(SUM('Раздел 3'!L51:L51),"=",0)</f>
        <v>0=0</v>
      </c>
    </row>
    <row r="12731" spans="1:5" ht="30" hidden="1" customHeight="1">
      <c r="A12731" s="311" t="str">
        <f>IF((SUM('Раздел 3'!L52:L52)=0),"","Неверно!")</f>
        <v/>
      </c>
      <c r="B12731" s="312" t="s">
        <v>24758</v>
      </c>
      <c r="C12731" s="313" t="s">
        <v>7706</v>
      </c>
      <c r="D12731" s="313" t="s">
        <v>18169</v>
      </c>
      <c r="E12731" s="313" t="str">
        <f>CONCATENATE(SUM('Раздел 3'!L52:L52),"=",0)</f>
        <v>0=0</v>
      </c>
    </row>
    <row r="12732" spans="1:5" ht="30" hidden="1" customHeight="1">
      <c r="A12732" s="311" t="str">
        <f>IF((SUM('Раздел 3'!L53:L53)=0),"","Неверно!")</f>
        <v/>
      </c>
      <c r="B12732" s="312" t="s">
        <v>24758</v>
      </c>
      <c r="C12732" s="313" t="s">
        <v>7707</v>
      </c>
      <c r="D12732" s="313" t="s">
        <v>18169</v>
      </c>
      <c r="E12732" s="313" t="str">
        <f>CONCATENATE(SUM('Раздел 3'!L53:L53),"=",0)</f>
        <v>0=0</v>
      </c>
    </row>
    <row r="12733" spans="1:5" ht="30" hidden="1" customHeight="1">
      <c r="A12733" s="311" t="str">
        <f>IF((SUM('Раздел 3'!M43:M43)=0),"","Неверно!")</f>
        <v/>
      </c>
      <c r="B12733" s="312" t="s">
        <v>24758</v>
      </c>
      <c r="C12733" s="313" t="s">
        <v>7708</v>
      </c>
      <c r="D12733" s="313" t="s">
        <v>18169</v>
      </c>
      <c r="E12733" s="313" t="str">
        <f>CONCATENATE(SUM('Раздел 3'!M43:M43),"=",0)</f>
        <v>0=0</v>
      </c>
    </row>
    <row r="12734" spans="1:5" ht="30" hidden="1" customHeight="1">
      <c r="A12734" s="311" t="str">
        <f>IF((SUM('Раздел 3'!M44:M44)=0),"","Неверно!")</f>
        <v/>
      </c>
      <c r="B12734" s="312" t="s">
        <v>24758</v>
      </c>
      <c r="C12734" s="313" t="s">
        <v>7709</v>
      </c>
      <c r="D12734" s="313" t="s">
        <v>18169</v>
      </c>
      <c r="E12734" s="313" t="str">
        <f>CONCATENATE(SUM('Раздел 3'!M44:M44),"=",0)</f>
        <v>0=0</v>
      </c>
    </row>
    <row r="12735" spans="1:5" ht="30" hidden="1" customHeight="1">
      <c r="A12735" s="311" t="str">
        <f>IF((SUM('Раздел 3'!M45:M45)=0),"","Неверно!")</f>
        <v/>
      </c>
      <c r="B12735" s="312" t="s">
        <v>24758</v>
      </c>
      <c r="C12735" s="313" t="s">
        <v>7710</v>
      </c>
      <c r="D12735" s="313" t="s">
        <v>18169</v>
      </c>
      <c r="E12735" s="313" t="str">
        <f>CONCATENATE(SUM('Раздел 3'!M45:M45),"=",0)</f>
        <v>0=0</v>
      </c>
    </row>
    <row r="12736" spans="1:5" ht="30" hidden="1" customHeight="1">
      <c r="A12736" s="311" t="str">
        <f>IF((SUM('Раздел 3'!M46:M46)=0),"","Неверно!")</f>
        <v/>
      </c>
      <c r="B12736" s="312" t="s">
        <v>24758</v>
      </c>
      <c r="C12736" s="313" t="s">
        <v>7711</v>
      </c>
      <c r="D12736" s="313" t="s">
        <v>18169</v>
      </c>
      <c r="E12736" s="313" t="str">
        <f>CONCATENATE(SUM('Раздел 3'!M46:M46),"=",0)</f>
        <v>0=0</v>
      </c>
    </row>
    <row r="12737" spans="1:5" ht="30" hidden="1" customHeight="1">
      <c r="A12737" s="311" t="str">
        <f>IF((SUM('Раздел 3'!M47:M47)=0),"","Неверно!")</f>
        <v/>
      </c>
      <c r="B12737" s="312" t="s">
        <v>24758</v>
      </c>
      <c r="C12737" s="313" t="s">
        <v>7712</v>
      </c>
      <c r="D12737" s="313" t="s">
        <v>18169</v>
      </c>
      <c r="E12737" s="313" t="str">
        <f>CONCATENATE(SUM('Раздел 3'!M47:M47),"=",0)</f>
        <v>0=0</v>
      </c>
    </row>
    <row r="12738" spans="1:5" ht="30" hidden="1" customHeight="1">
      <c r="A12738" s="311" t="str">
        <f>IF((SUM('Раздел 3'!M48:M48)=0),"","Неверно!")</f>
        <v/>
      </c>
      <c r="B12738" s="312" t="s">
        <v>24758</v>
      </c>
      <c r="C12738" s="313" t="s">
        <v>7713</v>
      </c>
      <c r="D12738" s="313" t="s">
        <v>18169</v>
      </c>
      <c r="E12738" s="313" t="str">
        <f>CONCATENATE(SUM('Раздел 3'!M48:M48),"=",0)</f>
        <v>0=0</v>
      </c>
    </row>
    <row r="12739" spans="1:5" ht="30" hidden="1" customHeight="1">
      <c r="A12739" s="311" t="str">
        <f>IF((SUM('Раздел 3'!M49:M49)=0),"","Неверно!")</f>
        <v/>
      </c>
      <c r="B12739" s="312" t="s">
        <v>24758</v>
      </c>
      <c r="C12739" s="313" t="s">
        <v>7714</v>
      </c>
      <c r="D12739" s="313" t="s">
        <v>18169</v>
      </c>
      <c r="E12739" s="313" t="str">
        <f>CONCATENATE(SUM('Раздел 3'!M49:M49),"=",0)</f>
        <v>0=0</v>
      </c>
    </row>
    <row r="12740" spans="1:5" ht="30" hidden="1" customHeight="1">
      <c r="A12740" s="311" t="str">
        <f>IF((SUM('Раздел 3'!M50:M50)=0),"","Неверно!")</f>
        <v/>
      </c>
      <c r="B12740" s="312" t="s">
        <v>24758</v>
      </c>
      <c r="C12740" s="313" t="s">
        <v>7715</v>
      </c>
      <c r="D12740" s="313" t="s">
        <v>18169</v>
      </c>
      <c r="E12740" s="313" t="str">
        <f>CONCATENATE(SUM('Раздел 3'!M50:M50),"=",0)</f>
        <v>0=0</v>
      </c>
    </row>
    <row r="12741" spans="1:5" ht="30" hidden="1" customHeight="1">
      <c r="A12741" s="311" t="str">
        <f>IF((SUM('Раздел 3'!M51:M51)=0),"","Неверно!")</f>
        <v/>
      </c>
      <c r="B12741" s="312" t="s">
        <v>24758</v>
      </c>
      <c r="C12741" s="313" t="s">
        <v>7716</v>
      </c>
      <c r="D12741" s="313" t="s">
        <v>18169</v>
      </c>
      <c r="E12741" s="313" t="str">
        <f>CONCATENATE(SUM('Раздел 3'!M51:M51),"=",0)</f>
        <v>0=0</v>
      </c>
    </row>
    <row r="12742" spans="1:5" ht="30" hidden="1" customHeight="1">
      <c r="A12742" s="311" t="str">
        <f>IF((SUM('Раздел 3'!M52:M52)=0),"","Неверно!")</f>
        <v/>
      </c>
      <c r="B12742" s="312" t="s">
        <v>24758</v>
      </c>
      <c r="C12742" s="313" t="s">
        <v>7717</v>
      </c>
      <c r="D12742" s="313" t="s">
        <v>18169</v>
      </c>
      <c r="E12742" s="313" t="str">
        <f>CONCATENATE(SUM('Раздел 3'!M52:M52),"=",0)</f>
        <v>0=0</v>
      </c>
    </row>
    <row r="12743" spans="1:5" ht="30" hidden="1" customHeight="1">
      <c r="A12743" s="311" t="str">
        <f>IF((SUM('Раздел 3'!M53:M53)=0),"","Неверно!")</f>
        <v/>
      </c>
      <c r="B12743" s="312" t="s">
        <v>24758</v>
      </c>
      <c r="C12743" s="313" t="s">
        <v>7718</v>
      </c>
      <c r="D12743" s="313" t="s">
        <v>18169</v>
      </c>
      <c r="E12743" s="313" t="str">
        <f>CONCATENATE(SUM('Раздел 3'!M53:M53),"=",0)</f>
        <v>0=0</v>
      </c>
    </row>
    <row r="12744" spans="1:5" ht="30" hidden="1" customHeight="1">
      <c r="A12744" s="311" t="str">
        <f>IF((SUM('Раздел 3'!N43:N43)=0),"","Неверно!")</f>
        <v/>
      </c>
      <c r="B12744" s="312" t="s">
        <v>24758</v>
      </c>
      <c r="C12744" s="313" t="s">
        <v>7719</v>
      </c>
      <c r="D12744" s="313" t="s">
        <v>18169</v>
      </c>
      <c r="E12744" s="313" t="str">
        <f>CONCATENATE(SUM('Раздел 3'!N43:N43),"=",0)</f>
        <v>0=0</v>
      </c>
    </row>
    <row r="12745" spans="1:5" ht="30" hidden="1" customHeight="1">
      <c r="A12745" s="311" t="str">
        <f>IF((SUM('Раздел 3'!N44:N44)=0),"","Неверно!")</f>
        <v/>
      </c>
      <c r="B12745" s="312" t="s">
        <v>24758</v>
      </c>
      <c r="C12745" s="313" t="s">
        <v>7720</v>
      </c>
      <c r="D12745" s="313" t="s">
        <v>18169</v>
      </c>
      <c r="E12745" s="313" t="str">
        <f>CONCATENATE(SUM('Раздел 3'!N44:N44),"=",0)</f>
        <v>0=0</v>
      </c>
    </row>
    <row r="12746" spans="1:5" ht="30" hidden="1" customHeight="1">
      <c r="A12746" s="311" t="str">
        <f>IF((SUM('Раздел 3'!N45:N45)=0),"","Неверно!")</f>
        <v/>
      </c>
      <c r="B12746" s="312" t="s">
        <v>24758</v>
      </c>
      <c r="C12746" s="313" t="s">
        <v>7721</v>
      </c>
      <c r="D12746" s="313" t="s">
        <v>18169</v>
      </c>
      <c r="E12746" s="313" t="str">
        <f>CONCATENATE(SUM('Раздел 3'!N45:N45),"=",0)</f>
        <v>0=0</v>
      </c>
    </row>
    <row r="12747" spans="1:5" ht="30" hidden="1" customHeight="1">
      <c r="A12747" s="311" t="str">
        <f>IF((SUM('Раздел 3'!N46:N46)=0),"","Неверно!")</f>
        <v/>
      </c>
      <c r="B12747" s="312" t="s">
        <v>24758</v>
      </c>
      <c r="C12747" s="313" t="s">
        <v>7722</v>
      </c>
      <c r="D12747" s="313" t="s">
        <v>18169</v>
      </c>
      <c r="E12747" s="313" t="str">
        <f>CONCATENATE(SUM('Раздел 3'!N46:N46),"=",0)</f>
        <v>0=0</v>
      </c>
    </row>
    <row r="12748" spans="1:5" ht="30" hidden="1" customHeight="1">
      <c r="A12748" s="311" t="str">
        <f>IF((SUM('Раздел 3'!N47:N47)=0),"","Неверно!")</f>
        <v/>
      </c>
      <c r="B12748" s="312" t="s">
        <v>24758</v>
      </c>
      <c r="C12748" s="313" t="s">
        <v>7723</v>
      </c>
      <c r="D12748" s="313" t="s">
        <v>18169</v>
      </c>
      <c r="E12748" s="313" t="str">
        <f>CONCATENATE(SUM('Раздел 3'!N47:N47),"=",0)</f>
        <v>0=0</v>
      </c>
    </row>
    <row r="12749" spans="1:5" ht="30" hidden="1" customHeight="1">
      <c r="A12749" s="311" t="str">
        <f>IF((SUM('Раздел 3'!N48:N48)=0),"","Неверно!")</f>
        <v/>
      </c>
      <c r="B12749" s="312" t="s">
        <v>24758</v>
      </c>
      <c r="C12749" s="313" t="s">
        <v>7724</v>
      </c>
      <c r="D12749" s="313" t="s">
        <v>18169</v>
      </c>
      <c r="E12749" s="313" t="str">
        <f>CONCATENATE(SUM('Раздел 3'!N48:N48),"=",0)</f>
        <v>0=0</v>
      </c>
    </row>
    <row r="12750" spans="1:5" ht="30" hidden="1" customHeight="1">
      <c r="A12750" s="311" t="str">
        <f>IF((SUM('Раздел 3'!N49:N49)=0),"","Неверно!")</f>
        <v/>
      </c>
      <c r="B12750" s="312" t="s">
        <v>24758</v>
      </c>
      <c r="C12750" s="313" t="s">
        <v>7725</v>
      </c>
      <c r="D12750" s="313" t="s">
        <v>18169</v>
      </c>
      <c r="E12750" s="313" t="str">
        <f>CONCATENATE(SUM('Раздел 3'!N49:N49),"=",0)</f>
        <v>0=0</v>
      </c>
    </row>
    <row r="12751" spans="1:5" ht="30" hidden="1" customHeight="1">
      <c r="A12751" s="311" t="str">
        <f>IF((SUM('Раздел 3'!N50:N50)=0),"","Неверно!")</f>
        <v/>
      </c>
      <c r="B12751" s="312" t="s">
        <v>24758</v>
      </c>
      <c r="C12751" s="313" t="s">
        <v>7726</v>
      </c>
      <c r="D12751" s="313" t="s">
        <v>18169</v>
      </c>
      <c r="E12751" s="313" t="str">
        <f>CONCATENATE(SUM('Раздел 3'!N50:N50),"=",0)</f>
        <v>0=0</v>
      </c>
    </row>
    <row r="12752" spans="1:5" ht="30" hidden="1" customHeight="1">
      <c r="A12752" s="311" t="str">
        <f>IF((SUM('Раздел 3'!N51:N51)=0),"","Неверно!")</f>
        <v/>
      </c>
      <c r="B12752" s="312" t="s">
        <v>24758</v>
      </c>
      <c r="C12752" s="313" t="s">
        <v>7727</v>
      </c>
      <c r="D12752" s="313" t="s">
        <v>18169</v>
      </c>
      <c r="E12752" s="313" t="str">
        <f>CONCATENATE(SUM('Раздел 3'!N51:N51),"=",0)</f>
        <v>0=0</v>
      </c>
    </row>
    <row r="12753" spans="1:5" ht="30" hidden="1" customHeight="1">
      <c r="A12753" s="311" t="str">
        <f>IF((SUM('Раздел 3'!N52:N52)=0),"","Неверно!")</f>
        <v/>
      </c>
      <c r="B12753" s="312" t="s">
        <v>24758</v>
      </c>
      <c r="C12753" s="313" t="s">
        <v>7728</v>
      </c>
      <c r="D12753" s="313" t="s">
        <v>18169</v>
      </c>
      <c r="E12753" s="313" t="str">
        <f>CONCATENATE(SUM('Раздел 3'!N52:N52),"=",0)</f>
        <v>0=0</v>
      </c>
    </row>
    <row r="12754" spans="1:5" ht="30" hidden="1" customHeight="1">
      <c r="A12754" s="311" t="str">
        <f>IF((SUM('Раздел 3'!N53:N53)=0),"","Неверно!")</f>
        <v/>
      </c>
      <c r="B12754" s="312" t="s">
        <v>24758</v>
      </c>
      <c r="C12754" s="313" t="s">
        <v>7729</v>
      </c>
      <c r="D12754" s="313" t="s">
        <v>18169</v>
      </c>
      <c r="E12754" s="313" t="str">
        <f>CONCATENATE(SUM('Раздел 3'!N53:N53),"=",0)</f>
        <v>0=0</v>
      </c>
    </row>
    <row r="12755" spans="1:5" ht="30" hidden="1" customHeight="1">
      <c r="A12755" s="311" t="str">
        <f>IF((SUM('Раздел 3'!AB56:AB56)=0),"","Неверно!")</f>
        <v/>
      </c>
      <c r="B12755" s="312" t="s">
        <v>24759</v>
      </c>
      <c r="C12755" s="313" t="s">
        <v>18156</v>
      </c>
      <c r="D12755" s="313" t="s">
        <v>18157</v>
      </c>
      <c r="E12755" s="313" t="str">
        <f>CONCATENATE(SUM('Раздел 3'!AB56:AB56),"=",0)</f>
        <v>0=0</v>
      </c>
    </row>
    <row r="12756" spans="1:5" ht="30" hidden="1" customHeight="1">
      <c r="A12756" s="311" t="str">
        <f>IF((SUM('Раздел 3'!AB57:AB57)=0),"","Неверно!")</f>
        <v/>
      </c>
      <c r="B12756" s="312" t="s">
        <v>24759</v>
      </c>
      <c r="C12756" s="313" t="s">
        <v>18158</v>
      </c>
      <c r="D12756" s="313" t="s">
        <v>18157</v>
      </c>
      <c r="E12756" s="313" t="str">
        <f>CONCATENATE(SUM('Раздел 3'!AB57:AB57),"=",0)</f>
        <v>0=0</v>
      </c>
    </row>
    <row r="12757" spans="1:5" ht="30" hidden="1" customHeight="1">
      <c r="A12757" s="311" t="str">
        <f>IF((SUM('Раздел 3'!AC56:AC56)=0),"","Неверно!")</f>
        <v/>
      </c>
      <c r="B12757" s="312" t="s">
        <v>24759</v>
      </c>
      <c r="C12757" s="313" t="s">
        <v>18159</v>
      </c>
      <c r="D12757" s="313" t="s">
        <v>18157</v>
      </c>
      <c r="E12757" s="313" t="str">
        <f>CONCATENATE(SUM('Раздел 3'!AC56:AC56),"=",0)</f>
        <v>0=0</v>
      </c>
    </row>
    <row r="12758" spans="1:5" ht="30" hidden="1" customHeight="1">
      <c r="A12758" s="311" t="str">
        <f>IF((SUM('Раздел 3'!AC57:AC57)=0),"","Неверно!")</f>
        <v/>
      </c>
      <c r="B12758" s="312" t="s">
        <v>24759</v>
      </c>
      <c r="C12758" s="313" t="s">
        <v>18160</v>
      </c>
      <c r="D12758" s="313" t="s">
        <v>18157</v>
      </c>
      <c r="E12758" s="313" t="str">
        <f>CONCATENATE(SUM('Раздел 3'!AC57:AC57),"=",0)</f>
        <v>0=0</v>
      </c>
    </row>
    <row r="12759" spans="1:5" ht="30" hidden="1" customHeight="1">
      <c r="A12759" s="311" t="str">
        <f>IF((SUM('Раздел 3'!AD56:AD56)=0),"","Неверно!")</f>
        <v/>
      </c>
      <c r="B12759" s="312" t="s">
        <v>24759</v>
      </c>
      <c r="C12759" s="313" t="s">
        <v>18161</v>
      </c>
      <c r="D12759" s="313" t="s">
        <v>18157</v>
      </c>
      <c r="E12759" s="313" t="str">
        <f>CONCATENATE(SUM('Раздел 3'!AD56:AD56),"=",0)</f>
        <v>0=0</v>
      </c>
    </row>
    <row r="12760" spans="1:5" ht="30" hidden="1" customHeight="1">
      <c r="A12760" s="311" t="str">
        <f>IF((SUM('Раздел 3'!AD57:AD57)=0),"","Неверно!")</f>
        <v/>
      </c>
      <c r="B12760" s="312" t="s">
        <v>24759</v>
      </c>
      <c r="C12760" s="313" t="s">
        <v>18162</v>
      </c>
      <c r="D12760" s="313" t="s">
        <v>18157</v>
      </c>
      <c r="E12760" s="313" t="str">
        <f>CONCATENATE(SUM('Раздел 3'!AD57:AD57),"=",0)</f>
        <v>0=0</v>
      </c>
    </row>
    <row r="12761" spans="1:5" ht="30" hidden="1" customHeight="1">
      <c r="A12761" s="311" t="str">
        <f>IF((SUM('Раздел 3'!AE56:AE56)=0),"","Неверно!")</f>
        <v/>
      </c>
      <c r="B12761" s="312" t="s">
        <v>24759</v>
      </c>
      <c r="C12761" s="313" t="s">
        <v>18163</v>
      </c>
      <c r="D12761" s="313" t="s">
        <v>18157</v>
      </c>
      <c r="E12761" s="313" t="str">
        <f>CONCATENATE(SUM('Раздел 3'!AE56:AE56),"=",0)</f>
        <v>0=0</v>
      </c>
    </row>
    <row r="12762" spans="1:5" ht="30" hidden="1" customHeight="1">
      <c r="A12762" s="311" t="str">
        <f>IF((SUM('Раздел 3'!AE57:AE57)=0),"","Неверно!")</f>
        <v/>
      </c>
      <c r="B12762" s="312" t="s">
        <v>24759</v>
      </c>
      <c r="C12762" s="313" t="s">
        <v>18164</v>
      </c>
      <c r="D12762" s="313" t="s">
        <v>18157</v>
      </c>
      <c r="E12762" s="313" t="str">
        <f>CONCATENATE(SUM('Раздел 3'!AE57:AE57),"=",0)</f>
        <v>0=0</v>
      </c>
    </row>
    <row r="12763" spans="1:5" ht="30" hidden="1" customHeight="1">
      <c r="A12763" s="311" t="str">
        <f>IF((SUM('Раздел 3'!AF56:AF56)=0),"","Неверно!")</f>
        <v/>
      </c>
      <c r="B12763" s="312" t="s">
        <v>24759</v>
      </c>
      <c r="C12763" s="313" t="s">
        <v>18165</v>
      </c>
      <c r="D12763" s="313" t="s">
        <v>18157</v>
      </c>
      <c r="E12763" s="313" t="str">
        <f>CONCATENATE(SUM('Раздел 3'!AF56:AF56),"=",0)</f>
        <v>0=0</v>
      </c>
    </row>
    <row r="12764" spans="1:5" ht="30" hidden="1" customHeight="1">
      <c r="A12764" s="311" t="str">
        <f>IF((SUM('Раздел 3'!AF57:AF57)=0),"","Неверно!")</f>
        <v/>
      </c>
      <c r="B12764" s="312" t="s">
        <v>24759</v>
      </c>
      <c r="C12764" s="313" t="s">
        <v>18166</v>
      </c>
      <c r="D12764" s="313" t="s">
        <v>18157</v>
      </c>
      <c r="E12764" s="313" t="str">
        <f>CONCATENATE(SUM('Раздел 3'!AF57:AF57),"=",0)</f>
        <v>0=0</v>
      </c>
    </row>
    <row r="12765" spans="1:5" ht="30" hidden="1" customHeight="1">
      <c r="A12765" s="311" t="str">
        <f>IF((SUM('Раздел 3'!AG56:AG56)=0),"","Неверно!")</f>
        <v/>
      </c>
      <c r="B12765" s="312" t="s">
        <v>24759</v>
      </c>
      <c r="C12765" s="313" t="s">
        <v>18167</v>
      </c>
      <c r="D12765" s="313" t="s">
        <v>18157</v>
      </c>
      <c r="E12765" s="313" t="str">
        <f>CONCATENATE(SUM('Раздел 3'!AG56:AG56),"=",0)</f>
        <v>0=0</v>
      </c>
    </row>
    <row r="12766" spans="1:5" ht="30" hidden="1" customHeight="1">
      <c r="A12766" s="311" t="str">
        <f>IF((SUM('Раздел 3'!AG57:AG57)=0),"","Неверно!")</f>
        <v/>
      </c>
      <c r="B12766" s="312" t="s">
        <v>24759</v>
      </c>
      <c r="C12766" s="313" t="s">
        <v>18168</v>
      </c>
      <c r="D12766" s="313" t="s">
        <v>18157</v>
      </c>
      <c r="E12766" s="313" t="str">
        <f>CONCATENATE(SUM('Раздел 3'!AG57:AG57),"=",0)</f>
        <v>0=0</v>
      </c>
    </row>
    <row r="12767" spans="1:5" ht="30" hidden="1" customHeight="1">
      <c r="A12767" s="311" t="str">
        <f>IF((SUM('Раздел 3'!AB108:AB108)=0),"","Неверно!")</f>
        <v/>
      </c>
      <c r="B12767" s="312" t="s">
        <v>24760</v>
      </c>
      <c r="C12767" s="313" t="s">
        <v>9348</v>
      </c>
      <c r="D12767" s="313" t="s">
        <v>19057</v>
      </c>
      <c r="E12767" s="313" t="str">
        <f>CONCATENATE(SUM('Раздел 3'!AB108:AB108),"=",0)</f>
        <v>0=0</v>
      </c>
    </row>
    <row r="12768" spans="1:5" ht="30" hidden="1" customHeight="1">
      <c r="A12768" s="311" t="str">
        <f>IF((SUM('Раздел 3'!AC108:AC108)=0),"","Неверно!")</f>
        <v/>
      </c>
      <c r="B12768" s="312" t="s">
        <v>24760</v>
      </c>
      <c r="C12768" s="313" t="s">
        <v>9350</v>
      </c>
      <c r="D12768" s="313" t="s">
        <v>19057</v>
      </c>
      <c r="E12768" s="313" t="str">
        <f>CONCATENATE(SUM('Раздел 3'!AC108:AC108),"=",0)</f>
        <v>0=0</v>
      </c>
    </row>
    <row r="12769" spans="1:5" ht="30" hidden="1" customHeight="1">
      <c r="A12769" s="311" t="str">
        <f>IF((SUM('Раздел 3'!AD108:AD108)=0),"","Неверно!")</f>
        <v/>
      </c>
      <c r="B12769" s="312" t="s">
        <v>24760</v>
      </c>
      <c r="C12769" s="313" t="s">
        <v>9352</v>
      </c>
      <c r="D12769" s="313" t="s">
        <v>19057</v>
      </c>
      <c r="E12769" s="313" t="str">
        <f>CONCATENATE(SUM('Раздел 3'!AD108:AD108),"=",0)</f>
        <v>0=0</v>
      </c>
    </row>
    <row r="12770" spans="1:5" ht="30" hidden="1" customHeight="1">
      <c r="A12770" s="311" t="str">
        <f>IF((SUM('Раздел 3'!AE108:AE108)=0),"","Неверно!")</f>
        <v/>
      </c>
      <c r="B12770" s="312" t="s">
        <v>24760</v>
      </c>
      <c r="C12770" s="313" t="s">
        <v>9354</v>
      </c>
      <c r="D12770" s="313" t="s">
        <v>19057</v>
      </c>
      <c r="E12770" s="313" t="str">
        <f>CONCATENATE(SUM('Раздел 3'!AE108:AE108),"=",0)</f>
        <v>0=0</v>
      </c>
    </row>
    <row r="12771" spans="1:5" ht="30" hidden="1" customHeight="1">
      <c r="A12771" s="311" t="str">
        <f>IF((SUM('Раздел 3'!AF108:AF108)=0),"","Неверно!")</f>
        <v/>
      </c>
      <c r="B12771" s="312" t="s">
        <v>24760</v>
      </c>
      <c r="C12771" s="313" t="s">
        <v>9356</v>
      </c>
      <c r="D12771" s="313" t="s">
        <v>19057</v>
      </c>
      <c r="E12771" s="313" t="str">
        <f>CONCATENATE(SUM('Раздел 3'!AF108:AF108),"=",0)</f>
        <v>0=0</v>
      </c>
    </row>
    <row r="12772" spans="1:5" ht="30" hidden="1" customHeight="1">
      <c r="A12772" s="311" t="str">
        <f>IF((SUM('Раздел 3'!AG108:AG108)=0),"","Неверно!")</f>
        <v/>
      </c>
      <c r="B12772" s="312" t="s">
        <v>24760</v>
      </c>
      <c r="C12772" s="313" t="s">
        <v>9358</v>
      </c>
      <c r="D12772" s="313" t="s">
        <v>19057</v>
      </c>
      <c r="E12772" s="313" t="str">
        <f>CONCATENATE(SUM('Раздел 3'!AG108:AG108),"=",0)</f>
        <v>0=0</v>
      </c>
    </row>
    <row r="12773" spans="1:5" ht="30" hidden="1" customHeight="1">
      <c r="A12773" s="311" t="str">
        <f>IF((SUM('Раздел 3'!O90:O90)=0),"","Неверно!")</f>
        <v/>
      </c>
      <c r="B12773" s="312" t="s">
        <v>24761</v>
      </c>
      <c r="C12773" s="313" t="s">
        <v>7766</v>
      </c>
      <c r="D12773" s="313" t="s">
        <v>19058</v>
      </c>
      <c r="E12773" s="313" t="str">
        <f>CONCATENATE(SUM('Раздел 3'!O90:O90),"=",0)</f>
        <v>0=0</v>
      </c>
    </row>
    <row r="12774" spans="1:5" ht="30" hidden="1" customHeight="1">
      <c r="A12774" s="311" t="str">
        <f>IF((SUM('Раздел 3'!O91:O91)=0),"","Неверно!")</f>
        <v/>
      </c>
      <c r="B12774" s="312" t="s">
        <v>24761</v>
      </c>
      <c r="C12774" s="313" t="s">
        <v>7767</v>
      </c>
      <c r="D12774" s="313" t="s">
        <v>19058</v>
      </c>
      <c r="E12774" s="313" t="str">
        <f>CONCATENATE(SUM('Раздел 3'!O91:O91),"=",0)</f>
        <v>0=0</v>
      </c>
    </row>
    <row r="12775" spans="1:5" ht="30" hidden="1" customHeight="1">
      <c r="A12775" s="311" t="str">
        <f>IF((SUM('Раздел 3'!O92:O92)=0),"","Неверно!")</f>
        <v/>
      </c>
      <c r="B12775" s="312" t="s">
        <v>24761</v>
      </c>
      <c r="C12775" s="313" t="s">
        <v>7768</v>
      </c>
      <c r="D12775" s="313" t="s">
        <v>19058</v>
      </c>
      <c r="E12775" s="313" t="str">
        <f>CONCATENATE(SUM('Раздел 3'!O92:O92),"=",0)</f>
        <v>0=0</v>
      </c>
    </row>
    <row r="12776" spans="1:5" ht="30" hidden="1" customHeight="1">
      <c r="A12776" s="311" t="str">
        <f>IF((SUM('Раздел 3'!O93:O93)=0),"","Неверно!")</f>
        <v/>
      </c>
      <c r="B12776" s="312" t="s">
        <v>24761</v>
      </c>
      <c r="C12776" s="313" t="s">
        <v>7769</v>
      </c>
      <c r="D12776" s="313" t="s">
        <v>19058</v>
      </c>
      <c r="E12776" s="313" t="str">
        <f>CONCATENATE(SUM('Раздел 3'!O93:O93),"=",0)</f>
        <v>0=0</v>
      </c>
    </row>
    <row r="12777" spans="1:5" ht="30" hidden="1" customHeight="1">
      <c r="A12777" s="311" t="str">
        <f>IF((SUM('Раздел 3'!O94:O94)=0),"","Неверно!")</f>
        <v/>
      </c>
      <c r="B12777" s="312" t="s">
        <v>24761</v>
      </c>
      <c r="C12777" s="313" t="s">
        <v>7770</v>
      </c>
      <c r="D12777" s="313" t="s">
        <v>19058</v>
      </c>
      <c r="E12777" s="313" t="str">
        <f>CONCATENATE(SUM('Раздел 3'!O94:O94),"=",0)</f>
        <v>0=0</v>
      </c>
    </row>
    <row r="12778" spans="1:5" ht="30" hidden="1" customHeight="1">
      <c r="A12778" s="311" t="str">
        <f>IF((SUM('Раздел 3'!O95:O95)=0),"","Неверно!")</f>
        <v/>
      </c>
      <c r="B12778" s="312" t="s">
        <v>24761</v>
      </c>
      <c r="C12778" s="313" t="s">
        <v>7787</v>
      </c>
      <c r="D12778" s="313" t="s">
        <v>19058</v>
      </c>
      <c r="E12778" s="313" t="str">
        <f>CONCATENATE(SUM('Раздел 3'!O95:O95),"=",0)</f>
        <v>0=0</v>
      </c>
    </row>
    <row r="12779" spans="1:5" ht="30" hidden="1" customHeight="1">
      <c r="A12779" s="311" t="str">
        <f>IF((SUM('Раздел 3'!O96:O96)=0),"","Неверно!")</f>
        <v/>
      </c>
      <c r="B12779" s="312" t="s">
        <v>24761</v>
      </c>
      <c r="C12779" s="313" t="s">
        <v>7788</v>
      </c>
      <c r="D12779" s="313" t="s">
        <v>19058</v>
      </c>
      <c r="E12779" s="313" t="str">
        <f>CONCATENATE(SUM('Раздел 3'!O96:O96),"=",0)</f>
        <v>0=0</v>
      </c>
    </row>
    <row r="12780" spans="1:5" ht="30" hidden="1" customHeight="1">
      <c r="A12780" s="311" t="str">
        <f>IF((SUM('Раздел 3'!O265:O265)=0),"","Неверно!")</f>
        <v/>
      </c>
      <c r="B12780" s="312" t="s">
        <v>24762</v>
      </c>
      <c r="C12780" s="313" t="s">
        <v>8402</v>
      </c>
      <c r="D12780" s="313" t="s">
        <v>19059</v>
      </c>
      <c r="E12780" s="313" t="str">
        <f>CONCATENATE(SUM('Раздел 3'!O265:O265),"=",0)</f>
        <v>0=0</v>
      </c>
    </row>
    <row r="12781" spans="1:5" ht="30" hidden="1" customHeight="1">
      <c r="A12781" s="311" t="str">
        <f>IF((SUM('Раздел 3'!O266:O266)=0),"","Неверно!")</f>
        <v/>
      </c>
      <c r="B12781" s="312" t="s">
        <v>24762</v>
      </c>
      <c r="C12781" s="313" t="s">
        <v>8403</v>
      </c>
      <c r="D12781" s="313" t="s">
        <v>19059</v>
      </c>
      <c r="E12781" s="313" t="str">
        <f>CONCATENATE(SUM('Раздел 3'!O266:O266),"=",0)</f>
        <v>0=0</v>
      </c>
    </row>
    <row r="12782" spans="1:5" ht="30" hidden="1" customHeight="1">
      <c r="A12782" s="311" t="str">
        <f>IF((SUM('Раздел 3'!P265:P265)=0),"","Неверно!")</f>
        <v/>
      </c>
      <c r="B12782" s="312" t="s">
        <v>24762</v>
      </c>
      <c r="C12782" s="313" t="s">
        <v>19060</v>
      </c>
      <c r="D12782" s="313" t="s">
        <v>19059</v>
      </c>
      <c r="E12782" s="313" t="str">
        <f>CONCATENATE(SUM('Раздел 3'!P265:P265),"=",0)</f>
        <v>0=0</v>
      </c>
    </row>
    <row r="12783" spans="1:5" ht="30" hidden="1" customHeight="1">
      <c r="A12783" s="311" t="str">
        <f>IF((SUM('Раздел 3'!P266:P266)=0),"","Неверно!")</f>
        <v/>
      </c>
      <c r="B12783" s="312" t="s">
        <v>24762</v>
      </c>
      <c r="C12783" s="313" t="s">
        <v>19061</v>
      </c>
      <c r="D12783" s="313" t="s">
        <v>19059</v>
      </c>
      <c r="E12783" s="313" t="str">
        <f>CONCATENATE(SUM('Раздел 3'!P266:P266),"=",0)</f>
        <v>0=0</v>
      </c>
    </row>
    <row r="12784" spans="1:5" ht="30" hidden="1" customHeight="1">
      <c r="A12784" s="311" t="str">
        <f>IF((SUM('Раздел 3'!Q265:Q265)=0),"","Неверно!")</f>
        <v/>
      </c>
      <c r="B12784" s="312" t="s">
        <v>24762</v>
      </c>
      <c r="C12784" s="313" t="s">
        <v>19062</v>
      </c>
      <c r="D12784" s="313" t="s">
        <v>19059</v>
      </c>
      <c r="E12784" s="313" t="str">
        <f>CONCATENATE(SUM('Раздел 3'!Q265:Q265),"=",0)</f>
        <v>0=0</v>
      </c>
    </row>
    <row r="12785" spans="1:5" ht="30" hidden="1" customHeight="1">
      <c r="A12785" s="311" t="str">
        <f>IF((SUM('Раздел 3'!Q266:Q266)=0),"","Неверно!")</f>
        <v/>
      </c>
      <c r="B12785" s="312" t="s">
        <v>24762</v>
      </c>
      <c r="C12785" s="313" t="s">
        <v>19063</v>
      </c>
      <c r="D12785" s="313" t="s">
        <v>19059</v>
      </c>
      <c r="E12785" s="313" t="str">
        <f>CONCATENATE(SUM('Раздел 3'!Q266:Q266),"=",0)</f>
        <v>0=0</v>
      </c>
    </row>
    <row r="12786" spans="1:5" ht="30" hidden="1" customHeight="1">
      <c r="A12786" s="311" t="str">
        <f>IF((SUM('Раздел 3'!R265:R265)=0),"","Неверно!")</f>
        <v/>
      </c>
      <c r="B12786" s="312" t="s">
        <v>24762</v>
      </c>
      <c r="C12786" s="313" t="s">
        <v>19064</v>
      </c>
      <c r="D12786" s="313" t="s">
        <v>19059</v>
      </c>
      <c r="E12786" s="313" t="str">
        <f>CONCATENATE(SUM('Раздел 3'!R265:R265),"=",0)</f>
        <v>0=0</v>
      </c>
    </row>
    <row r="12787" spans="1:5" ht="30" hidden="1" customHeight="1">
      <c r="A12787" s="311" t="str">
        <f>IF((SUM('Раздел 3'!R266:R266)=0),"","Неверно!")</f>
        <v/>
      </c>
      <c r="B12787" s="312" t="s">
        <v>24762</v>
      </c>
      <c r="C12787" s="313" t="s">
        <v>19065</v>
      </c>
      <c r="D12787" s="313" t="s">
        <v>19059</v>
      </c>
      <c r="E12787" s="313" t="str">
        <f>CONCATENATE(SUM('Раздел 3'!R266:R266),"=",0)</f>
        <v>0=0</v>
      </c>
    </row>
    <row r="12788" spans="1:5" ht="30" hidden="1" customHeight="1">
      <c r="A12788" s="311" t="str">
        <f>IF((SUM('Раздел 3'!S265:S265)=0),"","Неверно!")</f>
        <v/>
      </c>
      <c r="B12788" s="312" t="s">
        <v>24762</v>
      </c>
      <c r="C12788" s="313" t="s">
        <v>19066</v>
      </c>
      <c r="D12788" s="313" t="s">
        <v>19059</v>
      </c>
      <c r="E12788" s="313" t="str">
        <f>CONCATENATE(SUM('Раздел 3'!S265:S265),"=",0)</f>
        <v>0=0</v>
      </c>
    </row>
    <row r="12789" spans="1:5" ht="30" hidden="1" customHeight="1">
      <c r="A12789" s="311" t="str">
        <f>IF((SUM('Раздел 3'!S266:S266)=0),"","Неверно!")</f>
        <v/>
      </c>
      <c r="B12789" s="312" t="s">
        <v>24762</v>
      </c>
      <c r="C12789" s="313" t="s">
        <v>19067</v>
      </c>
      <c r="D12789" s="313" t="s">
        <v>19059</v>
      </c>
      <c r="E12789" s="313" t="str">
        <f>CONCATENATE(SUM('Раздел 3'!S266:S266),"=",0)</f>
        <v>0=0</v>
      </c>
    </row>
    <row r="12790" spans="1:5" ht="30" hidden="1" customHeight="1">
      <c r="A12790" s="311" t="str">
        <f>IF((SUM('Раздел 3'!T265:T265)=0),"","Неверно!")</f>
        <v/>
      </c>
      <c r="B12790" s="312" t="s">
        <v>24762</v>
      </c>
      <c r="C12790" s="313" t="s">
        <v>19068</v>
      </c>
      <c r="D12790" s="313" t="s">
        <v>19059</v>
      </c>
      <c r="E12790" s="313" t="str">
        <f>CONCATENATE(SUM('Раздел 3'!T265:T265),"=",0)</f>
        <v>0=0</v>
      </c>
    </row>
    <row r="12791" spans="1:5" ht="30" hidden="1" customHeight="1">
      <c r="A12791" s="311" t="str">
        <f>IF((SUM('Раздел 3'!T266:T266)=0),"","Неверно!")</f>
        <v/>
      </c>
      <c r="B12791" s="312" t="s">
        <v>24762</v>
      </c>
      <c r="C12791" s="313" t="s">
        <v>19069</v>
      </c>
      <c r="D12791" s="313" t="s">
        <v>19059</v>
      </c>
      <c r="E12791" s="313" t="str">
        <f>CONCATENATE(SUM('Раздел 3'!T266:T266),"=",0)</f>
        <v>0=0</v>
      </c>
    </row>
    <row r="12792" spans="1:5" ht="30" hidden="1" customHeight="1">
      <c r="A12792" s="311" t="str">
        <f>IF((SUM('Раздел 3'!K265:K265)=0),"","Неверно!")</f>
        <v/>
      </c>
      <c r="B12792" s="312" t="s">
        <v>24762</v>
      </c>
      <c r="C12792" s="313" t="s">
        <v>19070</v>
      </c>
      <c r="D12792" s="313" t="s">
        <v>19059</v>
      </c>
      <c r="E12792" s="313" t="str">
        <f>CONCATENATE(SUM('Раздел 3'!K265:K265),"=",0)</f>
        <v>0=0</v>
      </c>
    </row>
    <row r="12793" spans="1:5" ht="30" hidden="1" customHeight="1">
      <c r="A12793" s="311" t="str">
        <f>IF((SUM('Раздел 3'!K266:K266)=0),"","Неверно!")</f>
        <v/>
      </c>
      <c r="B12793" s="312" t="s">
        <v>24762</v>
      </c>
      <c r="C12793" s="313" t="s">
        <v>19071</v>
      </c>
      <c r="D12793" s="313" t="s">
        <v>19059</v>
      </c>
      <c r="E12793" s="313" t="str">
        <f>CONCATENATE(SUM('Раздел 3'!K266:K266),"=",0)</f>
        <v>0=0</v>
      </c>
    </row>
    <row r="12794" spans="1:5" ht="30" hidden="1" customHeight="1">
      <c r="A12794" s="311" t="str">
        <f>IF((SUM('Раздел 3'!L265:L265)=0),"","Неверно!")</f>
        <v/>
      </c>
      <c r="B12794" s="312" t="s">
        <v>24762</v>
      </c>
      <c r="C12794" s="313" t="s">
        <v>19072</v>
      </c>
      <c r="D12794" s="313" t="s">
        <v>19059</v>
      </c>
      <c r="E12794" s="313" t="str">
        <f>CONCATENATE(SUM('Раздел 3'!L265:L265),"=",0)</f>
        <v>0=0</v>
      </c>
    </row>
    <row r="12795" spans="1:5" ht="30" hidden="1" customHeight="1">
      <c r="A12795" s="311" t="str">
        <f>IF((SUM('Раздел 3'!L266:L266)=0),"","Неверно!")</f>
        <v/>
      </c>
      <c r="B12795" s="312" t="s">
        <v>24762</v>
      </c>
      <c r="C12795" s="313" t="s">
        <v>19073</v>
      </c>
      <c r="D12795" s="313" t="s">
        <v>19059</v>
      </c>
      <c r="E12795" s="313" t="str">
        <f>CONCATENATE(SUM('Раздел 3'!L266:L266),"=",0)</f>
        <v>0=0</v>
      </c>
    </row>
    <row r="12796" spans="1:5" ht="30" hidden="1" customHeight="1">
      <c r="A12796" s="311" t="str">
        <f>IF((SUM('Раздел 3'!M265:M265)=0),"","Неверно!")</f>
        <v/>
      </c>
      <c r="B12796" s="312" t="s">
        <v>24762</v>
      </c>
      <c r="C12796" s="313" t="s">
        <v>19074</v>
      </c>
      <c r="D12796" s="313" t="s">
        <v>19059</v>
      </c>
      <c r="E12796" s="313" t="str">
        <f>CONCATENATE(SUM('Раздел 3'!M265:M265),"=",0)</f>
        <v>0=0</v>
      </c>
    </row>
    <row r="12797" spans="1:5" ht="30" hidden="1" customHeight="1">
      <c r="A12797" s="311" t="str">
        <f>IF((SUM('Раздел 3'!M266:M266)=0),"","Неверно!")</f>
        <v/>
      </c>
      <c r="B12797" s="312" t="s">
        <v>24762</v>
      </c>
      <c r="C12797" s="313" t="s">
        <v>19075</v>
      </c>
      <c r="D12797" s="313" t="s">
        <v>19059</v>
      </c>
      <c r="E12797" s="313" t="str">
        <f>CONCATENATE(SUM('Раздел 3'!M266:M266),"=",0)</f>
        <v>0=0</v>
      </c>
    </row>
    <row r="12798" spans="1:5" ht="30" hidden="1" customHeight="1">
      <c r="A12798" s="311" t="str">
        <f>IF((SUM('Раздел 3'!N265:N265)=0),"","Неверно!")</f>
        <v/>
      </c>
      <c r="B12798" s="312" t="s">
        <v>24762</v>
      </c>
      <c r="C12798" s="313" t="s">
        <v>19076</v>
      </c>
      <c r="D12798" s="313" t="s">
        <v>19059</v>
      </c>
      <c r="E12798" s="313" t="str">
        <f>CONCATENATE(SUM('Раздел 3'!N265:N265),"=",0)</f>
        <v>0=0</v>
      </c>
    </row>
    <row r="12799" spans="1:5" ht="30" hidden="1" customHeight="1">
      <c r="A12799" s="311" t="str">
        <f>IF((SUM('Раздел 3'!N266:N266)=0),"","Неверно!")</f>
        <v/>
      </c>
      <c r="B12799" s="312" t="s">
        <v>24762</v>
      </c>
      <c r="C12799" s="313" t="s">
        <v>19077</v>
      </c>
      <c r="D12799" s="313" t="s">
        <v>19059</v>
      </c>
      <c r="E12799" s="313" t="str">
        <f>CONCATENATE(SUM('Раздел 3'!N266:N266),"=",0)</f>
        <v>0=0</v>
      </c>
    </row>
    <row r="12800" spans="1:5" ht="30" hidden="1" customHeight="1">
      <c r="A12800" s="311" t="str">
        <f>IF((SUM('Раздел 3'!O108:O108)=0),"","Неверно!")</f>
        <v/>
      </c>
      <c r="B12800" s="312" t="s">
        <v>24763</v>
      </c>
      <c r="C12800" s="313" t="s">
        <v>7775</v>
      </c>
      <c r="D12800" s="313" t="s">
        <v>19078</v>
      </c>
      <c r="E12800" s="313" t="str">
        <f>CONCATENATE(SUM('Раздел 3'!O108:O108),"=",0)</f>
        <v>0=0</v>
      </c>
    </row>
    <row r="12801" spans="1:5" ht="30" hidden="1" customHeight="1">
      <c r="A12801" s="311" t="str">
        <f>IF((SUM('Раздел 3'!AB90:AB90)=0),"","Неверно!")</f>
        <v/>
      </c>
      <c r="B12801" s="312" t="s">
        <v>24764</v>
      </c>
      <c r="C12801" s="313" t="s">
        <v>1423</v>
      </c>
      <c r="D12801" s="313" t="s">
        <v>19079</v>
      </c>
      <c r="E12801" s="313" t="str">
        <f>CONCATENATE(SUM('Раздел 3'!AB90:AB90),"=",0)</f>
        <v>0=0</v>
      </c>
    </row>
    <row r="12802" spans="1:5" ht="30" hidden="1" customHeight="1">
      <c r="A12802" s="311" t="str">
        <f>IF((SUM('Раздел 3'!AB91:AB91)=0),"","Неверно!")</f>
        <v/>
      </c>
      <c r="B12802" s="312" t="s">
        <v>24764</v>
      </c>
      <c r="C12802" s="313" t="s">
        <v>1424</v>
      </c>
      <c r="D12802" s="313" t="s">
        <v>19079</v>
      </c>
      <c r="E12802" s="313" t="str">
        <f>CONCATENATE(SUM('Раздел 3'!AB91:AB91),"=",0)</f>
        <v>0=0</v>
      </c>
    </row>
    <row r="12803" spans="1:5" ht="30" hidden="1" customHeight="1">
      <c r="A12803" s="311" t="str">
        <f>IF((SUM('Раздел 3'!AB92:AB92)=0),"","Неверно!")</f>
        <v/>
      </c>
      <c r="B12803" s="312" t="s">
        <v>24764</v>
      </c>
      <c r="C12803" s="313" t="s">
        <v>1425</v>
      </c>
      <c r="D12803" s="313" t="s">
        <v>19079</v>
      </c>
      <c r="E12803" s="313" t="str">
        <f>CONCATENATE(SUM('Раздел 3'!AB92:AB92),"=",0)</f>
        <v>0=0</v>
      </c>
    </row>
    <row r="12804" spans="1:5" ht="30" hidden="1" customHeight="1">
      <c r="A12804" s="311" t="str">
        <f>IF((SUM('Раздел 3'!AB93:AB93)=0),"","Неверно!")</f>
        <v/>
      </c>
      <c r="B12804" s="312" t="s">
        <v>24764</v>
      </c>
      <c r="C12804" s="313" t="s">
        <v>1426</v>
      </c>
      <c r="D12804" s="313" t="s">
        <v>19079</v>
      </c>
      <c r="E12804" s="313" t="str">
        <f>CONCATENATE(SUM('Раздел 3'!AB93:AB93),"=",0)</f>
        <v>0=0</v>
      </c>
    </row>
    <row r="12805" spans="1:5" ht="30" hidden="1" customHeight="1">
      <c r="A12805" s="311" t="str">
        <f>IF((SUM('Раздел 3'!AB94:AB94)=0),"","Неверно!")</f>
        <v/>
      </c>
      <c r="B12805" s="312" t="s">
        <v>24764</v>
      </c>
      <c r="C12805" s="313" t="s">
        <v>1427</v>
      </c>
      <c r="D12805" s="313" t="s">
        <v>19079</v>
      </c>
      <c r="E12805" s="313" t="str">
        <f>CONCATENATE(SUM('Раздел 3'!AB94:AB94),"=",0)</f>
        <v>0=0</v>
      </c>
    </row>
    <row r="12806" spans="1:5" ht="30" hidden="1" customHeight="1">
      <c r="A12806" s="311" t="str">
        <f>IF((SUM('Раздел 3'!AB95:AB95)=0),"","Неверно!")</f>
        <v/>
      </c>
      <c r="B12806" s="312" t="s">
        <v>24764</v>
      </c>
      <c r="C12806" s="313" t="s">
        <v>9485</v>
      </c>
      <c r="D12806" s="313" t="s">
        <v>19079</v>
      </c>
      <c r="E12806" s="313" t="str">
        <f>CONCATENATE(SUM('Раздел 3'!AB95:AB95),"=",0)</f>
        <v>0=0</v>
      </c>
    </row>
    <row r="12807" spans="1:5" ht="30" hidden="1" customHeight="1">
      <c r="A12807" s="311" t="str">
        <f>IF((SUM('Раздел 3'!AB96:AB96)=0),"","Неверно!")</f>
        <v/>
      </c>
      <c r="B12807" s="312" t="s">
        <v>24764</v>
      </c>
      <c r="C12807" s="313" t="s">
        <v>9486</v>
      </c>
      <c r="D12807" s="313" t="s">
        <v>19079</v>
      </c>
      <c r="E12807" s="313" t="str">
        <f>CONCATENATE(SUM('Раздел 3'!AB96:AB96),"=",0)</f>
        <v>0=0</v>
      </c>
    </row>
    <row r="12808" spans="1:5" ht="30" hidden="1" customHeight="1">
      <c r="A12808" s="311" t="str">
        <f>IF((SUM('Раздел 3'!AC90:AC90)=0),"","Неверно!")</f>
        <v/>
      </c>
      <c r="B12808" s="312" t="s">
        <v>24764</v>
      </c>
      <c r="C12808" s="313" t="s">
        <v>1430</v>
      </c>
      <c r="D12808" s="313" t="s">
        <v>19079</v>
      </c>
      <c r="E12808" s="313" t="str">
        <f>CONCATENATE(SUM('Раздел 3'!AC90:AC90),"=",0)</f>
        <v>0=0</v>
      </c>
    </row>
    <row r="12809" spans="1:5" ht="30" hidden="1" customHeight="1">
      <c r="A12809" s="311" t="str">
        <f>IF((SUM('Раздел 3'!AC91:AC91)=0),"","Неверно!")</f>
        <v/>
      </c>
      <c r="B12809" s="312" t="s">
        <v>24764</v>
      </c>
      <c r="C12809" s="313" t="s">
        <v>1431</v>
      </c>
      <c r="D12809" s="313" t="s">
        <v>19079</v>
      </c>
      <c r="E12809" s="313" t="str">
        <f>CONCATENATE(SUM('Раздел 3'!AC91:AC91),"=",0)</f>
        <v>0=0</v>
      </c>
    </row>
    <row r="12810" spans="1:5" ht="30" hidden="1" customHeight="1">
      <c r="A12810" s="311" t="str">
        <f>IF((SUM('Раздел 3'!AC92:AC92)=0),"","Неверно!")</f>
        <v/>
      </c>
      <c r="B12810" s="312" t="s">
        <v>24764</v>
      </c>
      <c r="C12810" s="313" t="s">
        <v>1432</v>
      </c>
      <c r="D12810" s="313" t="s">
        <v>19079</v>
      </c>
      <c r="E12810" s="313" t="str">
        <f>CONCATENATE(SUM('Раздел 3'!AC92:AC92),"=",0)</f>
        <v>0=0</v>
      </c>
    </row>
    <row r="12811" spans="1:5" ht="30" hidden="1" customHeight="1">
      <c r="A12811" s="311" t="str">
        <f>IF((SUM('Раздел 3'!AC93:AC93)=0),"","Неверно!")</f>
        <v/>
      </c>
      <c r="B12811" s="312" t="s">
        <v>24764</v>
      </c>
      <c r="C12811" s="313" t="s">
        <v>1433</v>
      </c>
      <c r="D12811" s="313" t="s">
        <v>19079</v>
      </c>
      <c r="E12811" s="313" t="str">
        <f>CONCATENATE(SUM('Раздел 3'!AC93:AC93),"=",0)</f>
        <v>0=0</v>
      </c>
    </row>
    <row r="12812" spans="1:5" ht="30" hidden="1" customHeight="1">
      <c r="A12812" s="311" t="str">
        <f>IF((SUM('Раздел 3'!AC94:AC94)=0),"","Неверно!")</f>
        <v/>
      </c>
      <c r="B12812" s="312" t="s">
        <v>24764</v>
      </c>
      <c r="C12812" s="313" t="s">
        <v>1434</v>
      </c>
      <c r="D12812" s="313" t="s">
        <v>19079</v>
      </c>
      <c r="E12812" s="313" t="str">
        <f>CONCATENATE(SUM('Раздел 3'!AC94:AC94),"=",0)</f>
        <v>0=0</v>
      </c>
    </row>
    <row r="12813" spans="1:5" ht="30" hidden="1" customHeight="1">
      <c r="A12813" s="311" t="str">
        <f>IF((SUM('Раздел 3'!AC95:AC95)=0),"","Неверно!")</f>
        <v/>
      </c>
      <c r="B12813" s="312" t="s">
        <v>24764</v>
      </c>
      <c r="C12813" s="313" t="s">
        <v>9496</v>
      </c>
      <c r="D12813" s="313" t="s">
        <v>19079</v>
      </c>
      <c r="E12813" s="313" t="str">
        <f>CONCATENATE(SUM('Раздел 3'!AC95:AC95),"=",0)</f>
        <v>0=0</v>
      </c>
    </row>
    <row r="12814" spans="1:5" ht="30" hidden="1" customHeight="1">
      <c r="A12814" s="311" t="str">
        <f>IF((SUM('Раздел 3'!AC96:AC96)=0),"","Неверно!")</f>
        <v/>
      </c>
      <c r="B12814" s="312" t="s">
        <v>24764</v>
      </c>
      <c r="C12814" s="313" t="s">
        <v>9497</v>
      </c>
      <c r="D12814" s="313" t="s">
        <v>19079</v>
      </c>
      <c r="E12814" s="313" t="str">
        <f>CONCATENATE(SUM('Раздел 3'!AC96:AC96),"=",0)</f>
        <v>0=0</v>
      </c>
    </row>
    <row r="12815" spans="1:5" ht="30" hidden="1" customHeight="1">
      <c r="A12815" s="311" t="str">
        <f>IF((SUM('Раздел 3'!AD90:AD90)=0),"","Неверно!")</f>
        <v/>
      </c>
      <c r="B12815" s="312" t="s">
        <v>24764</v>
      </c>
      <c r="C12815" s="313" t="s">
        <v>1437</v>
      </c>
      <c r="D12815" s="313" t="s">
        <v>19079</v>
      </c>
      <c r="E12815" s="313" t="str">
        <f>CONCATENATE(SUM('Раздел 3'!AD90:AD90),"=",0)</f>
        <v>0=0</v>
      </c>
    </row>
    <row r="12816" spans="1:5" ht="30" hidden="1" customHeight="1">
      <c r="A12816" s="311" t="str">
        <f>IF((SUM('Раздел 3'!AD91:AD91)=0),"","Неверно!")</f>
        <v/>
      </c>
      <c r="B12816" s="312" t="s">
        <v>24764</v>
      </c>
      <c r="C12816" s="313" t="s">
        <v>1438</v>
      </c>
      <c r="D12816" s="313" t="s">
        <v>19079</v>
      </c>
      <c r="E12816" s="313" t="str">
        <f>CONCATENATE(SUM('Раздел 3'!AD91:AD91),"=",0)</f>
        <v>0=0</v>
      </c>
    </row>
    <row r="12817" spans="1:5" ht="30" hidden="1" customHeight="1">
      <c r="A12817" s="311" t="str">
        <f>IF((SUM('Раздел 3'!AD92:AD92)=0),"","Неверно!")</f>
        <v/>
      </c>
      <c r="B12817" s="312" t="s">
        <v>24764</v>
      </c>
      <c r="C12817" s="313" t="s">
        <v>1439</v>
      </c>
      <c r="D12817" s="313" t="s">
        <v>19079</v>
      </c>
      <c r="E12817" s="313" t="str">
        <f>CONCATENATE(SUM('Раздел 3'!AD92:AD92),"=",0)</f>
        <v>0=0</v>
      </c>
    </row>
    <row r="12818" spans="1:5" ht="30" hidden="1" customHeight="1">
      <c r="A12818" s="311" t="str">
        <f>IF((SUM('Раздел 3'!AD93:AD93)=0),"","Неверно!")</f>
        <v/>
      </c>
      <c r="B12818" s="312" t="s">
        <v>24764</v>
      </c>
      <c r="C12818" s="313" t="s">
        <v>1440</v>
      </c>
      <c r="D12818" s="313" t="s">
        <v>19079</v>
      </c>
      <c r="E12818" s="313" t="str">
        <f>CONCATENATE(SUM('Раздел 3'!AD93:AD93),"=",0)</f>
        <v>0=0</v>
      </c>
    </row>
    <row r="12819" spans="1:5" ht="30" hidden="1" customHeight="1">
      <c r="A12819" s="311" t="str">
        <f>IF((SUM('Раздел 3'!AD94:AD94)=0),"","Неверно!")</f>
        <v/>
      </c>
      <c r="B12819" s="312" t="s">
        <v>24764</v>
      </c>
      <c r="C12819" s="313" t="s">
        <v>1441</v>
      </c>
      <c r="D12819" s="313" t="s">
        <v>19079</v>
      </c>
      <c r="E12819" s="313" t="str">
        <f>CONCATENATE(SUM('Раздел 3'!AD94:AD94),"=",0)</f>
        <v>0=0</v>
      </c>
    </row>
    <row r="12820" spans="1:5" ht="30" hidden="1" customHeight="1">
      <c r="A12820" s="311" t="str">
        <f>IF((SUM('Раздел 3'!AD95:AD95)=0),"","Неверно!")</f>
        <v/>
      </c>
      <c r="B12820" s="312" t="s">
        <v>24764</v>
      </c>
      <c r="C12820" s="313" t="s">
        <v>9507</v>
      </c>
      <c r="D12820" s="313" t="s">
        <v>19079</v>
      </c>
      <c r="E12820" s="313" t="str">
        <f>CONCATENATE(SUM('Раздел 3'!AD95:AD95),"=",0)</f>
        <v>0=0</v>
      </c>
    </row>
    <row r="12821" spans="1:5" ht="30" hidden="1" customHeight="1">
      <c r="A12821" s="311" t="str">
        <f>IF((SUM('Раздел 3'!AD96:AD96)=0),"","Неверно!")</f>
        <v/>
      </c>
      <c r="B12821" s="312" t="s">
        <v>24764</v>
      </c>
      <c r="C12821" s="313" t="s">
        <v>9508</v>
      </c>
      <c r="D12821" s="313" t="s">
        <v>19079</v>
      </c>
      <c r="E12821" s="313" t="str">
        <f>CONCATENATE(SUM('Раздел 3'!AD96:AD96),"=",0)</f>
        <v>0=0</v>
      </c>
    </row>
    <row r="12822" spans="1:5" ht="30" hidden="1" customHeight="1">
      <c r="A12822" s="311" t="str">
        <f>IF((SUM('Раздел 3'!AE90:AE90)=0),"","Неверно!")</f>
        <v/>
      </c>
      <c r="B12822" s="312" t="s">
        <v>24764</v>
      </c>
      <c r="C12822" s="313" t="s">
        <v>1444</v>
      </c>
      <c r="D12822" s="313" t="s">
        <v>19079</v>
      </c>
      <c r="E12822" s="313" t="str">
        <f>CONCATENATE(SUM('Раздел 3'!AE90:AE90),"=",0)</f>
        <v>0=0</v>
      </c>
    </row>
    <row r="12823" spans="1:5" ht="30" hidden="1" customHeight="1">
      <c r="A12823" s="311" t="str">
        <f>IF((SUM('Раздел 3'!AE91:AE91)=0),"","Неверно!")</f>
        <v/>
      </c>
      <c r="B12823" s="312" t="s">
        <v>24764</v>
      </c>
      <c r="C12823" s="313" t="s">
        <v>1445</v>
      </c>
      <c r="D12823" s="313" t="s">
        <v>19079</v>
      </c>
      <c r="E12823" s="313" t="str">
        <f>CONCATENATE(SUM('Раздел 3'!AE91:AE91),"=",0)</f>
        <v>0=0</v>
      </c>
    </row>
    <row r="12824" spans="1:5" ht="30" hidden="1" customHeight="1">
      <c r="A12824" s="311" t="str">
        <f>IF((SUM('Раздел 3'!AE92:AE92)=0),"","Неверно!")</f>
        <v/>
      </c>
      <c r="B12824" s="312" t="s">
        <v>24764</v>
      </c>
      <c r="C12824" s="313" t="s">
        <v>1446</v>
      </c>
      <c r="D12824" s="313" t="s">
        <v>19079</v>
      </c>
      <c r="E12824" s="313" t="str">
        <f>CONCATENATE(SUM('Раздел 3'!AE92:AE92),"=",0)</f>
        <v>0=0</v>
      </c>
    </row>
    <row r="12825" spans="1:5" ht="30" hidden="1" customHeight="1">
      <c r="A12825" s="311" t="str">
        <f>IF((SUM('Раздел 3'!AE93:AE93)=0),"","Неверно!")</f>
        <v/>
      </c>
      <c r="B12825" s="312" t="s">
        <v>24764</v>
      </c>
      <c r="C12825" s="313" t="s">
        <v>1447</v>
      </c>
      <c r="D12825" s="313" t="s">
        <v>19079</v>
      </c>
      <c r="E12825" s="313" t="str">
        <f>CONCATENATE(SUM('Раздел 3'!AE93:AE93),"=",0)</f>
        <v>0=0</v>
      </c>
    </row>
    <row r="12826" spans="1:5" ht="30" hidden="1" customHeight="1">
      <c r="A12826" s="311" t="str">
        <f>IF((SUM('Раздел 3'!AE94:AE94)=0),"","Неверно!")</f>
        <v/>
      </c>
      <c r="B12826" s="312" t="s">
        <v>24764</v>
      </c>
      <c r="C12826" s="313" t="s">
        <v>1448</v>
      </c>
      <c r="D12826" s="313" t="s">
        <v>19079</v>
      </c>
      <c r="E12826" s="313" t="str">
        <f>CONCATENATE(SUM('Раздел 3'!AE94:AE94),"=",0)</f>
        <v>0=0</v>
      </c>
    </row>
    <row r="12827" spans="1:5" ht="30" hidden="1" customHeight="1">
      <c r="A12827" s="311" t="str">
        <f>IF((SUM('Раздел 3'!AE95:AE95)=0),"","Неверно!")</f>
        <v/>
      </c>
      <c r="B12827" s="312" t="s">
        <v>24764</v>
      </c>
      <c r="C12827" s="313" t="s">
        <v>9518</v>
      </c>
      <c r="D12827" s="313" t="s">
        <v>19079</v>
      </c>
      <c r="E12827" s="313" t="str">
        <f>CONCATENATE(SUM('Раздел 3'!AE95:AE95),"=",0)</f>
        <v>0=0</v>
      </c>
    </row>
    <row r="12828" spans="1:5" ht="30" hidden="1" customHeight="1">
      <c r="A12828" s="311" t="str">
        <f>IF((SUM('Раздел 3'!AE96:AE96)=0),"","Неверно!")</f>
        <v/>
      </c>
      <c r="B12828" s="312" t="s">
        <v>24764</v>
      </c>
      <c r="C12828" s="313" t="s">
        <v>9519</v>
      </c>
      <c r="D12828" s="313" t="s">
        <v>19079</v>
      </c>
      <c r="E12828" s="313" t="str">
        <f>CONCATENATE(SUM('Раздел 3'!AE96:AE96),"=",0)</f>
        <v>0=0</v>
      </c>
    </row>
    <row r="12829" spans="1:5" ht="30" hidden="1" customHeight="1">
      <c r="A12829" s="311" t="str">
        <f>IF((SUM('Раздел 3'!AF90:AF90)=0),"","Неверно!")</f>
        <v/>
      </c>
      <c r="B12829" s="312" t="s">
        <v>24764</v>
      </c>
      <c r="C12829" s="313" t="s">
        <v>1451</v>
      </c>
      <c r="D12829" s="313" t="s">
        <v>19079</v>
      </c>
      <c r="E12829" s="313" t="str">
        <f>CONCATENATE(SUM('Раздел 3'!AF90:AF90),"=",0)</f>
        <v>0=0</v>
      </c>
    </row>
    <row r="12830" spans="1:5" ht="30" hidden="1" customHeight="1">
      <c r="A12830" s="311" t="str">
        <f>IF((SUM('Раздел 3'!AF91:AF91)=0),"","Неверно!")</f>
        <v/>
      </c>
      <c r="B12830" s="312" t="s">
        <v>24764</v>
      </c>
      <c r="C12830" s="313" t="s">
        <v>1452</v>
      </c>
      <c r="D12830" s="313" t="s">
        <v>19079</v>
      </c>
      <c r="E12830" s="313" t="str">
        <f>CONCATENATE(SUM('Раздел 3'!AF91:AF91),"=",0)</f>
        <v>0=0</v>
      </c>
    </row>
    <row r="12831" spans="1:5" ht="30" hidden="1" customHeight="1">
      <c r="A12831" s="311" t="str">
        <f>IF((SUM('Раздел 3'!AF92:AF92)=0),"","Неверно!")</f>
        <v/>
      </c>
      <c r="B12831" s="312" t="s">
        <v>24764</v>
      </c>
      <c r="C12831" s="313" t="s">
        <v>1453</v>
      </c>
      <c r="D12831" s="313" t="s">
        <v>19079</v>
      </c>
      <c r="E12831" s="313" t="str">
        <f>CONCATENATE(SUM('Раздел 3'!AF92:AF92),"=",0)</f>
        <v>0=0</v>
      </c>
    </row>
    <row r="12832" spans="1:5" ht="30" hidden="1" customHeight="1">
      <c r="A12832" s="311" t="str">
        <f>IF((SUM('Раздел 3'!AF93:AF93)=0),"","Неверно!")</f>
        <v/>
      </c>
      <c r="B12832" s="312" t="s">
        <v>24764</v>
      </c>
      <c r="C12832" s="313" t="s">
        <v>1454</v>
      </c>
      <c r="D12832" s="313" t="s">
        <v>19079</v>
      </c>
      <c r="E12832" s="313" t="str">
        <f>CONCATENATE(SUM('Раздел 3'!AF93:AF93),"=",0)</f>
        <v>0=0</v>
      </c>
    </row>
    <row r="12833" spans="1:5" ht="30" hidden="1" customHeight="1">
      <c r="A12833" s="311" t="str">
        <f>IF((SUM('Раздел 3'!AF94:AF94)=0),"","Неверно!")</f>
        <v/>
      </c>
      <c r="B12833" s="312" t="s">
        <v>24764</v>
      </c>
      <c r="C12833" s="313" t="s">
        <v>1455</v>
      </c>
      <c r="D12833" s="313" t="s">
        <v>19079</v>
      </c>
      <c r="E12833" s="313" t="str">
        <f>CONCATENATE(SUM('Раздел 3'!AF94:AF94),"=",0)</f>
        <v>0=0</v>
      </c>
    </row>
    <row r="12834" spans="1:5" ht="30" hidden="1" customHeight="1">
      <c r="A12834" s="311" t="str">
        <f>IF((SUM('Раздел 3'!AF95:AF95)=0),"","Неверно!")</f>
        <v/>
      </c>
      <c r="B12834" s="312" t="s">
        <v>24764</v>
      </c>
      <c r="C12834" s="313" t="s">
        <v>9529</v>
      </c>
      <c r="D12834" s="313" t="s">
        <v>19079</v>
      </c>
      <c r="E12834" s="313" t="str">
        <f>CONCATENATE(SUM('Раздел 3'!AF95:AF95),"=",0)</f>
        <v>0=0</v>
      </c>
    </row>
    <row r="12835" spans="1:5" ht="30" hidden="1" customHeight="1">
      <c r="A12835" s="311" t="str">
        <f>IF((SUM('Раздел 3'!AF96:AF96)=0),"","Неверно!")</f>
        <v/>
      </c>
      <c r="B12835" s="312" t="s">
        <v>24764</v>
      </c>
      <c r="C12835" s="313" t="s">
        <v>9530</v>
      </c>
      <c r="D12835" s="313" t="s">
        <v>19079</v>
      </c>
      <c r="E12835" s="313" t="str">
        <f>CONCATENATE(SUM('Раздел 3'!AF96:AF96),"=",0)</f>
        <v>0=0</v>
      </c>
    </row>
    <row r="12836" spans="1:5" ht="30" hidden="1" customHeight="1">
      <c r="A12836" s="311" t="str">
        <f>IF((SUM('Раздел 3'!AG90:AG90)=0),"","Неверно!")</f>
        <v/>
      </c>
      <c r="B12836" s="312" t="s">
        <v>24764</v>
      </c>
      <c r="C12836" s="313" t="s">
        <v>1458</v>
      </c>
      <c r="D12836" s="313" t="s">
        <v>19079</v>
      </c>
      <c r="E12836" s="313" t="str">
        <f>CONCATENATE(SUM('Раздел 3'!AG90:AG90),"=",0)</f>
        <v>0=0</v>
      </c>
    </row>
    <row r="12837" spans="1:5" ht="30" hidden="1" customHeight="1">
      <c r="A12837" s="311" t="str">
        <f>IF((SUM('Раздел 3'!AG91:AG91)=0),"","Неверно!")</f>
        <v/>
      </c>
      <c r="B12837" s="312" t="s">
        <v>24764</v>
      </c>
      <c r="C12837" s="313" t="s">
        <v>1459</v>
      </c>
      <c r="D12837" s="313" t="s">
        <v>19079</v>
      </c>
      <c r="E12837" s="313" t="str">
        <f>CONCATENATE(SUM('Раздел 3'!AG91:AG91),"=",0)</f>
        <v>0=0</v>
      </c>
    </row>
    <row r="12838" spans="1:5" ht="30" hidden="1" customHeight="1">
      <c r="A12838" s="311" t="str">
        <f>IF((SUM('Раздел 3'!AG92:AG92)=0),"","Неверно!")</f>
        <v/>
      </c>
      <c r="B12838" s="312" t="s">
        <v>24764</v>
      </c>
      <c r="C12838" s="313" t="s">
        <v>1460</v>
      </c>
      <c r="D12838" s="313" t="s">
        <v>19079</v>
      </c>
      <c r="E12838" s="313" t="str">
        <f>CONCATENATE(SUM('Раздел 3'!AG92:AG92),"=",0)</f>
        <v>0=0</v>
      </c>
    </row>
    <row r="12839" spans="1:5" ht="30" hidden="1" customHeight="1">
      <c r="A12839" s="311" t="str">
        <f>IF((SUM('Раздел 3'!AG93:AG93)=0),"","Неверно!")</f>
        <v/>
      </c>
      <c r="B12839" s="312" t="s">
        <v>24764</v>
      </c>
      <c r="C12839" s="313" t="s">
        <v>1461</v>
      </c>
      <c r="D12839" s="313" t="s">
        <v>19079</v>
      </c>
      <c r="E12839" s="313" t="str">
        <f>CONCATENATE(SUM('Раздел 3'!AG93:AG93),"=",0)</f>
        <v>0=0</v>
      </c>
    </row>
    <row r="12840" spans="1:5" ht="30" hidden="1" customHeight="1">
      <c r="A12840" s="311" t="str">
        <f>IF((SUM('Раздел 3'!AG94:AG94)=0),"","Неверно!")</f>
        <v/>
      </c>
      <c r="B12840" s="312" t="s">
        <v>24764</v>
      </c>
      <c r="C12840" s="313" t="s">
        <v>1462</v>
      </c>
      <c r="D12840" s="313" t="s">
        <v>19079</v>
      </c>
      <c r="E12840" s="313" t="str">
        <f>CONCATENATE(SUM('Раздел 3'!AG94:AG94),"=",0)</f>
        <v>0=0</v>
      </c>
    </row>
    <row r="12841" spans="1:5" ht="30" hidden="1" customHeight="1">
      <c r="A12841" s="311" t="str">
        <f>IF((SUM('Раздел 3'!AG95:AG95)=0),"","Неверно!")</f>
        <v/>
      </c>
      <c r="B12841" s="312" t="s">
        <v>24764</v>
      </c>
      <c r="C12841" s="313" t="s">
        <v>9540</v>
      </c>
      <c r="D12841" s="313" t="s">
        <v>19079</v>
      </c>
      <c r="E12841" s="313" t="str">
        <f>CONCATENATE(SUM('Раздел 3'!AG95:AG95),"=",0)</f>
        <v>0=0</v>
      </c>
    </row>
    <row r="12842" spans="1:5" ht="30" hidden="1" customHeight="1">
      <c r="A12842" s="311" t="str">
        <f>IF((SUM('Раздел 3'!AG96:AG96)=0),"","Неверно!")</f>
        <v/>
      </c>
      <c r="B12842" s="312" t="s">
        <v>24764</v>
      </c>
      <c r="C12842" s="313" t="s">
        <v>9541</v>
      </c>
      <c r="D12842" s="313" t="s">
        <v>19079</v>
      </c>
      <c r="E12842" s="313" t="str">
        <f>CONCATENATE(SUM('Раздел 3'!AG96:AG96),"=",0)</f>
        <v>0=0</v>
      </c>
    </row>
    <row r="12843" spans="1:5" ht="30" hidden="1" customHeight="1">
      <c r="A12843" s="311" t="str">
        <f>IF((SUM('Раздел 3'!O110:O110)=0),"","Неверно!")</f>
        <v/>
      </c>
      <c r="B12843" s="312" t="s">
        <v>24765</v>
      </c>
      <c r="C12843" s="313" t="s">
        <v>7925</v>
      </c>
      <c r="D12843" s="313" t="s">
        <v>19080</v>
      </c>
      <c r="E12843" s="313" t="str">
        <f>CONCATENATE(SUM('Раздел 3'!O110:O110),"=",0)</f>
        <v>0=0</v>
      </c>
    </row>
    <row r="12844" spans="1:5" ht="30" hidden="1" customHeight="1">
      <c r="A12844" s="311" t="str">
        <f>IF((SUM('Раздел 3'!O109:O109)=0),"","Неверно!")</f>
        <v/>
      </c>
      <c r="B12844" s="312" t="s">
        <v>24765</v>
      </c>
      <c r="C12844" s="313" t="s">
        <v>7927</v>
      </c>
      <c r="D12844" s="313" t="s">
        <v>19080</v>
      </c>
      <c r="E12844" s="313" t="str">
        <f>CONCATENATE(SUM('Раздел 3'!O109:O109),"=",0)</f>
        <v>0=0</v>
      </c>
    </row>
    <row r="12845" spans="1:5" ht="30" hidden="1" customHeight="1">
      <c r="A12845" s="311" t="str">
        <f>IF((SUM('Раздел 3'!P110:P110)=0),"","Неверно!")</f>
        <v/>
      </c>
      <c r="B12845" s="312" t="s">
        <v>24765</v>
      </c>
      <c r="C12845" s="313" t="s">
        <v>18885</v>
      </c>
      <c r="D12845" s="313" t="s">
        <v>19080</v>
      </c>
      <c r="E12845" s="313" t="str">
        <f>CONCATENATE(SUM('Раздел 3'!P110:P110),"=",0)</f>
        <v>0=0</v>
      </c>
    </row>
    <row r="12846" spans="1:5" ht="30" hidden="1" customHeight="1">
      <c r="A12846" s="311" t="str">
        <f>IF((SUM('Раздел 3'!P109:P109)=0),"","Неверно!")</f>
        <v/>
      </c>
      <c r="B12846" s="312" t="s">
        <v>24765</v>
      </c>
      <c r="C12846" s="313" t="s">
        <v>18910</v>
      </c>
      <c r="D12846" s="313" t="s">
        <v>19080</v>
      </c>
      <c r="E12846" s="313" t="str">
        <f>CONCATENATE(SUM('Раздел 3'!P109:P109),"=",0)</f>
        <v>0=0</v>
      </c>
    </row>
    <row r="12847" spans="1:5" ht="30" hidden="1" customHeight="1">
      <c r="A12847" s="311" t="str">
        <f>IF((SUM('Раздел 3'!Q110:Q110)=0),"","Неверно!")</f>
        <v/>
      </c>
      <c r="B12847" s="312" t="s">
        <v>24765</v>
      </c>
      <c r="C12847" s="313" t="s">
        <v>19081</v>
      </c>
      <c r="D12847" s="313" t="s">
        <v>19080</v>
      </c>
      <c r="E12847" s="313" t="str">
        <f>CONCATENATE(SUM('Раздел 3'!Q110:Q110),"=",0)</f>
        <v>0=0</v>
      </c>
    </row>
    <row r="12848" spans="1:5" ht="30" hidden="1" customHeight="1">
      <c r="A12848" s="311" t="str">
        <f>IF((SUM('Раздел 3'!Q109:Q109)=0),"","Неверно!")</f>
        <v/>
      </c>
      <c r="B12848" s="312" t="s">
        <v>24765</v>
      </c>
      <c r="C12848" s="313" t="s">
        <v>19082</v>
      </c>
      <c r="D12848" s="313" t="s">
        <v>19080</v>
      </c>
      <c r="E12848" s="313" t="str">
        <f>CONCATENATE(SUM('Раздел 3'!Q109:Q109),"=",0)</f>
        <v>0=0</v>
      </c>
    </row>
    <row r="12849" spans="1:5" ht="30" hidden="1" customHeight="1">
      <c r="A12849" s="311" t="str">
        <f>IF((SUM('Раздел 3'!R110:R110)=0),"","Неверно!")</f>
        <v/>
      </c>
      <c r="B12849" s="312" t="s">
        <v>24765</v>
      </c>
      <c r="C12849" s="313" t="s">
        <v>19083</v>
      </c>
      <c r="D12849" s="313" t="s">
        <v>19080</v>
      </c>
      <c r="E12849" s="313" t="str">
        <f>CONCATENATE(SUM('Раздел 3'!R110:R110),"=",0)</f>
        <v>0=0</v>
      </c>
    </row>
    <row r="12850" spans="1:5" ht="30" hidden="1" customHeight="1">
      <c r="A12850" s="311" t="str">
        <f>IF((SUM('Раздел 3'!R109:R109)=0),"","Неверно!")</f>
        <v/>
      </c>
      <c r="B12850" s="312" t="s">
        <v>24765</v>
      </c>
      <c r="C12850" s="313" t="s">
        <v>19084</v>
      </c>
      <c r="D12850" s="313" t="s">
        <v>19080</v>
      </c>
      <c r="E12850" s="313" t="str">
        <f>CONCATENATE(SUM('Раздел 3'!R109:R109),"=",0)</f>
        <v>0=0</v>
      </c>
    </row>
    <row r="12851" spans="1:5" ht="30" hidden="1" customHeight="1">
      <c r="A12851" s="311" t="str">
        <f>IF((SUM('Раздел 3'!S110:S110)=0),"","Неверно!")</f>
        <v/>
      </c>
      <c r="B12851" s="312" t="s">
        <v>24765</v>
      </c>
      <c r="C12851" s="313" t="s">
        <v>8704</v>
      </c>
      <c r="D12851" s="313" t="s">
        <v>19080</v>
      </c>
      <c r="E12851" s="313" t="str">
        <f>CONCATENATE(SUM('Раздел 3'!S110:S110),"=",0)</f>
        <v>0=0</v>
      </c>
    </row>
    <row r="12852" spans="1:5" ht="30" hidden="1" customHeight="1">
      <c r="A12852" s="311" t="str">
        <f>IF((SUM('Раздел 3'!S109:S109)=0),"","Неверно!")</f>
        <v/>
      </c>
      <c r="B12852" s="312" t="s">
        <v>24765</v>
      </c>
      <c r="C12852" s="313" t="s">
        <v>8706</v>
      </c>
      <c r="D12852" s="313" t="s">
        <v>19080</v>
      </c>
      <c r="E12852" s="313" t="str">
        <f>CONCATENATE(SUM('Раздел 3'!S109:S109),"=",0)</f>
        <v>0=0</v>
      </c>
    </row>
    <row r="12853" spans="1:5" ht="30" hidden="1" customHeight="1">
      <c r="A12853" s="311" t="str">
        <f>IF((SUM('Раздел 3'!T110:T110)=0),"","Неверно!")</f>
        <v/>
      </c>
      <c r="B12853" s="312" t="s">
        <v>24765</v>
      </c>
      <c r="C12853" s="313" t="s">
        <v>19085</v>
      </c>
      <c r="D12853" s="313" t="s">
        <v>19080</v>
      </c>
      <c r="E12853" s="313" t="str">
        <f>CONCATENATE(SUM('Раздел 3'!T110:T110),"=",0)</f>
        <v>0=0</v>
      </c>
    </row>
    <row r="12854" spans="1:5" ht="30" hidden="1" customHeight="1">
      <c r="A12854" s="311" t="str">
        <f>IF((SUM('Раздел 3'!T109:T109)=0),"","Неверно!")</f>
        <v/>
      </c>
      <c r="B12854" s="312" t="s">
        <v>24765</v>
      </c>
      <c r="C12854" s="313" t="s">
        <v>19086</v>
      </c>
      <c r="D12854" s="313" t="s">
        <v>19080</v>
      </c>
      <c r="E12854" s="313" t="str">
        <f>CONCATENATE(SUM('Раздел 3'!T109:T109),"=",0)</f>
        <v>0=0</v>
      </c>
    </row>
    <row r="12855" spans="1:5" ht="30" hidden="1" customHeight="1">
      <c r="A12855" s="311" t="str">
        <f>IF((SUM('Раздел 3'!K110:K110)=0),"","Неверно!")</f>
        <v/>
      </c>
      <c r="B12855" s="312" t="s">
        <v>24765</v>
      </c>
      <c r="C12855" s="313" t="s">
        <v>19087</v>
      </c>
      <c r="D12855" s="313" t="s">
        <v>19080</v>
      </c>
      <c r="E12855" s="313" t="str">
        <f>CONCATENATE(SUM('Раздел 3'!K110:K110),"=",0)</f>
        <v>0=0</v>
      </c>
    </row>
    <row r="12856" spans="1:5" ht="30" hidden="1" customHeight="1">
      <c r="A12856" s="311" t="str">
        <f>IF((SUM('Раздел 3'!K109:K109)=0),"","Неверно!")</f>
        <v/>
      </c>
      <c r="B12856" s="312" t="s">
        <v>24765</v>
      </c>
      <c r="C12856" s="313" t="s">
        <v>19088</v>
      </c>
      <c r="D12856" s="313" t="s">
        <v>19080</v>
      </c>
      <c r="E12856" s="313" t="str">
        <f>CONCATENATE(SUM('Раздел 3'!K109:K109),"=",0)</f>
        <v>0=0</v>
      </c>
    </row>
    <row r="12857" spans="1:5" ht="30" hidden="1" customHeight="1">
      <c r="A12857" s="311" t="str">
        <f>IF((SUM('Раздел 3'!L110:L110)=0),"","Неверно!")</f>
        <v/>
      </c>
      <c r="B12857" s="312" t="s">
        <v>24765</v>
      </c>
      <c r="C12857" s="313" t="s">
        <v>19089</v>
      </c>
      <c r="D12857" s="313" t="s">
        <v>19080</v>
      </c>
      <c r="E12857" s="313" t="str">
        <f>CONCATENATE(SUM('Раздел 3'!L110:L110),"=",0)</f>
        <v>0=0</v>
      </c>
    </row>
    <row r="12858" spans="1:5" ht="30" hidden="1" customHeight="1">
      <c r="A12858" s="311" t="str">
        <f>IF((SUM('Раздел 3'!L109:L109)=0),"","Неверно!")</f>
        <v/>
      </c>
      <c r="B12858" s="312" t="s">
        <v>24765</v>
      </c>
      <c r="C12858" s="313" t="s">
        <v>19090</v>
      </c>
      <c r="D12858" s="313" t="s">
        <v>19080</v>
      </c>
      <c r="E12858" s="313" t="str">
        <f>CONCATENATE(SUM('Раздел 3'!L109:L109),"=",0)</f>
        <v>0=0</v>
      </c>
    </row>
    <row r="12859" spans="1:5" ht="30" hidden="1" customHeight="1">
      <c r="A12859" s="311" t="str">
        <f>IF((SUM('Раздел 3'!M110:M110)=0),"","Неверно!")</f>
        <v/>
      </c>
      <c r="B12859" s="312" t="s">
        <v>24765</v>
      </c>
      <c r="C12859" s="313" t="s">
        <v>19091</v>
      </c>
      <c r="D12859" s="313" t="s">
        <v>19080</v>
      </c>
      <c r="E12859" s="313" t="str">
        <f>CONCATENATE(SUM('Раздел 3'!M110:M110),"=",0)</f>
        <v>0=0</v>
      </c>
    </row>
    <row r="12860" spans="1:5" ht="30" hidden="1" customHeight="1">
      <c r="A12860" s="311" t="str">
        <f>IF((SUM('Раздел 3'!M109:M109)=0),"","Неверно!")</f>
        <v/>
      </c>
      <c r="B12860" s="312" t="s">
        <v>24765</v>
      </c>
      <c r="C12860" s="313" t="s">
        <v>19092</v>
      </c>
      <c r="D12860" s="313" t="s">
        <v>19080</v>
      </c>
      <c r="E12860" s="313" t="str">
        <f>CONCATENATE(SUM('Раздел 3'!M109:M109),"=",0)</f>
        <v>0=0</v>
      </c>
    </row>
    <row r="12861" spans="1:5" ht="30" hidden="1" customHeight="1">
      <c r="A12861" s="311" t="str">
        <f>IF((SUM('Раздел 3'!N110:N110)=0),"","Неверно!")</f>
        <v/>
      </c>
      <c r="B12861" s="312" t="s">
        <v>24765</v>
      </c>
      <c r="C12861" s="313" t="s">
        <v>19093</v>
      </c>
      <c r="D12861" s="313" t="s">
        <v>19080</v>
      </c>
      <c r="E12861" s="313" t="str">
        <f>CONCATENATE(SUM('Раздел 3'!N110:N110),"=",0)</f>
        <v>0=0</v>
      </c>
    </row>
    <row r="12862" spans="1:5" ht="30" hidden="1" customHeight="1">
      <c r="A12862" s="311" t="str">
        <f>IF((SUM('Раздел 3'!N109:N109)=0),"","Неверно!")</f>
        <v/>
      </c>
      <c r="B12862" s="312" t="s">
        <v>24765</v>
      </c>
      <c r="C12862" s="313" t="s">
        <v>19094</v>
      </c>
      <c r="D12862" s="313" t="s">
        <v>19080</v>
      </c>
      <c r="E12862" s="313" t="str">
        <f>CONCATENATE(SUM('Раздел 3'!N109:N109),"=",0)</f>
        <v>0=0</v>
      </c>
    </row>
    <row r="12863" spans="1:5" ht="30" hidden="1" customHeight="1">
      <c r="A12863" s="311" t="str">
        <f>IF((SUM('Раздел 3'!O97:O97)=0),"","Неверно!")</f>
        <v/>
      </c>
      <c r="B12863" s="312" t="s">
        <v>24766</v>
      </c>
      <c r="C12863" s="313" t="s">
        <v>7789</v>
      </c>
      <c r="D12863" s="313" t="s">
        <v>19095</v>
      </c>
      <c r="E12863" s="313" t="str">
        <f>CONCATENATE(SUM('Раздел 3'!O97:O97),"=",0)</f>
        <v>0=0</v>
      </c>
    </row>
    <row r="12864" spans="1:5" ht="30" hidden="1" customHeight="1">
      <c r="A12864" s="311" t="str">
        <f>IF((SUM('Раздел 3'!O98:O98)=0),"","Неверно!")</f>
        <v/>
      </c>
      <c r="B12864" s="312" t="s">
        <v>24766</v>
      </c>
      <c r="C12864" s="313" t="s">
        <v>7790</v>
      </c>
      <c r="D12864" s="313" t="s">
        <v>19095</v>
      </c>
      <c r="E12864" s="313" t="str">
        <f>CONCATENATE(SUM('Раздел 3'!O98:O98),"=",0)</f>
        <v>0=0</v>
      </c>
    </row>
    <row r="12865" spans="1:5" ht="30" hidden="1" customHeight="1">
      <c r="A12865" s="311" t="str">
        <f>IF((SUM('Раздел 3'!O99:O99)=0),"","Неверно!")</f>
        <v/>
      </c>
      <c r="B12865" s="312" t="s">
        <v>24766</v>
      </c>
      <c r="C12865" s="313" t="s">
        <v>7791</v>
      </c>
      <c r="D12865" s="313" t="s">
        <v>19095</v>
      </c>
      <c r="E12865" s="313" t="str">
        <f>CONCATENATE(SUM('Раздел 3'!O99:O99),"=",0)</f>
        <v>0=0</v>
      </c>
    </row>
    <row r="12866" spans="1:5" ht="30" hidden="1" customHeight="1">
      <c r="A12866" s="311" t="str">
        <f>IF((SUM('Раздел 3'!O100:O100)=0),"","Неверно!")</f>
        <v/>
      </c>
      <c r="B12866" s="312" t="s">
        <v>24766</v>
      </c>
      <c r="C12866" s="313" t="s">
        <v>7792</v>
      </c>
      <c r="D12866" s="313" t="s">
        <v>19095</v>
      </c>
      <c r="E12866" s="313" t="str">
        <f>CONCATENATE(SUM('Раздел 3'!O100:O100),"=",0)</f>
        <v>0=0</v>
      </c>
    </row>
    <row r="12867" spans="1:5" ht="30" hidden="1" customHeight="1">
      <c r="A12867" s="311" t="str">
        <f>IF((SUM('Раздел 3'!O101:O101)=0),"","Неверно!")</f>
        <v/>
      </c>
      <c r="B12867" s="312" t="s">
        <v>24766</v>
      </c>
      <c r="C12867" s="313" t="s">
        <v>7793</v>
      </c>
      <c r="D12867" s="313" t="s">
        <v>19095</v>
      </c>
      <c r="E12867" s="313" t="str">
        <f>CONCATENATE(SUM('Раздел 3'!O101:O101),"=",0)</f>
        <v>0=0</v>
      </c>
    </row>
    <row r="12868" spans="1:5" ht="30" hidden="1" customHeight="1">
      <c r="A12868" s="311" t="str">
        <f>IF((SUM('Раздел 3'!O102:O102)=0),"","Неверно!")</f>
        <v/>
      </c>
      <c r="B12868" s="312" t="s">
        <v>24766</v>
      </c>
      <c r="C12868" s="313" t="s">
        <v>7794</v>
      </c>
      <c r="D12868" s="313" t="s">
        <v>19095</v>
      </c>
      <c r="E12868" s="313" t="str">
        <f>CONCATENATE(SUM('Раздел 3'!O102:O102),"=",0)</f>
        <v>0=0</v>
      </c>
    </row>
    <row r="12869" spans="1:5" ht="30" hidden="1" customHeight="1">
      <c r="A12869" s="311" t="str">
        <f>IF((SUM('Раздел 3'!O103:O103)=0),"","Неверно!")</f>
        <v/>
      </c>
      <c r="B12869" s="312" t="s">
        <v>24766</v>
      </c>
      <c r="C12869" s="313" t="s">
        <v>7795</v>
      </c>
      <c r="D12869" s="313" t="s">
        <v>19095</v>
      </c>
      <c r="E12869" s="313" t="str">
        <f>CONCATENATE(SUM('Раздел 3'!O103:O103),"=",0)</f>
        <v>0=0</v>
      </c>
    </row>
    <row r="12870" spans="1:5" ht="30" hidden="1" customHeight="1">
      <c r="A12870" s="311" t="str">
        <f>IF((SUM('Раздел 3'!O104:O104)=0),"","Неверно!")</f>
        <v/>
      </c>
      <c r="B12870" s="312" t="s">
        <v>24766</v>
      </c>
      <c r="C12870" s="313" t="s">
        <v>7796</v>
      </c>
      <c r="D12870" s="313" t="s">
        <v>19095</v>
      </c>
      <c r="E12870" s="313" t="str">
        <f>CONCATENATE(SUM('Раздел 3'!O104:O104),"=",0)</f>
        <v>0=0</v>
      </c>
    </row>
    <row r="12871" spans="1:5" ht="30" hidden="1" customHeight="1">
      <c r="A12871" s="311" t="str">
        <f>IF((SUM('Раздел 3'!O105:O105)=0),"","Неверно!")</f>
        <v/>
      </c>
      <c r="B12871" s="312" t="s">
        <v>24766</v>
      </c>
      <c r="C12871" s="313" t="s">
        <v>7797</v>
      </c>
      <c r="D12871" s="313" t="s">
        <v>19095</v>
      </c>
      <c r="E12871" s="313" t="str">
        <f>CONCATENATE(SUM('Раздел 3'!O105:O105),"=",0)</f>
        <v>0=0</v>
      </c>
    </row>
    <row r="12872" spans="1:5" ht="30" hidden="1" customHeight="1">
      <c r="A12872" s="311" t="str">
        <f>IF((SUM('Раздел 3'!O106:O106)=0),"","Неверно!")</f>
        <v/>
      </c>
      <c r="B12872" s="312" t="s">
        <v>24766</v>
      </c>
      <c r="C12872" s="313" t="s">
        <v>7773</v>
      </c>
      <c r="D12872" s="313" t="s">
        <v>19095</v>
      </c>
      <c r="E12872" s="313" t="str">
        <f>CONCATENATE(SUM('Раздел 3'!O106:O106),"=",0)</f>
        <v>0=0</v>
      </c>
    </row>
    <row r="12873" spans="1:5" ht="30" hidden="1" customHeight="1">
      <c r="A12873" s="311" t="str">
        <f>IF((SUM('Раздел 3'!O107:O107)=0),"","Неверно!")</f>
        <v/>
      </c>
      <c r="B12873" s="312" t="s">
        <v>24766</v>
      </c>
      <c r="C12873" s="313" t="s">
        <v>7774</v>
      </c>
      <c r="D12873" s="313" t="s">
        <v>19095</v>
      </c>
      <c r="E12873" s="313" t="str">
        <f>CONCATENATE(SUM('Раздел 3'!O107:O107),"=",0)</f>
        <v>0=0</v>
      </c>
    </row>
    <row r="12874" spans="1:5" ht="30" hidden="1" customHeight="1">
      <c r="A12874" s="311" t="str">
        <f>IF((SUM('Раздел 3'!P97:P97)=0),"","Неверно!")</f>
        <v/>
      </c>
      <c r="B12874" s="312" t="s">
        <v>24766</v>
      </c>
      <c r="C12874" s="313" t="s">
        <v>7800</v>
      </c>
      <c r="D12874" s="313" t="s">
        <v>19095</v>
      </c>
      <c r="E12874" s="313" t="str">
        <f>CONCATENATE(SUM('Раздел 3'!P97:P97),"=",0)</f>
        <v>0=0</v>
      </c>
    </row>
    <row r="12875" spans="1:5" ht="30" hidden="1" customHeight="1">
      <c r="A12875" s="311" t="str">
        <f>IF((SUM('Раздел 3'!P98:P98)=0),"","Неверно!")</f>
        <v/>
      </c>
      <c r="B12875" s="312" t="s">
        <v>24766</v>
      </c>
      <c r="C12875" s="313" t="s">
        <v>7801</v>
      </c>
      <c r="D12875" s="313" t="s">
        <v>19095</v>
      </c>
      <c r="E12875" s="313" t="str">
        <f>CONCATENATE(SUM('Раздел 3'!P98:P98),"=",0)</f>
        <v>0=0</v>
      </c>
    </row>
    <row r="12876" spans="1:5" ht="30" hidden="1" customHeight="1">
      <c r="A12876" s="311" t="str">
        <f>IF((SUM('Раздел 3'!P99:P99)=0),"","Неверно!")</f>
        <v/>
      </c>
      <c r="B12876" s="312" t="s">
        <v>24766</v>
      </c>
      <c r="C12876" s="313" t="s">
        <v>7802</v>
      </c>
      <c r="D12876" s="313" t="s">
        <v>19095</v>
      </c>
      <c r="E12876" s="313" t="str">
        <f>CONCATENATE(SUM('Раздел 3'!P99:P99),"=",0)</f>
        <v>0=0</v>
      </c>
    </row>
    <row r="12877" spans="1:5" ht="30" hidden="1" customHeight="1">
      <c r="A12877" s="311" t="str">
        <f>IF((SUM('Раздел 3'!P100:P100)=0),"","Неверно!")</f>
        <v/>
      </c>
      <c r="B12877" s="312" t="s">
        <v>24766</v>
      </c>
      <c r="C12877" s="313" t="s">
        <v>7803</v>
      </c>
      <c r="D12877" s="313" t="s">
        <v>19095</v>
      </c>
      <c r="E12877" s="313" t="str">
        <f>CONCATENATE(SUM('Раздел 3'!P100:P100),"=",0)</f>
        <v>0=0</v>
      </c>
    </row>
    <row r="12878" spans="1:5" ht="30" hidden="1" customHeight="1">
      <c r="A12878" s="311" t="str">
        <f>IF((SUM('Раздел 3'!P101:P101)=0),"","Неверно!")</f>
        <v/>
      </c>
      <c r="B12878" s="312" t="s">
        <v>24766</v>
      </c>
      <c r="C12878" s="313" t="s">
        <v>7804</v>
      </c>
      <c r="D12878" s="313" t="s">
        <v>19095</v>
      </c>
      <c r="E12878" s="313" t="str">
        <f>CONCATENATE(SUM('Раздел 3'!P101:P101),"=",0)</f>
        <v>0=0</v>
      </c>
    </row>
    <row r="12879" spans="1:5" ht="30" hidden="1" customHeight="1">
      <c r="A12879" s="311" t="str">
        <f>IF((SUM('Раздел 3'!P102:P102)=0),"","Неверно!")</f>
        <v/>
      </c>
      <c r="B12879" s="312" t="s">
        <v>24766</v>
      </c>
      <c r="C12879" s="313" t="s">
        <v>7805</v>
      </c>
      <c r="D12879" s="313" t="s">
        <v>19095</v>
      </c>
      <c r="E12879" s="313" t="str">
        <f>CONCATENATE(SUM('Раздел 3'!P102:P102),"=",0)</f>
        <v>0=0</v>
      </c>
    </row>
    <row r="12880" spans="1:5" ht="30" hidden="1" customHeight="1">
      <c r="A12880" s="311" t="str">
        <f>IF((SUM('Раздел 3'!P103:P103)=0),"","Неверно!")</f>
        <v/>
      </c>
      <c r="B12880" s="312" t="s">
        <v>24766</v>
      </c>
      <c r="C12880" s="313" t="s">
        <v>7806</v>
      </c>
      <c r="D12880" s="313" t="s">
        <v>19095</v>
      </c>
      <c r="E12880" s="313" t="str">
        <f>CONCATENATE(SUM('Раздел 3'!P103:P103),"=",0)</f>
        <v>0=0</v>
      </c>
    </row>
    <row r="12881" spans="1:5" ht="30" hidden="1" customHeight="1">
      <c r="A12881" s="311" t="str">
        <f>IF((SUM('Раздел 3'!P104:P104)=0),"","Неверно!")</f>
        <v/>
      </c>
      <c r="B12881" s="312" t="s">
        <v>24766</v>
      </c>
      <c r="C12881" s="313" t="s">
        <v>7807</v>
      </c>
      <c r="D12881" s="313" t="s">
        <v>19095</v>
      </c>
      <c r="E12881" s="313" t="str">
        <f>CONCATENATE(SUM('Раздел 3'!P104:P104),"=",0)</f>
        <v>0=0</v>
      </c>
    </row>
    <row r="12882" spans="1:5" ht="30" hidden="1" customHeight="1">
      <c r="A12882" s="311" t="str">
        <f>IF((SUM('Раздел 3'!P105:P105)=0),"","Неверно!")</f>
        <v/>
      </c>
      <c r="B12882" s="312" t="s">
        <v>24766</v>
      </c>
      <c r="C12882" s="313" t="s">
        <v>7808</v>
      </c>
      <c r="D12882" s="313" t="s">
        <v>19095</v>
      </c>
      <c r="E12882" s="313" t="str">
        <f>CONCATENATE(SUM('Раздел 3'!P105:P105),"=",0)</f>
        <v>0=0</v>
      </c>
    </row>
    <row r="12883" spans="1:5" ht="30" hidden="1" customHeight="1">
      <c r="A12883" s="311" t="str">
        <f>IF((SUM('Раздел 3'!P106:P106)=0),"","Неверно!")</f>
        <v/>
      </c>
      <c r="B12883" s="312" t="s">
        <v>24766</v>
      </c>
      <c r="C12883" s="313" t="s">
        <v>18909</v>
      </c>
      <c r="D12883" s="313" t="s">
        <v>19095</v>
      </c>
      <c r="E12883" s="313" t="str">
        <f>CONCATENATE(SUM('Раздел 3'!P106:P106),"=",0)</f>
        <v>0=0</v>
      </c>
    </row>
    <row r="12884" spans="1:5" ht="30" hidden="1" customHeight="1">
      <c r="A12884" s="311" t="str">
        <f>IF((SUM('Раздел 3'!P107:P107)=0),"","Неверно!")</f>
        <v/>
      </c>
      <c r="B12884" s="312" t="s">
        <v>24766</v>
      </c>
      <c r="C12884" s="313" t="s">
        <v>7776</v>
      </c>
      <c r="D12884" s="313" t="s">
        <v>19095</v>
      </c>
      <c r="E12884" s="313" t="str">
        <f>CONCATENATE(SUM('Раздел 3'!P107:P107),"=",0)</f>
        <v>0=0</v>
      </c>
    </row>
    <row r="12885" spans="1:5" ht="30" hidden="1" customHeight="1">
      <c r="A12885" s="311" t="str">
        <f>IF((SUM('Раздел 3'!Q97:Q97)=0),"","Неверно!")</f>
        <v/>
      </c>
      <c r="B12885" s="312" t="s">
        <v>24766</v>
      </c>
      <c r="C12885" s="313" t="s">
        <v>7809</v>
      </c>
      <c r="D12885" s="313" t="s">
        <v>19095</v>
      </c>
      <c r="E12885" s="313" t="str">
        <f>CONCATENATE(SUM('Раздел 3'!Q97:Q97),"=",0)</f>
        <v>0=0</v>
      </c>
    </row>
    <row r="12886" spans="1:5" ht="30" hidden="1" customHeight="1">
      <c r="A12886" s="311" t="str">
        <f>IF((SUM('Раздел 3'!Q98:Q98)=0),"","Неверно!")</f>
        <v/>
      </c>
      <c r="B12886" s="312" t="s">
        <v>24766</v>
      </c>
      <c r="C12886" s="313" t="s">
        <v>7810</v>
      </c>
      <c r="D12886" s="313" t="s">
        <v>19095</v>
      </c>
      <c r="E12886" s="313" t="str">
        <f>CONCATENATE(SUM('Раздел 3'!Q98:Q98),"=",0)</f>
        <v>0=0</v>
      </c>
    </row>
    <row r="12887" spans="1:5" ht="30" hidden="1" customHeight="1">
      <c r="A12887" s="311" t="str">
        <f>IF((SUM('Раздел 3'!Q99:Q99)=0),"","Неверно!")</f>
        <v/>
      </c>
      <c r="B12887" s="312" t="s">
        <v>24766</v>
      </c>
      <c r="C12887" s="313" t="s">
        <v>7811</v>
      </c>
      <c r="D12887" s="313" t="s">
        <v>19095</v>
      </c>
      <c r="E12887" s="313" t="str">
        <f>CONCATENATE(SUM('Раздел 3'!Q99:Q99),"=",0)</f>
        <v>0=0</v>
      </c>
    </row>
    <row r="12888" spans="1:5" ht="30" hidden="1" customHeight="1">
      <c r="A12888" s="311" t="str">
        <f>IF((SUM('Раздел 3'!Q100:Q100)=0),"","Неверно!")</f>
        <v/>
      </c>
      <c r="B12888" s="312" t="s">
        <v>24766</v>
      </c>
      <c r="C12888" s="313" t="s">
        <v>7812</v>
      </c>
      <c r="D12888" s="313" t="s">
        <v>19095</v>
      </c>
      <c r="E12888" s="313" t="str">
        <f>CONCATENATE(SUM('Раздел 3'!Q100:Q100),"=",0)</f>
        <v>0=0</v>
      </c>
    </row>
    <row r="12889" spans="1:5" ht="30" hidden="1" customHeight="1">
      <c r="A12889" s="311" t="str">
        <f>IF((SUM('Раздел 3'!Q101:Q101)=0),"","Неверно!")</f>
        <v/>
      </c>
      <c r="B12889" s="312" t="s">
        <v>24766</v>
      </c>
      <c r="C12889" s="313" t="s">
        <v>7813</v>
      </c>
      <c r="D12889" s="313" t="s">
        <v>19095</v>
      </c>
      <c r="E12889" s="313" t="str">
        <f>CONCATENATE(SUM('Раздел 3'!Q101:Q101),"=",0)</f>
        <v>0=0</v>
      </c>
    </row>
    <row r="12890" spans="1:5" ht="30" hidden="1" customHeight="1">
      <c r="A12890" s="311" t="str">
        <f>IF((SUM('Раздел 3'!Q102:Q102)=0),"","Неверно!")</f>
        <v/>
      </c>
      <c r="B12890" s="312" t="s">
        <v>24766</v>
      </c>
      <c r="C12890" s="313" t="s">
        <v>7814</v>
      </c>
      <c r="D12890" s="313" t="s">
        <v>19095</v>
      </c>
      <c r="E12890" s="313" t="str">
        <f>CONCATENATE(SUM('Раздел 3'!Q102:Q102),"=",0)</f>
        <v>0=0</v>
      </c>
    </row>
    <row r="12891" spans="1:5" ht="30" hidden="1" customHeight="1">
      <c r="A12891" s="311" t="str">
        <f>IF((SUM('Раздел 3'!Q103:Q103)=0),"","Неверно!")</f>
        <v/>
      </c>
      <c r="B12891" s="312" t="s">
        <v>24766</v>
      </c>
      <c r="C12891" s="313" t="s">
        <v>7815</v>
      </c>
      <c r="D12891" s="313" t="s">
        <v>19095</v>
      </c>
      <c r="E12891" s="313" t="str">
        <f>CONCATENATE(SUM('Раздел 3'!Q103:Q103),"=",0)</f>
        <v>0=0</v>
      </c>
    </row>
    <row r="12892" spans="1:5" ht="30" hidden="1" customHeight="1">
      <c r="A12892" s="311" t="str">
        <f>IF((SUM('Раздел 3'!Q104:Q104)=0),"","Неверно!")</f>
        <v/>
      </c>
      <c r="B12892" s="312" t="s">
        <v>24766</v>
      </c>
      <c r="C12892" s="313" t="s">
        <v>7816</v>
      </c>
      <c r="D12892" s="313" t="s">
        <v>19095</v>
      </c>
      <c r="E12892" s="313" t="str">
        <f>CONCATENATE(SUM('Раздел 3'!Q104:Q104),"=",0)</f>
        <v>0=0</v>
      </c>
    </row>
    <row r="12893" spans="1:5" ht="30" hidden="1" customHeight="1">
      <c r="A12893" s="311" t="str">
        <f>IF((SUM('Раздел 3'!Q105:Q105)=0),"","Неверно!")</f>
        <v/>
      </c>
      <c r="B12893" s="312" t="s">
        <v>24766</v>
      </c>
      <c r="C12893" s="313" t="s">
        <v>7817</v>
      </c>
      <c r="D12893" s="313" t="s">
        <v>19095</v>
      </c>
      <c r="E12893" s="313" t="str">
        <f>CONCATENATE(SUM('Раздел 3'!Q105:Q105),"=",0)</f>
        <v>0=0</v>
      </c>
    </row>
    <row r="12894" spans="1:5" ht="30" hidden="1" customHeight="1">
      <c r="A12894" s="311" t="str">
        <f>IF((SUM('Раздел 3'!Q106:Q106)=0),"","Неверно!")</f>
        <v/>
      </c>
      <c r="B12894" s="312" t="s">
        <v>24766</v>
      </c>
      <c r="C12894" s="313" t="s">
        <v>19096</v>
      </c>
      <c r="D12894" s="313" t="s">
        <v>19095</v>
      </c>
      <c r="E12894" s="313" t="str">
        <f>CONCATENATE(SUM('Раздел 3'!Q106:Q106),"=",0)</f>
        <v>0=0</v>
      </c>
    </row>
    <row r="12895" spans="1:5" ht="30" hidden="1" customHeight="1">
      <c r="A12895" s="311" t="str">
        <f>IF((SUM('Раздел 3'!Q107:Q107)=0),"","Неверно!")</f>
        <v/>
      </c>
      <c r="B12895" s="312" t="s">
        <v>24766</v>
      </c>
      <c r="C12895" s="313" t="s">
        <v>7778</v>
      </c>
      <c r="D12895" s="313" t="s">
        <v>19095</v>
      </c>
      <c r="E12895" s="313" t="str">
        <f>CONCATENATE(SUM('Раздел 3'!Q107:Q107),"=",0)</f>
        <v>0=0</v>
      </c>
    </row>
    <row r="12896" spans="1:5" ht="30" hidden="1" customHeight="1">
      <c r="A12896" s="311" t="str">
        <f>IF((SUM('Раздел 3'!R97:R97)=0),"","Неверно!")</f>
        <v/>
      </c>
      <c r="B12896" s="312" t="s">
        <v>24766</v>
      </c>
      <c r="C12896" s="313" t="s">
        <v>7818</v>
      </c>
      <c r="D12896" s="313" t="s">
        <v>19095</v>
      </c>
      <c r="E12896" s="313" t="str">
        <f>CONCATENATE(SUM('Раздел 3'!R97:R97),"=",0)</f>
        <v>0=0</v>
      </c>
    </row>
    <row r="12897" spans="1:5" ht="30" hidden="1" customHeight="1">
      <c r="A12897" s="311" t="str">
        <f>IF((SUM('Раздел 3'!R98:R98)=0),"","Неверно!")</f>
        <v/>
      </c>
      <c r="B12897" s="312" t="s">
        <v>24766</v>
      </c>
      <c r="C12897" s="313" t="s">
        <v>7819</v>
      </c>
      <c r="D12897" s="313" t="s">
        <v>19095</v>
      </c>
      <c r="E12897" s="313" t="str">
        <f>CONCATENATE(SUM('Раздел 3'!R98:R98),"=",0)</f>
        <v>0=0</v>
      </c>
    </row>
    <row r="12898" spans="1:5" ht="30" hidden="1" customHeight="1">
      <c r="A12898" s="311" t="str">
        <f>IF((SUM('Раздел 3'!R99:R99)=0),"","Неверно!")</f>
        <v/>
      </c>
      <c r="B12898" s="312" t="s">
        <v>24766</v>
      </c>
      <c r="C12898" s="313" t="s">
        <v>7820</v>
      </c>
      <c r="D12898" s="313" t="s">
        <v>19095</v>
      </c>
      <c r="E12898" s="313" t="str">
        <f>CONCATENATE(SUM('Раздел 3'!R99:R99),"=",0)</f>
        <v>0=0</v>
      </c>
    </row>
    <row r="12899" spans="1:5" ht="30" hidden="1" customHeight="1">
      <c r="A12899" s="311" t="str">
        <f>IF((SUM('Раздел 3'!R100:R100)=0),"","Неверно!")</f>
        <v/>
      </c>
      <c r="B12899" s="312" t="s">
        <v>24766</v>
      </c>
      <c r="C12899" s="313" t="s">
        <v>7821</v>
      </c>
      <c r="D12899" s="313" t="s">
        <v>19095</v>
      </c>
      <c r="E12899" s="313" t="str">
        <f>CONCATENATE(SUM('Раздел 3'!R100:R100),"=",0)</f>
        <v>0=0</v>
      </c>
    </row>
    <row r="12900" spans="1:5" ht="30" hidden="1" customHeight="1">
      <c r="A12900" s="311" t="str">
        <f>IF((SUM('Раздел 3'!R101:R101)=0),"","Неверно!")</f>
        <v/>
      </c>
      <c r="B12900" s="312" t="s">
        <v>24766</v>
      </c>
      <c r="C12900" s="313" t="s">
        <v>7822</v>
      </c>
      <c r="D12900" s="313" t="s">
        <v>19095</v>
      </c>
      <c r="E12900" s="313" t="str">
        <f>CONCATENATE(SUM('Раздел 3'!R101:R101),"=",0)</f>
        <v>0=0</v>
      </c>
    </row>
    <row r="12901" spans="1:5" ht="30" hidden="1" customHeight="1">
      <c r="A12901" s="311" t="str">
        <f>IF((SUM('Раздел 3'!R102:R102)=0),"","Неверно!")</f>
        <v/>
      </c>
      <c r="B12901" s="312" t="s">
        <v>24766</v>
      </c>
      <c r="C12901" s="313" t="s">
        <v>7823</v>
      </c>
      <c r="D12901" s="313" t="s">
        <v>19095</v>
      </c>
      <c r="E12901" s="313" t="str">
        <f>CONCATENATE(SUM('Раздел 3'!R102:R102),"=",0)</f>
        <v>0=0</v>
      </c>
    </row>
    <row r="12902" spans="1:5" ht="30" hidden="1" customHeight="1">
      <c r="A12902" s="311" t="str">
        <f>IF((SUM('Раздел 3'!R103:R103)=0),"","Неверно!")</f>
        <v/>
      </c>
      <c r="B12902" s="312" t="s">
        <v>24766</v>
      </c>
      <c r="C12902" s="313" t="s">
        <v>7824</v>
      </c>
      <c r="D12902" s="313" t="s">
        <v>19095</v>
      </c>
      <c r="E12902" s="313" t="str">
        <f>CONCATENATE(SUM('Раздел 3'!R103:R103),"=",0)</f>
        <v>0=0</v>
      </c>
    </row>
    <row r="12903" spans="1:5" ht="30" hidden="1" customHeight="1">
      <c r="A12903" s="311" t="str">
        <f>IF((SUM('Раздел 3'!R104:R104)=0),"","Неверно!")</f>
        <v/>
      </c>
      <c r="B12903" s="312" t="s">
        <v>24766</v>
      </c>
      <c r="C12903" s="313" t="s">
        <v>7825</v>
      </c>
      <c r="D12903" s="313" t="s">
        <v>19095</v>
      </c>
      <c r="E12903" s="313" t="str">
        <f>CONCATENATE(SUM('Раздел 3'!R104:R104),"=",0)</f>
        <v>0=0</v>
      </c>
    </row>
    <row r="12904" spans="1:5" ht="30" hidden="1" customHeight="1">
      <c r="A12904" s="311" t="str">
        <f>IF((SUM('Раздел 3'!R105:R105)=0),"","Неверно!")</f>
        <v/>
      </c>
      <c r="B12904" s="312" t="s">
        <v>24766</v>
      </c>
      <c r="C12904" s="313" t="s">
        <v>7826</v>
      </c>
      <c r="D12904" s="313" t="s">
        <v>19095</v>
      </c>
      <c r="E12904" s="313" t="str">
        <f>CONCATENATE(SUM('Раздел 3'!R105:R105),"=",0)</f>
        <v>0=0</v>
      </c>
    </row>
    <row r="12905" spans="1:5" ht="30" hidden="1" customHeight="1">
      <c r="A12905" s="311" t="str">
        <f>IF((SUM('Раздел 3'!R106:R106)=0),"","Неверно!")</f>
        <v/>
      </c>
      <c r="B12905" s="312" t="s">
        <v>24766</v>
      </c>
      <c r="C12905" s="313" t="s">
        <v>19097</v>
      </c>
      <c r="D12905" s="313" t="s">
        <v>19095</v>
      </c>
      <c r="E12905" s="313" t="str">
        <f>CONCATENATE(SUM('Раздел 3'!R106:R106),"=",0)</f>
        <v>0=0</v>
      </c>
    </row>
    <row r="12906" spans="1:5" ht="30" hidden="1" customHeight="1">
      <c r="A12906" s="311" t="str">
        <f>IF((SUM('Раздел 3'!R107:R107)=0),"","Неверно!")</f>
        <v/>
      </c>
      <c r="B12906" s="312" t="s">
        <v>24766</v>
      </c>
      <c r="C12906" s="313" t="s">
        <v>7779</v>
      </c>
      <c r="D12906" s="313" t="s">
        <v>19095</v>
      </c>
      <c r="E12906" s="313" t="str">
        <f>CONCATENATE(SUM('Раздел 3'!R107:R107),"=",0)</f>
        <v>0=0</v>
      </c>
    </row>
    <row r="12907" spans="1:5" ht="30" hidden="1" customHeight="1">
      <c r="A12907" s="311" t="str">
        <f>IF((SUM('Раздел 3'!S97:S97)=0),"","Неверно!")</f>
        <v/>
      </c>
      <c r="B12907" s="312" t="s">
        <v>24766</v>
      </c>
      <c r="C12907" s="313" t="s">
        <v>7829</v>
      </c>
      <c r="D12907" s="313" t="s">
        <v>19095</v>
      </c>
      <c r="E12907" s="313" t="str">
        <f>CONCATENATE(SUM('Раздел 3'!S97:S97),"=",0)</f>
        <v>0=0</v>
      </c>
    </row>
    <row r="12908" spans="1:5" ht="30" hidden="1" customHeight="1">
      <c r="A12908" s="311" t="str">
        <f>IF((SUM('Раздел 3'!S98:S98)=0),"","Неверно!")</f>
        <v/>
      </c>
      <c r="B12908" s="312" t="s">
        <v>24766</v>
      </c>
      <c r="C12908" s="313" t="s">
        <v>7830</v>
      </c>
      <c r="D12908" s="313" t="s">
        <v>19095</v>
      </c>
      <c r="E12908" s="313" t="str">
        <f>CONCATENATE(SUM('Раздел 3'!S98:S98),"=",0)</f>
        <v>0=0</v>
      </c>
    </row>
    <row r="12909" spans="1:5" ht="30" hidden="1" customHeight="1">
      <c r="A12909" s="311" t="str">
        <f>IF((SUM('Раздел 3'!S99:S99)=0),"","Неверно!")</f>
        <v/>
      </c>
      <c r="B12909" s="312" t="s">
        <v>24766</v>
      </c>
      <c r="C12909" s="313" t="s">
        <v>7831</v>
      </c>
      <c r="D12909" s="313" t="s">
        <v>19095</v>
      </c>
      <c r="E12909" s="313" t="str">
        <f>CONCATENATE(SUM('Раздел 3'!S99:S99),"=",0)</f>
        <v>0=0</v>
      </c>
    </row>
    <row r="12910" spans="1:5" ht="30" hidden="1" customHeight="1">
      <c r="A12910" s="311" t="str">
        <f>IF((SUM('Раздел 3'!S100:S100)=0),"","Неверно!")</f>
        <v/>
      </c>
      <c r="B12910" s="312" t="s">
        <v>24766</v>
      </c>
      <c r="C12910" s="313" t="s">
        <v>7832</v>
      </c>
      <c r="D12910" s="313" t="s">
        <v>19095</v>
      </c>
      <c r="E12910" s="313" t="str">
        <f>CONCATENATE(SUM('Раздел 3'!S100:S100),"=",0)</f>
        <v>0=0</v>
      </c>
    </row>
    <row r="12911" spans="1:5" ht="30" hidden="1" customHeight="1">
      <c r="A12911" s="311" t="str">
        <f>IF((SUM('Раздел 3'!S101:S101)=0),"","Неверно!")</f>
        <v/>
      </c>
      <c r="B12911" s="312" t="s">
        <v>24766</v>
      </c>
      <c r="C12911" s="313" t="s">
        <v>7833</v>
      </c>
      <c r="D12911" s="313" t="s">
        <v>19095</v>
      </c>
      <c r="E12911" s="313" t="str">
        <f>CONCATENATE(SUM('Раздел 3'!S101:S101),"=",0)</f>
        <v>0=0</v>
      </c>
    </row>
    <row r="12912" spans="1:5" ht="30" hidden="1" customHeight="1">
      <c r="A12912" s="311" t="str">
        <f>IF((SUM('Раздел 3'!S102:S102)=0),"","Неверно!")</f>
        <v/>
      </c>
      <c r="B12912" s="312" t="s">
        <v>24766</v>
      </c>
      <c r="C12912" s="313" t="s">
        <v>7834</v>
      </c>
      <c r="D12912" s="313" t="s">
        <v>19095</v>
      </c>
      <c r="E12912" s="313" t="str">
        <f>CONCATENATE(SUM('Раздел 3'!S102:S102),"=",0)</f>
        <v>0=0</v>
      </c>
    </row>
    <row r="12913" spans="1:5" ht="30" hidden="1" customHeight="1">
      <c r="A12913" s="311" t="str">
        <f>IF((SUM('Раздел 3'!S103:S103)=0),"","Неверно!")</f>
        <v/>
      </c>
      <c r="B12913" s="312" t="s">
        <v>24766</v>
      </c>
      <c r="C12913" s="313" t="s">
        <v>7835</v>
      </c>
      <c r="D12913" s="313" t="s">
        <v>19095</v>
      </c>
      <c r="E12913" s="313" t="str">
        <f>CONCATENATE(SUM('Раздел 3'!S103:S103),"=",0)</f>
        <v>0=0</v>
      </c>
    </row>
    <row r="12914" spans="1:5" ht="30" hidden="1" customHeight="1">
      <c r="A12914" s="311" t="str">
        <f>IF((SUM('Раздел 3'!S104:S104)=0),"","Неверно!")</f>
        <v/>
      </c>
      <c r="B12914" s="312" t="s">
        <v>24766</v>
      </c>
      <c r="C12914" s="313" t="s">
        <v>7836</v>
      </c>
      <c r="D12914" s="313" t="s">
        <v>19095</v>
      </c>
      <c r="E12914" s="313" t="str">
        <f>CONCATENATE(SUM('Раздел 3'!S104:S104),"=",0)</f>
        <v>0=0</v>
      </c>
    </row>
    <row r="12915" spans="1:5" ht="30" hidden="1" customHeight="1">
      <c r="A12915" s="311" t="str">
        <f>IF((SUM('Раздел 3'!S105:S105)=0),"","Неверно!")</f>
        <v/>
      </c>
      <c r="B12915" s="312" t="s">
        <v>24766</v>
      </c>
      <c r="C12915" s="313" t="s">
        <v>7837</v>
      </c>
      <c r="D12915" s="313" t="s">
        <v>19095</v>
      </c>
      <c r="E12915" s="313" t="str">
        <f>CONCATENATE(SUM('Раздел 3'!S105:S105),"=",0)</f>
        <v>0=0</v>
      </c>
    </row>
    <row r="12916" spans="1:5" ht="30" hidden="1" customHeight="1">
      <c r="A12916" s="311" t="str">
        <f>IF((SUM('Раздел 3'!S106:S106)=0),"","Неверно!")</f>
        <v/>
      </c>
      <c r="B12916" s="312" t="s">
        <v>24766</v>
      </c>
      <c r="C12916" s="313" t="s">
        <v>8703</v>
      </c>
      <c r="D12916" s="313" t="s">
        <v>19095</v>
      </c>
      <c r="E12916" s="313" t="str">
        <f>CONCATENATE(SUM('Раздел 3'!S106:S106),"=",0)</f>
        <v>0=0</v>
      </c>
    </row>
    <row r="12917" spans="1:5" ht="30" hidden="1" customHeight="1">
      <c r="A12917" s="311" t="str">
        <f>IF((SUM('Раздел 3'!S107:S107)=0),"","Неверно!")</f>
        <v/>
      </c>
      <c r="B12917" s="312" t="s">
        <v>24766</v>
      </c>
      <c r="C12917" s="313" t="s">
        <v>7780</v>
      </c>
      <c r="D12917" s="313" t="s">
        <v>19095</v>
      </c>
      <c r="E12917" s="313" t="str">
        <f>CONCATENATE(SUM('Раздел 3'!S107:S107),"=",0)</f>
        <v>0=0</v>
      </c>
    </row>
    <row r="12918" spans="1:5" ht="30" hidden="1" customHeight="1">
      <c r="A12918" s="311" t="str">
        <f>IF((SUM('Раздел 3'!T97:T97)=0),"","Неверно!")</f>
        <v/>
      </c>
      <c r="B12918" s="312" t="s">
        <v>24766</v>
      </c>
      <c r="C12918" s="313" t="s">
        <v>7838</v>
      </c>
      <c r="D12918" s="313" t="s">
        <v>19095</v>
      </c>
      <c r="E12918" s="313" t="str">
        <f>CONCATENATE(SUM('Раздел 3'!T97:T97),"=",0)</f>
        <v>0=0</v>
      </c>
    </row>
    <row r="12919" spans="1:5" ht="30" hidden="1" customHeight="1">
      <c r="A12919" s="311" t="str">
        <f>IF((SUM('Раздел 3'!T98:T98)=0),"","Неверно!")</f>
        <v/>
      </c>
      <c r="B12919" s="312" t="s">
        <v>24766</v>
      </c>
      <c r="C12919" s="313" t="s">
        <v>7839</v>
      </c>
      <c r="D12919" s="313" t="s">
        <v>19095</v>
      </c>
      <c r="E12919" s="313" t="str">
        <f>CONCATENATE(SUM('Раздел 3'!T98:T98),"=",0)</f>
        <v>0=0</v>
      </c>
    </row>
    <row r="12920" spans="1:5" ht="30" hidden="1" customHeight="1">
      <c r="A12920" s="311" t="str">
        <f>IF((SUM('Раздел 3'!T99:T99)=0),"","Неверно!")</f>
        <v/>
      </c>
      <c r="B12920" s="312" t="s">
        <v>24766</v>
      </c>
      <c r="C12920" s="313" t="s">
        <v>7840</v>
      </c>
      <c r="D12920" s="313" t="s">
        <v>19095</v>
      </c>
      <c r="E12920" s="313" t="str">
        <f>CONCATENATE(SUM('Раздел 3'!T99:T99),"=",0)</f>
        <v>0=0</v>
      </c>
    </row>
    <row r="12921" spans="1:5" ht="30" hidden="1" customHeight="1">
      <c r="A12921" s="311" t="str">
        <f>IF((SUM('Раздел 3'!T100:T100)=0),"","Неверно!")</f>
        <v/>
      </c>
      <c r="B12921" s="312" t="s">
        <v>24766</v>
      </c>
      <c r="C12921" s="313" t="s">
        <v>7841</v>
      </c>
      <c r="D12921" s="313" t="s">
        <v>19095</v>
      </c>
      <c r="E12921" s="313" t="str">
        <f>CONCATENATE(SUM('Раздел 3'!T100:T100),"=",0)</f>
        <v>0=0</v>
      </c>
    </row>
    <row r="12922" spans="1:5" ht="30" hidden="1" customHeight="1">
      <c r="A12922" s="311" t="str">
        <f>IF((SUM('Раздел 3'!T101:T101)=0),"","Неверно!")</f>
        <v/>
      </c>
      <c r="B12922" s="312" t="s">
        <v>24766</v>
      </c>
      <c r="C12922" s="313" t="s">
        <v>7842</v>
      </c>
      <c r="D12922" s="313" t="s">
        <v>19095</v>
      </c>
      <c r="E12922" s="313" t="str">
        <f>CONCATENATE(SUM('Раздел 3'!T101:T101),"=",0)</f>
        <v>0=0</v>
      </c>
    </row>
    <row r="12923" spans="1:5" ht="30" hidden="1" customHeight="1">
      <c r="A12923" s="311" t="str">
        <f>IF((SUM('Раздел 3'!T102:T102)=0),"","Неверно!")</f>
        <v/>
      </c>
      <c r="B12923" s="312" t="s">
        <v>24766</v>
      </c>
      <c r="C12923" s="313" t="s">
        <v>7843</v>
      </c>
      <c r="D12923" s="313" t="s">
        <v>19095</v>
      </c>
      <c r="E12923" s="313" t="str">
        <f>CONCATENATE(SUM('Раздел 3'!T102:T102),"=",0)</f>
        <v>0=0</v>
      </c>
    </row>
    <row r="12924" spans="1:5" ht="30" hidden="1" customHeight="1">
      <c r="A12924" s="311" t="str">
        <f>IF((SUM('Раздел 3'!T103:T103)=0),"","Неверно!")</f>
        <v/>
      </c>
      <c r="B12924" s="312" t="s">
        <v>24766</v>
      </c>
      <c r="C12924" s="313" t="s">
        <v>7844</v>
      </c>
      <c r="D12924" s="313" t="s">
        <v>19095</v>
      </c>
      <c r="E12924" s="313" t="str">
        <f>CONCATENATE(SUM('Раздел 3'!T103:T103),"=",0)</f>
        <v>0=0</v>
      </c>
    </row>
    <row r="12925" spans="1:5" ht="30" hidden="1" customHeight="1">
      <c r="A12925" s="311" t="str">
        <f>IF((SUM('Раздел 3'!T104:T104)=0),"","Неверно!")</f>
        <v/>
      </c>
      <c r="B12925" s="312" t="s">
        <v>24766</v>
      </c>
      <c r="C12925" s="313" t="s">
        <v>7845</v>
      </c>
      <c r="D12925" s="313" t="s">
        <v>19095</v>
      </c>
      <c r="E12925" s="313" t="str">
        <f>CONCATENATE(SUM('Раздел 3'!T104:T104),"=",0)</f>
        <v>0=0</v>
      </c>
    </row>
    <row r="12926" spans="1:5" ht="30" hidden="1" customHeight="1">
      <c r="A12926" s="311" t="str">
        <f>IF((SUM('Раздел 3'!T105:T105)=0),"","Неверно!")</f>
        <v/>
      </c>
      <c r="B12926" s="312" t="s">
        <v>24766</v>
      </c>
      <c r="C12926" s="313" t="s">
        <v>7846</v>
      </c>
      <c r="D12926" s="313" t="s">
        <v>19095</v>
      </c>
      <c r="E12926" s="313" t="str">
        <f>CONCATENATE(SUM('Раздел 3'!T105:T105),"=",0)</f>
        <v>0=0</v>
      </c>
    </row>
    <row r="12927" spans="1:5" ht="30" hidden="1" customHeight="1">
      <c r="A12927" s="311" t="str">
        <f>IF((SUM('Раздел 3'!T106:T106)=0),"","Неверно!")</f>
        <v/>
      </c>
      <c r="B12927" s="312" t="s">
        <v>24766</v>
      </c>
      <c r="C12927" s="313" t="s">
        <v>19098</v>
      </c>
      <c r="D12927" s="313" t="s">
        <v>19095</v>
      </c>
      <c r="E12927" s="313" t="str">
        <f>CONCATENATE(SUM('Раздел 3'!T106:T106),"=",0)</f>
        <v>0=0</v>
      </c>
    </row>
    <row r="12928" spans="1:5" ht="30" hidden="1" customHeight="1">
      <c r="A12928" s="311" t="str">
        <f>IF((SUM('Раздел 3'!T107:T107)=0),"","Неверно!")</f>
        <v/>
      </c>
      <c r="B12928" s="312" t="s">
        <v>24766</v>
      </c>
      <c r="C12928" s="313" t="s">
        <v>7782</v>
      </c>
      <c r="D12928" s="313" t="s">
        <v>19095</v>
      </c>
      <c r="E12928" s="313" t="str">
        <f>CONCATENATE(SUM('Раздел 3'!T107:T107),"=",0)</f>
        <v>0=0</v>
      </c>
    </row>
    <row r="12929" spans="1:5" ht="30" hidden="1" customHeight="1">
      <c r="A12929" s="311" t="str">
        <f>IF((SUM('Раздел 3'!K97:K97)=0),"","Неверно!")</f>
        <v/>
      </c>
      <c r="B12929" s="312" t="s">
        <v>24766</v>
      </c>
      <c r="C12929" s="313" t="s">
        <v>7847</v>
      </c>
      <c r="D12929" s="313" t="s">
        <v>19095</v>
      </c>
      <c r="E12929" s="313" t="str">
        <f>CONCATENATE(SUM('Раздел 3'!K97:K97),"=",0)</f>
        <v>0=0</v>
      </c>
    </row>
    <row r="12930" spans="1:5" ht="30" hidden="1" customHeight="1">
      <c r="A12930" s="311" t="str">
        <f>IF((SUM('Раздел 3'!K98:K98)=0),"","Неверно!")</f>
        <v/>
      </c>
      <c r="B12930" s="312" t="s">
        <v>24766</v>
      </c>
      <c r="C12930" s="313" t="s">
        <v>7848</v>
      </c>
      <c r="D12930" s="313" t="s">
        <v>19095</v>
      </c>
      <c r="E12930" s="313" t="str">
        <f>CONCATENATE(SUM('Раздел 3'!K98:K98),"=",0)</f>
        <v>0=0</v>
      </c>
    </row>
    <row r="12931" spans="1:5" ht="30" hidden="1" customHeight="1">
      <c r="A12931" s="311" t="str">
        <f>IF((SUM('Раздел 3'!K99:K99)=0),"","Неверно!")</f>
        <v/>
      </c>
      <c r="B12931" s="312" t="s">
        <v>24766</v>
      </c>
      <c r="C12931" s="313" t="s">
        <v>7849</v>
      </c>
      <c r="D12931" s="313" t="s">
        <v>19095</v>
      </c>
      <c r="E12931" s="313" t="str">
        <f>CONCATENATE(SUM('Раздел 3'!K99:K99),"=",0)</f>
        <v>0=0</v>
      </c>
    </row>
    <row r="12932" spans="1:5" ht="30" hidden="1" customHeight="1">
      <c r="A12932" s="311" t="str">
        <f>IF((SUM('Раздел 3'!K100:K100)=0),"","Неверно!")</f>
        <v/>
      </c>
      <c r="B12932" s="312" t="s">
        <v>24766</v>
      </c>
      <c r="C12932" s="313" t="s">
        <v>7850</v>
      </c>
      <c r="D12932" s="313" t="s">
        <v>19095</v>
      </c>
      <c r="E12932" s="313" t="str">
        <f>CONCATENATE(SUM('Раздел 3'!K100:K100),"=",0)</f>
        <v>0=0</v>
      </c>
    </row>
    <row r="12933" spans="1:5" ht="30" hidden="1" customHeight="1">
      <c r="A12933" s="311" t="str">
        <f>IF((SUM('Раздел 3'!K101:K101)=0),"","Неверно!")</f>
        <v/>
      </c>
      <c r="B12933" s="312" t="s">
        <v>24766</v>
      </c>
      <c r="C12933" s="313" t="s">
        <v>7851</v>
      </c>
      <c r="D12933" s="313" t="s">
        <v>19095</v>
      </c>
      <c r="E12933" s="313" t="str">
        <f>CONCATENATE(SUM('Раздел 3'!K101:K101),"=",0)</f>
        <v>0=0</v>
      </c>
    </row>
    <row r="12934" spans="1:5" ht="30" hidden="1" customHeight="1">
      <c r="A12934" s="311" t="str">
        <f>IF((SUM('Раздел 3'!K102:K102)=0),"","Неверно!")</f>
        <v/>
      </c>
      <c r="B12934" s="312" t="s">
        <v>24766</v>
      </c>
      <c r="C12934" s="313" t="s">
        <v>7852</v>
      </c>
      <c r="D12934" s="313" t="s">
        <v>19095</v>
      </c>
      <c r="E12934" s="313" t="str">
        <f>CONCATENATE(SUM('Раздел 3'!K102:K102),"=",0)</f>
        <v>0=0</v>
      </c>
    </row>
    <row r="12935" spans="1:5" ht="30" hidden="1" customHeight="1">
      <c r="A12935" s="311" t="str">
        <f>IF((SUM('Раздел 3'!K103:K103)=0),"","Неверно!")</f>
        <v/>
      </c>
      <c r="B12935" s="312" t="s">
        <v>24766</v>
      </c>
      <c r="C12935" s="313" t="s">
        <v>7853</v>
      </c>
      <c r="D12935" s="313" t="s">
        <v>19095</v>
      </c>
      <c r="E12935" s="313" t="str">
        <f>CONCATENATE(SUM('Раздел 3'!K103:K103),"=",0)</f>
        <v>0=0</v>
      </c>
    </row>
    <row r="12936" spans="1:5" ht="30" hidden="1" customHeight="1">
      <c r="A12936" s="311" t="str">
        <f>IF((SUM('Раздел 3'!K104:K104)=0),"","Неверно!")</f>
        <v/>
      </c>
      <c r="B12936" s="312" t="s">
        <v>24766</v>
      </c>
      <c r="C12936" s="313" t="s">
        <v>7854</v>
      </c>
      <c r="D12936" s="313" t="s">
        <v>19095</v>
      </c>
      <c r="E12936" s="313" t="str">
        <f>CONCATENATE(SUM('Раздел 3'!K104:K104),"=",0)</f>
        <v>0=0</v>
      </c>
    </row>
    <row r="12937" spans="1:5" ht="30" hidden="1" customHeight="1">
      <c r="A12937" s="311" t="str">
        <f>IF((SUM('Раздел 3'!K105:K105)=0),"","Неверно!")</f>
        <v/>
      </c>
      <c r="B12937" s="312" t="s">
        <v>24766</v>
      </c>
      <c r="C12937" s="313" t="s">
        <v>7855</v>
      </c>
      <c r="D12937" s="313" t="s">
        <v>19095</v>
      </c>
      <c r="E12937" s="313" t="str">
        <f>CONCATENATE(SUM('Раздел 3'!K105:K105),"=",0)</f>
        <v>0=0</v>
      </c>
    </row>
    <row r="12938" spans="1:5" ht="30" hidden="1" customHeight="1">
      <c r="A12938" s="311" t="str">
        <f>IF((SUM('Раздел 3'!K106:K106)=0),"","Неверно!")</f>
        <v/>
      </c>
      <c r="B12938" s="312" t="s">
        <v>24766</v>
      </c>
      <c r="C12938" s="313" t="s">
        <v>19099</v>
      </c>
      <c r="D12938" s="313" t="s">
        <v>19095</v>
      </c>
      <c r="E12938" s="313" t="str">
        <f>CONCATENATE(SUM('Раздел 3'!K106:K106),"=",0)</f>
        <v>0=0</v>
      </c>
    </row>
    <row r="12939" spans="1:5" ht="30" hidden="1" customHeight="1">
      <c r="A12939" s="311" t="str">
        <f>IF((SUM('Раздел 3'!K107:K107)=0),"","Неверно!")</f>
        <v/>
      </c>
      <c r="B12939" s="312" t="s">
        <v>24766</v>
      </c>
      <c r="C12939" s="313" t="s">
        <v>7783</v>
      </c>
      <c r="D12939" s="313" t="s">
        <v>19095</v>
      </c>
      <c r="E12939" s="313" t="str">
        <f>CONCATENATE(SUM('Раздел 3'!K107:K107),"=",0)</f>
        <v>0=0</v>
      </c>
    </row>
    <row r="12940" spans="1:5" ht="30" hidden="1" customHeight="1">
      <c r="A12940" s="311" t="str">
        <f>IF((SUM('Раздел 3'!L97:L97)=0),"","Неверно!")</f>
        <v/>
      </c>
      <c r="B12940" s="312" t="s">
        <v>24766</v>
      </c>
      <c r="C12940" s="313" t="s">
        <v>7856</v>
      </c>
      <c r="D12940" s="313" t="s">
        <v>19095</v>
      </c>
      <c r="E12940" s="313" t="str">
        <f>CONCATENATE(SUM('Раздел 3'!L97:L97),"=",0)</f>
        <v>0=0</v>
      </c>
    </row>
    <row r="12941" spans="1:5" ht="30" hidden="1" customHeight="1">
      <c r="A12941" s="311" t="str">
        <f>IF((SUM('Раздел 3'!L98:L98)=0),"","Неверно!")</f>
        <v/>
      </c>
      <c r="B12941" s="312" t="s">
        <v>24766</v>
      </c>
      <c r="C12941" s="313" t="s">
        <v>7857</v>
      </c>
      <c r="D12941" s="313" t="s">
        <v>19095</v>
      </c>
      <c r="E12941" s="313" t="str">
        <f>CONCATENATE(SUM('Раздел 3'!L98:L98),"=",0)</f>
        <v>0=0</v>
      </c>
    </row>
    <row r="12942" spans="1:5" ht="30" hidden="1" customHeight="1">
      <c r="A12942" s="311" t="str">
        <f>IF((SUM('Раздел 3'!L99:L99)=0),"","Неверно!")</f>
        <v/>
      </c>
      <c r="B12942" s="312" t="s">
        <v>24766</v>
      </c>
      <c r="C12942" s="313" t="s">
        <v>7858</v>
      </c>
      <c r="D12942" s="313" t="s">
        <v>19095</v>
      </c>
      <c r="E12942" s="313" t="str">
        <f>CONCATENATE(SUM('Раздел 3'!L99:L99),"=",0)</f>
        <v>0=0</v>
      </c>
    </row>
    <row r="12943" spans="1:5" ht="30" hidden="1" customHeight="1">
      <c r="A12943" s="311" t="str">
        <f>IF((SUM('Раздел 3'!L100:L100)=0),"","Неверно!")</f>
        <v/>
      </c>
      <c r="B12943" s="312" t="s">
        <v>24766</v>
      </c>
      <c r="C12943" s="313" t="s">
        <v>7859</v>
      </c>
      <c r="D12943" s="313" t="s">
        <v>19095</v>
      </c>
      <c r="E12943" s="313" t="str">
        <f>CONCATENATE(SUM('Раздел 3'!L100:L100),"=",0)</f>
        <v>0=0</v>
      </c>
    </row>
    <row r="12944" spans="1:5" ht="30" hidden="1" customHeight="1">
      <c r="A12944" s="311" t="str">
        <f>IF((SUM('Раздел 3'!L101:L101)=0),"","Неверно!")</f>
        <v/>
      </c>
      <c r="B12944" s="312" t="s">
        <v>24766</v>
      </c>
      <c r="C12944" s="313" t="s">
        <v>7860</v>
      </c>
      <c r="D12944" s="313" t="s">
        <v>19095</v>
      </c>
      <c r="E12944" s="313" t="str">
        <f>CONCATENATE(SUM('Раздел 3'!L101:L101),"=",0)</f>
        <v>0=0</v>
      </c>
    </row>
    <row r="12945" spans="1:5" ht="30" hidden="1" customHeight="1">
      <c r="A12945" s="311" t="str">
        <f>IF((SUM('Раздел 3'!L102:L102)=0),"","Неверно!")</f>
        <v/>
      </c>
      <c r="B12945" s="312" t="s">
        <v>24766</v>
      </c>
      <c r="C12945" s="313" t="s">
        <v>7861</v>
      </c>
      <c r="D12945" s="313" t="s">
        <v>19095</v>
      </c>
      <c r="E12945" s="313" t="str">
        <f>CONCATENATE(SUM('Раздел 3'!L102:L102),"=",0)</f>
        <v>0=0</v>
      </c>
    </row>
    <row r="12946" spans="1:5" ht="30" hidden="1" customHeight="1">
      <c r="A12946" s="311" t="str">
        <f>IF((SUM('Раздел 3'!L103:L103)=0),"","Неверно!")</f>
        <v/>
      </c>
      <c r="B12946" s="312" t="s">
        <v>24766</v>
      </c>
      <c r="C12946" s="313" t="s">
        <v>7862</v>
      </c>
      <c r="D12946" s="313" t="s">
        <v>19095</v>
      </c>
      <c r="E12946" s="313" t="str">
        <f>CONCATENATE(SUM('Раздел 3'!L103:L103),"=",0)</f>
        <v>0=0</v>
      </c>
    </row>
    <row r="12947" spans="1:5" ht="30" hidden="1" customHeight="1">
      <c r="A12947" s="311" t="str">
        <f>IF((SUM('Раздел 3'!L104:L104)=0),"","Неверно!")</f>
        <v/>
      </c>
      <c r="B12947" s="312" t="s">
        <v>24766</v>
      </c>
      <c r="C12947" s="313" t="s">
        <v>7863</v>
      </c>
      <c r="D12947" s="313" t="s">
        <v>19095</v>
      </c>
      <c r="E12947" s="313" t="str">
        <f>CONCATENATE(SUM('Раздел 3'!L104:L104),"=",0)</f>
        <v>0=0</v>
      </c>
    </row>
    <row r="12948" spans="1:5" ht="30" hidden="1" customHeight="1">
      <c r="A12948" s="311" t="str">
        <f>IF((SUM('Раздел 3'!L105:L105)=0),"","Неверно!")</f>
        <v/>
      </c>
      <c r="B12948" s="312" t="s">
        <v>24766</v>
      </c>
      <c r="C12948" s="313" t="s">
        <v>7864</v>
      </c>
      <c r="D12948" s="313" t="s">
        <v>19095</v>
      </c>
      <c r="E12948" s="313" t="str">
        <f>CONCATENATE(SUM('Раздел 3'!L105:L105),"=",0)</f>
        <v>0=0</v>
      </c>
    </row>
    <row r="12949" spans="1:5" ht="30" hidden="1" customHeight="1">
      <c r="A12949" s="311" t="str">
        <f>IF((SUM('Раздел 3'!L106:L106)=0),"","Неверно!")</f>
        <v/>
      </c>
      <c r="B12949" s="312" t="s">
        <v>24766</v>
      </c>
      <c r="C12949" s="313" t="s">
        <v>19100</v>
      </c>
      <c r="D12949" s="313" t="s">
        <v>19095</v>
      </c>
      <c r="E12949" s="313" t="str">
        <f>CONCATENATE(SUM('Раздел 3'!L106:L106),"=",0)</f>
        <v>0=0</v>
      </c>
    </row>
    <row r="12950" spans="1:5" ht="30" hidden="1" customHeight="1">
      <c r="A12950" s="311" t="str">
        <f>IF((SUM('Раздел 3'!L107:L107)=0),"","Неверно!")</f>
        <v/>
      </c>
      <c r="B12950" s="312" t="s">
        <v>24766</v>
      </c>
      <c r="C12950" s="313" t="s">
        <v>7784</v>
      </c>
      <c r="D12950" s="313" t="s">
        <v>19095</v>
      </c>
      <c r="E12950" s="313" t="str">
        <f>CONCATENATE(SUM('Раздел 3'!L107:L107),"=",0)</f>
        <v>0=0</v>
      </c>
    </row>
    <row r="12951" spans="1:5" ht="30" hidden="1" customHeight="1">
      <c r="A12951" s="311" t="str">
        <f>IF((SUM('Раздел 3'!M97:M97)=0),"","Неверно!")</f>
        <v/>
      </c>
      <c r="B12951" s="312" t="s">
        <v>24766</v>
      </c>
      <c r="C12951" s="313" t="s">
        <v>7865</v>
      </c>
      <c r="D12951" s="313" t="s">
        <v>19095</v>
      </c>
      <c r="E12951" s="313" t="str">
        <f>CONCATENATE(SUM('Раздел 3'!M97:M97),"=",0)</f>
        <v>0=0</v>
      </c>
    </row>
    <row r="12952" spans="1:5" ht="30" hidden="1" customHeight="1">
      <c r="A12952" s="311" t="str">
        <f>IF((SUM('Раздел 3'!M98:M98)=0),"","Неверно!")</f>
        <v/>
      </c>
      <c r="B12952" s="312" t="s">
        <v>24766</v>
      </c>
      <c r="C12952" s="313" t="s">
        <v>7866</v>
      </c>
      <c r="D12952" s="313" t="s">
        <v>19095</v>
      </c>
      <c r="E12952" s="313" t="str">
        <f>CONCATENATE(SUM('Раздел 3'!M98:M98),"=",0)</f>
        <v>0=0</v>
      </c>
    </row>
    <row r="12953" spans="1:5" ht="30" hidden="1" customHeight="1">
      <c r="A12953" s="311" t="str">
        <f>IF((SUM('Раздел 3'!M99:M99)=0),"","Неверно!")</f>
        <v/>
      </c>
      <c r="B12953" s="312" t="s">
        <v>24766</v>
      </c>
      <c r="C12953" s="313" t="s">
        <v>7867</v>
      </c>
      <c r="D12953" s="313" t="s">
        <v>19095</v>
      </c>
      <c r="E12953" s="313" t="str">
        <f>CONCATENATE(SUM('Раздел 3'!M99:M99),"=",0)</f>
        <v>0=0</v>
      </c>
    </row>
    <row r="12954" spans="1:5" ht="30" hidden="1" customHeight="1">
      <c r="A12954" s="311" t="str">
        <f>IF((SUM('Раздел 3'!M100:M100)=0),"","Неверно!")</f>
        <v/>
      </c>
      <c r="B12954" s="312" t="s">
        <v>24766</v>
      </c>
      <c r="C12954" s="313" t="s">
        <v>7868</v>
      </c>
      <c r="D12954" s="313" t="s">
        <v>19095</v>
      </c>
      <c r="E12954" s="313" t="str">
        <f>CONCATENATE(SUM('Раздел 3'!M100:M100),"=",0)</f>
        <v>0=0</v>
      </c>
    </row>
    <row r="12955" spans="1:5" ht="30" hidden="1" customHeight="1">
      <c r="A12955" s="311" t="str">
        <f>IF((SUM('Раздел 3'!M101:M101)=0),"","Неверно!")</f>
        <v/>
      </c>
      <c r="B12955" s="312" t="s">
        <v>24766</v>
      </c>
      <c r="C12955" s="313" t="s">
        <v>7869</v>
      </c>
      <c r="D12955" s="313" t="s">
        <v>19095</v>
      </c>
      <c r="E12955" s="313" t="str">
        <f>CONCATENATE(SUM('Раздел 3'!M101:M101),"=",0)</f>
        <v>0=0</v>
      </c>
    </row>
    <row r="12956" spans="1:5" ht="30" hidden="1" customHeight="1">
      <c r="A12956" s="311" t="str">
        <f>IF((SUM('Раздел 3'!M102:M102)=0),"","Неверно!")</f>
        <v/>
      </c>
      <c r="B12956" s="312" t="s">
        <v>24766</v>
      </c>
      <c r="C12956" s="313" t="s">
        <v>7870</v>
      </c>
      <c r="D12956" s="313" t="s">
        <v>19095</v>
      </c>
      <c r="E12956" s="313" t="str">
        <f>CONCATENATE(SUM('Раздел 3'!M102:M102),"=",0)</f>
        <v>0=0</v>
      </c>
    </row>
    <row r="12957" spans="1:5" ht="30" hidden="1" customHeight="1">
      <c r="A12957" s="311" t="str">
        <f>IF((SUM('Раздел 3'!M103:M103)=0),"","Неверно!")</f>
        <v/>
      </c>
      <c r="B12957" s="312" t="s">
        <v>24766</v>
      </c>
      <c r="C12957" s="313" t="s">
        <v>7871</v>
      </c>
      <c r="D12957" s="313" t="s">
        <v>19095</v>
      </c>
      <c r="E12957" s="313" t="str">
        <f>CONCATENATE(SUM('Раздел 3'!M103:M103),"=",0)</f>
        <v>0=0</v>
      </c>
    </row>
    <row r="12958" spans="1:5" ht="30" hidden="1" customHeight="1">
      <c r="A12958" s="311" t="str">
        <f>IF((SUM('Раздел 3'!M104:M104)=0),"","Неверно!")</f>
        <v/>
      </c>
      <c r="B12958" s="312" t="s">
        <v>24766</v>
      </c>
      <c r="C12958" s="313" t="s">
        <v>7872</v>
      </c>
      <c r="D12958" s="313" t="s">
        <v>19095</v>
      </c>
      <c r="E12958" s="313" t="str">
        <f>CONCATENATE(SUM('Раздел 3'!M104:M104),"=",0)</f>
        <v>0=0</v>
      </c>
    </row>
    <row r="12959" spans="1:5" ht="30" hidden="1" customHeight="1">
      <c r="A12959" s="311" t="str">
        <f>IF((SUM('Раздел 3'!M105:M105)=0),"","Неверно!")</f>
        <v/>
      </c>
      <c r="B12959" s="312" t="s">
        <v>24766</v>
      </c>
      <c r="C12959" s="313" t="s">
        <v>7873</v>
      </c>
      <c r="D12959" s="313" t="s">
        <v>19095</v>
      </c>
      <c r="E12959" s="313" t="str">
        <f>CONCATENATE(SUM('Раздел 3'!M105:M105),"=",0)</f>
        <v>0=0</v>
      </c>
    </row>
    <row r="12960" spans="1:5" ht="30" hidden="1" customHeight="1">
      <c r="A12960" s="311" t="str">
        <f>IF((SUM('Раздел 3'!M106:M106)=0),"","Неверно!")</f>
        <v/>
      </c>
      <c r="B12960" s="312" t="s">
        <v>24766</v>
      </c>
      <c r="C12960" s="313" t="s">
        <v>19101</v>
      </c>
      <c r="D12960" s="313" t="s">
        <v>19095</v>
      </c>
      <c r="E12960" s="313" t="str">
        <f>CONCATENATE(SUM('Раздел 3'!M106:M106),"=",0)</f>
        <v>0=0</v>
      </c>
    </row>
    <row r="12961" spans="1:5" ht="30" hidden="1" customHeight="1">
      <c r="A12961" s="311" t="str">
        <f>IF((SUM('Раздел 3'!M107:M107)=0),"","Неверно!")</f>
        <v/>
      </c>
      <c r="B12961" s="312" t="s">
        <v>24766</v>
      </c>
      <c r="C12961" s="313" t="s">
        <v>7785</v>
      </c>
      <c r="D12961" s="313" t="s">
        <v>19095</v>
      </c>
      <c r="E12961" s="313" t="str">
        <f>CONCATENATE(SUM('Раздел 3'!M107:M107),"=",0)</f>
        <v>0=0</v>
      </c>
    </row>
    <row r="12962" spans="1:5" ht="30" hidden="1" customHeight="1">
      <c r="A12962" s="311" t="str">
        <f>IF((SUM('Раздел 3'!N97:N97)=0),"","Неверно!")</f>
        <v/>
      </c>
      <c r="B12962" s="312" t="s">
        <v>24766</v>
      </c>
      <c r="C12962" s="313" t="s">
        <v>7874</v>
      </c>
      <c r="D12962" s="313" t="s">
        <v>19095</v>
      </c>
      <c r="E12962" s="313" t="str">
        <f>CONCATENATE(SUM('Раздел 3'!N97:N97),"=",0)</f>
        <v>0=0</v>
      </c>
    </row>
    <row r="12963" spans="1:5" ht="30" hidden="1" customHeight="1">
      <c r="A12963" s="311" t="str">
        <f>IF((SUM('Раздел 3'!N98:N98)=0),"","Неверно!")</f>
        <v/>
      </c>
      <c r="B12963" s="312" t="s">
        <v>24766</v>
      </c>
      <c r="C12963" s="313" t="s">
        <v>7875</v>
      </c>
      <c r="D12963" s="313" t="s">
        <v>19095</v>
      </c>
      <c r="E12963" s="313" t="str">
        <f>CONCATENATE(SUM('Раздел 3'!N98:N98),"=",0)</f>
        <v>0=0</v>
      </c>
    </row>
    <row r="12964" spans="1:5" ht="30" hidden="1" customHeight="1">
      <c r="A12964" s="311" t="str">
        <f>IF((SUM('Раздел 3'!N99:N99)=0),"","Неверно!")</f>
        <v/>
      </c>
      <c r="B12964" s="312" t="s">
        <v>24766</v>
      </c>
      <c r="C12964" s="313" t="s">
        <v>7876</v>
      </c>
      <c r="D12964" s="313" t="s">
        <v>19095</v>
      </c>
      <c r="E12964" s="313" t="str">
        <f>CONCATENATE(SUM('Раздел 3'!N99:N99),"=",0)</f>
        <v>0=0</v>
      </c>
    </row>
    <row r="12965" spans="1:5" ht="30" hidden="1" customHeight="1">
      <c r="A12965" s="311" t="str">
        <f>IF((SUM('Раздел 3'!N100:N100)=0),"","Неверно!")</f>
        <v/>
      </c>
      <c r="B12965" s="312" t="s">
        <v>24766</v>
      </c>
      <c r="C12965" s="313" t="s">
        <v>7877</v>
      </c>
      <c r="D12965" s="313" t="s">
        <v>19095</v>
      </c>
      <c r="E12965" s="313" t="str">
        <f>CONCATENATE(SUM('Раздел 3'!N100:N100),"=",0)</f>
        <v>0=0</v>
      </c>
    </row>
    <row r="12966" spans="1:5" ht="30" hidden="1" customHeight="1">
      <c r="A12966" s="311" t="str">
        <f>IF((SUM('Раздел 3'!N101:N101)=0),"","Неверно!")</f>
        <v/>
      </c>
      <c r="B12966" s="312" t="s">
        <v>24766</v>
      </c>
      <c r="C12966" s="313" t="s">
        <v>7878</v>
      </c>
      <c r="D12966" s="313" t="s">
        <v>19095</v>
      </c>
      <c r="E12966" s="313" t="str">
        <f>CONCATENATE(SUM('Раздел 3'!N101:N101),"=",0)</f>
        <v>0=0</v>
      </c>
    </row>
    <row r="12967" spans="1:5" ht="30" hidden="1" customHeight="1">
      <c r="A12967" s="311" t="str">
        <f>IF((SUM('Раздел 3'!N102:N102)=0),"","Неверно!")</f>
        <v/>
      </c>
      <c r="B12967" s="312" t="s">
        <v>24766</v>
      </c>
      <c r="C12967" s="313" t="s">
        <v>7879</v>
      </c>
      <c r="D12967" s="313" t="s">
        <v>19095</v>
      </c>
      <c r="E12967" s="313" t="str">
        <f>CONCATENATE(SUM('Раздел 3'!N102:N102),"=",0)</f>
        <v>0=0</v>
      </c>
    </row>
    <row r="12968" spans="1:5" ht="30" hidden="1" customHeight="1">
      <c r="A12968" s="311" t="str">
        <f>IF((SUM('Раздел 3'!N103:N103)=0),"","Неверно!")</f>
        <v/>
      </c>
      <c r="B12968" s="312" t="s">
        <v>24766</v>
      </c>
      <c r="C12968" s="313" t="s">
        <v>7880</v>
      </c>
      <c r="D12968" s="313" t="s">
        <v>19095</v>
      </c>
      <c r="E12968" s="313" t="str">
        <f>CONCATENATE(SUM('Раздел 3'!N103:N103),"=",0)</f>
        <v>0=0</v>
      </c>
    </row>
    <row r="12969" spans="1:5" ht="30" hidden="1" customHeight="1">
      <c r="A12969" s="311" t="str">
        <f>IF((SUM('Раздел 3'!N104:N104)=0),"","Неверно!")</f>
        <v/>
      </c>
      <c r="B12969" s="312" t="s">
        <v>24766</v>
      </c>
      <c r="C12969" s="313" t="s">
        <v>7881</v>
      </c>
      <c r="D12969" s="313" t="s">
        <v>19095</v>
      </c>
      <c r="E12969" s="313" t="str">
        <f>CONCATENATE(SUM('Раздел 3'!N104:N104),"=",0)</f>
        <v>0=0</v>
      </c>
    </row>
    <row r="12970" spans="1:5" ht="30" hidden="1" customHeight="1">
      <c r="A12970" s="311" t="str">
        <f>IF((SUM('Раздел 3'!N105:N105)=0),"","Неверно!")</f>
        <v/>
      </c>
      <c r="B12970" s="312" t="s">
        <v>24766</v>
      </c>
      <c r="C12970" s="313" t="s">
        <v>7882</v>
      </c>
      <c r="D12970" s="313" t="s">
        <v>19095</v>
      </c>
      <c r="E12970" s="313" t="str">
        <f>CONCATENATE(SUM('Раздел 3'!N105:N105),"=",0)</f>
        <v>0=0</v>
      </c>
    </row>
    <row r="12971" spans="1:5" ht="30" hidden="1" customHeight="1">
      <c r="A12971" s="311" t="str">
        <f>IF((SUM('Раздел 3'!N106:N106)=0),"","Неверно!")</f>
        <v/>
      </c>
      <c r="B12971" s="312" t="s">
        <v>24766</v>
      </c>
      <c r="C12971" s="313" t="s">
        <v>19102</v>
      </c>
      <c r="D12971" s="313" t="s">
        <v>19095</v>
      </c>
      <c r="E12971" s="313" t="str">
        <f>CONCATENATE(SUM('Раздел 3'!N106:N106),"=",0)</f>
        <v>0=0</v>
      </c>
    </row>
    <row r="12972" spans="1:5" ht="30" hidden="1" customHeight="1">
      <c r="A12972" s="311" t="str">
        <f>IF((SUM('Раздел 3'!N107:N107)=0),"","Неверно!")</f>
        <v/>
      </c>
      <c r="B12972" s="312" t="s">
        <v>24766</v>
      </c>
      <c r="C12972" s="313" t="s">
        <v>7786</v>
      </c>
      <c r="D12972" s="313" t="s">
        <v>19095</v>
      </c>
      <c r="E12972" s="313" t="str">
        <f>CONCATENATE(SUM('Раздел 3'!N107:N107),"=",0)</f>
        <v>0=0</v>
      </c>
    </row>
    <row r="12973" spans="1:5" ht="30" hidden="1" customHeight="1">
      <c r="A12973" s="311" t="str">
        <f>IF((SUM('Раздел 3'!O84:O84)=0),"","Неверно!")</f>
        <v/>
      </c>
      <c r="B12973" s="312" t="s">
        <v>24767</v>
      </c>
      <c r="C12973" s="313" t="s">
        <v>7885</v>
      </c>
      <c r="D12973" s="313" t="s">
        <v>19103</v>
      </c>
      <c r="E12973" s="313" t="str">
        <f>CONCATENATE(SUM('Раздел 3'!O84:O84),"=",0)</f>
        <v>0=0</v>
      </c>
    </row>
    <row r="12974" spans="1:5" ht="30" hidden="1" customHeight="1">
      <c r="A12974" s="311" t="str">
        <f>IF((SUM('Раздел 3'!O85:O85)=0),"","Неверно!")</f>
        <v/>
      </c>
      <c r="B12974" s="312" t="s">
        <v>24767</v>
      </c>
      <c r="C12974" s="313" t="s">
        <v>7886</v>
      </c>
      <c r="D12974" s="313" t="s">
        <v>19103</v>
      </c>
      <c r="E12974" s="313" t="str">
        <f>CONCATENATE(SUM('Раздел 3'!O85:O85),"=",0)</f>
        <v>0=0</v>
      </c>
    </row>
    <row r="12975" spans="1:5" ht="30" hidden="1" customHeight="1">
      <c r="A12975" s="311" t="str">
        <f>IF((SUM('Раздел 3'!O86:O86)=0),"","Неверно!")</f>
        <v/>
      </c>
      <c r="B12975" s="312" t="s">
        <v>24767</v>
      </c>
      <c r="C12975" s="313" t="s">
        <v>7887</v>
      </c>
      <c r="D12975" s="313" t="s">
        <v>19103</v>
      </c>
      <c r="E12975" s="313" t="str">
        <f>CONCATENATE(SUM('Раздел 3'!O86:O86),"=",0)</f>
        <v>0=0</v>
      </c>
    </row>
    <row r="12976" spans="1:5" ht="30" hidden="1" customHeight="1">
      <c r="A12976" s="311" t="str">
        <f>IF((SUM('Раздел 3'!O87:O87)=0),"","Неверно!")</f>
        <v/>
      </c>
      <c r="B12976" s="312" t="s">
        <v>24767</v>
      </c>
      <c r="C12976" s="313" t="s">
        <v>7888</v>
      </c>
      <c r="D12976" s="313" t="s">
        <v>19103</v>
      </c>
      <c r="E12976" s="313" t="str">
        <f>CONCATENATE(SUM('Раздел 3'!O87:O87),"=",0)</f>
        <v>0=0</v>
      </c>
    </row>
    <row r="12977" spans="1:5" ht="30" hidden="1" customHeight="1">
      <c r="A12977" s="311" t="str">
        <f>IF((SUM('Раздел 3'!O88:O88)=0),"","Неверно!")</f>
        <v/>
      </c>
      <c r="B12977" s="312" t="s">
        <v>24767</v>
      </c>
      <c r="C12977" s="313" t="s">
        <v>7764</v>
      </c>
      <c r="D12977" s="313" t="s">
        <v>19103</v>
      </c>
      <c r="E12977" s="313" t="str">
        <f>CONCATENATE(SUM('Раздел 3'!O88:O88),"=",0)</f>
        <v>0=0</v>
      </c>
    </row>
    <row r="12978" spans="1:5" ht="30" hidden="1" customHeight="1">
      <c r="A12978" s="311" t="str">
        <f>IF((SUM('Раздел 3'!O89:O89)=0),"","Неверно!")</f>
        <v/>
      </c>
      <c r="B12978" s="312" t="s">
        <v>24767</v>
      </c>
      <c r="C12978" s="313" t="s">
        <v>7765</v>
      </c>
      <c r="D12978" s="313" t="s">
        <v>19103</v>
      </c>
      <c r="E12978" s="313" t="str">
        <f>CONCATENATE(SUM('Раздел 3'!O89:O89),"=",0)</f>
        <v>0=0</v>
      </c>
    </row>
    <row r="12979" spans="1:5" ht="30" hidden="1" customHeight="1">
      <c r="A12979" s="311" t="str">
        <f>IF((SUM('Раздел 3'!P84:P84)=0),"","Неверно!")</f>
        <v/>
      </c>
      <c r="B12979" s="312" t="s">
        <v>24767</v>
      </c>
      <c r="C12979" s="313" t="s">
        <v>7889</v>
      </c>
      <c r="D12979" s="313" t="s">
        <v>19103</v>
      </c>
      <c r="E12979" s="313" t="str">
        <f>CONCATENATE(SUM('Раздел 3'!P84:P84),"=",0)</f>
        <v>0=0</v>
      </c>
    </row>
    <row r="12980" spans="1:5" ht="30" hidden="1" customHeight="1">
      <c r="A12980" s="311" t="str">
        <f>IF((SUM('Раздел 3'!P85:P85)=0),"","Неверно!")</f>
        <v/>
      </c>
      <c r="B12980" s="312" t="s">
        <v>24767</v>
      </c>
      <c r="C12980" s="313" t="s">
        <v>7890</v>
      </c>
      <c r="D12980" s="313" t="s">
        <v>19103</v>
      </c>
      <c r="E12980" s="313" t="str">
        <f>CONCATENATE(SUM('Раздел 3'!P85:P85),"=",0)</f>
        <v>0=0</v>
      </c>
    </row>
    <row r="12981" spans="1:5" ht="30" hidden="1" customHeight="1">
      <c r="A12981" s="311" t="str">
        <f>IF((SUM('Раздел 3'!P86:P86)=0),"","Неверно!")</f>
        <v/>
      </c>
      <c r="B12981" s="312" t="s">
        <v>24767</v>
      </c>
      <c r="C12981" s="313" t="s">
        <v>7891</v>
      </c>
      <c r="D12981" s="313" t="s">
        <v>19103</v>
      </c>
      <c r="E12981" s="313" t="str">
        <f>CONCATENATE(SUM('Раздел 3'!P86:P86),"=",0)</f>
        <v>0=0</v>
      </c>
    </row>
    <row r="12982" spans="1:5" ht="30" hidden="1" customHeight="1">
      <c r="A12982" s="311" t="str">
        <f>IF((SUM('Раздел 3'!P87:P87)=0),"","Неверно!")</f>
        <v/>
      </c>
      <c r="B12982" s="312" t="s">
        <v>24767</v>
      </c>
      <c r="C12982" s="313" t="s">
        <v>7892</v>
      </c>
      <c r="D12982" s="313" t="s">
        <v>19103</v>
      </c>
      <c r="E12982" s="313" t="str">
        <f>CONCATENATE(SUM('Раздел 3'!P87:P87),"=",0)</f>
        <v>0=0</v>
      </c>
    </row>
    <row r="12983" spans="1:5" ht="30" hidden="1" customHeight="1">
      <c r="A12983" s="311" t="str">
        <f>IF((SUM('Раздел 3'!P88:P88)=0),"","Неверно!")</f>
        <v/>
      </c>
      <c r="B12983" s="312" t="s">
        <v>24767</v>
      </c>
      <c r="C12983" s="313" t="s">
        <v>18902</v>
      </c>
      <c r="D12983" s="313" t="s">
        <v>19103</v>
      </c>
      <c r="E12983" s="313" t="str">
        <f>CONCATENATE(SUM('Раздел 3'!P88:P88),"=",0)</f>
        <v>0=0</v>
      </c>
    </row>
    <row r="12984" spans="1:5" ht="30" hidden="1" customHeight="1">
      <c r="A12984" s="311" t="str">
        <f>IF((SUM('Раздел 3'!P89:P89)=0),"","Неверно!")</f>
        <v/>
      </c>
      <c r="B12984" s="312" t="s">
        <v>24767</v>
      </c>
      <c r="C12984" s="313" t="s">
        <v>18903</v>
      </c>
      <c r="D12984" s="313" t="s">
        <v>19103</v>
      </c>
      <c r="E12984" s="313" t="str">
        <f>CONCATENATE(SUM('Раздел 3'!P89:P89),"=",0)</f>
        <v>0=0</v>
      </c>
    </row>
    <row r="12985" spans="1:5" ht="30" hidden="1" customHeight="1">
      <c r="A12985" s="311" t="str">
        <f>IF((SUM('Раздел 3'!Q84:Q84)=0),"","Неверно!")</f>
        <v/>
      </c>
      <c r="B12985" s="312" t="s">
        <v>24767</v>
      </c>
      <c r="C12985" s="313" t="s">
        <v>7893</v>
      </c>
      <c r="D12985" s="313" t="s">
        <v>19103</v>
      </c>
      <c r="E12985" s="313" t="str">
        <f>CONCATENATE(SUM('Раздел 3'!Q84:Q84),"=",0)</f>
        <v>0=0</v>
      </c>
    </row>
    <row r="12986" spans="1:5" ht="30" hidden="1" customHeight="1">
      <c r="A12986" s="311" t="str">
        <f>IF((SUM('Раздел 3'!Q85:Q85)=0),"","Неверно!")</f>
        <v/>
      </c>
      <c r="B12986" s="312" t="s">
        <v>24767</v>
      </c>
      <c r="C12986" s="313" t="s">
        <v>7894</v>
      </c>
      <c r="D12986" s="313" t="s">
        <v>19103</v>
      </c>
      <c r="E12986" s="313" t="str">
        <f>CONCATENATE(SUM('Раздел 3'!Q85:Q85),"=",0)</f>
        <v>0=0</v>
      </c>
    </row>
    <row r="12987" spans="1:5" ht="30" hidden="1" customHeight="1">
      <c r="A12987" s="311" t="str">
        <f>IF((SUM('Раздел 3'!Q86:Q86)=0),"","Неверно!")</f>
        <v/>
      </c>
      <c r="B12987" s="312" t="s">
        <v>24767</v>
      </c>
      <c r="C12987" s="313" t="s">
        <v>7895</v>
      </c>
      <c r="D12987" s="313" t="s">
        <v>19103</v>
      </c>
      <c r="E12987" s="313" t="str">
        <f>CONCATENATE(SUM('Раздел 3'!Q86:Q86),"=",0)</f>
        <v>0=0</v>
      </c>
    </row>
    <row r="12988" spans="1:5" ht="30" hidden="1" customHeight="1">
      <c r="A12988" s="311" t="str">
        <f>IF((SUM('Раздел 3'!Q87:Q87)=0),"","Неверно!")</f>
        <v/>
      </c>
      <c r="B12988" s="312" t="s">
        <v>24767</v>
      </c>
      <c r="C12988" s="313" t="s">
        <v>7896</v>
      </c>
      <c r="D12988" s="313" t="s">
        <v>19103</v>
      </c>
      <c r="E12988" s="313" t="str">
        <f>CONCATENATE(SUM('Раздел 3'!Q87:Q87),"=",0)</f>
        <v>0=0</v>
      </c>
    </row>
    <row r="12989" spans="1:5" ht="30" hidden="1" customHeight="1">
      <c r="A12989" s="311" t="str">
        <f>IF((SUM('Раздел 3'!Q88:Q88)=0),"","Неверно!")</f>
        <v/>
      </c>
      <c r="B12989" s="312" t="s">
        <v>24767</v>
      </c>
      <c r="C12989" s="313" t="s">
        <v>19104</v>
      </c>
      <c r="D12989" s="313" t="s">
        <v>19103</v>
      </c>
      <c r="E12989" s="313" t="str">
        <f>CONCATENATE(SUM('Раздел 3'!Q88:Q88),"=",0)</f>
        <v>0=0</v>
      </c>
    </row>
    <row r="12990" spans="1:5" ht="30" hidden="1" customHeight="1">
      <c r="A12990" s="311" t="str">
        <f>IF((SUM('Раздел 3'!Q89:Q89)=0),"","Неверно!")</f>
        <v/>
      </c>
      <c r="B12990" s="312" t="s">
        <v>24767</v>
      </c>
      <c r="C12990" s="313" t="s">
        <v>19105</v>
      </c>
      <c r="D12990" s="313" t="s">
        <v>19103</v>
      </c>
      <c r="E12990" s="313" t="str">
        <f>CONCATENATE(SUM('Раздел 3'!Q89:Q89),"=",0)</f>
        <v>0=0</v>
      </c>
    </row>
    <row r="12991" spans="1:5" ht="30" hidden="1" customHeight="1">
      <c r="A12991" s="311" t="str">
        <f>IF((SUM('Раздел 3'!R84:R84)=0),"","Неверно!")</f>
        <v/>
      </c>
      <c r="B12991" s="312" t="s">
        <v>24767</v>
      </c>
      <c r="C12991" s="313" t="s">
        <v>7897</v>
      </c>
      <c r="D12991" s="313" t="s">
        <v>19103</v>
      </c>
      <c r="E12991" s="313" t="str">
        <f>CONCATENATE(SUM('Раздел 3'!R84:R84),"=",0)</f>
        <v>0=0</v>
      </c>
    </row>
    <row r="12992" spans="1:5" ht="30" hidden="1" customHeight="1">
      <c r="A12992" s="311" t="str">
        <f>IF((SUM('Раздел 3'!R85:R85)=0),"","Неверно!")</f>
        <v/>
      </c>
      <c r="B12992" s="312" t="s">
        <v>24767</v>
      </c>
      <c r="C12992" s="313" t="s">
        <v>7898</v>
      </c>
      <c r="D12992" s="313" t="s">
        <v>19103</v>
      </c>
      <c r="E12992" s="313" t="str">
        <f>CONCATENATE(SUM('Раздел 3'!R85:R85),"=",0)</f>
        <v>0=0</v>
      </c>
    </row>
    <row r="12993" spans="1:5" ht="30" hidden="1" customHeight="1">
      <c r="A12993" s="311" t="str">
        <f>IF((SUM('Раздел 3'!R86:R86)=0),"","Неверно!")</f>
        <v/>
      </c>
      <c r="B12993" s="312" t="s">
        <v>24767</v>
      </c>
      <c r="C12993" s="313" t="s">
        <v>7899</v>
      </c>
      <c r="D12993" s="313" t="s">
        <v>19103</v>
      </c>
      <c r="E12993" s="313" t="str">
        <f>CONCATENATE(SUM('Раздел 3'!R86:R86),"=",0)</f>
        <v>0=0</v>
      </c>
    </row>
    <row r="12994" spans="1:5" ht="30" hidden="1" customHeight="1">
      <c r="A12994" s="311" t="str">
        <f>IF((SUM('Раздел 3'!R87:R87)=0),"","Неверно!")</f>
        <v/>
      </c>
      <c r="B12994" s="312" t="s">
        <v>24767</v>
      </c>
      <c r="C12994" s="313" t="s">
        <v>7900</v>
      </c>
      <c r="D12994" s="313" t="s">
        <v>19103</v>
      </c>
      <c r="E12994" s="313" t="str">
        <f>CONCATENATE(SUM('Раздел 3'!R87:R87),"=",0)</f>
        <v>0=0</v>
      </c>
    </row>
    <row r="12995" spans="1:5" ht="30" hidden="1" customHeight="1">
      <c r="A12995" s="311" t="str">
        <f>IF((SUM('Раздел 3'!R88:R88)=0),"","Неверно!")</f>
        <v/>
      </c>
      <c r="B12995" s="312" t="s">
        <v>24767</v>
      </c>
      <c r="C12995" s="313" t="s">
        <v>19106</v>
      </c>
      <c r="D12995" s="313" t="s">
        <v>19103</v>
      </c>
      <c r="E12995" s="313" t="str">
        <f>CONCATENATE(SUM('Раздел 3'!R88:R88),"=",0)</f>
        <v>0=0</v>
      </c>
    </row>
    <row r="12996" spans="1:5" ht="30" hidden="1" customHeight="1">
      <c r="A12996" s="311" t="str">
        <f>IF((SUM('Раздел 3'!R89:R89)=0),"","Неверно!")</f>
        <v/>
      </c>
      <c r="B12996" s="312" t="s">
        <v>24767</v>
      </c>
      <c r="C12996" s="313" t="s">
        <v>19107</v>
      </c>
      <c r="D12996" s="313" t="s">
        <v>19103</v>
      </c>
      <c r="E12996" s="313" t="str">
        <f>CONCATENATE(SUM('Раздел 3'!R89:R89),"=",0)</f>
        <v>0=0</v>
      </c>
    </row>
    <row r="12997" spans="1:5" ht="30" hidden="1" customHeight="1">
      <c r="A12997" s="311" t="str">
        <f>IF((SUM('Раздел 3'!S84:S84)=0),"","Неверно!")</f>
        <v/>
      </c>
      <c r="B12997" s="312" t="s">
        <v>24767</v>
      </c>
      <c r="C12997" s="313" t="s">
        <v>7901</v>
      </c>
      <c r="D12997" s="313" t="s">
        <v>19103</v>
      </c>
      <c r="E12997" s="313" t="str">
        <f>CONCATENATE(SUM('Раздел 3'!S84:S84),"=",0)</f>
        <v>0=0</v>
      </c>
    </row>
    <row r="12998" spans="1:5" ht="30" hidden="1" customHeight="1">
      <c r="A12998" s="311" t="str">
        <f>IF((SUM('Раздел 3'!S85:S85)=0),"","Неверно!")</f>
        <v/>
      </c>
      <c r="B12998" s="312" t="s">
        <v>24767</v>
      </c>
      <c r="C12998" s="313" t="s">
        <v>7902</v>
      </c>
      <c r="D12998" s="313" t="s">
        <v>19103</v>
      </c>
      <c r="E12998" s="313" t="str">
        <f>CONCATENATE(SUM('Раздел 3'!S85:S85),"=",0)</f>
        <v>0=0</v>
      </c>
    </row>
    <row r="12999" spans="1:5" ht="30" hidden="1" customHeight="1">
      <c r="A12999" s="311" t="str">
        <f>IF((SUM('Раздел 3'!S86:S86)=0),"","Неверно!")</f>
        <v/>
      </c>
      <c r="B12999" s="312" t="s">
        <v>24767</v>
      </c>
      <c r="C12999" s="313" t="s">
        <v>7903</v>
      </c>
      <c r="D12999" s="313" t="s">
        <v>19103</v>
      </c>
      <c r="E12999" s="313" t="str">
        <f>CONCATENATE(SUM('Раздел 3'!S86:S86),"=",0)</f>
        <v>0=0</v>
      </c>
    </row>
    <row r="13000" spans="1:5" ht="30" hidden="1" customHeight="1">
      <c r="A13000" s="311" t="str">
        <f>IF((SUM('Раздел 3'!S87:S87)=0),"","Неверно!")</f>
        <v/>
      </c>
      <c r="B13000" s="312" t="s">
        <v>24767</v>
      </c>
      <c r="C13000" s="313" t="s">
        <v>7904</v>
      </c>
      <c r="D13000" s="313" t="s">
        <v>19103</v>
      </c>
      <c r="E13000" s="313" t="str">
        <f>CONCATENATE(SUM('Раздел 3'!S87:S87),"=",0)</f>
        <v>0=0</v>
      </c>
    </row>
    <row r="13001" spans="1:5" ht="30" hidden="1" customHeight="1">
      <c r="A13001" s="311" t="str">
        <f>IF((SUM('Раздел 3'!S88:S88)=0),"","Неверно!")</f>
        <v/>
      </c>
      <c r="B13001" s="312" t="s">
        <v>24767</v>
      </c>
      <c r="C13001" s="313" t="s">
        <v>8696</v>
      </c>
      <c r="D13001" s="313" t="s">
        <v>19103</v>
      </c>
      <c r="E13001" s="313" t="str">
        <f>CONCATENATE(SUM('Раздел 3'!S88:S88),"=",0)</f>
        <v>0=0</v>
      </c>
    </row>
    <row r="13002" spans="1:5" ht="30" hidden="1" customHeight="1">
      <c r="A13002" s="311" t="str">
        <f>IF((SUM('Раздел 3'!S89:S89)=0),"","Неверно!")</f>
        <v/>
      </c>
      <c r="B13002" s="312" t="s">
        <v>24767</v>
      </c>
      <c r="C13002" s="313" t="s">
        <v>8697</v>
      </c>
      <c r="D13002" s="313" t="s">
        <v>19103</v>
      </c>
      <c r="E13002" s="313" t="str">
        <f>CONCATENATE(SUM('Раздел 3'!S89:S89),"=",0)</f>
        <v>0=0</v>
      </c>
    </row>
    <row r="13003" spans="1:5" ht="30" hidden="1" customHeight="1">
      <c r="A13003" s="311" t="str">
        <f>IF((SUM('Раздел 3'!T84:T84)=0),"","Неверно!")</f>
        <v/>
      </c>
      <c r="B13003" s="312" t="s">
        <v>24767</v>
      </c>
      <c r="C13003" s="313" t="s">
        <v>7905</v>
      </c>
      <c r="D13003" s="313" t="s">
        <v>19103</v>
      </c>
      <c r="E13003" s="313" t="str">
        <f>CONCATENATE(SUM('Раздел 3'!T84:T84),"=",0)</f>
        <v>0=0</v>
      </c>
    </row>
    <row r="13004" spans="1:5" ht="30" hidden="1" customHeight="1">
      <c r="A13004" s="311" t="str">
        <f>IF((SUM('Раздел 3'!T85:T85)=0),"","Неверно!")</f>
        <v/>
      </c>
      <c r="B13004" s="312" t="s">
        <v>24767</v>
      </c>
      <c r="C13004" s="313" t="s">
        <v>7906</v>
      </c>
      <c r="D13004" s="313" t="s">
        <v>19103</v>
      </c>
      <c r="E13004" s="313" t="str">
        <f>CONCATENATE(SUM('Раздел 3'!T85:T85),"=",0)</f>
        <v>0=0</v>
      </c>
    </row>
    <row r="13005" spans="1:5" ht="30" hidden="1" customHeight="1">
      <c r="A13005" s="311" t="str">
        <f>IF((SUM('Раздел 3'!T86:T86)=0),"","Неверно!")</f>
        <v/>
      </c>
      <c r="B13005" s="312" t="s">
        <v>24767</v>
      </c>
      <c r="C13005" s="313" t="s">
        <v>7907</v>
      </c>
      <c r="D13005" s="313" t="s">
        <v>19103</v>
      </c>
      <c r="E13005" s="313" t="str">
        <f>CONCATENATE(SUM('Раздел 3'!T86:T86),"=",0)</f>
        <v>0=0</v>
      </c>
    </row>
    <row r="13006" spans="1:5" ht="30" hidden="1" customHeight="1">
      <c r="A13006" s="311" t="str">
        <f>IF((SUM('Раздел 3'!T87:T87)=0),"","Неверно!")</f>
        <v/>
      </c>
      <c r="B13006" s="312" t="s">
        <v>24767</v>
      </c>
      <c r="C13006" s="313" t="s">
        <v>7908</v>
      </c>
      <c r="D13006" s="313" t="s">
        <v>19103</v>
      </c>
      <c r="E13006" s="313" t="str">
        <f>CONCATENATE(SUM('Раздел 3'!T87:T87),"=",0)</f>
        <v>0=0</v>
      </c>
    </row>
    <row r="13007" spans="1:5" ht="30" hidden="1" customHeight="1">
      <c r="A13007" s="311" t="str">
        <f>IF((SUM('Раздел 3'!T88:T88)=0),"","Неверно!")</f>
        <v/>
      </c>
      <c r="B13007" s="312" t="s">
        <v>24767</v>
      </c>
      <c r="C13007" s="313" t="s">
        <v>19108</v>
      </c>
      <c r="D13007" s="313" t="s">
        <v>19103</v>
      </c>
      <c r="E13007" s="313" t="str">
        <f>CONCATENATE(SUM('Раздел 3'!T88:T88),"=",0)</f>
        <v>0=0</v>
      </c>
    </row>
    <row r="13008" spans="1:5" ht="30" hidden="1" customHeight="1">
      <c r="A13008" s="311" t="str">
        <f>IF((SUM('Раздел 3'!T89:T89)=0),"","Неверно!")</f>
        <v/>
      </c>
      <c r="B13008" s="312" t="s">
        <v>24767</v>
      </c>
      <c r="C13008" s="313" t="s">
        <v>19109</v>
      </c>
      <c r="D13008" s="313" t="s">
        <v>19103</v>
      </c>
      <c r="E13008" s="313" t="str">
        <f>CONCATENATE(SUM('Раздел 3'!T89:T89),"=",0)</f>
        <v>0=0</v>
      </c>
    </row>
    <row r="13009" spans="1:5" ht="30" hidden="1" customHeight="1">
      <c r="A13009" s="311" t="str">
        <f>IF((SUM('Раздел 3'!K84:K84)=0),"","Неверно!")</f>
        <v/>
      </c>
      <c r="B13009" s="312" t="s">
        <v>24767</v>
      </c>
      <c r="C13009" s="313" t="s">
        <v>7909</v>
      </c>
      <c r="D13009" s="313" t="s">
        <v>19103</v>
      </c>
      <c r="E13009" s="313" t="str">
        <f>CONCATENATE(SUM('Раздел 3'!K84:K84),"=",0)</f>
        <v>0=0</v>
      </c>
    </row>
    <row r="13010" spans="1:5" ht="30" hidden="1" customHeight="1">
      <c r="A13010" s="311" t="str">
        <f>IF((SUM('Раздел 3'!K85:K85)=0),"","Неверно!")</f>
        <v/>
      </c>
      <c r="B13010" s="312" t="s">
        <v>24767</v>
      </c>
      <c r="C13010" s="313" t="s">
        <v>7910</v>
      </c>
      <c r="D13010" s="313" t="s">
        <v>19103</v>
      </c>
      <c r="E13010" s="313" t="str">
        <f>CONCATENATE(SUM('Раздел 3'!K85:K85),"=",0)</f>
        <v>0=0</v>
      </c>
    </row>
    <row r="13011" spans="1:5" ht="30" hidden="1" customHeight="1">
      <c r="A13011" s="311" t="str">
        <f>IF((SUM('Раздел 3'!K86:K86)=0),"","Неверно!")</f>
        <v/>
      </c>
      <c r="B13011" s="312" t="s">
        <v>24767</v>
      </c>
      <c r="C13011" s="313" t="s">
        <v>7911</v>
      </c>
      <c r="D13011" s="313" t="s">
        <v>19103</v>
      </c>
      <c r="E13011" s="313" t="str">
        <f>CONCATENATE(SUM('Раздел 3'!K86:K86),"=",0)</f>
        <v>0=0</v>
      </c>
    </row>
    <row r="13012" spans="1:5" ht="30" hidden="1" customHeight="1">
      <c r="A13012" s="311" t="str">
        <f>IF((SUM('Раздел 3'!K87:K87)=0),"","Неверно!")</f>
        <v/>
      </c>
      <c r="B13012" s="312" t="s">
        <v>24767</v>
      </c>
      <c r="C13012" s="313" t="s">
        <v>7912</v>
      </c>
      <c r="D13012" s="313" t="s">
        <v>19103</v>
      </c>
      <c r="E13012" s="313" t="str">
        <f>CONCATENATE(SUM('Раздел 3'!K87:K87),"=",0)</f>
        <v>0=0</v>
      </c>
    </row>
    <row r="13013" spans="1:5" ht="30" hidden="1" customHeight="1">
      <c r="A13013" s="311" t="str">
        <f>IF((SUM('Раздел 3'!K88:K88)=0),"","Неверно!")</f>
        <v/>
      </c>
      <c r="B13013" s="312" t="s">
        <v>24767</v>
      </c>
      <c r="C13013" s="313" t="s">
        <v>19110</v>
      </c>
      <c r="D13013" s="313" t="s">
        <v>19103</v>
      </c>
      <c r="E13013" s="313" t="str">
        <f>CONCATENATE(SUM('Раздел 3'!K88:K88),"=",0)</f>
        <v>0=0</v>
      </c>
    </row>
    <row r="13014" spans="1:5" ht="30" hidden="1" customHeight="1">
      <c r="A13014" s="311" t="str">
        <f>IF((SUM('Раздел 3'!K89:K89)=0),"","Неверно!")</f>
        <v/>
      </c>
      <c r="B13014" s="312" t="s">
        <v>24767</v>
      </c>
      <c r="C13014" s="313" t="s">
        <v>19111</v>
      </c>
      <c r="D13014" s="313" t="s">
        <v>19103</v>
      </c>
      <c r="E13014" s="313" t="str">
        <f>CONCATENATE(SUM('Раздел 3'!K89:K89),"=",0)</f>
        <v>0=0</v>
      </c>
    </row>
    <row r="13015" spans="1:5" ht="30" hidden="1" customHeight="1">
      <c r="A13015" s="311" t="str">
        <f>IF((SUM('Раздел 3'!L84:L84)=0),"","Неверно!")</f>
        <v/>
      </c>
      <c r="B13015" s="312" t="s">
        <v>24767</v>
      </c>
      <c r="C13015" s="313" t="s">
        <v>7913</v>
      </c>
      <c r="D13015" s="313" t="s">
        <v>19103</v>
      </c>
      <c r="E13015" s="313" t="str">
        <f>CONCATENATE(SUM('Раздел 3'!L84:L84),"=",0)</f>
        <v>0=0</v>
      </c>
    </row>
    <row r="13016" spans="1:5" ht="30" hidden="1" customHeight="1">
      <c r="A13016" s="311" t="str">
        <f>IF((SUM('Раздел 3'!L85:L85)=0),"","Неверно!")</f>
        <v/>
      </c>
      <c r="B13016" s="312" t="s">
        <v>24767</v>
      </c>
      <c r="C13016" s="313" t="s">
        <v>7914</v>
      </c>
      <c r="D13016" s="313" t="s">
        <v>19103</v>
      </c>
      <c r="E13016" s="313" t="str">
        <f>CONCATENATE(SUM('Раздел 3'!L85:L85),"=",0)</f>
        <v>0=0</v>
      </c>
    </row>
    <row r="13017" spans="1:5" ht="30" hidden="1" customHeight="1">
      <c r="A13017" s="311" t="str">
        <f>IF((SUM('Раздел 3'!L86:L86)=0),"","Неверно!")</f>
        <v/>
      </c>
      <c r="B13017" s="312" t="s">
        <v>24767</v>
      </c>
      <c r="C13017" s="313" t="s">
        <v>7915</v>
      </c>
      <c r="D13017" s="313" t="s">
        <v>19103</v>
      </c>
      <c r="E13017" s="313" t="str">
        <f>CONCATENATE(SUM('Раздел 3'!L86:L86),"=",0)</f>
        <v>0=0</v>
      </c>
    </row>
    <row r="13018" spans="1:5" ht="30" hidden="1" customHeight="1">
      <c r="A13018" s="311" t="str">
        <f>IF((SUM('Раздел 3'!L87:L87)=0),"","Неверно!")</f>
        <v/>
      </c>
      <c r="B13018" s="312" t="s">
        <v>24767</v>
      </c>
      <c r="C13018" s="313" t="s">
        <v>7916</v>
      </c>
      <c r="D13018" s="313" t="s">
        <v>19103</v>
      </c>
      <c r="E13018" s="313" t="str">
        <f>CONCATENATE(SUM('Раздел 3'!L87:L87),"=",0)</f>
        <v>0=0</v>
      </c>
    </row>
    <row r="13019" spans="1:5" ht="30" hidden="1" customHeight="1">
      <c r="A13019" s="311" t="str">
        <f>IF((SUM('Раздел 3'!L88:L88)=0),"","Неверно!")</f>
        <v/>
      </c>
      <c r="B13019" s="312" t="s">
        <v>24767</v>
      </c>
      <c r="C13019" s="313" t="s">
        <v>19112</v>
      </c>
      <c r="D13019" s="313" t="s">
        <v>19103</v>
      </c>
      <c r="E13019" s="313" t="str">
        <f>CONCATENATE(SUM('Раздел 3'!L88:L88),"=",0)</f>
        <v>0=0</v>
      </c>
    </row>
    <row r="13020" spans="1:5" ht="30" hidden="1" customHeight="1">
      <c r="A13020" s="311" t="str">
        <f>IF((SUM('Раздел 3'!L89:L89)=0),"","Неверно!")</f>
        <v/>
      </c>
      <c r="B13020" s="312" t="s">
        <v>24767</v>
      </c>
      <c r="C13020" s="313" t="s">
        <v>19113</v>
      </c>
      <c r="D13020" s="313" t="s">
        <v>19103</v>
      </c>
      <c r="E13020" s="313" t="str">
        <f>CONCATENATE(SUM('Раздел 3'!L89:L89),"=",0)</f>
        <v>0=0</v>
      </c>
    </row>
    <row r="13021" spans="1:5" ht="30" hidden="1" customHeight="1">
      <c r="A13021" s="311" t="str">
        <f>IF((SUM('Раздел 3'!M84:M84)=0),"","Неверно!")</f>
        <v/>
      </c>
      <c r="B13021" s="312" t="s">
        <v>24767</v>
      </c>
      <c r="C13021" s="313" t="s">
        <v>7917</v>
      </c>
      <c r="D13021" s="313" t="s">
        <v>19103</v>
      </c>
      <c r="E13021" s="313" t="str">
        <f>CONCATENATE(SUM('Раздел 3'!M84:M84),"=",0)</f>
        <v>0=0</v>
      </c>
    </row>
    <row r="13022" spans="1:5" ht="30" hidden="1" customHeight="1">
      <c r="A13022" s="311" t="str">
        <f>IF((SUM('Раздел 3'!M85:M85)=0),"","Неверно!")</f>
        <v/>
      </c>
      <c r="B13022" s="312" t="s">
        <v>24767</v>
      </c>
      <c r="C13022" s="313" t="s">
        <v>7918</v>
      </c>
      <c r="D13022" s="313" t="s">
        <v>19103</v>
      </c>
      <c r="E13022" s="313" t="str">
        <f>CONCATENATE(SUM('Раздел 3'!M85:M85),"=",0)</f>
        <v>0=0</v>
      </c>
    </row>
    <row r="13023" spans="1:5" ht="30" hidden="1" customHeight="1">
      <c r="A13023" s="311" t="str">
        <f>IF((SUM('Раздел 3'!M86:M86)=0),"","Неверно!")</f>
        <v/>
      </c>
      <c r="B13023" s="312" t="s">
        <v>24767</v>
      </c>
      <c r="C13023" s="313" t="s">
        <v>7919</v>
      </c>
      <c r="D13023" s="313" t="s">
        <v>19103</v>
      </c>
      <c r="E13023" s="313" t="str">
        <f>CONCATENATE(SUM('Раздел 3'!M86:M86),"=",0)</f>
        <v>0=0</v>
      </c>
    </row>
    <row r="13024" spans="1:5" ht="30" hidden="1" customHeight="1">
      <c r="A13024" s="311" t="str">
        <f>IF((SUM('Раздел 3'!M87:M87)=0),"","Неверно!")</f>
        <v/>
      </c>
      <c r="B13024" s="312" t="s">
        <v>24767</v>
      </c>
      <c r="C13024" s="313" t="s">
        <v>7920</v>
      </c>
      <c r="D13024" s="313" t="s">
        <v>19103</v>
      </c>
      <c r="E13024" s="313" t="str">
        <f>CONCATENATE(SUM('Раздел 3'!M87:M87),"=",0)</f>
        <v>0=0</v>
      </c>
    </row>
    <row r="13025" spans="1:5" ht="30" hidden="1" customHeight="1">
      <c r="A13025" s="311" t="str">
        <f>IF((SUM('Раздел 3'!M88:M88)=0),"","Неверно!")</f>
        <v/>
      </c>
      <c r="B13025" s="312" t="s">
        <v>24767</v>
      </c>
      <c r="C13025" s="313" t="s">
        <v>19114</v>
      </c>
      <c r="D13025" s="313" t="s">
        <v>19103</v>
      </c>
      <c r="E13025" s="313" t="str">
        <f>CONCATENATE(SUM('Раздел 3'!M88:M88),"=",0)</f>
        <v>0=0</v>
      </c>
    </row>
    <row r="13026" spans="1:5" ht="30" hidden="1" customHeight="1">
      <c r="A13026" s="311" t="str">
        <f>IF((SUM('Раздел 3'!M89:M89)=0),"","Неверно!")</f>
        <v/>
      </c>
      <c r="B13026" s="312" t="s">
        <v>24767</v>
      </c>
      <c r="C13026" s="313" t="s">
        <v>19115</v>
      </c>
      <c r="D13026" s="313" t="s">
        <v>19103</v>
      </c>
      <c r="E13026" s="313" t="str">
        <f>CONCATENATE(SUM('Раздел 3'!M89:M89),"=",0)</f>
        <v>0=0</v>
      </c>
    </row>
    <row r="13027" spans="1:5" ht="30" hidden="1" customHeight="1">
      <c r="A13027" s="311" t="str">
        <f>IF((SUM('Раздел 3'!N84:N84)=0),"","Неверно!")</f>
        <v/>
      </c>
      <c r="B13027" s="312" t="s">
        <v>24767</v>
      </c>
      <c r="C13027" s="313" t="s">
        <v>7921</v>
      </c>
      <c r="D13027" s="313" t="s">
        <v>19103</v>
      </c>
      <c r="E13027" s="313" t="str">
        <f>CONCATENATE(SUM('Раздел 3'!N84:N84),"=",0)</f>
        <v>0=0</v>
      </c>
    </row>
    <row r="13028" spans="1:5" ht="30" hidden="1" customHeight="1">
      <c r="A13028" s="311" t="str">
        <f>IF((SUM('Раздел 3'!N85:N85)=0),"","Неверно!")</f>
        <v/>
      </c>
      <c r="B13028" s="312" t="s">
        <v>24767</v>
      </c>
      <c r="C13028" s="313" t="s">
        <v>7922</v>
      </c>
      <c r="D13028" s="313" t="s">
        <v>19103</v>
      </c>
      <c r="E13028" s="313" t="str">
        <f>CONCATENATE(SUM('Раздел 3'!N85:N85),"=",0)</f>
        <v>0=0</v>
      </c>
    </row>
    <row r="13029" spans="1:5" ht="30" hidden="1" customHeight="1">
      <c r="A13029" s="311" t="str">
        <f>IF((SUM('Раздел 3'!N86:N86)=0),"","Неверно!")</f>
        <v/>
      </c>
      <c r="B13029" s="312" t="s">
        <v>24767</v>
      </c>
      <c r="C13029" s="313" t="s">
        <v>7923</v>
      </c>
      <c r="D13029" s="313" t="s">
        <v>19103</v>
      </c>
      <c r="E13029" s="313" t="str">
        <f>CONCATENATE(SUM('Раздел 3'!N86:N86),"=",0)</f>
        <v>0=0</v>
      </c>
    </row>
    <row r="13030" spans="1:5" ht="30" hidden="1" customHeight="1">
      <c r="A13030" s="311" t="str">
        <f>IF((SUM('Раздел 3'!N87:N87)=0),"","Неверно!")</f>
        <v/>
      </c>
      <c r="B13030" s="312" t="s">
        <v>24767</v>
      </c>
      <c r="C13030" s="313" t="s">
        <v>7924</v>
      </c>
      <c r="D13030" s="313" t="s">
        <v>19103</v>
      </c>
      <c r="E13030" s="313" t="str">
        <f>CONCATENATE(SUM('Раздел 3'!N87:N87),"=",0)</f>
        <v>0=0</v>
      </c>
    </row>
    <row r="13031" spans="1:5" ht="30" hidden="1" customHeight="1">
      <c r="A13031" s="311" t="str">
        <f>IF((SUM('Раздел 3'!N88:N88)=0),"","Неверно!")</f>
        <v/>
      </c>
      <c r="B13031" s="312" t="s">
        <v>24767</v>
      </c>
      <c r="C13031" s="313" t="s">
        <v>19116</v>
      </c>
      <c r="D13031" s="313" t="s">
        <v>19103</v>
      </c>
      <c r="E13031" s="313" t="str">
        <f>CONCATENATE(SUM('Раздел 3'!N88:N88),"=",0)</f>
        <v>0=0</v>
      </c>
    </row>
    <row r="13032" spans="1:5" ht="30" hidden="1" customHeight="1">
      <c r="A13032" s="311" t="str">
        <f>IF((SUM('Раздел 3'!N89:N89)=0),"","Неверно!")</f>
        <v/>
      </c>
      <c r="B13032" s="312" t="s">
        <v>24767</v>
      </c>
      <c r="C13032" s="313" t="s">
        <v>19117</v>
      </c>
      <c r="D13032" s="313" t="s">
        <v>19103</v>
      </c>
      <c r="E13032" s="313" t="str">
        <f>CONCATENATE(SUM('Раздел 3'!N89:N89),"=",0)</f>
        <v>0=0</v>
      </c>
    </row>
    <row r="13033" spans="1:5" ht="30" hidden="1" customHeight="1">
      <c r="A13033" s="311" t="str">
        <f>IF((SUM('Раздел 3'!O111:O111)=0),"","Неверно!")</f>
        <v/>
      </c>
      <c r="B13033" s="312" t="s">
        <v>24768</v>
      </c>
      <c r="C13033" s="313" t="s">
        <v>7926</v>
      </c>
      <c r="D13033" s="313" t="s">
        <v>19118</v>
      </c>
      <c r="E13033" s="313" t="str">
        <f>CONCATENATE(SUM('Раздел 3'!O111:O111),"=",0)</f>
        <v>0=0</v>
      </c>
    </row>
    <row r="13034" spans="1:5" ht="30" hidden="1" customHeight="1">
      <c r="A13034" s="311" t="str">
        <f>IF((SUM('Раздел 3'!O112:O112)=0),"","Неверно!")</f>
        <v/>
      </c>
      <c r="B13034" s="312" t="s">
        <v>24768</v>
      </c>
      <c r="C13034" s="313" t="s">
        <v>7947</v>
      </c>
      <c r="D13034" s="313" t="s">
        <v>19118</v>
      </c>
      <c r="E13034" s="313" t="str">
        <f>CONCATENATE(SUM('Раздел 3'!O112:O112),"=",0)</f>
        <v>0=0</v>
      </c>
    </row>
    <row r="13035" spans="1:5" ht="30" hidden="1" customHeight="1">
      <c r="A13035" s="311" t="str">
        <f>IF((SUM('Раздел 3'!O113:O113)=0),"","Неверно!")</f>
        <v/>
      </c>
      <c r="B13035" s="312" t="s">
        <v>24768</v>
      </c>
      <c r="C13035" s="313" t="s">
        <v>7948</v>
      </c>
      <c r="D13035" s="313" t="s">
        <v>19118</v>
      </c>
      <c r="E13035" s="313" t="str">
        <f>CONCATENATE(SUM('Раздел 3'!O113:O113),"=",0)</f>
        <v>0=0</v>
      </c>
    </row>
    <row r="13036" spans="1:5" ht="30" hidden="1" customHeight="1">
      <c r="A13036" s="311" t="str">
        <f>IF((SUM('Раздел 3'!O118:O118)=0),"","Неверно!")</f>
        <v/>
      </c>
      <c r="B13036" s="312" t="s">
        <v>24769</v>
      </c>
      <c r="C13036" s="313" t="s">
        <v>7930</v>
      </c>
      <c r="D13036" s="313" t="s">
        <v>19119</v>
      </c>
      <c r="E13036" s="313" t="str">
        <f>CONCATENATE(SUM('Раздел 3'!O118:O118),"=",0)</f>
        <v>0=0</v>
      </c>
    </row>
    <row r="13037" spans="1:5" ht="30" hidden="1" customHeight="1">
      <c r="A13037" s="311" t="str">
        <f>IF((SUM('Раздел 3'!O119:O119)=0),"","Неверно!")</f>
        <v/>
      </c>
      <c r="B13037" s="312" t="s">
        <v>24769</v>
      </c>
      <c r="C13037" s="313" t="s">
        <v>7931</v>
      </c>
      <c r="D13037" s="313" t="s">
        <v>19119</v>
      </c>
      <c r="E13037" s="313" t="str">
        <f>CONCATENATE(SUM('Раздел 3'!O119:O119),"=",0)</f>
        <v>0=0</v>
      </c>
    </row>
    <row r="13038" spans="1:5" ht="30" hidden="1" customHeight="1">
      <c r="A13038" s="311" t="str">
        <f>IF((SUM('Раздел 3'!O120:O120)=0),"","Неверно!")</f>
        <v/>
      </c>
      <c r="B13038" s="312" t="s">
        <v>24769</v>
      </c>
      <c r="C13038" s="313" t="s">
        <v>7932</v>
      </c>
      <c r="D13038" s="313" t="s">
        <v>19119</v>
      </c>
      <c r="E13038" s="313" t="str">
        <f>CONCATENATE(SUM('Раздел 3'!O120:O120),"=",0)</f>
        <v>0=0</v>
      </c>
    </row>
    <row r="13039" spans="1:5" ht="30" hidden="1" customHeight="1">
      <c r="A13039" s="311" t="str">
        <f>IF((SUM('Раздел 3'!O121:O121)=0),"","Неверно!")</f>
        <v/>
      </c>
      <c r="B13039" s="312" t="s">
        <v>24769</v>
      </c>
      <c r="C13039" s="313" t="s">
        <v>7933</v>
      </c>
      <c r="D13039" s="313" t="s">
        <v>19119</v>
      </c>
      <c r="E13039" s="313" t="str">
        <f>CONCATENATE(SUM('Раздел 3'!O121:O121),"=",0)</f>
        <v>0=0</v>
      </c>
    </row>
    <row r="13040" spans="1:5" ht="30" hidden="1" customHeight="1">
      <c r="A13040" s="311" t="str">
        <f>IF((SUM('Раздел 3'!O122:O122)=0),"","Неверно!")</f>
        <v/>
      </c>
      <c r="B13040" s="312" t="s">
        <v>24769</v>
      </c>
      <c r="C13040" s="313" t="s">
        <v>7934</v>
      </c>
      <c r="D13040" s="313" t="s">
        <v>19119</v>
      </c>
      <c r="E13040" s="313" t="str">
        <f>CONCATENATE(SUM('Раздел 3'!O122:O122),"=",0)</f>
        <v>0=0</v>
      </c>
    </row>
    <row r="13041" spans="1:5" ht="30" hidden="1" customHeight="1">
      <c r="A13041" s="311" t="str">
        <f>IF((SUM('Раздел 3'!O123:O123)=0),"","Неверно!")</f>
        <v/>
      </c>
      <c r="B13041" s="312" t="s">
        <v>24769</v>
      </c>
      <c r="C13041" s="313" t="s">
        <v>7935</v>
      </c>
      <c r="D13041" s="313" t="s">
        <v>19119</v>
      </c>
      <c r="E13041" s="313" t="str">
        <f>CONCATENATE(SUM('Раздел 3'!O123:O123),"=",0)</f>
        <v>0=0</v>
      </c>
    </row>
    <row r="13042" spans="1:5" ht="30" hidden="1" customHeight="1">
      <c r="A13042" s="311" t="str">
        <f>IF((SUM('Раздел 3'!O124:O124)=0),"","Неверно!")</f>
        <v/>
      </c>
      <c r="B13042" s="312" t="s">
        <v>24769</v>
      </c>
      <c r="C13042" s="313" t="s">
        <v>7936</v>
      </c>
      <c r="D13042" s="313" t="s">
        <v>19119</v>
      </c>
      <c r="E13042" s="313" t="str">
        <f>CONCATENATE(SUM('Раздел 3'!O124:O124),"=",0)</f>
        <v>0=0</v>
      </c>
    </row>
    <row r="13043" spans="1:5" ht="30" hidden="1" customHeight="1">
      <c r="A13043" s="311" t="str">
        <f>IF((SUM('Раздел 3'!O125:O125)=0),"","Неверно!")</f>
        <v/>
      </c>
      <c r="B13043" s="312" t="s">
        <v>24769</v>
      </c>
      <c r="C13043" s="313" t="s">
        <v>7937</v>
      </c>
      <c r="D13043" s="313" t="s">
        <v>19119</v>
      </c>
      <c r="E13043" s="313" t="str">
        <f>CONCATENATE(SUM('Раздел 3'!O125:O125),"=",0)</f>
        <v>0=0</v>
      </c>
    </row>
    <row r="13044" spans="1:5" ht="30" hidden="1" customHeight="1">
      <c r="A13044" s="311" t="str">
        <f>IF((SUM('Раздел 3'!O126:O126)=0),"","Неверно!")</f>
        <v/>
      </c>
      <c r="B13044" s="312" t="s">
        <v>24769</v>
      </c>
      <c r="C13044" s="313" t="s">
        <v>7938</v>
      </c>
      <c r="D13044" s="313" t="s">
        <v>19119</v>
      </c>
      <c r="E13044" s="313" t="str">
        <f>CONCATENATE(SUM('Раздел 3'!O126:O126),"=",0)</f>
        <v>0=0</v>
      </c>
    </row>
    <row r="13045" spans="1:5" ht="30" hidden="1" customHeight="1">
      <c r="A13045" s="311" t="str">
        <f>IF((SUM('Раздел 3'!O127:O127)=0),"","Неверно!")</f>
        <v/>
      </c>
      <c r="B13045" s="312" t="s">
        <v>24769</v>
      </c>
      <c r="C13045" s="313" t="s">
        <v>7939</v>
      </c>
      <c r="D13045" s="313" t="s">
        <v>19119</v>
      </c>
      <c r="E13045" s="313" t="str">
        <f>CONCATENATE(SUM('Раздел 3'!O127:O127),"=",0)</f>
        <v>0=0</v>
      </c>
    </row>
    <row r="13046" spans="1:5" ht="30" hidden="1" customHeight="1">
      <c r="A13046" s="311" t="str">
        <f>IF((SUM('Раздел 3'!O128:O128)=0),"","Неверно!")</f>
        <v/>
      </c>
      <c r="B13046" s="312" t="s">
        <v>24769</v>
      </c>
      <c r="C13046" s="313" t="s">
        <v>7940</v>
      </c>
      <c r="D13046" s="313" t="s">
        <v>19119</v>
      </c>
      <c r="E13046" s="313" t="str">
        <f>CONCATENATE(SUM('Раздел 3'!O128:O128),"=",0)</f>
        <v>0=0</v>
      </c>
    </row>
    <row r="13047" spans="1:5" ht="30" hidden="1" customHeight="1">
      <c r="A13047" s="311" t="str">
        <f>IF((SUM('Раздел 3'!O129:O129)=0),"","Неверно!")</f>
        <v/>
      </c>
      <c r="B13047" s="312" t="s">
        <v>24769</v>
      </c>
      <c r="C13047" s="313" t="s">
        <v>7941</v>
      </c>
      <c r="D13047" s="313" t="s">
        <v>19119</v>
      </c>
      <c r="E13047" s="313" t="str">
        <f>CONCATENATE(SUM('Раздел 3'!O129:O129),"=",0)</f>
        <v>0=0</v>
      </c>
    </row>
    <row r="13048" spans="1:5" ht="30" hidden="1" customHeight="1">
      <c r="A13048" s="311" t="str">
        <f>IF((SUM('Раздел 3'!O130:O130)=0),"","Неверно!")</f>
        <v/>
      </c>
      <c r="B13048" s="312" t="s">
        <v>24769</v>
      </c>
      <c r="C13048" s="313" t="s">
        <v>7942</v>
      </c>
      <c r="D13048" s="313" t="s">
        <v>19119</v>
      </c>
      <c r="E13048" s="313" t="str">
        <f>CONCATENATE(SUM('Раздел 3'!O130:O130),"=",0)</f>
        <v>0=0</v>
      </c>
    </row>
    <row r="13049" spans="1:5" ht="30" hidden="1" customHeight="1">
      <c r="A13049" s="311" t="str">
        <f>IF((SUM('Раздел 3'!O131:O131)=0),"","Неверно!")</f>
        <v/>
      </c>
      <c r="B13049" s="312" t="s">
        <v>24769</v>
      </c>
      <c r="C13049" s="313" t="s">
        <v>8149</v>
      </c>
      <c r="D13049" s="313" t="s">
        <v>19119</v>
      </c>
      <c r="E13049" s="313" t="str">
        <f>CONCATENATE(SUM('Раздел 3'!O131:O131),"=",0)</f>
        <v>0=0</v>
      </c>
    </row>
    <row r="13050" spans="1:5" ht="30" hidden="1" customHeight="1">
      <c r="A13050" s="311" t="str">
        <f>IF((SUM('Раздел 3'!O132:O132)=0),"","Неверно!")</f>
        <v/>
      </c>
      <c r="B13050" s="312" t="s">
        <v>24769</v>
      </c>
      <c r="C13050" s="313" t="s">
        <v>8150</v>
      </c>
      <c r="D13050" s="313" t="s">
        <v>19119</v>
      </c>
      <c r="E13050" s="313" t="str">
        <f>CONCATENATE(SUM('Раздел 3'!O132:O132),"=",0)</f>
        <v>0=0</v>
      </c>
    </row>
    <row r="13051" spans="1:5" ht="30" hidden="1" customHeight="1">
      <c r="A13051" s="311" t="str">
        <f>IF((SUM('Раздел 3'!O170:O170)=0),"","Неверно!")</f>
        <v/>
      </c>
      <c r="B13051" s="312" t="s">
        <v>24770</v>
      </c>
      <c r="C13051" s="313" t="s">
        <v>7984</v>
      </c>
      <c r="D13051" s="313" t="s">
        <v>19120</v>
      </c>
      <c r="E13051" s="313" t="str">
        <f>CONCATENATE(SUM('Раздел 3'!O170:O170),"=",0)</f>
        <v>0=0</v>
      </c>
    </row>
    <row r="13052" spans="1:5" ht="30" hidden="1" customHeight="1">
      <c r="A13052" s="311" t="str">
        <f>IF((SUM('Раздел 3'!O171:O171)=0),"","Неверно!")</f>
        <v/>
      </c>
      <c r="B13052" s="312" t="s">
        <v>24770</v>
      </c>
      <c r="C13052" s="313" t="s">
        <v>7985</v>
      </c>
      <c r="D13052" s="313" t="s">
        <v>19120</v>
      </c>
      <c r="E13052" s="313" t="str">
        <f>CONCATENATE(SUM('Раздел 3'!O171:O171),"=",0)</f>
        <v>0=0</v>
      </c>
    </row>
    <row r="13053" spans="1:5" ht="30" hidden="1" customHeight="1">
      <c r="A13053" s="311" t="str">
        <f>IF((SUM('Раздел 3'!O162:O162)=0),"","Неверно!")</f>
        <v/>
      </c>
      <c r="B13053" s="312" t="s">
        <v>24771</v>
      </c>
      <c r="C13053" s="313" t="s">
        <v>8069</v>
      </c>
      <c r="D13053" s="313" t="s">
        <v>19121</v>
      </c>
      <c r="E13053" s="313" t="str">
        <f>CONCATENATE(SUM('Раздел 3'!O162:O162),"=",0)</f>
        <v>0=0</v>
      </c>
    </row>
    <row r="13054" spans="1:5" ht="30" hidden="1" customHeight="1">
      <c r="A13054" s="311" t="str">
        <f>IF((SUM('Раздел 3'!O158:O158)=0),"","Неверно!")</f>
        <v/>
      </c>
      <c r="B13054" s="312" t="s">
        <v>24772</v>
      </c>
      <c r="C13054" s="313" t="s">
        <v>7945</v>
      </c>
      <c r="D13054" s="313" t="s">
        <v>18155</v>
      </c>
      <c r="E13054" s="313" t="str">
        <f>CONCATENATE(SUM('Раздел 3'!O158:O158),"=",0)</f>
        <v>0=0</v>
      </c>
    </row>
    <row r="13055" spans="1:5" ht="30" hidden="1" customHeight="1">
      <c r="A13055" s="311" t="str">
        <f>IF((SUM('Раздел 3'!O114:O114)=0),"","Неверно!")</f>
        <v/>
      </c>
      <c r="B13055" s="312" t="s">
        <v>24773</v>
      </c>
      <c r="C13055" s="313" t="s">
        <v>7949</v>
      </c>
      <c r="D13055" s="313" t="s">
        <v>19122</v>
      </c>
      <c r="E13055" s="313" t="str">
        <f>CONCATENATE(SUM('Раздел 3'!O114:O114),"=",0)</f>
        <v>0=0</v>
      </c>
    </row>
    <row r="13056" spans="1:5" ht="30" hidden="1" customHeight="1">
      <c r="A13056" s="311" t="str">
        <f>IF((SUM('Раздел 3'!O115:O115)=0),"","Неверно!")</f>
        <v/>
      </c>
      <c r="B13056" s="312" t="s">
        <v>24773</v>
      </c>
      <c r="C13056" s="313" t="s">
        <v>7950</v>
      </c>
      <c r="D13056" s="313" t="s">
        <v>19122</v>
      </c>
      <c r="E13056" s="313" t="str">
        <f>CONCATENATE(SUM('Раздел 3'!O115:O115),"=",0)</f>
        <v>0=0</v>
      </c>
    </row>
    <row r="13057" spans="1:5" ht="30" hidden="1" customHeight="1">
      <c r="A13057" s="311" t="str">
        <f>IF((SUM('Раздел 3'!O116:O116)=0),"","Неверно!")</f>
        <v/>
      </c>
      <c r="B13057" s="312" t="s">
        <v>24773</v>
      </c>
      <c r="C13057" s="313" t="s">
        <v>7928</v>
      </c>
      <c r="D13057" s="313" t="s">
        <v>19122</v>
      </c>
      <c r="E13057" s="313" t="str">
        <f>CONCATENATE(SUM('Раздел 3'!O116:O116),"=",0)</f>
        <v>0=0</v>
      </c>
    </row>
    <row r="13058" spans="1:5" ht="30" hidden="1" customHeight="1">
      <c r="A13058" s="311" t="str">
        <f>IF((SUM('Раздел 3'!O117:O117)=0),"","Неверно!")</f>
        <v/>
      </c>
      <c r="B13058" s="312" t="s">
        <v>24773</v>
      </c>
      <c r="C13058" s="313" t="s">
        <v>7929</v>
      </c>
      <c r="D13058" s="313" t="s">
        <v>19122</v>
      </c>
      <c r="E13058" s="313" t="str">
        <f>CONCATENATE(SUM('Раздел 3'!O117:O117),"=",0)</f>
        <v>0=0</v>
      </c>
    </row>
    <row r="13059" spans="1:5" ht="30" hidden="1" customHeight="1">
      <c r="A13059" s="311" t="str">
        <f>IF((SUM('Раздел 3'!P114:P114)=0),"","Неверно!")</f>
        <v/>
      </c>
      <c r="B13059" s="312" t="s">
        <v>24773</v>
      </c>
      <c r="C13059" s="313" t="s">
        <v>7953</v>
      </c>
      <c r="D13059" s="313" t="s">
        <v>19122</v>
      </c>
      <c r="E13059" s="313" t="str">
        <f>CONCATENATE(SUM('Раздел 3'!P114:P114),"=",0)</f>
        <v>0=0</v>
      </c>
    </row>
    <row r="13060" spans="1:5" ht="30" hidden="1" customHeight="1">
      <c r="A13060" s="311" t="str">
        <f>IF((SUM('Раздел 3'!P115:P115)=0),"","Неверно!")</f>
        <v/>
      </c>
      <c r="B13060" s="312" t="s">
        <v>24773</v>
      </c>
      <c r="C13060" s="313" t="s">
        <v>7954</v>
      </c>
      <c r="D13060" s="313" t="s">
        <v>19122</v>
      </c>
      <c r="E13060" s="313" t="str">
        <f>CONCATENATE(SUM('Раздел 3'!P115:P115),"=",0)</f>
        <v>0=0</v>
      </c>
    </row>
    <row r="13061" spans="1:5" ht="30" hidden="1" customHeight="1">
      <c r="A13061" s="311" t="str">
        <f>IF((SUM('Раздел 3'!P116:P116)=0),"","Неверно!")</f>
        <v/>
      </c>
      <c r="B13061" s="312" t="s">
        <v>24773</v>
      </c>
      <c r="C13061" s="313" t="s">
        <v>18887</v>
      </c>
      <c r="D13061" s="313" t="s">
        <v>19122</v>
      </c>
      <c r="E13061" s="313" t="str">
        <f>CONCATENATE(SUM('Раздел 3'!P116:P116),"=",0)</f>
        <v>0=0</v>
      </c>
    </row>
    <row r="13062" spans="1:5" ht="30" hidden="1" customHeight="1">
      <c r="A13062" s="311" t="str">
        <f>IF((SUM('Раздел 3'!P117:P117)=0),"","Неверно!")</f>
        <v/>
      </c>
      <c r="B13062" s="312" t="s">
        <v>24773</v>
      </c>
      <c r="C13062" s="313" t="s">
        <v>18888</v>
      </c>
      <c r="D13062" s="313" t="s">
        <v>19122</v>
      </c>
      <c r="E13062" s="313" t="str">
        <f>CONCATENATE(SUM('Раздел 3'!P117:P117),"=",0)</f>
        <v>0=0</v>
      </c>
    </row>
    <row r="13063" spans="1:5" ht="30" hidden="1" customHeight="1">
      <c r="A13063" s="311" t="str">
        <f>IF((SUM('Раздел 3'!Q114:Q114)=0),"","Неверно!")</f>
        <v/>
      </c>
      <c r="B13063" s="312" t="s">
        <v>24773</v>
      </c>
      <c r="C13063" s="313" t="s">
        <v>7955</v>
      </c>
      <c r="D13063" s="313" t="s">
        <v>19122</v>
      </c>
      <c r="E13063" s="313" t="str">
        <f>CONCATENATE(SUM('Раздел 3'!Q114:Q114),"=",0)</f>
        <v>0=0</v>
      </c>
    </row>
    <row r="13064" spans="1:5" ht="30" hidden="1" customHeight="1">
      <c r="A13064" s="311" t="str">
        <f>IF((SUM('Раздел 3'!Q115:Q115)=0),"","Неверно!")</f>
        <v/>
      </c>
      <c r="B13064" s="312" t="s">
        <v>24773</v>
      </c>
      <c r="C13064" s="313" t="s">
        <v>7956</v>
      </c>
      <c r="D13064" s="313" t="s">
        <v>19122</v>
      </c>
      <c r="E13064" s="313" t="str">
        <f>CONCATENATE(SUM('Раздел 3'!Q115:Q115),"=",0)</f>
        <v>0=0</v>
      </c>
    </row>
    <row r="13065" spans="1:5" ht="30" hidden="1" customHeight="1">
      <c r="A13065" s="311" t="str">
        <f>IF((SUM('Раздел 3'!Q116:Q116)=0),"","Неверно!")</f>
        <v/>
      </c>
      <c r="B13065" s="312" t="s">
        <v>24773</v>
      </c>
      <c r="C13065" s="313" t="s">
        <v>19123</v>
      </c>
      <c r="D13065" s="313" t="s">
        <v>19122</v>
      </c>
      <c r="E13065" s="313" t="str">
        <f>CONCATENATE(SUM('Раздел 3'!Q116:Q116),"=",0)</f>
        <v>0=0</v>
      </c>
    </row>
    <row r="13066" spans="1:5" ht="30" hidden="1" customHeight="1">
      <c r="A13066" s="311" t="str">
        <f>IF((SUM('Раздел 3'!Q117:Q117)=0),"","Неверно!")</f>
        <v/>
      </c>
      <c r="B13066" s="312" t="s">
        <v>24773</v>
      </c>
      <c r="C13066" s="313" t="s">
        <v>19124</v>
      </c>
      <c r="D13066" s="313" t="s">
        <v>19122</v>
      </c>
      <c r="E13066" s="313" t="str">
        <f>CONCATENATE(SUM('Раздел 3'!Q117:Q117),"=",0)</f>
        <v>0=0</v>
      </c>
    </row>
    <row r="13067" spans="1:5" ht="30" hidden="1" customHeight="1">
      <c r="A13067" s="311" t="str">
        <f>IF((SUM('Раздел 3'!R114:R114)=0),"","Неверно!")</f>
        <v/>
      </c>
      <c r="B13067" s="312" t="s">
        <v>24773</v>
      </c>
      <c r="C13067" s="313" t="s">
        <v>7957</v>
      </c>
      <c r="D13067" s="313" t="s">
        <v>19122</v>
      </c>
      <c r="E13067" s="313" t="str">
        <f>CONCATENATE(SUM('Раздел 3'!R114:R114),"=",0)</f>
        <v>0=0</v>
      </c>
    </row>
    <row r="13068" spans="1:5" ht="30" hidden="1" customHeight="1">
      <c r="A13068" s="311" t="str">
        <f>IF((SUM('Раздел 3'!R115:R115)=0),"","Неверно!")</f>
        <v/>
      </c>
      <c r="B13068" s="312" t="s">
        <v>24773</v>
      </c>
      <c r="C13068" s="313" t="s">
        <v>7958</v>
      </c>
      <c r="D13068" s="313" t="s">
        <v>19122</v>
      </c>
      <c r="E13068" s="313" t="str">
        <f>CONCATENATE(SUM('Раздел 3'!R115:R115),"=",0)</f>
        <v>0=0</v>
      </c>
    </row>
    <row r="13069" spans="1:5" ht="30" hidden="1" customHeight="1">
      <c r="A13069" s="311" t="str">
        <f>IF((SUM('Раздел 3'!R116:R116)=0),"","Неверно!")</f>
        <v/>
      </c>
      <c r="B13069" s="312" t="s">
        <v>24773</v>
      </c>
      <c r="C13069" s="313" t="s">
        <v>19125</v>
      </c>
      <c r="D13069" s="313" t="s">
        <v>19122</v>
      </c>
      <c r="E13069" s="313" t="str">
        <f>CONCATENATE(SUM('Раздел 3'!R116:R116),"=",0)</f>
        <v>0=0</v>
      </c>
    </row>
    <row r="13070" spans="1:5" ht="30" hidden="1" customHeight="1">
      <c r="A13070" s="311" t="str">
        <f>IF((SUM('Раздел 3'!R117:R117)=0),"","Неверно!")</f>
        <v/>
      </c>
      <c r="B13070" s="312" t="s">
        <v>24773</v>
      </c>
      <c r="C13070" s="313" t="s">
        <v>19126</v>
      </c>
      <c r="D13070" s="313" t="s">
        <v>19122</v>
      </c>
      <c r="E13070" s="313" t="str">
        <f>CONCATENATE(SUM('Раздел 3'!R117:R117),"=",0)</f>
        <v>0=0</v>
      </c>
    </row>
    <row r="13071" spans="1:5" ht="30" hidden="1" customHeight="1">
      <c r="A13071" s="311" t="str">
        <f>IF((SUM('Раздел 3'!S114:S114)=0),"","Неверно!")</f>
        <v/>
      </c>
      <c r="B13071" s="312" t="s">
        <v>24773</v>
      </c>
      <c r="C13071" s="313" t="s">
        <v>7961</v>
      </c>
      <c r="D13071" s="313" t="s">
        <v>19122</v>
      </c>
      <c r="E13071" s="313" t="str">
        <f>CONCATENATE(SUM('Раздел 3'!S114:S114),"=",0)</f>
        <v>0=0</v>
      </c>
    </row>
    <row r="13072" spans="1:5" ht="30" hidden="1" customHeight="1">
      <c r="A13072" s="311" t="str">
        <f>IF((SUM('Раздел 3'!S115:S115)=0),"","Неверно!")</f>
        <v/>
      </c>
      <c r="B13072" s="312" t="s">
        <v>24773</v>
      </c>
      <c r="C13072" s="313" t="s">
        <v>7962</v>
      </c>
      <c r="D13072" s="313" t="s">
        <v>19122</v>
      </c>
      <c r="E13072" s="313" t="str">
        <f>CONCATENATE(SUM('Раздел 3'!S115:S115),"=",0)</f>
        <v>0=0</v>
      </c>
    </row>
    <row r="13073" spans="1:5" ht="30" hidden="1" customHeight="1">
      <c r="A13073" s="311" t="str">
        <f>IF((SUM('Раздел 3'!S116:S116)=0),"","Неверно!")</f>
        <v/>
      </c>
      <c r="B13073" s="312" t="s">
        <v>24773</v>
      </c>
      <c r="C13073" s="313" t="s">
        <v>8677</v>
      </c>
      <c r="D13073" s="313" t="s">
        <v>19122</v>
      </c>
      <c r="E13073" s="313" t="str">
        <f>CONCATENATE(SUM('Раздел 3'!S116:S116),"=",0)</f>
        <v>0=0</v>
      </c>
    </row>
    <row r="13074" spans="1:5" ht="30" hidden="1" customHeight="1">
      <c r="A13074" s="311" t="str">
        <f>IF((SUM('Раздел 3'!S117:S117)=0),"","Неверно!")</f>
        <v/>
      </c>
      <c r="B13074" s="312" t="s">
        <v>24773</v>
      </c>
      <c r="C13074" s="313" t="s">
        <v>8678</v>
      </c>
      <c r="D13074" s="313" t="s">
        <v>19122</v>
      </c>
      <c r="E13074" s="313" t="str">
        <f>CONCATENATE(SUM('Раздел 3'!S117:S117),"=",0)</f>
        <v>0=0</v>
      </c>
    </row>
    <row r="13075" spans="1:5" ht="30" hidden="1" customHeight="1">
      <c r="A13075" s="311" t="str">
        <f>IF((SUM('Раздел 3'!T114:T114)=0),"","Неверно!")</f>
        <v/>
      </c>
      <c r="B13075" s="312" t="s">
        <v>24773</v>
      </c>
      <c r="C13075" s="313" t="s">
        <v>7963</v>
      </c>
      <c r="D13075" s="313" t="s">
        <v>19122</v>
      </c>
      <c r="E13075" s="313" t="str">
        <f>CONCATENATE(SUM('Раздел 3'!T114:T114),"=",0)</f>
        <v>0=0</v>
      </c>
    </row>
    <row r="13076" spans="1:5" ht="30" hidden="1" customHeight="1">
      <c r="A13076" s="311" t="str">
        <f>IF((SUM('Раздел 3'!T115:T115)=0),"","Неверно!")</f>
        <v/>
      </c>
      <c r="B13076" s="312" t="s">
        <v>24773</v>
      </c>
      <c r="C13076" s="313" t="s">
        <v>7964</v>
      </c>
      <c r="D13076" s="313" t="s">
        <v>19122</v>
      </c>
      <c r="E13076" s="313" t="str">
        <f>CONCATENATE(SUM('Раздел 3'!T115:T115),"=",0)</f>
        <v>0=0</v>
      </c>
    </row>
    <row r="13077" spans="1:5" ht="30" hidden="1" customHeight="1">
      <c r="A13077" s="311" t="str">
        <f>IF((SUM('Раздел 3'!T116:T116)=0),"","Неверно!")</f>
        <v/>
      </c>
      <c r="B13077" s="312" t="s">
        <v>24773</v>
      </c>
      <c r="C13077" s="313" t="s">
        <v>19127</v>
      </c>
      <c r="D13077" s="313" t="s">
        <v>19122</v>
      </c>
      <c r="E13077" s="313" t="str">
        <f>CONCATENATE(SUM('Раздел 3'!T116:T116),"=",0)</f>
        <v>0=0</v>
      </c>
    </row>
    <row r="13078" spans="1:5" ht="30" hidden="1" customHeight="1">
      <c r="A13078" s="311" t="str">
        <f>IF((SUM('Раздел 3'!T117:T117)=0),"","Неверно!")</f>
        <v/>
      </c>
      <c r="B13078" s="312" t="s">
        <v>24773</v>
      </c>
      <c r="C13078" s="313" t="s">
        <v>19128</v>
      </c>
      <c r="D13078" s="313" t="s">
        <v>19122</v>
      </c>
      <c r="E13078" s="313" t="str">
        <f>CONCATENATE(SUM('Раздел 3'!T117:T117),"=",0)</f>
        <v>0=0</v>
      </c>
    </row>
    <row r="13079" spans="1:5" ht="30" hidden="1" customHeight="1">
      <c r="A13079" s="311" t="str">
        <f>IF((SUM('Раздел 3'!K114:K114)=0),"","Неверно!")</f>
        <v/>
      </c>
      <c r="B13079" s="312" t="s">
        <v>24773</v>
      </c>
      <c r="C13079" s="313" t="s">
        <v>7965</v>
      </c>
      <c r="D13079" s="313" t="s">
        <v>19122</v>
      </c>
      <c r="E13079" s="313" t="str">
        <f>CONCATENATE(SUM('Раздел 3'!K114:K114),"=",0)</f>
        <v>0=0</v>
      </c>
    </row>
    <row r="13080" spans="1:5" ht="30" hidden="1" customHeight="1">
      <c r="A13080" s="311" t="str">
        <f>IF((SUM('Раздел 3'!K115:K115)=0),"","Неверно!")</f>
        <v/>
      </c>
      <c r="B13080" s="312" t="s">
        <v>24773</v>
      </c>
      <c r="C13080" s="313" t="s">
        <v>7966</v>
      </c>
      <c r="D13080" s="313" t="s">
        <v>19122</v>
      </c>
      <c r="E13080" s="313" t="str">
        <f>CONCATENATE(SUM('Раздел 3'!K115:K115),"=",0)</f>
        <v>0=0</v>
      </c>
    </row>
    <row r="13081" spans="1:5" ht="30" hidden="1" customHeight="1">
      <c r="A13081" s="311" t="str">
        <f>IF((SUM('Раздел 3'!K116:K116)=0),"","Неверно!")</f>
        <v/>
      </c>
      <c r="B13081" s="312" t="s">
        <v>24773</v>
      </c>
      <c r="C13081" s="313" t="s">
        <v>19129</v>
      </c>
      <c r="D13081" s="313" t="s">
        <v>19122</v>
      </c>
      <c r="E13081" s="313" t="str">
        <f>CONCATENATE(SUM('Раздел 3'!K116:K116),"=",0)</f>
        <v>0=0</v>
      </c>
    </row>
    <row r="13082" spans="1:5" ht="30" hidden="1" customHeight="1">
      <c r="A13082" s="311" t="str">
        <f>IF((SUM('Раздел 3'!K117:K117)=0),"","Неверно!")</f>
        <v/>
      </c>
      <c r="B13082" s="312" t="s">
        <v>24773</v>
      </c>
      <c r="C13082" s="313" t="s">
        <v>19130</v>
      </c>
      <c r="D13082" s="313" t="s">
        <v>19122</v>
      </c>
      <c r="E13082" s="313" t="str">
        <f>CONCATENATE(SUM('Раздел 3'!K117:K117),"=",0)</f>
        <v>0=0</v>
      </c>
    </row>
    <row r="13083" spans="1:5" ht="30" hidden="1" customHeight="1">
      <c r="A13083" s="311" t="str">
        <f>IF((SUM('Раздел 3'!L114:L114)=0),"","Неверно!")</f>
        <v/>
      </c>
      <c r="B13083" s="312" t="s">
        <v>24773</v>
      </c>
      <c r="C13083" s="313" t="s">
        <v>7967</v>
      </c>
      <c r="D13083" s="313" t="s">
        <v>19122</v>
      </c>
      <c r="E13083" s="313" t="str">
        <f>CONCATENATE(SUM('Раздел 3'!L114:L114),"=",0)</f>
        <v>0=0</v>
      </c>
    </row>
    <row r="13084" spans="1:5" ht="30" hidden="1" customHeight="1">
      <c r="A13084" s="311" t="str">
        <f>IF((SUM('Раздел 3'!L115:L115)=0),"","Неверно!")</f>
        <v/>
      </c>
      <c r="B13084" s="312" t="s">
        <v>24773</v>
      </c>
      <c r="C13084" s="313" t="s">
        <v>7968</v>
      </c>
      <c r="D13084" s="313" t="s">
        <v>19122</v>
      </c>
      <c r="E13084" s="313" t="str">
        <f>CONCATENATE(SUM('Раздел 3'!L115:L115),"=",0)</f>
        <v>0=0</v>
      </c>
    </row>
    <row r="13085" spans="1:5" ht="30" hidden="1" customHeight="1">
      <c r="A13085" s="311" t="str">
        <f>IF((SUM('Раздел 3'!L116:L116)=0),"","Неверно!")</f>
        <v/>
      </c>
      <c r="B13085" s="312" t="s">
        <v>24773</v>
      </c>
      <c r="C13085" s="313" t="s">
        <v>19131</v>
      </c>
      <c r="D13085" s="313" t="s">
        <v>19122</v>
      </c>
      <c r="E13085" s="313" t="str">
        <f>CONCATENATE(SUM('Раздел 3'!L116:L116),"=",0)</f>
        <v>0=0</v>
      </c>
    </row>
    <row r="13086" spans="1:5" ht="30" hidden="1" customHeight="1">
      <c r="A13086" s="311" t="str">
        <f>IF((SUM('Раздел 3'!L117:L117)=0),"","Неверно!")</f>
        <v/>
      </c>
      <c r="B13086" s="312" t="s">
        <v>24773</v>
      </c>
      <c r="C13086" s="313" t="s">
        <v>19132</v>
      </c>
      <c r="D13086" s="313" t="s">
        <v>19122</v>
      </c>
      <c r="E13086" s="313" t="str">
        <f>CONCATENATE(SUM('Раздел 3'!L117:L117),"=",0)</f>
        <v>0=0</v>
      </c>
    </row>
    <row r="13087" spans="1:5" ht="30" hidden="1" customHeight="1">
      <c r="A13087" s="311" t="str">
        <f>IF((SUM('Раздел 3'!M114:M114)=0),"","Неверно!")</f>
        <v/>
      </c>
      <c r="B13087" s="312" t="s">
        <v>24773</v>
      </c>
      <c r="C13087" s="313" t="s">
        <v>7969</v>
      </c>
      <c r="D13087" s="313" t="s">
        <v>19122</v>
      </c>
      <c r="E13087" s="313" t="str">
        <f>CONCATENATE(SUM('Раздел 3'!M114:M114),"=",0)</f>
        <v>0=0</v>
      </c>
    </row>
    <row r="13088" spans="1:5" ht="30" hidden="1" customHeight="1">
      <c r="A13088" s="311" t="str">
        <f>IF((SUM('Раздел 3'!M115:M115)=0),"","Неверно!")</f>
        <v/>
      </c>
      <c r="B13088" s="312" t="s">
        <v>24773</v>
      </c>
      <c r="C13088" s="313" t="s">
        <v>7970</v>
      </c>
      <c r="D13088" s="313" t="s">
        <v>19122</v>
      </c>
      <c r="E13088" s="313" t="str">
        <f>CONCATENATE(SUM('Раздел 3'!M115:M115),"=",0)</f>
        <v>0=0</v>
      </c>
    </row>
    <row r="13089" spans="1:5" ht="30" hidden="1" customHeight="1">
      <c r="A13089" s="311" t="str">
        <f>IF((SUM('Раздел 3'!M116:M116)=0),"","Неверно!")</f>
        <v/>
      </c>
      <c r="B13089" s="312" t="s">
        <v>24773</v>
      </c>
      <c r="C13089" s="313" t="s">
        <v>19133</v>
      </c>
      <c r="D13089" s="313" t="s">
        <v>19122</v>
      </c>
      <c r="E13089" s="313" t="str">
        <f>CONCATENATE(SUM('Раздел 3'!M116:M116),"=",0)</f>
        <v>0=0</v>
      </c>
    </row>
    <row r="13090" spans="1:5" ht="30" hidden="1" customHeight="1">
      <c r="A13090" s="311" t="str">
        <f>IF((SUM('Раздел 3'!M117:M117)=0),"","Неверно!")</f>
        <v/>
      </c>
      <c r="B13090" s="312" t="s">
        <v>24773</v>
      </c>
      <c r="C13090" s="313" t="s">
        <v>19134</v>
      </c>
      <c r="D13090" s="313" t="s">
        <v>19122</v>
      </c>
      <c r="E13090" s="313" t="str">
        <f>CONCATENATE(SUM('Раздел 3'!M117:M117),"=",0)</f>
        <v>0=0</v>
      </c>
    </row>
    <row r="13091" spans="1:5" ht="30" hidden="1" customHeight="1">
      <c r="A13091" s="311" t="str">
        <f>IF((SUM('Раздел 3'!N114:N114)=0),"","Неверно!")</f>
        <v/>
      </c>
      <c r="B13091" s="312" t="s">
        <v>24773</v>
      </c>
      <c r="C13091" s="313" t="s">
        <v>7971</v>
      </c>
      <c r="D13091" s="313" t="s">
        <v>19122</v>
      </c>
      <c r="E13091" s="313" t="str">
        <f>CONCATENATE(SUM('Раздел 3'!N114:N114),"=",0)</f>
        <v>0=0</v>
      </c>
    </row>
    <row r="13092" spans="1:5" ht="30" hidden="1" customHeight="1">
      <c r="A13092" s="311" t="str">
        <f>IF((SUM('Раздел 3'!N115:N115)=0),"","Неверно!")</f>
        <v/>
      </c>
      <c r="B13092" s="312" t="s">
        <v>24773</v>
      </c>
      <c r="C13092" s="313" t="s">
        <v>7972</v>
      </c>
      <c r="D13092" s="313" t="s">
        <v>19122</v>
      </c>
      <c r="E13092" s="313" t="str">
        <f>CONCATENATE(SUM('Раздел 3'!N115:N115),"=",0)</f>
        <v>0=0</v>
      </c>
    </row>
    <row r="13093" spans="1:5" ht="30" hidden="1" customHeight="1">
      <c r="A13093" s="311" t="str">
        <f>IF((SUM('Раздел 3'!N116:N116)=0),"","Неверно!")</f>
        <v/>
      </c>
      <c r="B13093" s="312" t="s">
        <v>24773</v>
      </c>
      <c r="C13093" s="313" t="s">
        <v>19135</v>
      </c>
      <c r="D13093" s="313" t="s">
        <v>19122</v>
      </c>
      <c r="E13093" s="313" t="str">
        <f>CONCATENATE(SUM('Раздел 3'!N116:N116),"=",0)</f>
        <v>0=0</v>
      </c>
    </row>
    <row r="13094" spans="1:5" ht="30" hidden="1" customHeight="1">
      <c r="A13094" s="311" t="str">
        <f>IF((SUM('Раздел 3'!N117:N117)=0),"","Неверно!")</f>
        <v/>
      </c>
      <c r="B13094" s="312" t="s">
        <v>24773</v>
      </c>
      <c r="C13094" s="313" t="s">
        <v>19136</v>
      </c>
      <c r="D13094" s="313" t="s">
        <v>19122</v>
      </c>
      <c r="E13094" s="313" t="str">
        <f>CONCATENATE(SUM('Раздел 3'!N117:N117),"=",0)</f>
        <v>0=0</v>
      </c>
    </row>
    <row r="13095" spans="1:5" ht="30" hidden="1" customHeight="1">
      <c r="A13095" s="311" t="str">
        <f>IF((SUM('Раздел 3'!O236:O236)=0),"","Неверно!")</f>
        <v/>
      </c>
      <c r="B13095" s="312" t="s">
        <v>24774</v>
      </c>
      <c r="C13095" s="313" t="s">
        <v>8138</v>
      </c>
      <c r="D13095" s="313" t="s">
        <v>19137</v>
      </c>
      <c r="E13095" s="313" t="str">
        <f>CONCATENATE(SUM('Раздел 3'!O236:O236),"=",0)</f>
        <v>0=0</v>
      </c>
    </row>
    <row r="13096" spans="1:5" ht="30" hidden="1" customHeight="1">
      <c r="A13096" s="311" t="str">
        <f>IF((SUM('Раздел 3'!P236:P236)=0),"","Неверно!")</f>
        <v/>
      </c>
      <c r="B13096" s="312" t="s">
        <v>24774</v>
      </c>
      <c r="C13096" s="313" t="s">
        <v>19138</v>
      </c>
      <c r="D13096" s="313" t="s">
        <v>19137</v>
      </c>
      <c r="E13096" s="313" t="str">
        <f>CONCATENATE(SUM('Раздел 3'!P236:P236),"=",0)</f>
        <v>0=0</v>
      </c>
    </row>
    <row r="13097" spans="1:5" ht="30" hidden="1" customHeight="1">
      <c r="A13097" s="311" t="str">
        <f>IF((SUM('Раздел 3'!Q236:Q236)=0),"","Неверно!")</f>
        <v/>
      </c>
      <c r="B13097" s="312" t="s">
        <v>24774</v>
      </c>
      <c r="C13097" s="313" t="s">
        <v>19139</v>
      </c>
      <c r="D13097" s="313" t="s">
        <v>19137</v>
      </c>
      <c r="E13097" s="313" t="str">
        <f>CONCATENATE(SUM('Раздел 3'!Q236:Q236),"=",0)</f>
        <v>0=0</v>
      </c>
    </row>
    <row r="13098" spans="1:5" ht="30" hidden="1" customHeight="1">
      <c r="A13098" s="311" t="str">
        <f>IF((SUM('Раздел 3'!R236:R236)=0),"","Неверно!")</f>
        <v/>
      </c>
      <c r="B13098" s="312" t="s">
        <v>24774</v>
      </c>
      <c r="C13098" s="313" t="s">
        <v>19140</v>
      </c>
      <c r="D13098" s="313" t="s">
        <v>19137</v>
      </c>
      <c r="E13098" s="313" t="str">
        <f>CONCATENATE(SUM('Раздел 3'!R236:R236),"=",0)</f>
        <v>0=0</v>
      </c>
    </row>
    <row r="13099" spans="1:5" ht="30" hidden="1" customHeight="1">
      <c r="A13099" s="311" t="str">
        <f>IF((SUM('Раздел 3'!S236:S236)=0),"","Неверно!")</f>
        <v/>
      </c>
      <c r="B13099" s="312" t="s">
        <v>24774</v>
      </c>
      <c r="C13099" s="313" t="s">
        <v>19141</v>
      </c>
      <c r="D13099" s="313" t="s">
        <v>19137</v>
      </c>
      <c r="E13099" s="313" t="str">
        <f>CONCATENATE(SUM('Раздел 3'!S236:S236),"=",0)</f>
        <v>0=0</v>
      </c>
    </row>
    <row r="13100" spans="1:5" ht="30" hidden="1" customHeight="1">
      <c r="A13100" s="311" t="str">
        <f>IF((SUM('Раздел 3'!T236:T236)=0),"","Неверно!")</f>
        <v/>
      </c>
      <c r="B13100" s="312" t="s">
        <v>24774</v>
      </c>
      <c r="C13100" s="313" t="s">
        <v>19142</v>
      </c>
      <c r="D13100" s="313" t="s">
        <v>19137</v>
      </c>
      <c r="E13100" s="313" t="str">
        <f>CONCATENATE(SUM('Раздел 3'!T236:T236),"=",0)</f>
        <v>0=0</v>
      </c>
    </row>
    <row r="13101" spans="1:5" ht="30" hidden="1" customHeight="1">
      <c r="A13101" s="311" t="str">
        <f>IF((SUM('Раздел 3'!K236:K236)=0),"","Неверно!")</f>
        <v/>
      </c>
      <c r="B13101" s="312" t="s">
        <v>24774</v>
      </c>
      <c r="C13101" s="313" t="s">
        <v>19143</v>
      </c>
      <c r="D13101" s="313" t="s">
        <v>19137</v>
      </c>
      <c r="E13101" s="313" t="str">
        <f>CONCATENATE(SUM('Раздел 3'!K236:K236),"=",0)</f>
        <v>0=0</v>
      </c>
    </row>
    <row r="13102" spans="1:5" ht="30" hidden="1" customHeight="1">
      <c r="A13102" s="311" t="str">
        <f>IF((SUM('Раздел 3'!L236:L236)=0),"","Неверно!")</f>
        <v/>
      </c>
      <c r="B13102" s="312" t="s">
        <v>24774</v>
      </c>
      <c r="C13102" s="313" t="s">
        <v>19144</v>
      </c>
      <c r="D13102" s="313" t="s">
        <v>19137</v>
      </c>
      <c r="E13102" s="313" t="str">
        <f>CONCATENATE(SUM('Раздел 3'!L236:L236),"=",0)</f>
        <v>0=0</v>
      </c>
    </row>
    <row r="13103" spans="1:5" ht="30" hidden="1" customHeight="1">
      <c r="A13103" s="311" t="str">
        <f>IF((SUM('Раздел 3'!M236:M236)=0),"","Неверно!")</f>
        <v/>
      </c>
      <c r="B13103" s="312" t="s">
        <v>24774</v>
      </c>
      <c r="C13103" s="313" t="s">
        <v>19145</v>
      </c>
      <c r="D13103" s="313" t="s">
        <v>19137</v>
      </c>
      <c r="E13103" s="313" t="str">
        <f>CONCATENATE(SUM('Раздел 3'!M236:M236),"=",0)</f>
        <v>0=0</v>
      </c>
    </row>
    <row r="13104" spans="1:5" ht="30" hidden="1" customHeight="1">
      <c r="A13104" s="311" t="str">
        <f>IF((SUM('Раздел 3'!N236:N236)=0),"","Неверно!")</f>
        <v/>
      </c>
      <c r="B13104" s="312" t="s">
        <v>24774</v>
      </c>
      <c r="C13104" s="313" t="s">
        <v>19146</v>
      </c>
      <c r="D13104" s="313" t="s">
        <v>19137</v>
      </c>
      <c r="E13104" s="313" t="str">
        <f>CONCATENATE(SUM('Раздел 3'!N236:N236),"=",0)</f>
        <v>0=0</v>
      </c>
    </row>
    <row r="13105" spans="1:5" ht="30" hidden="1" customHeight="1">
      <c r="A13105" s="311" t="str">
        <f>IF((SUM('Раздел 3'!O172:O172)=0),"","Неверно!")</f>
        <v/>
      </c>
      <c r="B13105" s="312" t="s">
        <v>24775</v>
      </c>
      <c r="C13105" s="313" t="s">
        <v>7986</v>
      </c>
      <c r="D13105" s="313" t="s">
        <v>19147</v>
      </c>
      <c r="E13105" s="313" t="str">
        <f>CONCATENATE(SUM('Раздел 3'!O172:O172),"=",0)</f>
        <v>0=0</v>
      </c>
    </row>
    <row r="13106" spans="1:5" ht="30" hidden="1" customHeight="1">
      <c r="A13106" s="311" t="str">
        <f>IF((SUM('Раздел 3'!O173:O173)=0),"","Неверно!")</f>
        <v/>
      </c>
      <c r="B13106" s="312" t="s">
        <v>24775</v>
      </c>
      <c r="C13106" s="313" t="s">
        <v>7987</v>
      </c>
      <c r="D13106" s="313" t="s">
        <v>19147</v>
      </c>
      <c r="E13106" s="313" t="str">
        <f>CONCATENATE(SUM('Раздел 3'!O173:O173),"=",0)</f>
        <v>0=0</v>
      </c>
    </row>
    <row r="13107" spans="1:5" ht="30" hidden="1" customHeight="1">
      <c r="A13107" s="311" t="str">
        <f>IF((SUM('Раздел 3'!O174:O174)=0),"","Неверно!")</f>
        <v/>
      </c>
      <c r="B13107" s="312" t="s">
        <v>24775</v>
      </c>
      <c r="C13107" s="313" t="s">
        <v>7988</v>
      </c>
      <c r="D13107" s="313" t="s">
        <v>19147</v>
      </c>
      <c r="E13107" s="313" t="str">
        <f>CONCATENATE(SUM('Раздел 3'!O174:O174),"=",0)</f>
        <v>0=0</v>
      </c>
    </row>
    <row r="13108" spans="1:5" ht="30" hidden="1" customHeight="1">
      <c r="A13108" s="311" t="str">
        <f>IF((SUM('Раздел 3'!O175:O175)=0),"","Неверно!")</f>
        <v/>
      </c>
      <c r="B13108" s="312" t="s">
        <v>24775</v>
      </c>
      <c r="C13108" s="313" t="s">
        <v>1397</v>
      </c>
      <c r="D13108" s="313" t="s">
        <v>19147</v>
      </c>
      <c r="E13108" s="313" t="str">
        <f>CONCATENATE(SUM('Раздел 3'!O175:O175),"=",0)</f>
        <v>0=0</v>
      </c>
    </row>
    <row r="13109" spans="1:5" ht="30" hidden="1" customHeight="1">
      <c r="A13109" s="311" t="str">
        <f>IF((SUM('Раздел 3'!O176:O176)=0),"","Неверно!")</f>
        <v/>
      </c>
      <c r="B13109" s="312" t="s">
        <v>24775</v>
      </c>
      <c r="C13109" s="313" t="s">
        <v>1398</v>
      </c>
      <c r="D13109" s="313" t="s">
        <v>19147</v>
      </c>
      <c r="E13109" s="313" t="str">
        <f>CONCATENATE(SUM('Раздел 3'!O176:O176),"=",0)</f>
        <v>0=0</v>
      </c>
    </row>
    <row r="13110" spans="1:5" ht="30" hidden="1" customHeight="1">
      <c r="A13110" s="311" t="str">
        <f>IF((SUM('Раздел 3'!O177:O177)=0),"","Неверно!")</f>
        <v/>
      </c>
      <c r="B13110" s="312" t="s">
        <v>24775</v>
      </c>
      <c r="C13110" s="313" t="s">
        <v>1399</v>
      </c>
      <c r="D13110" s="313" t="s">
        <v>19147</v>
      </c>
      <c r="E13110" s="313" t="str">
        <f>CONCATENATE(SUM('Раздел 3'!O177:O177),"=",0)</f>
        <v>0=0</v>
      </c>
    </row>
    <row r="13111" spans="1:5" ht="30" hidden="1" customHeight="1">
      <c r="A13111" s="311" t="str">
        <f>IF((SUM('Раздел 3'!O178:O178)=0),"","Неверно!")</f>
        <v/>
      </c>
      <c r="B13111" s="312" t="s">
        <v>24775</v>
      </c>
      <c r="C13111" s="313" t="s">
        <v>1400</v>
      </c>
      <c r="D13111" s="313" t="s">
        <v>19147</v>
      </c>
      <c r="E13111" s="313" t="str">
        <f>CONCATENATE(SUM('Раздел 3'!O178:O178),"=",0)</f>
        <v>0=0</v>
      </c>
    </row>
    <row r="13112" spans="1:5" ht="30" hidden="1" customHeight="1">
      <c r="A13112" s="311" t="str">
        <f>IF((SUM('Раздел 3'!P172:P172)=0),"","Неверно!")</f>
        <v/>
      </c>
      <c r="B13112" s="312" t="s">
        <v>24775</v>
      </c>
      <c r="C13112" s="313" t="s">
        <v>7991</v>
      </c>
      <c r="D13112" s="313" t="s">
        <v>19147</v>
      </c>
      <c r="E13112" s="313" t="str">
        <f>CONCATENATE(SUM('Раздел 3'!P172:P172),"=",0)</f>
        <v>0=0</v>
      </c>
    </row>
    <row r="13113" spans="1:5" ht="30" hidden="1" customHeight="1">
      <c r="A13113" s="311" t="str">
        <f>IF((SUM('Раздел 3'!P173:P173)=0),"","Неверно!")</f>
        <v/>
      </c>
      <c r="B13113" s="312" t="s">
        <v>24775</v>
      </c>
      <c r="C13113" s="313" t="s">
        <v>7992</v>
      </c>
      <c r="D13113" s="313" t="s">
        <v>19147</v>
      </c>
      <c r="E13113" s="313" t="str">
        <f>CONCATENATE(SUM('Раздел 3'!P173:P173),"=",0)</f>
        <v>0=0</v>
      </c>
    </row>
    <row r="13114" spans="1:5" ht="30" hidden="1" customHeight="1">
      <c r="A13114" s="311" t="str">
        <f>IF((SUM('Раздел 3'!P174:P174)=0),"","Неверно!")</f>
        <v/>
      </c>
      <c r="B13114" s="312" t="s">
        <v>24775</v>
      </c>
      <c r="C13114" s="313" t="s">
        <v>7993</v>
      </c>
      <c r="D13114" s="313" t="s">
        <v>19147</v>
      </c>
      <c r="E13114" s="313" t="str">
        <f>CONCATENATE(SUM('Раздел 3'!P174:P174),"=",0)</f>
        <v>0=0</v>
      </c>
    </row>
    <row r="13115" spans="1:5" ht="30" hidden="1" customHeight="1">
      <c r="A13115" s="311" t="str">
        <f>IF((SUM('Раздел 3'!P175:P175)=0),"","Неверно!")</f>
        <v/>
      </c>
      <c r="B13115" s="312" t="s">
        <v>24775</v>
      </c>
      <c r="C13115" s="313" t="s">
        <v>19148</v>
      </c>
      <c r="D13115" s="313" t="s">
        <v>19147</v>
      </c>
      <c r="E13115" s="313" t="str">
        <f>CONCATENATE(SUM('Раздел 3'!P175:P175),"=",0)</f>
        <v>0=0</v>
      </c>
    </row>
    <row r="13116" spans="1:5" ht="30" hidden="1" customHeight="1">
      <c r="A13116" s="311" t="str">
        <f>IF((SUM('Раздел 3'!P176:P176)=0),"","Неверно!")</f>
        <v/>
      </c>
      <c r="B13116" s="312" t="s">
        <v>24775</v>
      </c>
      <c r="C13116" s="313" t="s">
        <v>19149</v>
      </c>
      <c r="D13116" s="313" t="s">
        <v>19147</v>
      </c>
      <c r="E13116" s="313" t="str">
        <f>CONCATENATE(SUM('Раздел 3'!P176:P176),"=",0)</f>
        <v>0=0</v>
      </c>
    </row>
    <row r="13117" spans="1:5" ht="30" hidden="1" customHeight="1">
      <c r="A13117" s="311" t="str">
        <f>IF((SUM('Раздел 3'!P177:P177)=0),"","Неверно!")</f>
        <v/>
      </c>
      <c r="B13117" s="312" t="s">
        <v>24775</v>
      </c>
      <c r="C13117" s="313" t="s">
        <v>19150</v>
      </c>
      <c r="D13117" s="313" t="s">
        <v>19147</v>
      </c>
      <c r="E13117" s="313" t="str">
        <f>CONCATENATE(SUM('Раздел 3'!P177:P177),"=",0)</f>
        <v>0=0</v>
      </c>
    </row>
    <row r="13118" spans="1:5" ht="30" hidden="1" customHeight="1">
      <c r="A13118" s="311" t="str">
        <f>IF((SUM('Раздел 3'!P178:P178)=0),"","Неверно!")</f>
        <v/>
      </c>
      <c r="B13118" s="312" t="s">
        <v>24775</v>
      </c>
      <c r="C13118" s="313" t="s">
        <v>19151</v>
      </c>
      <c r="D13118" s="313" t="s">
        <v>19147</v>
      </c>
      <c r="E13118" s="313" t="str">
        <f>CONCATENATE(SUM('Раздел 3'!P178:P178),"=",0)</f>
        <v>0=0</v>
      </c>
    </row>
    <row r="13119" spans="1:5" ht="30" hidden="1" customHeight="1">
      <c r="A13119" s="311" t="str">
        <f>IF((SUM('Раздел 3'!Q172:Q172)=0),"","Неверно!")</f>
        <v/>
      </c>
      <c r="B13119" s="312" t="s">
        <v>24775</v>
      </c>
      <c r="C13119" s="313" t="s">
        <v>7996</v>
      </c>
      <c r="D13119" s="313" t="s">
        <v>19147</v>
      </c>
      <c r="E13119" s="313" t="str">
        <f>CONCATENATE(SUM('Раздел 3'!Q172:Q172),"=",0)</f>
        <v>0=0</v>
      </c>
    </row>
    <row r="13120" spans="1:5" ht="30" hidden="1" customHeight="1">
      <c r="A13120" s="311" t="str">
        <f>IF((SUM('Раздел 3'!Q173:Q173)=0),"","Неверно!")</f>
        <v/>
      </c>
      <c r="B13120" s="312" t="s">
        <v>24775</v>
      </c>
      <c r="C13120" s="313" t="s">
        <v>7997</v>
      </c>
      <c r="D13120" s="313" t="s">
        <v>19147</v>
      </c>
      <c r="E13120" s="313" t="str">
        <f>CONCATENATE(SUM('Раздел 3'!Q173:Q173),"=",0)</f>
        <v>0=0</v>
      </c>
    </row>
    <row r="13121" spans="1:5" ht="30" hidden="1" customHeight="1">
      <c r="A13121" s="311" t="str">
        <f>IF((SUM('Раздел 3'!Q174:Q174)=0),"","Неверно!")</f>
        <v/>
      </c>
      <c r="B13121" s="312" t="s">
        <v>24775</v>
      </c>
      <c r="C13121" s="313" t="s">
        <v>7998</v>
      </c>
      <c r="D13121" s="313" t="s">
        <v>19147</v>
      </c>
      <c r="E13121" s="313" t="str">
        <f>CONCATENATE(SUM('Раздел 3'!Q174:Q174),"=",0)</f>
        <v>0=0</v>
      </c>
    </row>
    <row r="13122" spans="1:5" ht="30" hidden="1" customHeight="1">
      <c r="A13122" s="311" t="str">
        <f>IF((SUM('Раздел 3'!Q175:Q175)=0),"","Неверно!")</f>
        <v/>
      </c>
      <c r="B13122" s="312" t="s">
        <v>24775</v>
      </c>
      <c r="C13122" s="313" t="s">
        <v>19152</v>
      </c>
      <c r="D13122" s="313" t="s">
        <v>19147</v>
      </c>
      <c r="E13122" s="313" t="str">
        <f>CONCATENATE(SUM('Раздел 3'!Q175:Q175),"=",0)</f>
        <v>0=0</v>
      </c>
    </row>
    <row r="13123" spans="1:5" ht="30" hidden="1" customHeight="1">
      <c r="A13123" s="311" t="str">
        <f>IF((SUM('Раздел 3'!Q176:Q176)=0),"","Неверно!")</f>
        <v/>
      </c>
      <c r="B13123" s="312" t="s">
        <v>24775</v>
      </c>
      <c r="C13123" s="313" t="s">
        <v>19153</v>
      </c>
      <c r="D13123" s="313" t="s">
        <v>19147</v>
      </c>
      <c r="E13123" s="313" t="str">
        <f>CONCATENATE(SUM('Раздел 3'!Q176:Q176),"=",0)</f>
        <v>0=0</v>
      </c>
    </row>
    <row r="13124" spans="1:5" ht="30" hidden="1" customHeight="1">
      <c r="A13124" s="311" t="str">
        <f>IF((SUM('Раздел 3'!Q177:Q177)=0),"","Неверно!")</f>
        <v/>
      </c>
      <c r="B13124" s="312" t="s">
        <v>24775</v>
      </c>
      <c r="C13124" s="313" t="s">
        <v>19154</v>
      </c>
      <c r="D13124" s="313" t="s">
        <v>19147</v>
      </c>
      <c r="E13124" s="313" t="str">
        <f>CONCATENATE(SUM('Раздел 3'!Q177:Q177),"=",0)</f>
        <v>0=0</v>
      </c>
    </row>
    <row r="13125" spans="1:5" ht="30" hidden="1" customHeight="1">
      <c r="A13125" s="311" t="str">
        <f>IF((SUM('Раздел 3'!Q178:Q178)=0),"","Неверно!")</f>
        <v/>
      </c>
      <c r="B13125" s="312" t="s">
        <v>24775</v>
      </c>
      <c r="C13125" s="313" t="s">
        <v>19155</v>
      </c>
      <c r="D13125" s="313" t="s">
        <v>19147</v>
      </c>
      <c r="E13125" s="313" t="str">
        <f>CONCATENATE(SUM('Раздел 3'!Q178:Q178),"=",0)</f>
        <v>0=0</v>
      </c>
    </row>
    <row r="13126" spans="1:5" ht="30" hidden="1" customHeight="1">
      <c r="A13126" s="311" t="str">
        <f>IF((SUM('Раздел 3'!R172:R172)=0),"","Неверно!")</f>
        <v/>
      </c>
      <c r="B13126" s="312" t="s">
        <v>24775</v>
      </c>
      <c r="C13126" s="313" t="s">
        <v>8001</v>
      </c>
      <c r="D13126" s="313" t="s">
        <v>19147</v>
      </c>
      <c r="E13126" s="313" t="str">
        <f>CONCATENATE(SUM('Раздел 3'!R172:R172),"=",0)</f>
        <v>0=0</v>
      </c>
    </row>
    <row r="13127" spans="1:5" ht="30" hidden="1" customHeight="1">
      <c r="A13127" s="311" t="str">
        <f>IF((SUM('Раздел 3'!R173:R173)=0),"","Неверно!")</f>
        <v/>
      </c>
      <c r="B13127" s="312" t="s">
        <v>24775</v>
      </c>
      <c r="C13127" s="313" t="s">
        <v>8002</v>
      </c>
      <c r="D13127" s="313" t="s">
        <v>19147</v>
      </c>
      <c r="E13127" s="313" t="str">
        <f>CONCATENATE(SUM('Раздел 3'!R173:R173),"=",0)</f>
        <v>0=0</v>
      </c>
    </row>
    <row r="13128" spans="1:5" ht="30" hidden="1" customHeight="1">
      <c r="A13128" s="311" t="str">
        <f>IF((SUM('Раздел 3'!R174:R174)=0),"","Неверно!")</f>
        <v/>
      </c>
      <c r="B13128" s="312" t="s">
        <v>24775</v>
      </c>
      <c r="C13128" s="313" t="s">
        <v>8003</v>
      </c>
      <c r="D13128" s="313" t="s">
        <v>19147</v>
      </c>
      <c r="E13128" s="313" t="str">
        <f>CONCATENATE(SUM('Раздел 3'!R174:R174),"=",0)</f>
        <v>0=0</v>
      </c>
    </row>
    <row r="13129" spans="1:5" ht="30" hidden="1" customHeight="1">
      <c r="A13129" s="311" t="str">
        <f>IF((SUM('Раздел 3'!R175:R175)=0),"","Неверно!")</f>
        <v/>
      </c>
      <c r="B13129" s="312" t="s">
        <v>24775</v>
      </c>
      <c r="C13129" s="313" t="s">
        <v>19156</v>
      </c>
      <c r="D13129" s="313" t="s">
        <v>19147</v>
      </c>
      <c r="E13129" s="313" t="str">
        <f>CONCATENATE(SUM('Раздел 3'!R175:R175),"=",0)</f>
        <v>0=0</v>
      </c>
    </row>
    <row r="13130" spans="1:5" ht="30" hidden="1" customHeight="1">
      <c r="A13130" s="311" t="str">
        <f>IF((SUM('Раздел 3'!R176:R176)=0),"","Неверно!")</f>
        <v/>
      </c>
      <c r="B13130" s="312" t="s">
        <v>24775</v>
      </c>
      <c r="C13130" s="313" t="s">
        <v>19157</v>
      </c>
      <c r="D13130" s="313" t="s">
        <v>19147</v>
      </c>
      <c r="E13130" s="313" t="str">
        <f>CONCATENATE(SUM('Раздел 3'!R176:R176),"=",0)</f>
        <v>0=0</v>
      </c>
    </row>
    <row r="13131" spans="1:5" ht="30" hidden="1" customHeight="1">
      <c r="A13131" s="311" t="str">
        <f>IF((SUM('Раздел 3'!R177:R177)=0),"","Неверно!")</f>
        <v/>
      </c>
      <c r="B13131" s="312" t="s">
        <v>24775</v>
      </c>
      <c r="C13131" s="313" t="s">
        <v>19158</v>
      </c>
      <c r="D13131" s="313" t="s">
        <v>19147</v>
      </c>
      <c r="E13131" s="313" t="str">
        <f>CONCATENATE(SUM('Раздел 3'!R177:R177),"=",0)</f>
        <v>0=0</v>
      </c>
    </row>
    <row r="13132" spans="1:5" ht="30" hidden="1" customHeight="1">
      <c r="A13132" s="311" t="str">
        <f>IF((SUM('Раздел 3'!R178:R178)=0),"","Неверно!")</f>
        <v/>
      </c>
      <c r="B13132" s="312" t="s">
        <v>24775</v>
      </c>
      <c r="C13132" s="313" t="s">
        <v>19159</v>
      </c>
      <c r="D13132" s="313" t="s">
        <v>19147</v>
      </c>
      <c r="E13132" s="313" t="str">
        <f>CONCATENATE(SUM('Раздел 3'!R178:R178),"=",0)</f>
        <v>0=0</v>
      </c>
    </row>
    <row r="13133" spans="1:5" ht="30" hidden="1" customHeight="1">
      <c r="A13133" s="311" t="str">
        <f>IF((SUM('Раздел 3'!S172:S172)=0),"","Неверно!")</f>
        <v/>
      </c>
      <c r="B13133" s="312" t="s">
        <v>24775</v>
      </c>
      <c r="C13133" s="313" t="s">
        <v>8008</v>
      </c>
      <c r="D13133" s="313" t="s">
        <v>19147</v>
      </c>
      <c r="E13133" s="313" t="str">
        <f>CONCATENATE(SUM('Раздел 3'!S172:S172),"=",0)</f>
        <v>0=0</v>
      </c>
    </row>
    <row r="13134" spans="1:5" ht="30" hidden="1" customHeight="1">
      <c r="A13134" s="311" t="str">
        <f>IF((SUM('Раздел 3'!S173:S173)=0),"","Неверно!")</f>
        <v/>
      </c>
      <c r="B13134" s="312" t="s">
        <v>24775</v>
      </c>
      <c r="C13134" s="313" t="s">
        <v>8009</v>
      </c>
      <c r="D13134" s="313" t="s">
        <v>19147</v>
      </c>
      <c r="E13134" s="313" t="str">
        <f>CONCATENATE(SUM('Раздел 3'!S173:S173),"=",0)</f>
        <v>0=0</v>
      </c>
    </row>
    <row r="13135" spans="1:5" ht="30" hidden="1" customHeight="1">
      <c r="A13135" s="311" t="str">
        <f>IF((SUM('Раздел 3'!S174:S174)=0),"","Неверно!")</f>
        <v/>
      </c>
      <c r="B13135" s="312" t="s">
        <v>24775</v>
      </c>
      <c r="C13135" s="313" t="s">
        <v>8010</v>
      </c>
      <c r="D13135" s="313" t="s">
        <v>19147</v>
      </c>
      <c r="E13135" s="313" t="str">
        <f>CONCATENATE(SUM('Раздел 3'!S174:S174),"=",0)</f>
        <v>0=0</v>
      </c>
    </row>
    <row r="13136" spans="1:5" ht="30" hidden="1" customHeight="1">
      <c r="A13136" s="311" t="str">
        <f>IF((SUM('Раздел 3'!S175:S175)=0),"","Неверно!")</f>
        <v/>
      </c>
      <c r="B13136" s="312" t="s">
        <v>24775</v>
      </c>
      <c r="C13136" s="313" t="s">
        <v>1391</v>
      </c>
      <c r="D13136" s="313" t="s">
        <v>19147</v>
      </c>
      <c r="E13136" s="313" t="str">
        <f>CONCATENATE(SUM('Раздел 3'!S175:S175),"=",0)</f>
        <v>0=0</v>
      </c>
    </row>
    <row r="13137" spans="1:5" ht="30" hidden="1" customHeight="1">
      <c r="A13137" s="311" t="str">
        <f>IF((SUM('Раздел 3'!S176:S176)=0),"","Неверно!")</f>
        <v/>
      </c>
      <c r="B13137" s="312" t="s">
        <v>24775</v>
      </c>
      <c r="C13137" s="313" t="s">
        <v>1392</v>
      </c>
      <c r="D13137" s="313" t="s">
        <v>19147</v>
      </c>
      <c r="E13137" s="313" t="str">
        <f>CONCATENATE(SUM('Раздел 3'!S176:S176),"=",0)</f>
        <v>0=0</v>
      </c>
    </row>
    <row r="13138" spans="1:5" ht="30" hidden="1" customHeight="1">
      <c r="A13138" s="311" t="str">
        <f>IF((SUM('Раздел 3'!S177:S177)=0),"","Неверно!")</f>
        <v/>
      </c>
      <c r="B13138" s="312" t="s">
        <v>24775</v>
      </c>
      <c r="C13138" s="313" t="s">
        <v>1393</v>
      </c>
      <c r="D13138" s="313" t="s">
        <v>19147</v>
      </c>
      <c r="E13138" s="313" t="str">
        <f>CONCATENATE(SUM('Раздел 3'!S177:S177),"=",0)</f>
        <v>0=0</v>
      </c>
    </row>
    <row r="13139" spans="1:5" ht="30" hidden="1" customHeight="1">
      <c r="A13139" s="311" t="str">
        <f>IF((SUM('Раздел 3'!S178:S178)=0),"","Неверно!")</f>
        <v/>
      </c>
      <c r="B13139" s="312" t="s">
        <v>24775</v>
      </c>
      <c r="C13139" s="313" t="s">
        <v>19160</v>
      </c>
      <c r="D13139" s="313" t="s">
        <v>19147</v>
      </c>
      <c r="E13139" s="313" t="str">
        <f>CONCATENATE(SUM('Раздел 3'!S178:S178),"=",0)</f>
        <v>0=0</v>
      </c>
    </row>
    <row r="13140" spans="1:5" ht="30" hidden="1" customHeight="1">
      <c r="A13140" s="311" t="str">
        <f>IF((SUM('Раздел 3'!T172:T172)=0),"","Неверно!")</f>
        <v/>
      </c>
      <c r="B13140" s="312" t="s">
        <v>24775</v>
      </c>
      <c r="C13140" s="313" t="s">
        <v>8013</v>
      </c>
      <c r="D13140" s="313" t="s">
        <v>19147</v>
      </c>
      <c r="E13140" s="313" t="str">
        <f>CONCATENATE(SUM('Раздел 3'!T172:T172),"=",0)</f>
        <v>0=0</v>
      </c>
    </row>
    <row r="13141" spans="1:5" ht="30" hidden="1" customHeight="1">
      <c r="A13141" s="311" t="str">
        <f>IF((SUM('Раздел 3'!T173:T173)=0),"","Неверно!")</f>
        <v/>
      </c>
      <c r="B13141" s="312" t="s">
        <v>24775</v>
      </c>
      <c r="C13141" s="313" t="s">
        <v>8014</v>
      </c>
      <c r="D13141" s="313" t="s">
        <v>19147</v>
      </c>
      <c r="E13141" s="313" t="str">
        <f>CONCATENATE(SUM('Раздел 3'!T173:T173),"=",0)</f>
        <v>0=0</v>
      </c>
    </row>
    <row r="13142" spans="1:5" ht="30" hidden="1" customHeight="1">
      <c r="A13142" s="311" t="str">
        <f>IF((SUM('Раздел 3'!T174:T174)=0),"","Неверно!")</f>
        <v/>
      </c>
      <c r="B13142" s="312" t="s">
        <v>24775</v>
      </c>
      <c r="C13142" s="313" t="s">
        <v>8015</v>
      </c>
      <c r="D13142" s="313" t="s">
        <v>19147</v>
      </c>
      <c r="E13142" s="313" t="str">
        <f>CONCATENATE(SUM('Раздел 3'!T174:T174),"=",0)</f>
        <v>0=0</v>
      </c>
    </row>
    <row r="13143" spans="1:5" ht="30" hidden="1" customHeight="1">
      <c r="A13143" s="311" t="str">
        <f>IF((SUM('Раздел 3'!T175:T175)=0),"","Неверно!")</f>
        <v/>
      </c>
      <c r="B13143" s="312" t="s">
        <v>24775</v>
      </c>
      <c r="C13143" s="313" t="s">
        <v>19161</v>
      </c>
      <c r="D13143" s="313" t="s">
        <v>19147</v>
      </c>
      <c r="E13143" s="313" t="str">
        <f>CONCATENATE(SUM('Раздел 3'!T175:T175),"=",0)</f>
        <v>0=0</v>
      </c>
    </row>
    <row r="13144" spans="1:5" ht="30" hidden="1" customHeight="1">
      <c r="A13144" s="311" t="str">
        <f>IF((SUM('Раздел 3'!T176:T176)=0),"","Неверно!")</f>
        <v/>
      </c>
      <c r="B13144" s="312" t="s">
        <v>24775</v>
      </c>
      <c r="C13144" s="313" t="s">
        <v>19162</v>
      </c>
      <c r="D13144" s="313" t="s">
        <v>19147</v>
      </c>
      <c r="E13144" s="313" t="str">
        <f>CONCATENATE(SUM('Раздел 3'!T176:T176),"=",0)</f>
        <v>0=0</v>
      </c>
    </row>
    <row r="13145" spans="1:5" ht="30" hidden="1" customHeight="1">
      <c r="A13145" s="311" t="str">
        <f>IF((SUM('Раздел 3'!T177:T177)=0),"","Неверно!")</f>
        <v/>
      </c>
      <c r="B13145" s="312" t="s">
        <v>24775</v>
      </c>
      <c r="C13145" s="313" t="s">
        <v>19163</v>
      </c>
      <c r="D13145" s="313" t="s">
        <v>19147</v>
      </c>
      <c r="E13145" s="313" t="str">
        <f>CONCATENATE(SUM('Раздел 3'!T177:T177),"=",0)</f>
        <v>0=0</v>
      </c>
    </row>
    <row r="13146" spans="1:5" ht="30" hidden="1" customHeight="1">
      <c r="A13146" s="311" t="str">
        <f>IF((SUM('Раздел 3'!T178:T178)=0),"","Неверно!")</f>
        <v/>
      </c>
      <c r="B13146" s="312" t="s">
        <v>24775</v>
      </c>
      <c r="C13146" s="313" t="s">
        <v>19164</v>
      </c>
      <c r="D13146" s="313" t="s">
        <v>19147</v>
      </c>
      <c r="E13146" s="313" t="str">
        <f>CONCATENATE(SUM('Раздел 3'!T178:T178),"=",0)</f>
        <v>0=0</v>
      </c>
    </row>
    <row r="13147" spans="1:5" ht="30" hidden="1" customHeight="1">
      <c r="A13147" s="311" t="str">
        <f>IF((SUM('Раздел 3'!K172:K172)=0),"","Неверно!")</f>
        <v/>
      </c>
      <c r="B13147" s="312" t="s">
        <v>24775</v>
      </c>
      <c r="C13147" s="313" t="s">
        <v>8018</v>
      </c>
      <c r="D13147" s="313" t="s">
        <v>19147</v>
      </c>
      <c r="E13147" s="313" t="str">
        <f>CONCATENATE(SUM('Раздел 3'!K172:K172),"=",0)</f>
        <v>0=0</v>
      </c>
    </row>
    <row r="13148" spans="1:5" ht="30" hidden="1" customHeight="1">
      <c r="A13148" s="311" t="str">
        <f>IF((SUM('Раздел 3'!K173:K173)=0),"","Неверно!")</f>
        <v/>
      </c>
      <c r="B13148" s="312" t="s">
        <v>24775</v>
      </c>
      <c r="C13148" s="313" t="s">
        <v>8019</v>
      </c>
      <c r="D13148" s="313" t="s">
        <v>19147</v>
      </c>
      <c r="E13148" s="313" t="str">
        <f>CONCATENATE(SUM('Раздел 3'!K173:K173),"=",0)</f>
        <v>0=0</v>
      </c>
    </row>
    <row r="13149" spans="1:5" ht="30" hidden="1" customHeight="1">
      <c r="A13149" s="311" t="str">
        <f>IF((SUM('Раздел 3'!K174:K174)=0),"","Неверно!")</f>
        <v/>
      </c>
      <c r="B13149" s="312" t="s">
        <v>24775</v>
      </c>
      <c r="C13149" s="313" t="s">
        <v>8020</v>
      </c>
      <c r="D13149" s="313" t="s">
        <v>19147</v>
      </c>
      <c r="E13149" s="313" t="str">
        <f>CONCATENATE(SUM('Раздел 3'!K174:K174),"=",0)</f>
        <v>0=0</v>
      </c>
    </row>
    <row r="13150" spans="1:5" ht="30" hidden="1" customHeight="1">
      <c r="A13150" s="311" t="str">
        <f>IF((SUM('Раздел 3'!K175:K175)=0),"","Неверно!")</f>
        <v/>
      </c>
      <c r="B13150" s="312" t="s">
        <v>24775</v>
      </c>
      <c r="C13150" s="313" t="s">
        <v>19165</v>
      </c>
      <c r="D13150" s="313" t="s">
        <v>19147</v>
      </c>
      <c r="E13150" s="313" t="str">
        <f>CONCATENATE(SUM('Раздел 3'!K175:K175),"=",0)</f>
        <v>0=0</v>
      </c>
    </row>
    <row r="13151" spans="1:5" ht="30" hidden="1" customHeight="1">
      <c r="A13151" s="311" t="str">
        <f>IF((SUM('Раздел 3'!K176:K176)=0),"","Неверно!")</f>
        <v/>
      </c>
      <c r="B13151" s="312" t="s">
        <v>24775</v>
      </c>
      <c r="C13151" s="313" t="s">
        <v>19166</v>
      </c>
      <c r="D13151" s="313" t="s">
        <v>19147</v>
      </c>
      <c r="E13151" s="313" t="str">
        <f>CONCATENATE(SUM('Раздел 3'!K176:K176),"=",0)</f>
        <v>0=0</v>
      </c>
    </row>
    <row r="13152" spans="1:5" ht="30" hidden="1" customHeight="1">
      <c r="A13152" s="311" t="str">
        <f>IF((SUM('Раздел 3'!K177:K177)=0),"","Неверно!")</f>
        <v/>
      </c>
      <c r="B13152" s="312" t="s">
        <v>24775</v>
      </c>
      <c r="C13152" s="313" t="s">
        <v>19167</v>
      </c>
      <c r="D13152" s="313" t="s">
        <v>19147</v>
      </c>
      <c r="E13152" s="313" t="str">
        <f>CONCATENATE(SUM('Раздел 3'!K177:K177),"=",0)</f>
        <v>0=0</v>
      </c>
    </row>
    <row r="13153" spans="1:5" ht="30" hidden="1" customHeight="1">
      <c r="A13153" s="311" t="str">
        <f>IF((SUM('Раздел 3'!K178:K178)=0),"","Неверно!")</f>
        <v/>
      </c>
      <c r="B13153" s="312" t="s">
        <v>24775</v>
      </c>
      <c r="C13153" s="313" t="s">
        <v>19168</v>
      </c>
      <c r="D13153" s="313" t="s">
        <v>19147</v>
      </c>
      <c r="E13153" s="313" t="str">
        <f>CONCATENATE(SUM('Раздел 3'!K178:K178),"=",0)</f>
        <v>0=0</v>
      </c>
    </row>
    <row r="13154" spans="1:5" ht="30" hidden="1" customHeight="1">
      <c r="A13154" s="311" t="str">
        <f>IF((SUM('Раздел 3'!L172:L172)=0),"","Неверно!")</f>
        <v/>
      </c>
      <c r="B13154" s="312" t="s">
        <v>24775</v>
      </c>
      <c r="C13154" s="313" t="s">
        <v>8023</v>
      </c>
      <c r="D13154" s="313" t="s">
        <v>19147</v>
      </c>
      <c r="E13154" s="313" t="str">
        <f>CONCATENATE(SUM('Раздел 3'!L172:L172),"=",0)</f>
        <v>0=0</v>
      </c>
    </row>
    <row r="13155" spans="1:5" ht="30" hidden="1" customHeight="1">
      <c r="A13155" s="311" t="str">
        <f>IF((SUM('Раздел 3'!L173:L173)=0),"","Неверно!")</f>
        <v/>
      </c>
      <c r="B13155" s="312" t="s">
        <v>24775</v>
      </c>
      <c r="C13155" s="313" t="s">
        <v>8024</v>
      </c>
      <c r="D13155" s="313" t="s">
        <v>19147</v>
      </c>
      <c r="E13155" s="313" t="str">
        <f>CONCATENATE(SUM('Раздел 3'!L173:L173),"=",0)</f>
        <v>0=0</v>
      </c>
    </row>
    <row r="13156" spans="1:5" ht="30" hidden="1" customHeight="1">
      <c r="A13156" s="311" t="str">
        <f>IF((SUM('Раздел 3'!L174:L174)=0),"","Неверно!")</f>
        <v/>
      </c>
      <c r="B13156" s="312" t="s">
        <v>24775</v>
      </c>
      <c r="C13156" s="313" t="s">
        <v>8025</v>
      </c>
      <c r="D13156" s="313" t="s">
        <v>19147</v>
      </c>
      <c r="E13156" s="313" t="str">
        <f>CONCATENATE(SUM('Раздел 3'!L174:L174),"=",0)</f>
        <v>0=0</v>
      </c>
    </row>
    <row r="13157" spans="1:5" ht="30" hidden="1" customHeight="1">
      <c r="A13157" s="311" t="str">
        <f>IF((SUM('Раздел 3'!L175:L175)=0),"","Неверно!")</f>
        <v/>
      </c>
      <c r="B13157" s="312" t="s">
        <v>24775</v>
      </c>
      <c r="C13157" s="313" t="s">
        <v>19169</v>
      </c>
      <c r="D13157" s="313" t="s">
        <v>19147</v>
      </c>
      <c r="E13157" s="313" t="str">
        <f>CONCATENATE(SUM('Раздел 3'!L175:L175),"=",0)</f>
        <v>0=0</v>
      </c>
    </row>
    <row r="13158" spans="1:5" ht="30" hidden="1" customHeight="1">
      <c r="A13158" s="311" t="str">
        <f>IF((SUM('Раздел 3'!L176:L176)=0),"","Неверно!")</f>
        <v/>
      </c>
      <c r="B13158" s="312" t="s">
        <v>24775</v>
      </c>
      <c r="C13158" s="313" t="s">
        <v>19170</v>
      </c>
      <c r="D13158" s="313" t="s">
        <v>19147</v>
      </c>
      <c r="E13158" s="313" t="str">
        <f>CONCATENATE(SUM('Раздел 3'!L176:L176),"=",0)</f>
        <v>0=0</v>
      </c>
    </row>
    <row r="13159" spans="1:5" ht="30" hidden="1" customHeight="1">
      <c r="A13159" s="311" t="str">
        <f>IF((SUM('Раздел 3'!L177:L177)=0),"","Неверно!")</f>
        <v/>
      </c>
      <c r="B13159" s="312" t="s">
        <v>24775</v>
      </c>
      <c r="C13159" s="313" t="s">
        <v>19171</v>
      </c>
      <c r="D13159" s="313" t="s">
        <v>19147</v>
      </c>
      <c r="E13159" s="313" t="str">
        <f>CONCATENATE(SUM('Раздел 3'!L177:L177),"=",0)</f>
        <v>0=0</v>
      </c>
    </row>
    <row r="13160" spans="1:5" ht="30" hidden="1" customHeight="1">
      <c r="A13160" s="311" t="str">
        <f>IF((SUM('Раздел 3'!L178:L178)=0),"","Неверно!")</f>
        <v/>
      </c>
      <c r="B13160" s="312" t="s">
        <v>24775</v>
      </c>
      <c r="C13160" s="313" t="s">
        <v>19172</v>
      </c>
      <c r="D13160" s="313" t="s">
        <v>19147</v>
      </c>
      <c r="E13160" s="313" t="str">
        <f>CONCATENATE(SUM('Раздел 3'!L178:L178),"=",0)</f>
        <v>0=0</v>
      </c>
    </row>
    <row r="13161" spans="1:5" ht="30" hidden="1" customHeight="1">
      <c r="A13161" s="311" t="str">
        <f>IF((SUM('Раздел 3'!M172:M172)=0),"","Неверно!")</f>
        <v/>
      </c>
      <c r="B13161" s="312" t="s">
        <v>24775</v>
      </c>
      <c r="C13161" s="313" t="s">
        <v>8028</v>
      </c>
      <c r="D13161" s="313" t="s">
        <v>19147</v>
      </c>
      <c r="E13161" s="313" t="str">
        <f>CONCATENATE(SUM('Раздел 3'!M172:M172),"=",0)</f>
        <v>0=0</v>
      </c>
    </row>
    <row r="13162" spans="1:5" ht="30" hidden="1" customHeight="1">
      <c r="A13162" s="311" t="str">
        <f>IF((SUM('Раздел 3'!M173:M173)=0),"","Неверно!")</f>
        <v/>
      </c>
      <c r="B13162" s="312" t="s">
        <v>24775</v>
      </c>
      <c r="C13162" s="313" t="s">
        <v>8029</v>
      </c>
      <c r="D13162" s="313" t="s">
        <v>19147</v>
      </c>
      <c r="E13162" s="313" t="str">
        <f>CONCATENATE(SUM('Раздел 3'!M173:M173),"=",0)</f>
        <v>0=0</v>
      </c>
    </row>
    <row r="13163" spans="1:5" ht="30" hidden="1" customHeight="1">
      <c r="A13163" s="311" t="str">
        <f>IF((SUM('Раздел 3'!M174:M174)=0),"","Неверно!")</f>
        <v/>
      </c>
      <c r="B13163" s="312" t="s">
        <v>24775</v>
      </c>
      <c r="C13163" s="313" t="s">
        <v>8030</v>
      </c>
      <c r="D13163" s="313" t="s">
        <v>19147</v>
      </c>
      <c r="E13163" s="313" t="str">
        <f>CONCATENATE(SUM('Раздел 3'!M174:M174),"=",0)</f>
        <v>0=0</v>
      </c>
    </row>
    <row r="13164" spans="1:5" ht="30" hidden="1" customHeight="1">
      <c r="A13164" s="311" t="str">
        <f>IF((SUM('Раздел 3'!M175:M175)=0),"","Неверно!")</f>
        <v/>
      </c>
      <c r="B13164" s="312" t="s">
        <v>24775</v>
      </c>
      <c r="C13164" s="313" t="s">
        <v>19173</v>
      </c>
      <c r="D13164" s="313" t="s">
        <v>19147</v>
      </c>
      <c r="E13164" s="313" t="str">
        <f>CONCATENATE(SUM('Раздел 3'!M175:M175),"=",0)</f>
        <v>0=0</v>
      </c>
    </row>
    <row r="13165" spans="1:5" ht="30" hidden="1" customHeight="1">
      <c r="A13165" s="311" t="str">
        <f>IF((SUM('Раздел 3'!M176:M176)=0),"","Неверно!")</f>
        <v/>
      </c>
      <c r="B13165" s="312" t="s">
        <v>24775</v>
      </c>
      <c r="C13165" s="313" t="s">
        <v>19174</v>
      </c>
      <c r="D13165" s="313" t="s">
        <v>19147</v>
      </c>
      <c r="E13165" s="313" t="str">
        <f>CONCATENATE(SUM('Раздел 3'!M176:M176),"=",0)</f>
        <v>0=0</v>
      </c>
    </row>
    <row r="13166" spans="1:5" ht="30" hidden="1" customHeight="1">
      <c r="A13166" s="311" t="str">
        <f>IF((SUM('Раздел 3'!M177:M177)=0),"","Неверно!")</f>
        <v/>
      </c>
      <c r="B13166" s="312" t="s">
        <v>24775</v>
      </c>
      <c r="C13166" s="313" t="s">
        <v>19175</v>
      </c>
      <c r="D13166" s="313" t="s">
        <v>19147</v>
      </c>
      <c r="E13166" s="313" t="str">
        <f>CONCATENATE(SUM('Раздел 3'!M177:M177),"=",0)</f>
        <v>0=0</v>
      </c>
    </row>
    <row r="13167" spans="1:5" ht="30" hidden="1" customHeight="1">
      <c r="A13167" s="311" t="str">
        <f>IF((SUM('Раздел 3'!M178:M178)=0),"","Неверно!")</f>
        <v/>
      </c>
      <c r="B13167" s="312" t="s">
        <v>24775</v>
      </c>
      <c r="C13167" s="313" t="s">
        <v>19176</v>
      </c>
      <c r="D13167" s="313" t="s">
        <v>19147</v>
      </c>
      <c r="E13167" s="313" t="str">
        <f>CONCATENATE(SUM('Раздел 3'!M178:M178),"=",0)</f>
        <v>0=0</v>
      </c>
    </row>
    <row r="13168" spans="1:5" ht="30" hidden="1" customHeight="1">
      <c r="A13168" s="311" t="str">
        <f>IF((SUM('Раздел 3'!N172:N172)=0),"","Неверно!")</f>
        <v/>
      </c>
      <c r="B13168" s="312" t="s">
        <v>24775</v>
      </c>
      <c r="C13168" s="313" t="s">
        <v>8033</v>
      </c>
      <c r="D13168" s="313" t="s">
        <v>19147</v>
      </c>
      <c r="E13168" s="313" t="str">
        <f>CONCATENATE(SUM('Раздел 3'!N172:N172),"=",0)</f>
        <v>0=0</v>
      </c>
    </row>
    <row r="13169" spans="1:5" ht="30" hidden="1" customHeight="1">
      <c r="A13169" s="311" t="str">
        <f>IF((SUM('Раздел 3'!N173:N173)=0),"","Неверно!")</f>
        <v/>
      </c>
      <c r="B13169" s="312" t="s">
        <v>24775</v>
      </c>
      <c r="C13169" s="313" t="s">
        <v>8034</v>
      </c>
      <c r="D13169" s="313" t="s">
        <v>19147</v>
      </c>
      <c r="E13169" s="313" t="str">
        <f>CONCATENATE(SUM('Раздел 3'!N173:N173),"=",0)</f>
        <v>0=0</v>
      </c>
    </row>
    <row r="13170" spans="1:5" ht="30" hidden="1" customHeight="1">
      <c r="A13170" s="311" t="str">
        <f>IF((SUM('Раздел 3'!N174:N174)=0),"","Неверно!")</f>
        <v/>
      </c>
      <c r="B13170" s="312" t="s">
        <v>24775</v>
      </c>
      <c r="C13170" s="313" t="s">
        <v>8035</v>
      </c>
      <c r="D13170" s="313" t="s">
        <v>19147</v>
      </c>
      <c r="E13170" s="313" t="str">
        <f>CONCATENATE(SUM('Раздел 3'!N174:N174),"=",0)</f>
        <v>0=0</v>
      </c>
    </row>
    <row r="13171" spans="1:5" ht="30" hidden="1" customHeight="1">
      <c r="A13171" s="311" t="str">
        <f>IF((SUM('Раздел 3'!N175:N175)=0),"","Неверно!")</f>
        <v/>
      </c>
      <c r="B13171" s="312" t="s">
        <v>24775</v>
      </c>
      <c r="C13171" s="313" t="s">
        <v>19177</v>
      </c>
      <c r="D13171" s="313" t="s">
        <v>19147</v>
      </c>
      <c r="E13171" s="313" t="str">
        <f>CONCATENATE(SUM('Раздел 3'!N175:N175),"=",0)</f>
        <v>0=0</v>
      </c>
    </row>
    <row r="13172" spans="1:5" ht="30" hidden="1" customHeight="1">
      <c r="A13172" s="311" t="str">
        <f>IF((SUM('Раздел 3'!N176:N176)=0),"","Неверно!")</f>
        <v/>
      </c>
      <c r="B13172" s="312" t="s">
        <v>24775</v>
      </c>
      <c r="C13172" s="313" t="s">
        <v>19178</v>
      </c>
      <c r="D13172" s="313" t="s">
        <v>19147</v>
      </c>
      <c r="E13172" s="313" t="str">
        <f>CONCATENATE(SUM('Раздел 3'!N176:N176),"=",0)</f>
        <v>0=0</v>
      </c>
    </row>
    <row r="13173" spans="1:5" ht="30" hidden="1" customHeight="1">
      <c r="A13173" s="311" t="str">
        <f>IF((SUM('Раздел 3'!N177:N177)=0),"","Неверно!")</f>
        <v/>
      </c>
      <c r="B13173" s="312" t="s">
        <v>24775</v>
      </c>
      <c r="C13173" s="313" t="s">
        <v>19179</v>
      </c>
      <c r="D13173" s="313" t="s">
        <v>19147</v>
      </c>
      <c r="E13173" s="313" t="str">
        <f>CONCATENATE(SUM('Раздел 3'!N177:N177),"=",0)</f>
        <v>0=0</v>
      </c>
    </row>
    <row r="13174" spans="1:5" ht="30" hidden="1" customHeight="1">
      <c r="A13174" s="311" t="str">
        <f>IF((SUM('Раздел 3'!N178:N178)=0),"","Неверно!")</f>
        <v/>
      </c>
      <c r="B13174" s="312" t="s">
        <v>24775</v>
      </c>
      <c r="C13174" s="313" t="s">
        <v>19180</v>
      </c>
      <c r="D13174" s="313" t="s">
        <v>19147</v>
      </c>
      <c r="E13174" s="313" t="str">
        <f>CONCATENATE(SUM('Раздел 3'!N178:N178),"=",0)</f>
        <v>0=0</v>
      </c>
    </row>
    <row r="13175" spans="1:5" ht="30" hidden="1" customHeight="1">
      <c r="A13175" s="311" t="str">
        <f>IF((SUM('Раздел 3'!O159:O159)=0),"","Неверно!")</f>
        <v/>
      </c>
      <c r="B13175" s="312" t="s">
        <v>24776</v>
      </c>
      <c r="C13175" s="313" t="s">
        <v>8066</v>
      </c>
      <c r="D13175" s="313" t="s">
        <v>19181</v>
      </c>
      <c r="E13175" s="313" t="str">
        <f>CONCATENATE(SUM('Раздел 3'!O159:O159),"=",0)</f>
        <v>0=0</v>
      </c>
    </row>
    <row r="13176" spans="1:5" ht="30" hidden="1" customHeight="1">
      <c r="A13176" s="311" t="str">
        <f>IF((SUM('Раздел 3'!O160:O160)=0),"","Неверно!")</f>
        <v/>
      </c>
      <c r="B13176" s="312" t="s">
        <v>24776</v>
      </c>
      <c r="C13176" s="313" t="s">
        <v>8067</v>
      </c>
      <c r="D13176" s="313" t="s">
        <v>19181</v>
      </c>
      <c r="E13176" s="313" t="str">
        <f>CONCATENATE(SUM('Раздел 3'!O160:O160),"=",0)</f>
        <v>0=0</v>
      </c>
    </row>
    <row r="13177" spans="1:5" ht="30" hidden="1" customHeight="1">
      <c r="A13177" s="311" t="str">
        <f>IF((SUM('Раздел 3'!O161:O161)=0),"","Неверно!")</f>
        <v/>
      </c>
      <c r="B13177" s="312" t="s">
        <v>24776</v>
      </c>
      <c r="C13177" s="313" t="s">
        <v>8068</v>
      </c>
      <c r="D13177" s="313" t="s">
        <v>19181</v>
      </c>
      <c r="E13177" s="313" t="str">
        <f>CONCATENATE(SUM('Раздел 3'!O161:O161),"=",0)</f>
        <v>0=0</v>
      </c>
    </row>
    <row r="13178" spans="1:5" ht="30" hidden="1" customHeight="1">
      <c r="A13178" s="311" t="str">
        <f>IF((SUM('Раздел 3'!P159:P159)=0),"","Неверно!")</f>
        <v/>
      </c>
      <c r="B13178" s="312" t="s">
        <v>24776</v>
      </c>
      <c r="C13178" s="313" t="s">
        <v>8073</v>
      </c>
      <c r="D13178" s="313" t="s">
        <v>19181</v>
      </c>
      <c r="E13178" s="313" t="str">
        <f>CONCATENATE(SUM('Раздел 3'!P159:P159),"=",0)</f>
        <v>0=0</v>
      </c>
    </row>
    <row r="13179" spans="1:5" ht="30" hidden="1" customHeight="1">
      <c r="A13179" s="311" t="str">
        <f>IF((SUM('Раздел 3'!P160:P160)=0),"","Неверно!")</f>
        <v/>
      </c>
      <c r="B13179" s="312" t="s">
        <v>24776</v>
      </c>
      <c r="C13179" s="313" t="s">
        <v>8074</v>
      </c>
      <c r="D13179" s="313" t="s">
        <v>19181</v>
      </c>
      <c r="E13179" s="313" t="str">
        <f>CONCATENATE(SUM('Раздел 3'!P160:P160),"=",0)</f>
        <v>0=0</v>
      </c>
    </row>
    <row r="13180" spans="1:5" ht="30" hidden="1" customHeight="1">
      <c r="A13180" s="311" t="str">
        <f>IF((SUM('Раздел 3'!P161:P161)=0),"","Неверно!")</f>
        <v/>
      </c>
      <c r="B13180" s="312" t="s">
        <v>24776</v>
      </c>
      <c r="C13180" s="313" t="s">
        <v>8075</v>
      </c>
      <c r="D13180" s="313" t="s">
        <v>19181</v>
      </c>
      <c r="E13180" s="313" t="str">
        <f>CONCATENATE(SUM('Раздел 3'!P161:P161),"=",0)</f>
        <v>0=0</v>
      </c>
    </row>
    <row r="13181" spans="1:5" ht="30" hidden="1" customHeight="1">
      <c r="A13181" s="311" t="str">
        <f>IF((SUM('Раздел 3'!Q159:Q159)=0),"","Неверно!")</f>
        <v/>
      </c>
      <c r="B13181" s="312" t="s">
        <v>24776</v>
      </c>
      <c r="C13181" s="313" t="s">
        <v>8079</v>
      </c>
      <c r="D13181" s="313" t="s">
        <v>19181</v>
      </c>
      <c r="E13181" s="313" t="str">
        <f>CONCATENATE(SUM('Раздел 3'!Q159:Q159),"=",0)</f>
        <v>0=0</v>
      </c>
    </row>
    <row r="13182" spans="1:5" ht="30" hidden="1" customHeight="1">
      <c r="A13182" s="311" t="str">
        <f>IF((SUM('Раздел 3'!Q160:Q160)=0),"","Неверно!")</f>
        <v/>
      </c>
      <c r="B13182" s="312" t="s">
        <v>24776</v>
      </c>
      <c r="C13182" s="313" t="s">
        <v>8080</v>
      </c>
      <c r="D13182" s="313" t="s">
        <v>19181</v>
      </c>
      <c r="E13182" s="313" t="str">
        <f>CONCATENATE(SUM('Раздел 3'!Q160:Q160),"=",0)</f>
        <v>0=0</v>
      </c>
    </row>
    <row r="13183" spans="1:5" ht="30" hidden="1" customHeight="1">
      <c r="A13183" s="311" t="str">
        <f>IF((SUM('Раздел 3'!Q161:Q161)=0),"","Неверно!")</f>
        <v/>
      </c>
      <c r="B13183" s="312" t="s">
        <v>24776</v>
      </c>
      <c r="C13183" s="313" t="s">
        <v>8081</v>
      </c>
      <c r="D13183" s="313" t="s">
        <v>19181</v>
      </c>
      <c r="E13183" s="313" t="str">
        <f>CONCATENATE(SUM('Раздел 3'!Q161:Q161),"=",0)</f>
        <v>0=0</v>
      </c>
    </row>
    <row r="13184" spans="1:5" ht="30" hidden="1" customHeight="1">
      <c r="A13184" s="311" t="str">
        <f>IF((SUM('Раздел 3'!R159:R159)=0),"","Неверно!")</f>
        <v/>
      </c>
      <c r="B13184" s="312" t="s">
        <v>24776</v>
      </c>
      <c r="C13184" s="313" t="s">
        <v>8085</v>
      </c>
      <c r="D13184" s="313" t="s">
        <v>19181</v>
      </c>
      <c r="E13184" s="313" t="str">
        <f>CONCATENATE(SUM('Раздел 3'!R159:R159),"=",0)</f>
        <v>0=0</v>
      </c>
    </row>
    <row r="13185" spans="1:5" ht="30" hidden="1" customHeight="1">
      <c r="A13185" s="311" t="str">
        <f>IF((SUM('Раздел 3'!R160:R160)=0),"","Неверно!")</f>
        <v/>
      </c>
      <c r="B13185" s="312" t="s">
        <v>24776</v>
      </c>
      <c r="C13185" s="313" t="s">
        <v>8086</v>
      </c>
      <c r="D13185" s="313" t="s">
        <v>19181</v>
      </c>
      <c r="E13185" s="313" t="str">
        <f>CONCATENATE(SUM('Раздел 3'!R160:R160),"=",0)</f>
        <v>0=0</v>
      </c>
    </row>
    <row r="13186" spans="1:5" ht="30" hidden="1" customHeight="1">
      <c r="A13186" s="311" t="str">
        <f>IF((SUM('Раздел 3'!R161:R161)=0),"","Неверно!")</f>
        <v/>
      </c>
      <c r="B13186" s="312" t="s">
        <v>24776</v>
      </c>
      <c r="C13186" s="313" t="s">
        <v>8087</v>
      </c>
      <c r="D13186" s="313" t="s">
        <v>19181</v>
      </c>
      <c r="E13186" s="313" t="str">
        <f>CONCATENATE(SUM('Раздел 3'!R161:R161),"=",0)</f>
        <v>0=0</v>
      </c>
    </row>
    <row r="13187" spans="1:5" ht="30" hidden="1" customHeight="1">
      <c r="A13187" s="311" t="str">
        <f>IF((SUM('Раздел 3'!S159:S159)=0),"","Неверно!")</f>
        <v/>
      </c>
      <c r="B13187" s="312" t="s">
        <v>24776</v>
      </c>
      <c r="C13187" s="313" t="s">
        <v>8091</v>
      </c>
      <c r="D13187" s="313" t="s">
        <v>19181</v>
      </c>
      <c r="E13187" s="313" t="str">
        <f>CONCATENATE(SUM('Раздел 3'!S159:S159),"=",0)</f>
        <v>0=0</v>
      </c>
    </row>
    <row r="13188" spans="1:5" ht="30" hidden="1" customHeight="1">
      <c r="A13188" s="311" t="str">
        <f>IF((SUM('Раздел 3'!S160:S160)=0),"","Неверно!")</f>
        <v/>
      </c>
      <c r="B13188" s="312" t="s">
        <v>24776</v>
      </c>
      <c r="C13188" s="313" t="s">
        <v>8092</v>
      </c>
      <c r="D13188" s="313" t="s">
        <v>19181</v>
      </c>
      <c r="E13188" s="313" t="str">
        <f>CONCATENATE(SUM('Раздел 3'!S160:S160),"=",0)</f>
        <v>0=0</v>
      </c>
    </row>
    <row r="13189" spans="1:5" ht="30" hidden="1" customHeight="1">
      <c r="A13189" s="311" t="str">
        <f>IF((SUM('Раздел 3'!S161:S161)=0),"","Неверно!")</f>
        <v/>
      </c>
      <c r="B13189" s="312" t="s">
        <v>24776</v>
      </c>
      <c r="C13189" s="313" t="s">
        <v>8093</v>
      </c>
      <c r="D13189" s="313" t="s">
        <v>19181</v>
      </c>
      <c r="E13189" s="313" t="str">
        <f>CONCATENATE(SUM('Раздел 3'!S161:S161),"=",0)</f>
        <v>0=0</v>
      </c>
    </row>
    <row r="13190" spans="1:5" ht="30" hidden="1" customHeight="1">
      <c r="A13190" s="311" t="str">
        <f>IF((SUM('Раздел 3'!T159:T159)=0),"","Неверно!")</f>
        <v/>
      </c>
      <c r="B13190" s="312" t="s">
        <v>24776</v>
      </c>
      <c r="C13190" s="313" t="s">
        <v>8098</v>
      </c>
      <c r="D13190" s="313" t="s">
        <v>19181</v>
      </c>
      <c r="E13190" s="313" t="str">
        <f>CONCATENATE(SUM('Раздел 3'!T159:T159),"=",0)</f>
        <v>0=0</v>
      </c>
    </row>
    <row r="13191" spans="1:5" ht="30" hidden="1" customHeight="1">
      <c r="A13191" s="311" t="str">
        <f>IF((SUM('Раздел 3'!T160:T160)=0),"","Неверно!")</f>
        <v/>
      </c>
      <c r="B13191" s="312" t="s">
        <v>24776</v>
      </c>
      <c r="C13191" s="313" t="s">
        <v>8099</v>
      </c>
      <c r="D13191" s="313" t="s">
        <v>19181</v>
      </c>
      <c r="E13191" s="313" t="str">
        <f>CONCATENATE(SUM('Раздел 3'!T160:T160),"=",0)</f>
        <v>0=0</v>
      </c>
    </row>
    <row r="13192" spans="1:5" ht="30" hidden="1" customHeight="1">
      <c r="A13192" s="311" t="str">
        <f>IF((SUM('Раздел 3'!T161:T161)=0),"","Неверно!")</f>
        <v/>
      </c>
      <c r="B13192" s="312" t="s">
        <v>24776</v>
      </c>
      <c r="C13192" s="313" t="s">
        <v>8100</v>
      </c>
      <c r="D13192" s="313" t="s">
        <v>19181</v>
      </c>
      <c r="E13192" s="313" t="str">
        <f>CONCATENATE(SUM('Раздел 3'!T161:T161),"=",0)</f>
        <v>0=0</v>
      </c>
    </row>
    <row r="13193" spans="1:5" ht="30" hidden="1" customHeight="1">
      <c r="A13193" s="311" t="str">
        <f>IF((SUM('Раздел 3'!K159:K159)=0),"","Неверно!")</f>
        <v/>
      </c>
      <c r="B13193" s="312" t="s">
        <v>24776</v>
      </c>
      <c r="C13193" s="313" t="s">
        <v>8104</v>
      </c>
      <c r="D13193" s="313" t="s">
        <v>19181</v>
      </c>
      <c r="E13193" s="313" t="str">
        <f>CONCATENATE(SUM('Раздел 3'!K159:K159),"=",0)</f>
        <v>0=0</v>
      </c>
    </row>
    <row r="13194" spans="1:5" ht="30" hidden="1" customHeight="1">
      <c r="A13194" s="311" t="str">
        <f>IF((SUM('Раздел 3'!K160:K160)=0),"","Неверно!")</f>
        <v/>
      </c>
      <c r="B13194" s="312" t="s">
        <v>24776</v>
      </c>
      <c r="C13194" s="313" t="s">
        <v>8105</v>
      </c>
      <c r="D13194" s="313" t="s">
        <v>19181</v>
      </c>
      <c r="E13194" s="313" t="str">
        <f>CONCATENATE(SUM('Раздел 3'!K160:K160),"=",0)</f>
        <v>0=0</v>
      </c>
    </row>
    <row r="13195" spans="1:5" ht="30" hidden="1" customHeight="1">
      <c r="A13195" s="311" t="str">
        <f>IF((SUM('Раздел 3'!K161:K161)=0),"","Неверно!")</f>
        <v/>
      </c>
      <c r="B13195" s="312" t="s">
        <v>24776</v>
      </c>
      <c r="C13195" s="313" t="s">
        <v>8106</v>
      </c>
      <c r="D13195" s="313" t="s">
        <v>19181</v>
      </c>
      <c r="E13195" s="313" t="str">
        <f>CONCATENATE(SUM('Раздел 3'!K161:K161),"=",0)</f>
        <v>0=0</v>
      </c>
    </row>
    <row r="13196" spans="1:5" ht="30" hidden="1" customHeight="1">
      <c r="A13196" s="311" t="str">
        <f>IF((SUM('Раздел 3'!L159:L159)=0),"","Неверно!")</f>
        <v/>
      </c>
      <c r="B13196" s="312" t="s">
        <v>24776</v>
      </c>
      <c r="C13196" s="313" t="s">
        <v>8110</v>
      </c>
      <c r="D13196" s="313" t="s">
        <v>19181</v>
      </c>
      <c r="E13196" s="313" t="str">
        <f>CONCATENATE(SUM('Раздел 3'!L159:L159),"=",0)</f>
        <v>0=0</v>
      </c>
    </row>
    <row r="13197" spans="1:5" ht="30" hidden="1" customHeight="1">
      <c r="A13197" s="311" t="str">
        <f>IF((SUM('Раздел 3'!L160:L160)=0),"","Неверно!")</f>
        <v/>
      </c>
      <c r="B13197" s="312" t="s">
        <v>24776</v>
      </c>
      <c r="C13197" s="313" t="s">
        <v>8111</v>
      </c>
      <c r="D13197" s="313" t="s">
        <v>19181</v>
      </c>
      <c r="E13197" s="313" t="str">
        <f>CONCATENATE(SUM('Раздел 3'!L160:L160),"=",0)</f>
        <v>0=0</v>
      </c>
    </row>
    <row r="13198" spans="1:5" ht="30" hidden="1" customHeight="1">
      <c r="A13198" s="311" t="str">
        <f>IF((SUM('Раздел 3'!L161:L161)=0),"","Неверно!")</f>
        <v/>
      </c>
      <c r="B13198" s="312" t="s">
        <v>24776</v>
      </c>
      <c r="C13198" s="313" t="s">
        <v>8112</v>
      </c>
      <c r="D13198" s="313" t="s">
        <v>19181</v>
      </c>
      <c r="E13198" s="313" t="str">
        <f>CONCATENATE(SUM('Раздел 3'!L161:L161),"=",0)</f>
        <v>0=0</v>
      </c>
    </row>
    <row r="13199" spans="1:5" ht="30" hidden="1" customHeight="1">
      <c r="A13199" s="311" t="str">
        <f>IF((SUM('Раздел 3'!M159:M159)=0),"","Неверно!")</f>
        <v/>
      </c>
      <c r="B13199" s="312" t="s">
        <v>24776</v>
      </c>
      <c r="C13199" s="313" t="s">
        <v>8116</v>
      </c>
      <c r="D13199" s="313" t="s">
        <v>19181</v>
      </c>
      <c r="E13199" s="313" t="str">
        <f>CONCATENATE(SUM('Раздел 3'!M159:M159),"=",0)</f>
        <v>0=0</v>
      </c>
    </row>
    <row r="13200" spans="1:5" ht="30" hidden="1" customHeight="1">
      <c r="A13200" s="311" t="str">
        <f>IF((SUM('Раздел 3'!M160:M160)=0),"","Неверно!")</f>
        <v/>
      </c>
      <c r="B13200" s="312" t="s">
        <v>24776</v>
      </c>
      <c r="C13200" s="313" t="s">
        <v>8117</v>
      </c>
      <c r="D13200" s="313" t="s">
        <v>19181</v>
      </c>
      <c r="E13200" s="313" t="str">
        <f>CONCATENATE(SUM('Раздел 3'!M160:M160),"=",0)</f>
        <v>0=0</v>
      </c>
    </row>
    <row r="13201" spans="1:5" ht="30" hidden="1" customHeight="1">
      <c r="A13201" s="311" t="str">
        <f>IF((SUM('Раздел 3'!M161:M161)=0),"","Неверно!")</f>
        <v/>
      </c>
      <c r="B13201" s="312" t="s">
        <v>24776</v>
      </c>
      <c r="C13201" s="313" t="s">
        <v>8118</v>
      </c>
      <c r="D13201" s="313" t="s">
        <v>19181</v>
      </c>
      <c r="E13201" s="313" t="str">
        <f>CONCATENATE(SUM('Раздел 3'!M161:M161),"=",0)</f>
        <v>0=0</v>
      </c>
    </row>
    <row r="13202" spans="1:5" ht="30" hidden="1" customHeight="1">
      <c r="A13202" s="311" t="str">
        <f>IF((SUM('Раздел 3'!N159:N159)=0),"","Неверно!")</f>
        <v/>
      </c>
      <c r="B13202" s="312" t="s">
        <v>24776</v>
      </c>
      <c r="C13202" s="313" t="s">
        <v>8122</v>
      </c>
      <c r="D13202" s="313" t="s">
        <v>19181</v>
      </c>
      <c r="E13202" s="313" t="str">
        <f>CONCATENATE(SUM('Раздел 3'!N159:N159),"=",0)</f>
        <v>0=0</v>
      </c>
    </row>
    <row r="13203" spans="1:5" ht="30" hidden="1" customHeight="1">
      <c r="A13203" s="311" t="str">
        <f>IF((SUM('Раздел 3'!N160:N160)=0),"","Неверно!")</f>
        <v/>
      </c>
      <c r="B13203" s="312" t="s">
        <v>24776</v>
      </c>
      <c r="C13203" s="313" t="s">
        <v>8123</v>
      </c>
      <c r="D13203" s="313" t="s">
        <v>19181</v>
      </c>
      <c r="E13203" s="313" t="str">
        <f>CONCATENATE(SUM('Раздел 3'!N160:N160),"=",0)</f>
        <v>0=0</v>
      </c>
    </row>
    <row r="13204" spans="1:5" ht="30" hidden="1" customHeight="1">
      <c r="A13204" s="311" t="str">
        <f>IF((SUM('Раздел 3'!N161:N161)=0),"","Неверно!")</f>
        <v/>
      </c>
      <c r="B13204" s="312" t="s">
        <v>24776</v>
      </c>
      <c r="C13204" s="313" t="s">
        <v>8124</v>
      </c>
      <c r="D13204" s="313" t="s">
        <v>19181</v>
      </c>
      <c r="E13204" s="313" t="str">
        <f>CONCATENATE(SUM('Раздел 3'!N161:N161),"=",0)</f>
        <v>0=0</v>
      </c>
    </row>
    <row r="13205" spans="1:5" ht="30" hidden="1" customHeight="1">
      <c r="A13205" s="311" t="str">
        <f>IF((SUM('Раздел 3'!O163:O163)=0),"","Неверно!")</f>
        <v/>
      </c>
      <c r="B13205" s="312" t="s">
        <v>24777</v>
      </c>
      <c r="C13205" s="313" t="s">
        <v>8070</v>
      </c>
      <c r="D13205" s="313" t="s">
        <v>19182</v>
      </c>
      <c r="E13205" s="313" t="str">
        <f>CONCATENATE(SUM('Раздел 3'!O163:O163),"=",0)</f>
        <v>0=0</v>
      </c>
    </row>
    <row r="13206" spans="1:5" ht="30" hidden="1" customHeight="1">
      <c r="A13206" s="311" t="str">
        <f>IF((SUM('Раздел 3'!O164:O164)=0),"","Неверно!")</f>
        <v/>
      </c>
      <c r="B13206" s="312" t="s">
        <v>24777</v>
      </c>
      <c r="C13206" s="313" t="s">
        <v>8071</v>
      </c>
      <c r="D13206" s="313" t="s">
        <v>19182</v>
      </c>
      <c r="E13206" s="313" t="str">
        <f>CONCATENATE(SUM('Раздел 3'!O164:O164),"=",0)</f>
        <v>0=0</v>
      </c>
    </row>
    <row r="13207" spans="1:5" ht="30" hidden="1" customHeight="1">
      <c r="A13207" s="311" t="str">
        <f>IF((SUM('Раздел 3'!O165:O165)=0),"","Неверно!")</f>
        <v/>
      </c>
      <c r="B13207" s="312" t="s">
        <v>24777</v>
      </c>
      <c r="C13207" s="313" t="s">
        <v>8072</v>
      </c>
      <c r="D13207" s="313" t="s">
        <v>19182</v>
      </c>
      <c r="E13207" s="313" t="str">
        <f>CONCATENATE(SUM('Раздел 3'!O165:O165),"=",0)</f>
        <v>0=0</v>
      </c>
    </row>
    <row r="13208" spans="1:5" ht="30" hidden="1" customHeight="1">
      <c r="A13208" s="311" t="str">
        <f>IF((SUM('Раздел 3'!O166:O166)=0),"","Неверно!")</f>
        <v/>
      </c>
      <c r="B13208" s="312" t="s">
        <v>24777</v>
      </c>
      <c r="C13208" s="313" t="s">
        <v>7943</v>
      </c>
      <c r="D13208" s="313" t="s">
        <v>19182</v>
      </c>
      <c r="E13208" s="313" t="str">
        <f>CONCATENATE(SUM('Раздел 3'!O166:O166),"=",0)</f>
        <v>0=0</v>
      </c>
    </row>
    <row r="13209" spans="1:5" ht="30" hidden="1" customHeight="1">
      <c r="A13209" s="311" t="str">
        <f>IF((SUM('Раздел 3'!O167:O167)=0),"","Неверно!")</f>
        <v/>
      </c>
      <c r="B13209" s="312" t="s">
        <v>24777</v>
      </c>
      <c r="C13209" s="313" t="s">
        <v>7944</v>
      </c>
      <c r="D13209" s="313" t="s">
        <v>19182</v>
      </c>
      <c r="E13209" s="313" t="str">
        <f>CONCATENATE(SUM('Раздел 3'!O167:O167),"=",0)</f>
        <v>0=0</v>
      </c>
    </row>
    <row r="13210" spans="1:5" ht="30" hidden="1" customHeight="1">
      <c r="A13210" s="311" t="str">
        <f>IF((SUM('Раздел 3'!O168:O168)=0),"","Неверно!")</f>
        <v/>
      </c>
      <c r="B13210" s="312" t="s">
        <v>24777</v>
      </c>
      <c r="C13210" s="313" t="s">
        <v>7982</v>
      </c>
      <c r="D13210" s="313" t="s">
        <v>19182</v>
      </c>
      <c r="E13210" s="313" t="str">
        <f>CONCATENATE(SUM('Раздел 3'!O168:O168),"=",0)</f>
        <v>0=0</v>
      </c>
    </row>
    <row r="13211" spans="1:5" ht="30" hidden="1" customHeight="1">
      <c r="A13211" s="311" t="str">
        <f>IF((SUM('Раздел 3'!O169:O169)=0),"","Неверно!")</f>
        <v/>
      </c>
      <c r="B13211" s="312" t="s">
        <v>24777</v>
      </c>
      <c r="C13211" s="313" t="s">
        <v>7983</v>
      </c>
      <c r="D13211" s="313" t="s">
        <v>19182</v>
      </c>
      <c r="E13211" s="313" t="str">
        <f>CONCATENATE(SUM('Раздел 3'!O169:O169),"=",0)</f>
        <v>0=0</v>
      </c>
    </row>
    <row r="13212" spans="1:5" ht="30" hidden="1" customHeight="1">
      <c r="A13212" s="311" t="str">
        <f>IF((SUM('Раздел 3'!P163:P163)=0),"","Неверно!")</f>
        <v/>
      </c>
      <c r="B13212" s="312" t="s">
        <v>24777</v>
      </c>
      <c r="C13212" s="313" t="s">
        <v>8076</v>
      </c>
      <c r="D13212" s="313" t="s">
        <v>19182</v>
      </c>
      <c r="E13212" s="313" t="str">
        <f>CONCATENATE(SUM('Раздел 3'!P163:P163),"=",0)</f>
        <v>0=0</v>
      </c>
    </row>
    <row r="13213" spans="1:5" ht="30" hidden="1" customHeight="1">
      <c r="A13213" s="311" t="str">
        <f>IF((SUM('Раздел 3'!P164:P164)=0),"","Неверно!")</f>
        <v/>
      </c>
      <c r="B13213" s="312" t="s">
        <v>24777</v>
      </c>
      <c r="C13213" s="313" t="s">
        <v>8077</v>
      </c>
      <c r="D13213" s="313" t="s">
        <v>19182</v>
      </c>
      <c r="E13213" s="313" t="str">
        <f>CONCATENATE(SUM('Раздел 3'!P164:P164),"=",0)</f>
        <v>0=0</v>
      </c>
    </row>
    <row r="13214" spans="1:5" ht="30" hidden="1" customHeight="1">
      <c r="A13214" s="311" t="str">
        <f>IF((SUM('Раздел 3'!P165:P165)=0),"","Неверно!")</f>
        <v/>
      </c>
      <c r="B13214" s="312" t="s">
        <v>24777</v>
      </c>
      <c r="C13214" s="313" t="s">
        <v>8078</v>
      </c>
      <c r="D13214" s="313" t="s">
        <v>19182</v>
      </c>
      <c r="E13214" s="313" t="str">
        <f>CONCATENATE(SUM('Раздел 3'!P165:P165),"=",0)</f>
        <v>0=0</v>
      </c>
    </row>
    <row r="13215" spans="1:5" ht="30" hidden="1" customHeight="1">
      <c r="A13215" s="311" t="str">
        <f>IF((SUM('Раздел 3'!P166:P166)=0),"","Неверно!")</f>
        <v/>
      </c>
      <c r="B13215" s="312" t="s">
        <v>24777</v>
      </c>
      <c r="C13215" s="313" t="s">
        <v>19183</v>
      </c>
      <c r="D13215" s="313" t="s">
        <v>19182</v>
      </c>
      <c r="E13215" s="313" t="str">
        <f>CONCATENATE(SUM('Раздел 3'!P166:P166),"=",0)</f>
        <v>0=0</v>
      </c>
    </row>
    <row r="13216" spans="1:5" ht="30" hidden="1" customHeight="1">
      <c r="A13216" s="311" t="str">
        <f>IF((SUM('Раздел 3'!P167:P167)=0),"","Неверно!")</f>
        <v/>
      </c>
      <c r="B13216" s="312" t="s">
        <v>24777</v>
      </c>
      <c r="C13216" s="313" t="s">
        <v>19184</v>
      </c>
      <c r="D13216" s="313" t="s">
        <v>19182</v>
      </c>
      <c r="E13216" s="313" t="str">
        <f>CONCATENATE(SUM('Раздел 3'!P167:P167),"=",0)</f>
        <v>0=0</v>
      </c>
    </row>
    <row r="13217" spans="1:5" ht="30" hidden="1" customHeight="1">
      <c r="A13217" s="311" t="str">
        <f>IF((SUM('Раздел 3'!P168:P168)=0),"","Неверно!")</f>
        <v/>
      </c>
      <c r="B13217" s="312" t="s">
        <v>24777</v>
      </c>
      <c r="C13217" s="313" t="s">
        <v>7989</v>
      </c>
      <c r="D13217" s="313" t="s">
        <v>19182</v>
      </c>
      <c r="E13217" s="313" t="str">
        <f>CONCATENATE(SUM('Раздел 3'!P168:P168),"=",0)</f>
        <v>0=0</v>
      </c>
    </row>
    <row r="13218" spans="1:5" ht="30" hidden="1" customHeight="1">
      <c r="A13218" s="311" t="str">
        <f>IF((SUM('Раздел 3'!P169:P169)=0),"","Неверно!")</f>
        <v/>
      </c>
      <c r="B13218" s="312" t="s">
        <v>24777</v>
      </c>
      <c r="C13218" s="313" t="s">
        <v>7990</v>
      </c>
      <c r="D13218" s="313" t="s">
        <v>19182</v>
      </c>
      <c r="E13218" s="313" t="str">
        <f>CONCATENATE(SUM('Раздел 3'!P169:P169),"=",0)</f>
        <v>0=0</v>
      </c>
    </row>
    <row r="13219" spans="1:5" ht="30" hidden="1" customHeight="1">
      <c r="A13219" s="311" t="str">
        <f>IF((SUM('Раздел 3'!Q163:Q163)=0),"","Неверно!")</f>
        <v/>
      </c>
      <c r="B13219" s="312" t="s">
        <v>24777</v>
      </c>
      <c r="C13219" s="313" t="s">
        <v>8082</v>
      </c>
      <c r="D13219" s="313" t="s">
        <v>19182</v>
      </c>
      <c r="E13219" s="313" t="str">
        <f>CONCATENATE(SUM('Раздел 3'!Q163:Q163),"=",0)</f>
        <v>0=0</v>
      </c>
    </row>
    <row r="13220" spans="1:5" ht="30" hidden="1" customHeight="1">
      <c r="A13220" s="311" t="str">
        <f>IF((SUM('Раздел 3'!Q164:Q164)=0),"","Неверно!")</f>
        <v/>
      </c>
      <c r="B13220" s="312" t="s">
        <v>24777</v>
      </c>
      <c r="C13220" s="313" t="s">
        <v>8083</v>
      </c>
      <c r="D13220" s="313" t="s">
        <v>19182</v>
      </c>
      <c r="E13220" s="313" t="str">
        <f>CONCATENATE(SUM('Раздел 3'!Q164:Q164),"=",0)</f>
        <v>0=0</v>
      </c>
    </row>
    <row r="13221" spans="1:5" ht="30" hidden="1" customHeight="1">
      <c r="A13221" s="311" t="str">
        <f>IF((SUM('Раздел 3'!Q165:Q165)=0),"","Неверно!")</f>
        <v/>
      </c>
      <c r="B13221" s="312" t="s">
        <v>24777</v>
      </c>
      <c r="C13221" s="313" t="s">
        <v>8084</v>
      </c>
      <c r="D13221" s="313" t="s">
        <v>19182</v>
      </c>
      <c r="E13221" s="313" t="str">
        <f>CONCATENATE(SUM('Раздел 3'!Q165:Q165),"=",0)</f>
        <v>0=0</v>
      </c>
    </row>
    <row r="13222" spans="1:5" ht="30" hidden="1" customHeight="1">
      <c r="A13222" s="311" t="str">
        <f>IF((SUM('Раздел 3'!Q166:Q166)=0),"","Неверно!")</f>
        <v/>
      </c>
      <c r="B13222" s="312" t="s">
        <v>24777</v>
      </c>
      <c r="C13222" s="313" t="s">
        <v>19185</v>
      </c>
      <c r="D13222" s="313" t="s">
        <v>19182</v>
      </c>
      <c r="E13222" s="313" t="str">
        <f>CONCATENATE(SUM('Раздел 3'!Q166:Q166),"=",0)</f>
        <v>0=0</v>
      </c>
    </row>
    <row r="13223" spans="1:5" ht="30" hidden="1" customHeight="1">
      <c r="A13223" s="311" t="str">
        <f>IF((SUM('Раздел 3'!Q167:Q167)=0),"","Неверно!")</f>
        <v/>
      </c>
      <c r="B13223" s="312" t="s">
        <v>24777</v>
      </c>
      <c r="C13223" s="313" t="s">
        <v>19186</v>
      </c>
      <c r="D13223" s="313" t="s">
        <v>19182</v>
      </c>
      <c r="E13223" s="313" t="str">
        <f>CONCATENATE(SUM('Раздел 3'!Q167:Q167),"=",0)</f>
        <v>0=0</v>
      </c>
    </row>
    <row r="13224" spans="1:5" ht="30" hidden="1" customHeight="1">
      <c r="A13224" s="311" t="str">
        <f>IF((SUM('Раздел 3'!Q168:Q168)=0),"","Неверно!")</f>
        <v/>
      </c>
      <c r="B13224" s="312" t="s">
        <v>24777</v>
      </c>
      <c r="C13224" s="313" t="s">
        <v>7994</v>
      </c>
      <c r="D13224" s="313" t="s">
        <v>19182</v>
      </c>
      <c r="E13224" s="313" t="str">
        <f>CONCATENATE(SUM('Раздел 3'!Q168:Q168),"=",0)</f>
        <v>0=0</v>
      </c>
    </row>
    <row r="13225" spans="1:5" ht="30" hidden="1" customHeight="1">
      <c r="A13225" s="311" t="str">
        <f>IF((SUM('Раздел 3'!Q169:Q169)=0),"","Неверно!")</f>
        <v/>
      </c>
      <c r="B13225" s="312" t="s">
        <v>24777</v>
      </c>
      <c r="C13225" s="313" t="s">
        <v>7995</v>
      </c>
      <c r="D13225" s="313" t="s">
        <v>19182</v>
      </c>
      <c r="E13225" s="313" t="str">
        <f>CONCATENATE(SUM('Раздел 3'!Q169:Q169),"=",0)</f>
        <v>0=0</v>
      </c>
    </row>
    <row r="13226" spans="1:5" ht="30" hidden="1" customHeight="1">
      <c r="A13226" s="311" t="str">
        <f>IF((SUM('Раздел 3'!R163:R163)=0),"","Неверно!")</f>
        <v/>
      </c>
      <c r="B13226" s="312" t="s">
        <v>24777</v>
      </c>
      <c r="C13226" s="313" t="s">
        <v>8088</v>
      </c>
      <c r="D13226" s="313" t="s">
        <v>19182</v>
      </c>
      <c r="E13226" s="313" t="str">
        <f>CONCATENATE(SUM('Раздел 3'!R163:R163),"=",0)</f>
        <v>0=0</v>
      </c>
    </row>
    <row r="13227" spans="1:5" ht="30" hidden="1" customHeight="1">
      <c r="A13227" s="311" t="str">
        <f>IF((SUM('Раздел 3'!R164:R164)=0),"","Неверно!")</f>
        <v/>
      </c>
      <c r="B13227" s="312" t="s">
        <v>24777</v>
      </c>
      <c r="C13227" s="313" t="s">
        <v>8089</v>
      </c>
      <c r="D13227" s="313" t="s">
        <v>19182</v>
      </c>
      <c r="E13227" s="313" t="str">
        <f>CONCATENATE(SUM('Раздел 3'!R164:R164),"=",0)</f>
        <v>0=0</v>
      </c>
    </row>
    <row r="13228" spans="1:5" ht="30" hidden="1" customHeight="1">
      <c r="A13228" s="311" t="str">
        <f>IF((SUM('Раздел 3'!R165:R165)=0),"","Неверно!")</f>
        <v/>
      </c>
      <c r="B13228" s="312" t="s">
        <v>24777</v>
      </c>
      <c r="C13228" s="313" t="s">
        <v>8090</v>
      </c>
      <c r="D13228" s="313" t="s">
        <v>19182</v>
      </c>
      <c r="E13228" s="313" t="str">
        <f>CONCATENATE(SUM('Раздел 3'!R165:R165),"=",0)</f>
        <v>0=0</v>
      </c>
    </row>
    <row r="13229" spans="1:5" ht="30" hidden="1" customHeight="1">
      <c r="A13229" s="311" t="str">
        <f>IF((SUM('Раздел 3'!R166:R166)=0),"","Неверно!")</f>
        <v/>
      </c>
      <c r="B13229" s="312" t="s">
        <v>24777</v>
      </c>
      <c r="C13229" s="313" t="s">
        <v>19187</v>
      </c>
      <c r="D13229" s="313" t="s">
        <v>19182</v>
      </c>
      <c r="E13229" s="313" t="str">
        <f>CONCATENATE(SUM('Раздел 3'!R166:R166),"=",0)</f>
        <v>0=0</v>
      </c>
    </row>
    <row r="13230" spans="1:5" ht="30" hidden="1" customHeight="1">
      <c r="A13230" s="311" t="str">
        <f>IF((SUM('Раздел 3'!R167:R167)=0),"","Неверно!")</f>
        <v/>
      </c>
      <c r="B13230" s="312" t="s">
        <v>24777</v>
      </c>
      <c r="C13230" s="313" t="s">
        <v>19188</v>
      </c>
      <c r="D13230" s="313" t="s">
        <v>19182</v>
      </c>
      <c r="E13230" s="313" t="str">
        <f>CONCATENATE(SUM('Раздел 3'!R167:R167),"=",0)</f>
        <v>0=0</v>
      </c>
    </row>
    <row r="13231" spans="1:5" ht="30" hidden="1" customHeight="1">
      <c r="A13231" s="311" t="str">
        <f>IF((SUM('Раздел 3'!R168:R168)=0),"","Неверно!")</f>
        <v/>
      </c>
      <c r="B13231" s="312" t="s">
        <v>24777</v>
      </c>
      <c r="C13231" s="313" t="s">
        <v>7999</v>
      </c>
      <c r="D13231" s="313" t="s">
        <v>19182</v>
      </c>
      <c r="E13231" s="313" t="str">
        <f>CONCATENATE(SUM('Раздел 3'!R168:R168),"=",0)</f>
        <v>0=0</v>
      </c>
    </row>
    <row r="13232" spans="1:5" ht="30" hidden="1" customHeight="1">
      <c r="A13232" s="311" t="str">
        <f>IF((SUM('Раздел 3'!R169:R169)=0),"","Неверно!")</f>
        <v/>
      </c>
      <c r="B13232" s="312" t="s">
        <v>24777</v>
      </c>
      <c r="C13232" s="313" t="s">
        <v>8000</v>
      </c>
      <c r="D13232" s="313" t="s">
        <v>19182</v>
      </c>
      <c r="E13232" s="313" t="str">
        <f>CONCATENATE(SUM('Раздел 3'!R169:R169),"=",0)</f>
        <v>0=0</v>
      </c>
    </row>
    <row r="13233" spans="1:5" ht="30" hidden="1" customHeight="1">
      <c r="A13233" s="311" t="str">
        <f>IF((SUM('Раздел 3'!S163:S163)=0),"","Неверно!")</f>
        <v/>
      </c>
      <c r="B13233" s="312" t="s">
        <v>24777</v>
      </c>
      <c r="C13233" s="313" t="s">
        <v>8095</v>
      </c>
      <c r="D13233" s="313" t="s">
        <v>19182</v>
      </c>
      <c r="E13233" s="313" t="str">
        <f>CONCATENATE(SUM('Раздел 3'!S163:S163),"=",0)</f>
        <v>0=0</v>
      </c>
    </row>
    <row r="13234" spans="1:5" ht="30" hidden="1" customHeight="1">
      <c r="A13234" s="311" t="str">
        <f>IF((SUM('Раздел 3'!S164:S164)=0),"","Неверно!")</f>
        <v/>
      </c>
      <c r="B13234" s="312" t="s">
        <v>24777</v>
      </c>
      <c r="C13234" s="313" t="s">
        <v>8096</v>
      </c>
      <c r="D13234" s="313" t="s">
        <v>19182</v>
      </c>
      <c r="E13234" s="313" t="str">
        <f>CONCATENATE(SUM('Раздел 3'!S164:S164),"=",0)</f>
        <v>0=0</v>
      </c>
    </row>
    <row r="13235" spans="1:5" ht="30" hidden="1" customHeight="1">
      <c r="A13235" s="311" t="str">
        <f>IF((SUM('Раздел 3'!S165:S165)=0),"","Неверно!")</f>
        <v/>
      </c>
      <c r="B13235" s="312" t="s">
        <v>24777</v>
      </c>
      <c r="C13235" s="313" t="s">
        <v>8097</v>
      </c>
      <c r="D13235" s="313" t="s">
        <v>19182</v>
      </c>
      <c r="E13235" s="313" t="str">
        <f>CONCATENATE(SUM('Раздел 3'!S165:S165),"=",0)</f>
        <v>0=0</v>
      </c>
    </row>
    <row r="13236" spans="1:5" ht="30" hidden="1" customHeight="1">
      <c r="A13236" s="311" t="str">
        <f>IF((SUM('Раздел 3'!S166:S166)=0),"","Неверно!")</f>
        <v/>
      </c>
      <c r="B13236" s="312" t="s">
        <v>24777</v>
      </c>
      <c r="C13236" s="313" t="s">
        <v>8694</v>
      </c>
      <c r="D13236" s="313" t="s">
        <v>19182</v>
      </c>
      <c r="E13236" s="313" t="str">
        <f>CONCATENATE(SUM('Раздел 3'!S166:S166),"=",0)</f>
        <v>0=0</v>
      </c>
    </row>
    <row r="13237" spans="1:5" ht="30" hidden="1" customHeight="1">
      <c r="A13237" s="311" t="str">
        <f>IF((SUM('Раздел 3'!S167:S167)=0),"","Неверно!")</f>
        <v/>
      </c>
      <c r="B13237" s="312" t="s">
        <v>24777</v>
      </c>
      <c r="C13237" s="313" t="s">
        <v>8695</v>
      </c>
      <c r="D13237" s="313" t="s">
        <v>19182</v>
      </c>
      <c r="E13237" s="313" t="str">
        <f>CONCATENATE(SUM('Раздел 3'!S167:S167),"=",0)</f>
        <v>0=0</v>
      </c>
    </row>
    <row r="13238" spans="1:5" ht="30" hidden="1" customHeight="1">
      <c r="A13238" s="311" t="str">
        <f>IF((SUM('Раздел 3'!S168:S168)=0),"","Неверно!")</f>
        <v/>
      </c>
      <c r="B13238" s="312" t="s">
        <v>24777</v>
      </c>
      <c r="C13238" s="313" t="s">
        <v>8004</v>
      </c>
      <c r="D13238" s="313" t="s">
        <v>19182</v>
      </c>
      <c r="E13238" s="313" t="str">
        <f>CONCATENATE(SUM('Раздел 3'!S168:S168),"=",0)</f>
        <v>0=0</v>
      </c>
    </row>
    <row r="13239" spans="1:5" ht="30" hidden="1" customHeight="1">
      <c r="A13239" s="311" t="str">
        <f>IF((SUM('Раздел 3'!S169:S169)=0),"","Неверно!")</f>
        <v/>
      </c>
      <c r="B13239" s="312" t="s">
        <v>24777</v>
      </c>
      <c r="C13239" s="313" t="s">
        <v>8005</v>
      </c>
      <c r="D13239" s="313" t="s">
        <v>19182</v>
      </c>
      <c r="E13239" s="313" t="str">
        <f>CONCATENATE(SUM('Раздел 3'!S169:S169),"=",0)</f>
        <v>0=0</v>
      </c>
    </row>
    <row r="13240" spans="1:5" ht="30" hidden="1" customHeight="1">
      <c r="A13240" s="311" t="str">
        <f>IF((SUM('Раздел 3'!T163:T163)=0),"","Неверно!")</f>
        <v/>
      </c>
      <c r="B13240" s="312" t="s">
        <v>24777</v>
      </c>
      <c r="C13240" s="313" t="s">
        <v>8101</v>
      </c>
      <c r="D13240" s="313" t="s">
        <v>19182</v>
      </c>
      <c r="E13240" s="313" t="str">
        <f>CONCATENATE(SUM('Раздел 3'!T163:T163),"=",0)</f>
        <v>0=0</v>
      </c>
    </row>
    <row r="13241" spans="1:5" ht="30" hidden="1" customHeight="1">
      <c r="A13241" s="311" t="str">
        <f>IF((SUM('Раздел 3'!T164:T164)=0),"","Неверно!")</f>
        <v/>
      </c>
      <c r="B13241" s="312" t="s">
        <v>24777</v>
      </c>
      <c r="C13241" s="313" t="s">
        <v>8102</v>
      </c>
      <c r="D13241" s="313" t="s">
        <v>19182</v>
      </c>
      <c r="E13241" s="313" t="str">
        <f>CONCATENATE(SUM('Раздел 3'!T164:T164),"=",0)</f>
        <v>0=0</v>
      </c>
    </row>
    <row r="13242" spans="1:5" ht="30" hidden="1" customHeight="1">
      <c r="A13242" s="311" t="str">
        <f>IF((SUM('Раздел 3'!T165:T165)=0),"","Неверно!")</f>
        <v/>
      </c>
      <c r="B13242" s="312" t="s">
        <v>24777</v>
      </c>
      <c r="C13242" s="313" t="s">
        <v>8103</v>
      </c>
      <c r="D13242" s="313" t="s">
        <v>19182</v>
      </c>
      <c r="E13242" s="313" t="str">
        <f>CONCATENATE(SUM('Раздел 3'!T165:T165),"=",0)</f>
        <v>0=0</v>
      </c>
    </row>
    <row r="13243" spans="1:5" ht="30" hidden="1" customHeight="1">
      <c r="A13243" s="311" t="str">
        <f>IF((SUM('Раздел 3'!T166:T166)=0),"","Неверно!")</f>
        <v/>
      </c>
      <c r="B13243" s="312" t="s">
        <v>24777</v>
      </c>
      <c r="C13243" s="313" t="s">
        <v>19189</v>
      </c>
      <c r="D13243" s="313" t="s">
        <v>19182</v>
      </c>
      <c r="E13243" s="313" t="str">
        <f>CONCATENATE(SUM('Раздел 3'!T166:T166),"=",0)</f>
        <v>0=0</v>
      </c>
    </row>
    <row r="13244" spans="1:5" ht="30" hidden="1" customHeight="1">
      <c r="A13244" s="311" t="str">
        <f>IF((SUM('Раздел 3'!T167:T167)=0),"","Неверно!")</f>
        <v/>
      </c>
      <c r="B13244" s="312" t="s">
        <v>24777</v>
      </c>
      <c r="C13244" s="313" t="s">
        <v>19190</v>
      </c>
      <c r="D13244" s="313" t="s">
        <v>19182</v>
      </c>
      <c r="E13244" s="313" t="str">
        <f>CONCATENATE(SUM('Раздел 3'!T167:T167),"=",0)</f>
        <v>0=0</v>
      </c>
    </row>
    <row r="13245" spans="1:5" ht="30" hidden="1" customHeight="1">
      <c r="A13245" s="311" t="str">
        <f>IF((SUM('Раздел 3'!T168:T168)=0),"","Неверно!")</f>
        <v/>
      </c>
      <c r="B13245" s="312" t="s">
        <v>24777</v>
      </c>
      <c r="C13245" s="313" t="s">
        <v>8011</v>
      </c>
      <c r="D13245" s="313" t="s">
        <v>19182</v>
      </c>
      <c r="E13245" s="313" t="str">
        <f>CONCATENATE(SUM('Раздел 3'!T168:T168),"=",0)</f>
        <v>0=0</v>
      </c>
    </row>
    <row r="13246" spans="1:5" ht="30" hidden="1" customHeight="1">
      <c r="A13246" s="311" t="str">
        <f>IF((SUM('Раздел 3'!T169:T169)=0),"","Неверно!")</f>
        <v/>
      </c>
      <c r="B13246" s="312" t="s">
        <v>24777</v>
      </c>
      <c r="C13246" s="313" t="s">
        <v>8012</v>
      </c>
      <c r="D13246" s="313" t="s">
        <v>19182</v>
      </c>
      <c r="E13246" s="313" t="str">
        <f>CONCATENATE(SUM('Раздел 3'!T169:T169),"=",0)</f>
        <v>0=0</v>
      </c>
    </row>
    <row r="13247" spans="1:5" ht="30" hidden="1" customHeight="1">
      <c r="A13247" s="311" t="str">
        <f>IF((SUM('Раздел 3'!K163:K163)=0),"","Неверно!")</f>
        <v/>
      </c>
      <c r="B13247" s="312" t="s">
        <v>24777</v>
      </c>
      <c r="C13247" s="313" t="s">
        <v>8107</v>
      </c>
      <c r="D13247" s="313" t="s">
        <v>19182</v>
      </c>
      <c r="E13247" s="313" t="str">
        <f>CONCATENATE(SUM('Раздел 3'!K163:K163),"=",0)</f>
        <v>0=0</v>
      </c>
    </row>
    <row r="13248" spans="1:5" ht="30" hidden="1" customHeight="1">
      <c r="A13248" s="311" t="str">
        <f>IF((SUM('Раздел 3'!K164:K164)=0),"","Неверно!")</f>
        <v/>
      </c>
      <c r="B13248" s="312" t="s">
        <v>24777</v>
      </c>
      <c r="C13248" s="313" t="s">
        <v>8108</v>
      </c>
      <c r="D13248" s="313" t="s">
        <v>19182</v>
      </c>
      <c r="E13248" s="313" t="str">
        <f>CONCATENATE(SUM('Раздел 3'!K164:K164),"=",0)</f>
        <v>0=0</v>
      </c>
    </row>
    <row r="13249" spans="1:5" ht="30" hidden="1" customHeight="1">
      <c r="A13249" s="311" t="str">
        <f>IF((SUM('Раздел 3'!K165:K165)=0),"","Неверно!")</f>
        <v/>
      </c>
      <c r="B13249" s="312" t="s">
        <v>24777</v>
      </c>
      <c r="C13249" s="313" t="s">
        <v>8109</v>
      </c>
      <c r="D13249" s="313" t="s">
        <v>19182</v>
      </c>
      <c r="E13249" s="313" t="str">
        <f>CONCATENATE(SUM('Раздел 3'!K165:K165),"=",0)</f>
        <v>0=0</v>
      </c>
    </row>
    <row r="13250" spans="1:5" ht="30" hidden="1" customHeight="1">
      <c r="A13250" s="311" t="str">
        <f>IF((SUM('Раздел 3'!K166:K166)=0),"","Неверно!")</f>
        <v/>
      </c>
      <c r="B13250" s="312" t="s">
        <v>24777</v>
      </c>
      <c r="C13250" s="313" t="s">
        <v>19191</v>
      </c>
      <c r="D13250" s="313" t="s">
        <v>19182</v>
      </c>
      <c r="E13250" s="313" t="str">
        <f>CONCATENATE(SUM('Раздел 3'!K166:K166),"=",0)</f>
        <v>0=0</v>
      </c>
    </row>
    <row r="13251" spans="1:5" ht="30" hidden="1" customHeight="1">
      <c r="A13251" s="311" t="str">
        <f>IF((SUM('Раздел 3'!K167:K167)=0),"","Неверно!")</f>
        <v/>
      </c>
      <c r="B13251" s="312" t="s">
        <v>24777</v>
      </c>
      <c r="C13251" s="313" t="s">
        <v>19192</v>
      </c>
      <c r="D13251" s="313" t="s">
        <v>19182</v>
      </c>
      <c r="E13251" s="313" t="str">
        <f>CONCATENATE(SUM('Раздел 3'!K167:K167),"=",0)</f>
        <v>0=0</v>
      </c>
    </row>
    <row r="13252" spans="1:5" ht="30" hidden="1" customHeight="1">
      <c r="A13252" s="311" t="str">
        <f>IF((SUM('Раздел 3'!K168:K168)=0),"","Неверно!")</f>
        <v/>
      </c>
      <c r="B13252" s="312" t="s">
        <v>24777</v>
      </c>
      <c r="C13252" s="313" t="s">
        <v>8016</v>
      </c>
      <c r="D13252" s="313" t="s">
        <v>19182</v>
      </c>
      <c r="E13252" s="313" t="str">
        <f>CONCATENATE(SUM('Раздел 3'!K168:K168),"=",0)</f>
        <v>0=0</v>
      </c>
    </row>
    <row r="13253" spans="1:5" ht="30" hidden="1" customHeight="1">
      <c r="A13253" s="311" t="str">
        <f>IF((SUM('Раздел 3'!K169:K169)=0),"","Неверно!")</f>
        <v/>
      </c>
      <c r="B13253" s="312" t="s">
        <v>24777</v>
      </c>
      <c r="C13253" s="313" t="s">
        <v>8017</v>
      </c>
      <c r="D13253" s="313" t="s">
        <v>19182</v>
      </c>
      <c r="E13253" s="313" t="str">
        <f>CONCATENATE(SUM('Раздел 3'!K169:K169),"=",0)</f>
        <v>0=0</v>
      </c>
    </row>
    <row r="13254" spans="1:5" ht="30" hidden="1" customHeight="1">
      <c r="A13254" s="311" t="str">
        <f>IF((SUM('Раздел 3'!L163:L163)=0),"","Неверно!")</f>
        <v/>
      </c>
      <c r="B13254" s="312" t="s">
        <v>24777</v>
      </c>
      <c r="C13254" s="313" t="s">
        <v>8113</v>
      </c>
      <c r="D13254" s="313" t="s">
        <v>19182</v>
      </c>
      <c r="E13254" s="313" t="str">
        <f>CONCATENATE(SUM('Раздел 3'!L163:L163),"=",0)</f>
        <v>0=0</v>
      </c>
    </row>
    <row r="13255" spans="1:5" ht="30" hidden="1" customHeight="1">
      <c r="A13255" s="311" t="str">
        <f>IF((SUM('Раздел 3'!L164:L164)=0),"","Неверно!")</f>
        <v/>
      </c>
      <c r="B13255" s="312" t="s">
        <v>24777</v>
      </c>
      <c r="C13255" s="313" t="s">
        <v>8114</v>
      </c>
      <c r="D13255" s="313" t="s">
        <v>19182</v>
      </c>
      <c r="E13255" s="313" t="str">
        <f>CONCATENATE(SUM('Раздел 3'!L164:L164),"=",0)</f>
        <v>0=0</v>
      </c>
    </row>
    <row r="13256" spans="1:5" ht="30" hidden="1" customHeight="1">
      <c r="A13256" s="311" t="str">
        <f>IF((SUM('Раздел 3'!L165:L165)=0),"","Неверно!")</f>
        <v/>
      </c>
      <c r="B13256" s="312" t="s">
        <v>24777</v>
      </c>
      <c r="C13256" s="313" t="s">
        <v>8115</v>
      </c>
      <c r="D13256" s="313" t="s">
        <v>19182</v>
      </c>
      <c r="E13256" s="313" t="str">
        <f>CONCATENATE(SUM('Раздел 3'!L165:L165),"=",0)</f>
        <v>0=0</v>
      </c>
    </row>
    <row r="13257" spans="1:5" ht="30" hidden="1" customHeight="1">
      <c r="A13257" s="311" t="str">
        <f>IF((SUM('Раздел 3'!L166:L166)=0),"","Неверно!")</f>
        <v/>
      </c>
      <c r="B13257" s="312" t="s">
        <v>24777</v>
      </c>
      <c r="C13257" s="313" t="s">
        <v>19193</v>
      </c>
      <c r="D13257" s="313" t="s">
        <v>19182</v>
      </c>
      <c r="E13257" s="313" t="str">
        <f>CONCATENATE(SUM('Раздел 3'!L166:L166),"=",0)</f>
        <v>0=0</v>
      </c>
    </row>
    <row r="13258" spans="1:5" ht="30" hidden="1" customHeight="1">
      <c r="A13258" s="311" t="str">
        <f>IF((SUM('Раздел 3'!L167:L167)=0),"","Неверно!")</f>
        <v/>
      </c>
      <c r="B13258" s="312" t="s">
        <v>24777</v>
      </c>
      <c r="C13258" s="313" t="s">
        <v>19194</v>
      </c>
      <c r="D13258" s="313" t="s">
        <v>19182</v>
      </c>
      <c r="E13258" s="313" t="str">
        <f>CONCATENATE(SUM('Раздел 3'!L167:L167),"=",0)</f>
        <v>0=0</v>
      </c>
    </row>
    <row r="13259" spans="1:5" ht="30" hidden="1" customHeight="1">
      <c r="A13259" s="311" t="str">
        <f>IF((SUM('Раздел 3'!L168:L168)=0),"","Неверно!")</f>
        <v/>
      </c>
      <c r="B13259" s="312" t="s">
        <v>24777</v>
      </c>
      <c r="C13259" s="313" t="s">
        <v>8021</v>
      </c>
      <c r="D13259" s="313" t="s">
        <v>19182</v>
      </c>
      <c r="E13259" s="313" t="str">
        <f>CONCATENATE(SUM('Раздел 3'!L168:L168),"=",0)</f>
        <v>0=0</v>
      </c>
    </row>
    <row r="13260" spans="1:5" ht="30" hidden="1" customHeight="1">
      <c r="A13260" s="311" t="str">
        <f>IF((SUM('Раздел 3'!L169:L169)=0),"","Неверно!")</f>
        <v/>
      </c>
      <c r="B13260" s="312" t="s">
        <v>24777</v>
      </c>
      <c r="C13260" s="313" t="s">
        <v>8022</v>
      </c>
      <c r="D13260" s="313" t="s">
        <v>19182</v>
      </c>
      <c r="E13260" s="313" t="str">
        <f>CONCATENATE(SUM('Раздел 3'!L169:L169),"=",0)</f>
        <v>0=0</v>
      </c>
    </row>
    <row r="13261" spans="1:5" ht="30" hidden="1" customHeight="1">
      <c r="A13261" s="311" t="str">
        <f>IF((SUM('Раздел 3'!M163:M163)=0),"","Неверно!")</f>
        <v/>
      </c>
      <c r="B13261" s="312" t="s">
        <v>24777</v>
      </c>
      <c r="C13261" s="313" t="s">
        <v>8119</v>
      </c>
      <c r="D13261" s="313" t="s">
        <v>19182</v>
      </c>
      <c r="E13261" s="313" t="str">
        <f>CONCATENATE(SUM('Раздел 3'!M163:M163),"=",0)</f>
        <v>0=0</v>
      </c>
    </row>
    <row r="13262" spans="1:5" ht="30" hidden="1" customHeight="1">
      <c r="A13262" s="311" t="str">
        <f>IF((SUM('Раздел 3'!M164:M164)=0),"","Неверно!")</f>
        <v/>
      </c>
      <c r="B13262" s="312" t="s">
        <v>24777</v>
      </c>
      <c r="C13262" s="313" t="s">
        <v>8120</v>
      </c>
      <c r="D13262" s="313" t="s">
        <v>19182</v>
      </c>
      <c r="E13262" s="313" t="str">
        <f>CONCATENATE(SUM('Раздел 3'!M164:M164),"=",0)</f>
        <v>0=0</v>
      </c>
    </row>
    <row r="13263" spans="1:5" ht="30" hidden="1" customHeight="1">
      <c r="A13263" s="311" t="str">
        <f>IF((SUM('Раздел 3'!M165:M165)=0),"","Неверно!")</f>
        <v/>
      </c>
      <c r="B13263" s="312" t="s">
        <v>24777</v>
      </c>
      <c r="C13263" s="313" t="s">
        <v>8121</v>
      </c>
      <c r="D13263" s="313" t="s">
        <v>19182</v>
      </c>
      <c r="E13263" s="313" t="str">
        <f>CONCATENATE(SUM('Раздел 3'!M165:M165),"=",0)</f>
        <v>0=0</v>
      </c>
    </row>
    <row r="13264" spans="1:5" ht="30" hidden="1" customHeight="1">
      <c r="A13264" s="311" t="str">
        <f>IF((SUM('Раздел 3'!M166:M166)=0),"","Неверно!")</f>
        <v/>
      </c>
      <c r="B13264" s="312" t="s">
        <v>24777</v>
      </c>
      <c r="C13264" s="313" t="s">
        <v>19195</v>
      </c>
      <c r="D13264" s="313" t="s">
        <v>19182</v>
      </c>
      <c r="E13264" s="313" t="str">
        <f>CONCATENATE(SUM('Раздел 3'!M166:M166),"=",0)</f>
        <v>0=0</v>
      </c>
    </row>
    <row r="13265" spans="1:5" ht="30" hidden="1" customHeight="1">
      <c r="A13265" s="311" t="str">
        <f>IF((SUM('Раздел 3'!M167:M167)=0),"","Неверно!")</f>
        <v/>
      </c>
      <c r="B13265" s="312" t="s">
        <v>24777</v>
      </c>
      <c r="C13265" s="313" t="s">
        <v>19196</v>
      </c>
      <c r="D13265" s="313" t="s">
        <v>19182</v>
      </c>
      <c r="E13265" s="313" t="str">
        <f>CONCATENATE(SUM('Раздел 3'!M167:M167),"=",0)</f>
        <v>0=0</v>
      </c>
    </row>
    <row r="13266" spans="1:5" ht="30" hidden="1" customHeight="1">
      <c r="A13266" s="311" t="str">
        <f>IF((SUM('Раздел 3'!M168:M168)=0),"","Неверно!")</f>
        <v/>
      </c>
      <c r="B13266" s="312" t="s">
        <v>24777</v>
      </c>
      <c r="C13266" s="313" t="s">
        <v>8026</v>
      </c>
      <c r="D13266" s="313" t="s">
        <v>19182</v>
      </c>
      <c r="E13266" s="313" t="str">
        <f>CONCATENATE(SUM('Раздел 3'!M168:M168),"=",0)</f>
        <v>0=0</v>
      </c>
    </row>
    <row r="13267" spans="1:5" ht="30" hidden="1" customHeight="1">
      <c r="A13267" s="311" t="str">
        <f>IF((SUM('Раздел 3'!M169:M169)=0),"","Неверно!")</f>
        <v/>
      </c>
      <c r="B13267" s="312" t="s">
        <v>24777</v>
      </c>
      <c r="C13267" s="313" t="s">
        <v>8027</v>
      </c>
      <c r="D13267" s="313" t="s">
        <v>19182</v>
      </c>
      <c r="E13267" s="313" t="str">
        <f>CONCATENATE(SUM('Раздел 3'!M169:M169),"=",0)</f>
        <v>0=0</v>
      </c>
    </row>
    <row r="13268" spans="1:5" ht="30" hidden="1" customHeight="1">
      <c r="A13268" s="311" t="str">
        <f>IF((SUM('Раздел 3'!N163:N163)=0),"","Неверно!")</f>
        <v/>
      </c>
      <c r="B13268" s="312" t="s">
        <v>24777</v>
      </c>
      <c r="C13268" s="313" t="s">
        <v>8125</v>
      </c>
      <c r="D13268" s="313" t="s">
        <v>19182</v>
      </c>
      <c r="E13268" s="313" t="str">
        <f>CONCATENATE(SUM('Раздел 3'!N163:N163),"=",0)</f>
        <v>0=0</v>
      </c>
    </row>
    <row r="13269" spans="1:5" ht="30" hidden="1" customHeight="1">
      <c r="A13269" s="311" t="str">
        <f>IF((SUM('Раздел 3'!N164:N164)=0),"","Неверно!")</f>
        <v/>
      </c>
      <c r="B13269" s="312" t="s">
        <v>24777</v>
      </c>
      <c r="C13269" s="313" t="s">
        <v>8126</v>
      </c>
      <c r="D13269" s="313" t="s">
        <v>19182</v>
      </c>
      <c r="E13269" s="313" t="str">
        <f>CONCATENATE(SUM('Раздел 3'!N164:N164),"=",0)</f>
        <v>0=0</v>
      </c>
    </row>
    <row r="13270" spans="1:5" ht="30" hidden="1" customHeight="1">
      <c r="A13270" s="311" t="str">
        <f>IF((SUM('Раздел 3'!N165:N165)=0),"","Неверно!")</f>
        <v/>
      </c>
      <c r="B13270" s="312" t="s">
        <v>24777</v>
      </c>
      <c r="C13270" s="313" t="s">
        <v>8127</v>
      </c>
      <c r="D13270" s="313" t="s">
        <v>19182</v>
      </c>
      <c r="E13270" s="313" t="str">
        <f>CONCATENATE(SUM('Раздел 3'!N165:N165),"=",0)</f>
        <v>0=0</v>
      </c>
    </row>
    <row r="13271" spans="1:5" ht="30" hidden="1" customHeight="1">
      <c r="A13271" s="311" t="str">
        <f>IF((SUM('Раздел 3'!N166:N166)=0),"","Неверно!")</f>
        <v/>
      </c>
      <c r="B13271" s="312" t="s">
        <v>24777</v>
      </c>
      <c r="C13271" s="313" t="s">
        <v>19197</v>
      </c>
      <c r="D13271" s="313" t="s">
        <v>19182</v>
      </c>
      <c r="E13271" s="313" t="str">
        <f>CONCATENATE(SUM('Раздел 3'!N166:N166),"=",0)</f>
        <v>0=0</v>
      </c>
    </row>
    <row r="13272" spans="1:5" ht="30" hidden="1" customHeight="1">
      <c r="A13272" s="311" t="str">
        <f>IF((SUM('Раздел 3'!N167:N167)=0),"","Неверно!")</f>
        <v/>
      </c>
      <c r="B13272" s="312" t="s">
        <v>24777</v>
      </c>
      <c r="C13272" s="313" t="s">
        <v>19198</v>
      </c>
      <c r="D13272" s="313" t="s">
        <v>19182</v>
      </c>
      <c r="E13272" s="313" t="str">
        <f>CONCATENATE(SUM('Раздел 3'!N167:N167),"=",0)</f>
        <v>0=0</v>
      </c>
    </row>
    <row r="13273" spans="1:5" ht="30" hidden="1" customHeight="1">
      <c r="A13273" s="311" t="str">
        <f>IF((SUM('Раздел 3'!N168:N168)=0),"","Неверно!")</f>
        <v/>
      </c>
      <c r="B13273" s="312" t="s">
        <v>24777</v>
      </c>
      <c r="C13273" s="313" t="s">
        <v>8031</v>
      </c>
      <c r="D13273" s="313" t="s">
        <v>19182</v>
      </c>
      <c r="E13273" s="313" t="str">
        <f>CONCATENATE(SUM('Раздел 3'!N168:N168),"=",0)</f>
        <v>0=0</v>
      </c>
    </row>
    <row r="13274" spans="1:5" ht="30" hidden="1" customHeight="1">
      <c r="A13274" s="311" t="str">
        <f>IF((SUM('Раздел 3'!N169:N169)=0),"","Неверно!")</f>
        <v/>
      </c>
      <c r="B13274" s="312" t="s">
        <v>24777</v>
      </c>
      <c r="C13274" s="313" t="s">
        <v>8032</v>
      </c>
      <c r="D13274" s="313" t="s">
        <v>19182</v>
      </c>
      <c r="E13274" s="313" t="str">
        <f>CONCATENATE(SUM('Раздел 3'!N169:N169),"=",0)</f>
        <v>0=0</v>
      </c>
    </row>
    <row r="13275" spans="1:5" ht="30" hidden="1" customHeight="1">
      <c r="A13275" s="311" t="str">
        <f>IF((SUM('Раздел 3'!AB186:AB186)=0),"","Неверно!")</f>
        <v/>
      </c>
      <c r="B13275" s="312" t="s">
        <v>24778</v>
      </c>
      <c r="C13275" s="313" t="s">
        <v>19199</v>
      </c>
      <c r="D13275" s="313" t="s">
        <v>19200</v>
      </c>
      <c r="E13275" s="313" t="str">
        <f>CONCATENATE(SUM('Раздел 3'!AB186:AB186),"=",0)</f>
        <v>0=0</v>
      </c>
    </row>
    <row r="13276" spans="1:5" ht="30" hidden="1" customHeight="1">
      <c r="A13276" s="311" t="str">
        <f>IF((SUM('Раздел 3'!AB187:AB187)=0),"","Неверно!")</f>
        <v/>
      </c>
      <c r="B13276" s="312" t="s">
        <v>24778</v>
      </c>
      <c r="C13276" s="313" t="s">
        <v>19201</v>
      </c>
      <c r="D13276" s="313" t="s">
        <v>19200</v>
      </c>
      <c r="E13276" s="313" t="str">
        <f>CONCATENATE(SUM('Раздел 3'!AB187:AB187),"=",0)</f>
        <v>0=0</v>
      </c>
    </row>
    <row r="13277" spans="1:5" ht="30" hidden="1" customHeight="1">
      <c r="A13277" s="311" t="str">
        <f>IF((SUM('Раздел 3'!AC186:AC186)=0),"","Неверно!")</f>
        <v/>
      </c>
      <c r="B13277" s="312" t="s">
        <v>24778</v>
      </c>
      <c r="C13277" s="313" t="s">
        <v>19202</v>
      </c>
      <c r="D13277" s="313" t="s">
        <v>19200</v>
      </c>
      <c r="E13277" s="313" t="str">
        <f>CONCATENATE(SUM('Раздел 3'!AC186:AC186),"=",0)</f>
        <v>0=0</v>
      </c>
    </row>
    <row r="13278" spans="1:5" ht="30" hidden="1" customHeight="1">
      <c r="A13278" s="311" t="str">
        <f>IF((SUM('Раздел 3'!AC187:AC187)=0),"","Неверно!")</f>
        <v/>
      </c>
      <c r="B13278" s="312" t="s">
        <v>24778</v>
      </c>
      <c r="C13278" s="313" t="s">
        <v>19203</v>
      </c>
      <c r="D13278" s="313" t="s">
        <v>19200</v>
      </c>
      <c r="E13278" s="313" t="str">
        <f>CONCATENATE(SUM('Раздел 3'!AC187:AC187),"=",0)</f>
        <v>0=0</v>
      </c>
    </row>
    <row r="13279" spans="1:5" ht="30" hidden="1" customHeight="1">
      <c r="A13279" s="311" t="str">
        <f>IF((SUM('Раздел 3'!AD186:AD186)=0),"","Неверно!")</f>
        <v/>
      </c>
      <c r="B13279" s="312" t="s">
        <v>24778</v>
      </c>
      <c r="C13279" s="313" t="s">
        <v>19204</v>
      </c>
      <c r="D13279" s="313" t="s">
        <v>19200</v>
      </c>
      <c r="E13279" s="313" t="str">
        <f>CONCATENATE(SUM('Раздел 3'!AD186:AD186),"=",0)</f>
        <v>0=0</v>
      </c>
    </row>
    <row r="13280" spans="1:5" ht="30" hidden="1" customHeight="1">
      <c r="A13280" s="311" t="str">
        <f>IF((SUM('Раздел 3'!AD187:AD187)=0),"","Неверно!")</f>
        <v/>
      </c>
      <c r="B13280" s="312" t="s">
        <v>24778</v>
      </c>
      <c r="C13280" s="313" t="s">
        <v>19205</v>
      </c>
      <c r="D13280" s="313" t="s">
        <v>19200</v>
      </c>
      <c r="E13280" s="313" t="str">
        <f>CONCATENATE(SUM('Раздел 3'!AD187:AD187),"=",0)</f>
        <v>0=0</v>
      </c>
    </row>
    <row r="13281" spans="1:5" ht="30" hidden="1" customHeight="1">
      <c r="A13281" s="311" t="str">
        <f>IF((SUM('Раздел 3'!AE186:AE186)=0),"","Неверно!")</f>
        <v/>
      </c>
      <c r="B13281" s="312" t="s">
        <v>24778</v>
      </c>
      <c r="C13281" s="313" t="s">
        <v>19206</v>
      </c>
      <c r="D13281" s="313" t="s">
        <v>19200</v>
      </c>
      <c r="E13281" s="313" t="str">
        <f>CONCATENATE(SUM('Раздел 3'!AE186:AE186),"=",0)</f>
        <v>0=0</v>
      </c>
    </row>
    <row r="13282" spans="1:5" ht="30" hidden="1" customHeight="1">
      <c r="A13282" s="311" t="str">
        <f>IF((SUM('Раздел 3'!AE187:AE187)=0),"","Неверно!")</f>
        <v/>
      </c>
      <c r="B13282" s="312" t="s">
        <v>24778</v>
      </c>
      <c r="C13282" s="313" t="s">
        <v>19207</v>
      </c>
      <c r="D13282" s="313" t="s">
        <v>19200</v>
      </c>
      <c r="E13282" s="313" t="str">
        <f>CONCATENATE(SUM('Раздел 3'!AE187:AE187),"=",0)</f>
        <v>0=0</v>
      </c>
    </row>
    <row r="13283" spans="1:5" ht="30" hidden="1" customHeight="1">
      <c r="A13283" s="311" t="str">
        <f>IF((SUM('Раздел 3'!AF186:AF186)=0),"","Неверно!")</f>
        <v/>
      </c>
      <c r="B13283" s="312" t="s">
        <v>24778</v>
      </c>
      <c r="C13283" s="313" t="s">
        <v>19208</v>
      </c>
      <c r="D13283" s="313" t="s">
        <v>19200</v>
      </c>
      <c r="E13283" s="313" t="str">
        <f>CONCATENATE(SUM('Раздел 3'!AF186:AF186),"=",0)</f>
        <v>0=0</v>
      </c>
    </row>
    <row r="13284" spans="1:5" ht="30" hidden="1" customHeight="1">
      <c r="A13284" s="311" t="str">
        <f>IF((SUM('Раздел 3'!AF187:AF187)=0),"","Неверно!")</f>
        <v/>
      </c>
      <c r="B13284" s="312" t="s">
        <v>24778</v>
      </c>
      <c r="C13284" s="313" t="s">
        <v>19209</v>
      </c>
      <c r="D13284" s="313" t="s">
        <v>19200</v>
      </c>
      <c r="E13284" s="313" t="str">
        <f>CONCATENATE(SUM('Раздел 3'!AF187:AF187),"=",0)</f>
        <v>0=0</v>
      </c>
    </row>
    <row r="13285" spans="1:5" ht="30" hidden="1" customHeight="1">
      <c r="A13285" s="311" t="str">
        <f>IF((SUM('Раздел 3'!AG186:AG186)=0),"","Неверно!")</f>
        <v/>
      </c>
      <c r="B13285" s="312" t="s">
        <v>24778</v>
      </c>
      <c r="C13285" s="313" t="s">
        <v>19210</v>
      </c>
      <c r="D13285" s="313" t="s">
        <v>19200</v>
      </c>
      <c r="E13285" s="313" t="str">
        <f>CONCATENATE(SUM('Раздел 3'!AG186:AG186),"=",0)</f>
        <v>0=0</v>
      </c>
    </row>
    <row r="13286" spans="1:5" ht="30" hidden="1" customHeight="1">
      <c r="A13286" s="311" t="str">
        <f>IF((SUM('Раздел 3'!AG187:AG187)=0),"","Неверно!")</f>
        <v/>
      </c>
      <c r="B13286" s="312" t="s">
        <v>24778</v>
      </c>
      <c r="C13286" s="313" t="s">
        <v>19211</v>
      </c>
      <c r="D13286" s="313" t="s">
        <v>19200</v>
      </c>
      <c r="E13286" s="313" t="str">
        <f>CONCATENATE(SUM('Раздел 3'!AG187:AG187),"=",0)</f>
        <v>0=0</v>
      </c>
    </row>
    <row r="13287" spans="1:5" ht="30" hidden="1" customHeight="1">
      <c r="A13287" s="311" t="str">
        <f>IF((SUM('Раздел 3'!AC218:AC218)=0),"","Неверно!")</f>
        <v/>
      </c>
      <c r="B13287" s="312" t="s">
        <v>24779</v>
      </c>
      <c r="C13287" s="313" t="s">
        <v>19212</v>
      </c>
      <c r="D13287" s="313" t="s">
        <v>19213</v>
      </c>
      <c r="E13287" s="313" t="str">
        <f>CONCATENATE(SUM('Раздел 3'!AC218:AC218),"=",0)</f>
        <v>0=0</v>
      </c>
    </row>
    <row r="13288" spans="1:5" ht="30" hidden="1" customHeight="1">
      <c r="A13288" s="311" t="str">
        <f>IF((SUM('Раздел 3'!AC219:AC219)=0),"","Неверно!")</f>
        <v/>
      </c>
      <c r="B13288" s="312" t="s">
        <v>24779</v>
      </c>
      <c r="C13288" s="313" t="s">
        <v>19214</v>
      </c>
      <c r="D13288" s="313" t="s">
        <v>19213</v>
      </c>
      <c r="E13288" s="313" t="str">
        <f>CONCATENATE(SUM('Раздел 3'!AC219:AC219),"=",0)</f>
        <v>0=0</v>
      </c>
    </row>
    <row r="13289" spans="1:5" ht="30" hidden="1" customHeight="1">
      <c r="A13289" s="311" t="str">
        <f>IF((SUM('Раздел 3'!AD218:AD218)=0),"","Неверно!")</f>
        <v/>
      </c>
      <c r="B13289" s="312" t="s">
        <v>24779</v>
      </c>
      <c r="C13289" s="313" t="s">
        <v>19215</v>
      </c>
      <c r="D13289" s="313" t="s">
        <v>19213</v>
      </c>
      <c r="E13289" s="313" t="str">
        <f>CONCATENATE(SUM('Раздел 3'!AD218:AD218),"=",0)</f>
        <v>0=0</v>
      </c>
    </row>
    <row r="13290" spans="1:5" ht="30" hidden="1" customHeight="1">
      <c r="A13290" s="311" t="str">
        <f>IF((SUM('Раздел 3'!AD219:AD219)=0),"","Неверно!")</f>
        <v/>
      </c>
      <c r="B13290" s="312" t="s">
        <v>24779</v>
      </c>
      <c r="C13290" s="313" t="s">
        <v>19216</v>
      </c>
      <c r="D13290" s="313" t="s">
        <v>19213</v>
      </c>
      <c r="E13290" s="313" t="str">
        <f>CONCATENATE(SUM('Раздел 3'!AD219:AD219),"=",0)</f>
        <v>0=0</v>
      </c>
    </row>
    <row r="13291" spans="1:5" ht="30" hidden="1" customHeight="1">
      <c r="A13291" s="311" t="str">
        <f>IF((SUM('Раздел 3'!AE218:AE218)=0),"","Неверно!")</f>
        <v/>
      </c>
      <c r="B13291" s="312" t="s">
        <v>24779</v>
      </c>
      <c r="C13291" s="313" t="s">
        <v>19217</v>
      </c>
      <c r="D13291" s="313" t="s">
        <v>19213</v>
      </c>
      <c r="E13291" s="313" t="str">
        <f>CONCATENATE(SUM('Раздел 3'!AE218:AE218),"=",0)</f>
        <v>0=0</v>
      </c>
    </row>
    <row r="13292" spans="1:5" ht="30" hidden="1" customHeight="1">
      <c r="A13292" s="311" t="str">
        <f>IF((SUM('Раздел 3'!AE219:AE219)=0),"","Неверно!")</f>
        <v/>
      </c>
      <c r="B13292" s="312" t="s">
        <v>24779</v>
      </c>
      <c r="C13292" s="313" t="s">
        <v>19218</v>
      </c>
      <c r="D13292" s="313" t="s">
        <v>19213</v>
      </c>
      <c r="E13292" s="313" t="str">
        <f>CONCATENATE(SUM('Раздел 3'!AE219:AE219),"=",0)</f>
        <v>0=0</v>
      </c>
    </row>
    <row r="13293" spans="1:5" ht="30" hidden="1" customHeight="1">
      <c r="A13293" s="311" t="str">
        <f>IF((SUM('Раздел 3'!AF218:AF218)=0),"","Неверно!")</f>
        <v/>
      </c>
      <c r="B13293" s="312" t="s">
        <v>24779</v>
      </c>
      <c r="C13293" s="313" t="s">
        <v>19219</v>
      </c>
      <c r="D13293" s="313" t="s">
        <v>19213</v>
      </c>
      <c r="E13293" s="313" t="str">
        <f>CONCATENATE(SUM('Раздел 3'!AF218:AF218),"=",0)</f>
        <v>0=0</v>
      </c>
    </row>
    <row r="13294" spans="1:5" ht="30" hidden="1" customHeight="1">
      <c r="A13294" s="311" t="str">
        <f>IF((SUM('Раздел 3'!AF219:AF219)=0),"","Неверно!")</f>
        <v/>
      </c>
      <c r="B13294" s="312" t="s">
        <v>24779</v>
      </c>
      <c r="C13294" s="313" t="s">
        <v>19220</v>
      </c>
      <c r="D13294" s="313" t="s">
        <v>19213</v>
      </c>
      <c r="E13294" s="313" t="str">
        <f>CONCATENATE(SUM('Раздел 3'!AF219:AF219),"=",0)</f>
        <v>0=0</v>
      </c>
    </row>
    <row r="13295" spans="1:5" ht="30" hidden="1" customHeight="1">
      <c r="A13295" s="311" t="str">
        <f>IF((SUM('Раздел 3'!AG218:AG218)=0),"","Неверно!")</f>
        <v/>
      </c>
      <c r="B13295" s="312" t="s">
        <v>24779</v>
      </c>
      <c r="C13295" s="313" t="s">
        <v>19221</v>
      </c>
      <c r="D13295" s="313" t="s">
        <v>19213</v>
      </c>
      <c r="E13295" s="313" t="str">
        <f>CONCATENATE(SUM('Раздел 3'!AG218:AG218),"=",0)</f>
        <v>0=0</v>
      </c>
    </row>
    <row r="13296" spans="1:5" ht="30" hidden="1" customHeight="1">
      <c r="A13296" s="311" t="str">
        <f>IF((SUM('Раздел 3'!AG219:AG219)=0),"","Неверно!")</f>
        <v/>
      </c>
      <c r="B13296" s="312" t="s">
        <v>24779</v>
      </c>
      <c r="C13296" s="313" t="s">
        <v>19222</v>
      </c>
      <c r="D13296" s="313" t="s">
        <v>19213</v>
      </c>
      <c r="E13296" s="313" t="str">
        <f>CONCATENATE(SUM('Раздел 3'!AG219:AG219),"=",0)</f>
        <v>0=0</v>
      </c>
    </row>
    <row r="13297" spans="1:5" ht="30" hidden="1" customHeight="1">
      <c r="A13297" s="311" t="str">
        <f>IF((SUM('Раздел 3'!AC223:AC223)=0),"","Неверно!")</f>
        <v/>
      </c>
      <c r="B13297" s="312" t="s">
        <v>24780</v>
      </c>
      <c r="C13297" s="313" t="s">
        <v>19223</v>
      </c>
      <c r="D13297" s="313" t="s">
        <v>19224</v>
      </c>
      <c r="E13297" s="313" t="str">
        <f>CONCATENATE(SUM('Раздел 3'!AC223:AC223),"=",0)</f>
        <v>0=0</v>
      </c>
    </row>
    <row r="13298" spans="1:5" ht="30" hidden="1" customHeight="1">
      <c r="A13298" s="311" t="str">
        <f>IF((SUM('Раздел 3'!AD223:AD223)=0),"","Неверно!")</f>
        <v/>
      </c>
      <c r="B13298" s="312" t="s">
        <v>24780</v>
      </c>
      <c r="C13298" s="313" t="s">
        <v>19225</v>
      </c>
      <c r="D13298" s="313" t="s">
        <v>19224</v>
      </c>
      <c r="E13298" s="313" t="str">
        <f>CONCATENATE(SUM('Раздел 3'!AD223:AD223),"=",0)</f>
        <v>0=0</v>
      </c>
    </row>
    <row r="13299" spans="1:5" ht="30" hidden="1" customHeight="1">
      <c r="A13299" s="311" t="str">
        <f>IF((SUM('Раздел 3'!AE223:AE223)=0),"","Неверно!")</f>
        <v/>
      </c>
      <c r="B13299" s="312" t="s">
        <v>24780</v>
      </c>
      <c r="C13299" s="313" t="s">
        <v>19226</v>
      </c>
      <c r="D13299" s="313" t="s">
        <v>19224</v>
      </c>
      <c r="E13299" s="313" t="str">
        <f>CONCATENATE(SUM('Раздел 3'!AE223:AE223),"=",0)</f>
        <v>0=0</v>
      </c>
    </row>
    <row r="13300" spans="1:5" ht="30" hidden="1" customHeight="1">
      <c r="A13300" s="311" t="str">
        <f>IF((SUM('Раздел 3'!AF223:AF223)=0),"","Неверно!")</f>
        <v/>
      </c>
      <c r="B13300" s="312" t="s">
        <v>24780</v>
      </c>
      <c r="C13300" s="313" t="s">
        <v>19227</v>
      </c>
      <c r="D13300" s="313" t="s">
        <v>19224</v>
      </c>
      <c r="E13300" s="313" t="str">
        <f>CONCATENATE(SUM('Раздел 3'!AF223:AF223),"=",0)</f>
        <v>0=0</v>
      </c>
    </row>
    <row r="13301" spans="1:5" ht="30" hidden="1" customHeight="1">
      <c r="A13301" s="311" t="str">
        <f>IF((SUM('Раздел 3'!AG223:AG223)=0),"","Неверно!")</f>
        <v/>
      </c>
      <c r="B13301" s="312" t="s">
        <v>24780</v>
      </c>
      <c r="C13301" s="313" t="s">
        <v>19228</v>
      </c>
      <c r="D13301" s="313" t="s">
        <v>19224</v>
      </c>
      <c r="E13301" s="313" t="str">
        <f>CONCATENATE(SUM('Раздел 3'!AG223:AG223),"=",0)</f>
        <v>0=0</v>
      </c>
    </row>
    <row r="13302" spans="1:5" ht="30" hidden="1" customHeight="1">
      <c r="A13302" s="311" t="str">
        <f>IF((SUM('Раздел 3'!O179:O179)=0),"","Неверно!")</f>
        <v/>
      </c>
      <c r="B13302" s="312" t="s">
        <v>24781</v>
      </c>
      <c r="C13302" s="313" t="s">
        <v>1401</v>
      </c>
      <c r="D13302" s="313" t="s">
        <v>19229</v>
      </c>
      <c r="E13302" s="313" t="str">
        <f>CONCATENATE(SUM('Раздел 3'!O179:O179),"=",0)</f>
        <v>0=0</v>
      </c>
    </row>
    <row r="13303" spans="1:5" ht="30" hidden="1" customHeight="1">
      <c r="A13303" s="311" t="str">
        <f>IF((SUM('Раздел 3'!O180:O180)=0),"","Неверно!")</f>
        <v/>
      </c>
      <c r="B13303" s="312" t="s">
        <v>24781</v>
      </c>
      <c r="C13303" s="313" t="s">
        <v>1402</v>
      </c>
      <c r="D13303" s="313" t="s">
        <v>19229</v>
      </c>
      <c r="E13303" s="313" t="str">
        <f>CONCATENATE(SUM('Раздел 3'!O180:O180),"=",0)</f>
        <v>0=0</v>
      </c>
    </row>
    <row r="13304" spans="1:5" ht="30" hidden="1" customHeight="1">
      <c r="A13304" s="311" t="str">
        <f>IF((SUM('Раздел 3'!O181:O181)=0),"","Неверно!")</f>
        <v/>
      </c>
      <c r="B13304" s="312" t="s">
        <v>24781</v>
      </c>
      <c r="C13304" s="313" t="s">
        <v>1403</v>
      </c>
      <c r="D13304" s="313" t="s">
        <v>19229</v>
      </c>
      <c r="E13304" s="313" t="str">
        <f>CONCATENATE(SUM('Раздел 3'!O181:O181),"=",0)</f>
        <v>0=0</v>
      </c>
    </row>
    <row r="13305" spans="1:5" ht="30" hidden="1" customHeight="1">
      <c r="A13305" s="311" t="str">
        <f>IF((SUM('Раздел 3'!O182:O182)=0),"","Неверно!")</f>
        <v/>
      </c>
      <c r="B13305" s="312" t="s">
        <v>24781</v>
      </c>
      <c r="C13305" s="313" t="s">
        <v>1404</v>
      </c>
      <c r="D13305" s="313" t="s">
        <v>19229</v>
      </c>
      <c r="E13305" s="313" t="str">
        <f>CONCATENATE(SUM('Раздел 3'!O182:O182),"=",0)</f>
        <v>0=0</v>
      </c>
    </row>
    <row r="13306" spans="1:5" ht="30" hidden="1" customHeight="1">
      <c r="A13306" s="311" t="str">
        <f>IF((SUM('Раздел 3'!O183:O183)=0),"","Неверно!")</f>
        <v/>
      </c>
      <c r="B13306" s="312" t="s">
        <v>24781</v>
      </c>
      <c r="C13306" s="313" t="s">
        <v>1405</v>
      </c>
      <c r="D13306" s="313" t="s">
        <v>19229</v>
      </c>
      <c r="E13306" s="313" t="str">
        <f>CONCATENATE(SUM('Раздел 3'!O183:O183),"=",0)</f>
        <v>0=0</v>
      </c>
    </row>
    <row r="13307" spans="1:5" ht="30" hidden="1" customHeight="1">
      <c r="A13307" s="311" t="str">
        <f>IF((SUM('Раздел 3'!O184:O184)=0),"","Неверно!")</f>
        <v/>
      </c>
      <c r="B13307" s="312" t="s">
        <v>24781</v>
      </c>
      <c r="C13307" s="313" t="s">
        <v>1406</v>
      </c>
      <c r="D13307" s="313" t="s">
        <v>19229</v>
      </c>
      <c r="E13307" s="313" t="str">
        <f>CONCATENATE(SUM('Раздел 3'!O184:O184),"=",0)</f>
        <v>0=0</v>
      </c>
    </row>
    <row r="13308" spans="1:5" ht="30" hidden="1" customHeight="1">
      <c r="A13308" s="311" t="str">
        <f>IF((SUM('Раздел 3'!O185:O185)=0),"","Неверно!")</f>
        <v/>
      </c>
      <c r="B13308" s="312" t="s">
        <v>24781</v>
      </c>
      <c r="C13308" s="313" t="s">
        <v>1407</v>
      </c>
      <c r="D13308" s="313" t="s">
        <v>19229</v>
      </c>
      <c r="E13308" s="313" t="str">
        <f>CONCATENATE(SUM('Раздел 3'!O185:O185),"=",0)</f>
        <v>0=0</v>
      </c>
    </row>
    <row r="13309" spans="1:5" ht="30" hidden="1" customHeight="1">
      <c r="A13309" s="311" t="str">
        <f>IF((SUM('Раздел 3'!O186:O186)=0),"","Неверно!")</f>
        <v/>
      </c>
      <c r="B13309" s="312" t="s">
        <v>24781</v>
      </c>
      <c r="C13309" s="313" t="s">
        <v>1408</v>
      </c>
      <c r="D13309" s="313" t="s">
        <v>19229</v>
      </c>
      <c r="E13309" s="313" t="str">
        <f>CONCATENATE(SUM('Раздел 3'!O186:O186),"=",0)</f>
        <v>0=0</v>
      </c>
    </row>
    <row r="13310" spans="1:5" ht="30" hidden="1" customHeight="1">
      <c r="A13310" s="311" t="str">
        <f>IF((SUM('Раздел 3'!O187:O187)=0),"","Неверно!")</f>
        <v/>
      </c>
      <c r="B13310" s="312" t="s">
        <v>24781</v>
      </c>
      <c r="C13310" s="313" t="s">
        <v>1409</v>
      </c>
      <c r="D13310" s="313" t="s">
        <v>19229</v>
      </c>
      <c r="E13310" s="313" t="str">
        <f>CONCATENATE(SUM('Раздел 3'!O187:O187),"=",0)</f>
        <v>0=0</v>
      </c>
    </row>
    <row r="13311" spans="1:5" ht="30" hidden="1" customHeight="1">
      <c r="A13311" s="311" t="str">
        <f>IF((SUM('Раздел 3'!O188:O188)=0),"","Неверно!")</f>
        <v/>
      </c>
      <c r="B13311" s="312" t="s">
        <v>24781</v>
      </c>
      <c r="C13311" s="313" t="s">
        <v>1410</v>
      </c>
      <c r="D13311" s="313" t="s">
        <v>19229</v>
      </c>
      <c r="E13311" s="313" t="str">
        <f>CONCATENATE(SUM('Раздел 3'!O188:O188),"=",0)</f>
        <v>0=0</v>
      </c>
    </row>
    <row r="13312" spans="1:5" ht="30" hidden="1" customHeight="1">
      <c r="A13312" s="311" t="str">
        <f>IF((SUM('Раздел 3'!O189:O189)=0),"","Неверно!")</f>
        <v/>
      </c>
      <c r="B13312" s="312" t="s">
        <v>24781</v>
      </c>
      <c r="C13312" s="313" t="s">
        <v>1411</v>
      </c>
      <c r="D13312" s="313" t="s">
        <v>19229</v>
      </c>
      <c r="E13312" s="313" t="str">
        <f>CONCATENATE(SUM('Раздел 3'!O189:O189),"=",0)</f>
        <v>0=0</v>
      </c>
    </row>
    <row r="13313" spans="1:5" ht="30" hidden="1" customHeight="1">
      <c r="A13313" s="311" t="str">
        <f>IF((SUM('Раздел 3'!O190:O190)=0),"","Неверно!")</f>
        <v/>
      </c>
      <c r="B13313" s="312" t="s">
        <v>24781</v>
      </c>
      <c r="C13313" s="313" t="s">
        <v>1412</v>
      </c>
      <c r="D13313" s="313" t="s">
        <v>19229</v>
      </c>
      <c r="E13313" s="313" t="str">
        <f>CONCATENATE(SUM('Раздел 3'!O190:O190),"=",0)</f>
        <v>0=0</v>
      </c>
    </row>
    <row r="13314" spans="1:5" ht="30" hidden="1" customHeight="1">
      <c r="A13314" s="311" t="str">
        <f>IF((SUM('Раздел 3'!O191:O191)=0),"","Неверно!")</f>
        <v/>
      </c>
      <c r="B13314" s="312" t="s">
        <v>24781</v>
      </c>
      <c r="C13314" s="313" t="s">
        <v>1413</v>
      </c>
      <c r="D13314" s="313" t="s">
        <v>19229</v>
      </c>
      <c r="E13314" s="313" t="str">
        <f>CONCATENATE(SUM('Раздел 3'!O191:O191),"=",0)</f>
        <v>0=0</v>
      </c>
    </row>
    <row r="13315" spans="1:5" ht="30" hidden="1" customHeight="1">
      <c r="A13315" s="311" t="str">
        <f>IF((SUM('Раздел 3'!O192:O192)=0),"","Неверно!")</f>
        <v/>
      </c>
      <c r="B13315" s="312" t="s">
        <v>24781</v>
      </c>
      <c r="C13315" s="313" t="s">
        <v>1414</v>
      </c>
      <c r="D13315" s="313" t="s">
        <v>19229</v>
      </c>
      <c r="E13315" s="313" t="str">
        <f>CONCATENATE(SUM('Раздел 3'!O192:O192),"=",0)</f>
        <v>0=0</v>
      </c>
    </row>
    <row r="13316" spans="1:5" ht="30" hidden="1" customHeight="1">
      <c r="A13316" s="311" t="str">
        <f>IF((SUM('Раздел 3'!O193:O193)=0),"","Неверно!")</f>
        <v/>
      </c>
      <c r="B13316" s="312" t="s">
        <v>24781</v>
      </c>
      <c r="C13316" s="313" t="s">
        <v>1415</v>
      </c>
      <c r="D13316" s="313" t="s">
        <v>19229</v>
      </c>
      <c r="E13316" s="313" t="str">
        <f>CONCATENATE(SUM('Раздел 3'!O193:O193),"=",0)</f>
        <v>0=0</v>
      </c>
    </row>
    <row r="13317" spans="1:5" ht="30" hidden="1" customHeight="1">
      <c r="A13317" s="311" t="str">
        <f>IF((SUM('Раздел 3'!O194:O194)=0),"","Неверно!")</f>
        <v/>
      </c>
      <c r="B13317" s="312" t="s">
        <v>24781</v>
      </c>
      <c r="C13317" s="313" t="s">
        <v>1416</v>
      </c>
      <c r="D13317" s="313" t="s">
        <v>19229</v>
      </c>
      <c r="E13317" s="313" t="str">
        <f>CONCATENATE(SUM('Раздел 3'!O194:O194),"=",0)</f>
        <v>0=0</v>
      </c>
    </row>
    <row r="13318" spans="1:5" ht="30" hidden="1" customHeight="1">
      <c r="A13318" s="311" t="str">
        <f>IF((SUM('Раздел 3'!O195:O195)=0),"","Неверно!")</f>
        <v/>
      </c>
      <c r="B13318" s="312" t="s">
        <v>24781</v>
      </c>
      <c r="C13318" s="313" t="s">
        <v>1417</v>
      </c>
      <c r="D13318" s="313" t="s">
        <v>19229</v>
      </c>
      <c r="E13318" s="313" t="str">
        <f>CONCATENATE(SUM('Раздел 3'!O195:O195),"=",0)</f>
        <v>0=0</v>
      </c>
    </row>
    <row r="13319" spans="1:5" ht="30" hidden="1" customHeight="1">
      <c r="A13319" s="311" t="str">
        <f>IF((SUM('Раздел 3'!O196:O196)=0),"","Неверно!")</f>
        <v/>
      </c>
      <c r="B13319" s="312" t="s">
        <v>24781</v>
      </c>
      <c r="C13319" s="313" t="s">
        <v>1418</v>
      </c>
      <c r="D13319" s="313" t="s">
        <v>19229</v>
      </c>
      <c r="E13319" s="313" t="str">
        <f>CONCATENATE(SUM('Раздел 3'!O196:O196),"=",0)</f>
        <v>0=0</v>
      </c>
    </row>
    <row r="13320" spans="1:5" ht="30" hidden="1" customHeight="1">
      <c r="A13320" s="311" t="str">
        <f>IF((SUM('Раздел 3'!O197:O197)=0),"","Неверно!")</f>
        <v/>
      </c>
      <c r="B13320" s="312" t="s">
        <v>24781</v>
      </c>
      <c r="C13320" s="313" t="s">
        <v>1419</v>
      </c>
      <c r="D13320" s="313" t="s">
        <v>19229</v>
      </c>
      <c r="E13320" s="313" t="str">
        <f>CONCATENATE(SUM('Раздел 3'!O197:O197),"=",0)</f>
        <v>0=0</v>
      </c>
    </row>
    <row r="13321" spans="1:5" ht="30" hidden="1" customHeight="1">
      <c r="A13321" s="311" t="str">
        <f>IF((SUM('Раздел 3'!O198:O198)=0),"","Неверно!")</f>
        <v/>
      </c>
      <c r="B13321" s="312" t="s">
        <v>24781</v>
      </c>
      <c r="C13321" s="313" t="s">
        <v>1420</v>
      </c>
      <c r="D13321" s="313" t="s">
        <v>19229</v>
      </c>
      <c r="E13321" s="313" t="str">
        <f>CONCATENATE(SUM('Раздел 3'!O198:O198),"=",0)</f>
        <v>0=0</v>
      </c>
    </row>
    <row r="13322" spans="1:5" ht="30" hidden="1" customHeight="1">
      <c r="A13322" s="311" t="str">
        <f>IF((SUM('Раздел 3'!O199:O199)=0),"","Неверно!")</f>
        <v/>
      </c>
      <c r="B13322" s="312" t="s">
        <v>24781</v>
      </c>
      <c r="C13322" s="313" t="s">
        <v>8128</v>
      </c>
      <c r="D13322" s="313" t="s">
        <v>19229</v>
      </c>
      <c r="E13322" s="313" t="str">
        <f>CONCATENATE(SUM('Раздел 3'!O199:O199),"=",0)</f>
        <v>0=0</v>
      </c>
    </row>
    <row r="13323" spans="1:5" ht="30" hidden="1" customHeight="1">
      <c r="A13323" s="311" t="str">
        <f>IF((SUM('Раздел 3'!O200:O200)=0),"","Неверно!")</f>
        <v/>
      </c>
      <c r="B13323" s="312" t="s">
        <v>24781</v>
      </c>
      <c r="C13323" s="313" t="s">
        <v>8129</v>
      </c>
      <c r="D13323" s="313" t="s">
        <v>19229</v>
      </c>
      <c r="E13323" s="313" t="str">
        <f>CONCATENATE(SUM('Раздел 3'!O200:O200),"=",0)</f>
        <v>0=0</v>
      </c>
    </row>
    <row r="13324" spans="1:5" ht="30" hidden="1" customHeight="1">
      <c r="A13324" s="311" t="str">
        <f>IF((SUM('Раздел 3'!O201:O201)=0),"","Неверно!")</f>
        <v/>
      </c>
      <c r="B13324" s="312" t="s">
        <v>24781</v>
      </c>
      <c r="C13324" s="313" t="s">
        <v>8130</v>
      </c>
      <c r="D13324" s="313" t="s">
        <v>19229</v>
      </c>
      <c r="E13324" s="313" t="str">
        <f>CONCATENATE(SUM('Раздел 3'!O201:O201),"=",0)</f>
        <v>0=0</v>
      </c>
    </row>
    <row r="13325" spans="1:5" ht="30" hidden="1" customHeight="1">
      <c r="A13325" s="311" t="str">
        <f>IF((SUM('Раздел 3'!O202:O202)=0),"","Неверно!")</f>
        <v/>
      </c>
      <c r="B13325" s="312" t="s">
        <v>24781</v>
      </c>
      <c r="C13325" s="313" t="s">
        <v>19230</v>
      </c>
      <c r="D13325" s="313" t="s">
        <v>19229</v>
      </c>
      <c r="E13325" s="313" t="str">
        <f>CONCATENATE(SUM('Раздел 3'!O202:O202),"=",0)</f>
        <v>0=0</v>
      </c>
    </row>
    <row r="13326" spans="1:5" ht="30" hidden="1" customHeight="1">
      <c r="A13326" s="311" t="str">
        <f>IF((SUM('Раздел 3'!O203:O203)=0),"","Неверно!")</f>
        <v/>
      </c>
      <c r="B13326" s="312" t="s">
        <v>24781</v>
      </c>
      <c r="C13326" s="313" t="s">
        <v>19231</v>
      </c>
      <c r="D13326" s="313" t="s">
        <v>19229</v>
      </c>
      <c r="E13326" s="313" t="str">
        <f>CONCATENATE(SUM('Раздел 3'!O203:O203),"=",0)</f>
        <v>0=0</v>
      </c>
    </row>
    <row r="13327" spans="1:5" ht="30" hidden="1" customHeight="1">
      <c r="A13327" s="311" t="str">
        <f>IF((SUM('Раздел 3'!O204:O204)=0),"","Неверно!")</f>
        <v/>
      </c>
      <c r="B13327" s="312" t="s">
        <v>24781</v>
      </c>
      <c r="C13327" s="313" t="s">
        <v>19232</v>
      </c>
      <c r="D13327" s="313" t="s">
        <v>19229</v>
      </c>
      <c r="E13327" s="313" t="str">
        <f>CONCATENATE(SUM('Раздел 3'!O204:O204),"=",0)</f>
        <v>0=0</v>
      </c>
    </row>
    <row r="13328" spans="1:5" ht="30" hidden="1" customHeight="1">
      <c r="A13328" s="311" t="str">
        <f>IF((SUM('Раздел 3'!O205:O205)=0),"","Неверно!")</f>
        <v/>
      </c>
      <c r="B13328" s="312" t="s">
        <v>24781</v>
      </c>
      <c r="C13328" s="313" t="s">
        <v>19233</v>
      </c>
      <c r="D13328" s="313" t="s">
        <v>19229</v>
      </c>
      <c r="E13328" s="313" t="str">
        <f>CONCATENATE(SUM('Раздел 3'!O205:O205),"=",0)</f>
        <v>0=0</v>
      </c>
    </row>
    <row r="13329" spans="1:5" ht="30" hidden="1" customHeight="1">
      <c r="A13329" s="311" t="str">
        <f>IF((SUM('Раздел 3'!O285:O285)=0),"","Неверно!")</f>
        <v/>
      </c>
      <c r="B13329" s="312" t="s">
        <v>24782</v>
      </c>
      <c r="C13329" s="313" t="s">
        <v>8421</v>
      </c>
      <c r="D13329" s="313" t="s">
        <v>19234</v>
      </c>
      <c r="E13329" s="313" t="str">
        <f>CONCATENATE(SUM('Раздел 3'!O285:O285),"=",0)</f>
        <v>0=0</v>
      </c>
    </row>
    <row r="13330" spans="1:5" ht="30" hidden="1" customHeight="1">
      <c r="A13330" s="311" t="str">
        <f>IF((SUM('Раздел 3'!P285:P285)=0),"","Неверно!")</f>
        <v/>
      </c>
      <c r="B13330" s="312" t="s">
        <v>24782</v>
      </c>
      <c r="C13330" s="313" t="s">
        <v>19235</v>
      </c>
      <c r="D13330" s="313" t="s">
        <v>19234</v>
      </c>
      <c r="E13330" s="313" t="str">
        <f>CONCATENATE(SUM('Раздел 3'!P285:P285),"=",0)</f>
        <v>0=0</v>
      </c>
    </row>
    <row r="13331" spans="1:5" ht="30" hidden="1" customHeight="1">
      <c r="A13331" s="311" t="str">
        <f>IF((SUM('Раздел 3'!Q285:Q285)=0),"","Неверно!")</f>
        <v/>
      </c>
      <c r="B13331" s="312" t="s">
        <v>24782</v>
      </c>
      <c r="C13331" s="313" t="s">
        <v>19236</v>
      </c>
      <c r="D13331" s="313" t="s">
        <v>19234</v>
      </c>
      <c r="E13331" s="313" t="str">
        <f>CONCATENATE(SUM('Раздел 3'!Q285:Q285),"=",0)</f>
        <v>0=0</v>
      </c>
    </row>
    <row r="13332" spans="1:5" ht="30" hidden="1" customHeight="1">
      <c r="A13332" s="311" t="str">
        <f>IF((SUM('Раздел 3'!R285:R285)=0),"","Неверно!")</f>
        <v/>
      </c>
      <c r="B13332" s="312" t="s">
        <v>24782</v>
      </c>
      <c r="C13332" s="313" t="s">
        <v>19237</v>
      </c>
      <c r="D13332" s="313" t="s">
        <v>19234</v>
      </c>
      <c r="E13332" s="313" t="str">
        <f>CONCATENATE(SUM('Раздел 3'!R285:R285),"=",0)</f>
        <v>0=0</v>
      </c>
    </row>
    <row r="13333" spans="1:5" ht="30" hidden="1" customHeight="1">
      <c r="A13333" s="311" t="str">
        <f>IF((SUM('Раздел 3'!S285:S285)=0),"","Неверно!")</f>
        <v/>
      </c>
      <c r="B13333" s="312" t="s">
        <v>24782</v>
      </c>
      <c r="C13333" s="313" t="s">
        <v>19238</v>
      </c>
      <c r="D13333" s="313" t="s">
        <v>19234</v>
      </c>
      <c r="E13333" s="313" t="str">
        <f>CONCATENATE(SUM('Раздел 3'!S285:S285),"=",0)</f>
        <v>0=0</v>
      </c>
    </row>
    <row r="13334" spans="1:5" ht="30" hidden="1" customHeight="1">
      <c r="A13334" s="311" t="str">
        <f>IF((SUM('Раздел 3'!T285:T285)=0),"","Неверно!")</f>
        <v/>
      </c>
      <c r="B13334" s="312" t="s">
        <v>24782</v>
      </c>
      <c r="C13334" s="313" t="s">
        <v>19239</v>
      </c>
      <c r="D13334" s="313" t="s">
        <v>19234</v>
      </c>
      <c r="E13334" s="313" t="str">
        <f>CONCATENATE(SUM('Раздел 3'!T285:T285),"=",0)</f>
        <v>0=0</v>
      </c>
    </row>
    <row r="13335" spans="1:5" ht="30" hidden="1" customHeight="1">
      <c r="A13335" s="311" t="str">
        <f>IF((SUM('Раздел 3'!K285:K285)=0),"","Неверно!")</f>
        <v/>
      </c>
      <c r="B13335" s="312" t="s">
        <v>24782</v>
      </c>
      <c r="C13335" s="313" t="s">
        <v>19240</v>
      </c>
      <c r="D13335" s="313" t="s">
        <v>19234</v>
      </c>
      <c r="E13335" s="313" t="str">
        <f>CONCATENATE(SUM('Раздел 3'!K285:K285),"=",0)</f>
        <v>0=0</v>
      </c>
    </row>
    <row r="13336" spans="1:5" ht="30" hidden="1" customHeight="1">
      <c r="A13336" s="311" t="str">
        <f>IF((SUM('Раздел 3'!L285:L285)=0),"","Неверно!")</f>
        <v/>
      </c>
      <c r="B13336" s="312" t="s">
        <v>24782</v>
      </c>
      <c r="C13336" s="313" t="s">
        <v>19241</v>
      </c>
      <c r="D13336" s="313" t="s">
        <v>19234</v>
      </c>
      <c r="E13336" s="313" t="str">
        <f>CONCATENATE(SUM('Раздел 3'!L285:L285),"=",0)</f>
        <v>0=0</v>
      </c>
    </row>
    <row r="13337" spans="1:5" ht="30" hidden="1" customHeight="1">
      <c r="A13337" s="311" t="str">
        <f>IF((SUM('Раздел 3'!M285:M285)=0),"","Неверно!")</f>
        <v/>
      </c>
      <c r="B13337" s="312" t="s">
        <v>24782</v>
      </c>
      <c r="C13337" s="313" t="s">
        <v>19242</v>
      </c>
      <c r="D13337" s="313" t="s">
        <v>19234</v>
      </c>
      <c r="E13337" s="313" t="str">
        <f>CONCATENATE(SUM('Раздел 3'!M285:M285),"=",0)</f>
        <v>0=0</v>
      </c>
    </row>
    <row r="13338" spans="1:5" ht="30" hidden="1" customHeight="1">
      <c r="A13338" s="311" t="str">
        <f>IF((SUM('Раздел 3'!N285:N285)=0),"","Неверно!")</f>
        <v/>
      </c>
      <c r="B13338" s="312" t="s">
        <v>24782</v>
      </c>
      <c r="C13338" s="313" t="s">
        <v>19243</v>
      </c>
      <c r="D13338" s="313" t="s">
        <v>19234</v>
      </c>
      <c r="E13338" s="313" t="str">
        <f>CONCATENATE(SUM('Раздел 3'!N285:N285),"=",0)</f>
        <v>0=0</v>
      </c>
    </row>
    <row r="13339" spans="1:5" ht="30" hidden="1" customHeight="1">
      <c r="A13339" s="311" t="str">
        <f>IF((SUM('Раздел 3'!O269:O269)=0),"","Неверно!")</f>
        <v/>
      </c>
      <c r="B13339" s="312" t="s">
        <v>24783</v>
      </c>
      <c r="C13339" s="313" t="s">
        <v>8406</v>
      </c>
      <c r="D13339" s="313" t="s">
        <v>19244</v>
      </c>
      <c r="E13339" s="313" t="str">
        <f>CONCATENATE(SUM('Раздел 3'!O269:O269),"=",0)</f>
        <v>0=0</v>
      </c>
    </row>
    <row r="13340" spans="1:5" ht="30" hidden="1" customHeight="1">
      <c r="A13340" s="311" t="str">
        <f>IF((SUM('Раздел 3'!P269:P269)=0),"","Неверно!")</f>
        <v/>
      </c>
      <c r="B13340" s="312" t="s">
        <v>24783</v>
      </c>
      <c r="C13340" s="313" t="s">
        <v>19245</v>
      </c>
      <c r="D13340" s="313" t="s">
        <v>19244</v>
      </c>
      <c r="E13340" s="313" t="str">
        <f>CONCATENATE(SUM('Раздел 3'!P269:P269),"=",0)</f>
        <v>0=0</v>
      </c>
    </row>
    <row r="13341" spans="1:5" ht="30" hidden="1" customHeight="1">
      <c r="A13341" s="311" t="str">
        <f>IF((SUM('Раздел 3'!Q269:Q269)=0),"","Неверно!")</f>
        <v/>
      </c>
      <c r="B13341" s="312" t="s">
        <v>24783</v>
      </c>
      <c r="C13341" s="313" t="s">
        <v>19246</v>
      </c>
      <c r="D13341" s="313" t="s">
        <v>19244</v>
      </c>
      <c r="E13341" s="313" t="str">
        <f>CONCATENATE(SUM('Раздел 3'!Q269:Q269),"=",0)</f>
        <v>0=0</v>
      </c>
    </row>
    <row r="13342" spans="1:5" ht="30" hidden="1" customHeight="1">
      <c r="A13342" s="311" t="str">
        <f>IF((SUM('Раздел 3'!R269:R269)=0),"","Неверно!")</f>
        <v/>
      </c>
      <c r="B13342" s="312" t="s">
        <v>24783</v>
      </c>
      <c r="C13342" s="313" t="s">
        <v>19247</v>
      </c>
      <c r="D13342" s="313" t="s">
        <v>19244</v>
      </c>
      <c r="E13342" s="313" t="str">
        <f>CONCATENATE(SUM('Раздел 3'!R269:R269),"=",0)</f>
        <v>0=0</v>
      </c>
    </row>
    <row r="13343" spans="1:5" ht="30" hidden="1" customHeight="1">
      <c r="A13343" s="311" t="str">
        <f>IF((SUM('Раздел 3'!S269:S269)=0),"","Неверно!")</f>
        <v/>
      </c>
      <c r="B13343" s="312" t="s">
        <v>24783</v>
      </c>
      <c r="C13343" s="313" t="s">
        <v>19248</v>
      </c>
      <c r="D13343" s="313" t="s">
        <v>19244</v>
      </c>
      <c r="E13343" s="313" t="str">
        <f>CONCATENATE(SUM('Раздел 3'!S269:S269),"=",0)</f>
        <v>0=0</v>
      </c>
    </row>
    <row r="13344" spans="1:5" ht="30" hidden="1" customHeight="1">
      <c r="A13344" s="311" t="str">
        <f>IF((SUM('Раздел 3'!T269:T269)=0),"","Неверно!")</f>
        <v/>
      </c>
      <c r="B13344" s="312" t="s">
        <v>24783</v>
      </c>
      <c r="C13344" s="313" t="s">
        <v>19249</v>
      </c>
      <c r="D13344" s="313" t="s">
        <v>19244</v>
      </c>
      <c r="E13344" s="313" t="str">
        <f>CONCATENATE(SUM('Раздел 3'!T269:T269),"=",0)</f>
        <v>0=0</v>
      </c>
    </row>
    <row r="13345" spans="1:5" ht="30" hidden="1" customHeight="1">
      <c r="A13345" s="311" t="str">
        <f>IF((SUM('Раздел 3'!K269:K269)=0),"","Неверно!")</f>
        <v/>
      </c>
      <c r="B13345" s="312" t="s">
        <v>24783</v>
      </c>
      <c r="C13345" s="313" t="s">
        <v>19250</v>
      </c>
      <c r="D13345" s="313" t="s">
        <v>19244</v>
      </c>
      <c r="E13345" s="313" t="str">
        <f>CONCATENATE(SUM('Раздел 3'!K269:K269),"=",0)</f>
        <v>0=0</v>
      </c>
    </row>
    <row r="13346" spans="1:5" ht="30" hidden="1" customHeight="1">
      <c r="A13346" s="311" t="str">
        <f>IF((SUM('Раздел 3'!L269:L269)=0),"","Неверно!")</f>
        <v/>
      </c>
      <c r="B13346" s="312" t="s">
        <v>24783</v>
      </c>
      <c r="C13346" s="313" t="s">
        <v>19251</v>
      </c>
      <c r="D13346" s="313" t="s">
        <v>19244</v>
      </c>
      <c r="E13346" s="313" t="str">
        <f>CONCATENATE(SUM('Раздел 3'!L269:L269),"=",0)</f>
        <v>0=0</v>
      </c>
    </row>
    <row r="13347" spans="1:5" ht="30" hidden="1" customHeight="1">
      <c r="A13347" s="311" t="str">
        <f>IF((SUM('Раздел 3'!M269:M269)=0),"","Неверно!")</f>
        <v/>
      </c>
      <c r="B13347" s="312" t="s">
        <v>24783</v>
      </c>
      <c r="C13347" s="313" t="s">
        <v>19252</v>
      </c>
      <c r="D13347" s="313" t="s">
        <v>19244</v>
      </c>
      <c r="E13347" s="313" t="str">
        <f>CONCATENATE(SUM('Раздел 3'!M269:M269),"=",0)</f>
        <v>0=0</v>
      </c>
    </row>
    <row r="13348" spans="1:5" ht="30" hidden="1" customHeight="1">
      <c r="A13348" s="311" t="str">
        <f>IF((SUM('Раздел 3'!N269:N269)=0),"","Неверно!")</f>
        <v/>
      </c>
      <c r="B13348" s="312" t="s">
        <v>24783</v>
      </c>
      <c r="C13348" s="313" t="s">
        <v>19253</v>
      </c>
      <c r="D13348" s="313" t="s">
        <v>19244</v>
      </c>
      <c r="E13348" s="313" t="str">
        <f>CONCATENATE(SUM('Раздел 3'!N269:N269),"=",0)</f>
        <v>0=0</v>
      </c>
    </row>
    <row r="13349" spans="1:5" ht="30" hidden="1" customHeight="1">
      <c r="A13349" s="311" t="str">
        <f>IF((SUM('Раздел 3'!O239:O239)=0),"","Неверно!")</f>
        <v/>
      </c>
      <c r="B13349" s="312" t="s">
        <v>24784</v>
      </c>
      <c r="C13349" s="313" t="s">
        <v>19254</v>
      </c>
      <c r="D13349" s="313" t="s">
        <v>19255</v>
      </c>
      <c r="E13349" s="313" t="str">
        <f>CONCATENATE(SUM('Раздел 3'!O239:O239),"=",0)</f>
        <v>0=0</v>
      </c>
    </row>
    <row r="13350" spans="1:5" ht="30" hidden="1" customHeight="1">
      <c r="A13350" s="311" t="str">
        <f>IF((SUM('Раздел 3'!P239:P239)=0),"","Неверно!")</f>
        <v/>
      </c>
      <c r="B13350" s="312" t="s">
        <v>24784</v>
      </c>
      <c r="C13350" s="313" t="s">
        <v>19256</v>
      </c>
      <c r="D13350" s="313" t="s">
        <v>19255</v>
      </c>
      <c r="E13350" s="313" t="str">
        <f>CONCATENATE(SUM('Раздел 3'!P239:P239),"=",0)</f>
        <v>0=0</v>
      </c>
    </row>
    <row r="13351" spans="1:5" ht="30" hidden="1" customHeight="1">
      <c r="A13351" s="311" t="str">
        <f>IF((SUM('Раздел 3'!Q239:Q239)=0),"","Неверно!")</f>
        <v/>
      </c>
      <c r="B13351" s="312" t="s">
        <v>24784</v>
      </c>
      <c r="C13351" s="313" t="s">
        <v>19257</v>
      </c>
      <c r="D13351" s="313" t="s">
        <v>19255</v>
      </c>
      <c r="E13351" s="313" t="str">
        <f>CONCATENATE(SUM('Раздел 3'!Q239:Q239),"=",0)</f>
        <v>0=0</v>
      </c>
    </row>
    <row r="13352" spans="1:5" ht="30" hidden="1" customHeight="1">
      <c r="A13352" s="311" t="str">
        <f>IF((SUM('Раздел 3'!R239:R239)=0),"","Неверно!")</f>
        <v/>
      </c>
      <c r="B13352" s="312" t="s">
        <v>24784</v>
      </c>
      <c r="C13352" s="313" t="s">
        <v>19258</v>
      </c>
      <c r="D13352" s="313" t="s">
        <v>19255</v>
      </c>
      <c r="E13352" s="313" t="str">
        <f>CONCATENATE(SUM('Раздел 3'!R239:R239),"=",0)</f>
        <v>0=0</v>
      </c>
    </row>
    <row r="13353" spans="1:5" ht="30" hidden="1" customHeight="1">
      <c r="A13353" s="311" t="str">
        <f>IF((SUM('Раздел 3'!S239:S239)=0),"","Неверно!")</f>
        <v/>
      </c>
      <c r="B13353" s="312" t="s">
        <v>24784</v>
      </c>
      <c r="C13353" s="313" t="s">
        <v>19259</v>
      </c>
      <c r="D13353" s="313" t="s">
        <v>19255</v>
      </c>
      <c r="E13353" s="313" t="str">
        <f>CONCATENATE(SUM('Раздел 3'!S239:S239),"=",0)</f>
        <v>0=0</v>
      </c>
    </row>
    <row r="13354" spans="1:5" ht="30" hidden="1" customHeight="1">
      <c r="A13354" s="311" t="str">
        <f>IF((SUM('Раздел 3'!T239:T239)=0),"","Неверно!")</f>
        <v/>
      </c>
      <c r="B13354" s="312" t="s">
        <v>24784</v>
      </c>
      <c r="C13354" s="313" t="s">
        <v>19260</v>
      </c>
      <c r="D13354" s="313" t="s">
        <v>19255</v>
      </c>
      <c r="E13354" s="313" t="str">
        <f>CONCATENATE(SUM('Раздел 3'!T239:T239),"=",0)</f>
        <v>0=0</v>
      </c>
    </row>
    <row r="13355" spans="1:5" ht="30" hidden="1" customHeight="1">
      <c r="A13355" s="311" t="str">
        <f>IF((SUM('Раздел 3'!K239:K239)=0),"","Неверно!")</f>
        <v/>
      </c>
      <c r="B13355" s="312" t="s">
        <v>24784</v>
      </c>
      <c r="C13355" s="313" t="s">
        <v>19261</v>
      </c>
      <c r="D13355" s="313" t="s">
        <v>19255</v>
      </c>
      <c r="E13355" s="313" t="str">
        <f>CONCATENATE(SUM('Раздел 3'!K239:K239),"=",0)</f>
        <v>0=0</v>
      </c>
    </row>
    <row r="13356" spans="1:5" ht="30" hidden="1" customHeight="1">
      <c r="A13356" s="311" t="str">
        <f>IF((SUM('Раздел 3'!L239:L239)=0),"","Неверно!")</f>
        <v/>
      </c>
      <c r="B13356" s="312" t="s">
        <v>24784</v>
      </c>
      <c r="C13356" s="313" t="s">
        <v>19262</v>
      </c>
      <c r="D13356" s="313" t="s">
        <v>19255</v>
      </c>
      <c r="E13356" s="313" t="str">
        <f>CONCATENATE(SUM('Раздел 3'!L239:L239),"=",0)</f>
        <v>0=0</v>
      </c>
    </row>
    <row r="13357" spans="1:5" ht="30" hidden="1" customHeight="1">
      <c r="A13357" s="311" t="str">
        <f>IF((SUM('Раздел 3'!M239:M239)=0),"","Неверно!")</f>
        <v/>
      </c>
      <c r="B13357" s="312" t="s">
        <v>24784</v>
      </c>
      <c r="C13357" s="313" t="s">
        <v>19263</v>
      </c>
      <c r="D13357" s="313" t="s">
        <v>19255</v>
      </c>
      <c r="E13357" s="313" t="str">
        <f>CONCATENATE(SUM('Раздел 3'!M239:M239),"=",0)</f>
        <v>0=0</v>
      </c>
    </row>
    <row r="13358" spans="1:5" ht="30" hidden="1" customHeight="1">
      <c r="A13358" s="311" t="str">
        <f>IF((SUM('Раздел 3'!N239:N239)=0),"","Неверно!")</f>
        <v/>
      </c>
      <c r="B13358" s="312" t="s">
        <v>24784</v>
      </c>
      <c r="C13358" s="313" t="s">
        <v>19264</v>
      </c>
      <c r="D13358" s="313" t="s">
        <v>19255</v>
      </c>
      <c r="E13358" s="313" t="str">
        <f>CONCATENATE(SUM('Раздел 3'!N239:N239),"=",0)</f>
        <v>0=0</v>
      </c>
    </row>
    <row r="13359" spans="1:5" ht="30" hidden="1" customHeight="1">
      <c r="A13359" s="311" t="str">
        <f>IF((SUM('Раздел 3'!O235:O235)=0),"","Неверно!")</f>
        <v/>
      </c>
      <c r="B13359" s="312" t="s">
        <v>24785</v>
      </c>
      <c r="C13359" s="313" t="s">
        <v>8137</v>
      </c>
      <c r="D13359" s="313" t="s">
        <v>19265</v>
      </c>
      <c r="E13359" s="313" t="str">
        <f>CONCATENATE(SUM('Раздел 3'!O235:O235),"=",0)</f>
        <v>0=0</v>
      </c>
    </row>
    <row r="13360" spans="1:5" ht="30" hidden="1" customHeight="1">
      <c r="A13360" s="311" t="str">
        <f>IF((SUM('Раздел 3'!O236:O236)=0),"","Неверно!")</f>
        <v/>
      </c>
      <c r="B13360" s="312" t="s">
        <v>24785</v>
      </c>
      <c r="C13360" s="313" t="s">
        <v>8138</v>
      </c>
      <c r="D13360" s="313" t="s">
        <v>19265</v>
      </c>
      <c r="E13360" s="313" t="str">
        <f>CONCATENATE(SUM('Раздел 3'!O236:O236),"=",0)</f>
        <v>0=0</v>
      </c>
    </row>
    <row r="13361" spans="1:5" ht="30" hidden="1" customHeight="1">
      <c r="A13361" s="311" t="str">
        <f>IF((SUM('Раздел 3'!O237:O237)=0),"","Неверно!")</f>
        <v/>
      </c>
      <c r="B13361" s="312" t="s">
        <v>24785</v>
      </c>
      <c r="C13361" s="313" t="s">
        <v>8139</v>
      </c>
      <c r="D13361" s="313" t="s">
        <v>19265</v>
      </c>
      <c r="E13361" s="313" t="str">
        <f>CONCATENATE(SUM('Раздел 3'!O237:O237),"=",0)</f>
        <v>0=0</v>
      </c>
    </row>
    <row r="13362" spans="1:5" ht="30" hidden="1" customHeight="1">
      <c r="A13362" s="311" t="str">
        <f>IF((SUM('Раздел 3'!O238:O238)=0),"","Неверно!")</f>
        <v/>
      </c>
      <c r="B13362" s="312" t="s">
        <v>24785</v>
      </c>
      <c r="C13362" s="313" t="s">
        <v>8140</v>
      </c>
      <c r="D13362" s="313" t="s">
        <v>19265</v>
      </c>
      <c r="E13362" s="313" t="str">
        <f>CONCATENATE(SUM('Раздел 3'!O238:O238),"=",0)</f>
        <v>0=0</v>
      </c>
    </row>
    <row r="13363" spans="1:5" ht="30" hidden="1" customHeight="1">
      <c r="A13363" s="311" t="str">
        <f>IF((SUM('Раздел 3'!O239:O239)=0),"","Неверно!")</f>
        <v/>
      </c>
      <c r="B13363" s="312" t="s">
        <v>24785</v>
      </c>
      <c r="C13363" s="313" t="s">
        <v>19254</v>
      </c>
      <c r="D13363" s="313" t="s">
        <v>19265</v>
      </c>
      <c r="E13363" s="313" t="str">
        <f>CONCATENATE(SUM('Раздел 3'!O239:O239),"=",0)</f>
        <v>0=0</v>
      </c>
    </row>
    <row r="13364" spans="1:5" ht="30" hidden="1" customHeight="1">
      <c r="A13364" s="311" t="str">
        <f>IF((SUM('Раздел 3'!O240:O240)=0),"","Неверно!")</f>
        <v/>
      </c>
      <c r="B13364" s="312" t="s">
        <v>24785</v>
      </c>
      <c r="C13364" s="313" t="s">
        <v>19266</v>
      </c>
      <c r="D13364" s="313" t="s">
        <v>19265</v>
      </c>
      <c r="E13364" s="313" t="str">
        <f>CONCATENATE(SUM('Раздел 3'!O240:O240),"=",0)</f>
        <v>0=0</v>
      </c>
    </row>
    <row r="13365" spans="1:5" ht="30" hidden="1" customHeight="1">
      <c r="A13365" s="311" t="str">
        <f>IF((SUM('Раздел 3'!O241:O241)=0),"","Неверно!")</f>
        <v/>
      </c>
      <c r="B13365" s="312" t="s">
        <v>24785</v>
      </c>
      <c r="C13365" s="313" t="s">
        <v>19267</v>
      </c>
      <c r="D13365" s="313" t="s">
        <v>19265</v>
      </c>
      <c r="E13365" s="313" t="str">
        <f>CONCATENATE(SUM('Раздел 3'!O241:O241),"=",0)</f>
        <v>0=0</v>
      </c>
    </row>
    <row r="13366" spans="1:5" ht="30" hidden="1" customHeight="1">
      <c r="A13366" s="311" t="str">
        <f>IF((SUM('Раздел 3'!O242:O242)=0),"","Неверно!")</f>
        <v/>
      </c>
      <c r="B13366" s="312" t="s">
        <v>24785</v>
      </c>
      <c r="C13366" s="313" t="s">
        <v>8392</v>
      </c>
      <c r="D13366" s="313" t="s">
        <v>19265</v>
      </c>
      <c r="E13366" s="313" t="str">
        <f>CONCATENATE(SUM('Раздел 3'!O242:O242),"=",0)</f>
        <v>0=0</v>
      </c>
    </row>
    <row r="13367" spans="1:5" ht="30" hidden="1" customHeight="1">
      <c r="A13367" s="311" t="str">
        <f>IF((SUM('Раздел 3'!O243:O243)=0),"","Неверно!")</f>
        <v/>
      </c>
      <c r="B13367" s="312" t="s">
        <v>24785</v>
      </c>
      <c r="C13367" s="313" t="s">
        <v>8393</v>
      </c>
      <c r="D13367" s="313" t="s">
        <v>19265</v>
      </c>
      <c r="E13367" s="313" t="str">
        <f>CONCATENATE(SUM('Раздел 3'!O243:O243),"=",0)</f>
        <v>0=0</v>
      </c>
    </row>
    <row r="13368" spans="1:5" ht="30" hidden="1" customHeight="1">
      <c r="A13368" s="311" t="str">
        <f>IF((SUM('Раздел 3'!O244:O244)=0),"","Неверно!")</f>
        <v/>
      </c>
      <c r="B13368" s="312" t="s">
        <v>24785</v>
      </c>
      <c r="C13368" s="313" t="s">
        <v>19268</v>
      </c>
      <c r="D13368" s="313" t="s">
        <v>19265</v>
      </c>
      <c r="E13368" s="313" t="str">
        <f>CONCATENATE(SUM('Раздел 3'!O244:O244),"=",0)</f>
        <v>0=0</v>
      </c>
    </row>
    <row r="13369" spans="1:5" ht="30" hidden="1" customHeight="1">
      <c r="A13369" s="311" t="str">
        <f>IF((SUM('Раздел 3'!O217:O217)=0),"","Неверно!")</f>
        <v/>
      </c>
      <c r="B13369" s="312" t="s">
        <v>24786</v>
      </c>
      <c r="C13369" s="313" t="s">
        <v>1381</v>
      </c>
      <c r="D13369" s="313" t="s">
        <v>19269</v>
      </c>
      <c r="E13369" s="313" t="str">
        <f>CONCATENATE(SUM('Раздел 3'!O217:O217),"=",0)</f>
        <v>0=0</v>
      </c>
    </row>
    <row r="13370" spans="1:5" ht="30" hidden="1" customHeight="1">
      <c r="A13370" s="311" t="str">
        <f>IF((SUM('Раздел 3'!O218:O218)=0),"","Неверно!")</f>
        <v/>
      </c>
      <c r="B13370" s="312" t="s">
        <v>24786</v>
      </c>
      <c r="C13370" s="313" t="s">
        <v>1382</v>
      </c>
      <c r="D13370" s="313" t="s">
        <v>19269</v>
      </c>
      <c r="E13370" s="313" t="str">
        <f>CONCATENATE(SUM('Раздел 3'!O218:O218),"=",0)</f>
        <v>0=0</v>
      </c>
    </row>
    <row r="13371" spans="1:5" ht="30" hidden="1" customHeight="1">
      <c r="A13371" s="311" t="str">
        <f>IF((SUM('Раздел 3'!O219:O219)=0),"","Неверно!")</f>
        <v/>
      </c>
      <c r="B13371" s="312" t="s">
        <v>24786</v>
      </c>
      <c r="C13371" s="313" t="s">
        <v>791</v>
      </c>
      <c r="D13371" s="313" t="s">
        <v>19269</v>
      </c>
      <c r="E13371" s="313" t="str">
        <f>CONCATENATE(SUM('Раздел 3'!O219:O219),"=",0)</f>
        <v>0=0</v>
      </c>
    </row>
    <row r="13372" spans="1:5" ht="30" hidden="1" customHeight="1">
      <c r="A13372" s="311" t="str">
        <f>IF((SUM('Раздел 3'!O220:O220)=0),"","Неверно!")</f>
        <v/>
      </c>
      <c r="B13372" s="312" t="s">
        <v>24786</v>
      </c>
      <c r="C13372" s="313" t="s">
        <v>1383</v>
      </c>
      <c r="D13372" s="313" t="s">
        <v>19269</v>
      </c>
      <c r="E13372" s="313" t="str">
        <f>CONCATENATE(SUM('Раздел 3'!O220:O220),"=",0)</f>
        <v>0=0</v>
      </c>
    </row>
    <row r="13373" spans="1:5" ht="30" hidden="1" customHeight="1">
      <c r="A13373" s="311" t="str">
        <f>IF((SUM('Раздел 3'!O221:O221)=0),"","Неверно!")</f>
        <v/>
      </c>
      <c r="B13373" s="312" t="s">
        <v>24786</v>
      </c>
      <c r="C13373" s="313" t="s">
        <v>1384</v>
      </c>
      <c r="D13373" s="313" t="s">
        <v>19269</v>
      </c>
      <c r="E13373" s="313" t="str">
        <f>CONCATENATE(SUM('Раздел 3'!O221:O221),"=",0)</f>
        <v>0=0</v>
      </c>
    </row>
    <row r="13374" spans="1:5" ht="30" hidden="1" customHeight="1">
      <c r="A13374" s="311" t="str">
        <f>IF((SUM('Раздел 3'!O222:O222)=0),"","Неверно!")</f>
        <v/>
      </c>
      <c r="B13374" s="312" t="s">
        <v>24786</v>
      </c>
      <c r="C13374" s="313" t="s">
        <v>1385</v>
      </c>
      <c r="D13374" s="313" t="s">
        <v>19269</v>
      </c>
      <c r="E13374" s="313" t="str">
        <f>CONCATENATE(SUM('Раздел 3'!O222:O222),"=",0)</f>
        <v>0=0</v>
      </c>
    </row>
    <row r="13375" spans="1:5" ht="30" hidden="1" customHeight="1">
      <c r="A13375" s="311" t="str">
        <f>IF((SUM('Раздел 3'!O223:O223)=0),"","Неверно!")</f>
        <v/>
      </c>
      <c r="B13375" s="312" t="s">
        <v>24786</v>
      </c>
      <c r="C13375" s="313" t="s">
        <v>1386</v>
      </c>
      <c r="D13375" s="313" t="s">
        <v>19269</v>
      </c>
      <c r="E13375" s="313" t="str">
        <f>CONCATENATE(SUM('Раздел 3'!O223:O223),"=",0)</f>
        <v>0=0</v>
      </c>
    </row>
    <row r="13376" spans="1:5" ht="30" hidden="1" customHeight="1">
      <c r="A13376" s="311" t="str">
        <f>IF((SUM('Раздел 3'!O224:O224)=0),"","Неверно!")</f>
        <v/>
      </c>
      <c r="B13376" s="312" t="s">
        <v>24786</v>
      </c>
      <c r="C13376" s="313" t="s">
        <v>1387</v>
      </c>
      <c r="D13376" s="313" t="s">
        <v>19269</v>
      </c>
      <c r="E13376" s="313" t="str">
        <f>CONCATENATE(SUM('Раздел 3'!O224:O224),"=",0)</f>
        <v>0=0</v>
      </c>
    </row>
    <row r="13377" spans="1:5" ht="30" hidden="1" customHeight="1">
      <c r="A13377" s="311" t="str">
        <f>IF((SUM('Раздел 3'!O225:O225)=0),"","Неверно!")</f>
        <v/>
      </c>
      <c r="B13377" s="312" t="s">
        <v>24786</v>
      </c>
      <c r="C13377" s="313" t="s">
        <v>1388</v>
      </c>
      <c r="D13377" s="313" t="s">
        <v>19269</v>
      </c>
      <c r="E13377" s="313" t="str">
        <f>CONCATENATE(SUM('Раздел 3'!O225:O225),"=",0)</f>
        <v>0=0</v>
      </c>
    </row>
    <row r="13378" spans="1:5" ht="30" hidden="1" customHeight="1">
      <c r="A13378" s="311" t="str">
        <f>IF((SUM('Раздел 3'!O226:O226)=0),"","Неверно!")</f>
        <v/>
      </c>
      <c r="B13378" s="312" t="s">
        <v>24786</v>
      </c>
      <c r="C13378" s="313" t="s">
        <v>1389</v>
      </c>
      <c r="D13378" s="313" t="s">
        <v>19269</v>
      </c>
      <c r="E13378" s="313" t="str">
        <f>CONCATENATE(SUM('Раздел 3'!O226:O226),"=",0)</f>
        <v>0=0</v>
      </c>
    </row>
    <row r="13379" spans="1:5" ht="30" hidden="1" customHeight="1">
      <c r="A13379" s="311" t="str">
        <f>IF((SUM('Раздел 3'!O227:O227)=0),"","Неверно!")</f>
        <v/>
      </c>
      <c r="B13379" s="312" t="s">
        <v>24786</v>
      </c>
      <c r="C13379" s="313" t="s">
        <v>1390</v>
      </c>
      <c r="D13379" s="313" t="s">
        <v>19269</v>
      </c>
      <c r="E13379" s="313" t="str">
        <f>CONCATENATE(SUM('Раздел 3'!O227:O227),"=",0)</f>
        <v>0=0</v>
      </c>
    </row>
    <row r="13380" spans="1:5" ht="30" hidden="1" customHeight="1">
      <c r="A13380" s="311" t="str">
        <f>IF((SUM('Раздел 3'!O228:O228)=0),"","Неверно!")</f>
        <v/>
      </c>
      <c r="B13380" s="312" t="s">
        <v>24786</v>
      </c>
      <c r="C13380" s="313" t="s">
        <v>19270</v>
      </c>
      <c r="D13380" s="313" t="s">
        <v>19269</v>
      </c>
      <c r="E13380" s="313" t="str">
        <f>CONCATENATE(SUM('Раздел 3'!O228:O228),"=",0)</f>
        <v>0=0</v>
      </c>
    </row>
    <row r="13381" spans="1:5" ht="30" hidden="1" customHeight="1">
      <c r="A13381" s="311" t="str">
        <f>IF((SUM('Раздел 3'!O229:O229)=0),"","Неверно!")</f>
        <v/>
      </c>
      <c r="B13381" s="312" t="s">
        <v>24786</v>
      </c>
      <c r="C13381" s="313" t="s">
        <v>8134</v>
      </c>
      <c r="D13381" s="313" t="s">
        <v>19269</v>
      </c>
      <c r="E13381" s="313" t="str">
        <f>CONCATENATE(SUM('Раздел 3'!O229:O229),"=",0)</f>
        <v>0=0</v>
      </c>
    </row>
    <row r="13382" spans="1:5" ht="30" hidden="1" customHeight="1">
      <c r="A13382" s="311" t="str">
        <f>IF((SUM('Раздел 3'!O230:O230)=0),"","Неверно!")</f>
        <v/>
      </c>
      <c r="B13382" s="312" t="s">
        <v>24786</v>
      </c>
      <c r="C13382" s="313" t="s">
        <v>7973</v>
      </c>
      <c r="D13382" s="313" t="s">
        <v>19269</v>
      </c>
      <c r="E13382" s="313" t="str">
        <f>CONCATENATE(SUM('Раздел 3'!O230:O230),"=",0)</f>
        <v>0=0</v>
      </c>
    </row>
    <row r="13383" spans="1:5" ht="30" hidden="1" customHeight="1">
      <c r="A13383" s="311" t="str">
        <f>IF((SUM('Раздел 3'!O231:O231)=0),"","Неверно!")</f>
        <v/>
      </c>
      <c r="B13383" s="312" t="s">
        <v>24786</v>
      </c>
      <c r="C13383" s="313" t="s">
        <v>8135</v>
      </c>
      <c r="D13383" s="313" t="s">
        <v>19269</v>
      </c>
      <c r="E13383" s="313" t="str">
        <f>CONCATENATE(SUM('Раздел 3'!O231:O231),"=",0)</f>
        <v>0=0</v>
      </c>
    </row>
    <row r="13384" spans="1:5" ht="30" hidden="1" customHeight="1">
      <c r="A13384" s="311" t="str">
        <f>IF((SUM('Раздел 3'!O232:O232)=0),"","Неверно!")</f>
        <v/>
      </c>
      <c r="B13384" s="312" t="s">
        <v>24786</v>
      </c>
      <c r="C13384" s="313" t="s">
        <v>8136</v>
      </c>
      <c r="D13384" s="313" t="s">
        <v>19269</v>
      </c>
      <c r="E13384" s="313" t="str">
        <f>CONCATENATE(SUM('Раздел 3'!O232:O232),"=",0)</f>
        <v>0=0</v>
      </c>
    </row>
    <row r="13385" spans="1:5" ht="30" hidden="1" customHeight="1">
      <c r="A13385" s="311" t="str">
        <f>IF((SUM('Раздел 3'!O233:O233)=0),"","Неверно!")</f>
        <v/>
      </c>
      <c r="B13385" s="312" t="s">
        <v>24786</v>
      </c>
      <c r="C13385" s="313" t="s">
        <v>8133</v>
      </c>
      <c r="D13385" s="313" t="s">
        <v>19269</v>
      </c>
      <c r="E13385" s="313" t="str">
        <f>CONCATENATE(SUM('Раздел 3'!O233:O233),"=",0)</f>
        <v>0=0</v>
      </c>
    </row>
    <row r="13386" spans="1:5" ht="30" hidden="1" customHeight="1">
      <c r="A13386" s="311" t="str">
        <f>IF((SUM('Раздел 12'!D10:D10)=0),"","Неверно!")</f>
        <v/>
      </c>
      <c r="B13386" s="312" t="s">
        <v>24787</v>
      </c>
      <c r="C13386" s="313" t="s">
        <v>1343</v>
      </c>
      <c r="D13386" s="313" t="s">
        <v>18153</v>
      </c>
      <c r="E13386" s="313" t="str">
        <f>CONCATENATE(SUM('Раздел 12'!D10:D10),"=",0)</f>
        <v>0=0</v>
      </c>
    </row>
    <row r="13387" spans="1:5" ht="30" hidden="1" customHeight="1">
      <c r="A13387" s="311" t="str">
        <f>IF((SUM('Раздел 12'!D19:D19)=0),"","Неверно!")</f>
        <v/>
      </c>
      <c r="B13387" s="312" t="s">
        <v>24787</v>
      </c>
      <c r="C13387" s="313" t="s">
        <v>1344</v>
      </c>
      <c r="D13387" s="313" t="s">
        <v>18153</v>
      </c>
      <c r="E13387" s="313" t="str">
        <f>CONCATENATE(SUM('Раздел 12'!D19:D19),"=",0)</f>
        <v>0=0</v>
      </c>
    </row>
    <row r="13388" spans="1:5" ht="30" hidden="1" customHeight="1">
      <c r="A13388" s="311" t="str">
        <f>IF((SUM('Раздел 12'!D20:D20)=0),"","Неверно!")</f>
        <v/>
      </c>
      <c r="B13388" s="312" t="s">
        <v>24787</v>
      </c>
      <c r="C13388" s="313" t="s">
        <v>1345</v>
      </c>
      <c r="D13388" s="313" t="s">
        <v>18153</v>
      </c>
      <c r="E13388" s="313" t="str">
        <f>CONCATENATE(SUM('Раздел 12'!D20:D20),"=",0)</f>
        <v>0=0</v>
      </c>
    </row>
    <row r="13389" spans="1:5" ht="30" hidden="1" customHeight="1">
      <c r="A13389" s="311" t="str">
        <f>IF((SUM('Раздел 12'!D21:D21)=0),"","Неверно!")</f>
        <v/>
      </c>
      <c r="B13389" s="312" t="s">
        <v>24787</v>
      </c>
      <c r="C13389" s="313" t="s">
        <v>1346</v>
      </c>
      <c r="D13389" s="313" t="s">
        <v>18153</v>
      </c>
      <c r="E13389" s="313" t="str">
        <f>CONCATENATE(SUM('Раздел 12'!D21:D21),"=",0)</f>
        <v>0=0</v>
      </c>
    </row>
    <row r="13390" spans="1:5" ht="30" hidden="1" customHeight="1">
      <c r="A13390" s="311" t="str">
        <f>IF((SUM('Раздел 12'!D22:D22)=0),"","Неверно!")</f>
        <v/>
      </c>
      <c r="B13390" s="312" t="s">
        <v>24787</v>
      </c>
      <c r="C13390" s="313" t="s">
        <v>1347</v>
      </c>
      <c r="D13390" s="313" t="s">
        <v>18153</v>
      </c>
      <c r="E13390" s="313" t="str">
        <f>CONCATENATE(SUM('Раздел 12'!D22:D22),"=",0)</f>
        <v>0=0</v>
      </c>
    </row>
    <row r="13391" spans="1:5" ht="30" hidden="1" customHeight="1">
      <c r="A13391" s="311" t="str">
        <f>IF((SUM('Раздел 12'!D23:D23)=0),"","Неверно!")</f>
        <v/>
      </c>
      <c r="B13391" s="312" t="s">
        <v>24787</v>
      </c>
      <c r="C13391" s="313" t="s">
        <v>1348</v>
      </c>
      <c r="D13391" s="313" t="s">
        <v>18153</v>
      </c>
      <c r="E13391" s="313" t="str">
        <f>CONCATENATE(SUM('Раздел 12'!D23:D23),"=",0)</f>
        <v>0=0</v>
      </c>
    </row>
    <row r="13392" spans="1:5" ht="30" hidden="1" customHeight="1">
      <c r="A13392" s="311" t="str">
        <f>IF((SUM('Раздел 12'!D24:D24)=0),"","Неверно!")</f>
        <v/>
      </c>
      <c r="B13392" s="312" t="s">
        <v>24787</v>
      </c>
      <c r="C13392" s="313" t="s">
        <v>1349</v>
      </c>
      <c r="D13392" s="313" t="s">
        <v>18153</v>
      </c>
      <c r="E13392" s="313" t="str">
        <f>CONCATENATE(SUM('Раздел 12'!D24:D24),"=",0)</f>
        <v>0=0</v>
      </c>
    </row>
    <row r="13393" spans="1:5" ht="30" hidden="1" customHeight="1">
      <c r="A13393" s="311" t="str">
        <f>IF((SUM('Раздел 12'!D25:D25)=0),"","Неверно!")</f>
        <v/>
      </c>
      <c r="B13393" s="312" t="s">
        <v>24787</v>
      </c>
      <c r="C13393" s="313" t="s">
        <v>1350</v>
      </c>
      <c r="D13393" s="313" t="s">
        <v>18153</v>
      </c>
      <c r="E13393" s="313" t="str">
        <f>CONCATENATE(SUM('Раздел 12'!D25:D25),"=",0)</f>
        <v>0=0</v>
      </c>
    </row>
    <row r="13394" spans="1:5" ht="30" hidden="1" customHeight="1">
      <c r="A13394" s="311" t="str">
        <f>IF((SUM('Раздел 12'!D26:D26)=0),"","Неверно!")</f>
        <v/>
      </c>
      <c r="B13394" s="312" t="s">
        <v>24787</v>
      </c>
      <c r="C13394" s="313" t="s">
        <v>1351</v>
      </c>
      <c r="D13394" s="313" t="s">
        <v>18153</v>
      </c>
      <c r="E13394" s="313" t="str">
        <f>CONCATENATE(SUM('Раздел 12'!D26:D26),"=",0)</f>
        <v>0=0</v>
      </c>
    </row>
    <row r="13395" spans="1:5" ht="30" hidden="1" customHeight="1">
      <c r="A13395" s="311" t="str">
        <f>IF((SUM('Раздел 12'!D27:D27)=0),"","Неверно!")</f>
        <v/>
      </c>
      <c r="B13395" s="312" t="s">
        <v>24787</v>
      </c>
      <c r="C13395" s="313" t="s">
        <v>1352</v>
      </c>
      <c r="D13395" s="313" t="s">
        <v>18153</v>
      </c>
      <c r="E13395" s="313" t="str">
        <f>CONCATENATE(SUM('Раздел 12'!D27:D27),"=",0)</f>
        <v>0=0</v>
      </c>
    </row>
    <row r="13396" spans="1:5" ht="30" hidden="1" customHeight="1">
      <c r="A13396" s="311" t="str">
        <f>IF((SUM('Раздел 12'!D28:D28)=0),"","Неверно!")</f>
        <v/>
      </c>
      <c r="B13396" s="312" t="s">
        <v>24787</v>
      </c>
      <c r="C13396" s="313" t="s">
        <v>1353</v>
      </c>
      <c r="D13396" s="313" t="s">
        <v>18153</v>
      </c>
      <c r="E13396" s="313" t="str">
        <f>CONCATENATE(SUM('Раздел 12'!D28:D28),"=",0)</f>
        <v>0=0</v>
      </c>
    </row>
    <row r="13397" spans="1:5" ht="30" hidden="1" customHeight="1">
      <c r="A13397" s="311" t="str">
        <f>IF((SUM('Раздел 12'!D11:D11)=0),"","Неверно!")</f>
        <v/>
      </c>
      <c r="B13397" s="312" t="s">
        <v>24787</v>
      </c>
      <c r="C13397" s="313" t="s">
        <v>1354</v>
      </c>
      <c r="D13397" s="313" t="s">
        <v>18153</v>
      </c>
      <c r="E13397" s="313" t="str">
        <f>CONCATENATE(SUM('Раздел 12'!D11:D11),"=",0)</f>
        <v>0=0</v>
      </c>
    </row>
    <row r="13398" spans="1:5" ht="30" hidden="1" customHeight="1">
      <c r="A13398" s="311" t="str">
        <f>IF((SUM('Раздел 12'!D12:D12)=0),"","Неверно!")</f>
        <v/>
      </c>
      <c r="B13398" s="312" t="s">
        <v>24787</v>
      </c>
      <c r="C13398" s="313" t="s">
        <v>1355</v>
      </c>
      <c r="D13398" s="313" t="s">
        <v>18153</v>
      </c>
      <c r="E13398" s="313" t="str">
        <f>CONCATENATE(SUM('Раздел 12'!D12:D12),"=",0)</f>
        <v>0=0</v>
      </c>
    </row>
    <row r="13399" spans="1:5" ht="30" hidden="1" customHeight="1">
      <c r="A13399" s="311" t="str">
        <f>IF((SUM('Раздел 12'!D13:D13)=0),"","Неверно!")</f>
        <v/>
      </c>
      <c r="B13399" s="312" t="s">
        <v>24787</v>
      </c>
      <c r="C13399" s="313" t="s">
        <v>1356</v>
      </c>
      <c r="D13399" s="313" t="s">
        <v>18153</v>
      </c>
      <c r="E13399" s="313" t="str">
        <f>CONCATENATE(SUM('Раздел 12'!D13:D13),"=",0)</f>
        <v>0=0</v>
      </c>
    </row>
    <row r="13400" spans="1:5" ht="30" hidden="1" customHeight="1">
      <c r="A13400" s="311" t="str">
        <f>IF((SUM('Раздел 12'!D14:D14)=0),"","Неверно!")</f>
        <v/>
      </c>
      <c r="B13400" s="312" t="s">
        <v>24787</v>
      </c>
      <c r="C13400" s="313" t="s">
        <v>1357</v>
      </c>
      <c r="D13400" s="313" t="s">
        <v>18153</v>
      </c>
      <c r="E13400" s="313" t="str">
        <f>CONCATENATE(SUM('Раздел 12'!D14:D14),"=",0)</f>
        <v>0=0</v>
      </c>
    </row>
    <row r="13401" spans="1:5" ht="30" hidden="1" customHeight="1">
      <c r="A13401" s="311" t="str">
        <f>IF((SUM('Раздел 12'!D15:D15)=0),"","Неверно!")</f>
        <v/>
      </c>
      <c r="B13401" s="312" t="s">
        <v>24787</v>
      </c>
      <c r="C13401" s="313" t="s">
        <v>1358</v>
      </c>
      <c r="D13401" s="313" t="s">
        <v>18153</v>
      </c>
      <c r="E13401" s="313" t="str">
        <f>CONCATENATE(SUM('Раздел 12'!D15:D15),"=",0)</f>
        <v>0=0</v>
      </c>
    </row>
    <row r="13402" spans="1:5" ht="30" hidden="1" customHeight="1">
      <c r="A13402" s="311" t="str">
        <f>IF((SUM('Раздел 12'!D16:D16)=0),"","Неверно!")</f>
        <v/>
      </c>
      <c r="B13402" s="312" t="s">
        <v>24787</v>
      </c>
      <c r="C13402" s="313" t="s">
        <v>1359</v>
      </c>
      <c r="D13402" s="313" t="s">
        <v>18153</v>
      </c>
      <c r="E13402" s="313" t="str">
        <f>CONCATENATE(SUM('Раздел 12'!D16:D16),"=",0)</f>
        <v>0=0</v>
      </c>
    </row>
    <row r="13403" spans="1:5" ht="30" hidden="1" customHeight="1">
      <c r="A13403" s="311" t="str">
        <f>IF((SUM('Раздел 12'!D17:D17)=0),"","Неверно!")</f>
        <v/>
      </c>
      <c r="B13403" s="312" t="s">
        <v>24787</v>
      </c>
      <c r="C13403" s="313" t="s">
        <v>1360</v>
      </c>
      <c r="D13403" s="313" t="s">
        <v>18153</v>
      </c>
      <c r="E13403" s="313" t="str">
        <f>CONCATENATE(SUM('Раздел 12'!D17:D17),"=",0)</f>
        <v>0=0</v>
      </c>
    </row>
    <row r="13404" spans="1:5" ht="30" hidden="1" customHeight="1">
      <c r="A13404" s="311" t="str">
        <f>IF((SUM('Раздел 12'!D18:D18)=0),"","Неверно!")</f>
        <v/>
      </c>
      <c r="B13404" s="312" t="s">
        <v>24787</v>
      </c>
      <c r="C13404" s="313" t="s">
        <v>1361</v>
      </c>
      <c r="D13404" s="313" t="s">
        <v>18153</v>
      </c>
      <c r="E13404" s="313" t="str">
        <f>CONCATENATE(SUM('Раздел 12'!D18:D18),"=",0)</f>
        <v>0=0</v>
      </c>
    </row>
    <row r="13405" spans="1:5" ht="30" hidden="1" customHeight="1">
      <c r="A13405" s="311" t="str">
        <f>IF((SUM('Раздел 12'!E10:E10)=0),"","Неверно!")</f>
        <v/>
      </c>
      <c r="B13405" s="312" t="s">
        <v>24787</v>
      </c>
      <c r="C13405" s="313" t="s">
        <v>1362</v>
      </c>
      <c r="D13405" s="313" t="s">
        <v>18153</v>
      </c>
      <c r="E13405" s="313" t="str">
        <f>CONCATENATE(SUM('Раздел 12'!E10:E10),"=",0)</f>
        <v>0=0</v>
      </c>
    </row>
    <row r="13406" spans="1:5" ht="30" hidden="1" customHeight="1">
      <c r="A13406" s="311" t="str">
        <f>IF((SUM('Раздел 12'!E19:E19)=0),"","Неверно!")</f>
        <v/>
      </c>
      <c r="B13406" s="312" t="s">
        <v>24787</v>
      </c>
      <c r="C13406" s="313" t="s">
        <v>1363</v>
      </c>
      <c r="D13406" s="313" t="s">
        <v>18153</v>
      </c>
      <c r="E13406" s="313" t="str">
        <f>CONCATENATE(SUM('Раздел 12'!E19:E19),"=",0)</f>
        <v>0=0</v>
      </c>
    </row>
    <row r="13407" spans="1:5" ht="30" hidden="1" customHeight="1">
      <c r="A13407" s="311" t="str">
        <f>IF((SUM('Раздел 12'!E20:E20)=0),"","Неверно!")</f>
        <v/>
      </c>
      <c r="B13407" s="312" t="s">
        <v>24787</v>
      </c>
      <c r="C13407" s="313" t="s">
        <v>1364</v>
      </c>
      <c r="D13407" s="313" t="s">
        <v>18153</v>
      </c>
      <c r="E13407" s="313" t="str">
        <f>CONCATENATE(SUM('Раздел 12'!E20:E20),"=",0)</f>
        <v>0=0</v>
      </c>
    </row>
    <row r="13408" spans="1:5" ht="30" hidden="1" customHeight="1">
      <c r="A13408" s="311" t="str">
        <f>IF((SUM('Раздел 12'!E21:E21)=0),"","Неверно!")</f>
        <v/>
      </c>
      <c r="B13408" s="312" t="s">
        <v>24787</v>
      </c>
      <c r="C13408" s="313" t="s">
        <v>1365</v>
      </c>
      <c r="D13408" s="313" t="s">
        <v>18153</v>
      </c>
      <c r="E13408" s="313" t="str">
        <f>CONCATENATE(SUM('Раздел 12'!E21:E21),"=",0)</f>
        <v>0=0</v>
      </c>
    </row>
    <row r="13409" spans="1:5" ht="30" hidden="1" customHeight="1">
      <c r="A13409" s="311" t="str">
        <f>IF((SUM('Раздел 12'!E22:E22)=0),"","Неверно!")</f>
        <v/>
      </c>
      <c r="B13409" s="312" t="s">
        <v>24787</v>
      </c>
      <c r="C13409" s="313" t="s">
        <v>1366</v>
      </c>
      <c r="D13409" s="313" t="s">
        <v>18153</v>
      </c>
      <c r="E13409" s="313" t="str">
        <f>CONCATENATE(SUM('Раздел 12'!E22:E22),"=",0)</f>
        <v>0=0</v>
      </c>
    </row>
    <row r="13410" spans="1:5" ht="30" hidden="1" customHeight="1">
      <c r="A13410" s="311" t="str">
        <f>IF((SUM('Раздел 12'!E23:E23)=0),"","Неверно!")</f>
        <v/>
      </c>
      <c r="B13410" s="312" t="s">
        <v>24787</v>
      </c>
      <c r="C13410" s="313" t="s">
        <v>1367</v>
      </c>
      <c r="D13410" s="313" t="s">
        <v>18153</v>
      </c>
      <c r="E13410" s="313" t="str">
        <f>CONCATENATE(SUM('Раздел 12'!E23:E23),"=",0)</f>
        <v>0=0</v>
      </c>
    </row>
    <row r="13411" spans="1:5" ht="30" hidden="1" customHeight="1">
      <c r="A13411" s="311" t="str">
        <f>IF((SUM('Раздел 12'!E24:E24)=0),"","Неверно!")</f>
        <v/>
      </c>
      <c r="B13411" s="312" t="s">
        <v>24787</v>
      </c>
      <c r="C13411" s="313" t="s">
        <v>1368</v>
      </c>
      <c r="D13411" s="313" t="s">
        <v>18153</v>
      </c>
      <c r="E13411" s="313" t="str">
        <f>CONCATENATE(SUM('Раздел 12'!E24:E24),"=",0)</f>
        <v>0=0</v>
      </c>
    </row>
    <row r="13412" spans="1:5" ht="30" hidden="1" customHeight="1">
      <c r="A13412" s="311" t="str">
        <f>IF((SUM('Раздел 12'!E25:E25)=0),"","Неверно!")</f>
        <v/>
      </c>
      <c r="B13412" s="312" t="s">
        <v>24787</v>
      </c>
      <c r="C13412" s="313" t="s">
        <v>1369</v>
      </c>
      <c r="D13412" s="313" t="s">
        <v>18153</v>
      </c>
      <c r="E13412" s="313" t="str">
        <f>CONCATENATE(SUM('Раздел 12'!E25:E25),"=",0)</f>
        <v>0=0</v>
      </c>
    </row>
    <row r="13413" spans="1:5" ht="30" hidden="1" customHeight="1">
      <c r="A13413" s="311" t="str">
        <f>IF((SUM('Раздел 12'!E26:E26)=0),"","Неверно!")</f>
        <v/>
      </c>
      <c r="B13413" s="312" t="s">
        <v>24787</v>
      </c>
      <c r="C13413" s="313" t="s">
        <v>1370</v>
      </c>
      <c r="D13413" s="313" t="s">
        <v>18153</v>
      </c>
      <c r="E13413" s="313" t="str">
        <f>CONCATENATE(SUM('Раздел 12'!E26:E26),"=",0)</f>
        <v>0=0</v>
      </c>
    </row>
    <row r="13414" spans="1:5" ht="30" hidden="1" customHeight="1">
      <c r="A13414" s="311" t="str">
        <f>IF((SUM('Раздел 12'!E27:E27)=0),"","Неверно!")</f>
        <v/>
      </c>
      <c r="B13414" s="312" t="s">
        <v>24787</v>
      </c>
      <c r="C13414" s="313" t="s">
        <v>1371</v>
      </c>
      <c r="D13414" s="313" t="s">
        <v>18153</v>
      </c>
      <c r="E13414" s="313" t="str">
        <f>CONCATENATE(SUM('Раздел 12'!E27:E27),"=",0)</f>
        <v>0=0</v>
      </c>
    </row>
    <row r="13415" spans="1:5" ht="30" hidden="1" customHeight="1">
      <c r="A13415" s="311" t="str">
        <f>IF((SUM('Раздел 12'!E28:E28)=0),"","Неверно!")</f>
        <v/>
      </c>
      <c r="B13415" s="312" t="s">
        <v>24787</v>
      </c>
      <c r="C13415" s="313" t="s">
        <v>1372</v>
      </c>
      <c r="D13415" s="313" t="s">
        <v>18153</v>
      </c>
      <c r="E13415" s="313" t="str">
        <f>CONCATENATE(SUM('Раздел 12'!E28:E28),"=",0)</f>
        <v>0=0</v>
      </c>
    </row>
    <row r="13416" spans="1:5" ht="30" hidden="1" customHeight="1">
      <c r="A13416" s="311" t="str">
        <f>IF((SUM('Раздел 12'!E11:E11)=0),"","Неверно!")</f>
        <v/>
      </c>
      <c r="B13416" s="312" t="s">
        <v>24787</v>
      </c>
      <c r="C13416" s="313" t="s">
        <v>1373</v>
      </c>
      <c r="D13416" s="313" t="s">
        <v>18153</v>
      </c>
      <c r="E13416" s="313" t="str">
        <f>CONCATENATE(SUM('Раздел 12'!E11:E11),"=",0)</f>
        <v>0=0</v>
      </c>
    </row>
    <row r="13417" spans="1:5" ht="30" hidden="1" customHeight="1">
      <c r="A13417" s="311" t="str">
        <f>IF((SUM('Раздел 12'!E12:E12)=0),"","Неверно!")</f>
        <v/>
      </c>
      <c r="B13417" s="312" t="s">
        <v>24787</v>
      </c>
      <c r="C13417" s="313" t="s">
        <v>1374</v>
      </c>
      <c r="D13417" s="313" t="s">
        <v>18153</v>
      </c>
      <c r="E13417" s="313" t="str">
        <f>CONCATENATE(SUM('Раздел 12'!E12:E12),"=",0)</f>
        <v>0=0</v>
      </c>
    </row>
    <row r="13418" spans="1:5" ht="30" hidden="1" customHeight="1">
      <c r="A13418" s="311" t="str">
        <f>IF((SUM('Раздел 12'!E13:E13)=0),"","Неверно!")</f>
        <v/>
      </c>
      <c r="B13418" s="312" t="s">
        <v>24787</v>
      </c>
      <c r="C13418" s="313" t="s">
        <v>1375</v>
      </c>
      <c r="D13418" s="313" t="s">
        <v>18153</v>
      </c>
      <c r="E13418" s="313" t="str">
        <f>CONCATENATE(SUM('Раздел 12'!E13:E13),"=",0)</f>
        <v>0=0</v>
      </c>
    </row>
    <row r="13419" spans="1:5" ht="30" hidden="1" customHeight="1">
      <c r="A13419" s="311" t="str">
        <f>IF((SUM('Раздел 12'!E14:E14)=0),"","Неверно!")</f>
        <v/>
      </c>
      <c r="B13419" s="312" t="s">
        <v>24787</v>
      </c>
      <c r="C13419" s="313" t="s">
        <v>1376</v>
      </c>
      <c r="D13419" s="313" t="s">
        <v>18153</v>
      </c>
      <c r="E13419" s="313" t="str">
        <f>CONCATENATE(SUM('Раздел 12'!E14:E14),"=",0)</f>
        <v>0=0</v>
      </c>
    </row>
    <row r="13420" spans="1:5" ht="30" hidden="1" customHeight="1">
      <c r="A13420" s="311" t="str">
        <f>IF((SUM('Раздел 12'!E15:E15)=0),"","Неверно!")</f>
        <v/>
      </c>
      <c r="B13420" s="312" t="s">
        <v>24787</v>
      </c>
      <c r="C13420" s="313" t="s">
        <v>1377</v>
      </c>
      <c r="D13420" s="313" t="s">
        <v>18153</v>
      </c>
      <c r="E13420" s="313" t="str">
        <f>CONCATENATE(SUM('Раздел 12'!E15:E15),"=",0)</f>
        <v>0=0</v>
      </c>
    </row>
    <row r="13421" spans="1:5" ht="30" hidden="1" customHeight="1">
      <c r="A13421" s="311" t="str">
        <f>IF((SUM('Раздел 12'!E16:E16)=0),"","Неверно!")</f>
        <v/>
      </c>
      <c r="B13421" s="312" t="s">
        <v>24787</v>
      </c>
      <c r="C13421" s="313" t="s">
        <v>1378</v>
      </c>
      <c r="D13421" s="313" t="s">
        <v>18153</v>
      </c>
      <c r="E13421" s="313" t="str">
        <f>CONCATENATE(SUM('Раздел 12'!E16:E16),"=",0)</f>
        <v>0=0</v>
      </c>
    </row>
    <row r="13422" spans="1:5" ht="30" hidden="1" customHeight="1">
      <c r="A13422" s="311" t="str">
        <f>IF((SUM('Раздел 12'!E17:E17)=0),"","Неверно!")</f>
        <v/>
      </c>
      <c r="B13422" s="312" t="s">
        <v>24787</v>
      </c>
      <c r="C13422" s="313" t="s">
        <v>1379</v>
      </c>
      <c r="D13422" s="313" t="s">
        <v>18153</v>
      </c>
      <c r="E13422" s="313" t="str">
        <f>CONCATENATE(SUM('Раздел 12'!E17:E17),"=",0)</f>
        <v>0=0</v>
      </c>
    </row>
    <row r="13423" spans="1:5" ht="30" hidden="1" customHeight="1">
      <c r="A13423" s="311" t="str">
        <f>IF((SUM('Раздел 12'!E18:E18)=0),"","Неверно!")</f>
        <v/>
      </c>
      <c r="B13423" s="312" t="s">
        <v>24787</v>
      </c>
      <c r="C13423" s="313" t="s">
        <v>1380</v>
      </c>
      <c r="D13423" s="313" t="s">
        <v>18153</v>
      </c>
      <c r="E13423" s="313" t="str">
        <f>CONCATENATE(SUM('Раздел 12'!E18:E18),"=",0)</f>
        <v>0=0</v>
      </c>
    </row>
    <row r="13424" spans="1:5" ht="30" hidden="1" customHeight="1">
      <c r="A13424" s="311" t="str">
        <f>IF((SUM('Раздел 3'!O133:O133)=0),"","Неверно!")</f>
        <v/>
      </c>
      <c r="B13424" s="312" t="s">
        <v>24788</v>
      </c>
      <c r="C13424" s="313" t="s">
        <v>8151</v>
      </c>
      <c r="D13424" s="313" t="s">
        <v>19271</v>
      </c>
      <c r="E13424" s="313" t="str">
        <f>CONCATENATE(SUM('Раздел 3'!O133:O133),"=",0)</f>
        <v>0=0</v>
      </c>
    </row>
    <row r="13425" spans="1:5" ht="30" hidden="1" customHeight="1">
      <c r="A13425" s="311" t="str">
        <f>IF((SUM('Раздел 3'!O134:O134)=0),"","Неверно!")</f>
        <v/>
      </c>
      <c r="B13425" s="312" t="s">
        <v>24788</v>
      </c>
      <c r="C13425" s="313" t="s">
        <v>8152</v>
      </c>
      <c r="D13425" s="313" t="s">
        <v>19271</v>
      </c>
      <c r="E13425" s="313" t="str">
        <f>CONCATENATE(SUM('Раздел 3'!O134:O134),"=",0)</f>
        <v>0=0</v>
      </c>
    </row>
    <row r="13426" spans="1:5" ht="30" hidden="1" customHeight="1">
      <c r="A13426" s="311" t="str">
        <f>IF((SUM('Раздел 3'!O135:O135)=0),"","Неверно!")</f>
        <v/>
      </c>
      <c r="B13426" s="312" t="s">
        <v>24788</v>
      </c>
      <c r="C13426" s="313" t="s">
        <v>8153</v>
      </c>
      <c r="D13426" s="313" t="s">
        <v>19271</v>
      </c>
      <c r="E13426" s="313" t="str">
        <f>CONCATENATE(SUM('Раздел 3'!O135:O135),"=",0)</f>
        <v>0=0</v>
      </c>
    </row>
    <row r="13427" spans="1:5" ht="30" hidden="1" customHeight="1">
      <c r="A13427" s="311" t="str">
        <f>IF((SUM('Раздел 3'!O136:O136)=0),"","Неверно!")</f>
        <v/>
      </c>
      <c r="B13427" s="312" t="s">
        <v>24788</v>
      </c>
      <c r="C13427" s="313" t="s">
        <v>8154</v>
      </c>
      <c r="D13427" s="313" t="s">
        <v>19271</v>
      </c>
      <c r="E13427" s="313" t="str">
        <f>CONCATENATE(SUM('Раздел 3'!O136:O136),"=",0)</f>
        <v>0=0</v>
      </c>
    </row>
    <row r="13428" spans="1:5" ht="30" hidden="1" customHeight="1">
      <c r="A13428" s="311" t="str">
        <f>IF((SUM('Раздел 3'!O137:O137)=0),"","Неверно!")</f>
        <v/>
      </c>
      <c r="B13428" s="312" t="s">
        <v>24788</v>
      </c>
      <c r="C13428" s="313" t="s">
        <v>8155</v>
      </c>
      <c r="D13428" s="313" t="s">
        <v>19271</v>
      </c>
      <c r="E13428" s="313" t="str">
        <f>CONCATENATE(SUM('Раздел 3'!O137:O137),"=",0)</f>
        <v>0=0</v>
      </c>
    </row>
    <row r="13429" spans="1:5" ht="30" hidden="1" customHeight="1">
      <c r="A13429" s="311" t="str">
        <f>IF((SUM('Раздел 3'!O138:O138)=0),"","Неверно!")</f>
        <v/>
      </c>
      <c r="B13429" s="312" t="s">
        <v>24788</v>
      </c>
      <c r="C13429" s="313" t="s">
        <v>8156</v>
      </c>
      <c r="D13429" s="313" t="s">
        <v>19271</v>
      </c>
      <c r="E13429" s="313" t="str">
        <f>CONCATENATE(SUM('Раздел 3'!O138:O138),"=",0)</f>
        <v>0=0</v>
      </c>
    </row>
    <row r="13430" spans="1:5" ht="30" hidden="1" customHeight="1">
      <c r="A13430" s="311" t="str">
        <f>IF((SUM('Раздел 3'!O139:O139)=0),"","Неверно!")</f>
        <v/>
      </c>
      <c r="B13430" s="312" t="s">
        <v>24788</v>
      </c>
      <c r="C13430" s="313" t="s">
        <v>8157</v>
      </c>
      <c r="D13430" s="313" t="s">
        <v>19271</v>
      </c>
      <c r="E13430" s="313" t="str">
        <f>CONCATENATE(SUM('Раздел 3'!O139:O139),"=",0)</f>
        <v>0=0</v>
      </c>
    </row>
    <row r="13431" spans="1:5" ht="30" hidden="1" customHeight="1">
      <c r="A13431" s="311" t="str">
        <f>IF((SUM('Раздел 3'!O140:O140)=0),"","Неверно!")</f>
        <v/>
      </c>
      <c r="B13431" s="312" t="s">
        <v>24788</v>
      </c>
      <c r="C13431" s="313" t="s">
        <v>8158</v>
      </c>
      <c r="D13431" s="313" t="s">
        <v>19271</v>
      </c>
      <c r="E13431" s="313" t="str">
        <f>CONCATENATE(SUM('Раздел 3'!O140:O140),"=",0)</f>
        <v>0=0</v>
      </c>
    </row>
    <row r="13432" spans="1:5" ht="30" hidden="1" customHeight="1">
      <c r="A13432" s="311" t="str">
        <f>IF((SUM('Раздел 3'!O141:O141)=0),"","Неверно!")</f>
        <v/>
      </c>
      <c r="B13432" s="312" t="s">
        <v>24788</v>
      </c>
      <c r="C13432" s="313" t="s">
        <v>8159</v>
      </c>
      <c r="D13432" s="313" t="s">
        <v>19271</v>
      </c>
      <c r="E13432" s="313" t="str">
        <f>CONCATENATE(SUM('Раздел 3'!O141:O141),"=",0)</f>
        <v>0=0</v>
      </c>
    </row>
    <row r="13433" spans="1:5" ht="30" hidden="1" customHeight="1">
      <c r="A13433" s="311" t="str">
        <f>IF((SUM('Раздел 3'!O142:O142)=0),"","Неверно!")</f>
        <v/>
      </c>
      <c r="B13433" s="312" t="s">
        <v>24788</v>
      </c>
      <c r="C13433" s="313" t="s">
        <v>8160</v>
      </c>
      <c r="D13433" s="313" t="s">
        <v>19271</v>
      </c>
      <c r="E13433" s="313" t="str">
        <f>CONCATENATE(SUM('Раздел 3'!O142:O142),"=",0)</f>
        <v>0=0</v>
      </c>
    </row>
    <row r="13434" spans="1:5" ht="30" hidden="1" customHeight="1">
      <c r="A13434" s="311" t="str">
        <f>IF((SUM('Раздел 3'!O143:O143)=0),"","Неверно!")</f>
        <v/>
      </c>
      <c r="B13434" s="312" t="s">
        <v>24788</v>
      </c>
      <c r="C13434" s="313" t="s">
        <v>8161</v>
      </c>
      <c r="D13434" s="313" t="s">
        <v>19271</v>
      </c>
      <c r="E13434" s="313" t="str">
        <f>CONCATENATE(SUM('Раздел 3'!O143:O143),"=",0)</f>
        <v>0=0</v>
      </c>
    </row>
    <row r="13435" spans="1:5" ht="30" hidden="1" customHeight="1">
      <c r="A13435" s="311" t="str">
        <f>IF((SUM('Раздел 3'!O144:O144)=0),"","Неверно!")</f>
        <v/>
      </c>
      <c r="B13435" s="312" t="s">
        <v>24788</v>
      </c>
      <c r="C13435" s="313" t="s">
        <v>8162</v>
      </c>
      <c r="D13435" s="313" t="s">
        <v>19271</v>
      </c>
      <c r="E13435" s="313" t="str">
        <f>CONCATENATE(SUM('Раздел 3'!O144:O144),"=",0)</f>
        <v>0=0</v>
      </c>
    </row>
    <row r="13436" spans="1:5" ht="30" hidden="1" customHeight="1">
      <c r="A13436" s="311" t="str">
        <f>IF((SUM('Раздел 3'!O145:O145)=0),"","Неверно!")</f>
        <v/>
      </c>
      <c r="B13436" s="312" t="s">
        <v>24788</v>
      </c>
      <c r="C13436" s="313" t="s">
        <v>8163</v>
      </c>
      <c r="D13436" s="313" t="s">
        <v>19271</v>
      </c>
      <c r="E13436" s="313" t="str">
        <f>CONCATENATE(SUM('Раздел 3'!O145:O145),"=",0)</f>
        <v>0=0</v>
      </c>
    </row>
    <row r="13437" spans="1:5" ht="30" hidden="1" customHeight="1">
      <c r="A13437" s="311" t="str">
        <f>IF((SUM('Раздел 3'!O146:O146)=0),"","Неверно!")</f>
        <v/>
      </c>
      <c r="B13437" s="312" t="s">
        <v>24788</v>
      </c>
      <c r="C13437" s="313" t="s">
        <v>8164</v>
      </c>
      <c r="D13437" s="313" t="s">
        <v>19271</v>
      </c>
      <c r="E13437" s="313" t="str">
        <f>CONCATENATE(SUM('Раздел 3'!O146:O146),"=",0)</f>
        <v>0=0</v>
      </c>
    </row>
    <row r="13438" spans="1:5" ht="30" hidden="1" customHeight="1">
      <c r="A13438" s="311" t="str">
        <f>IF((SUM('Раздел 3'!O147:O147)=0),"","Неверно!")</f>
        <v/>
      </c>
      <c r="B13438" s="312" t="s">
        <v>24788</v>
      </c>
      <c r="C13438" s="313" t="s">
        <v>8165</v>
      </c>
      <c r="D13438" s="313" t="s">
        <v>19271</v>
      </c>
      <c r="E13438" s="313" t="str">
        <f>CONCATENATE(SUM('Раздел 3'!O147:O147),"=",0)</f>
        <v>0=0</v>
      </c>
    </row>
    <row r="13439" spans="1:5" ht="30" hidden="1" customHeight="1">
      <c r="A13439" s="311" t="str">
        <f>IF((SUM('Раздел 3'!O148:O148)=0),"","Неверно!")</f>
        <v/>
      </c>
      <c r="B13439" s="312" t="s">
        <v>24788</v>
      </c>
      <c r="C13439" s="313" t="s">
        <v>8166</v>
      </c>
      <c r="D13439" s="313" t="s">
        <v>19271</v>
      </c>
      <c r="E13439" s="313" t="str">
        <f>CONCATENATE(SUM('Раздел 3'!O148:O148),"=",0)</f>
        <v>0=0</v>
      </c>
    </row>
    <row r="13440" spans="1:5" ht="30" hidden="1" customHeight="1">
      <c r="A13440" s="311" t="str">
        <f>IF((SUM('Раздел 3'!O149:O149)=0),"","Неверно!")</f>
        <v/>
      </c>
      <c r="B13440" s="312" t="s">
        <v>24788</v>
      </c>
      <c r="C13440" s="313" t="s">
        <v>8167</v>
      </c>
      <c r="D13440" s="313" t="s">
        <v>19271</v>
      </c>
      <c r="E13440" s="313" t="str">
        <f>CONCATENATE(SUM('Раздел 3'!O149:O149),"=",0)</f>
        <v>0=0</v>
      </c>
    </row>
    <row r="13441" spans="1:5" ht="30" hidden="1" customHeight="1">
      <c r="A13441" s="311" t="str">
        <f>IF((SUM('Раздел 3'!O150:O150)=0),"","Неверно!")</f>
        <v/>
      </c>
      <c r="B13441" s="312" t="s">
        <v>24788</v>
      </c>
      <c r="C13441" s="313" t="s">
        <v>8168</v>
      </c>
      <c r="D13441" s="313" t="s">
        <v>19271</v>
      </c>
      <c r="E13441" s="313" t="str">
        <f>CONCATENATE(SUM('Раздел 3'!O150:O150),"=",0)</f>
        <v>0=0</v>
      </c>
    </row>
    <row r="13442" spans="1:5" ht="30" hidden="1" customHeight="1">
      <c r="A13442" s="311" t="str">
        <f>IF((SUM('Раздел 3'!O151:O151)=0),"","Неверно!")</f>
        <v/>
      </c>
      <c r="B13442" s="312" t="s">
        <v>24788</v>
      </c>
      <c r="C13442" s="313" t="s">
        <v>8169</v>
      </c>
      <c r="D13442" s="313" t="s">
        <v>19271</v>
      </c>
      <c r="E13442" s="313" t="str">
        <f>CONCATENATE(SUM('Раздел 3'!O151:O151),"=",0)</f>
        <v>0=0</v>
      </c>
    </row>
    <row r="13443" spans="1:5" ht="30" hidden="1" customHeight="1">
      <c r="A13443" s="311" t="str">
        <f>IF((SUM('Раздел 3'!O152:O152)=0),"","Неверно!")</f>
        <v/>
      </c>
      <c r="B13443" s="312" t="s">
        <v>24788</v>
      </c>
      <c r="C13443" s="313" t="s">
        <v>8170</v>
      </c>
      <c r="D13443" s="313" t="s">
        <v>19271</v>
      </c>
      <c r="E13443" s="313" t="str">
        <f>CONCATENATE(SUM('Раздел 3'!O152:O152),"=",0)</f>
        <v>0=0</v>
      </c>
    </row>
    <row r="13444" spans="1:5" ht="30" hidden="1" customHeight="1">
      <c r="A13444" s="311" t="str">
        <f>IF((SUM('Раздел 3'!O153:O153)=0),"","Неверно!")</f>
        <v/>
      </c>
      <c r="B13444" s="312" t="s">
        <v>24788</v>
      </c>
      <c r="C13444" s="313" t="s">
        <v>8171</v>
      </c>
      <c r="D13444" s="313" t="s">
        <v>19271</v>
      </c>
      <c r="E13444" s="313" t="str">
        <f>CONCATENATE(SUM('Раздел 3'!O153:O153),"=",0)</f>
        <v>0=0</v>
      </c>
    </row>
    <row r="13445" spans="1:5" ht="30" hidden="1" customHeight="1">
      <c r="A13445" s="311" t="str">
        <f>IF((SUM('Раздел 3'!O154:O154)=0),"","Неверно!")</f>
        <v/>
      </c>
      <c r="B13445" s="312" t="s">
        <v>24788</v>
      </c>
      <c r="C13445" s="313" t="s">
        <v>7946</v>
      </c>
      <c r="D13445" s="313" t="s">
        <v>19271</v>
      </c>
      <c r="E13445" s="313" t="str">
        <f>CONCATENATE(SUM('Раздел 3'!O154:O154),"=",0)</f>
        <v>0=0</v>
      </c>
    </row>
    <row r="13446" spans="1:5" ht="30" hidden="1" customHeight="1">
      <c r="A13446" s="311" t="str">
        <f>IF((SUM('Раздел 3'!O155:O155)=0),"","Неверно!")</f>
        <v/>
      </c>
      <c r="B13446" s="312" t="s">
        <v>24788</v>
      </c>
      <c r="C13446" s="313" t="s">
        <v>8036</v>
      </c>
      <c r="D13446" s="313" t="s">
        <v>19271</v>
      </c>
      <c r="E13446" s="313" t="str">
        <f>CONCATENATE(SUM('Раздел 3'!O155:O155),"=",0)</f>
        <v>0=0</v>
      </c>
    </row>
    <row r="13447" spans="1:5" ht="30" hidden="1" customHeight="1">
      <c r="A13447" s="311" t="str">
        <f>IF((SUM('Раздел 3'!O156:O156)=0),"","Неверно!")</f>
        <v/>
      </c>
      <c r="B13447" s="312" t="s">
        <v>24788</v>
      </c>
      <c r="C13447" s="313" t="s">
        <v>8037</v>
      </c>
      <c r="D13447" s="313" t="s">
        <v>19271</v>
      </c>
      <c r="E13447" s="313" t="str">
        <f>CONCATENATE(SUM('Раздел 3'!O156:O156),"=",0)</f>
        <v>0=0</v>
      </c>
    </row>
    <row r="13448" spans="1:5" ht="30" hidden="1" customHeight="1">
      <c r="A13448" s="311" t="str">
        <f>IF((SUM('Раздел 3'!O157:O157)=0),"","Неверно!")</f>
        <v/>
      </c>
      <c r="B13448" s="312" t="s">
        <v>24788</v>
      </c>
      <c r="C13448" s="313" t="s">
        <v>8038</v>
      </c>
      <c r="D13448" s="313" t="s">
        <v>19271</v>
      </c>
      <c r="E13448" s="313" t="str">
        <f>CONCATENATE(SUM('Раздел 3'!O157:O157),"=",0)</f>
        <v>0=0</v>
      </c>
    </row>
    <row r="13449" spans="1:5" ht="30" hidden="1" customHeight="1">
      <c r="A13449" s="311" t="str">
        <f>IF((SUM('Раздел 3'!P133:P133)=0),"","Неверно!")</f>
        <v/>
      </c>
      <c r="B13449" s="312" t="s">
        <v>24788</v>
      </c>
      <c r="C13449" s="313" t="s">
        <v>8174</v>
      </c>
      <c r="D13449" s="313" t="s">
        <v>19271</v>
      </c>
      <c r="E13449" s="313" t="str">
        <f>CONCATENATE(SUM('Раздел 3'!P133:P133),"=",0)</f>
        <v>0=0</v>
      </c>
    </row>
    <row r="13450" spans="1:5" ht="30" hidden="1" customHeight="1">
      <c r="A13450" s="311" t="str">
        <f>IF((SUM('Раздел 3'!P134:P134)=0),"","Неверно!")</f>
        <v/>
      </c>
      <c r="B13450" s="312" t="s">
        <v>24788</v>
      </c>
      <c r="C13450" s="313" t="s">
        <v>8175</v>
      </c>
      <c r="D13450" s="313" t="s">
        <v>19271</v>
      </c>
      <c r="E13450" s="313" t="str">
        <f>CONCATENATE(SUM('Раздел 3'!P134:P134),"=",0)</f>
        <v>0=0</v>
      </c>
    </row>
    <row r="13451" spans="1:5" ht="30" hidden="1" customHeight="1">
      <c r="A13451" s="311" t="str">
        <f>IF((SUM('Раздел 3'!P135:P135)=0),"","Неверно!")</f>
        <v/>
      </c>
      <c r="B13451" s="312" t="s">
        <v>24788</v>
      </c>
      <c r="C13451" s="313" t="s">
        <v>8176</v>
      </c>
      <c r="D13451" s="313" t="s">
        <v>19271</v>
      </c>
      <c r="E13451" s="313" t="str">
        <f>CONCATENATE(SUM('Раздел 3'!P135:P135),"=",0)</f>
        <v>0=0</v>
      </c>
    </row>
    <row r="13452" spans="1:5" ht="30" hidden="1" customHeight="1">
      <c r="A13452" s="311" t="str">
        <f>IF((SUM('Раздел 3'!P136:P136)=0),"","Неверно!")</f>
        <v/>
      </c>
      <c r="B13452" s="312" t="s">
        <v>24788</v>
      </c>
      <c r="C13452" s="313" t="s">
        <v>8177</v>
      </c>
      <c r="D13452" s="313" t="s">
        <v>19271</v>
      </c>
      <c r="E13452" s="313" t="str">
        <f>CONCATENATE(SUM('Раздел 3'!P136:P136),"=",0)</f>
        <v>0=0</v>
      </c>
    </row>
    <row r="13453" spans="1:5" ht="30" hidden="1" customHeight="1">
      <c r="A13453" s="311" t="str">
        <f>IF((SUM('Раздел 3'!P137:P137)=0),"","Неверно!")</f>
        <v/>
      </c>
      <c r="B13453" s="312" t="s">
        <v>24788</v>
      </c>
      <c r="C13453" s="313" t="s">
        <v>8178</v>
      </c>
      <c r="D13453" s="313" t="s">
        <v>19271</v>
      </c>
      <c r="E13453" s="313" t="str">
        <f>CONCATENATE(SUM('Раздел 3'!P137:P137),"=",0)</f>
        <v>0=0</v>
      </c>
    </row>
    <row r="13454" spans="1:5" ht="30" hidden="1" customHeight="1">
      <c r="A13454" s="311" t="str">
        <f>IF((SUM('Раздел 3'!P138:P138)=0),"","Неверно!")</f>
        <v/>
      </c>
      <c r="B13454" s="312" t="s">
        <v>24788</v>
      </c>
      <c r="C13454" s="313" t="s">
        <v>8179</v>
      </c>
      <c r="D13454" s="313" t="s">
        <v>19271</v>
      </c>
      <c r="E13454" s="313" t="str">
        <f>CONCATENATE(SUM('Раздел 3'!P138:P138),"=",0)</f>
        <v>0=0</v>
      </c>
    </row>
    <row r="13455" spans="1:5" ht="30" hidden="1" customHeight="1">
      <c r="A13455" s="311" t="str">
        <f>IF((SUM('Раздел 3'!P139:P139)=0),"","Неверно!")</f>
        <v/>
      </c>
      <c r="B13455" s="312" t="s">
        <v>24788</v>
      </c>
      <c r="C13455" s="313" t="s">
        <v>8180</v>
      </c>
      <c r="D13455" s="313" t="s">
        <v>19271</v>
      </c>
      <c r="E13455" s="313" t="str">
        <f>CONCATENATE(SUM('Раздел 3'!P139:P139),"=",0)</f>
        <v>0=0</v>
      </c>
    </row>
    <row r="13456" spans="1:5" ht="30" hidden="1" customHeight="1">
      <c r="A13456" s="311" t="str">
        <f>IF((SUM('Раздел 3'!P140:P140)=0),"","Неверно!")</f>
        <v/>
      </c>
      <c r="B13456" s="312" t="s">
        <v>24788</v>
      </c>
      <c r="C13456" s="313" t="s">
        <v>8181</v>
      </c>
      <c r="D13456" s="313" t="s">
        <v>19271</v>
      </c>
      <c r="E13456" s="313" t="str">
        <f>CONCATENATE(SUM('Раздел 3'!P140:P140),"=",0)</f>
        <v>0=0</v>
      </c>
    </row>
    <row r="13457" spans="1:5" ht="30" hidden="1" customHeight="1">
      <c r="A13457" s="311" t="str">
        <f>IF((SUM('Раздел 3'!P141:P141)=0),"","Неверно!")</f>
        <v/>
      </c>
      <c r="B13457" s="312" t="s">
        <v>24788</v>
      </c>
      <c r="C13457" s="313" t="s">
        <v>8182</v>
      </c>
      <c r="D13457" s="313" t="s">
        <v>19271</v>
      </c>
      <c r="E13457" s="313" t="str">
        <f>CONCATENATE(SUM('Раздел 3'!P141:P141),"=",0)</f>
        <v>0=0</v>
      </c>
    </row>
    <row r="13458" spans="1:5" ht="30" hidden="1" customHeight="1">
      <c r="A13458" s="311" t="str">
        <f>IF((SUM('Раздел 3'!P142:P142)=0),"","Неверно!")</f>
        <v/>
      </c>
      <c r="B13458" s="312" t="s">
        <v>24788</v>
      </c>
      <c r="C13458" s="313" t="s">
        <v>8183</v>
      </c>
      <c r="D13458" s="313" t="s">
        <v>19271</v>
      </c>
      <c r="E13458" s="313" t="str">
        <f>CONCATENATE(SUM('Раздел 3'!P142:P142),"=",0)</f>
        <v>0=0</v>
      </c>
    </row>
    <row r="13459" spans="1:5" ht="30" hidden="1" customHeight="1">
      <c r="A13459" s="311" t="str">
        <f>IF((SUM('Раздел 3'!P143:P143)=0),"","Неверно!")</f>
        <v/>
      </c>
      <c r="B13459" s="312" t="s">
        <v>24788</v>
      </c>
      <c r="C13459" s="313" t="s">
        <v>8184</v>
      </c>
      <c r="D13459" s="313" t="s">
        <v>19271</v>
      </c>
      <c r="E13459" s="313" t="str">
        <f>CONCATENATE(SUM('Раздел 3'!P143:P143),"=",0)</f>
        <v>0=0</v>
      </c>
    </row>
    <row r="13460" spans="1:5" ht="30" hidden="1" customHeight="1">
      <c r="A13460" s="311" t="str">
        <f>IF((SUM('Раздел 3'!P144:P144)=0),"","Неверно!")</f>
        <v/>
      </c>
      <c r="B13460" s="312" t="s">
        <v>24788</v>
      </c>
      <c r="C13460" s="313" t="s">
        <v>8185</v>
      </c>
      <c r="D13460" s="313" t="s">
        <v>19271</v>
      </c>
      <c r="E13460" s="313" t="str">
        <f>CONCATENATE(SUM('Раздел 3'!P144:P144),"=",0)</f>
        <v>0=0</v>
      </c>
    </row>
    <row r="13461" spans="1:5" ht="30" hidden="1" customHeight="1">
      <c r="A13461" s="311" t="str">
        <f>IF((SUM('Раздел 3'!P145:P145)=0),"","Неверно!")</f>
        <v/>
      </c>
      <c r="B13461" s="312" t="s">
        <v>24788</v>
      </c>
      <c r="C13461" s="313" t="s">
        <v>8186</v>
      </c>
      <c r="D13461" s="313" t="s">
        <v>19271</v>
      </c>
      <c r="E13461" s="313" t="str">
        <f>CONCATENATE(SUM('Раздел 3'!P145:P145),"=",0)</f>
        <v>0=0</v>
      </c>
    </row>
    <row r="13462" spans="1:5" ht="30" hidden="1" customHeight="1">
      <c r="A13462" s="311" t="str">
        <f>IF((SUM('Раздел 3'!P146:P146)=0),"","Неверно!")</f>
        <v/>
      </c>
      <c r="B13462" s="312" t="s">
        <v>24788</v>
      </c>
      <c r="C13462" s="313" t="s">
        <v>8187</v>
      </c>
      <c r="D13462" s="313" t="s">
        <v>19271</v>
      </c>
      <c r="E13462" s="313" t="str">
        <f>CONCATENATE(SUM('Раздел 3'!P146:P146),"=",0)</f>
        <v>0=0</v>
      </c>
    </row>
    <row r="13463" spans="1:5" ht="30" hidden="1" customHeight="1">
      <c r="A13463" s="311" t="str">
        <f>IF((SUM('Раздел 3'!P147:P147)=0),"","Неверно!")</f>
        <v/>
      </c>
      <c r="B13463" s="312" t="s">
        <v>24788</v>
      </c>
      <c r="C13463" s="313" t="s">
        <v>8188</v>
      </c>
      <c r="D13463" s="313" t="s">
        <v>19271</v>
      </c>
      <c r="E13463" s="313" t="str">
        <f>CONCATENATE(SUM('Раздел 3'!P147:P147),"=",0)</f>
        <v>0=0</v>
      </c>
    </row>
    <row r="13464" spans="1:5" ht="30" hidden="1" customHeight="1">
      <c r="A13464" s="311" t="str">
        <f>IF((SUM('Раздел 3'!P148:P148)=0),"","Неверно!")</f>
        <v/>
      </c>
      <c r="B13464" s="312" t="s">
        <v>24788</v>
      </c>
      <c r="C13464" s="313" t="s">
        <v>8189</v>
      </c>
      <c r="D13464" s="313" t="s">
        <v>19271</v>
      </c>
      <c r="E13464" s="313" t="str">
        <f>CONCATENATE(SUM('Раздел 3'!P148:P148),"=",0)</f>
        <v>0=0</v>
      </c>
    </row>
    <row r="13465" spans="1:5" ht="30" hidden="1" customHeight="1">
      <c r="A13465" s="311" t="str">
        <f>IF((SUM('Раздел 3'!P149:P149)=0),"","Неверно!")</f>
        <v/>
      </c>
      <c r="B13465" s="312" t="s">
        <v>24788</v>
      </c>
      <c r="C13465" s="313" t="s">
        <v>8190</v>
      </c>
      <c r="D13465" s="313" t="s">
        <v>19271</v>
      </c>
      <c r="E13465" s="313" t="str">
        <f>CONCATENATE(SUM('Раздел 3'!P149:P149),"=",0)</f>
        <v>0=0</v>
      </c>
    </row>
    <row r="13466" spans="1:5" ht="30" hidden="1" customHeight="1">
      <c r="A13466" s="311" t="str">
        <f>IF((SUM('Раздел 3'!P150:P150)=0),"","Неверно!")</f>
        <v/>
      </c>
      <c r="B13466" s="312" t="s">
        <v>24788</v>
      </c>
      <c r="C13466" s="313" t="s">
        <v>8191</v>
      </c>
      <c r="D13466" s="313" t="s">
        <v>19271</v>
      </c>
      <c r="E13466" s="313" t="str">
        <f>CONCATENATE(SUM('Раздел 3'!P150:P150),"=",0)</f>
        <v>0=0</v>
      </c>
    </row>
    <row r="13467" spans="1:5" ht="30" hidden="1" customHeight="1">
      <c r="A13467" s="311" t="str">
        <f>IF((SUM('Раздел 3'!P151:P151)=0),"","Неверно!")</f>
        <v/>
      </c>
      <c r="B13467" s="312" t="s">
        <v>24788</v>
      </c>
      <c r="C13467" s="313" t="s">
        <v>8192</v>
      </c>
      <c r="D13467" s="313" t="s">
        <v>19271</v>
      </c>
      <c r="E13467" s="313" t="str">
        <f>CONCATENATE(SUM('Раздел 3'!P151:P151),"=",0)</f>
        <v>0=0</v>
      </c>
    </row>
    <row r="13468" spans="1:5" ht="30" hidden="1" customHeight="1">
      <c r="A13468" s="311" t="str">
        <f>IF((SUM('Раздел 3'!P152:P152)=0),"","Неверно!")</f>
        <v/>
      </c>
      <c r="B13468" s="312" t="s">
        <v>24788</v>
      </c>
      <c r="C13468" s="313" t="s">
        <v>8193</v>
      </c>
      <c r="D13468" s="313" t="s">
        <v>19271</v>
      </c>
      <c r="E13468" s="313" t="str">
        <f>CONCATENATE(SUM('Раздел 3'!P152:P152),"=",0)</f>
        <v>0=0</v>
      </c>
    </row>
    <row r="13469" spans="1:5" ht="30" hidden="1" customHeight="1">
      <c r="A13469" s="311" t="str">
        <f>IF((SUM('Раздел 3'!P153:P153)=0),"","Неверно!")</f>
        <v/>
      </c>
      <c r="B13469" s="312" t="s">
        <v>24788</v>
      </c>
      <c r="C13469" s="313" t="s">
        <v>8194</v>
      </c>
      <c r="D13469" s="313" t="s">
        <v>19271</v>
      </c>
      <c r="E13469" s="313" t="str">
        <f>CONCATENATE(SUM('Раздел 3'!P153:P153),"=",0)</f>
        <v>0=0</v>
      </c>
    </row>
    <row r="13470" spans="1:5" ht="30" hidden="1" customHeight="1">
      <c r="A13470" s="311" t="str">
        <f>IF((SUM('Раздел 3'!P154:P154)=0),"","Неверно!")</f>
        <v/>
      </c>
      <c r="B13470" s="312" t="s">
        <v>24788</v>
      </c>
      <c r="C13470" s="313" t="s">
        <v>19272</v>
      </c>
      <c r="D13470" s="313" t="s">
        <v>19271</v>
      </c>
      <c r="E13470" s="313" t="str">
        <f>CONCATENATE(SUM('Раздел 3'!P154:P154),"=",0)</f>
        <v>0=0</v>
      </c>
    </row>
    <row r="13471" spans="1:5" ht="30" hidden="1" customHeight="1">
      <c r="A13471" s="311" t="str">
        <f>IF((SUM('Раздел 3'!P155:P155)=0),"","Неверно!")</f>
        <v/>
      </c>
      <c r="B13471" s="312" t="s">
        <v>24788</v>
      </c>
      <c r="C13471" s="313" t="s">
        <v>8039</v>
      </c>
      <c r="D13471" s="313" t="s">
        <v>19271</v>
      </c>
      <c r="E13471" s="313" t="str">
        <f>CONCATENATE(SUM('Раздел 3'!P155:P155),"=",0)</f>
        <v>0=0</v>
      </c>
    </row>
    <row r="13472" spans="1:5" ht="30" hidden="1" customHeight="1">
      <c r="A13472" s="311" t="str">
        <f>IF((SUM('Раздел 3'!P156:P156)=0),"","Неверно!")</f>
        <v/>
      </c>
      <c r="B13472" s="312" t="s">
        <v>24788</v>
      </c>
      <c r="C13472" s="313" t="s">
        <v>8040</v>
      </c>
      <c r="D13472" s="313" t="s">
        <v>19271</v>
      </c>
      <c r="E13472" s="313" t="str">
        <f>CONCATENATE(SUM('Раздел 3'!P156:P156),"=",0)</f>
        <v>0=0</v>
      </c>
    </row>
    <row r="13473" spans="1:5" ht="30" hidden="1" customHeight="1">
      <c r="A13473" s="311" t="str">
        <f>IF((SUM('Раздел 3'!P157:P157)=0),"","Неверно!")</f>
        <v/>
      </c>
      <c r="B13473" s="312" t="s">
        <v>24788</v>
      </c>
      <c r="C13473" s="313" t="s">
        <v>8041</v>
      </c>
      <c r="D13473" s="313" t="s">
        <v>19271</v>
      </c>
      <c r="E13473" s="313" t="str">
        <f>CONCATENATE(SUM('Раздел 3'!P157:P157),"=",0)</f>
        <v>0=0</v>
      </c>
    </row>
    <row r="13474" spans="1:5" ht="30" hidden="1" customHeight="1">
      <c r="A13474" s="311" t="str">
        <f>IF((SUM('Раздел 3'!Q133:Q133)=0),"","Неверно!")</f>
        <v/>
      </c>
      <c r="B13474" s="312" t="s">
        <v>24788</v>
      </c>
      <c r="C13474" s="313" t="s">
        <v>8195</v>
      </c>
      <c r="D13474" s="313" t="s">
        <v>19271</v>
      </c>
      <c r="E13474" s="313" t="str">
        <f>CONCATENATE(SUM('Раздел 3'!Q133:Q133),"=",0)</f>
        <v>0=0</v>
      </c>
    </row>
    <row r="13475" spans="1:5" ht="30" hidden="1" customHeight="1">
      <c r="A13475" s="311" t="str">
        <f>IF((SUM('Раздел 3'!Q134:Q134)=0),"","Неверно!")</f>
        <v/>
      </c>
      <c r="B13475" s="312" t="s">
        <v>24788</v>
      </c>
      <c r="C13475" s="313" t="s">
        <v>8196</v>
      </c>
      <c r="D13475" s="313" t="s">
        <v>19271</v>
      </c>
      <c r="E13475" s="313" t="str">
        <f>CONCATENATE(SUM('Раздел 3'!Q134:Q134),"=",0)</f>
        <v>0=0</v>
      </c>
    </row>
    <row r="13476" spans="1:5" ht="30" hidden="1" customHeight="1">
      <c r="A13476" s="311" t="str">
        <f>IF((SUM('Раздел 3'!Q135:Q135)=0),"","Неверно!")</f>
        <v/>
      </c>
      <c r="B13476" s="312" t="s">
        <v>24788</v>
      </c>
      <c r="C13476" s="313" t="s">
        <v>8197</v>
      </c>
      <c r="D13476" s="313" t="s">
        <v>19271</v>
      </c>
      <c r="E13476" s="313" t="str">
        <f>CONCATENATE(SUM('Раздел 3'!Q135:Q135),"=",0)</f>
        <v>0=0</v>
      </c>
    </row>
    <row r="13477" spans="1:5" ht="30" hidden="1" customHeight="1">
      <c r="A13477" s="311" t="str">
        <f>IF((SUM('Раздел 3'!Q136:Q136)=0),"","Неверно!")</f>
        <v/>
      </c>
      <c r="B13477" s="312" t="s">
        <v>24788</v>
      </c>
      <c r="C13477" s="313" t="s">
        <v>8198</v>
      </c>
      <c r="D13477" s="313" t="s">
        <v>19271</v>
      </c>
      <c r="E13477" s="313" t="str">
        <f>CONCATENATE(SUM('Раздел 3'!Q136:Q136),"=",0)</f>
        <v>0=0</v>
      </c>
    </row>
    <row r="13478" spans="1:5" ht="30" hidden="1" customHeight="1">
      <c r="A13478" s="311" t="str">
        <f>IF((SUM('Раздел 3'!Q137:Q137)=0),"","Неверно!")</f>
        <v/>
      </c>
      <c r="B13478" s="312" t="s">
        <v>24788</v>
      </c>
      <c r="C13478" s="313" t="s">
        <v>8199</v>
      </c>
      <c r="D13478" s="313" t="s">
        <v>19271</v>
      </c>
      <c r="E13478" s="313" t="str">
        <f>CONCATENATE(SUM('Раздел 3'!Q137:Q137),"=",0)</f>
        <v>0=0</v>
      </c>
    </row>
    <row r="13479" spans="1:5" ht="30" hidden="1" customHeight="1">
      <c r="A13479" s="311" t="str">
        <f>IF((SUM('Раздел 3'!Q138:Q138)=0),"","Неверно!")</f>
        <v/>
      </c>
      <c r="B13479" s="312" t="s">
        <v>24788</v>
      </c>
      <c r="C13479" s="313" t="s">
        <v>8200</v>
      </c>
      <c r="D13479" s="313" t="s">
        <v>19271</v>
      </c>
      <c r="E13479" s="313" t="str">
        <f>CONCATENATE(SUM('Раздел 3'!Q138:Q138),"=",0)</f>
        <v>0=0</v>
      </c>
    </row>
    <row r="13480" spans="1:5" ht="30" hidden="1" customHeight="1">
      <c r="A13480" s="311" t="str">
        <f>IF((SUM('Раздел 3'!Q139:Q139)=0),"","Неверно!")</f>
        <v/>
      </c>
      <c r="B13480" s="312" t="s">
        <v>24788</v>
      </c>
      <c r="C13480" s="313" t="s">
        <v>8201</v>
      </c>
      <c r="D13480" s="313" t="s">
        <v>19271</v>
      </c>
      <c r="E13480" s="313" t="str">
        <f>CONCATENATE(SUM('Раздел 3'!Q139:Q139),"=",0)</f>
        <v>0=0</v>
      </c>
    </row>
    <row r="13481" spans="1:5" ht="30" hidden="1" customHeight="1">
      <c r="A13481" s="311" t="str">
        <f>IF((SUM('Раздел 3'!Q140:Q140)=0),"","Неверно!")</f>
        <v/>
      </c>
      <c r="B13481" s="312" t="s">
        <v>24788</v>
      </c>
      <c r="C13481" s="313" t="s">
        <v>8202</v>
      </c>
      <c r="D13481" s="313" t="s">
        <v>19271</v>
      </c>
      <c r="E13481" s="313" t="str">
        <f>CONCATENATE(SUM('Раздел 3'!Q140:Q140),"=",0)</f>
        <v>0=0</v>
      </c>
    </row>
    <row r="13482" spans="1:5" ht="30" hidden="1" customHeight="1">
      <c r="A13482" s="311" t="str">
        <f>IF((SUM('Раздел 3'!Q141:Q141)=0),"","Неверно!")</f>
        <v/>
      </c>
      <c r="B13482" s="312" t="s">
        <v>24788</v>
      </c>
      <c r="C13482" s="313" t="s">
        <v>8203</v>
      </c>
      <c r="D13482" s="313" t="s">
        <v>19271</v>
      </c>
      <c r="E13482" s="313" t="str">
        <f>CONCATENATE(SUM('Раздел 3'!Q141:Q141),"=",0)</f>
        <v>0=0</v>
      </c>
    </row>
    <row r="13483" spans="1:5" ht="30" hidden="1" customHeight="1">
      <c r="A13483" s="311" t="str">
        <f>IF((SUM('Раздел 3'!Q142:Q142)=0),"","Неверно!")</f>
        <v/>
      </c>
      <c r="B13483" s="312" t="s">
        <v>24788</v>
      </c>
      <c r="C13483" s="313" t="s">
        <v>8204</v>
      </c>
      <c r="D13483" s="313" t="s">
        <v>19271</v>
      </c>
      <c r="E13483" s="313" t="str">
        <f>CONCATENATE(SUM('Раздел 3'!Q142:Q142),"=",0)</f>
        <v>0=0</v>
      </c>
    </row>
    <row r="13484" spans="1:5" ht="30" hidden="1" customHeight="1">
      <c r="A13484" s="311" t="str">
        <f>IF((SUM('Раздел 3'!Q143:Q143)=0),"","Неверно!")</f>
        <v/>
      </c>
      <c r="B13484" s="312" t="s">
        <v>24788</v>
      </c>
      <c r="C13484" s="313" t="s">
        <v>8205</v>
      </c>
      <c r="D13484" s="313" t="s">
        <v>19271</v>
      </c>
      <c r="E13484" s="313" t="str">
        <f>CONCATENATE(SUM('Раздел 3'!Q143:Q143),"=",0)</f>
        <v>0=0</v>
      </c>
    </row>
    <row r="13485" spans="1:5" ht="30" hidden="1" customHeight="1">
      <c r="A13485" s="311" t="str">
        <f>IF((SUM('Раздел 3'!Q144:Q144)=0),"","Неверно!")</f>
        <v/>
      </c>
      <c r="B13485" s="312" t="s">
        <v>24788</v>
      </c>
      <c r="C13485" s="313" t="s">
        <v>8206</v>
      </c>
      <c r="D13485" s="313" t="s">
        <v>19271</v>
      </c>
      <c r="E13485" s="313" t="str">
        <f>CONCATENATE(SUM('Раздел 3'!Q144:Q144),"=",0)</f>
        <v>0=0</v>
      </c>
    </row>
    <row r="13486" spans="1:5" ht="30" hidden="1" customHeight="1">
      <c r="A13486" s="311" t="str">
        <f>IF((SUM('Раздел 3'!Q145:Q145)=0),"","Неверно!")</f>
        <v/>
      </c>
      <c r="B13486" s="312" t="s">
        <v>24788</v>
      </c>
      <c r="C13486" s="313" t="s">
        <v>8207</v>
      </c>
      <c r="D13486" s="313" t="s">
        <v>19271</v>
      </c>
      <c r="E13486" s="313" t="str">
        <f>CONCATENATE(SUM('Раздел 3'!Q145:Q145),"=",0)</f>
        <v>0=0</v>
      </c>
    </row>
    <row r="13487" spans="1:5" ht="30" hidden="1" customHeight="1">
      <c r="A13487" s="311" t="str">
        <f>IF((SUM('Раздел 3'!Q146:Q146)=0),"","Неверно!")</f>
        <v/>
      </c>
      <c r="B13487" s="312" t="s">
        <v>24788</v>
      </c>
      <c r="C13487" s="313" t="s">
        <v>8208</v>
      </c>
      <c r="D13487" s="313" t="s">
        <v>19271</v>
      </c>
      <c r="E13487" s="313" t="str">
        <f>CONCATENATE(SUM('Раздел 3'!Q146:Q146),"=",0)</f>
        <v>0=0</v>
      </c>
    </row>
    <row r="13488" spans="1:5" ht="30" hidden="1" customHeight="1">
      <c r="A13488" s="311" t="str">
        <f>IF((SUM('Раздел 3'!Q147:Q147)=0),"","Неверно!")</f>
        <v/>
      </c>
      <c r="B13488" s="312" t="s">
        <v>24788</v>
      </c>
      <c r="C13488" s="313" t="s">
        <v>8209</v>
      </c>
      <c r="D13488" s="313" t="s">
        <v>19271</v>
      </c>
      <c r="E13488" s="313" t="str">
        <f>CONCATENATE(SUM('Раздел 3'!Q147:Q147),"=",0)</f>
        <v>0=0</v>
      </c>
    </row>
    <row r="13489" spans="1:5" ht="30" hidden="1" customHeight="1">
      <c r="A13489" s="311" t="str">
        <f>IF((SUM('Раздел 3'!Q148:Q148)=0),"","Неверно!")</f>
        <v/>
      </c>
      <c r="B13489" s="312" t="s">
        <v>24788</v>
      </c>
      <c r="C13489" s="313" t="s">
        <v>8210</v>
      </c>
      <c r="D13489" s="313" t="s">
        <v>19271</v>
      </c>
      <c r="E13489" s="313" t="str">
        <f>CONCATENATE(SUM('Раздел 3'!Q148:Q148),"=",0)</f>
        <v>0=0</v>
      </c>
    </row>
    <row r="13490" spans="1:5" ht="30" hidden="1" customHeight="1">
      <c r="A13490" s="311" t="str">
        <f>IF((SUM('Раздел 3'!Q149:Q149)=0),"","Неверно!")</f>
        <v/>
      </c>
      <c r="B13490" s="312" t="s">
        <v>24788</v>
      </c>
      <c r="C13490" s="313" t="s">
        <v>8211</v>
      </c>
      <c r="D13490" s="313" t="s">
        <v>19271</v>
      </c>
      <c r="E13490" s="313" t="str">
        <f>CONCATENATE(SUM('Раздел 3'!Q149:Q149),"=",0)</f>
        <v>0=0</v>
      </c>
    </row>
    <row r="13491" spans="1:5" ht="30" hidden="1" customHeight="1">
      <c r="A13491" s="311" t="str">
        <f>IF((SUM('Раздел 3'!Q150:Q150)=0),"","Неверно!")</f>
        <v/>
      </c>
      <c r="B13491" s="312" t="s">
        <v>24788</v>
      </c>
      <c r="C13491" s="313" t="s">
        <v>8212</v>
      </c>
      <c r="D13491" s="313" t="s">
        <v>19271</v>
      </c>
      <c r="E13491" s="313" t="str">
        <f>CONCATENATE(SUM('Раздел 3'!Q150:Q150),"=",0)</f>
        <v>0=0</v>
      </c>
    </row>
    <row r="13492" spans="1:5" ht="30" hidden="1" customHeight="1">
      <c r="A13492" s="311" t="str">
        <f>IF((SUM('Раздел 3'!Q151:Q151)=0),"","Неверно!")</f>
        <v/>
      </c>
      <c r="B13492" s="312" t="s">
        <v>24788</v>
      </c>
      <c r="C13492" s="313" t="s">
        <v>8213</v>
      </c>
      <c r="D13492" s="313" t="s">
        <v>19271</v>
      </c>
      <c r="E13492" s="313" t="str">
        <f>CONCATENATE(SUM('Раздел 3'!Q151:Q151),"=",0)</f>
        <v>0=0</v>
      </c>
    </row>
    <row r="13493" spans="1:5" ht="30" hidden="1" customHeight="1">
      <c r="A13493" s="311" t="str">
        <f>IF((SUM('Раздел 3'!Q152:Q152)=0),"","Неверно!")</f>
        <v/>
      </c>
      <c r="B13493" s="312" t="s">
        <v>24788</v>
      </c>
      <c r="C13493" s="313" t="s">
        <v>8214</v>
      </c>
      <c r="D13493" s="313" t="s">
        <v>19271</v>
      </c>
      <c r="E13493" s="313" t="str">
        <f>CONCATENATE(SUM('Раздел 3'!Q152:Q152),"=",0)</f>
        <v>0=0</v>
      </c>
    </row>
    <row r="13494" spans="1:5" ht="30" hidden="1" customHeight="1">
      <c r="A13494" s="311" t="str">
        <f>IF((SUM('Раздел 3'!Q153:Q153)=0),"","Неверно!")</f>
        <v/>
      </c>
      <c r="B13494" s="312" t="s">
        <v>24788</v>
      </c>
      <c r="C13494" s="313" t="s">
        <v>8215</v>
      </c>
      <c r="D13494" s="313" t="s">
        <v>19271</v>
      </c>
      <c r="E13494" s="313" t="str">
        <f>CONCATENATE(SUM('Раздел 3'!Q153:Q153),"=",0)</f>
        <v>0=0</v>
      </c>
    </row>
    <row r="13495" spans="1:5" ht="30" hidden="1" customHeight="1">
      <c r="A13495" s="311" t="str">
        <f>IF((SUM('Раздел 3'!Q154:Q154)=0),"","Неверно!")</f>
        <v/>
      </c>
      <c r="B13495" s="312" t="s">
        <v>24788</v>
      </c>
      <c r="C13495" s="313" t="s">
        <v>19273</v>
      </c>
      <c r="D13495" s="313" t="s">
        <v>19271</v>
      </c>
      <c r="E13495" s="313" t="str">
        <f>CONCATENATE(SUM('Раздел 3'!Q154:Q154),"=",0)</f>
        <v>0=0</v>
      </c>
    </row>
    <row r="13496" spans="1:5" ht="30" hidden="1" customHeight="1">
      <c r="A13496" s="311" t="str">
        <f>IF((SUM('Раздел 3'!Q155:Q155)=0),"","Неверно!")</f>
        <v/>
      </c>
      <c r="B13496" s="312" t="s">
        <v>24788</v>
      </c>
      <c r="C13496" s="313" t="s">
        <v>8042</v>
      </c>
      <c r="D13496" s="313" t="s">
        <v>19271</v>
      </c>
      <c r="E13496" s="313" t="str">
        <f>CONCATENATE(SUM('Раздел 3'!Q155:Q155),"=",0)</f>
        <v>0=0</v>
      </c>
    </row>
    <row r="13497" spans="1:5" ht="30" hidden="1" customHeight="1">
      <c r="A13497" s="311" t="str">
        <f>IF((SUM('Раздел 3'!Q156:Q156)=0),"","Неверно!")</f>
        <v/>
      </c>
      <c r="B13497" s="312" t="s">
        <v>24788</v>
      </c>
      <c r="C13497" s="313" t="s">
        <v>8043</v>
      </c>
      <c r="D13497" s="313" t="s">
        <v>19271</v>
      </c>
      <c r="E13497" s="313" t="str">
        <f>CONCATENATE(SUM('Раздел 3'!Q156:Q156),"=",0)</f>
        <v>0=0</v>
      </c>
    </row>
    <row r="13498" spans="1:5" ht="30" hidden="1" customHeight="1">
      <c r="A13498" s="311" t="str">
        <f>IF((SUM('Раздел 3'!Q157:Q157)=0),"","Неверно!")</f>
        <v/>
      </c>
      <c r="B13498" s="312" t="s">
        <v>24788</v>
      </c>
      <c r="C13498" s="313" t="s">
        <v>8044</v>
      </c>
      <c r="D13498" s="313" t="s">
        <v>19271</v>
      </c>
      <c r="E13498" s="313" t="str">
        <f>CONCATENATE(SUM('Раздел 3'!Q157:Q157),"=",0)</f>
        <v>0=0</v>
      </c>
    </row>
    <row r="13499" spans="1:5" ht="30" hidden="1" customHeight="1">
      <c r="A13499" s="311" t="str">
        <f>IF((SUM('Раздел 3'!R133:R133)=0),"","Неверно!")</f>
        <v/>
      </c>
      <c r="B13499" s="312" t="s">
        <v>24788</v>
      </c>
      <c r="C13499" s="313" t="s">
        <v>8216</v>
      </c>
      <c r="D13499" s="313" t="s">
        <v>19271</v>
      </c>
      <c r="E13499" s="313" t="str">
        <f>CONCATENATE(SUM('Раздел 3'!R133:R133),"=",0)</f>
        <v>0=0</v>
      </c>
    </row>
    <row r="13500" spans="1:5" ht="30" hidden="1" customHeight="1">
      <c r="A13500" s="311" t="str">
        <f>IF((SUM('Раздел 3'!R134:R134)=0),"","Неверно!")</f>
        <v/>
      </c>
      <c r="B13500" s="312" t="s">
        <v>24788</v>
      </c>
      <c r="C13500" s="313" t="s">
        <v>8217</v>
      </c>
      <c r="D13500" s="313" t="s">
        <v>19271</v>
      </c>
      <c r="E13500" s="313" t="str">
        <f>CONCATENATE(SUM('Раздел 3'!R134:R134),"=",0)</f>
        <v>0=0</v>
      </c>
    </row>
    <row r="13501" spans="1:5" ht="30" hidden="1" customHeight="1">
      <c r="A13501" s="311" t="str">
        <f>IF((SUM('Раздел 3'!R135:R135)=0),"","Неверно!")</f>
        <v/>
      </c>
      <c r="B13501" s="312" t="s">
        <v>24788</v>
      </c>
      <c r="C13501" s="313" t="s">
        <v>8218</v>
      </c>
      <c r="D13501" s="313" t="s">
        <v>19271</v>
      </c>
      <c r="E13501" s="313" t="str">
        <f>CONCATENATE(SUM('Раздел 3'!R135:R135),"=",0)</f>
        <v>0=0</v>
      </c>
    </row>
    <row r="13502" spans="1:5" ht="30" hidden="1" customHeight="1">
      <c r="A13502" s="311" t="str">
        <f>IF((SUM('Раздел 3'!R136:R136)=0),"","Неверно!")</f>
        <v/>
      </c>
      <c r="B13502" s="312" t="s">
        <v>24788</v>
      </c>
      <c r="C13502" s="313" t="s">
        <v>8219</v>
      </c>
      <c r="D13502" s="313" t="s">
        <v>19271</v>
      </c>
      <c r="E13502" s="313" t="str">
        <f>CONCATENATE(SUM('Раздел 3'!R136:R136),"=",0)</f>
        <v>0=0</v>
      </c>
    </row>
    <row r="13503" spans="1:5" ht="30" hidden="1" customHeight="1">
      <c r="A13503" s="311" t="str">
        <f>IF((SUM('Раздел 3'!R137:R137)=0),"","Неверно!")</f>
        <v/>
      </c>
      <c r="B13503" s="312" t="s">
        <v>24788</v>
      </c>
      <c r="C13503" s="313" t="s">
        <v>8220</v>
      </c>
      <c r="D13503" s="313" t="s">
        <v>19271</v>
      </c>
      <c r="E13503" s="313" t="str">
        <f>CONCATENATE(SUM('Раздел 3'!R137:R137),"=",0)</f>
        <v>0=0</v>
      </c>
    </row>
    <row r="13504" spans="1:5" ht="30" hidden="1" customHeight="1">
      <c r="A13504" s="311" t="str">
        <f>IF((SUM('Раздел 3'!R138:R138)=0),"","Неверно!")</f>
        <v/>
      </c>
      <c r="B13504" s="312" t="s">
        <v>24788</v>
      </c>
      <c r="C13504" s="313" t="s">
        <v>8221</v>
      </c>
      <c r="D13504" s="313" t="s">
        <v>19271</v>
      </c>
      <c r="E13504" s="313" t="str">
        <f>CONCATENATE(SUM('Раздел 3'!R138:R138),"=",0)</f>
        <v>0=0</v>
      </c>
    </row>
    <row r="13505" spans="1:5" ht="30" hidden="1" customHeight="1">
      <c r="A13505" s="311" t="str">
        <f>IF((SUM('Раздел 3'!R139:R139)=0),"","Неверно!")</f>
        <v/>
      </c>
      <c r="B13505" s="312" t="s">
        <v>24788</v>
      </c>
      <c r="C13505" s="313" t="s">
        <v>8222</v>
      </c>
      <c r="D13505" s="313" t="s">
        <v>19271</v>
      </c>
      <c r="E13505" s="313" t="str">
        <f>CONCATENATE(SUM('Раздел 3'!R139:R139),"=",0)</f>
        <v>0=0</v>
      </c>
    </row>
    <row r="13506" spans="1:5" ht="30" hidden="1" customHeight="1">
      <c r="A13506" s="311" t="str">
        <f>IF((SUM('Раздел 3'!R140:R140)=0),"","Неверно!")</f>
        <v/>
      </c>
      <c r="B13506" s="312" t="s">
        <v>24788</v>
      </c>
      <c r="C13506" s="313" t="s">
        <v>8223</v>
      </c>
      <c r="D13506" s="313" t="s">
        <v>19271</v>
      </c>
      <c r="E13506" s="313" t="str">
        <f>CONCATENATE(SUM('Раздел 3'!R140:R140),"=",0)</f>
        <v>0=0</v>
      </c>
    </row>
    <row r="13507" spans="1:5" ht="30" hidden="1" customHeight="1">
      <c r="A13507" s="311" t="str">
        <f>IF((SUM('Раздел 3'!R141:R141)=0),"","Неверно!")</f>
        <v/>
      </c>
      <c r="B13507" s="312" t="s">
        <v>24788</v>
      </c>
      <c r="C13507" s="313" t="s">
        <v>8224</v>
      </c>
      <c r="D13507" s="313" t="s">
        <v>19271</v>
      </c>
      <c r="E13507" s="313" t="str">
        <f>CONCATENATE(SUM('Раздел 3'!R141:R141),"=",0)</f>
        <v>0=0</v>
      </c>
    </row>
    <row r="13508" spans="1:5" ht="30" hidden="1" customHeight="1">
      <c r="A13508" s="311" t="str">
        <f>IF((SUM('Раздел 3'!R142:R142)=0),"","Неверно!")</f>
        <v/>
      </c>
      <c r="B13508" s="312" t="s">
        <v>24788</v>
      </c>
      <c r="C13508" s="313" t="s">
        <v>8225</v>
      </c>
      <c r="D13508" s="313" t="s">
        <v>19271</v>
      </c>
      <c r="E13508" s="313" t="str">
        <f>CONCATENATE(SUM('Раздел 3'!R142:R142),"=",0)</f>
        <v>0=0</v>
      </c>
    </row>
    <row r="13509" spans="1:5" ht="30" hidden="1" customHeight="1">
      <c r="A13509" s="311" t="str">
        <f>IF((SUM('Раздел 3'!R143:R143)=0),"","Неверно!")</f>
        <v/>
      </c>
      <c r="B13509" s="312" t="s">
        <v>24788</v>
      </c>
      <c r="C13509" s="313" t="s">
        <v>8226</v>
      </c>
      <c r="D13509" s="313" t="s">
        <v>19271</v>
      </c>
      <c r="E13509" s="313" t="str">
        <f>CONCATENATE(SUM('Раздел 3'!R143:R143),"=",0)</f>
        <v>0=0</v>
      </c>
    </row>
    <row r="13510" spans="1:5" ht="30" hidden="1" customHeight="1">
      <c r="A13510" s="311" t="str">
        <f>IF((SUM('Раздел 3'!R144:R144)=0),"","Неверно!")</f>
        <v/>
      </c>
      <c r="B13510" s="312" t="s">
        <v>24788</v>
      </c>
      <c r="C13510" s="313" t="s">
        <v>8227</v>
      </c>
      <c r="D13510" s="313" t="s">
        <v>19271</v>
      </c>
      <c r="E13510" s="313" t="str">
        <f>CONCATENATE(SUM('Раздел 3'!R144:R144),"=",0)</f>
        <v>0=0</v>
      </c>
    </row>
    <row r="13511" spans="1:5" ht="30" hidden="1" customHeight="1">
      <c r="A13511" s="311" t="str">
        <f>IF((SUM('Раздел 3'!R145:R145)=0),"","Неверно!")</f>
        <v/>
      </c>
      <c r="B13511" s="312" t="s">
        <v>24788</v>
      </c>
      <c r="C13511" s="313" t="s">
        <v>8228</v>
      </c>
      <c r="D13511" s="313" t="s">
        <v>19271</v>
      </c>
      <c r="E13511" s="313" t="str">
        <f>CONCATENATE(SUM('Раздел 3'!R145:R145),"=",0)</f>
        <v>0=0</v>
      </c>
    </row>
    <row r="13512" spans="1:5" ht="30" hidden="1" customHeight="1">
      <c r="A13512" s="311" t="str">
        <f>IF((SUM('Раздел 3'!R146:R146)=0),"","Неверно!")</f>
        <v/>
      </c>
      <c r="B13512" s="312" t="s">
        <v>24788</v>
      </c>
      <c r="C13512" s="313" t="s">
        <v>8229</v>
      </c>
      <c r="D13512" s="313" t="s">
        <v>19271</v>
      </c>
      <c r="E13512" s="313" t="str">
        <f>CONCATENATE(SUM('Раздел 3'!R146:R146),"=",0)</f>
        <v>0=0</v>
      </c>
    </row>
    <row r="13513" spans="1:5" ht="30" hidden="1" customHeight="1">
      <c r="A13513" s="311" t="str">
        <f>IF((SUM('Раздел 3'!R147:R147)=0),"","Неверно!")</f>
        <v/>
      </c>
      <c r="B13513" s="312" t="s">
        <v>24788</v>
      </c>
      <c r="C13513" s="313" t="s">
        <v>8230</v>
      </c>
      <c r="D13513" s="313" t="s">
        <v>19271</v>
      </c>
      <c r="E13513" s="313" t="str">
        <f>CONCATENATE(SUM('Раздел 3'!R147:R147),"=",0)</f>
        <v>0=0</v>
      </c>
    </row>
    <row r="13514" spans="1:5" ht="30" hidden="1" customHeight="1">
      <c r="A13514" s="311" t="str">
        <f>IF((SUM('Раздел 3'!R148:R148)=0),"","Неверно!")</f>
        <v/>
      </c>
      <c r="B13514" s="312" t="s">
        <v>24788</v>
      </c>
      <c r="C13514" s="313" t="s">
        <v>8231</v>
      </c>
      <c r="D13514" s="313" t="s">
        <v>19271</v>
      </c>
      <c r="E13514" s="313" t="str">
        <f>CONCATENATE(SUM('Раздел 3'!R148:R148),"=",0)</f>
        <v>0=0</v>
      </c>
    </row>
    <row r="13515" spans="1:5" ht="30" hidden="1" customHeight="1">
      <c r="A13515" s="311" t="str">
        <f>IF((SUM('Раздел 3'!R149:R149)=0),"","Неверно!")</f>
        <v/>
      </c>
      <c r="B13515" s="312" t="s">
        <v>24788</v>
      </c>
      <c r="C13515" s="313" t="s">
        <v>8232</v>
      </c>
      <c r="D13515" s="313" t="s">
        <v>19271</v>
      </c>
      <c r="E13515" s="313" t="str">
        <f>CONCATENATE(SUM('Раздел 3'!R149:R149),"=",0)</f>
        <v>0=0</v>
      </c>
    </row>
    <row r="13516" spans="1:5" ht="30" hidden="1" customHeight="1">
      <c r="A13516" s="311" t="str">
        <f>IF((SUM('Раздел 3'!R150:R150)=0),"","Неверно!")</f>
        <v/>
      </c>
      <c r="B13516" s="312" t="s">
        <v>24788</v>
      </c>
      <c r="C13516" s="313" t="s">
        <v>8233</v>
      </c>
      <c r="D13516" s="313" t="s">
        <v>19271</v>
      </c>
      <c r="E13516" s="313" t="str">
        <f>CONCATENATE(SUM('Раздел 3'!R150:R150),"=",0)</f>
        <v>0=0</v>
      </c>
    </row>
    <row r="13517" spans="1:5" ht="30" hidden="1" customHeight="1">
      <c r="A13517" s="311" t="str">
        <f>IF((SUM('Раздел 3'!R151:R151)=0),"","Неверно!")</f>
        <v/>
      </c>
      <c r="B13517" s="312" t="s">
        <v>24788</v>
      </c>
      <c r="C13517" s="313" t="s">
        <v>8234</v>
      </c>
      <c r="D13517" s="313" t="s">
        <v>19271</v>
      </c>
      <c r="E13517" s="313" t="str">
        <f>CONCATENATE(SUM('Раздел 3'!R151:R151),"=",0)</f>
        <v>0=0</v>
      </c>
    </row>
    <row r="13518" spans="1:5" ht="30" hidden="1" customHeight="1">
      <c r="A13518" s="311" t="str">
        <f>IF((SUM('Раздел 3'!R152:R152)=0),"","Неверно!")</f>
        <v/>
      </c>
      <c r="B13518" s="312" t="s">
        <v>24788</v>
      </c>
      <c r="C13518" s="313" t="s">
        <v>8235</v>
      </c>
      <c r="D13518" s="313" t="s">
        <v>19271</v>
      </c>
      <c r="E13518" s="313" t="str">
        <f>CONCATENATE(SUM('Раздел 3'!R152:R152),"=",0)</f>
        <v>0=0</v>
      </c>
    </row>
    <row r="13519" spans="1:5" ht="30" hidden="1" customHeight="1">
      <c r="A13519" s="311" t="str">
        <f>IF((SUM('Раздел 3'!R153:R153)=0),"","Неверно!")</f>
        <v/>
      </c>
      <c r="B13519" s="312" t="s">
        <v>24788</v>
      </c>
      <c r="C13519" s="313" t="s">
        <v>8236</v>
      </c>
      <c r="D13519" s="313" t="s">
        <v>19271</v>
      </c>
      <c r="E13519" s="313" t="str">
        <f>CONCATENATE(SUM('Раздел 3'!R153:R153),"=",0)</f>
        <v>0=0</v>
      </c>
    </row>
    <row r="13520" spans="1:5" ht="30" hidden="1" customHeight="1">
      <c r="A13520" s="311" t="str">
        <f>IF((SUM('Раздел 3'!R154:R154)=0),"","Неверно!")</f>
        <v/>
      </c>
      <c r="B13520" s="312" t="s">
        <v>24788</v>
      </c>
      <c r="C13520" s="313" t="s">
        <v>19274</v>
      </c>
      <c r="D13520" s="313" t="s">
        <v>19271</v>
      </c>
      <c r="E13520" s="313" t="str">
        <f>CONCATENATE(SUM('Раздел 3'!R154:R154),"=",0)</f>
        <v>0=0</v>
      </c>
    </row>
    <row r="13521" spans="1:5" ht="30" hidden="1" customHeight="1">
      <c r="A13521" s="311" t="str">
        <f>IF((SUM('Раздел 3'!R155:R155)=0),"","Неверно!")</f>
        <v/>
      </c>
      <c r="B13521" s="312" t="s">
        <v>24788</v>
      </c>
      <c r="C13521" s="313" t="s">
        <v>8045</v>
      </c>
      <c r="D13521" s="313" t="s">
        <v>19271</v>
      </c>
      <c r="E13521" s="313" t="str">
        <f>CONCATENATE(SUM('Раздел 3'!R155:R155),"=",0)</f>
        <v>0=0</v>
      </c>
    </row>
    <row r="13522" spans="1:5" ht="30" hidden="1" customHeight="1">
      <c r="A13522" s="311" t="str">
        <f>IF((SUM('Раздел 3'!R156:R156)=0),"","Неверно!")</f>
        <v/>
      </c>
      <c r="B13522" s="312" t="s">
        <v>24788</v>
      </c>
      <c r="C13522" s="313" t="s">
        <v>8046</v>
      </c>
      <c r="D13522" s="313" t="s">
        <v>19271</v>
      </c>
      <c r="E13522" s="313" t="str">
        <f>CONCATENATE(SUM('Раздел 3'!R156:R156),"=",0)</f>
        <v>0=0</v>
      </c>
    </row>
    <row r="13523" spans="1:5" ht="30" hidden="1" customHeight="1">
      <c r="A13523" s="311" t="str">
        <f>IF((SUM('Раздел 3'!R157:R157)=0),"","Неверно!")</f>
        <v/>
      </c>
      <c r="B13523" s="312" t="s">
        <v>24788</v>
      </c>
      <c r="C13523" s="313" t="s">
        <v>8047</v>
      </c>
      <c r="D13523" s="313" t="s">
        <v>19271</v>
      </c>
      <c r="E13523" s="313" t="str">
        <f>CONCATENATE(SUM('Раздел 3'!R157:R157),"=",0)</f>
        <v>0=0</v>
      </c>
    </row>
    <row r="13524" spans="1:5" ht="30" hidden="1" customHeight="1">
      <c r="A13524" s="311" t="str">
        <f>IF((SUM('Раздел 3'!S133:S133)=0),"","Неверно!")</f>
        <v/>
      </c>
      <c r="B13524" s="312" t="s">
        <v>24788</v>
      </c>
      <c r="C13524" s="313" t="s">
        <v>8239</v>
      </c>
      <c r="D13524" s="313" t="s">
        <v>19271</v>
      </c>
      <c r="E13524" s="313" t="str">
        <f>CONCATENATE(SUM('Раздел 3'!S133:S133),"=",0)</f>
        <v>0=0</v>
      </c>
    </row>
    <row r="13525" spans="1:5" ht="30" hidden="1" customHeight="1">
      <c r="A13525" s="311" t="str">
        <f>IF((SUM('Раздел 3'!S134:S134)=0),"","Неверно!")</f>
        <v/>
      </c>
      <c r="B13525" s="312" t="s">
        <v>24788</v>
      </c>
      <c r="C13525" s="313" t="s">
        <v>8240</v>
      </c>
      <c r="D13525" s="313" t="s">
        <v>19271</v>
      </c>
      <c r="E13525" s="313" t="str">
        <f>CONCATENATE(SUM('Раздел 3'!S134:S134),"=",0)</f>
        <v>0=0</v>
      </c>
    </row>
    <row r="13526" spans="1:5" ht="30" hidden="1" customHeight="1">
      <c r="A13526" s="311" t="str">
        <f>IF((SUM('Раздел 3'!S135:S135)=0),"","Неверно!")</f>
        <v/>
      </c>
      <c r="B13526" s="312" t="s">
        <v>24788</v>
      </c>
      <c r="C13526" s="313" t="s">
        <v>8241</v>
      </c>
      <c r="D13526" s="313" t="s">
        <v>19271</v>
      </c>
      <c r="E13526" s="313" t="str">
        <f>CONCATENATE(SUM('Раздел 3'!S135:S135),"=",0)</f>
        <v>0=0</v>
      </c>
    </row>
    <row r="13527" spans="1:5" ht="30" hidden="1" customHeight="1">
      <c r="A13527" s="311" t="str">
        <f>IF((SUM('Раздел 3'!S136:S136)=0),"","Неверно!")</f>
        <v/>
      </c>
      <c r="B13527" s="312" t="s">
        <v>24788</v>
      </c>
      <c r="C13527" s="313" t="s">
        <v>8242</v>
      </c>
      <c r="D13527" s="313" t="s">
        <v>19271</v>
      </c>
      <c r="E13527" s="313" t="str">
        <f>CONCATENATE(SUM('Раздел 3'!S136:S136),"=",0)</f>
        <v>0=0</v>
      </c>
    </row>
    <row r="13528" spans="1:5" ht="30" hidden="1" customHeight="1">
      <c r="A13528" s="311" t="str">
        <f>IF((SUM('Раздел 3'!S137:S137)=0),"","Неверно!")</f>
        <v/>
      </c>
      <c r="B13528" s="312" t="s">
        <v>24788</v>
      </c>
      <c r="C13528" s="313" t="s">
        <v>8243</v>
      </c>
      <c r="D13528" s="313" t="s">
        <v>19271</v>
      </c>
      <c r="E13528" s="313" t="str">
        <f>CONCATENATE(SUM('Раздел 3'!S137:S137),"=",0)</f>
        <v>0=0</v>
      </c>
    </row>
    <row r="13529" spans="1:5" ht="30" hidden="1" customHeight="1">
      <c r="A13529" s="311" t="str">
        <f>IF((SUM('Раздел 3'!S138:S138)=0),"","Неверно!")</f>
        <v/>
      </c>
      <c r="B13529" s="312" t="s">
        <v>24788</v>
      </c>
      <c r="C13529" s="313" t="s">
        <v>8244</v>
      </c>
      <c r="D13529" s="313" t="s">
        <v>19271</v>
      </c>
      <c r="E13529" s="313" t="str">
        <f>CONCATENATE(SUM('Раздел 3'!S138:S138),"=",0)</f>
        <v>0=0</v>
      </c>
    </row>
    <row r="13530" spans="1:5" ht="30" hidden="1" customHeight="1">
      <c r="A13530" s="311" t="str">
        <f>IF((SUM('Раздел 3'!S139:S139)=0),"","Неверно!")</f>
        <v/>
      </c>
      <c r="B13530" s="312" t="s">
        <v>24788</v>
      </c>
      <c r="C13530" s="313" t="s">
        <v>8245</v>
      </c>
      <c r="D13530" s="313" t="s">
        <v>19271</v>
      </c>
      <c r="E13530" s="313" t="str">
        <f>CONCATENATE(SUM('Раздел 3'!S139:S139),"=",0)</f>
        <v>0=0</v>
      </c>
    </row>
    <row r="13531" spans="1:5" ht="30" hidden="1" customHeight="1">
      <c r="A13531" s="311" t="str">
        <f>IF((SUM('Раздел 3'!S140:S140)=0),"","Неверно!")</f>
        <v/>
      </c>
      <c r="B13531" s="312" t="s">
        <v>24788</v>
      </c>
      <c r="C13531" s="313" t="s">
        <v>8246</v>
      </c>
      <c r="D13531" s="313" t="s">
        <v>19271</v>
      </c>
      <c r="E13531" s="313" t="str">
        <f>CONCATENATE(SUM('Раздел 3'!S140:S140),"=",0)</f>
        <v>0=0</v>
      </c>
    </row>
    <row r="13532" spans="1:5" ht="30" hidden="1" customHeight="1">
      <c r="A13532" s="311" t="str">
        <f>IF((SUM('Раздел 3'!S141:S141)=0),"","Неверно!")</f>
        <v/>
      </c>
      <c r="B13532" s="312" t="s">
        <v>24788</v>
      </c>
      <c r="C13532" s="313" t="s">
        <v>8247</v>
      </c>
      <c r="D13532" s="313" t="s">
        <v>19271</v>
      </c>
      <c r="E13532" s="313" t="str">
        <f>CONCATENATE(SUM('Раздел 3'!S141:S141),"=",0)</f>
        <v>0=0</v>
      </c>
    </row>
    <row r="13533" spans="1:5" ht="30" hidden="1" customHeight="1">
      <c r="A13533" s="311" t="str">
        <f>IF((SUM('Раздел 3'!S142:S142)=0),"","Неверно!")</f>
        <v/>
      </c>
      <c r="B13533" s="312" t="s">
        <v>24788</v>
      </c>
      <c r="C13533" s="313" t="s">
        <v>8248</v>
      </c>
      <c r="D13533" s="313" t="s">
        <v>19271</v>
      </c>
      <c r="E13533" s="313" t="str">
        <f>CONCATENATE(SUM('Раздел 3'!S142:S142),"=",0)</f>
        <v>0=0</v>
      </c>
    </row>
    <row r="13534" spans="1:5" ht="30" hidden="1" customHeight="1">
      <c r="A13534" s="311" t="str">
        <f>IF((SUM('Раздел 3'!S143:S143)=0),"","Неверно!")</f>
        <v/>
      </c>
      <c r="B13534" s="312" t="s">
        <v>24788</v>
      </c>
      <c r="C13534" s="313" t="s">
        <v>8249</v>
      </c>
      <c r="D13534" s="313" t="s">
        <v>19271</v>
      </c>
      <c r="E13534" s="313" t="str">
        <f>CONCATENATE(SUM('Раздел 3'!S143:S143),"=",0)</f>
        <v>0=0</v>
      </c>
    </row>
    <row r="13535" spans="1:5" ht="30" hidden="1" customHeight="1">
      <c r="A13535" s="311" t="str">
        <f>IF((SUM('Раздел 3'!S144:S144)=0),"","Неверно!")</f>
        <v/>
      </c>
      <c r="B13535" s="312" t="s">
        <v>24788</v>
      </c>
      <c r="C13535" s="313" t="s">
        <v>8250</v>
      </c>
      <c r="D13535" s="313" t="s">
        <v>19271</v>
      </c>
      <c r="E13535" s="313" t="str">
        <f>CONCATENATE(SUM('Раздел 3'!S144:S144),"=",0)</f>
        <v>0=0</v>
      </c>
    </row>
    <row r="13536" spans="1:5" ht="30" hidden="1" customHeight="1">
      <c r="A13536" s="311" t="str">
        <f>IF((SUM('Раздел 3'!S145:S145)=0),"","Неверно!")</f>
        <v/>
      </c>
      <c r="B13536" s="312" t="s">
        <v>24788</v>
      </c>
      <c r="C13536" s="313" t="s">
        <v>8251</v>
      </c>
      <c r="D13536" s="313" t="s">
        <v>19271</v>
      </c>
      <c r="E13536" s="313" t="str">
        <f>CONCATENATE(SUM('Раздел 3'!S145:S145),"=",0)</f>
        <v>0=0</v>
      </c>
    </row>
    <row r="13537" spans="1:5" ht="30" hidden="1" customHeight="1">
      <c r="A13537" s="311" t="str">
        <f>IF((SUM('Раздел 3'!S146:S146)=0),"","Неверно!")</f>
        <v/>
      </c>
      <c r="B13537" s="312" t="s">
        <v>24788</v>
      </c>
      <c r="C13537" s="313" t="s">
        <v>8252</v>
      </c>
      <c r="D13537" s="313" t="s">
        <v>19271</v>
      </c>
      <c r="E13537" s="313" t="str">
        <f>CONCATENATE(SUM('Раздел 3'!S146:S146),"=",0)</f>
        <v>0=0</v>
      </c>
    </row>
    <row r="13538" spans="1:5" ht="30" hidden="1" customHeight="1">
      <c r="A13538" s="311" t="str">
        <f>IF((SUM('Раздел 3'!S147:S147)=0),"","Неверно!")</f>
        <v/>
      </c>
      <c r="B13538" s="312" t="s">
        <v>24788</v>
      </c>
      <c r="C13538" s="313" t="s">
        <v>8253</v>
      </c>
      <c r="D13538" s="313" t="s">
        <v>19271</v>
      </c>
      <c r="E13538" s="313" t="str">
        <f>CONCATENATE(SUM('Раздел 3'!S147:S147),"=",0)</f>
        <v>0=0</v>
      </c>
    </row>
    <row r="13539" spans="1:5" ht="30" hidden="1" customHeight="1">
      <c r="A13539" s="311" t="str">
        <f>IF((SUM('Раздел 3'!S148:S148)=0),"","Неверно!")</f>
        <v/>
      </c>
      <c r="B13539" s="312" t="s">
        <v>24788</v>
      </c>
      <c r="C13539" s="313" t="s">
        <v>8254</v>
      </c>
      <c r="D13539" s="313" t="s">
        <v>19271</v>
      </c>
      <c r="E13539" s="313" t="str">
        <f>CONCATENATE(SUM('Раздел 3'!S148:S148),"=",0)</f>
        <v>0=0</v>
      </c>
    </row>
    <row r="13540" spans="1:5" ht="30" hidden="1" customHeight="1">
      <c r="A13540" s="311" t="str">
        <f>IF((SUM('Раздел 3'!S149:S149)=0),"","Неверно!")</f>
        <v/>
      </c>
      <c r="B13540" s="312" t="s">
        <v>24788</v>
      </c>
      <c r="C13540" s="313" t="s">
        <v>8255</v>
      </c>
      <c r="D13540" s="313" t="s">
        <v>19271</v>
      </c>
      <c r="E13540" s="313" t="str">
        <f>CONCATENATE(SUM('Раздел 3'!S149:S149),"=",0)</f>
        <v>0=0</v>
      </c>
    </row>
    <row r="13541" spans="1:5" ht="30" hidden="1" customHeight="1">
      <c r="A13541" s="311" t="str">
        <f>IF((SUM('Раздел 3'!S150:S150)=0),"","Неверно!")</f>
        <v/>
      </c>
      <c r="B13541" s="312" t="s">
        <v>24788</v>
      </c>
      <c r="C13541" s="313" t="s">
        <v>8256</v>
      </c>
      <c r="D13541" s="313" t="s">
        <v>19271</v>
      </c>
      <c r="E13541" s="313" t="str">
        <f>CONCATENATE(SUM('Раздел 3'!S150:S150),"=",0)</f>
        <v>0=0</v>
      </c>
    </row>
    <row r="13542" spans="1:5" ht="30" hidden="1" customHeight="1">
      <c r="A13542" s="311" t="str">
        <f>IF((SUM('Раздел 3'!S151:S151)=0),"","Неверно!")</f>
        <v/>
      </c>
      <c r="B13542" s="312" t="s">
        <v>24788</v>
      </c>
      <c r="C13542" s="313" t="s">
        <v>8257</v>
      </c>
      <c r="D13542" s="313" t="s">
        <v>19271</v>
      </c>
      <c r="E13542" s="313" t="str">
        <f>CONCATENATE(SUM('Раздел 3'!S151:S151),"=",0)</f>
        <v>0=0</v>
      </c>
    </row>
    <row r="13543" spans="1:5" ht="30" hidden="1" customHeight="1">
      <c r="A13543" s="311" t="str">
        <f>IF((SUM('Раздел 3'!S152:S152)=0),"","Неверно!")</f>
        <v/>
      </c>
      <c r="B13543" s="312" t="s">
        <v>24788</v>
      </c>
      <c r="C13543" s="313" t="s">
        <v>8258</v>
      </c>
      <c r="D13543" s="313" t="s">
        <v>19271</v>
      </c>
      <c r="E13543" s="313" t="str">
        <f>CONCATENATE(SUM('Раздел 3'!S152:S152),"=",0)</f>
        <v>0=0</v>
      </c>
    </row>
    <row r="13544" spans="1:5" ht="30" hidden="1" customHeight="1">
      <c r="A13544" s="311" t="str">
        <f>IF((SUM('Раздел 3'!S153:S153)=0),"","Неверно!")</f>
        <v/>
      </c>
      <c r="B13544" s="312" t="s">
        <v>24788</v>
      </c>
      <c r="C13544" s="313" t="s">
        <v>8259</v>
      </c>
      <c r="D13544" s="313" t="s">
        <v>19271</v>
      </c>
      <c r="E13544" s="313" t="str">
        <f>CONCATENATE(SUM('Раздел 3'!S153:S153),"=",0)</f>
        <v>0=0</v>
      </c>
    </row>
    <row r="13545" spans="1:5" ht="30" hidden="1" customHeight="1">
      <c r="A13545" s="311" t="str">
        <f>IF((SUM('Раздел 3'!S154:S154)=0),"","Неверно!")</f>
        <v/>
      </c>
      <c r="B13545" s="312" t="s">
        <v>24788</v>
      </c>
      <c r="C13545" s="313" t="s">
        <v>8692</v>
      </c>
      <c r="D13545" s="313" t="s">
        <v>19271</v>
      </c>
      <c r="E13545" s="313" t="str">
        <f>CONCATENATE(SUM('Раздел 3'!S154:S154),"=",0)</f>
        <v>0=0</v>
      </c>
    </row>
    <row r="13546" spans="1:5" ht="30" hidden="1" customHeight="1">
      <c r="A13546" s="311" t="str">
        <f>IF((SUM('Раздел 3'!S155:S155)=0),"","Неверно!")</f>
        <v/>
      </c>
      <c r="B13546" s="312" t="s">
        <v>24788</v>
      </c>
      <c r="C13546" s="313" t="s">
        <v>8048</v>
      </c>
      <c r="D13546" s="313" t="s">
        <v>19271</v>
      </c>
      <c r="E13546" s="313" t="str">
        <f>CONCATENATE(SUM('Раздел 3'!S155:S155),"=",0)</f>
        <v>0=0</v>
      </c>
    </row>
    <row r="13547" spans="1:5" ht="30" hidden="1" customHeight="1">
      <c r="A13547" s="311" t="str">
        <f>IF((SUM('Раздел 3'!S156:S156)=0),"","Неверно!")</f>
        <v/>
      </c>
      <c r="B13547" s="312" t="s">
        <v>24788</v>
      </c>
      <c r="C13547" s="313" t="s">
        <v>8049</v>
      </c>
      <c r="D13547" s="313" t="s">
        <v>19271</v>
      </c>
      <c r="E13547" s="313" t="str">
        <f>CONCATENATE(SUM('Раздел 3'!S156:S156),"=",0)</f>
        <v>0=0</v>
      </c>
    </row>
    <row r="13548" spans="1:5" ht="30" hidden="1" customHeight="1">
      <c r="A13548" s="311" t="str">
        <f>IF((SUM('Раздел 3'!S157:S157)=0),"","Неверно!")</f>
        <v/>
      </c>
      <c r="B13548" s="312" t="s">
        <v>24788</v>
      </c>
      <c r="C13548" s="313" t="s">
        <v>8050</v>
      </c>
      <c r="D13548" s="313" t="s">
        <v>19271</v>
      </c>
      <c r="E13548" s="313" t="str">
        <f>CONCATENATE(SUM('Раздел 3'!S157:S157),"=",0)</f>
        <v>0=0</v>
      </c>
    </row>
    <row r="13549" spans="1:5" ht="30" hidden="1" customHeight="1">
      <c r="A13549" s="311" t="str">
        <f>IF((SUM('Раздел 3'!T133:T133)=0),"","Неверно!")</f>
        <v/>
      </c>
      <c r="B13549" s="312" t="s">
        <v>24788</v>
      </c>
      <c r="C13549" s="313" t="s">
        <v>8260</v>
      </c>
      <c r="D13549" s="313" t="s">
        <v>19271</v>
      </c>
      <c r="E13549" s="313" t="str">
        <f>CONCATENATE(SUM('Раздел 3'!T133:T133),"=",0)</f>
        <v>0=0</v>
      </c>
    </row>
    <row r="13550" spans="1:5" ht="30" hidden="1" customHeight="1">
      <c r="A13550" s="311" t="str">
        <f>IF((SUM('Раздел 3'!T134:T134)=0),"","Неверно!")</f>
        <v/>
      </c>
      <c r="B13550" s="312" t="s">
        <v>24788</v>
      </c>
      <c r="C13550" s="313" t="s">
        <v>8261</v>
      </c>
      <c r="D13550" s="313" t="s">
        <v>19271</v>
      </c>
      <c r="E13550" s="313" t="str">
        <f>CONCATENATE(SUM('Раздел 3'!T134:T134),"=",0)</f>
        <v>0=0</v>
      </c>
    </row>
    <row r="13551" spans="1:5" ht="30" hidden="1" customHeight="1">
      <c r="A13551" s="311" t="str">
        <f>IF((SUM('Раздел 3'!T135:T135)=0),"","Неверно!")</f>
        <v/>
      </c>
      <c r="B13551" s="312" t="s">
        <v>24788</v>
      </c>
      <c r="C13551" s="313" t="s">
        <v>8262</v>
      </c>
      <c r="D13551" s="313" t="s">
        <v>19271</v>
      </c>
      <c r="E13551" s="313" t="str">
        <f>CONCATENATE(SUM('Раздел 3'!T135:T135),"=",0)</f>
        <v>0=0</v>
      </c>
    </row>
    <row r="13552" spans="1:5" ht="30" hidden="1" customHeight="1">
      <c r="A13552" s="311" t="str">
        <f>IF((SUM('Раздел 3'!T136:T136)=0),"","Неверно!")</f>
        <v/>
      </c>
      <c r="B13552" s="312" t="s">
        <v>24788</v>
      </c>
      <c r="C13552" s="313" t="s">
        <v>8263</v>
      </c>
      <c r="D13552" s="313" t="s">
        <v>19271</v>
      </c>
      <c r="E13552" s="313" t="str">
        <f>CONCATENATE(SUM('Раздел 3'!T136:T136),"=",0)</f>
        <v>0=0</v>
      </c>
    </row>
    <row r="13553" spans="1:5" ht="30" hidden="1" customHeight="1">
      <c r="A13553" s="311" t="str">
        <f>IF((SUM('Раздел 3'!T137:T137)=0),"","Неверно!")</f>
        <v/>
      </c>
      <c r="B13553" s="312" t="s">
        <v>24788</v>
      </c>
      <c r="C13553" s="313" t="s">
        <v>8264</v>
      </c>
      <c r="D13553" s="313" t="s">
        <v>19271</v>
      </c>
      <c r="E13553" s="313" t="str">
        <f>CONCATENATE(SUM('Раздел 3'!T137:T137),"=",0)</f>
        <v>0=0</v>
      </c>
    </row>
    <row r="13554" spans="1:5" ht="30" hidden="1" customHeight="1">
      <c r="A13554" s="311" t="str">
        <f>IF((SUM('Раздел 3'!T138:T138)=0),"","Неверно!")</f>
        <v/>
      </c>
      <c r="B13554" s="312" t="s">
        <v>24788</v>
      </c>
      <c r="C13554" s="313" t="s">
        <v>8265</v>
      </c>
      <c r="D13554" s="313" t="s">
        <v>19271</v>
      </c>
      <c r="E13554" s="313" t="str">
        <f>CONCATENATE(SUM('Раздел 3'!T138:T138),"=",0)</f>
        <v>0=0</v>
      </c>
    </row>
    <row r="13555" spans="1:5" ht="30" hidden="1" customHeight="1">
      <c r="A13555" s="311" t="str">
        <f>IF((SUM('Раздел 3'!T139:T139)=0),"","Неверно!")</f>
        <v/>
      </c>
      <c r="B13555" s="312" t="s">
        <v>24788</v>
      </c>
      <c r="C13555" s="313" t="s">
        <v>8266</v>
      </c>
      <c r="D13555" s="313" t="s">
        <v>19271</v>
      </c>
      <c r="E13555" s="313" t="str">
        <f>CONCATENATE(SUM('Раздел 3'!T139:T139),"=",0)</f>
        <v>0=0</v>
      </c>
    </row>
    <row r="13556" spans="1:5" ht="30" hidden="1" customHeight="1">
      <c r="A13556" s="311" t="str">
        <f>IF((SUM('Раздел 3'!T140:T140)=0),"","Неверно!")</f>
        <v/>
      </c>
      <c r="B13556" s="312" t="s">
        <v>24788</v>
      </c>
      <c r="C13556" s="313" t="s">
        <v>8267</v>
      </c>
      <c r="D13556" s="313" t="s">
        <v>19271</v>
      </c>
      <c r="E13556" s="313" t="str">
        <f>CONCATENATE(SUM('Раздел 3'!T140:T140),"=",0)</f>
        <v>0=0</v>
      </c>
    </row>
    <row r="13557" spans="1:5" ht="30" hidden="1" customHeight="1">
      <c r="A13557" s="311" t="str">
        <f>IF((SUM('Раздел 3'!T141:T141)=0),"","Неверно!")</f>
        <v/>
      </c>
      <c r="B13557" s="312" t="s">
        <v>24788</v>
      </c>
      <c r="C13557" s="313" t="s">
        <v>8268</v>
      </c>
      <c r="D13557" s="313" t="s">
        <v>19271</v>
      </c>
      <c r="E13557" s="313" t="str">
        <f>CONCATENATE(SUM('Раздел 3'!T141:T141),"=",0)</f>
        <v>0=0</v>
      </c>
    </row>
    <row r="13558" spans="1:5" ht="30" hidden="1" customHeight="1">
      <c r="A13558" s="311" t="str">
        <f>IF((SUM('Раздел 3'!T142:T142)=0),"","Неверно!")</f>
        <v/>
      </c>
      <c r="B13558" s="312" t="s">
        <v>24788</v>
      </c>
      <c r="C13558" s="313" t="s">
        <v>8269</v>
      </c>
      <c r="D13558" s="313" t="s">
        <v>19271</v>
      </c>
      <c r="E13558" s="313" t="str">
        <f>CONCATENATE(SUM('Раздел 3'!T142:T142),"=",0)</f>
        <v>0=0</v>
      </c>
    </row>
    <row r="13559" spans="1:5" ht="30" hidden="1" customHeight="1">
      <c r="A13559" s="311" t="str">
        <f>IF((SUM('Раздел 3'!T143:T143)=0),"","Неверно!")</f>
        <v/>
      </c>
      <c r="B13559" s="312" t="s">
        <v>24788</v>
      </c>
      <c r="C13559" s="313" t="s">
        <v>8270</v>
      </c>
      <c r="D13559" s="313" t="s">
        <v>19271</v>
      </c>
      <c r="E13559" s="313" t="str">
        <f>CONCATENATE(SUM('Раздел 3'!T143:T143),"=",0)</f>
        <v>0=0</v>
      </c>
    </row>
    <row r="13560" spans="1:5" ht="30" hidden="1" customHeight="1">
      <c r="A13560" s="311" t="str">
        <f>IF((SUM('Раздел 3'!T144:T144)=0),"","Неверно!")</f>
        <v/>
      </c>
      <c r="B13560" s="312" t="s">
        <v>24788</v>
      </c>
      <c r="C13560" s="313" t="s">
        <v>8271</v>
      </c>
      <c r="D13560" s="313" t="s">
        <v>19271</v>
      </c>
      <c r="E13560" s="313" t="str">
        <f>CONCATENATE(SUM('Раздел 3'!T144:T144),"=",0)</f>
        <v>0=0</v>
      </c>
    </row>
    <row r="13561" spans="1:5" ht="30" hidden="1" customHeight="1">
      <c r="A13561" s="311" t="str">
        <f>IF((SUM('Раздел 3'!T145:T145)=0),"","Неверно!")</f>
        <v/>
      </c>
      <c r="B13561" s="312" t="s">
        <v>24788</v>
      </c>
      <c r="C13561" s="313" t="s">
        <v>8272</v>
      </c>
      <c r="D13561" s="313" t="s">
        <v>19271</v>
      </c>
      <c r="E13561" s="313" t="str">
        <f>CONCATENATE(SUM('Раздел 3'!T145:T145),"=",0)</f>
        <v>0=0</v>
      </c>
    </row>
    <row r="13562" spans="1:5" ht="30" hidden="1" customHeight="1">
      <c r="A13562" s="311" t="str">
        <f>IF((SUM('Раздел 3'!T146:T146)=0),"","Неверно!")</f>
        <v/>
      </c>
      <c r="B13562" s="312" t="s">
        <v>24788</v>
      </c>
      <c r="C13562" s="313" t="s">
        <v>8273</v>
      </c>
      <c r="D13562" s="313" t="s">
        <v>19271</v>
      </c>
      <c r="E13562" s="313" t="str">
        <f>CONCATENATE(SUM('Раздел 3'!T146:T146),"=",0)</f>
        <v>0=0</v>
      </c>
    </row>
    <row r="13563" spans="1:5" ht="30" hidden="1" customHeight="1">
      <c r="A13563" s="311" t="str">
        <f>IF((SUM('Раздел 3'!T147:T147)=0),"","Неверно!")</f>
        <v/>
      </c>
      <c r="B13563" s="312" t="s">
        <v>24788</v>
      </c>
      <c r="C13563" s="313" t="s">
        <v>8274</v>
      </c>
      <c r="D13563" s="313" t="s">
        <v>19271</v>
      </c>
      <c r="E13563" s="313" t="str">
        <f>CONCATENATE(SUM('Раздел 3'!T147:T147),"=",0)</f>
        <v>0=0</v>
      </c>
    </row>
    <row r="13564" spans="1:5" ht="30" hidden="1" customHeight="1">
      <c r="A13564" s="311" t="str">
        <f>IF((SUM('Раздел 3'!T148:T148)=0),"","Неверно!")</f>
        <v/>
      </c>
      <c r="B13564" s="312" t="s">
        <v>24788</v>
      </c>
      <c r="C13564" s="313" t="s">
        <v>8275</v>
      </c>
      <c r="D13564" s="313" t="s">
        <v>19271</v>
      </c>
      <c r="E13564" s="313" t="str">
        <f>CONCATENATE(SUM('Раздел 3'!T148:T148),"=",0)</f>
        <v>0=0</v>
      </c>
    </row>
    <row r="13565" spans="1:5" ht="30" hidden="1" customHeight="1">
      <c r="A13565" s="311" t="str">
        <f>IF((SUM('Раздел 3'!T149:T149)=0),"","Неверно!")</f>
        <v/>
      </c>
      <c r="B13565" s="312" t="s">
        <v>24788</v>
      </c>
      <c r="C13565" s="313" t="s">
        <v>8276</v>
      </c>
      <c r="D13565" s="313" t="s">
        <v>19271</v>
      </c>
      <c r="E13565" s="313" t="str">
        <f>CONCATENATE(SUM('Раздел 3'!T149:T149),"=",0)</f>
        <v>0=0</v>
      </c>
    </row>
    <row r="13566" spans="1:5" ht="30" hidden="1" customHeight="1">
      <c r="A13566" s="311" t="str">
        <f>IF((SUM('Раздел 3'!T150:T150)=0),"","Неверно!")</f>
        <v/>
      </c>
      <c r="B13566" s="312" t="s">
        <v>24788</v>
      </c>
      <c r="C13566" s="313" t="s">
        <v>8277</v>
      </c>
      <c r="D13566" s="313" t="s">
        <v>19271</v>
      </c>
      <c r="E13566" s="313" t="str">
        <f>CONCATENATE(SUM('Раздел 3'!T150:T150),"=",0)</f>
        <v>0=0</v>
      </c>
    </row>
    <row r="13567" spans="1:5" ht="30" hidden="1" customHeight="1">
      <c r="A13567" s="311" t="str">
        <f>IF((SUM('Раздел 3'!T151:T151)=0),"","Неверно!")</f>
        <v/>
      </c>
      <c r="B13567" s="312" t="s">
        <v>24788</v>
      </c>
      <c r="C13567" s="313" t="s">
        <v>8278</v>
      </c>
      <c r="D13567" s="313" t="s">
        <v>19271</v>
      </c>
      <c r="E13567" s="313" t="str">
        <f>CONCATENATE(SUM('Раздел 3'!T151:T151),"=",0)</f>
        <v>0=0</v>
      </c>
    </row>
    <row r="13568" spans="1:5" ht="30" hidden="1" customHeight="1">
      <c r="A13568" s="311" t="str">
        <f>IF((SUM('Раздел 3'!T152:T152)=0),"","Неверно!")</f>
        <v/>
      </c>
      <c r="B13568" s="312" t="s">
        <v>24788</v>
      </c>
      <c r="C13568" s="313" t="s">
        <v>8279</v>
      </c>
      <c r="D13568" s="313" t="s">
        <v>19271</v>
      </c>
      <c r="E13568" s="313" t="str">
        <f>CONCATENATE(SUM('Раздел 3'!T152:T152),"=",0)</f>
        <v>0=0</v>
      </c>
    </row>
    <row r="13569" spans="1:5" ht="30" hidden="1" customHeight="1">
      <c r="A13569" s="311" t="str">
        <f>IF((SUM('Раздел 3'!T153:T153)=0),"","Неверно!")</f>
        <v/>
      </c>
      <c r="B13569" s="312" t="s">
        <v>24788</v>
      </c>
      <c r="C13569" s="313" t="s">
        <v>8280</v>
      </c>
      <c r="D13569" s="313" t="s">
        <v>19271</v>
      </c>
      <c r="E13569" s="313" t="str">
        <f>CONCATENATE(SUM('Раздел 3'!T153:T153),"=",0)</f>
        <v>0=0</v>
      </c>
    </row>
    <row r="13570" spans="1:5" ht="30" hidden="1" customHeight="1">
      <c r="A13570" s="311" t="str">
        <f>IF((SUM('Раздел 3'!T154:T154)=0),"","Неверно!")</f>
        <v/>
      </c>
      <c r="B13570" s="312" t="s">
        <v>24788</v>
      </c>
      <c r="C13570" s="313" t="s">
        <v>19275</v>
      </c>
      <c r="D13570" s="313" t="s">
        <v>19271</v>
      </c>
      <c r="E13570" s="313" t="str">
        <f>CONCATENATE(SUM('Раздел 3'!T154:T154),"=",0)</f>
        <v>0=0</v>
      </c>
    </row>
    <row r="13571" spans="1:5" ht="30" hidden="1" customHeight="1">
      <c r="A13571" s="311" t="str">
        <f>IF((SUM('Раздел 3'!T155:T155)=0),"","Неверно!")</f>
        <v/>
      </c>
      <c r="B13571" s="312" t="s">
        <v>24788</v>
      </c>
      <c r="C13571" s="313" t="s">
        <v>8051</v>
      </c>
      <c r="D13571" s="313" t="s">
        <v>19271</v>
      </c>
      <c r="E13571" s="313" t="str">
        <f>CONCATENATE(SUM('Раздел 3'!T155:T155),"=",0)</f>
        <v>0=0</v>
      </c>
    </row>
    <row r="13572" spans="1:5" ht="30" hidden="1" customHeight="1">
      <c r="A13572" s="311" t="str">
        <f>IF((SUM('Раздел 3'!T156:T156)=0),"","Неверно!")</f>
        <v/>
      </c>
      <c r="B13572" s="312" t="s">
        <v>24788</v>
      </c>
      <c r="C13572" s="313" t="s">
        <v>8052</v>
      </c>
      <c r="D13572" s="313" t="s">
        <v>19271</v>
      </c>
      <c r="E13572" s="313" t="str">
        <f>CONCATENATE(SUM('Раздел 3'!T156:T156),"=",0)</f>
        <v>0=0</v>
      </c>
    </row>
    <row r="13573" spans="1:5" ht="30" hidden="1" customHeight="1">
      <c r="A13573" s="311" t="str">
        <f>IF((SUM('Раздел 3'!T157:T157)=0),"","Неверно!")</f>
        <v/>
      </c>
      <c r="B13573" s="312" t="s">
        <v>24788</v>
      </c>
      <c r="C13573" s="313" t="s">
        <v>8053</v>
      </c>
      <c r="D13573" s="313" t="s">
        <v>19271</v>
      </c>
      <c r="E13573" s="313" t="str">
        <f>CONCATENATE(SUM('Раздел 3'!T157:T157),"=",0)</f>
        <v>0=0</v>
      </c>
    </row>
    <row r="13574" spans="1:5" ht="30" hidden="1" customHeight="1">
      <c r="A13574" s="311" t="str">
        <f>IF((SUM('Раздел 3'!K133:K133)=0),"","Неверно!")</f>
        <v/>
      </c>
      <c r="B13574" s="312" t="s">
        <v>24788</v>
      </c>
      <c r="C13574" s="313" t="s">
        <v>8281</v>
      </c>
      <c r="D13574" s="313" t="s">
        <v>19271</v>
      </c>
      <c r="E13574" s="313" t="str">
        <f>CONCATENATE(SUM('Раздел 3'!K133:K133),"=",0)</f>
        <v>0=0</v>
      </c>
    </row>
    <row r="13575" spans="1:5" ht="30" hidden="1" customHeight="1">
      <c r="A13575" s="311" t="str">
        <f>IF((SUM('Раздел 3'!K134:K134)=0),"","Неверно!")</f>
        <v/>
      </c>
      <c r="B13575" s="312" t="s">
        <v>24788</v>
      </c>
      <c r="C13575" s="313" t="s">
        <v>8282</v>
      </c>
      <c r="D13575" s="313" t="s">
        <v>19271</v>
      </c>
      <c r="E13575" s="313" t="str">
        <f>CONCATENATE(SUM('Раздел 3'!K134:K134),"=",0)</f>
        <v>0=0</v>
      </c>
    </row>
    <row r="13576" spans="1:5" ht="30" hidden="1" customHeight="1">
      <c r="A13576" s="311" t="str">
        <f>IF((SUM('Раздел 3'!K135:K135)=0),"","Неверно!")</f>
        <v/>
      </c>
      <c r="B13576" s="312" t="s">
        <v>24788</v>
      </c>
      <c r="C13576" s="313" t="s">
        <v>8283</v>
      </c>
      <c r="D13576" s="313" t="s">
        <v>19271</v>
      </c>
      <c r="E13576" s="313" t="str">
        <f>CONCATENATE(SUM('Раздел 3'!K135:K135),"=",0)</f>
        <v>0=0</v>
      </c>
    </row>
    <row r="13577" spans="1:5" ht="30" hidden="1" customHeight="1">
      <c r="A13577" s="311" t="str">
        <f>IF((SUM('Раздел 3'!K136:K136)=0),"","Неверно!")</f>
        <v/>
      </c>
      <c r="B13577" s="312" t="s">
        <v>24788</v>
      </c>
      <c r="C13577" s="313" t="s">
        <v>8284</v>
      </c>
      <c r="D13577" s="313" t="s">
        <v>19271</v>
      </c>
      <c r="E13577" s="313" t="str">
        <f>CONCATENATE(SUM('Раздел 3'!K136:K136),"=",0)</f>
        <v>0=0</v>
      </c>
    </row>
    <row r="13578" spans="1:5" ht="30" hidden="1" customHeight="1">
      <c r="A13578" s="311" t="str">
        <f>IF((SUM('Раздел 3'!K137:K137)=0),"","Неверно!")</f>
        <v/>
      </c>
      <c r="B13578" s="312" t="s">
        <v>24788</v>
      </c>
      <c r="C13578" s="313" t="s">
        <v>8285</v>
      </c>
      <c r="D13578" s="313" t="s">
        <v>19271</v>
      </c>
      <c r="E13578" s="313" t="str">
        <f>CONCATENATE(SUM('Раздел 3'!K137:K137),"=",0)</f>
        <v>0=0</v>
      </c>
    </row>
    <row r="13579" spans="1:5" ht="30" hidden="1" customHeight="1">
      <c r="A13579" s="311" t="str">
        <f>IF((SUM('Раздел 3'!K138:K138)=0),"","Неверно!")</f>
        <v/>
      </c>
      <c r="B13579" s="312" t="s">
        <v>24788</v>
      </c>
      <c r="C13579" s="313" t="s">
        <v>8286</v>
      </c>
      <c r="D13579" s="313" t="s">
        <v>19271</v>
      </c>
      <c r="E13579" s="313" t="str">
        <f>CONCATENATE(SUM('Раздел 3'!K138:K138),"=",0)</f>
        <v>0=0</v>
      </c>
    </row>
    <row r="13580" spans="1:5" ht="30" hidden="1" customHeight="1">
      <c r="A13580" s="311" t="str">
        <f>IF((SUM('Раздел 3'!K139:K139)=0),"","Неверно!")</f>
        <v/>
      </c>
      <c r="B13580" s="312" t="s">
        <v>24788</v>
      </c>
      <c r="C13580" s="313" t="s">
        <v>8287</v>
      </c>
      <c r="D13580" s="313" t="s">
        <v>19271</v>
      </c>
      <c r="E13580" s="313" t="str">
        <f>CONCATENATE(SUM('Раздел 3'!K139:K139),"=",0)</f>
        <v>0=0</v>
      </c>
    </row>
    <row r="13581" spans="1:5" ht="30" hidden="1" customHeight="1">
      <c r="A13581" s="311" t="str">
        <f>IF((SUM('Раздел 3'!K140:K140)=0),"","Неверно!")</f>
        <v/>
      </c>
      <c r="B13581" s="312" t="s">
        <v>24788</v>
      </c>
      <c r="C13581" s="313" t="s">
        <v>8288</v>
      </c>
      <c r="D13581" s="313" t="s">
        <v>19271</v>
      </c>
      <c r="E13581" s="313" t="str">
        <f>CONCATENATE(SUM('Раздел 3'!K140:K140),"=",0)</f>
        <v>0=0</v>
      </c>
    </row>
    <row r="13582" spans="1:5" ht="30" hidden="1" customHeight="1">
      <c r="A13582" s="311" t="str">
        <f>IF((SUM('Раздел 3'!K141:K141)=0),"","Неверно!")</f>
        <v/>
      </c>
      <c r="B13582" s="312" t="s">
        <v>24788</v>
      </c>
      <c r="C13582" s="313" t="s">
        <v>8289</v>
      </c>
      <c r="D13582" s="313" t="s">
        <v>19271</v>
      </c>
      <c r="E13582" s="313" t="str">
        <f>CONCATENATE(SUM('Раздел 3'!K141:K141),"=",0)</f>
        <v>0=0</v>
      </c>
    </row>
    <row r="13583" spans="1:5" ht="30" hidden="1" customHeight="1">
      <c r="A13583" s="311" t="str">
        <f>IF((SUM('Раздел 3'!K142:K142)=0),"","Неверно!")</f>
        <v/>
      </c>
      <c r="B13583" s="312" t="s">
        <v>24788</v>
      </c>
      <c r="C13583" s="313" t="s">
        <v>8290</v>
      </c>
      <c r="D13583" s="313" t="s">
        <v>19271</v>
      </c>
      <c r="E13583" s="313" t="str">
        <f>CONCATENATE(SUM('Раздел 3'!K142:K142),"=",0)</f>
        <v>0=0</v>
      </c>
    </row>
    <row r="13584" spans="1:5" ht="30" hidden="1" customHeight="1">
      <c r="A13584" s="311" t="str">
        <f>IF((SUM('Раздел 3'!K143:K143)=0),"","Неверно!")</f>
        <v/>
      </c>
      <c r="B13584" s="312" t="s">
        <v>24788</v>
      </c>
      <c r="C13584" s="313" t="s">
        <v>8291</v>
      </c>
      <c r="D13584" s="313" t="s">
        <v>19271</v>
      </c>
      <c r="E13584" s="313" t="str">
        <f>CONCATENATE(SUM('Раздел 3'!K143:K143),"=",0)</f>
        <v>0=0</v>
      </c>
    </row>
    <row r="13585" spans="1:5" ht="30" hidden="1" customHeight="1">
      <c r="A13585" s="311" t="str">
        <f>IF((SUM('Раздел 3'!K144:K144)=0),"","Неверно!")</f>
        <v/>
      </c>
      <c r="B13585" s="312" t="s">
        <v>24788</v>
      </c>
      <c r="C13585" s="313" t="s">
        <v>8292</v>
      </c>
      <c r="D13585" s="313" t="s">
        <v>19271</v>
      </c>
      <c r="E13585" s="313" t="str">
        <f>CONCATENATE(SUM('Раздел 3'!K144:K144),"=",0)</f>
        <v>0=0</v>
      </c>
    </row>
    <row r="13586" spans="1:5" ht="30" hidden="1" customHeight="1">
      <c r="A13586" s="311" t="str">
        <f>IF((SUM('Раздел 3'!K145:K145)=0),"","Неверно!")</f>
        <v/>
      </c>
      <c r="B13586" s="312" t="s">
        <v>24788</v>
      </c>
      <c r="C13586" s="313" t="s">
        <v>8293</v>
      </c>
      <c r="D13586" s="313" t="s">
        <v>19271</v>
      </c>
      <c r="E13586" s="313" t="str">
        <f>CONCATENATE(SUM('Раздел 3'!K145:K145),"=",0)</f>
        <v>0=0</v>
      </c>
    </row>
    <row r="13587" spans="1:5" ht="30" hidden="1" customHeight="1">
      <c r="A13587" s="311" t="str">
        <f>IF((SUM('Раздел 3'!K146:K146)=0),"","Неверно!")</f>
        <v/>
      </c>
      <c r="B13587" s="312" t="s">
        <v>24788</v>
      </c>
      <c r="C13587" s="313" t="s">
        <v>8294</v>
      </c>
      <c r="D13587" s="313" t="s">
        <v>19271</v>
      </c>
      <c r="E13587" s="313" t="str">
        <f>CONCATENATE(SUM('Раздел 3'!K146:K146),"=",0)</f>
        <v>0=0</v>
      </c>
    </row>
    <row r="13588" spans="1:5" ht="30" hidden="1" customHeight="1">
      <c r="A13588" s="311" t="str">
        <f>IF((SUM('Раздел 3'!K147:K147)=0),"","Неверно!")</f>
        <v/>
      </c>
      <c r="B13588" s="312" t="s">
        <v>24788</v>
      </c>
      <c r="C13588" s="313" t="s">
        <v>8295</v>
      </c>
      <c r="D13588" s="313" t="s">
        <v>19271</v>
      </c>
      <c r="E13588" s="313" t="str">
        <f>CONCATENATE(SUM('Раздел 3'!K147:K147),"=",0)</f>
        <v>0=0</v>
      </c>
    </row>
    <row r="13589" spans="1:5" ht="30" hidden="1" customHeight="1">
      <c r="A13589" s="311" t="str">
        <f>IF((SUM('Раздел 3'!K148:K148)=0),"","Неверно!")</f>
        <v/>
      </c>
      <c r="B13589" s="312" t="s">
        <v>24788</v>
      </c>
      <c r="C13589" s="313" t="s">
        <v>8296</v>
      </c>
      <c r="D13589" s="313" t="s">
        <v>19271</v>
      </c>
      <c r="E13589" s="313" t="str">
        <f>CONCATENATE(SUM('Раздел 3'!K148:K148),"=",0)</f>
        <v>0=0</v>
      </c>
    </row>
    <row r="13590" spans="1:5" ht="30" hidden="1" customHeight="1">
      <c r="A13590" s="311" t="str">
        <f>IF((SUM('Раздел 3'!K149:K149)=0),"","Неверно!")</f>
        <v/>
      </c>
      <c r="B13590" s="312" t="s">
        <v>24788</v>
      </c>
      <c r="C13590" s="313" t="s">
        <v>8297</v>
      </c>
      <c r="D13590" s="313" t="s">
        <v>19271</v>
      </c>
      <c r="E13590" s="313" t="str">
        <f>CONCATENATE(SUM('Раздел 3'!K149:K149),"=",0)</f>
        <v>0=0</v>
      </c>
    </row>
    <row r="13591" spans="1:5" ht="30" hidden="1" customHeight="1">
      <c r="A13591" s="311" t="str">
        <f>IF((SUM('Раздел 3'!K150:K150)=0),"","Неверно!")</f>
        <v/>
      </c>
      <c r="B13591" s="312" t="s">
        <v>24788</v>
      </c>
      <c r="C13591" s="313" t="s">
        <v>8298</v>
      </c>
      <c r="D13591" s="313" t="s">
        <v>19271</v>
      </c>
      <c r="E13591" s="313" t="str">
        <f>CONCATENATE(SUM('Раздел 3'!K150:K150),"=",0)</f>
        <v>0=0</v>
      </c>
    </row>
    <row r="13592" spans="1:5" ht="30" hidden="1" customHeight="1">
      <c r="A13592" s="311" t="str">
        <f>IF((SUM('Раздел 3'!K151:K151)=0),"","Неверно!")</f>
        <v/>
      </c>
      <c r="B13592" s="312" t="s">
        <v>24788</v>
      </c>
      <c r="C13592" s="313" t="s">
        <v>8299</v>
      </c>
      <c r="D13592" s="313" t="s">
        <v>19271</v>
      </c>
      <c r="E13592" s="313" t="str">
        <f>CONCATENATE(SUM('Раздел 3'!K151:K151),"=",0)</f>
        <v>0=0</v>
      </c>
    </row>
    <row r="13593" spans="1:5" ht="30" hidden="1" customHeight="1">
      <c r="A13593" s="311" t="str">
        <f>IF((SUM('Раздел 3'!K152:K152)=0),"","Неверно!")</f>
        <v/>
      </c>
      <c r="B13593" s="312" t="s">
        <v>24788</v>
      </c>
      <c r="C13593" s="313" t="s">
        <v>8300</v>
      </c>
      <c r="D13593" s="313" t="s">
        <v>19271</v>
      </c>
      <c r="E13593" s="313" t="str">
        <f>CONCATENATE(SUM('Раздел 3'!K152:K152),"=",0)</f>
        <v>0=0</v>
      </c>
    </row>
    <row r="13594" spans="1:5" ht="30" hidden="1" customHeight="1">
      <c r="A13594" s="311" t="str">
        <f>IF((SUM('Раздел 3'!K153:K153)=0),"","Неверно!")</f>
        <v/>
      </c>
      <c r="B13594" s="312" t="s">
        <v>24788</v>
      </c>
      <c r="C13594" s="313" t="s">
        <v>8301</v>
      </c>
      <c r="D13594" s="313" t="s">
        <v>19271</v>
      </c>
      <c r="E13594" s="313" t="str">
        <f>CONCATENATE(SUM('Раздел 3'!K153:K153),"=",0)</f>
        <v>0=0</v>
      </c>
    </row>
    <row r="13595" spans="1:5" ht="30" hidden="1" customHeight="1">
      <c r="A13595" s="311" t="str">
        <f>IF((SUM('Раздел 3'!K154:K154)=0),"","Неверно!")</f>
        <v/>
      </c>
      <c r="B13595" s="312" t="s">
        <v>24788</v>
      </c>
      <c r="C13595" s="313" t="s">
        <v>19276</v>
      </c>
      <c r="D13595" s="313" t="s">
        <v>19271</v>
      </c>
      <c r="E13595" s="313" t="str">
        <f>CONCATENATE(SUM('Раздел 3'!K154:K154),"=",0)</f>
        <v>0=0</v>
      </c>
    </row>
    <row r="13596" spans="1:5" ht="30" hidden="1" customHeight="1">
      <c r="A13596" s="311" t="str">
        <f>IF((SUM('Раздел 3'!K155:K155)=0),"","Неверно!")</f>
        <v/>
      </c>
      <c r="B13596" s="312" t="s">
        <v>24788</v>
      </c>
      <c r="C13596" s="313" t="s">
        <v>8054</v>
      </c>
      <c r="D13596" s="313" t="s">
        <v>19271</v>
      </c>
      <c r="E13596" s="313" t="str">
        <f>CONCATENATE(SUM('Раздел 3'!K155:K155),"=",0)</f>
        <v>0=0</v>
      </c>
    </row>
    <row r="13597" spans="1:5" ht="30" hidden="1" customHeight="1">
      <c r="A13597" s="311" t="str">
        <f>IF((SUM('Раздел 3'!K156:K156)=0),"","Неверно!")</f>
        <v/>
      </c>
      <c r="B13597" s="312" t="s">
        <v>24788</v>
      </c>
      <c r="C13597" s="313" t="s">
        <v>8055</v>
      </c>
      <c r="D13597" s="313" t="s">
        <v>19271</v>
      </c>
      <c r="E13597" s="313" t="str">
        <f>CONCATENATE(SUM('Раздел 3'!K156:K156),"=",0)</f>
        <v>0=0</v>
      </c>
    </row>
    <row r="13598" spans="1:5" ht="30" hidden="1" customHeight="1">
      <c r="A13598" s="311" t="str">
        <f>IF((SUM('Раздел 3'!K157:K157)=0),"","Неверно!")</f>
        <v/>
      </c>
      <c r="B13598" s="312" t="s">
        <v>24788</v>
      </c>
      <c r="C13598" s="313" t="s">
        <v>8056</v>
      </c>
      <c r="D13598" s="313" t="s">
        <v>19271</v>
      </c>
      <c r="E13598" s="313" t="str">
        <f>CONCATENATE(SUM('Раздел 3'!K157:K157),"=",0)</f>
        <v>0=0</v>
      </c>
    </row>
    <row r="13599" spans="1:5" ht="30" hidden="1" customHeight="1">
      <c r="A13599" s="311" t="str">
        <f>IF((SUM('Раздел 3'!L133:L133)=0),"","Неверно!")</f>
        <v/>
      </c>
      <c r="B13599" s="312" t="s">
        <v>24788</v>
      </c>
      <c r="C13599" s="313" t="s">
        <v>8302</v>
      </c>
      <c r="D13599" s="313" t="s">
        <v>19271</v>
      </c>
      <c r="E13599" s="313" t="str">
        <f>CONCATENATE(SUM('Раздел 3'!L133:L133),"=",0)</f>
        <v>0=0</v>
      </c>
    </row>
    <row r="13600" spans="1:5" ht="30" hidden="1" customHeight="1">
      <c r="A13600" s="311" t="str">
        <f>IF((SUM('Раздел 3'!L134:L134)=0),"","Неверно!")</f>
        <v/>
      </c>
      <c r="B13600" s="312" t="s">
        <v>24788</v>
      </c>
      <c r="C13600" s="313" t="s">
        <v>8303</v>
      </c>
      <c r="D13600" s="313" t="s">
        <v>19271</v>
      </c>
      <c r="E13600" s="313" t="str">
        <f>CONCATENATE(SUM('Раздел 3'!L134:L134),"=",0)</f>
        <v>0=0</v>
      </c>
    </row>
    <row r="13601" spans="1:5" ht="30" hidden="1" customHeight="1">
      <c r="A13601" s="311" t="str">
        <f>IF((SUM('Раздел 3'!L135:L135)=0),"","Неверно!")</f>
        <v/>
      </c>
      <c r="B13601" s="312" t="s">
        <v>24788</v>
      </c>
      <c r="C13601" s="313" t="s">
        <v>8304</v>
      </c>
      <c r="D13601" s="313" t="s">
        <v>19271</v>
      </c>
      <c r="E13601" s="313" t="str">
        <f>CONCATENATE(SUM('Раздел 3'!L135:L135),"=",0)</f>
        <v>0=0</v>
      </c>
    </row>
    <row r="13602" spans="1:5" ht="30" hidden="1" customHeight="1">
      <c r="A13602" s="311" t="str">
        <f>IF((SUM('Раздел 3'!L136:L136)=0),"","Неверно!")</f>
        <v/>
      </c>
      <c r="B13602" s="312" t="s">
        <v>24788</v>
      </c>
      <c r="C13602" s="313" t="s">
        <v>8305</v>
      </c>
      <c r="D13602" s="313" t="s">
        <v>19271</v>
      </c>
      <c r="E13602" s="313" t="str">
        <f>CONCATENATE(SUM('Раздел 3'!L136:L136),"=",0)</f>
        <v>0=0</v>
      </c>
    </row>
    <row r="13603" spans="1:5" ht="30" hidden="1" customHeight="1">
      <c r="A13603" s="311" t="str">
        <f>IF((SUM('Раздел 3'!L137:L137)=0),"","Неверно!")</f>
        <v/>
      </c>
      <c r="B13603" s="312" t="s">
        <v>24788</v>
      </c>
      <c r="C13603" s="313" t="s">
        <v>8306</v>
      </c>
      <c r="D13603" s="313" t="s">
        <v>19271</v>
      </c>
      <c r="E13603" s="313" t="str">
        <f>CONCATENATE(SUM('Раздел 3'!L137:L137),"=",0)</f>
        <v>0=0</v>
      </c>
    </row>
    <row r="13604" spans="1:5" ht="30" hidden="1" customHeight="1">
      <c r="A13604" s="311" t="str">
        <f>IF((SUM('Раздел 3'!L138:L138)=0),"","Неверно!")</f>
        <v/>
      </c>
      <c r="B13604" s="312" t="s">
        <v>24788</v>
      </c>
      <c r="C13604" s="313" t="s">
        <v>8307</v>
      </c>
      <c r="D13604" s="313" t="s">
        <v>19271</v>
      </c>
      <c r="E13604" s="313" t="str">
        <f>CONCATENATE(SUM('Раздел 3'!L138:L138),"=",0)</f>
        <v>0=0</v>
      </c>
    </row>
    <row r="13605" spans="1:5" ht="30" hidden="1" customHeight="1">
      <c r="A13605" s="311" t="str">
        <f>IF((SUM('Раздел 3'!L139:L139)=0),"","Неверно!")</f>
        <v/>
      </c>
      <c r="B13605" s="312" t="s">
        <v>24788</v>
      </c>
      <c r="C13605" s="313" t="s">
        <v>8308</v>
      </c>
      <c r="D13605" s="313" t="s">
        <v>19271</v>
      </c>
      <c r="E13605" s="313" t="str">
        <f>CONCATENATE(SUM('Раздел 3'!L139:L139),"=",0)</f>
        <v>0=0</v>
      </c>
    </row>
    <row r="13606" spans="1:5" ht="30" hidden="1" customHeight="1">
      <c r="A13606" s="311" t="str">
        <f>IF((SUM('Раздел 3'!L140:L140)=0),"","Неверно!")</f>
        <v/>
      </c>
      <c r="B13606" s="312" t="s">
        <v>24788</v>
      </c>
      <c r="C13606" s="313" t="s">
        <v>8309</v>
      </c>
      <c r="D13606" s="313" t="s">
        <v>19271</v>
      </c>
      <c r="E13606" s="313" t="str">
        <f>CONCATENATE(SUM('Раздел 3'!L140:L140),"=",0)</f>
        <v>0=0</v>
      </c>
    </row>
    <row r="13607" spans="1:5" ht="30" hidden="1" customHeight="1">
      <c r="A13607" s="311" t="str">
        <f>IF((SUM('Раздел 3'!L141:L141)=0),"","Неверно!")</f>
        <v/>
      </c>
      <c r="B13607" s="312" t="s">
        <v>24788</v>
      </c>
      <c r="C13607" s="313" t="s">
        <v>8310</v>
      </c>
      <c r="D13607" s="313" t="s">
        <v>19271</v>
      </c>
      <c r="E13607" s="313" t="str">
        <f>CONCATENATE(SUM('Раздел 3'!L141:L141),"=",0)</f>
        <v>0=0</v>
      </c>
    </row>
    <row r="13608" spans="1:5" ht="30" hidden="1" customHeight="1">
      <c r="A13608" s="311" t="str">
        <f>IF((SUM('Раздел 3'!L142:L142)=0),"","Неверно!")</f>
        <v/>
      </c>
      <c r="B13608" s="312" t="s">
        <v>24788</v>
      </c>
      <c r="C13608" s="313" t="s">
        <v>8311</v>
      </c>
      <c r="D13608" s="313" t="s">
        <v>19271</v>
      </c>
      <c r="E13608" s="313" t="str">
        <f>CONCATENATE(SUM('Раздел 3'!L142:L142),"=",0)</f>
        <v>0=0</v>
      </c>
    </row>
    <row r="13609" spans="1:5" ht="30" hidden="1" customHeight="1">
      <c r="A13609" s="311" t="str">
        <f>IF((SUM('Раздел 3'!L143:L143)=0),"","Неверно!")</f>
        <v/>
      </c>
      <c r="B13609" s="312" t="s">
        <v>24788</v>
      </c>
      <c r="C13609" s="313" t="s">
        <v>8312</v>
      </c>
      <c r="D13609" s="313" t="s">
        <v>19271</v>
      </c>
      <c r="E13609" s="313" t="str">
        <f>CONCATENATE(SUM('Раздел 3'!L143:L143),"=",0)</f>
        <v>0=0</v>
      </c>
    </row>
    <row r="13610" spans="1:5" ht="30" hidden="1" customHeight="1">
      <c r="A13610" s="311" t="str">
        <f>IF((SUM('Раздел 3'!L144:L144)=0),"","Неверно!")</f>
        <v/>
      </c>
      <c r="B13610" s="312" t="s">
        <v>24788</v>
      </c>
      <c r="C13610" s="313" t="s">
        <v>8313</v>
      </c>
      <c r="D13610" s="313" t="s">
        <v>19271</v>
      </c>
      <c r="E13610" s="313" t="str">
        <f>CONCATENATE(SUM('Раздел 3'!L144:L144),"=",0)</f>
        <v>0=0</v>
      </c>
    </row>
    <row r="13611" spans="1:5" ht="30" hidden="1" customHeight="1">
      <c r="A13611" s="311" t="str">
        <f>IF((SUM('Раздел 3'!L145:L145)=0),"","Неверно!")</f>
        <v/>
      </c>
      <c r="B13611" s="312" t="s">
        <v>24788</v>
      </c>
      <c r="C13611" s="313" t="s">
        <v>8314</v>
      </c>
      <c r="D13611" s="313" t="s">
        <v>19271</v>
      </c>
      <c r="E13611" s="313" t="str">
        <f>CONCATENATE(SUM('Раздел 3'!L145:L145),"=",0)</f>
        <v>0=0</v>
      </c>
    </row>
    <row r="13612" spans="1:5" ht="30" hidden="1" customHeight="1">
      <c r="A13612" s="311" t="str">
        <f>IF((SUM('Раздел 3'!L146:L146)=0),"","Неверно!")</f>
        <v/>
      </c>
      <c r="B13612" s="312" t="s">
        <v>24788</v>
      </c>
      <c r="C13612" s="313" t="s">
        <v>8315</v>
      </c>
      <c r="D13612" s="313" t="s">
        <v>19271</v>
      </c>
      <c r="E13612" s="313" t="str">
        <f>CONCATENATE(SUM('Раздел 3'!L146:L146),"=",0)</f>
        <v>0=0</v>
      </c>
    </row>
    <row r="13613" spans="1:5" ht="30" hidden="1" customHeight="1">
      <c r="A13613" s="311" t="str">
        <f>IF((SUM('Раздел 3'!L147:L147)=0),"","Неверно!")</f>
        <v/>
      </c>
      <c r="B13613" s="312" t="s">
        <v>24788</v>
      </c>
      <c r="C13613" s="313" t="s">
        <v>8316</v>
      </c>
      <c r="D13613" s="313" t="s">
        <v>19271</v>
      </c>
      <c r="E13613" s="313" t="str">
        <f>CONCATENATE(SUM('Раздел 3'!L147:L147),"=",0)</f>
        <v>0=0</v>
      </c>
    </row>
    <row r="13614" spans="1:5" ht="30" hidden="1" customHeight="1">
      <c r="A13614" s="311" t="str">
        <f>IF((SUM('Раздел 3'!L148:L148)=0),"","Неверно!")</f>
        <v/>
      </c>
      <c r="B13614" s="312" t="s">
        <v>24788</v>
      </c>
      <c r="C13614" s="313" t="s">
        <v>8317</v>
      </c>
      <c r="D13614" s="313" t="s">
        <v>19271</v>
      </c>
      <c r="E13614" s="313" t="str">
        <f>CONCATENATE(SUM('Раздел 3'!L148:L148),"=",0)</f>
        <v>0=0</v>
      </c>
    </row>
    <row r="13615" spans="1:5" ht="30" hidden="1" customHeight="1">
      <c r="A13615" s="311" t="str">
        <f>IF((SUM('Раздел 3'!L149:L149)=0),"","Неверно!")</f>
        <v/>
      </c>
      <c r="B13615" s="312" t="s">
        <v>24788</v>
      </c>
      <c r="C13615" s="313" t="s">
        <v>8318</v>
      </c>
      <c r="D13615" s="313" t="s">
        <v>19271</v>
      </c>
      <c r="E13615" s="313" t="str">
        <f>CONCATENATE(SUM('Раздел 3'!L149:L149),"=",0)</f>
        <v>0=0</v>
      </c>
    </row>
    <row r="13616" spans="1:5" ht="30" hidden="1" customHeight="1">
      <c r="A13616" s="311" t="str">
        <f>IF((SUM('Раздел 3'!L150:L150)=0),"","Неверно!")</f>
        <v/>
      </c>
      <c r="B13616" s="312" t="s">
        <v>24788</v>
      </c>
      <c r="C13616" s="313" t="s">
        <v>8319</v>
      </c>
      <c r="D13616" s="313" t="s">
        <v>19271</v>
      </c>
      <c r="E13616" s="313" t="str">
        <f>CONCATENATE(SUM('Раздел 3'!L150:L150),"=",0)</f>
        <v>0=0</v>
      </c>
    </row>
    <row r="13617" spans="1:5" ht="30" hidden="1" customHeight="1">
      <c r="A13617" s="311" t="str">
        <f>IF((SUM('Раздел 3'!L151:L151)=0),"","Неверно!")</f>
        <v/>
      </c>
      <c r="B13617" s="312" t="s">
        <v>24788</v>
      </c>
      <c r="C13617" s="313" t="s">
        <v>8320</v>
      </c>
      <c r="D13617" s="313" t="s">
        <v>19271</v>
      </c>
      <c r="E13617" s="313" t="str">
        <f>CONCATENATE(SUM('Раздел 3'!L151:L151),"=",0)</f>
        <v>0=0</v>
      </c>
    </row>
    <row r="13618" spans="1:5" ht="30" hidden="1" customHeight="1">
      <c r="A13618" s="311" t="str">
        <f>IF((SUM('Раздел 3'!L152:L152)=0),"","Неверно!")</f>
        <v/>
      </c>
      <c r="B13618" s="312" t="s">
        <v>24788</v>
      </c>
      <c r="C13618" s="313" t="s">
        <v>8321</v>
      </c>
      <c r="D13618" s="313" t="s">
        <v>19271</v>
      </c>
      <c r="E13618" s="313" t="str">
        <f>CONCATENATE(SUM('Раздел 3'!L152:L152),"=",0)</f>
        <v>0=0</v>
      </c>
    </row>
    <row r="13619" spans="1:5" ht="30" hidden="1" customHeight="1">
      <c r="A13619" s="311" t="str">
        <f>IF((SUM('Раздел 3'!L153:L153)=0),"","Неверно!")</f>
        <v/>
      </c>
      <c r="B13619" s="312" t="s">
        <v>24788</v>
      </c>
      <c r="C13619" s="313" t="s">
        <v>8322</v>
      </c>
      <c r="D13619" s="313" t="s">
        <v>19271</v>
      </c>
      <c r="E13619" s="313" t="str">
        <f>CONCATENATE(SUM('Раздел 3'!L153:L153),"=",0)</f>
        <v>0=0</v>
      </c>
    </row>
    <row r="13620" spans="1:5" ht="30" hidden="1" customHeight="1">
      <c r="A13620" s="311" t="str">
        <f>IF((SUM('Раздел 3'!L154:L154)=0),"","Неверно!")</f>
        <v/>
      </c>
      <c r="B13620" s="312" t="s">
        <v>24788</v>
      </c>
      <c r="C13620" s="313" t="s">
        <v>19277</v>
      </c>
      <c r="D13620" s="313" t="s">
        <v>19271</v>
      </c>
      <c r="E13620" s="313" t="str">
        <f>CONCATENATE(SUM('Раздел 3'!L154:L154),"=",0)</f>
        <v>0=0</v>
      </c>
    </row>
    <row r="13621" spans="1:5" ht="30" hidden="1" customHeight="1">
      <c r="A13621" s="311" t="str">
        <f>IF((SUM('Раздел 3'!L155:L155)=0),"","Неверно!")</f>
        <v/>
      </c>
      <c r="B13621" s="312" t="s">
        <v>24788</v>
      </c>
      <c r="C13621" s="313" t="s">
        <v>8057</v>
      </c>
      <c r="D13621" s="313" t="s">
        <v>19271</v>
      </c>
      <c r="E13621" s="313" t="str">
        <f>CONCATENATE(SUM('Раздел 3'!L155:L155),"=",0)</f>
        <v>0=0</v>
      </c>
    </row>
    <row r="13622" spans="1:5" ht="30" hidden="1" customHeight="1">
      <c r="A13622" s="311" t="str">
        <f>IF((SUM('Раздел 3'!L156:L156)=0),"","Неверно!")</f>
        <v/>
      </c>
      <c r="B13622" s="312" t="s">
        <v>24788</v>
      </c>
      <c r="C13622" s="313" t="s">
        <v>8058</v>
      </c>
      <c r="D13622" s="313" t="s">
        <v>19271</v>
      </c>
      <c r="E13622" s="313" t="str">
        <f>CONCATENATE(SUM('Раздел 3'!L156:L156),"=",0)</f>
        <v>0=0</v>
      </c>
    </row>
    <row r="13623" spans="1:5" ht="30" hidden="1" customHeight="1">
      <c r="A13623" s="311" t="str">
        <f>IF((SUM('Раздел 3'!L157:L157)=0),"","Неверно!")</f>
        <v/>
      </c>
      <c r="B13623" s="312" t="s">
        <v>24788</v>
      </c>
      <c r="C13623" s="313" t="s">
        <v>8059</v>
      </c>
      <c r="D13623" s="313" t="s">
        <v>19271</v>
      </c>
      <c r="E13623" s="313" t="str">
        <f>CONCATENATE(SUM('Раздел 3'!L157:L157),"=",0)</f>
        <v>0=0</v>
      </c>
    </row>
    <row r="13624" spans="1:5" ht="30" hidden="1" customHeight="1">
      <c r="A13624" s="311" t="str">
        <f>IF((SUM('Раздел 3'!M133:M133)=0),"","Неверно!")</f>
        <v/>
      </c>
      <c r="B13624" s="312" t="s">
        <v>24788</v>
      </c>
      <c r="C13624" s="313" t="s">
        <v>8323</v>
      </c>
      <c r="D13624" s="313" t="s">
        <v>19271</v>
      </c>
      <c r="E13624" s="313" t="str">
        <f>CONCATENATE(SUM('Раздел 3'!M133:M133),"=",0)</f>
        <v>0=0</v>
      </c>
    </row>
    <row r="13625" spans="1:5" ht="30" hidden="1" customHeight="1">
      <c r="A13625" s="311" t="str">
        <f>IF((SUM('Раздел 3'!M134:M134)=0),"","Неверно!")</f>
        <v/>
      </c>
      <c r="B13625" s="312" t="s">
        <v>24788</v>
      </c>
      <c r="C13625" s="313" t="s">
        <v>8324</v>
      </c>
      <c r="D13625" s="313" t="s">
        <v>19271</v>
      </c>
      <c r="E13625" s="313" t="str">
        <f>CONCATENATE(SUM('Раздел 3'!M134:M134),"=",0)</f>
        <v>0=0</v>
      </c>
    </row>
    <row r="13626" spans="1:5" ht="30" hidden="1" customHeight="1">
      <c r="A13626" s="311" t="str">
        <f>IF((SUM('Раздел 3'!M135:M135)=0),"","Неверно!")</f>
        <v/>
      </c>
      <c r="B13626" s="312" t="s">
        <v>24788</v>
      </c>
      <c r="C13626" s="313" t="s">
        <v>8325</v>
      </c>
      <c r="D13626" s="313" t="s">
        <v>19271</v>
      </c>
      <c r="E13626" s="313" t="str">
        <f>CONCATENATE(SUM('Раздел 3'!M135:M135),"=",0)</f>
        <v>0=0</v>
      </c>
    </row>
    <row r="13627" spans="1:5" ht="30" hidden="1" customHeight="1">
      <c r="A13627" s="311" t="str">
        <f>IF((SUM('Раздел 3'!M136:M136)=0),"","Неверно!")</f>
        <v/>
      </c>
      <c r="B13627" s="312" t="s">
        <v>24788</v>
      </c>
      <c r="C13627" s="313" t="s">
        <v>8326</v>
      </c>
      <c r="D13627" s="313" t="s">
        <v>19271</v>
      </c>
      <c r="E13627" s="313" t="str">
        <f>CONCATENATE(SUM('Раздел 3'!M136:M136),"=",0)</f>
        <v>0=0</v>
      </c>
    </row>
    <row r="13628" spans="1:5" ht="30" hidden="1" customHeight="1">
      <c r="A13628" s="311" t="str">
        <f>IF((SUM('Раздел 3'!M137:M137)=0),"","Неверно!")</f>
        <v/>
      </c>
      <c r="B13628" s="312" t="s">
        <v>24788</v>
      </c>
      <c r="C13628" s="313" t="s">
        <v>8327</v>
      </c>
      <c r="D13628" s="313" t="s">
        <v>19271</v>
      </c>
      <c r="E13628" s="313" t="str">
        <f>CONCATENATE(SUM('Раздел 3'!M137:M137),"=",0)</f>
        <v>0=0</v>
      </c>
    </row>
    <row r="13629" spans="1:5" ht="30" hidden="1" customHeight="1">
      <c r="A13629" s="311" t="str">
        <f>IF((SUM('Раздел 3'!M138:M138)=0),"","Неверно!")</f>
        <v/>
      </c>
      <c r="B13629" s="312" t="s">
        <v>24788</v>
      </c>
      <c r="C13629" s="313" t="s">
        <v>8328</v>
      </c>
      <c r="D13629" s="313" t="s">
        <v>19271</v>
      </c>
      <c r="E13629" s="313" t="str">
        <f>CONCATENATE(SUM('Раздел 3'!M138:M138),"=",0)</f>
        <v>0=0</v>
      </c>
    </row>
    <row r="13630" spans="1:5" ht="30" hidden="1" customHeight="1">
      <c r="A13630" s="311" t="str">
        <f>IF((SUM('Раздел 3'!M139:M139)=0),"","Неверно!")</f>
        <v/>
      </c>
      <c r="B13630" s="312" t="s">
        <v>24788</v>
      </c>
      <c r="C13630" s="313" t="s">
        <v>8329</v>
      </c>
      <c r="D13630" s="313" t="s">
        <v>19271</v>
      </c>
      <c r="E13630" s="313" t="str">
        <f>CONCATENATE(SUM('Раздел 3'!M139:M139),"=",0)</f>
        <v>0=0</v>
      </c>
    </row>
    <row r="13631" spans="1:5" ht="30" hidden="1" customHeight="1">
      <c r="A13631" s="311" t="str">
        <f>IF((SUM('Раздел 3'!M140:M140)=0),"","Неверно!")</f>
        <v/>
      </c>
      <c r="B13631" s="312" t="s">
        <v>24788</v>
      </c>
      <c r="C13631" s="313" t="s">
        <v>8330</v>
      </c>
      <c r="D13631" s="313" t="s">
        <v>19271</v>
      </c>
      <c r="E13631" s="313" t="str">
        <f>CONCATENATE(SUM('Раздел 3'!M140:M140),"=",0)</f>
        <v>0=0</v>
      </c>
    </row>
    <row r="13632" spans="1:5" ht="30" hidden="1" customHeight="1">
      <c r="A13632" s="311" t="str">
        <f>IF((SUM('Раздел 3'!M141:M141)=0),"","Неверно!")</f>
        <v/>
      </c>
      <c r="B13632" s="312" t="s">
        <v>24788</v>
      </c>
      <c r="C13632" s="313" t="s">
        <v>8331</v>
      </c>
      <c r="D13632" s="313" t="s">
        <v>19271</v>
      </c>
      <c r="E13632" s="313" t="str">
        <f>CONCATENATE(SUM('Раздел 3'!M141:M141),"=",0)</f>
        <v>0=0</v>
      </c>
    </row>
    <row r="13633" spans="1:5" ht="30" hidden="1" customHeight="1">
      <c r="A13633" s="311" t="str">
        <f>IF((SUM('Раздел 3'!M142:M142)=0),"","Неверно!")</f>
        <v/>
      </c>
      <c r="B13633" s="312" t="s">
        <v>24788</v>
      </c>
      <c r="C13633" s="313" t="s">
        <v>8332</v>
      </c>
      <c r="D13633" s="313" t="s">
        <v>19271</v>
      </c>
      <c r="E13633" s="313" t="str">
        <f>CONCATENATE(SUM('Раздел 3'!M142:M142),"=",0)</f>
        <v>0=0</v>
      </c>
    </row>
    <row r="13634" spans="1:5" ht="30" hidden="1" customHeight="1">
      <c r="A13634" s="311" t="str">
        <f>IF((SUM('Раздел 3'!M143:M143)=0),"","Неверно!")</f>
        <v/>
      </c>
      <c r="B13634" s="312" t="s">
        <v>24788</v>
      </c>
      <c r="C13634" s="313" t="s">
        <v>8333</v>
      </c>
      <c r="D13634" s="313" t="s">
        <v>19271</v>
      </c>
      <c r="E13634" s="313" t="str">
        <f>CONCATENATE(SUM('Раздел 3'!M143:M143),"=",0)</f>
        <v>0=0</v>
      </c>
    </row>
    <row r="13635" spans="1:5" ht="30" hidden="1" customHeight="1">
      <c r="A13635" s="311" t="str">
        <f>IF((SUM('Раздел 3'!M144:M144)=0),"","Неверно!")</f>
        <v/>
      </c>
      <c r="B13635" s="312" t="s">
        <v>24788</v>
      </c>
      <c r="C13635" s="313" t="s">
        <v>8334</v>
      </c>
      <c r="D13635" s="313" t="s">
        <v>19271</v>
      </c>
      <c r="E13635" s="313" t="str">
        <f>CONCATENATE(SUM('Раздел 3'!M144:M144),"=",0)</f>
        <v>0=0</v>
      </c>
    </row>
    <row r="13636" spans="1:5" ht="30" hidden="1" customHeight="1">
      <c r="A13636" s="311" t="str">
        <f>IF((SUM('Раздел 3'!M145:M145)=0),"","Неверно!")</f>
        <v/>
      </c>
      <c r="B13636" s="312" t="s">
        <v>24788</v>
      </c>
      <c r="C13636" s="313" t="s">
        <v>8335</v>
      </c>
      <c r="D13636" s="313" t="s">
        <v>19271</v>
      </c>
      <c r="E13636" s="313" t="str">
        <f>CONCATENATE(SUM('Раздел 3'!M145:M145),"=",0)</f>
        <v>0=0</v>
      </c>
    </row>
    <row r="13637" spans="1:5" ht="30" hidden="1" customHeight="1">
      <c r="A13637" s="311" t="str">
        <f>IF((SUM('Раздел 3'!M146:M146)=0),"","Неверно!")</f>
        <v/>
      </c>
      <c r="B13637" s="312" t="s">
        <v>24788</v>
      </c>
      <c r="C13637" s="313" t="s">
        <v>8336</v>
      </c>
      <c r="D13637" s="313" t="s">
        <v>19271</v>
      </c>
      <c r="E13637" s="313" t="str">
        <f>CONCATENATE(SUM('Раздел 3'!M146:M146),"=",0)</f>
        <v>0=0</v>
      </c>
    </row>
    <row r="13638" spans="1:5" ht="30" hidden="1" customHeight="1">
      <c r="A13638" s="311" t="str">
        <f>IF((SUM('Раздел 3'!M147:M147)=0),"","Неверно!")</f>
        <v/>
      </c>
      <c r="B13638" s="312" t="s">
        <v>24788</v>
      </c>
      <c r="C13638" s="313" t="s">
        <v>8337</v>
      </c>
      <c r="D13638" s="313" t="s">
        <v>19271</v>
      </c>
      <c r="E13638" s="313" t="str">
        <f>CONCATENATE(SUM('Раздел 3'!M147:M147),"=",0)</f>
        <v>0=0</v>
      </c>
    </row>
    <row r="13639" spans="1:5" ht="30" hidden="1" customHeight="1">
      <c r="A13639" s="311" t="str">
        <f>IF((SUM('Раздел 3'!M148:M148)=0),"","Неверно!")</f>
        <v/>
      </c>
      <c r="B13639" s="312" t="s">
        <v>24788</v>
      </c>
      <c r="C13639" s="313" t="s">
        <v>8338</v>
      </c>
      <c r="D13639" s="313" t="s">
        <v>19271</v>
      </c>
      <c r="E13639" s="313" t="str">
        <f>CONCATENATE(SUM('Раздел 3'!M148:M148),"=",0)</f>
        <v>0=0</v>
      </c>
    </row>
    <row r="13640" spans="1:5" ht="30" hidden="1" customHeight="1">
      <c r="A13640" s="311" t="str">
        <f>IF((SUM('Раздел 3'!M149:M149)=0),"","Неверно!")</f>
        <v/>
      </c>
      <c r="B13640" s="312" t="s">
        <v>24788</v>
      </c>
      <c r="C13640" s="313" t="s">
        <v>8339</v>
      </c>
      <c r="D13640" s="313" t="s">
        <v>19271</v>
      </c>
      <c r="E13640" s="313" t="str">
        <f>CONCATENATE(SUM('Раздел 3'!M149:M149),"=",0)</f>
        <v>0=0</v>
      </c>
    </row>
    <row r="13641" spans="1:5" ht="30" hidden="1" customHeight="1">
      <c r="A13641" s="311" t="str">
        <f>IF((SUM('Раздел 3'!M150:M150)=0),"","Неверно!")</f>
        <v/>
      </c>
      <c r="B13641" s="312" t="s">
        <v>24788</v>
      </c>
      <c r="C13641" s="313" t="s">
        <v>8340</v>
      </c>
      <c r="D13641" s="313" t="s">
        <v>19271</v>
      </c>
      <c r="E13641" s="313" t="str">
        <f>CONCATENATE(SUM('Раздел 3'!M150:M150),"=",0)</f>
        <v>0=0</v>
      </c>
    </row>
    <row r="13642" spans="1:5" ht="30" hidden="1" customHeight="1">
      <c r="A13642" s="311" t="str">
        <f>IF((SUM('Раздел 3'!M151:M151)=0),"","Неверно!")</f>
        <v/>
      </c>
      <c r="B13642" s="312" t="s">
        <v>24788</v>
      </c>
      <c r="C13642" s="313" t="s">
        <v>8341</v>
      </c>
      <c r="D13642" s="313" t="s">
        <v>19271</v>
      </c>
      <c r="E13642" s="313" t="str">
        <f>CONCATENATE(SUM('Раздел 3'!M151:M151),"=",0)</f>
        <v>0=0</v>
      </c>
    </row>
    <row r="13643" spans="1:5" ht="30" hidden="1" customHeight="1">
      <c r="A13643" s="311" t="str">
        <f>IF((SUM('Раздел 3'!M152:M152)=0),"","Неверно!")</f>
        <v/>
      </c>
      <c r="B13643" s="312" t="s">
        <v>24788</v>
      </c>
      <c r="C13643" s="313" t="s">
        <v>8342</v>
      </c>
      <c r="D13643" s="313" t="s">
        <v>19271</v>
      </c>
      <c r="E13643" s="313" t="str">
        <f>CONCATENATE(SUM('Раздел 3'!M152:M152),"=",0)</f>
        <v>0=0</v>
      </c>
    </row>
    <row r="13644" spans="1:5" ht="30" hidden="1" customHeight="1">
      <c r="A13644" s="311" t="str">
        <f>IF((SUM('Раздел 3'!M153:M153)=0),"","Неверно!")</f>
        <v/>
      </c>
      <c r="B13644" s="312" t="s">
        <v>24788</v>
      </c>
      <c r="C13644" s="313" t="s">
        <v>8343</v>
      </c>
      <c r="D13644" s="313" t="s">
        <v>19271</v>
      </c>
      <c r="E13644" s="313" t="str">
        <f>CONCATENATE(SUM('Раздел 3'!M153:M153),"=",0)</f>
        <v>0=0</v>
      </c>
    </row>
    <row r="13645" spans="1:5" ht="30" hidden="1" customHeight="1">
      <c r="A13645" s="311" t="str">
        <f>IF((SUM('Раздел 3'!M154:M154)=0),"","Неверно!")</f>
        <v/>
      </c>
      <c r="B13645" s="312" t="s">
        <v>24788</v>
      </c>
      <c r="C13645" s="313" t="s">
        <v>19278</v>
      </c>
      <c r="D13645" s="313" t="s">
        <v>19271</v>
      </c>
      <c r="E13645" s="313" t="str">
        <f>CONCATENATE(SUM('Раздел 3'!M154:M154),"=",0)</f>
        <v>0=0</v>
      </c>
    </row>
    <row r="13646" spans="1:5" ht="30" hidden="1" customHeight="1">
      <c r="A13646" s="311" t="str">
        <f>IF((SUM('Раздел 3'!M155:M155)=0),"","Неверно!")</f>
        <v/>
      </c>
      <c r="B13646" s="312" t="s">
        <v>24788</v>
      </c>
      <c r="C13646" s="313" t="s">
        <v>8060</v>
      </c>
      <c r="D13646" s="313" t="s">
        <v>19271</v>
      </c>
      <c r="E13646" s="313" t="str">
        <f>CONCATENATE(SUM('Раздел 3'!M155:M155),"=",0)</f>
        <v>0=0</v>
      </c>
    </row>
    <row r="13647" spans="1:5" ht="30" hidden="1" customHeight="1">
      <c r="A13647" s="311" t="str">
        <f>IF((SUM('Раздел 3'!M156:M156)=0),"","Неверно!")</f>
        <v/>
      </c>
      <c r="B13647" s="312" t="s">
        <v>24788</v>
      </c>
      <c r="C13647" s="313" t="s">
        <v>8061</v>
      </c>
      <c r="D13647" s="313" t="s">
        <v>19271</v>
      </c>
      <c r="E13647" s="313" t="str">
        <f>CONCATENATE(SUM('Раздел 3'!M156:M156),"=",0)</f>
        <v>0=0</v>
      </c>
    </row>
    <row r="13648" spans="1:5" ht="30" hidden="1" customHeight="1">
      <c r="A13648" s="311" t="str">
        <f>IF((SUM('Раздел 3'!M157:M157)=0),"","Неверно!")</f>
        <v/>
      </c>
      <c r="B13648" s="312" t="s">
        <v>24788</v>
      </c>
      <c r="C13648" s="313" t="s">
        <v>8062</v>
      </c>
      <c r="D13648" s="313" t="s">
        <v>19271</v>
      </c>
      <c r="E13648" s="313" t="str">
        <f>CONCATENATE(SUM('Раздел 3'!M157:M157),"=",0)</f>
        <v>0=0</v>
      </c>
    </row>
    <row r="13649" spans="1:5" ht="30" hidden="1" customHeight="1">
      <c r="A13649" s="311" t="str">
        <f>IF((SUM('Раздел 3'!N133:N133)=0),"","Неверно!")</f>
        <v/>
      </c>
      <c r="B13649" s="312" t="s">
        <v>24788</v>
      </c>
      <c r="C13649" s="313" t="s">
        <v>8344</v>
      </c>
      <c r="D13649" s="313" t="s">
        <v>19271</v>
      </c>
      <c r="E13649" s="313" t="str">
        <f>CONCATENATE(SUM('Раздел 3'!N133:N133),"=",0)</f>
        <v>0=0</v>
      </c>
    </row>
    <row r="13650" spans="1:5" ht="30" hidden="1" customHeight="1">
      <c r="A13650" s="311" t="str">
        <f>IF((SUM('Раздел 3'!N134:N134)=0),"","Неверно!")</f>
        <v/>
      </c>
      <c r="B13650" s="312" t="s">
        <v>24788</v>
      </c>
      <c r="C13650" s="313" t="s">
        <v>8345</v>
      </c>
      <c r="D13650" s="313" t="s">
        <v>19271</v>
      </c>
      <c r="E13650" s="313" t="str">
        <f>CONCATENATE(SUM('Раздел 3'!N134:N134),"=",0)</f>
        <v>0=0</v>
      </c>
    </row>
    <row r="13651" spans="1:5" ht="30" hidden="1" customHeight="1">
      <c r="A13651" s="311" t="str">
        <f>IF((SUM('Раздел 3'!N135:N135)=0),"","Неверно!")</f>
        <v/>
      </c>
      <c r="B13651" s="312" t="s">
        <v>24788</v>
      </c>
      <c r="C13651" s="313" t="s">
        <v>8346</v>
      </c>
      <c r="D13651" s="313" t="s">
        <v>19271</v>
      </c>
      <c r="E13651" s="313" t="str">
        <f>CONCATENATE(SUM('Раздел 3'!N135:N135),"=",0)</f>
        <v>0=0</v>
      </c>
    </row>
    <row r="13652" spans="1:5" ht="30" hidden="1" customHeight="1">
      <c r="A13652" s="311" t="str">
        <f>IF((SUM('Раздел 3'!N136:N136)=0),"","Неверно!")</f>
        <v/>
      </c>
      <c r="B13652" s="312" t="s">
        <v>24788</v>
      </c>
      <c r="C13652" s="313" t="s">
        <v>8347</v>
      </c>
      <c r="D13652" s="313" t="s">
        <v>19271</v>
      </c>
      <c r="E13652" s="313" t="str">
        <f>CONCATENATE(SUM('Раздел 3'!N136:N136),"=",0)</f>
        <v>0=0</v>
      </c>
    </row>
    <row r="13653" spans="1:5" ht="30" hidden="1" customHeight="1">
      <c r="A13653" s="311" t="str">
        <f>IF((SUM('Раздел 3'!N137:N137)=0),"","Неверно!")</f>
        <v/>
      </c>
      <c r="B13653" s="312" t="s">
        <v>24788</v>
      </c>
      <c r="C13653" s="313" t="s">
        <v>8348</v>
      </c>
      <c r="D13653" s="313" t="s">
        <v>19271</v>
      </c>
      <c r="E13653" s="313" t="str">
        <f>CONCATENATE(SUM('Раздел 3'!N137:N137),"=",0)</f>
        <v>0=0</v>
      </c>
    </row>
    <row r="13654" spans="1:5" ht="30" hidden="1" customHeight="1">
      <c r="A13654" s="311" t="str">
        <f>IF((SUM('Раздел 3'!N138:N138)=0),"","Неверно!")</f>
        <v/>
      </c>
      <c r="B13654" s="312" t="s">
        <v>24788</v>
      </c>
      <c r="C13654" s="313" t="s">
        <v>8349</v>
      </c>
      <c r="D13654" s="313" t="s">
        <v>19271</v>
      </c>
      <c r="E13654" s="313" t="str">
        <f>CONCATENATE(SUM('Раздел 3'!N138:N138),"=",0)</f>
        <v>0=0</v>
      </c>
    </row>
    <row r="13655" spans="1:5" ht="30" hidden="1" customHeight="1">
      <c r="A13655" s="311" t="str">
        <f>IF((SUM('Раздел 3'!N139:N139)=0),"","Неверно!")</f>
        <v/>
      </c>
      <c r="B13655" s="312" t="s">
        <v>24788</v>
      </c>
      <c r="C13655" s="313" t="s">
        <v>8350</v>
      </c>
      <c r="D13655" s="313" t="s">
        <v>19271</v>
      </c>
      <c r="E13655" s="313" t="str">
        <f>CONCATENATE(SUM('Раздел 3'!N139:N139),"=",0)</f>
        <v>0=0</v>
      </c>
    </row>
    <row r="13656" spans="1:5" ht="30" hidden="1" customHeight="1">
      <c r="A13656" s="311" t="str">
        <f>IF((SUM('Раздел 3'!N140:N140)=0),"","Неверно!")</f>
        <v/>
      </c>
      <c r="B13656" s="312" t="s">
        <v>24788</v>
      </c>
      <c r="C13656" s="313" t="s">
        <v>8351</v>
      </c>
      <c r="D13656" s="313" t="s">
        <v>19271</v>
      </c>
      <c r="E13656" s="313" t="str">
        <f>CONCATENATE(SUM('Раздел 3'!N140:N140),"=",0)</f>
        <v>0=0</v>
      </c>
    </row>
    <row r="13657" spans="1:5" ht="30" hidden="1" customHeight="1">
      <c r="A13657" s="311" t="str">
        <f>IF((SUM('Раздел 3'!N141:N141)=0),"","Неверно!")</f>
        <v/>
      </c>
      <c r="B13657" s="312" t="s">
        <v>24788</v>
      </c>
      <c r="C13657" s="313" t="s">
        <v>8352</v>
      </c>
      <c r="D13657" s="313" t="s">
        <v>19271</v>
      </c>
      <c r="E13657" s="313" t="str">
        <f>CONCATENATE(SUM('Раздел 3'!N141:N141),"=",0)</f>
        <v>0=0</v>
      </c>
    </row>
    <row r="13658" spans="1:5" ht="30" hidden="1" customHeight="1">
      <c r="A13658" s="311" t="str">
        <f>IF((SUM('Раздел 3'!N142:N142)=0),"","Неверно!")</f>
        <v/>
      </c>
      <c r="B13658" s="312" t="s">
        <v>24788</v>
      </c>
      <c r="C13658" s="313" t="s">
        <v>8353</v>
      </c>
      <c r="D13658" s="313" t="s">
        <v>19271</v>
      </c>
      <c r="E13658" s="313" t="str">
        <f>CONCATENATE(SUM('Раздел 3'!N142:N142),"=",0)</f>
        <v>0=0</v>
      </c>
    </row>
    <row r="13659" spans="1:5" ht="30" hidden="1" customHeight="1">
      <c r="A13659" s="311" t="str">
        <f>IF((SUM('Раздел 3'!N143:N143)=0),"","Неверно!")</f>
        <v/>
      </c>
      <c r="B13659" s="312" t="s">
        <v>24788</v>
      </c>
      <c r="C13659" s="313" t="s">
        <v>8354</v>
      </c>
      <c r="D13659" s="313" t="s">
        <v>19271</v>
      </c>
      <c r="E13659" s="313" t="str">
        <f>CONCATENATE(SUM('Раздел 3'!N143:N143),"=",0)</f>
        <v>0=0</v>
      </c>
    </row>
    <row r="13660" spans="1:5" ht="30" hidden="1" customHeight="1">
      <c r="A13660" s="311" t="str">
        <f>IF((SUM('Раздел 3'!N144:N144)=0),"","Неверно!")</f>
        <v/>
      </c>
      <c r="B13660" s="312" t="s">
        <v>24788</v>
      </c>
      <c r="C13660" s="313" t="s">
        <v>8355</v>
      </c>
      <c r="D13660" s="313" t="s">
        <v>19271</v>
      </c>
      <c r="E13660" s="313" t="str">
        <f>CONCATENATE(SUM('Раздел 3'!N144:N144),"=",0)</f>
        <v>0=0</v>
      </c>
    </row>
    <row r="13661" spans="1:5" ht="30" hidden="1" customHeight="1">
      <c r="A13661" s="311" t="str">
        <f>IF((SUM('Раздел 3'!N145:N145)=0),"","Неверно!")</f>
        <v/>
      </c>
      <c r="B13661" s="312" t="s">
        <v>24788</v>
      </c>
      <c r="C13661" s="313" t="s">
        <v>8356</v>
      </c>
      <c r="D13661" s="313" t="s">
        <v>19271</v>
      </c>
      <c r="E13661" s="313" t="str">
        <f>CONCATENATE(SUM('Раздел 3'!N145:N145),"=",0)</f>
        <v>0=0</v>
      </c>
    </row>
    <row r="13662" spans="1:5" ht="30" hidden="1" customHeight="1">
      <c r="A13662" s="311" t="str">
        <f>IF((SUM('Раздел 3'!N146:N146)=0),"","Неверно!")</f>
        <v/>
      </c>
      <c r="B13662" s="312" t="s">
        <v>24788</v>
      </c>
      <c r="C13662" s="313" t="s">
        <v>8357</v>
      </c>
      <c r="D13662" s="313" t="s">
        <v>19271</v>
      </c>
      <c r="E13662" s="313" t="str">
        <f>CONCATENATE(SUM('Раздел 3'!N146:N146),"=",0)</f>
        <v>0=0</v>
      </c>
    </row>
    <row r="13663" spans="1:5" ht="30" hidden="1" customHeight="1">
      <c r="A13663" s="311" t="str">
        <f>IF((SUM('Раздел 3'!N147:N147)=0),"","Неверно!")</f>
        <v/>
      </c>
      <c r="B13663" s="312" t="s">
        <v>24788</v>
      </c>
      <c r="C13663" s="313" t="s">
        <v>8358</v>
      </c>
      <c r="D13663" s="313" t="s">
        <v>19271</v>
      </c>
      <c r="E13663" s="313" t="str">
        <f>CONCATENATE(SUM('Раздел 3'!N147:N147),"=",0)</f>
        <v>0=0</v>
      </c>
    </row>
    <row r="13664" spans="1:5" ht="30" hidden="1" customHeight="1">
      <c r="A13664" s="311" t="str">
        <f>IF((SUM('Раздел 3'!N148:N148)=0),"","Неверно!")</f>
        <v/>
      </c>
      <c r="B13664" s="312" t="s">
        <v>24788</v>
      </c>
      <c r="C13664" s="313" t="s">
        <v>8359</v>
      </c>
      <c r="D13664" s="313" t="s">
        <v>19271</v>
      </c>
      <c r="E13664" s="313" t="str">
        <f>CONCATENATE(SUM('Раздел 3'!N148:N148),"=",0)</f>
        <v>0=0</v>
      </c>
    </row>
    <row r="13665" spans="1:5" ht="30" hidden="1" customHeight="1">
      <c r="A13665" s="311" t="str">
        <f>IF((SUM('Раздел 3'!N149:N149)=0),"","Неверно!")</f>
        <v/>
      </c>
      <c r="B13665" s="312" t="s">
        <v>24788</v>
      </c>
      <c r="C13665" s="313" t="s">
        <v>8360</v>
      </c>
      <c r="D13665" s="313" t="s">
        <v>19271</v>
      </c>
      <c r="E13665" s="313" t="str">
        <f>CONCATENATE(SUM('Раздел 3'!N149:N149),"=",0)</f>
        <v>0=0</v>
      </c>
    </row>
    <row r="13666" spans="1:5" ht="30" hidden="1" customHeight="1">
      <c r="A13666" s="311" t="str">
        <f>IF((SUM('Раздел 3'!N150:N150)=0),"","Неверно!")</f>
        <v/>
      </c>
      <c r="B13666" s="312" t="s">
        <v>24788</v>
      </c>
      <c r="C13666" s="313" t="s">
        <v>8361</v>
      </c>
      <c r="D13666" s="313" t="s">
        <v>19271</v>
      </c>
      <c r="E13666" s="313" t="str">
        <f>CONCATENATE(SUM('Раздел 3'!N150:N150),"=",0)</f>
        <v>0=0</v>
      </c>
    </row>
    <row r="13667" spans="1:5" ht="30" hidden="1" customHeight="1">
      <c r="A13667" s="311" t="str">
        <f>IF((SUM('Раздел 3'!N151:N151)=0),"","Неверно!")</f>
        <v/>
      </c>
      <c r="B13667" s="312" t="s">
        <v>24788</v>
      </c>
      <c r="C13667" s="313" t="s">
        <v>8362</v>
      </c>
      <c r="D13667" s="313" t="s">
        <v>19271</v>
      </c>
      <c r="E13667" s="313" t="str">
        <f>CONCATENATE(SUM('Раздел 3'!N151:N151),"=",0)</f>
        <v>0=0</v>
      </c>
    </row>
    <row r="13668" spans="1:5" ht="30" hidden="1" customHeight="1">
      <c r="A13668" s="311" t="str">
        <f>IF((SUM('Раздел 3'!N152:N152)=0),"","Неверно!")</f>
        <v/>
      </c>
      <c r="B13668" s="312" t="s">
        <v>24788</v>
      </c>
      <c r="C13668" s="313" t="s">
        <v>8363</v>
      </c>
      <c r="D13668" s="313" t="s">
        <v>19271</v>
      </c>
      <c r="E13668" s="313" t="str">
        <f>CONCATENATE(SUM('Раздел 3'!N152:N152),"=",0)</f>
        <v>0=0</v>
      </c>
    </row>
    <row r="13669" spans="1:5" ht="30" hidden="1" customHeight="1">
      <c r="A13669" s="311" t="str">
        <f>IF((SUM('Раздел 3'!N153:N153)=0),"","Неверно!")</f>
        <v/>
      </c>
      <c r="B13669" s="312" t="s">
        <v>24788</v>
      </c>
      <c r="C13669" s="313" t="s">
        <v>8364</v>
      </c>
      <c r="D13669" s="313" t="s">
        <v>19271</v>
      </c>
      <c r="E13669" s="313" t="str">
        <f>CONCATENATE(SUM('Раздел 3'!N153:N153),"=",0)</f>
        <v>0=0</v>
      </c>
    </row>
    <row r="13670" spans="1:5" ht="30" hidden="1" customHeight="1">
      <c r="A13670" s="311" t="str">
        <f>IF((SUM('Раздел 3'!N154:N154)=0),"","Неверно!")</f>
        <v/>
      </c>
      <c r="B13670" s="312" t="s">
        <v>24788</v>
      </c>
      <c r="C13670" s="313" t="s">
        <v>19279</v>
      </c>
      <c r="D13670" s="313" t="s">
        <v>19271</v>
      </c>
      <c r="E13670" s="313" t="str">
        <f>CONCATENATE(SUM('Раздел 3'!N154:N154),"=",0)</f>
        <v>0=0</v>
      </c>
    </row>
    <row r="13671" spans="1:5" ht="30" hidden="1" customHeight="1">
      <c r="A13671" s="311" t="str">
        <f>IF((SUM('Раздел 3'!N155:N155)=0),"","Неверно!")</f>
        <v/>
      </c>
      <c r="B13671" s="312" t="s">
        <v>24788</v>
      </c>
      <c r="C13671" s="313" t="s">
        <v>8063</v>
      </c>
      <c r="D13671" s="313" t="s">
        <v>19271</v>
      </c>
      <c r="E13671" s="313" t="str">
        <f>CONCATENATE(SUM('Раздел 3'!N155:N155),"=",0)</f>
        <v>0=0</v>
      </c>
    </row>
    <row r="13672" spans="1:5" ht="30" hidden="1" customHeight="1">
      <c r="A13672" s="311" t="str">
        <f>IF((SUM('Раздел 3'!N156:N156)=0),"","Неверно!")</f>
        <v/>
      </c>
      <c r="B13672" s="312" t="s">
        <v>24788</v>
      </c>
      <c r="C13672" s="313" t="s">
        <v>8064</v>
      </c>
      <c r="D13672" s="313" t="s">
        <v>19271</v>
      </c>
      <c r="E13672" s="313" t="str">
        <f>CONCATENATE(SUM('Раздел 3'!N156:N156),"=",0)</f>
        <v>0=0</v>
      </c>
    </row>
    <row r="13673" spans="1:5" ht="30" hidden="1" customHeight="1">
      <c r="A13673" s="311" t="str">
        <f>IF((SUM('Раздел 3'!N157:N157)=0),"","Неверно!")</f>
        <v/>
      </c>
      <c r="B13673" s="312" t="s">
        <v>24788</v>
      </c>
      <c r="C13673" s="313" t="s">
        <v>8065</v>
      </c>
      <c r="D13673" s="313" t="s">
        <v>19271</v>
      </c>
      <c r="E13673" s="313" t="str">
        <f>CONCATENATE(SUM('Раздел 3'!N157:N157),"=",0)</f>
        <v>0=0</v>
      </c>
    </row>
    <row r="13674" spans="1:5" ht="30" hidden="1" customHeight="1">
      <c r="A13674" s="311" t="str">
        <f>IF((SUM('Раздел 2'!O31:O31)=0),"","Неверно!")</f>
        <v/>
      </c>
      <c r="B13674" s="312" t="s">
        <v>24789</v>
      </c>
      <c r="C13674" s="313" t="s">
        <v>8383</v>
      </c>
      <c r="D13674" s="313" t="s">
        <v>19280</v>
      </c>
      <c r="E13674" s="313" t="str">
        <f>CONCATENATE(SUM('Раздел 2'!O31:O31),"=",0)</f>
        <v>0=0</v>
      </c>
    </row>
    <row r="13675" spans="1:5" ht="30" hidden="1" customHeight="1">
      <c r="A13675" s="311" t="str">
        <f>IF((SUM('Раздел 2'!O32:O32)=0),"","Неверно!")</f>
        <v/>
      </c>
      <c r="B13675" s="312" t="s">
        <v>24789</v>
      </c>
      <c r="C13675" s="313" t="s">
        <v>8384</v>
      </c>
      <c r="D13675" s="313" t="s">
        <v>19280</v>
      </c>
      <c r="E13675" s="313" t="str">
        <f>CONCATENATE(SUM('Раздел 2'!O32:O32),"=",0)</f>
        <v>0=0</v>
      </c>
    </row>
    <row r="13676" spans="1:5" ht="30" hidden="1" customHeight="1">
      <c r="A13676" s="311" t="str">
        <f>IF((SUM('Раздел 2'!O33:O33)=0),"","Неверно!")</f>
        <v/>
      </c>
      <c r="B13676" s="312" t="s">
        <v>24789</v>
      </c>
      <c r="C13676" s="313" t="s">
        <v>8385</v>
      </c>
      <c r="D13676" s="313" t="s">
        <v>19280</v>
      </c>
      <c r="E13676" s="313" t="str">
        <f>CONCATENATE(SUM('Раздел 2'!O33:O33),"=",0)</f>
        <v>0=0</v>
      </c>
    </row>
    <row r="13677" spans="1:5" ht="30" hidden="1" customHeight="1">
      <c r="A13677" s="311" t="str">
        <f>IF((SUM('Раздел 2'!O34:O34)=0),"","Неверно!")</f>
        <v/>
      </c>
      <c r="B13677" s="312" t="s">
        <v>24789</v>
      </c>
      <c r="C13677" s="313" t="s">
        <v>8386</v>
      </c>
      <c r="D13677" s="313" t="s">
        <v>19280</v>
      </c>
      <c r="E13677" s="313" t="str">
        <f>CONCATENATE(SUM('Раздел 2'!O34:O34),"=",0)</f>
        <v>0=0</v>
      </c>
    </row>
    <row r="13678" spans="1:5" ht="30" hidden="1" customHeight="1">
      <c r="A13678" s="311" t="str">
        <f>IF((SUM('Раздел 2'!O35:O35)=0),"","Неверно!")</f>
        <v/>
      </c>
      <c r="B13678" s="312" t="s">
        <v>24789</v>
      </c>
      <c r="C13678" s="313" t="s">
        <v>1605</v>
      </c>
      <c r="D13678" s="313" t="s">
        <v>19280</v>
      </c>
      <c r="E13678" s="313" t="str">
        <f>CONCATENATE(SUM('Раздел 2'!O35:O35),"=",0)</f>
        <v>0=0</v>
      </c>
    </row>
    <row r="13679" spans="1:5" ht="30" hidden="1" customHeight="1">
      <c r="A13679" s="311" t="str">
        <f>IF((SUM('Раздел 2'!P31:P31)=0),"","Неверно!")</f>
        <v/>
      </c>
      <c r="B13679" s="312" t="s">
        <v>24789</v>
      </c>
      <c r="C13679" s="313" t="s">
        <v>8388</v>
      </c>
      <c r="D13679" s="313" t="s">
        <v>19280</v>
      </c>
      <c r="E13679" s="313" t="str">
        <f>CONCATENATE(SUM('Раздел 2'!P31:P31),"=",0)</f>
        <v>0=0</v>
      </c>
    </row>
    <row r="13680" spans="1:5" ht="30" hidden="1" customHeight="1">
      <c r="A13680" s="311" t="str">
        <f>IF((SUM('Раздел 2'!P32:P32)=0),"","Неверно!")</f>
        <v/>
      </c>
      <c r="B13680" s="312" t="s">
        <v>24789</v>
      </c>
      <c r="C13680" s="313" t="s">
        <v>8389</v>
      </c>
      <c r="D13680" s="313" t="s">
        <v>19280</v>
      </c>
      <c r="E13680" s="313" t="str">
        <f>CONCATENATE(SUM('Раздел 2'!P32:P32),"=",0)</f>
        <v>0=0</v>
      </c>
    </row>
    <row r="13681" spans="1:5" ht="30" hidden="1" customHeight="1">
      <c r="A13681" s="311" t="str">
        <f>IF((SUM('Раздел 2'!P33:P33)=0),"","Неверно!")</f>
        <v/>
      </c>
      <c r="B13681" s="312" t="s">
        <v>24789</v>
      </c>
      <c r="C13681" s="313" t="s">
        <v>8390</v>
      </c>
      <c r="D13681" s="313" t="s">
        <v>19280</v>
      </c>
      <c r="E13681" s="313" t="str">
        <f>CONCATENATE(SUM('Раздел 2'!P33:P33),"=",0)</f>
        <v>0=0</v>
      </c>
    </row>
    <row r="13682" spans="1:5" ht="30" hidden="1" customHeight="1">
      <c r="A13682" s="311" t="str">
        <f>IF((SUM('Раздел 2'!P34:P34)=0),"","Неверно!")</f>
        <v/>
      </c>
      <c r="B13682" s="312" t="s">
        <v>24789</v>
      </c>
      <c r="C13682" s="313" t="s">
        <v>8391</v>
      </c>
      <c r="D13682" s="313" t="s">
        <v>19280</v>
      </c>
      <c r="E13682" s="313" t="str">
        <f>CONCATENATE(SUM('Раздел 2'!P34:P34),"=",0)</f>
        <v>0=0</v>
      </c>
    </row>
    <row r="13683" spans="1:5" ht="30" hidden="1" customHeight="1">
      <c r="A13683" s="311" t="str">
        <f>IF((SUM('Раздел 2'!P35:P35)=0),"","Неверно!")</f>
        <v/>
      </c>
      <c r="B13683" s="312" t="s">
        <v>24789</v>
      </c>
      <c r="C13683" s="313" t="s">
        <v>19281</v>
      </c>
      <c r="D13683" s="313" t="s">
        <v>19280</v>
      </c>
      <c r="E13683" s="313" t="str">
        <f>CONCATENATE(SUM('Раздел 2'!P35:P35),"=",0)</f>
        <v>0=0</v>
      </c>
    </row>
    <row r="13684" spans="1:5" ht="30" hidden="1" customHeight="1">
      <c r="A13684" s="311" t="str">
        <f>IF((SUM('Раздел 3'!O248:O248)=0),"","Неверно!")</f>
        <v/>
      </c>
      <c r="B13684" s="312" t="s">
        <v>24790</v>
      </c>
      <c r="C13684" s="313" t="s">
        <v>19282</v>
      </c>
      <c r="D13684" s="313" t="s">
        <v>19283</v>
      </c>
      <c r="E13684" s="313" t="str">
        <f>CONCATENATE(SUM('Раздел 3'!O248:O248),"=",0)</f>
        <v>0=0</v>
      </c>
    </row>
    <row r="13685" spans="1:5" ht="30" hidden="1" customHeight="1">
      <c r="A13685" s="311" t="str">
        <f>IF((SUM('Раздел 3'!O249:O249)=0),"","Неверно!")</f>
        <v/>
      </c>
      <c r="B13685" s="312" t="s">
        <v>24790</v>
      </c>
      <c r="C13685" s="313" t="s">
        <v>8394</v>
      </c>
      <c r="D13685" s="313" t="s">
        <v>19283</v>
      </c>
      <c r="E13685" s="313" t="str">
        <f>CONCATENATE(SUM('Раздел 3'!O249:O249),"=",0)</f>
        <v>0=0</v>
      </c>
    </row>
    <row r="13686" spans="1:5" ht="30" hidden="1" customHeight="1">
      <c r="A13686" s="311" t="str">
        <f>IF((SUM('Раздел 3'!O255:O255)=0),"","Неверно!")</f>
        <v/>
      </c>
      <c r="B13686" s="312" t="s">
        <v>24791</v>
      </c>
      <c r="C13686" s="313" t="s">
        <v>8395</v>
      </c>
      <c r="D13686" s="313" t="s">
        <v>19284</v>
      </c>
      <c r="E13686" s="313" t="str">
        <f>CONCATENATE(SUM('Раздел 3'!O255:O255),"=",0)</f>
        <v>0=0</v>
      </c>
    </row>
    <row r="13687" spans="1:5" ht="30" hidden="1" customHeight="1">
      <c r="A13687" s="311" t="str">
        <f>IF((SUM('Раздел 3'!O256:O256)=0),"","Неверно!")</f>
        <v/>
      </c>
      <c r="B13687" s="312" t="s">
        <v>24791</v>
      </c>
      <c r="C13687" s="313" t="s">
        <v>8396</v>
      </c>
      <c r="D13687" s="313" t="s">
        <v>19284</v>
      </c>
      <c r="E13687" s="313" t="str">
        <f>CONCATENATE(SUM('Раздел 3'!O256:O256),"=",0)</f>
        <v>0=0</v>
      </c>
    </row>
    <row r="13688" spans="1:5" ht="30" hidden="1" customHeight="1">
      <c r="A13688" s="311" t="str">
        <f>IF((SUM('Раздел 3'!O257:O257)=0),"","Неверно!")</f>
        <v/>
      </c>
      <c r="B13688" s="312" t="s">
        <v>24791</v>
      </c>
      <c r="C13688" s="313" t="s">
        <v>8397</v>
      </c>
      <c r="D13688" s="313" t="s">
        <v>19284</v>
      </c>
      <c r="E13688" s="313" t="str">
        <f>CONCATENATE(SUM('Раздел 3'!O257:O257),"=",0)</f>
        <v>0=0</v>
      </c>
    </row>
    <row r="13689" spans="1:5" ht="30" hidden="1" customHeight="1">
      <c r="A13689" s="311" t="str">
        <f>IF((SUM('Раздел 3'!O258:O258)=0),"","Неверно!")</f>
        <v/>
      </c>
      <c r="B13689" s="312" t="s">
        <v>24791</v>
      </c>
      <c r="C13689" s="313" t="s">
        <v>8398</v>
      </c>
      <c r="D13689" s="313" t="s">
        <v>19284</v>
      </c>
      <c r="E13689" s="313" t="str">
        <f>CONCATENATE(SUM('Раздел 3'!O258:O258),"=",0)</f>
        <v>0=0</v>
      </c>
    </row>
    <row r="13690" spans="1:5" ht="30" hidden="1" customHeight="1">
      <c r="A13690" s="311" t="str">
        <f>IF((SUM('Раздел 3'!O259:O259)=0),"","Неверно!")</f>
        <v/>
      </c>
      <c r="B13690" s="312" t="s">
        <v>24791</v>
      </c>
      <c r="C13690" s="313" t="s">
        <v>7771</v>
      </c>
      <c r="D13690" s="313" t="s">
        <v>19284</v>
      </c>
      <c r="E13690" s="313" t="str">
        <f>CONCATENATE(SUM('Раздел 3'!O259:O259),"=",0)</f>
        <v>0=0</v>
      </c>
    </row>
    <row r="13691" spans="1:5" ht="30" hidden="1" customHeight="1">
      <c r="A13691" s="311" t="str">
        <f>IF((SUM('Раздел 3'!O260:O260)=0),"","Неверно!")</f>
        <v/>
      </c>
      <c r="B13691" s="312" t="s">
        <v>24791</v>
      </c>
      <c r="C13691" s="313" t="s">
        <v>7772</v>
      </c>
      <c r="D13691" s="313" t="s">
        <v>19284</v>
      </c>
      <c r="E13691" s="313" t="str">
        <f>CONCATENATE(SUM('Раздел 3'!O260:O260),"=",0)</f>
        <v>0=0</v>
      </c>
    </row>
    <row r="13692" spans="1:5" ht="30" hidden="1" customHeight="1">
      <c r="A13692" s="311" t="str">
        <f>IF((SUM('Раздел 3'!O261:O261)=0),"","Неверно!")</f>
        <v/>
      </c>
      <c r="B13692" s="312" t="s">
        <v>24791</v>
      </c>
      <c r="C13692" s="313" t="s">
        <v>8399</v>
      </c>
      <c r="D13692" s="313" t="s">
        <v>19284</v>
      </c>
      <c r="E13692" s="313" t="str">
        <f>CONCATENATE(SUM('Раздел 3'!O261:O261),"=",0)</f>
        <v>0=0</v>
      </c>
    </row>
    <row r="13693" spans="1:5" ht="30" hidden="1" customHeight="1">
      <c r="A13693" s="311" t="str">
        <f>IF((SUM('Раздел 3'!O262:O262)=0),"","Неверно!")</f>
        <v/>
      </c>
      <c r="B13693" s="312" t="s">
        <v>24791</v>
      </c>
      <c r="C13693" s="313" t="s">
        <v>8400</v>
      </c>
      <c r="D13693" s="313" t="s">
        <v>19284</v>
      </c>
      <c r="E13693" s="313" t="str">
        <f>CONCATENATE(SUM('Раздел 3'!O262:O262),"=",0)</f>
        <v>0=0</v>
      </c>
    </row>
    <row r="13694" spans="1:5" ht="30" hidden="1" customHeight="1">
      <c r="A13694" s="311" t="str">
        <f>IF((SUM('Раздел 3'!O263:O263)=0),"","Неверно!")</f>
        <v/>
      </c>
      <c r="B13694" s="312" t="s">
        <v>24791</v>
      </c>
      <c r="C13694" s="313" t="s">
        <v>8132</v>
      </c>
      <c r="D13694" s="313" t="s">
        <v>19284</v>
      </c>
      <c r="E13694" s="313" t="str">
        <f>CONCATENATE(SUM('Раздел 3'!O263:O263),"=",0)</f>
        <v>0=0</v>
      </c>
    </row>
    <row r="13695" spans="1:5" ht="30" hidden="1" customHeight="1">
      <c r="A13695" s="311" t="str">
        <f>IF((SUM('Раздел 3'!O264:O264)=0),"","Неверно!")</f>
        <v/>
      </c>
      <c r="B13695" s="312" t="s">
        <v>24791</v>
      </c>
      <c r="C13695" s="313" t="s">
        <v>8401</v>
      </c>
      <c r="D13695" s="313" t="s">
        <v>19284</v>
      </c>
      <c r="E13695" s="313" t="str">
        <f>CONCATENATE(SUM('Раздел 3'!O264:O264),"=",0)</f>
        <v>0=0</v>
      </c>
    </row>
    <row r="13696" spans="1:5" ht="30" hidden="1" customHeight="1">
      <c r="A13696" s="311" t="str">
        <f>IF((SUM('Раздел 3'!O265:O265)=0),"","Неверно!")</f>
        <v/>
      </c>
      <c r="B13696" s="312" t="s">
        <v>24791</v>
      </c>
      <c r="C13696" s="313" t="s">
        <v>8402</v>
      </c>
      <c r="D13696" s="313" t="s">
        <v>19284</v>
      </c>
      <c r="E13696" s="313" t="str">
        <f>CONCATENATE(SUM('Раздел 3'!O265:O265),"=",0)</f>
        <v>0=0</v>
      </c>
    </row>
    <row r="13697" spans="1:5" ht="30" hidden="1" customHeight="1">
      <c r="A13697" s="311" t="str">
        <f>IF((SUM('Раздел 3'!O266:O266)=0),"","Неверно!")</f>
        <v/>
      </c>
      <c r="B13697" s="312" t="s">
        <v>24791</v>
      </c>
      <c r="C13697" s="313" t="s">
        <v>8403</v>
      </c>
      <c r="D13697" s="313" t="s">
        <v>19284</v>
      </c>
      <c r="E13697" s="313" t="str">
        <f>CONCATENATE(SUM('Раздел 3'!O266:O266),"=",0)</f>
        <v>0=0</v>
      </c>
    </row>
    <row r="13698" spans="1:5" ht="30" hidden="1" customHeight="1">
      <c r="A13698" s="311" t="str">
        <f>IF((SUM('Раздел 3'!O267:O267)=0),"","Неверно!")</f>
        <v/>
      </c>
      <c r="B13698" s="312" t="s">
        <v>24791</v>
      </c>
      <c r="C13698" s="313" t="s">
        <v>8404</v>
      </c>
      <c r="D13698" s="313" t="s">
        <v>19284</v>
      </c>
      <c r="E13698" s="313" t="str">
        <f>CONCATENATE(SUM('Раздел 3'!O267:O267),"=",0)</f>
        <v>0=0</v>
      </c>
    </row>
    <row r="13699" spans="1:5" ht="30" hidden="1" customHeight="1">
      <c r="A13699" s="311" t="str">
        <f>IF((SUM('Раздел 3'!O268:O268)=0),"","Неверно!")</f>
        <v/>
      </c>
      <c r="B13699" s="312" t="s">
        <v>24791</v>
      </c>
      <c r="C13699" s="313" t="s">
        <v>8405</v>
      </c>
      <c r="D13699" s="313" t="s">
        <v>19284</v>
      </c>
      <c r="E13699" s="313" t="str">
        <f>CONCATENATE(SUM('Раздел 3'!O268:O268),"=",0)</f>
        <v>0=0</v>
      </c>
    </row>
    <row r="13700" spans="1:5" ht="30" hidden="1" customHeight="1">
      <c r="A13700" s="311" t="str">
        <f>IF((SUM('Раздел 3'!O269:O269)=0),"","Неверно!")</f>
        <v/>
      </c>
      <c r="B13700" s="312" t="s">
        <v>24791</v>
      </c>
      <c r="C13700" s="313" t="s">
        <v>8406</v>
      </c>
      <c r="D13700" s="313" t="s">
        <v>19284</v>
      </c>
      <c r="E13700" s="313" t="str">
        <f>CONCATENATE(SUM('Раздел 3'!O269:O269),"=",0)</f>
        <v>0=0</v>
      </c>
    </row>
    <row r="13701" spans="1:5" ht="30" hidden="1" customHeight="1">
      <c r="A13701" s="311" t="str">
        <f>IF((SUM('Раздел 3'!O270:O270)=0),"","Неверно!")</f>
        <v/>
      </c>
      <c r="B13701" s="312" t="s">
        <v>24791</v>
      </c>
      <c r="C13701" s="313" t="s">
        <v>8407</v>
      </c>
      <c r="D13701" s="313" t="s">
        <v>19284</v>
      </c>
      <c r="E13701" s="313" t="str">
        <f>CONCATENATE(SUM('Раздел 3'!O270:O270),"=",0)</f>
        <v>0=0</v>
      </c>
    </row>
    <row r="13702" spans="1:5" ht="30" hidden="1" customHeight="1">
      <c r="A13702" s="311" t="str">
        <f>IF((SUM('Раздел 3'!O271:O271)=0),"","Неверно!")</f>
        <v/>
      </c>
      <c r="B13702" s="312" t="s">
        <v>24791</v>
      </c>
      <c r="C13702" s="313" t="s">
        <v>8408</v>
      </c>
      <c r="D13702" s="313" t="s">
        <v>19284</v>
      </c>
      <c r="E13702" s="313" t="str">
        <f>CONCATENATE(SUM('Раздел 3'!O271:O271),"=",0)</f>
        <v>0=0</v>
      </c>
    </row>
    <row r="13703" spans="1:5" ht="30" hidden="1" customHeight="1">
      <c r="A13703" s="311" t="str">
        <f>IF((SUM('Раздел 3'!O272:O272)=0),"","Неверно!")</f>
        <v/>
      </c>
      <c r="B13703" s="312" t="s">
        <v>24791</v>
      </c>
      <c r="C13703" s="313" t="s">
        <v>8409</v>
      </c>
      <c r="D13703" s="313" t="s">
        <v>19284</v>
      </c>
      <c r="E13703" s="313" t="str">
        <f>CONCATENATE(SUM('Раздел 3'!O272:O272),"=",0)</f>
        <v>0=0</v>
      </c>
    </row>
    <row r="13704" spans="1:5" ht="30" hidden="1" customHeight="1">
      <c r="A13704" s="311" t="str">
        <f>IF((SUM('Раздел 3'!O273:O273)=0),"","Неверно!")</f>
        <v/>
      </c>
      <c r="B13704" s="312" t="s">
        <v>24791</v>
      </c>
      <c r="C13704" s="313" t="s">
        <v>8410</v>
      </c>
      <c r="D13704" s="313" t="s">
        <v>19284</v>
      </c>
      <c r="E13704" s="313" t="str">
        <f>CONCATENATE(SUM('Раздел 3'!O273:O273),"=",0)</f>
        <v>0=0</v>
      </c>
    </row>
    <row r="13705" spans="1:5" ht="30" hidden="1" customHeight="1">
      <c r="A13705" s="311" t="str">
        <f>IF((SUM('Раздел 3'!O274:O274)=0),"","Неверно!")</f>
        <v/>
      </c>
      <c r="B13705" s="312" t="s">
        <v>24791</v>
      </c>
      <c r="C13705" s="313" t="s">
        <v>8411</v>
      </c>
      <c r="D13705" s="313" t="s">
        <v>19284</v>
      </c>
      <c r="E13705" s="313" t="str">
        <f>CONCATENATE(SUM('Раздел 3'!O274:O274),"=",0)</f>
        <v>0=0</v>
      </c>
    </row>
    <row r="13706" spans="1:5" ht="30" hidden="1" customHeight="1">
      <c r="A13706" s="311" t="str">
        <f>IF((SUM('Раздел 3'!O275:O275)=0),"","Неверно!")</f>
        <v/>
      </c>
      <c r="B13706" s="312" t="s">
        <v>24791</v>
      </c>
      <c r="C13706" s="313" t="s">
        <v>8412</v>
      </c>
      <c r="D13706" s="313" t="s">
        <v>19284</v>
      </c>
      <c r="E13706" s="313" t="str">
        <f>CONCATENATE(SUM('Раздел 3'!O275:O275),"=",0)</f>
        <v>0=0</v>
      </c>
    </row>
    <row r="13707" spans="1:5" ht="30" hidden="1" customHeight="1">
      <c r="A13707" s="311" t="str">
        <f>IF((SUM('Раздел 3'!O276:O276)=0),"","Неверно!")</f>
        <v/>
      </c>
      <c r="B13707" s="312" t="s">
        <v>24791</v>
      </c>
      <c r="C13707" s="313" t="s">
        <v>8413</v>
      </c>
      <c r="D13707" s="313" t="s">
        <v>19284</v>
      </c>
      <c r="E13707" s="313" t="str">
        <f>CONCATENATE(SUM('Раздел 3'!O276:O276),"=",0)</f>
        <v>0=0</v>
      </c>
    </row>
    <row r="13708" spans="1:5" ht="30" hidden="1" customHeight="1">
      <c r="A13708" s="311" t="str">
        <f>IF((SUM('Раздел 3'!O277:O277)=0),"","Неверно!")</f>
        <v/>
      </c>
      <c r="B13708" s="312" t="s">
        <v>24791</v>
      </c>
      <c r="C13708" s="313" t="s">
        <v>8414</v>
      </c>
      <c r="D13708" s="313" t="s">
        <v>19284</v>
      </c>
      <c r="E13708" s="313" t="str">
        <f>CONCATENATE(SUM('Раздел 3'!O277:O277),"=",0)</f>
        <v>0=0</v>
      </c>
    </row>
    <row r="13709" spans="1:5" ht="30" hidden="1" customHeight="1">
      <c r="A13709" s="311" t="str">
        <f>IF((SUM('Раздел 3'!O278:O278)=0),"","Неверно!")</f>
        <v/>
      </c>
      <c r="B13709" s="312" t="s">
        <v>24791</v>
      </c>
      <c r="C13709" s="313" t="s">
        <v>8415</v>
      </c>
      <c r="D13709" s="313" t="s">
        <v>19284</v>
      </c>
      <c r="E13709" s="313" t="str">
        <f>CONCATENATE(SUM('Раздел 3'!O278:O278),"=",0)</f>
        <v>0=0</v>
      </c>
    </row>
    <row r="13710" spans="1:5" ht="30" hidden="1" customHeight="1">
      <c r="A13710" s="311" t="str">
        <f>IF((SUM('Раздел 3'!O279:O279)=0),"","Неверно!")</f>
        <v/>
      </c>
      <c r="B13710" s="312" t="s">
        <v>24791</v>
      </c>
      <c r="C13710" s="313" t="s">
        <v>8131</v>
      </c>
      <c r="D13710" s="313" t="s">
        <v>19284</v>
      </c>
      <c r="E13710" s="313" t="str">
        <f>CONCATENATE(SUM('Раздел 3'!O279:O279),"=",0)</f>
        <v>0=0</v>
      </c>
    </row>
    <row r="13711" spans="1:5" ht="30" hidden="1" customHeight="1">
      <c r="A13711" s="311" t="str">
        <f>IF((SUM('Раздел 3'!O280:O280)=0),"","Неверно!")</f>
        <v/>
      </c>
      <c r="B13711" s="312" t="s">
        <v>24791</v>
      </c>
      <c r="C13711" s="313" t="s">
        <v>8416</v>
      </c>
      <c r="D13711" s="313" t="s">
        <v>19284</v>
      </c>
      <c r="E13711" s="313" t="str">
        <f>CONCATENATE(SUM('Раздел 3'!O280:O280),"=",0)</f>
        <v>0=0</v>
      </c>
    </row>
    <row r="13712" spans="1:5" ht="30" hidden="1" customHeight="1">
      <c r="A13712" s="311" t="str">
        <f>IF((SUM('Раздел 3'!O281:O281)=0),"","Неверно!")</f>
        <v/>
      </c>
      <c r="B13712" s="312" t="s">
        <v>24791</v>
      </c>
      <c r="C13712" s="313" t="s">
        <v>8417</v>
      </c>
      <c r="D13712" s="313" t="s">
        <v>19284</v>
      </c>
      <c r="E13712" s="313" t="str">
        <f>CONCATENATE(SUM('Раздел 3'!O281:O281),"=",0)</f>
        <v>0=0</v>
      </c>
    </row>
    <row r="13713" spans="1:5" ht="30" hidden="1" customHeight="1">
      <c r="A13713" s="311" t="str">
        <f>IF((SUM('Раздел 3'!O282:O282)=0),"","Неверно!")</f>
        <v/>
      </c>
      <c r="B13713" s="312" t="s">
        <v>24791</v>
      </c>
      <c r="C13713" s="313" t="s">
        <v>8418</v>
      </c>
      <c r="D13713" s="313" t="s">
        <v>19284</v>
      </c>
      <c r="E13713" s="313" t="str">
        <f>CONCATENATE(SUM('Раздел 3'!O282:O282),"=",0)</f>
        <v>0=0</v>
      </c>
    </row>
    <row r="13714" spans="1:5" ht="30" hidden="1" customHeight="1">
      <c r="A13714" s="311" t="str">
        <f>IF((SUM('Раздел 3'!O283:O283)=0),"","Неверно!")</f>
        <v/>
      </c>
      <c r="B13714" s="312" t="s">
        <v>24791</v>
      </c>
      <c r="C13714" s="313" t="s">
        <v>8419</v>
      </c>
      <c r="D13714" s="313" t="s">
        <v>19284</v>
      </c>
      <c r="E13714" s="313" t="str">
        <f>CONCATENATE(SUM('Раздел 3'!O283:O283),"=",0)</f>
        <v>0=0</v>
      </c>
    </row>
    <row r="13715" spans="1:5" ht="30" hidden="1" customHeight="1">
      <c r="A13715" s="311" t="str">
        <f>IF((SUM('Раздел 3'!O284:O284)=0),"","Неверно!")</f>
        <v/>
      </c>
      <c r="B13715" s="312" t="s">
        <v>24791</v>
      </c>
      <c r="C13715" s="313" t="s">
        <v>8420</v>
      </c>
      <c r="D13715" s="313" t="s">
        <v>19284</v>
      </c>
      <c r="E13715" s="313" t="str">
        <f>CONCATENATE(SUM('Раздел 3'!O284:O284),"=",0)</f>
        <v>0=0</v>
      </c>
    </row>
    <row r="13716" spans="1:5" ht="30" hidden="1" customHeight="1">
      <c r="A13716" s="311" t="str">
        <f>IF((SUM('Раздел 3'!O285:O285)=0),"","Неверно!")</f>
        <v/>
      </c>
      <c r="B13716" s="312" t="s">
        <v>24791</v>
      </c>
      <c r="C13716" s="313" t="s">
        <v>8421</v>
      </c>
      <c r="D13716" s="313" t="s">
        <v>19284</v>
      </c>
      <c r="E13716" s="313" t="str">
        <f>CONCATENATE(SUM('Раздел 3'!O285:O285),"=",0)</f>
        <v>0=0</v>
      </c>
    </row>
    <row r="13717" spans="1:5" ht="30" hidden="1" customHeight="1">
      <c r="A13717" s="311" t="str">
        <f>IF((SUM('Раздел 3'!O286:O286)=0),"","Неверно!")</f>
        <v/>
      </c>
      <c r="B13717" s="312" t="s">
        <v>24791</v>
      </c>
      <c r="C13717" s="313" t="s">
        <v>8422</v>
      </c>
      <c r="D13717" s="313" t="s">
        <v>19284</v>
      </c>
      <c r="E13717" s="313" t="str">
        <f>CONCATENATE(SUM('Раздел 3'!O286:O286),"=",0)</f>
        <v>0=0</v>
      </c>
    </row>
    <row r="13718" spans="1:5" ht="30" hidden="1" customHeight="1">
      <c r="A13718" s="311" t="str">
        <f>IF((SUM('Раздел 3'!O287:O287)=0),"","Неверно!")</f>
        <v/>
      </c>
      <c r="B13718" s="312" t="s">
        <v>24791</v>
      </c>
      <c r="C13718" s="313" t="s">
        <v>8423</v>
      </c>
      <c r="D13718" s="313" t="s">
        <v>19284</v>
      </c>
      <c r="E13718" s="313" t="str">
        <f>CONCATENATE(SUM('Раздел 3'!O287:O287),"=",0)</f>
        <v>0=0</v>
      </c>
    </row>
    <row r="13719" spans="1:5" ht="30" hidden="1" customHeight="1">
      <c r="A13719" s="311" t="str">
        <f>IF((SUM('Раздел 3'!O288:O288)=0),"","Неверно!")</f>
        <v/>
      </c>
      <c r="B13719" s="312" t="s">
        <v>24791</v>
      </c>
      <c r="C13719" s="313" t="s">
        <v>8424</v>
      </c>
      <c r="D13719" s="313" t="s">
        <v>19284</v>
      </c>
      <c r="E13719" s="313" t="str">
        <f>CONCATENATE(SUM('Раздел 3'!O288:O288),"=",0)</f>
        <v>0=0</v>
      </c>
    </row>
    <row r="13720" spans="1:5" ht="30" hidden="1" customHeight="1">
      <c r="A13720" s="311" t="str">
        <f>IF((SUM('Раздел 3'!O289:O289)=0),"","Неверно!")</f>
        <v/>
      </c>
      <c r="B13720" s="312" t="s">
        <v>24791</v>
      </c>
      <c r="C13720" s="313" t="s">
        <v>8425</v>
      </c>
      <c r="D13720" s="313" t="s">
        <v>19284</v>
      </c>
      <c r="E13720" s="313" t="str">
        <f>CONCATENATE(SUM('Раздел 3'!O289:O289),"=",0)</f>
        <v>0=0</v>
      </c>
    </row>
    <row r="13721" spans="1:5" ht="30" hidden="1" customHeight="1">
      <c r="A13721" s="311" t="str">
        <f>IF((SUM('Раздел 3'!O290:O290)=0),"","Неверно!")</f>
        <v/>
      </c>
      <c r="B13721" s="312" t="s">
        <v>24791</v>
      </c>
      <c r="C13721" s="313" t="s">
        <v>8426</v>
      </c>
      <c r="D13721" s="313" t="s">
        <v>19284</v>
      </c>
      <c r="E13721" s="313" t="str">
        <f>CONCATENATE(SUM('Раздел 3'!O290:O290),"=",0)</f>
        <v>0=0</v>
      </c>
    </row>
    <row r="13722" spans="1:5" ht="30" hidden="1" customHeight="1">
      <c r="A13722" s="311" t="str">
        <f>IF((SUM('Раздел 3'!O291:O291)=0),"","Неверно!")</f>
        <v/>
      </c>
      <c r="B13722" s="312" t="s">
        <v>24791</v>
      </c>
      <c r="C13722" s="313" t="s">
        <v>8427</v>
      </c>
      <c r="D13722" s="313" t="s">
        <v>19284</v>
      </c>
      <c r="E13722" s="313" t="str">
        <f>CONCATENATE(SUM('Раздел 3'!O291:O291),"=",0)</f>
        <v>0=0</v>
      </c>
    </row>
    <row r="13723" spans="1:5" ht="30" hidden="1" customHeight="1">
      <c r="A13723" s="311" t="str">
        <f>IF((SUM('Раздел 3'!O292:O292)=0),"","Неверно!")</f>
        <v/>
      </c>
      <c r="B13723" s="312" t="s">
        <v>24791</v>
      </c>
      <c r="C13723" s="313" t="s">
        <v>8428</v>
      </c>
      <c r="D13723" s="313" t="s">
        <v>19284</v>
      </c>
      <c r="E13723" s="313" t="str">
        <f>CONCATENATE(SUM('Раздел 3'!O292:O292),"=",0)</f>
        <v>0=0</v>
      </c>
    </row>
    <row r="13724" spans="1:5" ht="30" hidden="1" customHeight="1">
      <c r="A13724" s="311" t="str">
        <f>IF((SUM('Раздел 3'!O293:O293)=0),"","Неверно!")</f>
        <v/>
      </c>
      <c r="B13724" s="312" t="s">
        <v>24791</v>
      </c>
      <c r="C13724" s="313" t="s">
        <v>8429</v>
      </c>
      <c r="D13724" s="313" t="s">
        <v>19284</v>
      </c>
      <c r="E13724" s="313" t="str">
        <f>CONCATENATE(SUM('Раздел 3'!O293:O293),"=",0)</f>
        <v>0=0</v>
      </c>
    </row>
    <row r="13725" spans="1:5" ht="30" hidden="1" customHeight="1">
      <c r="A13725" s="311" t="str">
        <f>IF((SUM('Раздел 3'!O294:O294)=0),"","Неверно!")</f>
        <v/>
      </c>
      <c r="B13725" s="312" t="s">
        <v>24791</v>
      </c>
      <c r="C13725" s="313" t="s">
        <v>8430</v>
      </c>
      <c r="D13725" s="313" t="s">
        <v>19284</v>
      </c>
      <c r="E13725" s="313" t="str">
        <f>CONCATENATE(SUM('Раздел 3'!O294:O294),"=",0)</f>
        <v>0=0</v>
      </c>
    </row>
    <row r="13726" spans="1:5" ht="30" hidden="1" customHeight="1">
      <c r="A13726" s="311" t="str">
        <f>IF((SUM('Раздел 3'!O295:O295)=0),"","Неверно!")</f>
        <v/>
      </c>
      <c r="B13726" s="312" t="s">
        <v>24791</v>
      </c>
      <c r="C13726" s="313" t="s">
        <v>8431</v>
      </c>
      <c r="D13726" s="313" t="s">
        <v>19284</v>
      </c>
      <c r="E13726" s="313" t="str">
        <f>CONCATENATE(SUM('Раздел 3'!O295:O295),"=",0)</f>
        <v>0=0</v>
      </c>
    </row>
    <row r="13727" spans="1:5" ht="30" hidden="1" customHeight="1">
      <c r="A13727" s="311" t="str">
        <f>IF((SUM('Раздел 3'!O296:O296)=0),"","Неверно!")</f>
        <v/>
      </c>
      <c r="B13727" s="312" t="s">
        <v>24791</v>
      </c>
      <c r="C13727" s="313" t="s">
        <v>8432</v>
      </c>
      <c r="D13727" s="313" t="s">
        <v>19284</v>
      </c>
      <c r="E13727" s="313" t="str">
        <f>CONCATENATE(SUM('Раздел 3'!O296:O296),"=",0)</f>
        <v>0=0</v>
      </c>
    </row>
    <row r="13728" spans="1:5" ht="30" hidden="1" customHeight="1">
      <c r="A13728" s="311" t="str">
        <f>IF((SUM('Раздел 3'!O297:O297)=0),"","Неверно!")</f>
        <v/>
      </c>
      <c r="B13728" s="312" t="s">
        <v>24791</v>
      </c>
      <c r="C13728" s="313" t="s">
        <v>8433</v>
      </c>
      <c r="D13728" s="313" t="s">
        <v>19284</v>
      </c>
      <c r="E13728" s="313" t="str">
        <f>CONCATENATE(SUM('Раздел 3'!O297:O297),"=",0)</f>
        <v>0=0</v>
      </c>
    </row>
    <row r="13729" spans="1:5" ht="30" hidden="1" customHeight="1">
      <c r="A13729" s="311" t="str">
        <f>IF((SUM('Раздел 3'!O298:O298)=0),"","Неверно!")</f>
        <v/>
      </c>
      <c r="B13729" s="312" t="s">
        <v>24791</v>
      </c>
      <c r="C13729" s="313" t="s">
        <v>8434</v>
      </c>
      <c r="D13729" s="313" t="s">
        <v>19284</v>
      </c>
      <c r="E13729" s="313" t="str">
        <f>CONCATENATE(SUM('Раздел 3'!O298:O298),"=",0)</f>
        <v>0=0</v>
      </c>
    </row>
    <row r="13730" spans="1:5" ht="30" hidden="1" customHeight="1">
      <c r="A13730" s="311" t="str">
        <f>IF((SUM('Раздел 3'!O299:O299)=0),"","Неверно!")</f>
        <v/>
      </c>
      <c r="B13730" s="312" t="s">
        <v>24791</v>
      </c>
      <c r="C13730" s="313" t="s">
        <v>8435</v>
      </c>
      <c r="D13730" s="313" t="s">
        <v>19284</v>
      </c>
      <c r="E13730" s="313" t="str">
        <f>CONCATENATE(SUM('Раздел 3'!O299:O299),"=",0)</f>
        <v>0=0</v>
      </c>
    </row>
    <row r="13731" spans="1:5" ht="30" hidden="1" customHeight="1">
      <c r="A13731" s="311" t="str">
        <f>IF((SUM('Раздел 3'!O300:O300)=0),"","Неверно!")</f>
        <v/>
      </c>
      <c r="B13731" s="312" t="s">
        <v>24791</v>
      </c>
      <c r="C13731" s="313" t="s">
        <v>8436</v>
      </c>
      <c r="D13731" s="313" t="s">
        <v>19284</v>
      </c>
      <c r="E13731" s="313" t="str">
        <f>CONCATENATE(SUM('Раздел 3'!O300:O300),"=",0)</f>
        <v>0=0</v>
      </c>
    </row>
    <row r="13732" spans="1:5" ht="30" hidden="1" customHeight="1">
      <c r="A13732" s="311" t="str">
        <f>IF((SUM('Раздел 3'!O301:O301)=0),"","Неверно!")</f>
        <v/>
      </c>
      <c r="B13732" s="312" t="s">
        <v>24791</v>
      </c>
      <c r="C13732" s="313" t="s">
        <v>8437</v>
      </c>
      <c r="D13732" s="313" t="s">
        <v>19284</v>
      </c>
      <c r="E13732" s="313" t="str">
        <f>CONCATENATE(SUM('Раздел 3'!O301:O301),"=",0)</f>
        <v>0=0</v>
      </c>
    </row>
    <row r="13733" spans="1:5" ht="30" hidden="1" customHeight="1">
      <c r="A13733" s="311" t="str">
        <f>IF((SUM('Раздел 3'!O302:O302)=0),"","Неверно!")</f>
        <v/>
      </c>
      <c r="B13733" s="312" t="s">
        <v>24791</v>
      </c>
      <c r="C13733" s="313" t="s">
        <v>8438</v>
      </c>
      <c r="D13733" s="313" t="s">
        <v>19284</v>
      </c>
      <c r="E13733" s="313" t="str">
        <f>CONCATENATE(SUM('Раздел 3'!O302:O302),"=",0)</f>
        <v>0=0</v>
      </c>
    </row>
    <row r="13734" spans="1:5" ht="30" hidden="1" customHeight="1">
      <c r="A13734" s="311" t="str">
        <f>IF((SUM('Раздел 3'!O303:O303)=0),"","Неверно!")</f>
        <v/>
      </c>
      <c r="B13734" s="312" t="s">
        <v>24791</v>
      </c>
      <c r="C13734" s="313" t="s">
        <v>8439</v>
      </c>
      <c r="D13734" s="313" t="s">
        <v>19284</v>
      </c>
      <c r="E13734" s="313" t="str">
        <f>CONCATENATE(SUM('Раздел 3'!O303:O303),"=",0)</f>
        <v>0=0</v>
      </c>
    </row>
    <row r="13735" spans="1:5" ht="30" hidden="1" customHeight="1">
      <c r="A13735" s="311" t="str">
        <f>IF((SUM('Раздел 3'!O304:O304)=0),"","Неверно!")</f>
        <v/>
      </c>
      <c r="B13735" s="312" t="s">
        <v>24791</v>
      </c>
      <c r="C13735" s="313" t="s">
        <v>8440</v>
      </c>
      <c r="D13735" s="313" t="s">
        <v>19284</v>
      </c>
      <c r="E13735" s="313" t="str">
        <f>CONCATENATE(SUM('Раздел 3'!O304:O304),"=",0)</f>
        <v>0=0</v>
      </c>
    </row>
    <row r="13736" spans="1:5" ht="30" hidden="1" customHeight="1">
      <c r="A13736" s="311" t="str">
        <f>IF((SUM('Раздел 3'!O305:O305)=0),"","Неверно!")</f>
        <v/>
      </c>
      <c r="B13736" s="312" t="s">
        <v>24791</v>
      </c>
      <c r="C13736" s="313" t="s">
        <v>8441</v>
      </c>
      <c r="D13736" s="313" t="s">
        <v>19284</v>
      </c>
      <c r="E13736" s="313" t="str">
        <f>CONCATENATE(SUM('Раздел 3'!O305:O305),"=",0)</f>
        <v>0=0</v>
      </c>
    </row>
    <row r="13737" spans="1:5" ht="30" hidden="1" customHeight="1">
      <c r="A13737" s="311" t="str">
        <f>IF((SUM('Раздел 3'!O306:O306)=0),"","Неверно!")</f>
        <v/>
      </c>
      <c r="B13737" s="312" t="s">
        <v>24791</v>
      </c>
      <c r="C13737" s="313" t="s">
        <v>8442</v>
      </c>
      <c r="D13737" s="313" t="s">
        <v>19284</v>
      </c>
      <c r="E13737" s="313" t="str">
        <f>CONCATENATE(SUM('Раздел 3'!O306:O306),"=",0)</f>
        <v>0=0</v>
      </c>
    </row>
    <row r="13738" spans="1:5" ht="30" hidden="1" customHeight="1">
      <c r="A13738" s="311" t="str">
        <f>IF((SUM('Раздел 3'!O307:O307)=0),"","Неверно!")</f>
        <v/>
      </c>
      <c r="B13738" s="312" t="s">
        <v>24791</v>
      </c>
      <c r="C13738" s="313" t="s">
        <v>8443</v>
      </c>
      <c r="D13738" s="313" t="s">
        <v>19284</v>
      </c>
      <c r="E13738" s="313" t="str">
        <f>CONCATENATE(SUM('Раздел 3'!O307:O307),"=",0)</f>
        <v>0=0</v>
      </c>
    </row>
    <row r="13739" spans="1:5" ht="30" hidden="1" customHeight="1">
      <c r="A13739" s="311" t="str">
        <f>IF((SUM('Раздел 3'!O308:O308)=0),"","Неверно!")</f>
        <v/>
      </c>
      <c r="B13739" s="312" t="s">
        <v>24791</v>
      </c>
      <c r="C13739" s="313" t="s">
        <v>8444</v>
      </c>
      <c r="D13739" s="313" t="s">
        <v>19284</v>
      </c>
      <c r="E13739" s="313" t="str">
        <f>CONCATENATE(SUM('Раздел 3'!O308:O308),"=",0)</f>
        <v>0=0</v>
      </c>
    </row>
    <row r="13740" spans="1:5" ht="30" hidden="1" customHeight="1">
      <c r="A13740" s="311" t="str">
        <f>IF((SUM('Раздел 3'!O309:O309)=0),"","Неверно!")</f>
        <v/>
      </c>
      <c r="B13740" s="312" t="s">
        <v>24791</v>
      </c>
      <c r="C13740" s="313" t="s">
        <v>8445</v>
      </c>
      <c r="D13740" s="313" t="s">
        <v>19284</v>
      </c>
      <c r="E13740" s="313" t="str">
        <f>CONCATENATE(SUM('Раздел 3'!O309:O309),"=",0)</f>
        <v>0=0</v>
      </c>
    </row>
    <row r="13741" spans="1:5" ht="30" hidden="1" customHeight="1">
      <c r="A13741" s="311" t="str">
        <f>IF((SUM('Раздел 3'!O310:O310)=0),"","Неверно!")</f>
        <v/>
      </c>
      <c r="B13741" s="312" t="s">
        <v>24791</v>
      </c>
      <c r="C13741" s="313" t="s">
        <v>8446</v>
      </c>
      <c r="D13741" s="313" t="s">
        <v>19284</v>
      </c>
      <c r="E13741" s="313" t="str">
        <f>CONCATENATE(SUM('Раздел 3'!O310:O310),"=",0)</f>
        <v>0=0</v>
      </c>
    </row>
    <row r="13742" spans="1:5" ht="30" hidden="1" customHeight="1">
      <c r="A13742" s="311" t="str">
        <f>IF((SUM('Раздел 3'!O311:O311)=0),"","Неверно!")</f>
        <v/>
      </c>
      <c r="B13742" s="312" t="s">
        <v>24791</v>
      </c>
      <c r="C13742" s="313" t="s">
        <v>8447</v>
      </c>
      <c r="D13742" s="313" t="s">
        <v>19284</v>
      </c>
      <c r="E13742" s="313" t="str">
        <f>CONCATENATE(SUM('Раздел 3'!O311:O311),"=",0)</f>
        <v>0=0</v>
      </c>
    </row>
    <row r="13743" spans="1:5" ht="30" hidden="1" customHeight="1">
      <c r="A13743" s="311" t="str">
        <f>IF((SUM('Раздел 3'!O312:O312)=0),"","Неверно!")</f>
        <v/>
      </c>
      <c r="B13743" s="312" t="s">
        <v>24791</v>
      </c>
      <c r="C13743" s="313" t="s">
        <v>8448</v>
      </c>
      <c r="D13743" s="313" t="s">
        <v>19284</v>
      </c>
      <c r="E13743" s="313" t="str">
        <f>CONCATENATE(SUM('Раздел 3'!O312:O312),"=",0)</f>
        <v>0=0</v>
      </c>
    </row>
    <row r="13744" spans="1:5" ht="30" hidden="1" customHeight="1">
      <c r="A13744" s="311" t="str">
        <f>IF((SUM('Раздел 3'!O313:O313)=0),"","Неверно!")</f>
        <v/>
      </c>
      <c r="B13744" s="312" t="s">
        <v>24791</v>
      </c>
      <c r="C13744" s="313" t="s">
        <v>8449</v>
      </c>
      <c r="D13744" s="313" t="s">
        <v>19284</v>
      </c>
      <c r="E13744" s="313" t="str">
        <f>CONCATENATE(SUM('Раздел 3'!O313:O313),"=",0)</f>
        <v>0=0</v>
      </c>
    </row>
    <row r="13745" spans="1:5" ht="30" hidden="1" customHeight="1">
      <c r="A13745" s="311" t="str">
        <f>IF((SUM('Раздел 3'!O314:O314)=0),"","Неверно!")</f>
        <v/>
      </c>
      <c r="B13745" s="312" t="s">
        <v>24791</v>
      </c>
      <c r="C13745" s="313" t="s">
        <v>8450</v>
      </c>
      <c r="D13745" s="313" t="s">
        <v>19284</v>
      </c>
      <c r="E13745" s="313" t="str">
        <f>CONCATENATE(SUM('Раздел 3'!O314:O314),"=",0)</f>
        <v>0=0</v>
      </c>
    </row>
    <row r="13746" spans="1:5" ht="30" hidden="1" customHeight="1">
      <c r="A13746" s="311" t="str">
        <f>IF((SUM('Раздел 3'!O315:O315)=0),"","Неверно!")</f>
        <v/>
      </c>
      <c r="B13746" s="312" t="s">
        <v>24791</v>
      </c>
      <c r="C13746" s="313" t="s">
        <v>8451</v>
      </c>
      <c r="D13746" s="313" t="s">
        <v>19284</v>
      </c>
      <c r="E13746" s="313" t="str">
        <f>CONCATENATE(SUM('Раздел 3'!O315:O315),"=",0)</f>
        <v>0=0</v>
      </c>
    </row>
    <row r="13747" spans="1:5" ht="30" hidden="1" customHeight="1">
      <c r="A13747" s="311" t="str">
        <f>IF((SUM('Раздел 3'!O316:O316)=0),"","Неверно!")</f>
        <v/>
      </c>
      <c r="B13747" s="312" t="s">
        <v>24791</v>
      </c>
      <c r="C13747" s="313" t="s">
        <v>8452</v>
      </c>
      <c r="D13747" s="313" t="s">
        <v>19284</v>
      </c>
      <c r="E13747" s="313" t="str">
        <f>CONCATENATE(SUM('Раздел 3'!O316:O316),"=",0)</f>
        <v>0=0</v>
      </c>
    </row>
    <row r="13748" spans="1:5" ht="30" hidden="1" customHeight="1">
      <c r="A13748" s="311" t="str">
        <f>IF((SUM('Раздел 3'!O317:O317)=0),"","Неверно!")</f>
        <v/>
      </c>
      <c r="B13748" s="312" t="s">
        <v>24791</v>
      </c>
      <c r="C13748" s="313" t="s">
        <v>8453</v>
      </c>
      <c r="D13748" s="313" t="s">
        <v>19284</v>
      </c>
      <c r="E13748" s="313" t="str">
        <f>CONCATENATE(SUM('Раздел 3'!O317:O317),"=",0)</f>
        <v>0=0</v>
      </c>
    </row>
    <row r="13749" spans="1:5" ht="30" hidden="1" customHeight="1">
      <c r="A13749" s="311" t="str">
        <f>IF((SUM('Раздел 3'!O318:O318)=0),"","Неверно!")</f>
        <v/>
      </c>
      <c r="B13749" s="312" t="s">
        <v>24791</v>
      </c>
      <c r="C13749" s="313" t="s">
        <v>8454</v>
      </c>
      <c r="D13749" s="313" t="s">
        <v>19284</v>
      </c>
      <c r="E13749" s="313" t="str">
        <f>CONCATENATE(SUM('Раздел 3'!O318:O318),"=",0)</f>
        <v>0=0</v>
      </c>
    </row>
    <row r="13750" spans="1:5" ht="30" hidden="1" customHeight="1">
      <c r="A13750" s="311" t="str">
        <f>IF((SUM('Раздел 3'!O319:O319)=0),"","Неверно!")</f>
        <v/>
      </c>
      <c r="B13750" s="312" t="s">
        <v>24791</v>
      </c>
      <c r="C13750" s="313" t="s">
        <v>8455</v>
      </c>
      <c r="D13750" s="313" t="s">
        <v>19284</v>
      </c>
      <c r="E13750" s="313" t="str">
        <f>CONCATENATE(SUM('Раздел 3'!O319:O319),"=",0)</f>
        <v>0=0</v>
      </c>
    </row>
    <row r="13751" spans="1:5" ht="30" hidden="1" customHeight="1">
      <c r="A13751" s="311" t="str">
        <f>IF((SUM('Раздел 3'!O320:O320)=0),"","Неверно!")</f>
        <v/>
      </c>
      <c r="B13751" s="312" t="s">
        <v>24791</v>
      </c>
      <c r="C13751" s="313" t="s">
        <v>8456</v>
      </c>
      <c r="D13751" s="313" t="s">
        <v>19284</v>
      </c>
      <c r="E13751" s="313" t="str">
        <f>CONCATENATE(SUM('Раздел 3'!O320:O320),"=",0)</f>
        <v>0=0</v>
      </c>
    </row>
    <row r="13752" spans="1:5" ht="30" hidden="1" customHeight="1">
      <c r="A13752" s="311" t="str">
        <f>IF((SUM('Раздел 3'!O321:O321)=0),"","Неверно!")</f>
        <v/>
      </c>
      <c r="B13752" s="312" t="s">
        <v>24791</v>
      </c>
      <c r="C13752" s="313" t="s">
        <v>8457</v>
      </c>
      <c r="D13752" s="313" t="s">
        <v>19284</v>
      </c>
      <c r="E13752" s="313" t="str">
        <f>CONCATENATE(SUM('Раздел 3'!O321:O321),"=",0)</f>
        <v>0=0</v>
      </c>
    </row>
    <row r="13753" spans="1:5" ht="30" hidden="1" customHeight="1">
      <c r="A13753" s="311" t="str">
        <f>IF((SUM('Раздел 3'!O322:O322)=0),"","Неверно!")</f>
        <v/>
      </c>
      <c r="B13753" s="312" t="s">
        <v>24791</v>
      </c>
      <c r="C13753" s="313" t="s">
        <v>8458</v>
      </c>
      <c r="D13753" s="313" t="s">
        <v>19284</v>
      </c>
      <c r="E13753" s="313" t="str">
        <f>CONCATENATE(SUM('Раздел 3'!O322:O322),"=",0)</f>
        <v>0=0</v>
      </c>
    </row>
    <row r="13754" spans="1:5" ht="30" hidden="1" customHeight="1">
      <c r="A13754" s="311" t="str">
        <f>IF((SUM('Раздел 3'!O323:O323)=0),"","Неверно!")</f>
        <v/>
      </c>
      <c r="B13754" s="312" t="s">
        <v>24791</v>
      </c>
      <c r="C13754" s="313" t="s">
        <v>19285</v>
      </c>
      <c r="D13754" s="313" t="s">
        <v>19284</v>
      </c>
      <c r="E13754" s="313" t="str">
        <f>CONCATENATE(SUM('Раздел 3'!O323:O323),"=",0)</f>
        <v>0=0</v>
      </c>
    </row>
    <row r="13755" spans="1:5" ht="30" hidden="1" customHeight="1">
      <c r="A13755" s="311" t="str">
        <f>IF((SUM('Раздел 3'!O324:O324)=0),"","Неверно!")</f>
        <v/>
      </c>
      <c r="B13755" s="312" t="s">
        <v>24791</v>
      </c>
      <c r="C13755" s="313" t="s">
        <v>19286</v>
      </c>
      <c r="D13755" s="313" t="s">
        <v>19284</v>
      </c>
      <c r="E13755" s="313" t="str">
        <f>CONCATENATE(SUM('Раздел 3'!O324:O324),"=",0)</f>
        <v>0=0</v>
      </c>
    </row>
    <row r="13756" spans="1:5" ht="30" hidden="1" customHeight="1">
      <c r="A13756" s="311" t="str">
        <f>IF((SUM('Раздел 3'!O325:O325)=0),"","Неверно!")</f>
        <v/>
      </c>
      <c r="B13756" s="312" t="s">
        <v>24791</v>
      </c>
      <c r="C13756" s="313" t="s">
        <v>19287</v>
      </c>
      <c r="D13756" s="313" t="s">
        <v>19284</v>
      </c>
      <c r="E13756" s="313" t="str">
        <f>CONCATENATE(SUM('Раздел 3'!O325:O325),"=",0)</f>
        <v>0=0</v>
      </c>
    </row>
    <row r="13757" spans="1:5" ht="30" hidden="1" customHeight="1">
      <c r="A13757" s="311" t="str">
        <f>IF((SUM('Раздел 3'!O326:O326)=0),"","Неверно!")</f>
        <v/>
      </c>
      <c r="B13757" s="312" t="s">
        <v>24791</v>
      </c>
      <c r="C13757" s="313" t="s">
        <v>19288</v>
      </c>
      <c r="D13757" s="313" t="s">
        <v>19284</v>
      </c>
      <c r="E13757" s="313" t="str">
        <f>CONCATENATE(SUM('Раздел 3'!O326:O326),"=",0)</f>
        <v>0=0</v>
      </c>
    </row>
    <row r="13758" spans="1:5" ht="30" hidden="1" customHeight="1">
      <c r="A13758" s="311" t="str">
        <f>IF((SUM('Раздел 3'!O327:O327)=0),"","Неверно!")</f>
        <v/>
      </c>
      <c r="B13758" s="312" t="s">
        <v>24791</v>
      </c>
      <c r="C13758" s="313" t="s">
        <v>19289</v>
      </c>
      <c r="D13758" s="313" t="s">
        <v>19284</v>
      </c>
      <c r="E13758" s="313" t="str">
        <f>CONCATENATE(SUM('Раздел 3'!O327:O327),"=",0)</f>
        <v>0=0</v>
      </c>
    </row>
    <row r="13759" spans="1:5" ht="30" hidden="1" customHeight="1">
      <c r="A13759" s="311" t="str">
        <f>IF((SUM('Раздел 3'!O328:O328)=0),"","Неверно!")</f>
        <v/>
      </c>
      <c r="B13759" s="312" t="s">
        <v>24791</v>
      </c>
      <c r="C13759" s="313" t="s">
        <v>19290</v>
      </c>
      <c r="D13759" s="313" t="s">
        <v>19284</v>
      </c>
      <c r="E13759" s="313" t="str">
        <f>CONCATENATE(SUM('Раздел 3'!O328:O328),"=",0)</f>
        <v>0=0</v>
      </c>
    </row>
    <row r="13760" spans="1:5" ht="30" hidden="1" customHeight="1">
      <c r="A13760" s="311" t="str">
        <f>IF((SUM('Раздел 3'!S28:S28)=0),"","Неверно!")</f>
        <v/>
      </c>
      <c r="B13760" s="312" t="s">
        <v>24792</v>
      </c>
      <c r="C13760" s="313" t="s">
        <v>8459</v>
      </c>
      <c r="D13760" s="313" t="s">
        <v>18911</v>
      </c>
      <c r="E13760" s="313" t="str">
        <f>CONCATENATE(SUM('Раздел 3'!S28:S28),"=",0)</f>
        <v>0=0</v>
      </c>
    </row>
    <row r="13761" spans="1:5" ht="30" hidden="1" customHeight="1">
      <c r="A13761" s="311" t="str">
        <f>IF((SUM('Раздел 3'!S29:S29)=0),"","Неверно!")</f>
        <v/>
      </c>
      <c r="B13761" s="312" t="s">
        <v>24792</v>
      </c>
      <c r="C13761" s="313" t="s">
        <v>8460</v>
      </c>
      <c r="D13761" s="313" t="s">
        <v>18911</v>
      </c>
      <c r="E13761" s="313" t="str">
        <f>CONCATENATE(SUM('Раздел 3'!S29:S29),"=",0)</f>
        <v>0=0</v>
      </c>
    </row>
    <row r="13762" spans="1:5" ht="30" hidden="1" customHeight="1">
      <c r="A13762" s="311" t="str">
        <f>IF((SUM('Раздел 3'!AB39:AB39)=0),"","Неверно!")</f>
        <v/>
      </c>
      <c r="B13762" s="312" t="s">
        <v>24793</v>
      </c>
      <c r="C13762" s="313" t="s">
        <v>8461</v>
      </c>
      <c r="D13762" s="313" t="s">
        <v>18142</v>
      </c>
      <c r="E13762" s="313" t="str">
        <f>CONCATENATE(SUM('Раздел 3'!AB39:AB39),"=",0)</f>
        <v>0=0</v>
      </c>
    </row>
    <row r="13763" spans="1:5" ht="30" hidden="1" customHeight="1">
      <c r="A13763" s="311" t="str">
        <f>IF((SUM('Раздел 3'!AC39:AC39)=0),"","Неверно!")</f>
        <v/>
      </c>
      <c r="B13763" s="312" t="s">
        <v>24793</v>
      </c>
      <c r="C13763" s="313" t="s">
        <v>8462</v>
      </c>
      <c r="D13763" s="313" t="s">
        <v>18142</v>
      </c>
      <c r="E13763" s="313" t="str">
        <f>CONCATENATE(SUM('Раздел 3'!AC39:AC39),"=",0)</f>
        <v>0=0</v>
      </c>
    </row>
    <row r="13764" spans="1:5" ht="30" hidden="1" customHeight="1">
      <c r="A13764" s="311" t="str">
        <f>IF((SUM('Раздел 3'!AD39:AD39)=0),"","Неверно!")</f>
        <v/>
      </c>
      <c r="B13764" s="312" t="s">
        <v>24793</v>
      </c>
      <c r="C13764" s="313" t="s">
        <v>8463</v>
      </c>
      <c r="D13764" s="313" t="s">
        <v>18142</v>
      </c>
      <c r="E13764" s="313" t="str">
        <f>CONCATENATE(SUM('Раздел 3'!AD39:AD39),"=",0)</f>
        <v>0=0</v>
      </c>
    </row>
    <row r="13765" spans="1:5" ht="30" hidden="1" customHeight="1">
      <c r="A13765" s="311" t="str">
        <f>IF((SUM('Раздел 3'!AE39:AE39)=0),"","Неверно!")</f>
        <v/>
      </c>
      <c r="B13765" s="312" t="s">
        <v>24793</v>
      </c>
      <c r="C13765" s="313" t="s">
        <v>8464</v>
      </c>
      <c r="D13765" s="313" t="s">
        <v>18142</v>
      </c>
      <c r="E13765" s="313" t="str">
        <f>CONCATENATE(SUM('Раздел 3'!AE39:AE39),"=",0)</f>
        <v>0=0</v>
      </c>
    </row>
    <row r="13766" spans="1:5" ht="30" hidden="1" customHeight="1">
      <c r="A13766" s="311" t="str">
        <f>IF((SUM('Раздел 3'!AF39:AF39)=0),"","Неверно!")</f>
        <v/>
      </c>
      <c r="B13766" s="312" t="s">
        <v>24793</v>
      </c>
      <c r="C13766" s="313" t="s">
        <v>8465</v>
      </c>
      <c r="D13766" s="313" t="s">
        <v>18142</v>
      </c>
      <c r="E13766" s="313" t="str">
        <f>CONCATENATE(SUM('Раздел 3'!AF39:AF39),"=",0)</f>
        <v>0=0</v>
      </c>
    </row>
    <row r="13767" spans="1:5" ht="30" hidden="1" customHeight="1">
      <c r="A13767" s="311" t="str">
        <f>IF((SUM('Раздел 3'!AG39:AG39)=0),"","Неверно!")</f>
        <v/>
      </c>
      <c r="B13767" s="312" t="s">
        <v>24793</v>
      </c>
      <c r="C13767" s="313" t="s">
        <v>8466</v>
      </c>
      <c r="D13767" s="313" t="s">
        <v>18142</v>
      </c>
      <c r="E13767" s="313" t="str">
        <f>CONCATENATE(SUM('Раздел 3'!AG39:AG39),"=",0)</f>
        <v>0=0</v>
      </c>
    </row>
    <row r="13768" spans="1:5" ht="30" hidden="1" customHeight="1">
      <c r="A13768" s="311" t="str">
        <f>IF((SUM('Раздел 3'!AB41:AB41)=0),"","Неверно!")</f>
        <v/>
      </c>
      <c r="B13768" s="312" t="s">
        <v>24794</v>
      </c>
      <c r="C13768" s="313" t="s">
        <v>8467</v>
      </c>
      <c r="D13768" s="313" t="s">
        <v>18141</v>
      </c>
      <c r="E13768" s="313" t="str">
        <f>CONCATENATE(SUM('Раздел 3'!AB41:AB41),"=",0)</f>
        <v>0=0</v>
      </c>
    </row>
    <row r="13769" spans="1:5" ht="30" hidden="1" customHeight="1">
      <c r="A13769" s="311" t="str">
        <f>IF((SUM('Раздел 3'!AB42:AB42)=0),"","Неверно!")</f>
        <v/>
      </c>
      <c r="B13769" s="312" t="s">
        <v>24794</v>
      </c>
      <c r="C13769" s="313" t="s">
        <v>8468</v>
      </c>
      <c r="D13769" s="313" t="s">
        <v>18141</v>
      </c>
      <c r="E13769" s="313" t="str">
        <f>CONCATENATE(SUM('Раздел 3'!AB42:AB42),"=",0)</f>
        <v>0=0</v>
      </c>
    </row>
    <row r="13770" spans="1:5" ht="30" hidden="1" customHeight="1">
      <c r="A13770" s="311" t="str">
        <f>IF((SUM('Раздел 3'!AC41:AC41)=0),"","Неверно!")</f>
        <v/>
      </c>
      <c r="B13770" s="312" t="s">
        <v>24794</v>
      </c>
      <c r="C13770" s="313" t="s">
        <v>8469</v>
      </c>
      <c r="D13770" s="313" t="s">
        <v>18141</v>
      </c>
      <c r="E13770" s="313" t="str">
        <f>CONCATENATE(SUM('Раздел 3'!AC41:AC41),"=",0)</f>
        <v>0=0</v>
      </c>
    </row>
    <row r="13771" spans="1:5" ht="30" hidden="1" customHeight="1">
      <c r="A13771" s="311" t="str">
        <f>IF((SUM('Раздел 3'!AC42:AC42)=0),"","Неверно!")</f>
        <v/>
      </c>
      <c r="B13771" s="312" t="s">
        <v>24794</v>
      </c>
      <c r="C13771" s="313" t="s">
        <v>8470</v>
      </c>
      <c r="D13771" s="313" t="s">
        <v>18141</v>
      </c>
      <c r="E13771" s="313" t="str">
        <f>CONCATENATE(SUM('Раздел 3'!AC42:AC42),"=",0)</f>
        <v>0=0</v>
      </c>
    </row>
    <row r="13772" spans="1:5" ht="30" hidden="1" customHeight="1">
      <c r="A13772" s="311" t="str">
        <f>IF((SUM('Раздел 3'!AD41:AD41)=0),"","Неверно!")</f>
        <v/>
      </c>
      <c r="B13772" s="312" t="s">
        <v>24794</v>
      </c>
      <c r="C13772" s="313" t="s">
        <v>8471</v>
      </c>
      <c r="D13772" s="313" t="s">
        <v>18141</v>
      </c>
      <c r="E13772" s="313" t="str">
        <f>CONCATENATE(SUM('Раздел 3'!AD41:AD41),"=",0)</f>
        <v>0=0</v>
      </c>
    </row>
    <row r="13773" spans="1:5" ht="30" hidden="1" customHeight="1">
      <c r="A13773" s="311" t="str">
        <f>IF((SUM('Раздел 3'!AD42:AD42)=0),"","Неверно!")</f>
        <v/>
      </c>
      <c r="B13773" s="312" t="s">
        <v>24794</v>
      </c>
      <c r="C13773" s="313" t="s">
        <v>8472</v>
      </c>
      <c r="D13773" s="313" t="s">
        <v>18141</v>
      </c>
      <c r="E13773" s="313" t="str">
        <f>CONCATENATE(SUM('Раздел 3'!AD42:AD42),"=",0)</f>
        <v>0=0</v>
      </c>
    </row>
    <row r="13774" spans="1:5" ht="30" hidden="1" customHeight="1">
      <c r="A13774" s="311" t="str">
        <f>IF((SUM('Раздел 3'!AE41:AE41)=0),"","Неверно!")</f>
        <v/>
      </c>
      <c r="B13774" s="312" t="s">
        <v>24794</v>
      </c>
      <c r="C13774" s="313" t="s">
        <v>8473</v>
      </c>
      <c r="D13774" s="313" t="s">
        <v>18141</v>
      </c>
      <c r="E13774" s="313" t="str">
        <f>CONCATENATE(SUM('Раздел 3'!AE41:AE41),"=",0)</f>
        <v>0=0</v>
      </c>
    </row>
    <row r="13775" spans="1:5" ht="30" hidden="1" customHeight="1">
      <c r="A13775" s="311" t="str">
        <f>IF((SUM('Раздел 3'!AE42:AE42)=0),"","Неверно!")</f>
        <v/>
      </c>
      <c r="B13775" s="312" t="s">
        <v>24794</v>
      </c>
      <c r="C13775" s="313" t="s">
        <v>8474</v>
      </c>
      <c r="D13775" s="313" t="s">
        <v>18141</v>
      </c>
      <c r="E13775" s="313" t="str">
        <f>CONCATENATE(SUM('Раздел 3'!AE42:AE42),"=",0)</f>
        <v>0=0</v>
      </c>
    </row>
    <row r="13776" spans="1:5" ht="30" hidden="1" customHeight="1">
      <c r="A13776" s="311" t="str">
        <f>IF((SUM('Раздел 3'!AF41:AF41)=0),"","Неверно!")</f>
        <v/>
      </c>
      <c r="B13776" s="312" t="s">
        <v>24794</v>
      </c>
      <c r="C13776" s="313" t="s">
        <v>8475</v>
      </c>
      <c r="D13776" s="313" t="s">
        <v>18141</v>
      </c>
      <c r="E13776" s="313" t="str">
        <f>CONCATENATE(SUM('Раздел 3'!AF41:AF41),"=",0)</f>
        <v>0=0</v>
      </c>
    </row>
    <row r="13777" spans="1:5" ht="30" hidden="1" customHeight="1">
      <c r="A13777" s="311" t="str">
        <f>IF((SUM('Раздел 3'!AF42:AF42)=0),"","Неверно!")</f>
        <v/>
      </c>
      <c r="B13777" s="312" t="s">
        <v>24794</v>
      </c>
      <c r="C13777" s="313" t="s">
        <v>8476</v>
      </c>
      <c r="D13777" s="313" t="s">
        <v>18141</v>
      </c>
      <c r="E13777" s="313" t="str">
        <f>CONCATENATE(SUM('Раздел 3'!AF42:AF42),"=",0)</f>
        <v>0=0</v>
      </c>
    </row>
    <row r="13778" spans="1:5" ht="30" hidden="1" customHeight="1">
      <c r="A13778" s="311" t="str">
        <f>IF((SUM('Раздел 3'!AG41:AG41)=0),"","Неверно!")</f>
        <v/>
      </c>
      <c r="B13778" s="312" t="s">
        <v>24794</v>
      </c>
      <c r="C13778" s="313" t="s">
        <v>8477</v>
      </c>
      <c r="D13778" s="313" t="s">
        <v>18141</v>
      </c>
      <c r="E13778" s="313" t="str">
        <f>CONCATENATE(SUM('Раздел 3'!AG41:AG41),"=",0)</f>
        <v>0=0</v>
      </c>
    </row>
    <row r="13779" spans="1:5" ht="30" hidden="1" customHeight="1">
      <c r="A13779" s="311" t="str">
        <f>IF((SUM('Раздел 3'!AG42:AG42)=0),"","Неверно!")</f>
        <v/>
      </c>
      <c r="B13779" s="312" t="s">
        <v>24794</v>
      </c>
      <c r="C13779" s="313" t="s">
        <v>8478</v>
      </c>
      <c r="D13779" s="313" t="s">
        <v>18141</v>
      </c>
      <c r="E13779" s="313" t="str">
        <f>CONCATENATE(SUM('Раздел 3'!AG42:AG42),"=",0)</f>
        <v>0=0</v>
      </c>
    </row>
    <row r="13780" spans="1:5" ht="30" hidden="1" customHeight="1">
      <c r="A13780" s="311" t="str">
        <f>IF((SUM('Раздел 3'!AB59:AB59)=0),"","Неверно!")</f>
        <v/>
      </c>
      <c r="B13780" s="312" t="s">
        <v>24795</v>
      </c>
      <c r="C13780" s="313" t="s">
        <v>8479</v>
      </c>
      <c r="D13780" s="313" t="s">
        <v>18140</v>
      </c>
      <c r="E13780" s="313" t="str">
        <f>CONCATENATE(SUM('Раздел 3'!AB59:AB59),"=",0)</f>
        <v>0=0</v>
      </c>
    </row>
    <row r="13781" spans="1:5" ht="30" hidden="1" customHeight="1">
      <c r="A13781" s="311" t="str">
        <f>IF((SUM('Раздел 3'!AB60:AB60)=0),"","Неверно!")</f>
        <v/>
      </c>
      <c r="B13781" s="312" t="s">
        <v>24795</v>
      </c>
      <c r="C13781" s="313" t="s">
        <v>8480</v>
      </c>
      <c r="D13781" s="313" t="s">
        <v>18140</v>
      </c>
      <c r="E13781" s="313" t="str">
        <f>CONCATENATE(SUM('Раздел 3'!AB60:AB60),"=",0)</f>
        <v>0=0</v>
      </c>
    </row>
    <row r="13782" spans="1:5" ht="30" hidden="1" customHeight="1">
      <c r="A13782" s="311" t="str">
        <f>IF((SUM('Раздел 3'!AB61:AB61)=0),"","Неверно!")</f>
        <v/>
      </c>
      <c r="B13782" s="312" t="s">
        <v>24795</v>
      </c>
      <c r="C13782" s="313" t="s">
        <v>8481</v>
      </c>
      <c r="D13782" s="313" t="s">
        <v>18140</v>
      </c>
      <c r="E13782" s="313" t="str">
        <f>CONCATENATE(SUM('Раздел 3'!AB61:AB61),"=",0)</f>
        <v>0=0</v>
      </c>
    </row>
    <row r="13783" spans="1:5" ht="30" hidden="1" customHeight="1">
      <c r="A13783" s="311" t="str">
        <f>IF((SUM('Раздел 3'!AB62:AB62)=0),"","Неверно!")</f>
        <v/>
      </c>
      <c r="B13783" s="312" t="s">
        <v>24795</v>
      </c>
      <c r="C13783" s="313" t="s">
        <v>8482</v>
      </c>
      <c r="D13783" s="313" t="s">
        <v>18140</v>
      </c>
      <c r="E13783" s="313" t="str">
        <f>CONCATENATE(SUM('Раздел 3'!AB62:AB62),"=",0)</f>
        <v>0=0</v>
      </c>
    </row>
    <row r="13784" spans="1:5" ht="30" hidden="1" customHeight="1">
      <c r="A13784" s="311" t="str">
        <f>IF((SUM('Раздел 3'!AB63:AB63)=0),"","Неверно!")</f>
        <v/>
      </c>
      <c r="B13784" s="312" t="s">
        <v>24795</v>
      </c>
      <c r="C13784" s="313" t="s">
        <v>8483</v>
      </c>
      <c r="D13784" s="313" t="s">
        <v>18140</v>
      </c>
      <c r="E13784" s="313" t="str">
        <f>CONCATENATE(SUM('Раздел 3'!AB63:AB63),"=",0)</f>
        <v>0=0</v>
      </c>
    </row>
    <row r="13785" spans="1:5" ht="30" hidden="1" customHeight="1">
      <c r="A13785" s="311" t="str">
        <f>IF((SUM('Раздел 3'!AC59:AC59)=0),"","Неверно!")</f>
        <v/>
      </c>
      <c r="B13785" s="312" t="s">
        <v>24795</v>
      </c>
      <c r="C13785" s="313" t="s">
        <v>8484</v>
      </c>
      <c r="D13785" s="313" t="s">
        <v>18140</v>
      </c>
      <c r="E13785" s="313" t="str">
        <f>CONCATENATE(SUM('Раздел 3'!AC59:AC59),"=",0)</f>
        <v>0=0</v>
      </c>
    </row>
    <row r="13786" spans="1:5" ht="30" hidden="1" customHeight="1">
      <c r="A13786" s="311" t="str">
        <f>IF((SUM('Раздел 3'!AC60:AC60)=0),"","Неверно!")</f>
        <v/>
      </c>
      <c r="B13786" s="312" t="s">
        <v>24795</v>
      </c>
      <c r="C13786" s="313" t="s">
        <v>8485</v>
      </c>
      <c r="D13786" s="313" t="s">
        <v>18140</v>
      </c>
      <c r="E13786" s="313" t="str">
        <f>CONCATENATE(SUM('Раздел 3'!AC60:AC60),"=",0)</f>
        <v>0=0</v>
      </c>
    </row>
    <row r="13787" spans="1:5" ht="30" hidden="1" customHeight="1">
      <c r="A13787" s="311" t="str">
        <f>IF((SUM('Раздел 3'!AC61:AC61)=0),"","Неверно!")</f>
        <v/>
      </c>
      <c r="B13787" s="312" t="s">
        <v>24795</v>
      </c>
      <c r="C13787" s="313" t="s">
        <v>8486</v>
      </c>
      <c r="D13787" s="313" t="s">
        <v>18140</v>
      </c>
      <c r="E13787" s="313" t="str">
        <f>CONCATENATE(SUM('Раздел 3'!AC61:AC61),"=",0)</f>
        <v>0=0</v>
      </c>
    </row>
    <row r="13788" spans="1:5" ht="30" hidden="1" customHeight="1">
      <c r="A13788" s="311" t="str">
        <f>IF((SUM('Раздел 3'!AC62:AC62)=0),"","Неверно!")</f>
        <v/>
      </c>
      <c r="B13788" s="312" t="s">
        <v>24795</v>
      </c>
      <c r="C13788" s="313" t="s">
        <v>8487</v>
      </c>
      <c r="D13788" s="313" t="s">
        <v>18140</v>
      </c>
      <c r="E13788" s="313" t="str">
        <f>CONCATENATE(SUM('Раздел 3'!AC62:AC62),"=",0)</f>
        <v>0=0</v>
      </c>
    </row>
    <row r="13789" spans="1:5" ht="30" hidden="1" customHeight="1">
      <c r="A13789" s="311" t="str">
        <f>IF((SUM('Раздел 3'!AC63:AC63)=0),"","Неверно!")</f>
        <v/>
      </c>
      <c r="B13789" s="312" t="s">
        <v>24795</v>
      </c>
      <c r="C13789" s="313" t="s">
        <v>8488</v>
      </c>
      <c r="D13789" s="313" t="s">
        <v>18140</v>
      </c>
      <c r="E13789" s="313" t="str">
        <f>CONCATENATE(SUM('Раздел 3'!AC63:AC63),"=",0)</f>
        <v>0=0</v>
      </c>
    </row>
    <row r="13790" spans="1:5" ht="30" hidden="1" customHeight="1">
      <c r="A13790" s="311" t="str">
        <f>IF((SUM('Раздел 3'!AD59:AD59)=0),"","Неверно!")</f>
        <v/>
      </c>
      <c r="B13790" s="312" t="s">
        <v>24795</v>
      </c>
      <c r="C13790" s="313" t="s">
        <v>8489</v>
      </c>
      <c r="D13790" s="313" t="s">
        <v>18140</v>
      </c>
      <c r="E13790" s="313" t="str">
        <f>CONCATENATE(SUM('Раздел 3'!AD59:AD59),"=",0)</f>
        <v>0=0</v>
      </c>
    </row>
    <row r="13791" spans="1:5" ht="30" hidden="1" customHeight="1">
      <c r="A13791" s="311" t="str">
        <f>IF((SUM('Раздел 3'!AD60:AD60)=0),"","Неверно!")</f>
        <v/>
      </c>
      <c r="B13791" s="312" t="s">
        <v>24795</v>
      </c>
      <c r="C13791" s="313" t="s">
        <v>8490</v>
      </c>
      <c r="D13791" s="313" t="s">
        <v>18140</v>
      </c>
      <c r="E13791" s="313" t="str">
        <f>CONCATENATE(SUM('Раздел 3'!AD60:AD60),"=",0)</f>
        <v>0=0</v>
      </c>
    </row>
    <row r="13792" spans="1:5" ht="30" hidden="1" customHeight="1">
      <c r="A13792" s="311" t="str">
        <f>IF((SUM('Раздел 3'!AD61:AD61)=0),"","Неверно!")</f>
        <v/>
      </c>
      <c r="B13792" s="312" t="s">
        <v>24795</v>
      </c>
      <c r="C13792" s="313" t="s">
        <v>8491</v>
      </c>
      <c r="D13792" s="313" t="s">
        <v>18140</v>
      </c>
      <c r="E13792" s="313" t="str">
        <f>CONCATENATE(SUM('Раздел 3'!AD61:AD61),"=",0)</f>
        <v>0=0</v>
      </c>
    </row>
    <row r="13793" spans="1:5" ht="30" hidden="1" customHeight="1">
      <c r="A13793" s="311" t="str">
        <f>IF((SUM('Раздел 3'!AD62:AD62)=0),"","Неверно!")</f>
        <v/>
      </c>
      <c r="B13793" s="312" t="s">
        <v>24795</v>
      </c>
      <c r="C13793" s="313" t="s">
        <v>8492</v>
      </c>
      <c r="D13793" s="313" t="s">
        <v>18140</v>
      </c>
      <c r="E13793" s="313" t="str">
        <f>CONCATENATE(SUM('Раздел 3'!AD62:AD62),"=",0)</f>
        <v>0=0</v>
      </c>
    </row>
    <row r="13794" spans="1:5" ht="30" hidden="1" customHeight="1">
      <c r="A13794" s="311" t="str">
        <f>IF((SUM('Раздел 3'!AD63:AD63)=0),"","Неверно!")</f>
        <v/>
      </c>
      <c r="B13794" s="312" t="s">
        <v>24795</v>
      </c>
      <c r="C13794" s="313" t="s">
        <v>8493</v>
      </c>
      <c r="D13794" s="313" t="s">
        <v>18140</v>
      </c>
      <c r="E13794" s="313" t="str">
        <f>CONCATENATE(SUM('Раздел 3'!AD63:AD63),"=",0)</f>
        <v>0=0</v>
      </c>
    </row>
    <row r="13795" spans="1:5" ht="30" hidden="1" customHeight="1">
      <c r="A13795" s="311" t="str">
        <f>IF((SUM('Раздел 3'!AE59:AE59)=0),"","Неверно!")</f>
        <v/>
      </c>
      <c r="B13795" s="312" t="s">
        <v>24795</v>
      </c>
      <c r="C13795" s="313" t="s">
        <v>8494</v>
      </c>
      <c r="D13795" s="313" t="s">
        <v>18140</v>
      </c>
      <c r="E13795" s="313" t="str">
        <f>CONCATENATE(SUM('Раздел 3'!AE59:AE59),"=",0)</f>
        <v>0=0</v>
      </c>
    </row>
    <row r="13796" spans="1:5" ht="30" hidden="1" customHeight="1">
      <c r="A13796" s="311" t="str">
        <f>IF((SUM('Раздел 3'!AE60:AE60)=0),"","Неверно!")</f>
        <v/>
      </c>
      <c r="B13796" s="312" t="s">
        <v>24795</v>
      </c>
      <c r="C13796" s="313" t="s">
        <v>8495</v>
      </c>
      <c r="D13796" s="313" t="s">
        <v>18140</v>
      </c>
      <c r="E13796" s="313" t="str">
        <f>CONCATENATE(SUM('Раздел 3'!AE60:AE60),"=",0)</f>
        <v>0=0</v>
      </c>
    </row>
    <row r="13797" spans="1:5" ht="30" hidden="1" customHeight="1">
      <c r="A13797" s="311" t="str">
        <f>IF((SUM('Раздел 3'!AE61:AE61)=0),"","Неверно!")</f>
        <v/>
      </c>
      <c r="B13797" s="312" t="s">
        <v>24795</v>
      </c>
      <c r="C13797" s="313" t="s">
        <v>8496</v>
      </c>
      <c r="D13797" s="313" t="s">
        <v>18140</v>
      </c>
      <c r="E13797" s="313" t="str">
        <f>CONCATENATE(SUM('Раздел 3'!AE61:AE61),"=",0)</f>
        <v>0=0</v>
      </c>
    </row>
    <row r="13798" spans="1:5" ht="30" hidden="1" customHeight="1">
      <c r="A13798" s="311" t="str">
        <f>IF((SUM('Раздел 3'!AE62:AE62)=0),"","Неверно!")</f>
        <v/>
      </c>
      <c r="B13798" s="312" t="s">
        <v>24795</v>
      </c>
      <c r="C13798" s="313" t="s">
        <v>8497</v>
      </c>
      <c r="D13798" s="313" t="s">
        <v>18140</v>
      </c>
      <c r="E13798" s="313" t="str">
        <f>CONCATENATE(SUM('Раздел 3'!AE62:AE62),"=",0)</f>
        <v>0=0</v>
      </c>
    </row>
    <row r="13799" spans="1:5" ht="30" hidden="1" customHeight="1">
      <c r="A13799" s="311" t="str">
        <f>IF((SUM('Раздел 3'!AE63:AE63)=0),"","Неверно!")</f>
        <v/>
      </c>
      <c r="B13799" s="312" t="s">
        <v>24795</v>
      </c>
      <c r="C13799" s="313" t="s">
        <v>8498</v>
      </c>
      <c r="D13799" s="313" t="s">
        <v>18140</v>
      </c>
      <c r="E13799" s="313" t="str">
        <f>CONCATENATE(SUM('Раздел 3'!AE63:AE63),"=",0)</f>
        <v>0=0</v>
      </c>
    </row>
    <row r="13800" spans="1:5" ht="30" hidden="1" customHeight="1">
      <c r="A13800" s="311" t="str">
        <f>IF((SUM('Раздел 3'!AF59:AF59)=0),"","Неверно!")</f>
        <v/>
      </c>
      <c r="B13800" s="312" t="s">
        <v>24795</v>
      </c>
      <c r="C13800" s="313" t="s">
        <v>8499</v>
      </c>
      <c r="D13800" s="313" t="s">
        <v>18140</v>
      </c>
      <c r="E13800" s="313" t="str">
        <f>CONCATENATE(SUM('Раздел 3'!AF59:AF59),"=",0)</f>
        <v>0=0</v>
      </c>
    </row>
    <row r="13801" spans="1:5" ht="30" hidden="1" customHeight="1">
      <c r="A13801" s="311" t="str">
        <f>IF((SUM('Раздел 3'!AF60:AF60)=0),"","Неверно!")</f>
        <v/>
      </c>
      <c r="B13801" s="312" t="s">
        <v>24795</v>
      </c>
      <c r="C13801" s="313" t="s">
        <v>8500</v>
      </c>
      <c r="D13801" s="313" t="s">
        <v>18140</v>
      </c>
      <c r="E13801" s="313" t="str">
        <f>CONCATENATE(SUM('Раздел 3'!AF60:AF60),"=",0)</f>
        <v>0=0</v>
      </c>
    </row>
    <row r="13802" spans="1:5" ht="30" hidden="1" customHeight="1">
      <c r="A13802" s="311" t="str">
        <f>IF((SUM('Раздел 3'!AF61:AF61)=0),"","Неверно!")</f>
        <v/>
      </c>
      <c r="B13802" s="312" t="s">
        <v>24795</v>
      </c>
      <c r="C13802" s="313" t="s">
        <v>8501</v>
      </c>
      <c r="D13802" s="313" t="s">
        <v>18140</v>
      </c>
      <c r="E13802" s="313" t="str">
        <f>CONCATENATE(SUM('Раздел 3'!AF61:AF61),"=",0)</f>
        <v>0=0</v>
      </c>
    </row>
    <row r="13803" spans="1:5" ht="30" hidden="1" customHeight="1">
      <c r="A13803" s="311" t="str">
        <f>IF((SUM('Раздел 3'!AF62:AF62)=0),"","Неверно!")</f>
        <v/>
      </c>
      <c r="B13803" s="312" t="s">
        <v>24795</v>
      </c>
      <c r="C13803" s="313" t="s">
        <v>8502</v>
      </c>
      <c r="D13803" s="313" t="s">
        <v>18140</v>
      </c>
      <c r="E13803" s="313" t="str">
        <f>CONCATENATE(SUM('Раздел 3'!AF62:AF62),"=",0)</f>
        <v>0=0</v>
      </c>
    </row>
    <row r="13804" spans="1:5" ht="30" hidden="1" customHeight="1">
      <c r="A13804" s="311" t="str">
        <f>IF((SUM('Раздел 3'!AF63:AF63)=0),"","Неверно!")</f>
        <v/>
      </c>
      <c r="B13804" s="312" t="s">
        <v>24795</v>
      </c>
      <c r="C13804" s="313" t="s">
        <v>8503</v>
      </c>
      <c r="D13804" s="313" t="s">
        <v>18140</v>
      </c>
      <c r="E13804" s="313" t="str">
        <f>CONCATENATE(SUM('Раздел 3'!AF63:AF63),"=",0)</f>
        <v>0=0</v>
      </c>
    </row>
    <row r="13805" spans="1:5" ht="30" hidden="1" customHeight="1">
      <c r="A13805" s="311" t="str">
        <f>IF((SUM('Раздел 3'!AG59:AG59)=0),"","Неверно!")</f>
        <v/>
      </c>
      <c r="B13805" s="312" t="s">
        <v>24795</v>
      </c>
      <c r="C13805" s="313" t="s">
        <v>8504</v>
      </c>
      <c r="D13805" s="313" t="s">
        <v>18140</v>
      </c>
      <c r="E13805" s="313" t="str">
        <f>CONCATENATE(SUM('Раздел 3'!AG59:AG59),"=",0)</f>
        <v>0=0</v>
      </c>
    </row>
    <row r="13806" spans="1:5" ht="30" hidden="1" customHeight="1">
      <c r="A13806" s="311" t="str">
        <f>IF((SUM('Раздел 3'!AG60:AG60)=0),"","Неверно!")</f>
        <v/>
      </c>
      <c r="B13806" s="312" t="s">
        <v>24795</v>
      </c>
      <c r="C13806" s="313" t="s">
        <v>8505</v>
      </c>
      <c r="D13806" s="313" t="s">
        <v>18140</v>
      </c>
      <c r="E13806" s="313" t="str">
        <f>CONCATENATE(SUM('Раздел 3'!AG60:AG60),"=",0)</f>
        <v>0=0</v>
      </c>
    </row>
    <row r="13807" spans="1:5" ht="30" hidden="1" customHeight="1">
      <c r="A13807" s="311" t="str">
        <f>IF((SUM('Раздел 3'!AG61:AG61)=0),"","Неверно!")</f>
        <v/>
      </c>
      <c r="B13807" s="312" t="s">
        <v>24795</v>
      </c>
      <c r="C13807" s="313" t="s">
        <v>8506</v>
      </c>
      <c r="D13807" s="313" t="s">
        <v>18140</v>
      </c>
      <c r="E13807" s="313" t="str">
        <f>CONCATENATE(SUM('Раздел 3'!AG61:AG61),"=",0)</f>
        <v>0=0</v>
      </c>
    </row>
    <row r="13808" spans="1:5" ht="30" hidden="1" customHeight="1">
      <c r="A13808" s="311" t="str">
        <f>IF((SUM('Раздел 3'!AG62:AG62)=0),"","Неверно!")</f>
        <v/>
      </c>
      <c r="B13808" s="312" t="s">
        <v>24795</v>
      </c>
      <c r="C13808" s="313" t="s">
        <v>8507</v>
      </c>
      <c r="D13808" s="313" t="s">
        <v>18140</v>
      </c>
      <c r="E13808" s="313" t="str">
        <f>CONCATENATE(SUM('Раздел 3'!AG62:AG62),"=",0)</f>
        <v>0=0</v>
      </c>
    </row>
    <row r="13809" spans="1:5" ht="30" hidden="1" customHeight="1">
      <c r="A13809" s="311" t="str">
        <f>IF((SUM('Раздел 3'!AG63:AG63)=0),"","Неверно!")</f>
        <v/>
      </c>
      <c r="B13809" s="312" t="s">
        <v>24795</v>
      </c>
      <c r="C13809" s="313" t="s">
        <v>8508</v>
      </c>
      <c r="D13809" s="313" t="s">
        <v>18140</v>
      </c>
      <c r="E13809" s="313" t="str">
        <f>CONCATENATE(SUM('Раздел 3'!AG63:AG63),"=",0)</f>
        <v>0=0</v>
      </c>
    </row>
    <row r="13810" spans="1:5" ht="30" hidden="1" customHeight="1">
      <c r="A13810" s="311" t="str">
        <f>IF((SUM('Раздел 3'!AB71:AB71)=0),"","Неверно!")</f>
        <v/>
      </c>
      <c r="B13810" s="312" t="s">
        <v>24796</v>
      </c>
      <c r="C13810" s="313" t="s">
        <v>8509</v>
      </c>
      <c r="D13810" s="313" t="s">
        <v>19291</v>
      </c>
      <c r="E13810" s="313" t="str">
        <f>CONCATENATE(SUM('Раздел 3'!AB71:AB71),"=",0)</f>
        <v>0=0</v>
      </c>
    </row>
    <row r="13811" spans="1:5" ht="30" hidden="1" customHeight="1">
      <c r="A13811" s="311" t="str">
        <f>IF((SUM('Раздел 3'!AB72:AB72)=0),"","Неверно!")</f>
        <v/>
      </c>
      <c r="B13811" s="312" t="s">
        <v>24796</v>
      </c>
      <c r="C13811" s="313" t="s">
        <v>8510</v>
      </c>
      <c r="D13811" s="313" t="s">
        <v>19291</v>
      </c>
      <c r="E13811" s="313" t="str">
        <f>CONCATENATE(SUM('Раздел 3'!AB72:AB72),"=",0)</f>
        <v>0=0</v>
      </c>
    </row>
    <row r="13812" spans="1:5" ht="30" hidden="1" customHeight="1">
      <c r="A13812" s="311" t="str">
        <f>IF((SUM('Раздел 3'!AB73:AB73)=0),"","Неверно!")</f>
        <v/>
      </c>
      <c r="B13812" s="312" t="s">
        <v>24796</v>
      </c>
      <c r="C13812" s="313" t="s">
        <v>8511</v>
      </c>
      <c r="D13812" s="313" t="s">
        <v>19291</v>
      </c>
      <c r="E13812" s="313" t="str">
        <f>CONCATENATE(SUM('Раздел 3'!AB73:AB73),"=",0)</f>
        <v>0=0</v>
      </c>
    </row>
    <row r="13813" spans="1:5" ht="30" hidden="1" customHeight="1">
      <c r="A13813" s="311" t="str">
        <f>IF((SUM('Раздел 3'!AB74:AB74)=0),"","Неверно!")</f>
        <v/>
      </c>
      <c r="B13813" s="312" t="s">
        <v>24796</v>
      </c>
      <c r="C13813" s="313" t="s">
        <v>8512</v>
      </c>
      <c r="D13813" s="313" t="s">
        <v>19291</v>
      </c>
      <c r="E13813" s="313" t="str">
        <f>CONCATENATE(SUM('Раздел 3'!AB74:AB74),"=",0)</f>
        <v>0=0</v>
      </c>
    </row>
    <row r="13814" spans="1:5" ht="30" hidden="1" customHeight="1">
      <c r="A13814" s="311" t="str">
        <f>IF((SUM('Раздел 3'!AB75:AB75)=0),"","Неверно!")</f>
        <v/>
      </c>
      <c r="B13814" s="312" t="s">
        <v>24796</v>
      </c>
      <c r="C13814" s="313" t="s">
        <v>8513</v>
      </c>
      <c r="D13814" s="313" t="s">
        <v>19291</v>
      </c>
      <c r="E13814" s="313" t="str">
        <f>CONCATENATE(SUM('Раздел 3'!AB75:AB75),"=",0)</f>
        <v>0=0</v>
      </c>
    </row>
    <row r="13815" spans="1:5" ht="30" hidden="1" customHeight="1">
      <c r="A13815" s="311" t="str">
        <f>IF((SUM('Раздел 3'!AB76:AB76)=0),"","Неверно!")</f>
        <v/>
      </c>
      <c r="B13815" s="312" t="s">
        <v>24796</v>
      </c>
      <c r="C13815" s="313" t="s">
        <v>8514</v>
      </c>
      <c r="D13815" s="313" t="s">
        <v>19291</v>
      </c>
      <c r="E13815" s="313" t="str">
        <f>CONCATENATE(SUM('Раздел 3'!AB76:AB76),"=",0)</f>
        <v>0=0</v>
      </c>
    </row>
    <row r="13816" spans="1:5" ht="30" hidden="1" customHeight="1">
      <c r="A13816" s="311" t="str">
        <f>IF((SUM('Раздел 3'!AB77:AB77)=0),"","Неверно!")</f>
        <v/>
      </c>
      <c r="B13816" s="312" t="s">
        <v>24796</v>
      </c>
      <c r="C13816" s="313" t="s">
        <v>8515</v>
      </c>
      <c r="D13816" s="313" t="s">
        <v>19291</v>
      </c>
      <c r="E13816" s="313" t="str">
        <f>CONCATENATE(SUM('Раздел 3'!AB77:AB77),"=",0)</f>
        <v>0=0</v>
      </c>
    </row>
    <row r="13817" spans="1:5" ht="30" hidden="1" customHeight="1">
      <c r="A13817" s="311" t="str">
        <f>IF((SUM('Раздел 3'!AB78:AB78)=0),"","Неверно!")</f>
        <v/>
      </c>
      <c r="B13817" s="312" t="s">
        <v>24796</v>
      </c>
      <c r="C13817" s="313" t="s">
        <v>8516</v>
      </c>
      <c r="D13817" s="313" t="s">
        <v>19291</v>
      </c>
      <c r="E13817" s="313" t="str">
        <f>CONCATENATE(SUM('Раздел 3'!AB78:AB78),"=",0)</f>
        <v>0=0</v>
      </c>
    </row>
    <row r="13818" spans="1:5" ht="30" hidden="1" customHeight="1">
      <c r="A13818" s="311" t="str">
        <f>IF((SUM('Раздел 3'!AB79:AB79)=0),"","Неверно!")</f>
        <v/>
      </c>
      <c r="B13818" s="312" t="s">
        <v>24796</v>
      </c>
      <c r="C13818" s="313" t="s">
        <v>8517</v>
      </c>
      <c r="D13818" s="313" t="s">
        <v>19291</v>
      </c>
      <c r="E13818" s="313" t="str">
        <f>CONCATENATE(SUM('Раздел 3'!AB79:AB79),"=",0)</f>
        <v>0=0</v>
      </c>
    </row>
    <row r="13819" spans="1:5" ht="30" hidden="1" customHeight="1">
      <c r="A13819" s="311" t="str">
        <f>IF((SUM('Раздел 3'!AB80:AB80)=0),"","Неверно!")</f>
        <v/>
      </c>
      <c r="B13819" s="312" t="s">
        <v>24796</v>
      </c>
      <c r="C13819" s="313" t="s">
        <v>8518</v>
      </c>
      <c r="D13819" s="313" t="s">
        <v>19291</v>
      </c>
      <c r="E13819" s="313" t="str">
        <f>CONCATENATE(SUM('Раздел 3'!AB80:AB80),"=",0)</f>
        <v>0=0</v>
      </c>
    </row>
    <row r="13820" spans="1:5" ht="30" hidden="1" customHeight="1">
      <c r="A13820" s="311" t="str">
        <f>IF((SUM('Раздел 3'!AB81:AB81)=0),"","Неверно!")</f>
        <v/>
      </c>
      <c r="B13820" s="312" t="s">
        <v>24796</v>
      </c>
      <c r="C13820" s="313" t="s">
        <v>19292</v>
      </c>
      <c r="D13820" s="313" t="s">
        <v>19291</v>
      </c>
      <c r="E13820" s="313" t="str">
        <f>CONCATENATE(SUM('Раздел 3'!AB81:AB81),"=",0)</f>
        <v>0=0</v>
      </c>
    </row>
    <row r="13821" spans="1:5" ht="30" hidden="1" customHeight="1">
      <c r="A13821" s="311" t="str">
        <f>IF((SUM('Раздел 3'!AB82:AB82)=0),"","Неверно!")</f>
        <v/>
      </c>
      <c r="B13821" s="312" t="s">
        <v>24796</v>
      </c>
      <c r="C13821" s="313" t="s">
        <v>9302</v>
      </c>
      <c r="D13821" s="313" t="s">
        <v>19291</v>
      </c>
      <c r="E13821" s="313" t="str">
        <f>CONCATENATE(SUM('Раздел 3'!AB82:AB82),"=",0)</f>
        <v>0=0</v>
      </c>
    </row>
    <row r="13822" spans="1:5" ht="30" hidden="1" customHeight="1">
      <c r="A13822" s="311" t="str">
        <f>IF((SUM('Раздел 3'!AC71:AC71)=0),"","Неверно!")</f>
        <v/>
      </c>
      <c r="B13822" s="312" t="s">
        <v>24796</v>
      </c>
      <c r="C13822" s="313" t="s">
        <v>8519</v>
      </c>
      <c r="D13822" s="313" t="s">
        <v>19291</v>
      </c>
      <c r="E13822" s="313" t="str">
        <f>CONCATENATE(SUM('Раздел 3'!AC71:AC71),"=",0)</f>
        <v>0=0</v>
      </c>
    </row>
    <row r="13823" spans="1:5" ht="30" hidden="1" customHeight="1">
      <c r="A13823" s="311" t="str">
        <f>IF((SUM('Раздел 3'!AC72:AC72)=0),"","Неверно!")</f>
        <v/>
      </c>
      <c r="B13823" s="312" t="s">
        <v>24796</v>
      </c>
      <c r="C13823" s="313" t="s">
        <v>8520</v>
      </c>
      <c r="D13823" s="313" t="s">
        <v>19291</v>
      </c>
      <c r="E13823" s="313" t="str">
        <f>CONCATENATE(SUM('Раздел 3'!AC72:AC72),"=",0)</f>
        <v>0=0</v>
      </c>
    </row>
    <row r="13824" spans="1:5" ht="30" hidden="1" customHeight="1">
      <c r="A13824" s="311" t="str">
        <f>IF((SUM('Раздел 3'!AC73:AC73)=0),"","Неверно!")</f>
        <v/>
      </c>
      <c r="B13824" s="312" t="s">
        <v>24796</v>
      </c>
      <c r="C13824" s="313" t="s">
        <v>8521</v>
      </c>
      <c r="D13824" s="313" t="s">
        <v>19291</v>
      </c>
      <c r="E13824" s="313" t="str">
        <f>CONCATENATE(SUM('Раздел 3'!AC73:AC73),"=",0)</f>
        <v>0=0</v>
      </c>
    </row>
    <row r="13825" spans="1:5" ht="30" hidden="1" customHeight="1">
      <c r="A13825" s="311" t="str">
        <f>IF((SUM('Раздел 3'!AC74:AC74)=0),"","Неверно!")</f>
        <v/>
      </c>
      <c r="B13825" s="312" t="s">
        <v>24796</v>
      </c>
      <c r="C13825" s="313" t="s">
        <v>8522</v>
      </c>
      <c r="D13825" s="313" t="s">
        <v>19291</v>
      </c>
      <c r="E13825" s="313" t="str">
        <f>CONCATENATE(SUM('Раздел 3'!AC74:AC74),"=",0)</f>
        <v>0=0</v>
      </c>
    </row>
    <row r="13826" spans="1:5" ht="30" hidden="1" customHeight="1">
      <c r="A13826" s="311" t="str">
        <f>IF((SUM('Раздел 3'!AC75:AC75)=0),"","Неверно!")</f>
        <v/>
      </c>
      <c r="B13826" s="312" t="s">
        <v>24796</v>
      </c>
      <c r="C13826" s="313" t="s">
        <v>8523</v>
      </c>
      <c r="D13826" s="313" t="s">
        <v>19291</v>
      </c>
      <c r="E13826" s="313" t="str">
        <f>CONCATENATE(SUM('Раздел 3'!AC75:AC75),"=",0)</f>
        <v>0=0</v>
      </c>
    </row>
    <row r="13827" spans="1:5" ht="30" hidden="1" customHeight="1">
      <c r="A13827" s="311" t="str">
        <f>IF((SUM('Раздел 3'!AC76:AC76)=0),"","Неверно!")</f>
        <v/>
      </c>
      <c r="B13827" s="312" t="s">
        <v>24796</v>
      </c>
      <c r="C13827" s="313" t="s">
        <v>8524</v>
      </c>
      <c r="D13827" s="313" t="s">
        <v>19291</v>
      </c>
      <c r="E13827" s="313" t="str">
        <f>CONCATENATE(SUM('Раздел 3'!AC76:AC76),"=",0)</f>
        <v>0=0</v>
      </c>
    </row>
    <row r="13828" spans="1:5" ht="30" hidden="1" customHeight="1">
      <c r="A13828" s="311" t="str">
        <f>IF((SUM('Раздел 3'!AC77:AC77)=0),"","Неверно!")</f>
        <v/>
      </c>
      <c r="B13828" s="312" t="s">
        <v>24796</v>
      </c>
      <c r="C13828" s="313" t="s">
        <v>8525</v>
      </c>
      <c r="D13828" s="313" t="s">
        <v>19291</v>
      </c>
      <c r="E13828" s="313" t="str">
        <f>CONCATENATE(SUM('Раздел 3'!AC77:AC77),"=",0)</f>
        <v>0=0</v>
      </c>
    </row>
    <row r="13829" spans="1:5" ht="30" hidden="1" customHeight="1">
      <c r="A13829" s="311" t="str">
        <f>IF((SUM('Раздел 3'!AC78:AC78)=0),"","Неверно!")</f>
        <v/>
      </c>
      <c r="B13829" s="312" t="s">
        <v>24796</v>
      </c>
      <c r="C13829" s="313" t="s">
        <v>8526</v>
      </c>
      <c r="D13829" s="313" t="s">
        <v>19291</v>
      </c>
      <c r="E13829" s="313" t="str">
        <f>CONCATENATE(SUM('Раздел 3'!AC78:AC78),"=",0)</f>
        <v>0=0</v>
      </c>
    </row>
    <row r="13830" spans="1:5" ht="30" hidden="1" customHeight="1">
      <c r="A13830" s="311" t="str">
        <f>IF((SUM('Раздел 3'!AC79:AC79)=0),"","Неверно!")</f>
        <v/>
      </c>
      <c r="B13830" s="312" t="s">
        <v>24796</v>
      </c>
      <c r="C13830" s="313" t="s">
        <v>8527</v>
      </c>
      <c r="D13830" s="313" t="s">
        <v>19291</v>
      </c>
      <c r="E13830" s="313" t="str">
        <f>CONCATENATE(SUM('Раздел 3'!AC79:AC79),"=",0)</f>
        <v>0=0</v>
      </c>
    </row>
    <row r="13831" spans="1:5" ht="30" hidden="1" customHeight="1">
      <c r="A13831" s="311" t="str">
        <f>IF((SUM('Раздел 3'!AC80:AC80)=0),"","Неверно!")</f>
        <v/>
      </c>
      <c r="B13831" s="312" t="s">
        <v>24796</v>
      </c>
      <c r="C13831" s="313" t="s">
        <v>8528</v>
      </c>
      <c r="D13831" s="313" t="s">
        <v>19291</v>
      </c>
      <c r="E13831" s="313" t="str">
        <f>CONCATENATE(SUM('Раздел 3'!AC80:AC80),"=",0)</f>
        <v>0=0</v>
      </c>
    </row>
    <row r="13832" spans="1:5" ht="30" hidden="1" customHeight="1">
      <c r="A13832" s="311" t="str">
        <f>IF((SUM('Раздел 3'!AC81:AC81)=0),"","Неверно!")</f>
        <v/>
      </c>
      <c r="B13832" s="312" t="s">
        <v>24796</v>
      </c>
      <c r="C13832" s="313" t="s">
        <v>19293</v>
      </c>
      <c r="D13832" s="313" t="s">
        <v>19291</v>
      </c>
      <c r="E13832" s="313" t="str">
        <f>CONCATENATE(SUM('Раздел 3'!AC81:AC81),"=",0)</f>
        <v>0=0</v>
      </c>
    </row>
    <row r="13833" spans="1:5" ht="30" hidden="1" customHeight="1">
      <c r="A13833" s="311" t="str">
        <f>IF((SUM('Раздел 3'!AC82:AC82)=0),"","Неверно!")</f>
        <v/>
      </c>
      <c r="B13833" s="312" t="s">
        <v>24796</v>
      </c>
      <c r="C13833" s="313" t="s">
        <v>9307</v>
      </c>
      <c r="D13833" s="313" t="s">
        <v>19291</v>
      </c>
      <c r="E13833" s="313" t="str">
        <f>CONCATENATE(SUM('Раздел 3'!AC82:AC82),"=",0)</f>
        <v>0=0</v>
      </c>
    </row>
    <row r="13834" spans="1:5" ht="30" hidden="1" customHeight="1">
      <c r="A13834" s="311" t="str">
        <f>IF((SUM('Раздел 3'!AD71:AD71)=0),"","Неверно!")</f>
        <v/>
      </c>
      <c r="B13834" s="312" t="s">
        <v>24796</v>
      </c>
      <c r="C13834" s="313" t="s">
        <v>8529</v>
      </c>
      <c r="D13834" s="313" t="s">
        <v>19291</v>
      </c>
      <c r="E13834" s="313" t="str">
        <f>CONCATENATE(SUM('Раздел 3'!AD71:AD71),"=",0)</f>
        <v>0=0</v>
      </c>
    </row>
    <row r="13835" spans="1:5" ht="30" hidden="1" customHeight="1">
      <c r="A13835" s="311" t="str">
        <f>IF((SUM('Раздел 3'!AD72:AD72)=0),"","Неверно!")</f>
        <v/>
      </c>
      <c r="B13835" s="312" t="s">
        <v>24796</v>
      </c>
      <c r="C13835" s="313" t="s">
        <v>8530</v>
      </c>
      <c r="D13835" s="313" t="s">
        <v>19291</v>
      </c>
      <c r="E13835" s="313" t="str">
        <f>CONCATENATE(SUM('Раздел 3'!AD72:AD72),"=",0)</f>
        <v>0=0</v>
      </c>
    </row>
    <row r="13836" spans="1:5" ht="30" hidden="1" customHeight="1">
      <c r="A13836" s="311" t="str">
        <f>IF((SUM('Раздел 3'!AD73:AD73)=0),"","Неверно!")</f>
        <v/>
      </c>
      <c r="B13836" s="312" t="s">
        <v>24796</v>
      </c>
      <c r="C13836" s="313" t="s">
        <v>8531</v>
      </c>
      <c r="D13836" s="313" t="s">
        <v>19291</v>
      </c>
      <c r="E13836" s="313" t="str">
        <f>CONCATENATE(SUM('Раздел 3'!AD73:AD73),"=",0)</f>
        <v>0=0</v>
      </c>
    </row>
    <row r="13837" spans="1:5" ht="30" hidden="1" customHeight="1">
      <c r="A13837" s="311" t="str">
        <f>IF((SUM('Раздел 3'!AD74:AD74)=0),"","Неверно!")</f>
        <v/>
      </c>
      <c r="B13837" s="312" t="s">
        <v>24796</v>
      </c>
      <c r="C13837" s="313" t="s">
        <v>8532</v>
      </c>
      <c r="D13837" s="313" t="s">
        <v>19291</v>
      </c>
      <c r="E13837" s="313" t="str">
        <f>CONCATENATE(SUM('Раздел 3'!AD74:AD74),"=",0)</f>
        <v>0=0</v>
      </c>
    </row>
    <row r="13838" spans="1:5" ht="30" hidden="1" customHeight="1">
      <c r="A13838" s="311" t="str">
        <f>IF((SUM('Раздел 3'!AD75:AD75)=0),"","Неверно!")</f>
        <v/>
      </c>
      <c r="B13838" s="312" t="s">
        <v>24796</v>
      </c>
      <c r="C13838" s="313" t="s">
        <v>8533</v>
      </c>
      <c r="D13838" s="313" t="s">
        <v>19291</v>
      </c>
      <c r="E13838" s="313" t="str">
        <f>CONCATENATE(SUM('Раздел 3'!AD75:AD75),"=",0)</f>
        <v>0=0</v>
      </c>
    </row>
    <row r="13839" spans="1:5" ht="30" hidden="1" customHeight="1">
      <c r="A13839" s="311" t="str">
        <f>IF((SUM('Раздел 3'!AD76:AD76)=0),"","Неверно!")</f>
        <v/>
      </c>
      <c r="B13839" s="312" t="s">
        <v>24796</v>
      </c>
      <c r="C13839" s="313" t="s">
        <v>8534</v>
      </c>
      <c r="D13839" s="313" t="s">
        <v>19291</v>
      </c>
      <c r="E13839" s="313" t="str">
        <f>CONCATENATE(SUM('Раздел 3'!AD76:AD76),"=",0)</f>
        <v>0=0</v>
      </c>
    </row>
    <row r="13840" spans="1:5" ht="30" hidden="1" customHeight="1">
      <c r="A13840" s="311" t="str">
        <f>IF((SUM('Раздел 3'!AD77:AD77)=0),"","Неверно!")</f>
        <v/>
      </c>
      <c r="B13840" s="312" t="s">
        <v>24796</v>
      </c>
      <c r="C13840" s="313" t="s">
        <v>8535</v>
      </c>
      <c r="D13840" s="313" t="s">
        <v>19291</v>
      </c>
      <c r="E13840" s="313" t="str">
        <f>CONCATENATE(SUM('Раздел 3'!AD77:AD77),"=",0)</f>
        <v>0=0</v>
      </c>
    </row>
    <row r="13841" spans="1:5" ht="30" hidden="1" customHeight="1">
      <c r="A13841" s="311" t="str">
        <f>IF((SUM('Раздел 3'!AD78:AD78)=0),"","Неверно!")</f>
        <v/>
      </c>
      <c r="B13841" s="312" t="s">
        <v>24796</v>
      </c>
      <c r="C13841" s="313" t="s">
        <v>8536</v>
      </c>
      <c r="D13841" s="313" t="s">
        <v>19291</v>
      </c>
      <c r="E13841" s="313" t="str">
        <f>CONCATENATE(SUM('Раздел 3'!AD78:AD78),"=",0)</f>
        <v>0=0</v>
      </c>
    </row>
    <row r="13842" spans="1:5" ht="30" hidden="1" customHeight="1">
      <c r="A13842" s="311" t="str">
        <f>IF((SUM('Раздел 3'!AD79:AD79)=0),"","Неверно!")</f>
        <v/>
      </c>
      <c r="B13842" s="312" t="s">
        <v>24796</v>
      </c>
      <c r="C13842" s="313" t="s">
        <v>8537</v>
      </c>
      <c r="D13842" s="313" t="s">
        <v>19291</v>
      </c>
      <c r="E13842" s="313" t="str">
        <f>CONCATENATE(SUM('Раздел 3'!AD79:AD79),"=",0)</f>
        <v>0=0</v>
      </c>
    </row>
    <row r="13843" spans="1:5" ht="30" hidden="1" customHeight="1">
      <c r="A13843" s="311" t="str">
        <f>IF((SUM('Раздел 3'!AD80:AD80)=0),"","Неверно!")</f>
        <v/>
      </c>
      <c r="B13843" s="312" t="s">
        <v>24796</v>
      </c>
      <c r="C13843" s="313" t="s">
        <v>8538</v>
      </c>
      <c r="D13843" s="313" t="s">
        <v>19291</v>
      </c>
      <c r="E13843" s="313" t="str">
        <f>CONCATENATE(SUM('Раздел 3'!AD80:AD80),"=",0)</f>
        <v>0=0</v>
      </c>
    </row>
    <row r="13844" spans="1:5" ht="30" hidden="1" customHeight="1">
      <c r="A13844" s="311" t="str">
        <f>IF((SUM('Раздел 3'!AD81:AD81)=0),"","Неверно!")</f>
        <v/>
      </c>
      <c r="B13844" s="312" t="s">
        <v>24796</v>
      </c>
      <c r="C13844" s="313" t="s">
        <v>19294</v>
      </c>
      <c r="D13844" s="313" t="s">
        <v>19291</v>
      </c>
      <c r="E13844" s="313" t="str">
        <f>CONCATENATE(SUM('Раздел 3'!AD81:AD81),"=",0)</f>
        <v>0=0</v>
      </c>
    </row>
    <row r="13845" spans="1:5" ht="30" hidden="1" customHeight="1">
      <c r="A13845" s="311" t="str">
        <f>IF((SUM('Раздел 3'!AD82:AD82)=0),"","Неверно!")</f>
        <v/>
      </c>
      <c r="B13845" s="312" t="s">
        <v>24796</v>
      </c>
      <c r="C13845" s="313" t="s">
        <v>9312</v>
      </c>
      <c r="D13845" s="313" t="s">
        <v>19291</v>
      </c>
      <c r="E13845" s="313" t="str">
        <f>CONCATENATE(SUM('Раздел 3'!AD82:AD82),"=",0)</f>
        <v>0=0</v>
      </c>
    </row>
    <row r="13846" spans="1:5" ht="30" hidden="1" customHeight="1">
      <c r="A13846" s="311" t="str">
        <f>IF((SUM('Раздел 3'!AE71:AE71)=0),"","Неверно!")</f>
        <v/>
      </c>
      <c r="B13846" s="312" t="s">
        <v>24796</v>
      </c>
      <c r="C13846" s="313" t="s">
        <v>8539</v>
      </c>
      <c r="D13846" s="313" t="s">
        <v>19291</v>
      </c>
      <c r="E13846" s="313" t="str">
        <f>CONCATENATE(SUM('Раздел 3'!AE71:AE71),"=",0)</f>
        <v>0=0</v>
      </c>
    </row>
    <row r="13847" spans="1:5" ht="30" hidden="1" customHeight="1">
      <c r="A13847" s="311" t="str">
        <f>IF((SUM('Раздел 3'!AE72:AE72)=0),"","Неверно!")</f>
        <v/>
      </c>
      <c r="B13847" s="312" t="s">
        <v>24796</v>
      </c>
      <c r="C13847" s="313" t="s">
        <v>8540</v>
      </c>
      <c r="D13847" s="313" t="s">
        <v>19291</v>
      </c>
      <c r="E13847" s="313" t="str">
        <f>CONCATENATE(SUM('Раздел 3'!AE72:AE72),"=",0)</f>
        <v>0=0</v>
      </c>
    </row>
    <row r="13848" spans="1:5" ht="30" hidden="1" customHeight="1">
      <c r="A13848" s="311" t="str">
        <f>IF((SUM('Раздел 3'!AE73:AE73)=0),"","Неверно!")</f>
        <v/>
      </c>
      <c r="B13848" s="312" t="s">
        <v>24796</v>
      </c>
      <c r="C13848" s="313" t="s">
        <v>8541</v>
      </c>
      <c r="D13848" s="313" t="s">
        <v>19291</v>
      </c>
      <c r="E13848" s="313" t="str">
        <f>CONCATENATE(SUM('Раздел 3'!AE73:AE73),"=",0)</f>
        <v>0=0</v>
      </c>
    </row>
    <row r="13849" spans="1:5" ht="30" hidden="1" customHeight="1">
      <c r="A13849" s="311" t="str">
        <f>IF((SUM('Раздел 3'!AE74:AE74)=0),"","Неверно!")</f>
        <v/>
      </c>
      <c r="B13849" s="312" t="s">
        <v>24796</v>
      </c>
      <c r="C13849" s="313" t="s">
        <v>8542</v>
      </c>
      <c r="D13849" s="313" t="s">
        <v>19291</v>
      </c>
      <c r="E13849" s="313" t="str">
        <f>CONCATENATE(SUM('Раздел 3'!AE74:AE74),"=",0)</f>
        <v>0=0</v>
      </c>
    </row>
    <row r="13850" spans="1:5" ht="30" hidden="1" customHeight="1">
      <c r="A13850" s="311" t="str">
        <f>IF((SUM('Раздел 3'!AE75:AE75)=0),"","Неверно!")</f>
        <v/>
      </c>
      <c r="B13850" s="312" t="s">
        <v>24796</v>
      </c>
      <c r="C13850" s="313" t="s">
        <v>8543</v>
      </c>
      <c r="D13850" s="313" t="s">
        <v>19291</v>
      </c>
      <c r="E13850" s="313" t="str">
        <f>CONCATENATE(SUM('Раздел 3'!AE75:AE75),"=",0)</f>
        <v>0=0</v>
      </c>
    </row>
    <row r="13851" spans="1:5" ht="30" hidden="1" customHeight="1">
      <c r="A13851" s="311" t="str">
        <f>IF((SUM('Раздел 3'!AE76:AE76)=0),"","Неверно!")</f>
        <v/>
      </c>
      <c r="B13851" s="312" t="s">
        <v>24796</v>
      </c>
      <c r="C13851" s="313" t="s">
        <v>8544</v>
      </c>
      <c r="D13851" s="313" t="s">
        <v>19291</v>
      </c>
      <c r="E13851" s="313" t="str">
        <f>CONCATENATE(SUM('Раздел 3'!AE76:AE76),"=",0)</f>
        <v>0=0</v>
      </c>
    </row>
    <row r="13852" spans="1:5" ht="30" hidden="1" customHeight="1">
      <c r="A13852" s="311" t="str">
        <f>IF((SUM('Раздел 3'!AE77:AE77)=0),"","Неверно!")</f>
        <v/>
      </c>
      <c r="B13852" s="312" t="s">
        <v>24796</v>
      </c>
      <c r="C13852" s="313" t="s">
        <v>8545</v>
      </c>
      <c r="D13852" s="313" t="s">
        <v>19291</v>
      </c>
      <c r="E13852" s="313" t="str">
        <f>CONCATENATE(SUM('Раздел 3'!AE77:AE77),"=",0)</f>
        <v>0=0</v>
      </c>
    </row>
    <row r="13853" spans="1:5" ht="30" hidden="1" customHeight="1">
      <c r="A13853" s="311" t="str">
        <f>IF((SUM('Раздел 3'!AE78:AE78)=0),"","Неверно!")</f>
        <v/>
      </c>
      <c r="B13853" s="312" t="s">
        <v>24796</v>
      </c>
      <c r="C13853" s="313" t="s">
        <v>8546</v>
      </c>
      <c r="D13853" s="313" t="s">
        <v>19291</v>
      </c>
      <c r="E13853" s="313" t="str">
        <f>CONCATENATE(SUM('Раздел 3'!AE78:AE78),"=",0)</f>
        <v>0=0</v>
      </c>
    </row>
    <row r="13854" spans="1:5" ht="30" hidden="1" customHeight="1">
      <c r="A13854" s="311" t="str">
        <f>IF((SUM('Раздел 3'!AE79:AE79)=0),"","Неверно!")</f>
        <v/>
      </c>
      <c r="B13854" s="312" t="s">
        <v>24796</v>
      </c>
      <c r="C13854" s="313" t="s">
        <v>8547</v>
      </c>
      <c r="D13854" s="313" t="s">
        <v>19291</v>
      </c>
      <c r="E13854" s="313" t="str">
        <f>CONCATENATE(SUM('Раздел 3'!AE79:AE79),"=",0)</f>
        <v>0=0</v>
      </c>
    </row>
    <row r="13855" spans="1:5" ht="30" hidden="1" customHeight="1">
      <c r="A13855" s="311" t="str">
        <f>IF((SUM('Раздел 3'!AE80:AE80)=0),"","Неверно!")</f>
        <v/>
      </c>
      <c r="B13855" s="312" t="s">
        <v>24796</v>
      </c>
      <c r="C13855" s="313" t="s">
        <v>8548</v>
      </c>
      <c r="D13855" s="313" t="s">
        <v>19291</v>
      </c>
      <c r="E13855" s="313" t="str">
        <f>CONCATENATE(SUM('Раздел 3'!AE80:AE80),"=",0)</f>
        <v>0=0</v>
      </c>
    </row>
    <row r="13856" spans="1:5" ht="30" hidden="1" customHeight="1">
      <c r="A13856" s="311" t="str">
        <f>IF((SUM('Раздел 3'!AE81:AE81)=0),"","Неверно!")</f>
        <v/>
      </c>
      <c r="B13856" s="312" t="s">
        <v>24796</v>
      </c>
      <c r="C13856" s="313" t="s">
        <v>19295</v>
      </c>
      <c r="D13856" s="313" t="s">
        <v>19291</v>
      </c>
      <c r="E13856" s="313" t="str">
        <f>CONCATENATE(SUM('Раздел 3'!AE81:AE81),"=",0)</f>
        <v>0=0</v>
      </c>
    </row>
    <row r="13857" spans="1:5" ht="30" hidden="1" customHeight="1">
      <c r="A13857" s="311" t="str">
        <f>IF((SUM('Раздел 3'!AE82:AE82)=0),"","Неверно!")</f>
        <v/>
      </c>
      <c r="B13857" s="312" t="s">
        <v>24796</v>
      </c>
      <c r="C13857" s="313" t="s">
        <v>9317</v>
      </c>
      <c r="D13857" s="313" t="s">
        <v>19291</v>
      </c>
      <c r="E13857" s="313" t="str">
        <f>CONCATENATE(SUM('Раздел 3'!AE82:AE82),"=",0)</f>
        <v>0=0</v>
      </c>
    </row>
    <row r="13858" spans="1:5" ht="30" hidden="1" customHeight="1">
      <c r="A13858" s="311" t="str">
        <f>IF((SUM('Раздел 3'!AF71:AF71)=0),"","Неверно!")</f>
        <v/>
      </c>
      <c r="B13858" s="312" t="s">
        <v>24796</v>
      </c>
      <c r="C13858" s="313" t="s">
        <v>8549</v>
      </c>
      <c r="D13858" s="313" t="s">
        <v>19291</v>
      </c>
      <c r="E13858" s="313" t="str">
        <f>CONCATENATE(SUM('Раздел 3'!AF71:AF71),"=",0)</f>
        <v>0=0</v>
      </c>
    </row>
    <row r="13859" spans="1:5" ht="30" hidden="1" customHeight="1">
      <c r="A13859" s="311" t="str">
        <f>IF((SUM('Раздел 3'!AF72:AF72)=0),"","Неверно!")</f>
        <v/>
      </c>
      <c r="B13859" s="312" t="s">
        <v>24796</v>
      </c>
      <c r="C13859" s="313" t="s">
        <v>8550</v>
      </c>
      <c r="D13859" s="313" t="s">
        <v>19291</v>
      </c>
      <c r="E13859" s="313" t="str">
        <f>CONCATENATE(SUM('Раздел 3'!AF72:AF72),"=",0)</f>
        <v>0=0</v>
      </c>
    </row>
    <row r="13860" spans="1:5" ht="30" hidden="1" customHeight="1">
      <c r="A13860" s="311" t="str">
        <f>IF((SUM('Раздел 3'!AF73:AF73)=0),"","Неверно!")</f>
        <v/>
      </c>
      <c r="B13860" s="312" t="s">
        <v>24796</v>
      </c>
      <c r="C13860" s="313" t="s">
        <v>8551</v>
      </c>
      <c r="D13860" s="313" t="s">
        <v>19291</v>
      </c>
      <c r="E13860" s="313" t="str">
        <f>CONCATENATE(SUM('Раздел 3'!AF73:AF73),"=",0)</f>
        <v>0=0</v>
      </c>
    </row>
    <row r="13861" spans="1:5" ht="30" hidden="1" customHeight="1">
      <c r="A13861" s="311" t="str">
        <f>IF((SUM('Раздел 3'!AF74:AF74)=0),"","Неверно!")</f>
        <v/>
      </c>
      <c r="B13861" s="312" t="s">
        <v>24796</v>
      </c>
      <c r="C13861" s="313" t="s">
        <v>8552</v>
      </c>
      <c r="D13861" s="313" t="s">
        <v>19291</v>
      </c>
      <c r="E13861" s="313" t="str">
        <f>CONCATENATE(SUM('Раздел 3'!AF74:AF74),"=",0)</f>
        <v>0=0</v>
      </c>
    </row>
    <row r="13862" spans="1:5" ht="30" hidden="1" customHeight="1">
      <c r="A13862" s="311" t="str">
        <f>IF((SUM('Раздел 3'!AF75:AF75)=0),"","Неверно!")</f>
        <v/>
      </c>
      <c r="B13862" s="312" t="s">
        <v>24796</v>
      </c>
      <c r="C13862" s="313" t="s">
        <v>8553</v>
      </c>
      <c r="D13862" s="313" t="s">
        <v>19291</v>
      </c>
      <c r="E13862" s="313" t="str">
        <f>CONCATENATE(SUM('Раздел 3'!AF75:AF75),"=",0)</f>
        <v>0=0</v>
      </c>
    </row>
    <row r="13863" spans="1:5" ht="30" hidden="1" customHeight="1">
      <c r="A13863" s="311" t="str">
        <f>IF((SUM('Раздел 3'!AF76:AF76)=0),"","Неверно!")</f>
        <v/>
      </c>
      <c r="B13863" s="312" t="s">
        <v>24796</v>
      </c>
      <c r="C13863" s="313" t="s">
        <v>8554</v>
      </c>
      <c r="D13863" s="313" t="s">
        <v>19291</v>
      </c>
      <c r="E13863" s="313" t="str">
        <f>CONCATENATE(SUM('Раздел 3'!AF76:AF76),"=",0)</f>
        <v>0=0</v>
      </c>
    </row>
    <row r="13864" spans="1:5" ht="30" hidden="1" customHeight="1">
      <c r="A13864" s="311" t="str">
        <f>IF((SUM('Раздел 3'!AF77:AF77)=0),"","Неверно!")</f>
        <v/>
      </c>
      <c r="B13864" s="312" t="s">
        <v>24796</v>
      </c>
      <c r="C13864" s="313" t="s">
        <v>8555</v>
      </c>
      <c r="D13864" s="313" t="s">
        <v>19291</v>
      </c>
      <c r="E13864" s="313" t="str">
        <f>CONCATENATE(SUM('Раздел 3'!AF77:AF77),"=",0)</f>
        <v>0=0</v>
      </c>
    </row>
    <row r="13865" spans="1:5" ht="30" hidden="1" customHeight="1">
      <c r="A13865" s="311" t="str">
        <f>IF((SUM('Раздел 3'!AF78:AF78)=0),"","Неверно!")</f>
        <v/>
      </c>
      <c r="B13865" s="312" t="s">
        <v>24796</v>
      </c>
      <c r="C13865" s="313" t="s">
        <v>8556</v>
      </c>
      <c r="D13865" s="313" t="s">
        <v>19291</v>
      </c>
      <c r="E13865" s="313" t="str">
        <f>CONCATENATE(SUM('Раздел 3'!AF78:AF78),"=",0)</f>
        <v>0=0</v>
      </c>
    </row>
    <row r="13866" spans="1:5" ht="30" hidden="1" customHeight="1">
      <c r="A13866" s="311" t="str">
        <f>IF((SUM('Раздел 3'!AF79:AF79)=0),"","Неверно!")</f>
        <v/>
      </c>
      <c r="B13866" s="312" t="s">
        <v>24796</v>
      </c>
      <c r="C13866" s="313" t="s">
        <v>8557</v>
      </c>
      <c r="D13866" s="313" t="s">
        <v>19291</v>
      </c>
      <c r="E13866" s="313" t="str">
        <f>CONCATENATE(SUM('Раздел 3'!AF79:AF79),"=",0)</f>
        <v>0=0</v>
      </c>
    </row>
    <row r="13867" spans="1:5" ht="30" hidden="1" customHeight="1">
      <c r="A13867" s="311" t="str">
        <f>IF((SUM('Раздел 3'!AF80:AF80)=0),"","Неверно!")</f>
        <v/>
      </c>
      <c r="B13867" s="312" t="s">
        <v>24796</v>
      </c>
      <c r="C13867" s="313" t="s">
        <v>8558</v>
      </c>
      <c r="D13867" s="313" t="s">
        <v>19291</v>
      </c>
      <c r="E13867" s="313" t="str">
        <f>CONCATENATE(SUM('Раздел 3'!AF80:AF80),"=",0)</f>
        <v>0=0</v>
      </c>
    </row>
    <row r="13868" spans="1:5" ht="30" hidden="1" customHeight="1">
      <c r="A13868" s="311" t="str">
        <f>IF((SUM('Раздел 3'!AF81:AF81)=0),"","Неверно!")</f>
        <v/>
      </c>
      <c r="B13868" s="312" t="s">
        <v>24796</v>
      </c>
      <c r="C13868" s="313" t="s">
        <v>19296</v>
      </c>
      <c r="D13868" s="313" t="s">
        <v>19291</v>
      </c>
      <c r="E13868" s="313" t="str">
        <f>CONCATENATE(SUM('Раздел 3'!AF81:AF81),"=",0)</f>
        <v>0=0</v>
      </c>
    </row>
    <row r="13869" spans="1:5" ht="30" hidden="1" customHeight="1">
      <c r="A13869" s="311" t="str">
        <f>IF((SUM('Раздел 3'!AF82:AF82)=0),"","Неверно!")</f>
        <v/>
      </c>
      <c r="B13869" s="312" t="s">
        <v>24796</v>
      </c>
      <c r="C13869" s="313" t="s">
        <v>9322</v>
      </c>
      <c r="D13869" s="313" t="s">
        <v>19291</v>
      </c>
      <c r="E13869" s="313" t="str">
        <f>CONCATENATE(SUM('Раздел 3'!AF82:AF82),"=",0)</f>
        <v>0=0</v>
      </c>
    </row>
    <row r="13870" spans="1:5" ht="30" hidden="1" customHeight="1">
      <c r="A13870" s="311" t="str">
        <f>IF((SUM('Раздел 3'!AG71:AG71)=0),"","Неверно!")</f>
        <v/>
      </c>
      <c r="B13870" s="312" t="s">
        <v>24796</v>
      </c>
      <c r="C13870" s="313" t="s">
        <v>8559</v>
      </c>
      <c r="D13870" s="313" t="s">
        <v>19291</v>
      </c>
      <c r="E13870" s="313" t="str">
        <f>CONCATENATE(SUM('Раздел 3'!AG71:AG71),"=",0)</f>
        <v>0=0</v>
      </c>
    </row>
    <row r="13871" spans="1:5" ht="30" hidden="1" customHeight="1">
      <c r="A13871" s="311" t="str">
        <f>IF((SUM('Раздел 3'!AG72:AG72)=0),"","Неверно!")</f>
        <v/>
      </c>
      <c r="B13871" s="312" t="s">
        <v>24796</v>
      </c>
      <c r="C13871" s="313" t="s">
        <v>8560</v>
      </c>
      <c r="D13871" s="313" t="s">
        <v>19291</v>
      </c>
      <c r="E13871" s="313" t="str">
        <f>CONCATENATE(SUM('Раздел 3'!AG72:AG72),"=",0)</f>
        <v>0=0</v>
      </c>
    </row>
    <row r="13872" spans="1:5" ht="30" hidden="1" customHeight="1">
      <c r="A13872" s="311" t="str">
        <f>IF((SUM('Раздел 3'!AG73:AG73)=0),"","Неверно!")</f>
        <v/>
      </c>
      <c r="B13872" s="312" t="s">
        <v>24796</v>
      </c>
      <c r="C13872" s="313" t="s">
        <v>8561</v>
      </c>
      <c r="D13872" s="313" t="s">
        <v>19291</v>
      </c>
      <c r="E13872" s="313" t="str">
        <f>CONCATENATE(SUM('Раздел 3'!AG73:AG73),"=",0)</f>
        <v>0=0</v>
      </c>
    </row>
    <row r="13873" spans="1:5" ht="30" hidden="1" customHeight="1">
      <c r="A13873" s="311" t="str">
        <f>IF((SUM('Раздел 3'!AG74:AG74)=0),"","Неверно!")</f>
        <v/>
      </c>
      <c r="B13873" s="312" t="s">
        <v>24796</v>
      </c>
      <c r="C13873" s="313" t="s">
        <v>8562</v>
      </c>
      <c r="D13873" s="313" t="s">
        <v>19291</v>
      </c>
      <c r="E13873" s="313" t="str">
        <f>CONCATENATE(SUM('Раздел 3'!AG74:AG74),"=",0)</f>
        <v>0=0</v>
      </c>
    </row>
    <row r="13874" spans="1:5" ht="30" hidden="1" customHeight="1">
      <c r="A13874" s="311" t="str">
        <f>IF((SUM('Раздел 3'!AG75:AG75)=0),"","Неверно!")</f>
        <v/>
      </c>
      <c r="B13874" s="312" t="s">
        <v>24796</v>
      </c>
      <c r="C13874" s="313" t="s">
        <v>8563</v>
      </c>
      <c r="D13874" s="313" t="s">
        <v>19291</v>
      </c>
      <c r="E13874" s="313" t="str">
        <f>CONCATENATE(SUM('Раздел 3'!AG75:AG75),"=",0)</f>
        <v>0=0</v>
      </c>
    </row>
    <row r="13875" spans="1:5" ht="30" hidden="1" customHeight="1">
      <c r="A13875" s="311" t="str">
        <f>IF((SUM('Раздел 3'!AG76:AG76)=0),"","Неверно!")</f>
        <v/>
      </c>
      <c r="B13875" s="312" t="s">
        <v>24796</v>
      </c>
      <c r="C13875" s="313" t="s">
        <v>8564</v>
      </c>
      <c r="D13875" s="313" t="s">
        <v>19291</v>
      </c>
      <c r="E13875" s="313" t="str">
        <f>CONCATENATE(SUM('Раздел 3'!AG76:AG76),"=",0)</f>
        <v>0=0</v>
      </c>
    </row>
    <row r="13876" spans="1:5" ht="30" hidden="1" customHeight="1">
      <c r="A13876" s="311" t="str">
        <f>IF((SUM('Раздел 3'!AG77:AG77)=0),"","Неверно!")</f>
        <v/>
      </c>
      <c r="B13876" s="312" t="s">
        <v>24796</v>
      </c>
      <c r="C13876" s="313" t="s">
        <v>8565</v>
      </c>
      <c r="D13876" s="313" t="s">
        <v>19291</v>
      </c>
      <c r="E13876" s="313" t="str">
        <f>CONCATENATE(SUM('Раздел 3'!AG77:AG77),"=",0)</f>
        <v>0=0</v>
      </c>
    </row>
    <row r="13877" spans="1:5" ht="30" hidden="1" customHeight="1">
      <c r="A13877" s="311" t="str">
        <f>IF((SUM('Раздел 3'!AG78:AG78)=0),"","Неверно!")</f>
        <v/>
      </c>
      <c r="B13877" s="312" t="s">
        <v>24796</v>
      </c>
      <c r="C13877" s="313" t="s">
        <v>8566</v>
      </c>
      <c r="D13877" s="313" t="s">
        <v>19291</v>
      </c>
      <c r="E13877" s="313" t="str">
        <f>CONCATENATE(SUM('Раздел 3'!AG78:AG78),"=",0)</f>
        <v>0=0</v>
      </c>
    </row>
    <row r="13878" spans="1:5" ht="30" hidden="1" customHeight="1">
      <c r="A13878" s="311" t="str">
        <f>IF((SUM('Раздел 3'!AG79:AG79)=0),"","Неверно!")</f>
        <v/>
      </c>
      <c r="B13878" s="312" t="s">
        <v>24796</v>
      </c>
      <c r="C13878" s="313" t="s">
        <v>8567</v>
      </c>
      <c r="D13878" s="313" t="s">
        <v>19291</v>
      </c>
      <c r="E13878" s="313" t="str">
        <f>CONCATENATE(SUM('Раздел 3'!AG79:AG79),"=",0)</f>
        <v>0=0</v>
      </c>
    </row>
    <row r="13879" spans="1:5" ht="30" hidden="1" customHeight="1">
      <c r="A13879" s="311" t="str">
        <f>IF((SUM('Раздел 3'!AG80:AG80)=0),"","Неверно!")</f>
        <v/>
      </c>
      <c r="B13879" s="312" t="s">
        <v>24796</v>
      </c>
      <c r="C13879" s="313" t="s">
        <v>8568</v>
      </c>
      <c r="D13879" s="313" t="s">
        <v>19291</v>
      </c>
      <c r="E13879" s="313" t="str">
        <f>CONCATENATE(SUM('Раздел 3'!AG80:AG80),"=",0)</f>
        <v>0=0</v>
      </c>
    </row>
    <row r="13880" spans="1:5" ht="30" hidden="1" customHeight="1">
      <c r="A13880" s="311" t="str">
        <f>IF((SUM('Раздел 3'!AG81:AG81)=0),"","Неверно!")</f>
        <v/>
      </c>
      <c r="B13880" s="312" t="s">
        <v>24796</v>
      </c>
      <c r="C13880" s="313" t="s">
        <v>19297</v>
      </c>
      <c r="D13880" s="313" t="s">
        <v>19291</v>
      </c>
      <c r="E13880" s="313" t="str">
        <f>CONCATENATE(SUM('Раздел 3'!AG81:AG81),"=",0)</f>
        <v>0=0</v>
      </c>
    </row>
    <row r="13881" spans="1:5" ht="30" hidden="1" customHeight="1">
      <c r="A13881" s="311" t="str">
        <f>IF((SUM('Раздел 3'!AG82:AG82)=0),"","Неверно!")</f>
        <v/>
      </c>
      <c r="B13881" s="312" t="s">
        <v>24796</v>
      </c>
      <c r="C13881" s="313" t="s">
        <v>9327</v>
      </c>
      <c r="D13881" s="313" t="s">
        <v>19291</v>
      </c>
      <c r="E13881" s="313" t="str">
        <f>CONCATENATE(SUM('Раздел 3'!AG82:AG82),"=",0)</f>
        <v>0=0</v>
      </c>
    </row>
    <row r="13882" spans="1:5" ht="30" hidden="1" customHeight="1">
      <c r="A13882" s="311" t="str">
        <f>IF((SUM('Раздел 3'!AB111:AB111)=0),"","Неверно!")</f>
        <v/>
      </c>
      <c r="B13882" s="312" t="s">
        <v>24797</v>
      </c>
      <c r="C13882" s="313" t="s">
        <v>8570</v>
      </c>
      <c r="D13882" s="313" t="s">
        <v>19298</v>
      </c>
      <c r="E13882" s="313" t="str">
        <f>CONCATENATE(SUM('Раздел 3'!AB111:AB111),"=",0)</f>
        <v>0=0</v>
      </c>
    </row>
    <row r="13883" spans="1:5" ht="30" hidden="1" customHeight="1">
      <c r="A13883" s="311" t="str">
        <f>IF((SUM('Раздел 3'!AB112:AB112)=0),"","Неверно!")</f>
        <v/>
      </c>
      <c r="B13883" s="312" t="s">
        <v>24797</v>
      </c>
      <c r="C13883" s="313" t="s">
        <v>8732</v>
      </c>
      <c r="D13883" s="313" t="s">
        <v>19298</v>
      </c>
      <c r="E13883" s="313" t="str">
        <f>CONCATENATE(SUM('Раздел 3'!AB112:AB112),"=",0)</f>
        <v>0=0</v>
      </c>
    </row>
    <row r="13884" spans="1:5" ht="30" hidden="1" customHeight="1">
      <c r="A13884" s="311" t="str">
        <f>IF((SUM('Раздел 3'!AB113:AB113)=0),"","Неверно!")</f>
        <v/>
      </c>
      <c r="B13884" s="312" t="s">
        <v>24797</v>
      </c>
      <c r="C13884" s="313" t="s">
        <v>8733</v>
      </c>
      <c r="D13884" s="313" t="s">
        <v>19298</v>
      </c>
      <c r="E13884" s="313" t="str">
        <f>CONCATENATE(SUM('Раздел 3'!AB113:AB113),"=",0)</f>
        <v>0=0</v>
      </c>
    </row>
    <row r="13885" spans="1:5" ht="30" hidden="1" customHeight="1">
      <c r="A13885" s="311" t="str">
        <f>IF((SUM('Раздел 3'!AC111:AC111)=0),"","Неверно!")</f>
        <v/>
      </c>
      <c r="B13885" s="312" t="s">
        <v>24797</v>
      </c>
      <c r="C13885" s="313" t="s">
        <v>8573</v>
      </c>
      <c r="D13885" s="313" t="s">
        <v>19298</v>
      </c>
      <c r="E13885" s="313" t="str">
        <f>CONCATENATE(SUM('Раздел 3'!AC111:AC111),"=",0)</f>
        <v>0=0</v>
      </c>
    </row>
    <row r="13886" spans="1:5" ht="30" hidden="1" customHeight="1">
      <c r="A13886" s="311" t="str">
        <f>IF((SUM('Раздел 3'!AC112:AC112)=0),"","Неверно!")</f>
        <v/>
      </c>
      <c r="B13886" s="312" t="s">
        <v>24797</v>
      </c>
      <c r="C13886" s="313" t="s">
        <v>8736</v>
      </c>
      <c r="D13886" s="313" t="s">
        <v>19298</v>
      </c>
      <c r="E13886" s="313" t="str">
        <f>CONCATENATE(SUM('Раздел 3'!AC112:AC112),"=",0)</f>
        <v>0=0</v>
      </c>
    </row>
    <row r="13887" spans="1:5" ht="30" hidden="1" customHeight="1">
      <c r="A13887" s="311" t="str">
        <f>IF((SUM('Раздел 3'!AC113:AC113)=0),"","Неверно!")</f>
        <v/>
      </c>
      <c r="B13887" s="312" t="s">
        <v>24797</v>
      </c>
      <c r="C13887" s="313" t="s">
        <v>8737</v>
      </c>
      <c r="D13887" s="313" t="s">
        <v>19298</v>
      </c>
      <c r="E13887" s="313" t="str">
        <f>CONCATENATE(SUM('Раздел 3'!AC113:AC113),"=",0)</f>
        <v>0=0</v>
      </c>
    </row>
    <row r="13888" spans="1:5" ht="30" hidden="1" customHeight="1">
      <c r="A13888" s="311" t="str">
        <f>IF((SUM('Раздел 3'!AD111:AD111)=0),"","Неверно!")</f>
        <v/>
      </c>
      <c r="B13888" s="312" t="s">
        <v>24797</v>
      </c>
      <c r="C13888" s="313" t="s">
        <v>8576</v>
      </c>
      <c r="D13888" s="313" t="s">
        <v>19298</v>
      </c>
      <c r="E13888" s="313" t="str">
        <f>CONCATENATE(SUM('Раздел 3'!AD111:AD111),"=",0)</f>
        <v>0=0</v>
      </c>
    </row>
    <row r="13889" spans="1:5" ht="30" hidden="1" customHeight="1">
      <c r="A13889" s="311" t="str">
        <f>IF((SUM('Раздел 3'!AD112:AD112)=0),"","Неверно!")</f>
        <v/>
      </c>
      <c r="B13889" s="312" t="s">
        <v>24797</v>
      </c>
      <c r="C13889" s="313" t="s">
        <v>8740</v>
      </c>
      <c r="D13889" s="313" t="s">
        <v>19298</v>
      </c>
      <c r="E13889" s="313" t="str">
        <f>CONCATENATE(SUM('Раздел 3'!AD112:AD112),"=",0)</f>
        <v>0=0</v>
      </c>
    </row>
    <row r="13890" spans="1:5" ht="30" hidden="1" customHeight="1">
      <c r="A13890" s="311" t="str">
        <f>IF((SUM('Раздел 3'!AD113:AD113)=0),"","Неверно!")</f>
        <v/>
      </c>
      <c r="B13890" s="312" t="s">
        <v>24797</v>
      </c>
      <c r="C13890" s="313" t="s">
        <v>8741</v>
      </c>
      <c r="D13890" s="313" t="s">
        <v>19298</v>
      </c>
      <c r="E13890" s="313" t="str">
        <f>CONCATENATE(SUM('Раздел 3'!AD113:AD113),"=",0)</f>
        <v>0=0</v>
      </c>
    </row>
    <row r="13891" spans="1:5" ht="30" hidden="1" customHeight="1">
      <c r="A13891" s="311" t="str">
        <f>IF((SUM('Раздел 3'!AE111:AE111)=0),"","Неверно!")</f>
        <v/>
      </c>
      <c r="B13891" s="312" t="s">
        <v>24797</v>
      </c>
      <c r="C13891" s="313" t="s">
        <v>8579</v>
      </c>
      <c r="D13891" s="313" t="s">
        <v>19298</v>
      </c>
      <c r="E13891" s="313" t="str">
        <f>CONCATENATE(SUM('Раздел 3'!AE111:AE111),"=",0)</f>
        <v>0=0</v>
      </c>
    </row>
    <row r="13892" spans="1:5" ht="30" hidden="1" customHeight="1">
      <c r="A13892" s="311" t="str">
        <f>IF((SUM('Раздел 3'!AE112:AE112)=0),"","Неверно!")</f>
        <v/>
      </c>
      <c r="B13892" s="312" t="s">
        <v>24797</v>
      </c>
      <c r="C13892" s="313" t="s">
        <v>8744</v>
      </c>
      <c r="D13892" s="313" t="s">
        <v>19298</v>
      </c>
      <c r="E13892" s="313" t="str">
        <f>CONCATENATE(SUM('Раздел 3'!AE112:AE112),"=",0)</f>
        <v>0=0</v>
      </c>
    </row>
    <row r="13893" spans="1:5" ht="30" hidden="1" customHeight="1">
      <c r="A13893" s="311" t="str">
        <f>IF((SUM('Раздел 3'!AE113:AE113)=0),"","Неверно!")</f>
        <v/>
      </c>
      <c r="B13893" s="312" t="s">
        <v>24797</v>
      </c>
      <c r="C13893" s="313" t="s">
        <v>8745</v>
      </c>
      <c r="D13893" s="313" t="s">
        <v>19298</v>
      </c>
      <c r="E13893" s="313" t="str">
        <f>CONCATENATE(SUM('Раздел 3'!AE113:AE113),"=",0)</f>
        <v>0=0</v>
      </c>
    </row>
    <row r="13894" spans="1:5" ht="30" hidden="1" customHeight="1">
      <c r="A13894" s="311" t="str">
        <f>IF((SUM('Раздел 3'!AF111:AF111)=0),"","Неверно!")</f>
        <v/>
      </c>
      <c r="B13894" s="312" t="s">
        <v>24797</v>
      </c>
      <c r="C13894" s="313" t="s">
        <v>8582</v>
      </c>
      <c r="D13894" s="313" t="s">
        <v>19298</v>
      </c>
      <c r="E13894" s="313" t="str">
        <f>CONCATENATE(SUM('Раздел 3'!AF111:AF111),"=",0)</f>
        <v>0=0</v>
      </c>
    </row>
    <row r="13895" spans="1:5" ht="30" hidden="1" customHeight="1">
      <c r="A13895" s="311" t="str">
        <f>IF((SUM('Раздел 3'!AF112:AF112)=0),"","Неверно!")</f>
        <v/>
      </c>
      <c r="B13895" s="312" t="s">
        <v>24797</v>
      </c>
      <c r="C13895" s="313" t="s">
        <v>8748</v>
      </c>
      <c r="D13895" s="313" t="s">
        <v>19298</v>
      </c>
      <c r="E13895" s="313" t="str">
        <f>CONCATENATE(SUM('Раздел 3'!AF112:AF112),"=",0)</f>
        <v>0=0</v>
      </c>
    </row>
    <row r="13896" spans="1:5" ht="30" hidden="1" customHeight="1">
      <c r="A13896" s="311" t="str">
        <f>IF((SUM('Раздел 3'!AF113:AF113)=0),"","Неверно!")</f>
        <v/>
      </c>
      <c r="B13896" s="312" t="s">
        <v>24797</v>
      </c>
      <c r="C13896" s="313" t="s">
        <v>8749</v>
      </c>
      <c r="D13896" s="313" t="s">
        <v>19298</v>
      </c>
      <c r="E13896" s="313" t="str">
        <f>CONCATENATE(SUM('Раздел 3'!AF113:AF113),"=",0)</f>
        <v>0=0</v>
      </c>
    </row>
    <row r="13897" spans="1:5" ht="30" hidden="1" customHeight="1">
      <c r="A13897" s="311" t="str">
        <f>IF((SUM('Раздел 3'!AG111:AG111)=0),"","Неверно!")</f>
        <v/>
      </c>
      <c r="B13897" s="312" t="s">
        <v>24797</v>
      </c>
      <c r="C13897" s="313" t="s">
        <v>8585</v>
      </c>
      <c r="D13897" s="313" t="s">
        <v>19298</v>
      </c>
      <c r="E13897" s="313" t="str">
        <f>CONCATENATE(SUM('Раздел 3'!AG111:AG111),"=",0)</f>
        <v>0=0</v>
      </c>
    </row>
    <row r="13898" spans="1:5" ht="30" hidden="1" customHeight="1">
      <c r="A13898" s="311" t="str">
        <f>IF((SUM('Раздел 3'!AG112:AG112)=0),"","Неверно!")</f>
        <v/>
      </c>
      <c r="B13898" s="312" t="s">
        <v>24797</v>
      </c>
      <c r="C13898" s="313" t="s">
        <v>8752</v>
      </c>
      <c r="D13898" s="313" t="s">
        <v>19298</v>
      </c>
      <c r="E13898" s="313" t="str">
        <f>CONCATENATE(SUM('Раздел 3'!AG112:AG112),"=",0)</f>
        <v>0=0</v>
      </c>
    </row>
    <row r="13899" spans="1:5" ht="30" hidden="1" customHeight="1">
      <c r="A13899" s="311" t="str">
        <f>IF((SUM('Раздел 3'!AG113:AG113)=0),"","Неверно!")</f>
        <v/>
      </c>
      <c r="B13899" s="312" t="s">
        <v>24797</v>
      </c>
      <c r="C13899" s="313" t="s">
        <v>8753</v>
      </c>
      <c r="D13899" s="313" t="s">
        <v>19298</v>
      </c>
      <c r="E13899" s="313" t="str">
        <f>CONCATENATE(SUM('Раздел 3'!AG113:AG113),"=",0)</f>
        <v>0=0</v>
      </c>
    </row>
    <row r="13900" spans="1:5" ht="30" hidden="1" customHeight="1">
      <c r="A13900" s="311" t="str">
        <f>IF((SUM('Раздел 3'!AB118:AB118)=0),"","Неверно!")</f>
        <v/>
      </c>
      <c r="B13900" s="312" t="s">
        <v>24798</v>
      </c>
      <c r="C13900" s="313" t="s">
        <v>8589</v>
      </c>
      <c r="D13900" s="313" t="s">
        <v>19299</v>
      </c>
      <c r="E13900" s="313" t="str">
        <f>CONCATENATE(SUM('Раздел 3'!AB118:AB118),"=",0)</f>
        <v>0=0</v>
      </c>
    </row>
    <row r="13901" spans="1:5" ht="30" hidden="1" customHeight="1">
      <c r="A13901" s="311" t="str">
        <f>IF((SUM('Раздел 3'!AB119:AB119)=0),"","Неверно!")</f>
        <v/>
      </c>
      <c r="B13901" s="312" t="s">
        <v>24798</v>
      </c>
      <c r="C13901" s="313" t="s">
        <v>8590</v>
      </c>
      <c r="D13901" s="313" t="s">
        <v>19299</v>
      </c>
      <c r="E13901" s="313" t="str">
        <f>CONCATENATE(SUM('Раздел 3'!AB119:AB119),"=",0)</f>
        <v>0=0</v>
      </c>
    </row>
    <row r="13902" spans="1:5" ht="30" hidden="1" customHeight="1">
      <c r="A13902" s="311" t="str">
        <f>IF((SUM('Раздел 3'!AB120:AB120)=0),"","Неверно!")</f>
        <v/>
      </c>
      <c r="B13902" s="312" t="s">
        <v>24798</v>
      </c>
      <c r="C13902" s="313" t="s">
        <v>8591</v>
      </c>
      <c r="D13902" s="313" t="s">
        <v>19299</v>
      </c>
      <c r="E13902" s="313" t="str">
        <f>CONCATENATE(SUM('Раздел 3'!AB120:AB120),"=",0)</f>
        <v>0=0</v>
      </c>
    </row>
    <row r="13903" spans="1:5" ht="30" hidden="1" customHeight="1">
      <c r="A13903" s="311" t="str">
        <f>IF((SUM('Раздел 3'!AB121:AB121)=0),"","Неверно!")</f>
        <v/>
      </c>
      <c r="B13903" s="312" t="s">
        <v>24798</v>
      </c>
      <c r="C13903" s="313" t="s">
        <v>8592</v>
      </c>
      <c r="D13903" s="313" t="s">
        <v>19299</v>
      </c>
      <c r="E13903" s="313" t="str">
        <f>CONCATENATE(SUM('Раздел 3'!AB121:AB121),"=",0)</f>
        <v>0=0</v>
      </c>
    </row>
    <row r="13904" spans="1:5" ht="30" hidden="1" customHeight="1">
      <c r="A13904" s="311" t="str">
        <f>IF((SUM('Раздел 3'!AB122:AB122)=0),"","Неверно!")</f>
        <v/>
      </c>
      <c r="B13904" s="312" t="s">
        <v>24798</v>
      </c>
      <c r="C13904" s="313" t="s">
        <v>8593</v>
      </c>
      <c r="D13904" s="313" t="s">
        <v>19299</v>
      </c>
      <c r="E13904" s="313" t="str">
        <f>CONCATENATE(SUM('Раздел 3'!AB122:AB122),"=",0)</f>
        <v>0=0</v>
      </c>
    </row>
    <row r="13905" spans="1:5" ht="30" hidden="1" customHeight="1">
      <c r="A13905" s="311" t="str">
        <f>IF((SUM('Раздел 3'!AB123:AB123)=0),"","Неверно!")</f>
        <v/>
      </c>
      <c r="B13905" s="312" t="s">
        <v>24798</v>
      </c>
      <c r="C13905" s="313" t="s">
        <v>8594</v>
      </c>
      <c r="D13905" s="313" t="s">
        <v>19299</v>
      </c>
      <c r="E13905" s="313" t="str">
        <f>CONCATENATE(SUM('Раздел 3'!AB123:AB123),"=",0)</f>
        <v>0=0</v>
      </c>
    </row>
    <row r="13906" spans="1:5" ht="30" hidden="1" customHeight="1">
      <c r="A13906" s="311" t="str">
        <f>IF((SUM('Раздел 3'!AB124:AB124)=0),"","Неверно!")</f>
        <v/>
      </c>
      <c r="B13906" s="312" t="s">
        <v>24798</v>
      </c>
      <c r="C13906" s="313" t="s">
        <v>8595</v>
      </c>
      <c r="D13906" s="313" t="s">
        <v>19299</v>
      </c>
      <c r="E13906" s="313" t="str">
        <f>CONCATENATE(SUM('Раздел 3'!AB124:AB124),"=",0)</f>
        <v>0=0</v>
      </c>
    </row>
    <row r="13907" spans="1:5" ht="30" hidden="1" customHeight="1">
      <c r="A13907" s="311" t="str">
        <f>IF((SUM('Раздел 3'!AB125:AB125)=0),"","Неверно!")</f>
        <v/>
      </c>
      <c r="B13907" s="312" t="s">
        <v>24798</v>
      </c>
      <c r="C13907" s="313" t="s">
        <v>8596</v>
      </c>
      <c r="D13907" s="313" t="s">
        <v>19299</v>
      </c>
      <c r="E13907" s="313" t="str">
        <f>CONCATENATE(SUM('Раздел 3'!AB125:AB125),"=",0)</f>
        <v>0=0</v>
      </c>
    </row>
    <row r="13908" spans="1:5" ht="30" hidden="1" customHeight="1">
      <c r="A13908" s="311" t="str">
        <f>IF((SUM('Раздел 3'!AB126:AB126)=0),"","Неверно!")</f>
        <v/>
      </c>
      <c r="B13908" s="312" t="s">
        <v>24798</v>
      </c>
      <c r="C13908" s="313" t="s">
        <v>8597</v>
      </c>
      <c r="D13908" s="313" t="s">
        <v>19299</v>
      </c>
      <c r="E13908" s="313" t="str">
        <f>CONCATENATE(SUM('Раздел 3'!AB126:AB126),"=",0)</f>
        <v>0=0</v>
      </c>
    </row>
    <row r="13909" spans="1:5" ht="30" hidden="1" customHeight="1">
      <c r="A13909" s="311" t="str">
        <f>IF((SUM('Раздел 3'!AB127:AB127)=0),"","Неверно!")</f>
        <v/>
      </c>
      <c r="B13909" s="312" t="s">
        <v>24798</v>
      </c>
      <c r="C13909" s="313" t="s">
        <v>8598</v>
      </c>
      <c r="D13909" s="313" t="s">
        <v>19299</v>
      </c>
      <c r="E13909" s="313" t="str">
        <f>CONCATENATE(SUM('Раздел 3'!AB127:AB127),"=",0)</f>
        <v>0=0</v>
      </c>
    </row>
    <row r="13910" spans="1:5" ht="30" hidden="1" customHeight="1">
      <c r="A13910" s="311" t="str">
        <f>IF((SUM('Раздел 3'!AB128:AB128)=0),"","Неверно!")</f>
        <v/>
      </c>
      <c r="B13910" s="312" t="s">
        <v>24798</v>
      </c>
      <c r="C13910" s="313" t="s">
        <v>8599</v>
      </c>
      <c r="D13910" s="313" t="s">
        <v>19299</v>
      </c>
      <c r="E13910" s="313" t="str">
        <f>CONCATENATE(SUM('Раздел 3'!AB128:AB128),"=",0)</f>
        <v>0=0</v>
      </c>
    </row>
    <row r="13911" spans="1:5" ht="30" hidden="1" customHeight="1">
      <c r="A13911" s="311" t="str">
        <f>IF((SUM('Раздел 3'!AB129:AB129)=0),"","Неверно!")</f>
        <v/>
      </c>
      <c r="B13911" s="312" t="s">
        <v>24798</v>
      </c>
      <c r="C13911" s="313" t="s">
        <v>8600</v>
      </c>
      <c r="D13911" s="313" t="s">
        <v>19299</v>
      </c>
      <c r="E13911" s="313" t="str">
        <f>CONCATENATE(SUM('Раздел 3'!AB129:AB129),"=",0)</f>
        <v>0=0</v>
      </c>
    </row>
    <row r="13912" spans="1:5" ht="30" hidden="1" customHeight="1">
      <c r="A13912" s="311" t="str">
        <f>IF((SUM('Раздел 3'!AB130:AB130)=0),"","Неверно!")</f>
        <v/>
      </c>
      <c r="B13912" s="312" t="s">
        <v>24798</v>
      </c>
      <c r="C13912" s="313" t="s">
        <v>8601</v>
      </c>
      <c r="D13912" s="313" t="s">
        <v>19299</v>
      </c>
      <c r="E13912" s="313" t="str">
        <f>CONCATENATE(SUM('Раздел 3'!AB130:AB130),"=",0)</f>
        <v>0=0</v>
      </c>
    </row>
    <row r="13913" spans="1:5" ht="30" hidden="1" customHeight="1">
      <c r="A13913" s="311" t="str">
        <f>IF((SUM('Раздел 3'!AB131:AB131)=0),"","Неверно!")</f>
        <v/>
      </c>
      <c r="B13913" s="312" t="s">
        <v>24798</v>
      </c>
      <c r="C13913" s="313" t="s">
        <v>8825</v>
      </c>
      <c r="D13913" s="313" t="s">
        <v>19299</v>
      </c>
      <c r="E13913" s="313" t="str">
        <f>CONCATENATE(SUM('Раздел 3'!AB131:AB131),"=",0)</f>
        <v>0=0</v>
      </c>
    </row>
    <row r="13914" spans="1:5" ht="30" hidden="1" customHeight="1">
      <c r="A13914" s="311" t="str">
        <f>IF((SUM('Раздел 3'!AB132:AB132)=0),"","Неверно!")</f>
        <v/>
      </c>
      <c r="B13914" s="312" t="s">
        <v>24798</v>
      </c>
      <c r="C13914" s="313" t="s">
        <v>8826</v>
      </c>
      <c r="D13914" s="313" t="s">
        <v>19299</v>
      </c>
      <c r="E13914" s="313" t="str">
        <f>CONCATENATE(SUM('Раздел 3'!AB132:AB132),"=",0)</f>
        <v>0=0</v>
      </c>
    </row>
    <row r="13915" spans="1:5" ht="30" hidden="1" customHeight="1">
      <c r="A13915" s="311" t="str">
        <f>IF((SUM('Раздел 3'!AC118:AC118)=0),"","Неверно!")</f>
        <v/>
      </c>
      <c r="B13915" s="312" t="s">
        <v>24798</v>
      </c>
      <c r="C13915" s="313" t="s">
        <v>8604</v>
      </c>
      <c r="D13915" s="313" t="s">
        <v>19299</v>
      </c>
      <c r="E13915" s="313" t="str">
        <f>CONCATENATE(SUM('Раздел 3'!AC118:AC118),"=",0)</f>
        <v>0=0</v>
      </c>
    </row>
    <row r="13916" spans="1:5" ht="30" hidden="1" customHeight="1">
      <c r="A13916" s="311" t="str">
        <f>IF((SUM('Раздел 3'!AC119:AC119)=0),"","Неверно!")</f>
        <v/>
      </c>
      <c r="B13916" s="312" t="s">
        <v>24798</v>
      </c>
      <c r="C13916" s="313" t="s">
        <v>8605</v>
      </c>
      <c r="D13916" s="313" t="s">
        <v>19299</v>
      </c>
      <c r="E13916" s="313" t="str">
        <f>CONCATENATE(SUM('Раздел 3'!AC119:AC119),"=",0)</f>
        <v>0=0</v>
      </c>
    </row>
    <row r="13917" spans="1:5" ht="30" hidden="1" customHeight="1">
      <c r="A13917" s="311" t="str">
        <f>IF((SUM('Раздел 3'!AC120:AC120)=0),"","Неверно!")</f>
        <v/>
      </c>
      <c r="B13917" s="312" t="s">
        <v>24798</v>
      </c>
      <c r="C13917" s="313" t="s">
        <v>8606</v>
      </c>
      <c r="D13917" s="313" t="s">
        <v>19299</v>
      </c>
      <c r="E13917" s="313" t="str">
        <f>CONCATENATE(SUM('Раздел 3'!AC120:AC120),"=",0)</f>
        <v>0=0</v>
      </c>
    </row>
    <row r="13918" spans="1:5" ht="30" hidden="1" customHeight="1">
      <c r="A13918" s="311" t="str">
        <f>IF((SUM('Раздел 3'!AC121:AC121)=0),"","Неверно!")</f>
        <v/>
      </c>
      <c r="B13918" s="312" t="s">
        <v>24798</v>
      </c>
      <c r="C13918" s="313" t="s">
        <v>8607</v>
      </c>
      <c r="D13918" s="313" t="s">
        <v>19299</v>
      </c>
      <c r="E13918" s="313" t="str">
        <f>CONCATENATE(SUM('Раздел 3'!AC121:AC121),"=",0)</f>
        <v>0=0</v>
      </c>
    </row>
    <row r="13919" spans="1:5" ht="30" hidden="1" customHeight="1">
      <c r="A13919" s="311" t="str">
        <f>IF((SUM('Раздел 3'!AC122:AC122)=0),"","Неверно!")</f>
        <v/>
      </c>
      <c r="B13919" s="312" t="s">
        <v>24798</v>
      </c>
      <c r="C13919" s="313" t="s">
        <v>8608</v>
      </c>
      <c r="D13919" s="313" t="s">
        <v>19299</v>
      </c>
      <c r="E13919" s="313" t="str">
        <f>CONCATENATE(SUM('Раздел 3'!AC122:AC122),"=",0)</f>
        <v>0=0</v>
      </c>
    </row>
    <row r="13920" spans="1:5" ht="30" hidden="1" customHeight="1">
      <c r="A13920" s="311" t="str">
        <f>IF((SUM('Раздел 3'!AC123:AC123)=0),"","Неверно!")</f>
        <v/>
      </c>
      <c r="B13920" s="312" t="s">
        <v>24798</v>
      </c>
      <c r="C13920" s="313" t="s">
        <v>8609</v>
      </c>
      <c r="D13920" s="313" t="s">
        <v>19299</v>
      </c>
      <c r="E13920" s="313" t="str">
        <f>CONCATENATE(SUM('Раздел 3'!AC123:AC123),"=",0)</f>
        <v>0=0</v>
      </c>
    </row>
    <row r="13921" spans="1:5" ht="30" hidden="1" customHeight="1">
      <c r="A13921" s="311" t="str">
        <f>IF((SUM('Раздел 3'!AC124:AC124)=0),"","Неверно!")</f>
        <v/>
      </c>
      <c r="B13921" s="312" t="s">
        <v>24798</v>
      </c>
      <c r="C13921" s="313" t="s">
        <v>8610</v>
      </c>
      <c r="D13921" s="313" t="s">
        <v>19299</v>
      </c>
      <c r="E13921" s="313" t="str">
        <f>CONCATENATE(SUM('Раздел 3'!AC124:AC124),"=",0)</f>
        <v>0=0</v>
      </c>
    </row>
    <row r="13922" spans="1:5" ht="30" hidden="1" customHeight="1">
      <c r="A13922" s="311" t="str">
        <f>IF((SUM('Раздел 3'!AC125:AC125)=0),"","Неверно!")</f>
        <v/>
      </c>
      <c r="B13922" s="312" t="s">
        <v>24798</v>
      </c>
      <c r="C13922" s="313" t="s">
        <v>8611</v>
      </c>
      <c r="D13922" s="313" t="s">
        <v>19299</v>
      </c>
      <c r="E13922" s="313" t="str">
        <f>CONCATENATE(SUM('Раздел 3'!AC125:AC125),"=",0)</f>
        <v>0=0</v>
      </c>
    </row>
    <row r="13923" spans="1:5" ht="30" hidden="1" customHeight="1">
      <c r="A13923" s="311" t="str">
        <f>IF((SUM('Раздел 3'!AC126:AC126)=0),"","Неверно!")</f>
        <v/>
      </c>
      <c r="B13923" s="312" t="s">
        <v>24798</v>
      </c>
      <c r="C13923" s="313" t="s">
        <v>8612</v>
      </c>
      <c r="D13923" s="313" t="s">
        <v>19299</v>
      </c>
      <c r="E13923" s="313" t="str">
        <f>CONCATENATE(SUM('Раздел 3'!AC126:AC126),"=",0)</f>
        <v>0=0</v>
      </c>
    </row>
    <row r="13924" spans="1:5" ht="30" hidden="1" customHeight="1">
      <c r="A13924" s="311" t="str">
        <f>IF((SUM('Раздел 3'!AC127:AC127)=0),"","Неверно!")</f>
        <v/>
      </c>
      <c r="B13924" s="312" t="s">
        <v>24798</v>
      </c>
      <c r="C13924" s="313" t="s">
        <v>8613</v>
      </c>
      <c r="D13924" s="313" t="s">
        <v>19299</v>
      </c>
      <c r="E13924" s="313" t="str">
        <f>CONCATENATE(SUM('Раздел 3'!AC127:AC127),"=",0)</f>
        <v>0=0</v>
      </c>
    </row>
    <row r="13925" spans="1:5" ht="30" hidden="1" customHeight="1">
      <c r="A13925" s="311" t="str">
        <f>IF((SUM('Раздел 3'!AC128:AC128)=0),"","Неверно!")</f>
        <v/>
      </c>
      <c r="B13925" s="312" t="s">
        <v>24798</v>
      </c>
      <c r="C13925" s="313" t="s">
        <v>8614</v>
      </c>
      <c r="D13925" s="313" t="s">
        <v>19299</v>
      </c>
      <c r="E13925" s="313" t="str">
        <f>CONCATENATE(SUM('Раздел 3'!AC128:AC128),"=",0)</f>
        <v>0=0</v>
      </c>
    </row>
    <row r="13926" spans="1:5" ht="30" hidden="1" customHeight="1">
      <c r="A13926" s="311" t="str">
        <f>IF((SUM('Раздел 3'!AC129:AC129)=0),"","Неверно!")</f>
        <v/>
      </c>
      <c r="B13926" s="312" t="s">
        <v>24798</v>
      </c>
      <c r="C13926" s="313" t="s">
        <v>8615</v>
      </c>
      <c r="D13926" s="313" t="s">
        <v>19299</v>
      </c>
      <c r="E13926" s="313" t="str">
        <f>CONCATENATE(SUM('Раздел 3'!AC129:AC129),"=",0)</f>
        <v>0=0</v>
      </c>
    </row>
    <row r="13927" spans="1:5" ht="30" hidden="1" customHeight="1">
      <c r="A13927" s="311" t="str">
        <f>IF((SUM('Раздел 3'!AC130:AC130)=0),"","Неверно!")</f>
        <v/>
      </c>
      <c r="B13927" s="312" t="s">
        <v>24798</v>
      </c>
      <c r="C13927" s="313" t="s">
        <v>8616</v>
      </c>
      <c r="D13927" s="313" t="s">
        <v>19299</v>
      </c>
      <c r="E13927" s="313" t="str">
        <f>CONCATENATE(SUM('Раздел 3'!AC130:AC130),"=",0)</f>
        <v>0=0</v>
      </c>
    </row>
    <row r="13928" spans="1:5" ht="30" hidden="1" customHeight="1">
      <c r="A13928" s="311" t="str">
        <f>IF((SUM('Раздел 3'!AC131:AC131)=0),"","Неверно!")</f>
        <v/>
      </c>
      <c r="B13928" s="312" t="s">
        <v>24798</v>
      </c>
      <c r="C13928" s="313" t="s">
        <v>8848</v>
      </c>
      <c r="D13928" s="313" t="s">
        <v>19299</v>
      </c>
      <c r="E13928" s="313" t="str">
        <f>CONCATENATE(SUM('Раздел 3'!AC131:AC131),"=",0)</f>
        <v>0=0</v>
      </c>
    </row>
    <row r="13929" spans="1:5" ht="30" hidden="1" customHeight="1">
      <c r="A13929" s="311" t="str">
        <f>IF((SUM('Раздел 3'!AC132:AC132)=0),"","Неверно!")</f>
        <v/>
      </c>
      <c r="B13929" s="312" t="s">
        <v>24798</v>
      </c>
      <c r="C13929" s="313" t="s">
        <v>8849</v>
      </c>
      <c r="D13929" s="313" t="s">
        <v>19299</v>
      </c>
      <c r="E13929" s="313" t="str">
        <f>CONCATENATE(SUM('Раздел 3'!AC132:AC132),"=",0)</f>
        <v>0=0</v>
      </c>
    </row>
    <row r="13930" spans="1:5" ht="30" hidden="1" customHeight="1">
      <c r="A13930" s="311" t="str">
        <f>IF((SUM('Раздел 3'!AD118:AD118)=0),"","Неверно!")</f>
        <v/>
      </c>
      <c r="B13930" s="312" t="s">
        <v>24798</v>
      </c>
      <c r="C13930" s="313" t="s">
        <v>8619</v>
      </c>
      <c r="D13930" s="313" t="s">
        <v>19299</v>
      </c>
      <c r="E13930" s="313" t="str">
        <f>CONCATENATE(SUM('Раздел 3'!AD118:AD118),"=",0)</f>
        <v>0=0</v>
      </c>
    </row>
    <row r="13931" spans="1:5" ht="30" hidden="1" customHeight="1">
      <c r="A13931" s="311" t="str">
        <f>IF((SUM('Раздел 3'!AD119:AD119)=0),"","Неверно!")</f>
        <v/>
      </c>
      <c r="B13931" s="312" t="s">
        <v>24798</v>
      </c>
      <c r="C13931" s="313" t="s">
        <v>8620</v>
      </c>
      <c r="D13931" s="313" t="s">
        <v>19299</v>
      </c>
      <c r="E13931" s="313" t="str">
        <f>CONCATENATE(SUM('Раздел 3'!AD119:AD119),"=",0)</f>
        <v>0=0</v>
      </c>
    </row>
    <row r="13932" spans="1:5" ht="30" hidden="1" customHeight="1">
      <c r="A13932" s="311" t="str">
        <f>IF((SUM('Раздел 3'!AD120:AD120)=0),"","Неверно!")</f>
        <v/>
      </c>
      <c r="B13932" s="312" t="s">
        <v>24798</v>
      </c>
      <c r="C13932" s="313" t="s">
        <v>8621</v>
      </c>
      <c r="D13932" s="313" t="s">
        <v>19299</v>
      </c>
      <c r="E13932" s="313" t="str">
        <f>CONCATENATE(SUM('Раздел 3'!AD120:AD120),"=",0)</f>
        <v>0=0</v>
      </c>
    </row>
    <row r="13933" spans="1:5" ht="30" hidden="1" customHeight="1">
      <c r="A13933" s="311" t="str">
        <f>IF((SUM('Раздел 3'!AD121:AD121)=0),"","Неверно!")</f>
        <v/>
      </c>
      <c r="B13933" s="312" t="s">
        <v>24798</v>
      </c>
      <c r="C13933" s="313" t="s">
        <v>8622</v>
      </c>
      <c r="D13933" s="313" t="s">
        <v>19299</v>
      </c>
      <c r="E13933" s="313" t="str">
        <f>CONCATENATE(SUM('Раздел 3'!AD121:AD121),"=",0)</f>
        <v>0=0</v>
      </c>
    </row>
    <row r="13934" spans="1:5" ht="30" hidden="1" customHeight="1">
      <c r="A13934" s="311" t="str">
        <f>IF((SUM('Раздел 3'!AD122:AD122)=0),"","Неверно!")</f>
        <v/>
      </c>
      <c r="B13934" s="312" t="s">
        <v>24798</v>
      </c>
      <c r="C13934" s="313" t="s">
        <v>8623</v>
      </c>
      <c r="D13934" s="313" t="s">
        <v>19299</v>
      </c>
      <c r="E13934" s="313" t="str">
        <f>CONCATENATE(SUM('Раздел 3'!AD122:AD122),"=",0)</f>
        <v>0=0</v>
      </c>
    </row>
    <row r="13935" spans="1:5" ht="30" hidden="1" customHeight="1">
      <c r="A13935" s="311" t="str">
        <f>IF((SUM('Раздел 3'!AD123:AD123)=0),"","Неверно!")</f>
        <v/>
      </c>
      <c r="B13935" s="312" t="s">
        <v>24798</v>
      </c>
      <c r="C13935" s="313" t="s">
        <v>8624</v>
      </c>
      <c r="D13935" s="313" t="s">
        <v>19299</v>
      </c>
      <c r="E13935" s="313" t="str">
        <f>CONCATENATE(SUM('Раздел 3'!AD123:AD123),"=",0)</f>
        <v>0=0</v>
      </c>
    </row>
    <row r="13936" spans="1:5" ht="30" hidden="1" customHeight="1">
      <c r="A13936" s="311" t="str">
        <f>IF((SUM('Раздел 3'!AD124:AD124)=0),"","Неверно!")</f>
        <v/>
      </c>
      <c r="B13936" s="312" t="s">
        <v>24798</v>
      </c>
      <c r="C13936" s="313" t="s">
        <v>8625</v>
      </c>
      <c r="D13936" s="313" t="s">
        <v>19299</v>
      </c>
      <c r="E13936" s="313" t="str">
        <f>CONCATENATE(SUM('Раздел 3'!AD124:AD124),"=",0)</f>
        <v>0=0</v>
      </c>
    </row>
    <row r="13937" spans="1:5" ht="30" hidden="1" customHeight="1">
      <c r="A13937" s="311" t="str">
        <f>IF((SUM('Раздел 3'!AD125:AD125)=0),"","Неверно!")</f>
        <v/>
      </c>
      <c r="B13937" s="312" t="s">
        <v>24798</v>
      </c>
      <c r="C13937" s="313" t="s">
        <v>8626</v>
      </c>
      <c r="D13937" s="313" t="s">
        <v>19299</v>
      </c>
      <c r="E13937" s="313" t="str">
        <f>CONCATENATE(SUM('Раздел 3'!AD125:AD125),"=",0)</f>
        <v>0=0</v>
      </c>
    </row>
    <row r="13938" spans="1:5" ht="30" hidden="1" customHeight="1">
      <c r="A13938" s="311" t="str">
        <f>IF((SUM('Раздел 3'!AD126:AD126)=0),"","Неверно!")</f>
        <v/>
      </c>
      <c r="B13938" s="312" t="s">
        <v>24798</v>
      </c>
      <c r="C13938" s="313" t="s">
        <v>8627</v>
      </c>
      <c r="D13938" s="313" t="s">
        <v>19299</v>
      </c>
      <c r="E13938" s="313" t="str">
        <f>CONCATENATE(SUM('Раздел 3'!AD126:AD126),"=",0)</f>
        <v>0=0</v>
      </c>
    </row>
    <row r="13939" spans="1:5" ht="30" hidden="1" customHeight="1">
      <c r="A13939" s="311" t="str">
        <f>IF((SUM('Раздел 3'!AD127:AD127)=0),"","Неверно!")</f>
        <v/>
      </c>
      <c r="B13939" s="312" t="s">
        <v>24798</v>
      </c>
      <c r="C13939" s="313" t="s">
        <v>8628</v>
      </c>
      <c r="D13939" s="313" t="s">
        <v>19299</v>
      </c>
      <c r="E13939" s="313" t="str">
        <f>CONCATENATE(SUM('Раздел 3'!AD127:AD127),"=",0)</f>
        <v>0=0</v>
      </c>
    </row>
    <row r="13940" spans="1:5" ht="30" hidden="1" customHeight="1">
      <c r="A13940" s="311" t="str">
        <f>IF((SUM('Раздел 3'!AD128:AD128)=0),"","Неверно!")</f>
        <v/>
      </c>
      <c r="B13940" s="312" t="s">
        <v>24798</v>
      </c>
      <c r="C13940" s="313" t="s">
        <v>8629</v>
      </c>
      <c r="D13940" s="313" t="s">
        <v>19299</v>
      </c>
      <c r="E13940" s="313" t="str">
        <f>CONCATENATE(SUM('Раздел 3'!AD128:AD128),"=",0)</f>
        <v>0=0</v>
      </c>
    </row>
    <row r="13941" spans="1:5" ht="30" hidden="1" customHeight="1">
      <c r="A13941" s="311" t="str">
        <f>IF((SUM('Раздел 3'!AD129:AD129)=0),"","Неверно!")</f>
        <v/>
      </c>
      <c r="B13941" s="312" t="s">
        <v>24798</v>
      </c>
      <c r="C13941" s="313" t="s">
        <v>8630</v>
      </c>
      <c r="D13941" s="313" t="s">
        <v>19299</v>
      </c>
      <c r="E13941" s="313" t="str">
        <f>CONCATENATE(SUM('Раздел 3'!AD129:AD129),"=",0)</f>
        <v>0=0</v>
      </c>
    </row>
    <row r="13942" spans="1:5" ht="30" hidden="1" customHeight="1">
      <c r="A13942" s="311" t="str">
        <f>IF((SUM('Раздел 3'!AD130:AD130)=0),"","Неверно!")</f>
        <v/>
      </c>
      <c r="B13942" s="312" t="s">
        <v>24798</v>
      </c>
      <c r="C13942" s="313" t="s">
        <v>8631</v>
      </c>
      <c r="D13942" s="313" t="s">
        <v>19299</v>
      </c>
      <c r="E13942" s="313" t="str">
        <f>CONCATENATE(SUM('Раздел 3'!AD130:AD130),"=",0)</f>
        <v>0=0</v>
      </c>
    </row>
    <row r="13943" spans="1:5" ht="30" hidden="1" customHeight="1">
      <c r="A13943" s="311" t="str">
        <f>IF((SUM('Раздел 3'!AD131:AD131)=0),"","Неверно!")</f>
        <v/>
      </c>
      <c r="B13943" s="312" t="s">
        <v>24798</v>
      </c>
      <c r="C13943" s="313" t="s">
        <v>8871</v>
      </c>
      <c r="D13943" s="313" t="s">
        <v>19299</v>
      </c>
      <c r="E13943" s="313" t="str">
        <f>CONCATENATE(SUM('Раздел 3'!AD131:AD131),"=",0)</f>
        <v>0=0</v>
      </c>
    </row>
    <row r="13944" spans="1:5" ht="30" hidden="1" customHeight="1">
      <c r="A13944" s="311" t="str">
        <f>IF((SUM('Раздел 3'!AD132:AD132)=0),"","Неверно!")</f>
        <v/>
      </c>
      <c r="B13944" s="312" t="s">
        <v>24798</v>
      </c>
      <c r="C13944" s="313" t="s">
        <v>8872</v>
      </c>
      <c r="D13944" s="313" t="s">
        <v>19299</v>
      </c>
      <c r="E13944" s="313" t="str">
        <f>CONCATENATE(SUM('Раздел 3'!AD132:AD132),"=",0)</f>
        <v>0=0</v>
      </c>
    </row>
    <row r="13945" spans="1:5" ht="30" hidden="1" customHeight="1">
      <c r="A13945" s="311" t="str">
        <f>IF((SUM('Раздел 3'!AE118:AE118)=0),"","Неверно!")</f>
        <v/>
      </c>
      <c r="B13945" s="312" t="s">
        <v>24798</v>
      </c>
      <c r="C13945" s="313" t="s">
        <v>8634</v>
      </c>
      <c r="D13945" s="313" t="s">
        <v>19299</v>
      </c>
      <c r="E13945" s="313" t="str">
        <f>CONCATENATE(SUM('Раздел 3'!AE118:AE118),"=",0)</f>
        <v>0=0</v>
      </c>
    </row>
    <row r="13946" spans="1:5" ht="30" hidden="1" customHeight="1">
      <c r="A13946" s="311" t="str">
        <f>IF((SUM('Раздел 3'!AE119:AE119)=0),"","Неверно!")</f>
        <v/>
      </c>
      <c r="B13946" s="312" t="s">
        <v>24798</v>
      </c>
      <c r="C13946" s="313" t="s">
        <v>8635</v>
      </c>
      <c r="D13946" s="313" t="s">
        <v>19299</v>
      </c>
      <c r="E13946" s="313" t="str">
        <f>CONCATENATE(SUM('Раздел 3'!AE119:AE119),"=",0)</f>
        <v>0=0</v>
      </c>
    </row>
    <row r="13947" spans="1:5" ht="30" hidden="1" customHeight="1">
      <c r="A13947" s="311" t="str">
        <f>IF((SUM('Раздел 3'!AE120:AE120)=0),"","Неверно!")</f>
        <v/>
      </c>
      <c r="B13947" s="312" t="s">
        <v>24798</v>
      </c>
      <c r="C13947" s="313" t="s">
        <v>8636</v>
      </c>
      <c r="D13947" s="313" t="s">
        <v>19299</v>
      </c>
      <c r="E13947" s="313" t="str">
        <f>CONCATENATE(SUM('Раздел 3'!AE120:AE120),"=",0)</f>
        <v>0=0</v>
      </c>
    </row>
    <row r="13948" spans="1:5" ht="30" hidden="1" customHeight="1">
      <c r="A13948" s="311" t="str">
        <f>IF((SUM('Раздел 3'!AE121:AE121)=0),"","Неверно!")</f>
        <v/>
      </c>
      <c r="B13948" s="312" t="s">
        <v>24798</v>
      </c>
      <c r="C13948" s="313" t="s">
        <v>8637</v>
      </c>
      <c r="D13948" s="313" t="s">
        <v>19299</v>
      </c>
      <c r="E13948" s="313" t="str">
        <f>CONCATENATE(SUM('Раздел 3'!AE121:AE121),"=",0)</f>
        <v>0=0</v>
      </c>
    </row>
    <row r="13949" spans="1:5" ht="30" hidden="1" customHeight="1">
      <c r="A13949" s="311" t="str">
        <f>IF((SUM('Раздел 3'!AE122:AE122)=0),"","Неверно!")</f>
        <v/>
      </c>
      <c r="B13949" s="312" t="s">
        <v>24798</v>
      </c>
      <c r="C13949" s="313" t="s">
        <v>8638</v>
      </c>
      <c r="D13949" s="313" t="s">
        <v>19299</v>
      </c>
      <c r="E13949" s="313" t="str">
        <f>CONCATENATE(SUM('Раздел 3'!AE122:AE122),"=",0)</f>
        <v>0=0</v>
      </c>
    </row>
    <row r="13950" spans="1:5" ht="30" hidden="1" customHeight="1">
      <c r="A13950" s="311" t="str">
        <f>IF((SUM('Раздел 3'!AE123:AE123)=0),"","Неверно!")</f>
        <v/>
      </c>
      <c r="B13950" s="312" t="s">
        <v>24798</v>
      </c>
      <c r="C13950" s="313" t="s">
        <v>8639</v>
      </c>
      <c r="D13950" s="313" t="s">
        <v>19299</v>
      </c>
      <c r="E13950" s="313" t="str">
        <f>CONCATENATE(SUM('Раздел 3'!AE123:AE123),"=",0)</f>
        <v>0=0</v>
      </c>
    </row>
    <row r="13951" spans="1:5" ht="30" hidden="1" customHeight="1">
      <c r="A13951" s="311" t="str">
        <f>IF((SUM('Раздел 3'!AE124:AE124)=0),"","Неверно!")</f>
        <v/>
      </c>
      <c r="B13951" s="312" t="s">
        <v>24798</v>
      </c>
      <c r="C13951" s="313" t="s">
        <v>8640</v>
      </c>
      <c r="D13951" s="313" t="s">
        <v>19299</v>
      </c>
      <c r="E13951" s="313" t="str">
        <f>CONCATENATE(SUM('Раздел 3'!AE124:AE124),"=",0)</f>
        <v>0=0</v>
      </c>
    </row>
    <row r="13952" spans="1:5" ht="30" hidden="1" customHeight="1">
      <c r="A13952" s="311" t="str">
        <f>IF((SUM('Раздел 3'!AE125:AE125)=0),"","Неверно!")</f>
        <v/>
      </c>
      <c r="B13952" s="312" t="s">
        <v>24798</v>
      </c>
      <c r="C13952" s="313" t="s">
        <v>8641</v>
      </c>
      <c r="D13952" s="313" t="s">
        <v>19299</v>
      </c>
      <c r="E13952" s="313" t="str">
        <f>CONCATENATE(SUM('Раздел 3'!AE125:AE125),"=",0)</f>
        <v>0=0</v>
      </c>
    </row>
    <row r="13953" spans="1:5" ht="30" hidden="1" customHeight="1">
      <c r="A13953" s="311" t="str">
        <f>IF((SUM('Раздел 3'!AE126:AE126)=0),"","Неверно!")</f>
        <v/>
      </c>
      <c r="B13953" s="312" t="s">
        <v>24798</v>
      </c>
      <c r="C13953" s="313" t="s">
        <v>8642</v>
      </c>
      <c r="D13953" s="313" t="s">
        <v>19299</v>
      </c>
      <c r="E13953" s="313" t="str">
        <f>CONCATENATE(SUM('Раздел 3'!AE126:AE126),"=",0)</f>
        <v>0=0</v>
      </c>
    </row>
    <row r="13954" spans="1:5" ht="30" hidden="1" customHeight="1">
      <c r="A13954" s="311" t="str">
        <f>IF((SUM('Раздел 3'!AE127:AE127)=0),"","Неверно!")</f>
        <v/>
      </c>
      <c r="B13954" s="312" t="s">
        <v>24798</v>
      </c>
      <c r="C13954" s="313" t="s">
        <v>8643</v>
      </c>
      <c r="D13954" s="313" t="s">
        <v>19299</v>
      </c>
      <c r="E13954" s="313" t="str">
        <f>CONCATENATE(SUM('Раздел 3'!AE127:AE127),"=",0)</f>
        <v>0=0</v>
      </c>
    </row>
    <row r="13955" spans="1:5" ht="30" hidden="1" customHeight="1">
      <c r="A13955" s="311" t="str">
        <f>IF((SUM('Раздел 3'!AE128:AE128)=0),"","Неверно!")</f>
        <v/>
      </c>
      <c r="B13955" s="312" t="s">
        <v>24798</v>
      </c>
      <c r="C13955" s="313" t="s">
        <v>8644</v>
      </c>
      <c r="D13955" s="313" t="s">
        <v>19299</v>
      </c>
      <c r="E13955" s="313" t="str">
        <f>CONCATENATE(SUM('Раздел 3'!AE128:AE128),"=",0)</f>
        <v>0=0</v>
      </c>
    </row>
    <row r="13956" spans="1:5" ht="30" hidden="1" customHeight="1">
      <c r="A13956" s="311" t="str">
        <f>IF((SUM('Раздел 3'!AE129:AE129)=0),"","Неверно!")</f>
        <v/>
      </c>
      <c r="B13956" s="312" t="s">
        <v>24798</v>
      </c>
      <c r="C13956" s="313" t="s">
        <v>8645</v>
      </c>
      <c r="D13956" s="313" t="s">
        <v>19299</v>
      </c>
      <c r="E13956" s="313" t="str">
        <f>CONCATENATE(SUM('Раздел 3'!AE129:AE129),"=",0)</f>
        <v>0=0</v>
      </c>
    </row>
    <row r="13957" spans="1:5" ht="30" hidden="1" customHeight="1">
      <c r="A13957" s="311" t="str">
        <f>IF((SUM('Раздел 3'!AE130:AE130)=0),"","Неверно!")</f>
        <v/>
      </c>
      <c r="B13957" s="312" t="s">
        <v>24798</v>
      </c>
      <c r="C13957" s="313" t="s">
        <v>8646</v>
      </c>
      <c r="D13957" s="313" t="s">
        <v>19299</v>
      </c>
      <c r="E13957" s="313" t="str">
        <f>CONCATENATE(SUM('Раздел 3'!AE130:AE130),"=",0)</f>
        <v>0=0</v>
      </c>
    </row>
    <row r="13958" spans="1:5" ht="30" hidden="1" customHeight="1">
      <c r="A13958" s="311" t="str">
        <f>IF((SUM('Раздел 3'!AE131:AE131)=0),"","Неверно!")</f>
        <v/>
      </c>
      <c r="B13958" s="312" t="s">
        <v>24798</v>
      </c>
      <c r="C13958" s="313" t="s">
        <v>8894</v>
      </c>
      <c r="D13958" s="313" t="s">
        <v>19299</v>
      </c>
      <c r="E13958" s="313" t="str">
        <f>CONCATENATE(SUM('Раздел 3'!AE131:AE131),"=",0)</f>
        <v>0=0</v>
      </c>
    </row>
    <row r="13959" spans="1:5" ht="30" hidden="1" customHeight="1">
      <c r="A13959" s="311" t="str">
        <f>IF((SUM('Раздел 3'!AE132:AE132)=0),"","Неверно!")</f>
        <v/>
      </c>
      <c r="B13959" s="312" t="s">
        <v>24798</v>
      </c>
      <c r="C13959" s="313" t="s">
        <v>8895</v>
      </c>
      <c r="D13959" s="313" t="s">
        <v>19299</v>
      </c>
      <c r="E13959" s="313" t="str">
        <f>CONCATENATE(SUM('Раздел 3'!AE132:AE132),"=",0)</f>
        <v>0=0</v>
      </c>
    </row>
    <row r="13960" spans="1:5" ht="30" hidden="1" customHeight="1">
      <c r="A13960" s="311" t="str">
        <f>IF((SUM('Раздел 3'!AF118:AF118)=0),"","Неверно!")</f>
        <v/>
      </c>
      <c r="B13960" s="312" t="s">
        <v>24798</v>
      </c>
      <c r="C13960" s="313" t="s">
        <v>8649</v>
      </c>
      <c r="D13960" s="313" t="s">
        <v>19299</v>
      </c>
      <c r="E13960" s="313" t="str">
        <f>CONCATENATE(SUM('Раздел 3'!AF118:AF118),"=",0)</f>
        <v>0=0</v>
      </c>
    </row>
    <row r="13961" spans="1:5" ht="30" hidden="1" customHeight="1">
      <c r="A13961" s="311" t="str">
        <f>IF((SUM('Раздел 3'!AF119:AF119)=0),"","Неверно!")</f>
        <v/>
      </c>
      <c r="B13961" s="312" t="s">
        <v>24798</v>
      </c>
      <c r="C13961" s="313" t="s">
        <v>8650</v>
      </c>
      <c r="D13961" s="313" t="s">
        <v>19299</v>
      </c>
      <c r="E13961" s="313" t="str">
        <f>CONCATENATE(SUM('Раздел 3'!AF119:AF119),"=",0)</f>
        <v>0=0</v>
      </c>
    </row>
    <row r="13962" spans="1:5" ht="30" hidden="1" customHeight="1">
      <c r="A13962" s="311" t="str">
        <f>IF((SUM('Раздел 3'!AF120:AF120)=0),"","Неверно!")</f>
        <v/>
      </c>
      <c r="B13962" s="312" t="s">
        <v>24798</v>
      </c>
      <c r="C13962" s="313" t="s">
        <v>8651</v>
      </c>
      <c r="D13962" s="313" t="s">
        <v>19299</v>
      </c>
      <c r="E13962" s="313" t="str">
        <f>CONCATENATE(SUM('Раздел 3'!AF120:AF120),"=",0)</f>
        <v>0=0</v>
      </c>
    </row>
    <row r="13963" spans="1:5" ht="30" hidden="1" customHeight="1">
      <c r="A13963" s="311" t="str">
        <f>IF((SUM('Раздел 3'!AF121:AF121)=0),"","Неверно!")</f>
        <v/>
      </c>
      <c r="B13963" s="312" t="s">
        <v>24798</v>
      </c>
      <c r="C13963" s="313" t="s">
        <v>8652</v>
      </c>
      <c r="D13963" s="313" t="s">
        <v>19299</v>
      </c>
      <c r="E13963" s="313" t="str">
        <f>CONCATENATE(SUM('Раздел 3'!AF121:AF121),"=",0)</f>
        <v>0=0</v>
      </c>
    </row>
    <row r="13964" spans="1:5" ht="30" hidden="1" customHeight="1">
      <c r="A13964" s="311" t="str">
        <f>IF((SUM('Раздел 3'!AF122:AF122)=0),"","Неверно!")</f>
        <v/>
      </c>
      <c r="B13964" s="312" t="s">
        <v>24798</v>
      </c>
      <c r="C13964" s="313" t="s">
        <v>8653</v>
      </c>
      <c r="D13964" s="313" t="s">
        <v>19299</v>
      </c>
      <c r="E13964" s="313" t="str">
        <f>CONCATENATE(SUM('Раздел 3'!AF122:AF122),"=",0)</f>
        <v>0=0</v>
      </c>
    </row>
    <row r="13965" spans="1:5" ht="30" hidden="1" customHeight="1">
      <c r="A13965" s="311" t="str">
        <f>IF((SUM('Раздел 3'!AF123:AF123)=0),"","Неверно!")</f>
        <v/>
      </c>
      <c r="B13965" s="312" t="s">
        <v>24798</v>
      </c>
      <c r="C13965" s="313" t="s">
        <v>8654</v>
      </c>
      <c r="D13965" s="313" t="s">
        <v>19299</v>
      </c>
      <c r="E13965" s="313" t="str">
        <f>CONCATENATE(SUM('Раздел 3'!AF123:AF123),"=",0)</f>
        <v>0=0</v>
      </c>
    </row>
    <row r="13966" spans="1:5" ht="30" hidden="1" customHeight="1">
      <c r="A13966" s="311" t="str">
        <f>IF((SUM('Раздел 3'!AF124:AF124)=0),"","Неверно!")</f>
        <v/>
      </c>
      <c r="B13966" s="312" t="s">
        <v>24798</v>
      </c>
      <c r="C13966" s="313" t="s">
        <v>8655</v>
      </c>
      <c r="D13966" s="313" t="s">
        <v>19299</v>
      </c>
      <c r="E13966" s="313" t="str">
        <f>CONCATENATE(SUM('Раздел 3'!AF124:AF124),"=",0)</f>
        <v>0=0</v>
      </c>
    </row>
    <row r="13967" spans="1:5" ht="30" hidden="1" customHeight="1">
      <c r="A13967" s="311" t="str">
        <f>IF((SUM('Раздел 3'!AF125:AF125)=0),"","Неверно!")</f>
        <v/>
      </c>
      <c r="B13967" s="312" t="s">
        <v>24798</v>
      </c>
      <c r="C13967" s="313" t="s">
        <v>8656</v>
      </c>
      <c r="D13967" s="313" t="s">
        <v>19299</v>
      </c>
      <c r="E13967" s="313" t="str">
        <f>CONCATENATE(SUM('Раздел 3'!AF125:AF125),"=",0)</f>
        <v>0=0</v>
      </c>
    </row>
    <row r="13968" spans="1:5" ht="30" hidden="1" customHeight="1">
      <c r="A13968" s="311" t="str">
        <f>IF((SUM('Раздел 3'!AF126:AF126)=0),"","Неверно!")</f>
        <v/>
      </c>
      <c r="B13968" s="312" t="s">
        <v>24798</v>
      </c>
      <c r="C13968" s="313" t="s">
        <v>8657</v>
      </c>
      <c r="D13968" s="313" t="s">
        <v>19299</v>
      </c>
      <c r="E13968" s="313" t="str">
        <f>CONCATENATE(SUM('Раздел 3'!AF126:AF126),"=",0)</f>
        <v>0=0</v>
      </c>
    </row>
    <row r="13969" spans="1:5" ht="30" hidden="1" customHeight="1">
      <c r="A13969" s="311" t="str">
        <f>IF((SUM('Раздел 3'!AF127:AF127)=0),"","Неверно!")</f>
        <v/>
      </c>
      <c r="B13969" s="312" t="s">
        <v>24798</v>
      </c>
      <c r="C13969" s="313" t="s">
        <v>8658</v>
      </c>
      <c r="D13969" s="313" t="s">
        <v>19299</v>
      </c>
      <c r="E13969" s="313" t="str">
        <f>CONCATENATE(SUM('Раздел 3'!AF127:AF127),"=",0)</f>
        <v>0=0</v>
      </c>
    </row>
    <row r="13970" spans="1:5" ht="30" hidden="1" customHeight="1">
      <c r="A13970" s="311" t="str">
        <f>IF((SUM('Раздел 3'!AF128:AF128)=0),"","Неверно!")</f>
        <v/>
      </c>
      <c r="B13970" s="312" t="s">
        <v>24798</v>
      </c>
      <c r="C13970" s="313" t="s">
        <v>8659</v>
      </c>
      <c r="D13970" s="313" t="s">
        <v>19299</v>
      </c>
      <c r="E13970" s="313" t="str">
        <f>CONCATENATE(SUM('Раздел 3'!AF128:AF128),"=",0)</f>
        <v>0=0</v>
      </c>
    </row>
    <row r="13971" spans="1:5" ht="30" hidden="1" customHeight="1">
      <c r="A13971" s="311" t="str">
        <f>IF((SUM('Раздел 3'!AF129:AF129)=0),"","Неверно!")</f>
        <v/>
      </c>
      <c r="B13971" s="312" t="s">
        <v>24798</v>
      </c>
      <c r="C13971" s="313" t="s">
        <v>8660</v>
      </c>
      <c r="D13971" s="313" t="s">
        <v>19299</v>
      </c>
      <c r="E13971" s="313" t="str">
        <f>CONCATENATE(SUM('Раздел 3'!AF129:AF129),"=",0)</f>
        <v>0=0</v>
      </c>
    </row>
    <row r="13972" spans="1:5" ht="30" hidden="1" customHeight="1">
      <c r="A13972" s="311" t="str">
        <f>IF((SUM('Раздел 3'!AF130:AF130)=0),"","Неверно!")</f>
        <v/>
      </c>
      <c r="B13972" s="312" t="s">
        <v>24798</v>
      </c>
      <c r="C13972" s="313" t="s">
        <v>8661</v>
      </c>
      <c r="D13972" s="313" t="s">
        <v>19299</v>
      </c>
      <c r="E13972" s="313" t="str">
        <f>CONCATENATE(SUM('Раздел 3'!AF130:AF130),"=",0)</f>
        <v>0=0</v>
      </c>
    </row>
    <row r="13973" spans="1:5" ht="30" hidden="1" customHeight="1">
      <c r="A13973" s="311" t="str">
        <f>IF((SUM('Раздел 3'!AF131:AF131)=0),"","Неверно!")</f>
        <v/>
      </c>
      <c r="B13973" s="312" t="s">
        <v>24798</v>
      </c>
      <c r="C13973" s="313" t="s">
        <v>8917</v>
      </c>
      <c r="D13973" s="313" t="s">
        <v>19299</v>
      </c>
      <c r="E13973" s="313" t="str">
        <f>CONCATENATE(SUM('Раздел 3'!AF131:AF131),"=",0)</f>
        <v>0=0</v>
      </c>
    </row>
    <row r="13974" spans="1:5" ht="30" hidden="1" customHeight="1">
      <c r="A13974" s="311" t="str">
        <f>IF((SUM('Раздел 3'!AF132:AF132)=0),"","Неверно!")</f>
        <v/>
      </c>
      <c r="B13974" s="312" t="s">
        <v>24798</v>
      </c>
      <c r="C13974" s="313" t="s">
        <v>8918</v>
      </c>
      <c r="D13974" s="313" t="s">
        <v>19299</v>
      </c>
      <c r="E13974" s="313" t="str">
        <f>CONCATENATE(SUM('Раздел 3'!AF132:AF132),"=",0)</f>
        <v>0=0</v>
      </c>
    </row>
    <row r="13975" spans="1:5" ht="30" hidden="1" customHeight="1">
      <c r="A13975" s="311" t="str">
        <f>IF((SUM('Раздел 3'!AG118:AG118)=0),"","Неверно!")</f>
        <v/>
      </c>
      <c r="B13975" s="312" t="s">
        <v>24798</v>
      </c>
      <c r="C13975" s="313" t="s">
        <v>8664</v>
      </c>
      <c r="D13975" s="313" t="s">
        <v>19299</v>
      </c>
      <c r="E13975" s="313" t="str">
        <f>CONCATENATE(SUM('Раздел 3'!AG118:AG118),"=",0)</f>
        <v>0=0</v>
      </c>
    </row>
    <row r="13976" spans="1:5" ht="30" hidden="1" customHeight="1">
      <c r="A13976" s="311" t="str">
        <f>IF((SUM('Раздел 3'!AG119:AG119)=0),"","Неверно!")</f>
        <v/>
      </c>
      <c r="B13976" s="312" t="s">
        <v>24798</v>
      </c>
      <c r="C13976" s="313" t="s">
        <v>8665</v>
      </c>
      <c r="D13976" s="313" t="s">
        <v>19299</v>
      </c>
      <c r="E13976" s="313" t="str">
        <f>CONCATENATE(SUM('Раздел 3'!AG119:AG119),"=",0)</f>
        <v>0=0</v>
      </c>
    </row>
    <row r="13977" spans="1:5" ht="30" hidden="1" customHeight="1">
      <c r="A13977" s="311" t="str">
        <f>IF((SUM('Раздел 3'!AG120:AG120)=0),"","Неверно!")</f>
        <v/>
      </c>
      <c r="B13977" s="312" t="s">
        <v>24798</v>
      </c>
      <c r="C13977" s="313" t="s">
        <v>8666</v>
      </c>
      <c r="D13977" s="313" t="s">
        <v>19299</v>
      </c>
      <c r="E13977" s="313" t="str">
        <f>CONCATENATE(SUM('Раздел 3'!AG120:AG120),"=",0)</f>
        <v>0=0</v>
      </c>
    </row>
    <row r="13978" spans="1:5" ht="30" hidden="1" customHeight="1">
      <c r="A13978" s="311" t="str">
        <f>IF((SUM('Раздел 3'!AG121:AG121)=0),"","Неверно!")</f>
        <v/>
      </c>
      <c r="B13978" s="312" t="s">
        <v>24798</v>
      </c>
      <c r="C13978" s="313" t="s">
        <v>8667</v>
      </c>
      <c r="D13978" s="313" t="s">
        <v>19299</v>
      </c>
      <c r="E13978" s="313" t="str">
        <f>CONCATENATE(SUM('Раздел 3'!AG121:AG121),"=",0)</f>
        <v>0=0</v>
      </c>
    </row>
    <row r="13979" spans="1:5" ht="30" hidden="1" customHeight="1">
      <c r="A13979" s="311" t="str">
        <f>IF((SUM('Раздел 3'!AG122:AG122)=0),"","Неверно!")</f>
        <v/>
      </c>
      <c r="B13979" s="312" t="s">
        <v>24798</v>
      </c>
      <c r="C13979" s="313" t="s">
        <v>8668</v>
      </c>
      <c r="D13979" s="313" t="s">
        <v>19299</v>
      </c>
      <c r="E13979" s="313" t="str">
        <f>CONCATENATE(SUM('Раздел 3'!AG122:AG122),"=",0)</f>
        <v>0=0</v>
      </c>
    </row>
    <row r="13980" spans="1:5" ht="30" hidden="1" customHeight="1">
      <c r="A13980" s="311" t="str">
        <f>IF((SUM('Раздел 3'!AG123:AG123)=0),"","Неверно!")</f>
        <v/>
      </c>
      <c r="B13980" s="312" t="s">
        <v>24798</v>
      </c>
      <c r="C13980" s="313" t="s">
        <v>8669</v>
      </c>
      <c r="D13980" s="313" t="s">
        <v>19299</v>
      </c>
      <c r="E13980" s="313" t="str">
        <f>CONCATENATE(SUM('Раздел 3'!AG123:AG123),"=",0)</f>
        <v>0=0</v>
      </c>
    </row>
    <row r="13981" spans="1:5" ht="30" hidden="1" customHeight="1">
      <c r="A13981" s="311" t="str">
        <f>IF((SUM('Раздел 3'!AG124:AG124)=0),"","Неверно!")</f>
        <v/>
      </c>
      <c r="B13981" s="312" t="s">
        <v>24798</v>
      </c>
      <c r="C13981" s="313" t="s">
        <v>8670</v>
      </c>
      <c r="D13981" s="313" t="s">
        <v>19299</v>
      </c>
      <c r="E13981" s="313" t="str">
        <f>CONCATENATE(SUM('Раздел 3'!AG124:AG124),"=",0)</f>
        <v>0=0</v>
      </c>
    </row>
    <row r="13982" spans="1:5" ht="30" hidden="1" customHeight="1">
      <c r="A13982" s="311" t="str">
        <f>IF((SUM('Раздел 3'!AG125:AG125)=0),"","Неверно!")</f>
        <v/>
      </c>
      <c r="B13982" s="312" t="s">
        <v>24798</v>
      </c>
      <c r="C13982" s="313" t="s">
        <v>8671</v>
      </c>
      <c r="D13982" s="313" t="s">
        <v>19299</v>
      </c>
      <c r="E13982" s="313" t="str">
        <f>CONCATENATE(SUM('Раздел 3'!AG125:AG125),"=",0)</f>
        <v>0=0</v>
      </c>
    </row>
    <row r="13983" spans="1:5" ht="30" hidden="1" customHeight="1">
      <c r="A13983" s="311" t="str">
        <f>IF((SUM('Раздел 3'!AG126:AG126)=0),"","Неверно!")</f>
        <v/>
      </c>
      <c r="B13983" s="312" t="s">
        <v>24798</v>
      </c>
      <c r="C13983" s="313" t="s">
        <v>8672</v>
      </c>
      <c r="D13983" s="313" t="s">
        <v>19299</v>
      </c>
      <c r="E13983" s="313" t="str">
        <f>CONCATENATE(SUM('Раздел 3'!AG126:AG126),"=",0)</f>
        <v>0=0</v>
      </c>
    </row>
    <row r="13984" spans="1:5" ht="30" hidden="1" customHeight="1">
      <c r="A13984" s="311" t="str">
        <f>IF((SUM('Раздел 3'!AG127:AG127)=0),"","Неверно!")</f>
        <v/>
      </c>
      <c r="B13984" s="312" t="s">
        <v>24798</v>
      </c>
      <c r="C13984" s="313" t="s">
        <v>8673</v>
      </c>
      <c r="D13984" s="313" t="s">
        <v>19299</v>
      </c>
      <c r="E13984" s="313" t="str">
        <f>CONCATENATE(SUM('Раздел 3'!AG127:AG127),"=",0)</f>
        <v>0=0</v>
      </c>
    </row>
    <row r="13985" spans="1:5" ht="30" hidden="1" customHeight="1">
      <c r="A13985" s="311" t="str">
        <f>IF((SUM('Раздел 3'!AG128:AG128)=0),"","Неверно!")</f>
        <v/>
      </c>
      <c r="B13985" s="312" t="s">
        <v>24798</v>
      </c>
      <c r="C13985" s="313" t="s">
        <v>8674</v>
      </c>
      <c r="D13985" s="313" t="s">
        <v>19299</v>
      </c>
      <c r="E13985" s="313" t="str">
        <f>CONCATENATE(SUM('Раздел 3'!AG128:AG128),"=",0)</f>
        <v>0=0</v>
      </c>
    </row>
    <row r="13986" spans="1:5" ht="30" hidden="1" customHeight="1">
      <c r="A13986" s="311" t="str">
        <f>IF((SUM('Раздел 3'!AG129:AG129)=0),"","Неверно!")</f>
        <v/>
      </c>
      <c r="B13986" s="312" t="s">
        <v>24798</v>
      </c>
      <c r="C13986" s="313" t="s">
        <v>8675</v>
      </c>
      <c r="D13986" s="313" t="s">
        <v>19299</v>
      </c>
      <c r="E13986" s="313" t="str">
        <f>CONCATENATE(SUM('Раздел 3'!AG129:AG129),"=",0)</f>
        <v>0=0</v>
      </c>
    </row>
    <row r="13987" spans="1:5" ht="30" hidden="1" customHeight="1">
      <c r="A13987" s="311" t="str">
        <f>IF((SUM('Раздел 3'!AG130:AG130)=0),"","Неверно!")</f>
        <v/>
      </c>
      <c r="B13987" s="312" t="s">
        <v>24798</v>
      </c>
      <c r="C13987" s="313" t="s">
        <v>8676</v>
      </c>
      <c r="D13987" s="313" t="s">
        <v>19299</v>
      </c>
      <c r="E13987" s="313" t="str">
        <f>CONCATENATE(SUM('Раздел 3'!AG130:AG130),"=",0)</f>
        <v>0=0</v>
      </c>
    </row>
    <row r="13988" spans="1:5" ht="30" hidden="1" customHeight="1">
      <c r="A13988" s="311" t="str">
        <f>IF((SUM('Раздел 3'!AG131:AG131)=0),"","Неверно!")</f>
        <v/>
      </c>
      <c r="B13988" s="312" t="s">
        <v>24798</v>
      </c>
      <c r="C13988" s="313" t="s">
        <v>8940</v>
      </c>
      <c r="D13988" s="313" t="s">
        <v>19299</v>
      </c>
      <c r="E13988" s="313" t="str">
        <f>CONCATENATE(SUM('Раздел 3'!AG131:AG131),"=",0)</f>
        <v>0=0</v>
      </c>
    </row>
    <row r="13989" spans="1:5" ht="30" hidden="1" customHeight="1">
      <c r="A13989" s="311" t="str">
        <f>IF((SUM('Раздел 3'!AG132:AG132)=0),"","Неверно!")</f>
        <v/>
      </c>
      <c r="B13989" s="312" t="s">
        <v>24798</v>
      </c>
      <c r="C13989" s="313" t="s">
        <v>8941</v>
      </c>
      <c r="D13989" s="313" t="s">
        <v>19299</v>
      </c>
      <c r="E13989" s="313" t="str">
        <f>CONCATENATE(SUM('Раздел 3'!AG132:AG132),"=",0)</f>
        <v>0=0</v>
      </c>
    </row>
    <row r="13990" spans="1:5" ht="30" hidden="1" customHeight="1">
      <c r="A13990" s="311" t="str">
        <f>IF((SUM('Раздел 3'!S118:S118)=0),"","Неверно!")</f>
        <v/>
      </c>
      <c r="B13990" s="312" t="s">
        <v>24799</v>
      </c>
      <c r="C13990" s="313" t="s">
        <v>8679</v>
      </c>
      <c r="D13990" s="313" t="s">
        <v>19300</v>
      </c>
      <c r="E13990" s="313" t="str">
        <f>CONCATENATE(SUM('Раздел 3'!S118:S118),"=",0)</f>
        <v>0=0</v>
      </c>
    </row>
    <row r="13991" spans="1:5" ht="30" hidden="1" customHeight="1">
      <c r="A13991" s="311" t="str">
        <f>IF((SUM('Раздел 3'!S119:S119)=0),"","Неверно!")</f>
        <v/>
      </c>
      <c r="B13991" s="312" t="s">
        <v>24799</v>
      </c>
      <c r="C13991" s="313" t="s">
        <v>8680</v>
      </c>
      <c r="D13991" s="313" t="s">
        <v>19300</v>
      </c>
      <c r="E13991" s="313" t="str">
        <f>CONCATENATE(SUM('Раздел 3'!S119:S119),"=",0)</f>
        <v>0=0</v>
      </c>
    </row>
    <row r="13992" spans="1:5" ht="30" hidden="1" customHeight="1">
      <c r="A13992" s="311" t="str">
        <f>IF((SUM('Раздел 3'!S120:S120)=0),"","Неверно!")</f>
        <v/>
      </c>
      <c r="B13992" s="312" t="s">
        <v>24799</v>
      </c>
      <c r="C13992" s="313" t="s">
        <v>8681</v>
      </c>
      <c r="D13992" s="313" t="s">
        <v>19300</v>
      </c>
      <c r="E13992" s="313" t="str">
        <f>CONCATENATE(SUM('Раздел 3'!S120:S120),"=",0)</f>
        <v>0=0</v>
      </c>
    </row>
    <row r="13993" spans="1:5" ht="30" hidden="1" customHeight="1">
      <c r="A13993" s="311" t="str">
        <f>IF((SUM('Раздел 3'!S121:S121)=0),"","Неверно!")</f>
        <v/>
      </c>
      <c r="B13993" s="312" t="s">
        <v>24799</v>
      </c>
      <c r="C13993" s="313" t="s">
        <v>8682</v>
      </c>
      <c r="D13993" s="313" t="s">
        <v>19300</v>
      </c>
      <c r="E13993" s="313" t="str">
        <f>CONCATENATE(SUM('Раздел 3'!S121:S121),"=",0)</f>
        <v>0=0</v>
      </c>
    </row>
    <row r="13994" spans="1:5" ht="30" hidden="1" customHeight="1">
      <c r="A13994" s="311" t="str">
        <f>IF((SUM('Раздел 3'!S122:S122)=0),"","Неверно!")</f>
        <v/>
      </c>
      <c r="B13994" s="312" t="s">
        <v>24799</v>
      </c>
      <c r="C13994" s="313" t="s">
        <v>8683</v>
      </c>
      <c r="D13994" s="313" t="s">
        <v>19300</v>
      </c>
      <c r="E13994" s="313" t="str">
        <f>CONCATENATE(SUM('Раздел 3'!S122:S122),"=",0)</f>
        <v>0=0</v>
      </c>
    </row>
    <row r="13995" spans="1:5" ht="30" hidden="1" customHeight="1">
      <c r="A13995" s="311" t="str">
        <f>IF((SUM('Раздел 3'!S123:S123)=0),"","Неверно!")</f>
        <v/>
      </c>
      <c r="B13995" s="312" t="s">
        <v>24799</v>
      </c>
      <c r="C13995" s="313" t="s">
        <v>8684</v>
      </c>
      <c r="D13995" s="313" t="s">
        <v>19300</v>
      </c>
      <c r="E13995" s="313" t="str">
        <f>CONCATENATE(SUM('Раздел 3'!S123:S123),"=",0)</f>
        <v>0=0</v>
      </c>
    </row>
    <row r="13996" spans="1:5" ht="30" hidden="1" customHeight="1">
      <c r="A13996" s="311" t="str">
        <f>IF((SUM('Раздел 3'!S124:S124)=0),"","Неверно!")</f>
        <v/>
      </c>
      <c r="B13996" s="312" t="s">
        <v>24799</v>
      </c>
      <c r="C13996" s="313" t="s">
        <v>8685</v>
      </c>
      <c r="D13996" s="313" t="s">
        <v>19300</v>
      </c>
      <c r="E13996" s="313" t="str">
        <f>CONCATENATE(SUM('Раздел 3'!S124:S124),"=",0)</f>
        <v>0=0</v>
      </c>
    </row>
    <row r="13997" spans="1:5" ht="30" hidden="1" customHeight="1">
      <c r="A13997" s="311" t="str">
        <f>IF((SUM('Раздел 3'!S125:S125)=0),"","Неверно!")</f>
        <v/>
      </c>
      <c r="B13997" s="312" t="s">
        <v>24799</v>
      </c>
      <c r="C13997" s="313" t="s">
        <v>8686</v>
      </c>
      <c r="D13997" s="313" t="s">
        <v>19300</v>
      </c>
      <c r="E13997" s="313" t="str">
        <f>CONCATENATE(SUM('Раздел 3'!S125:S125),"=",0)</f>
        <v>0=0</v>
      </c>
    </row>
    <row r="13998" spans="1:5" ht="30" hidden="1" customHeight="1">
      <c r="A13998" s="311" t="str">
        <f>IF((SUM('Раздел 3'!S126:S126)=0),"","Неверно!")</f>
        <v/>
      </c>
      <c r="B13998" s="312" t="s">
        <v>24799</v>
      </c>
      <c r="C13998" s="313" t="s">
        <v>8687</v>
      </c>
      <c r="D13998" s="313" t="s">
        <v>19300</v>
      </c>
      <c r="E13998" s="313" t="str">
        <f>CONCATENATE(SUM('Раздел 3'!S126:S126),"=",0)</f>
        <v>0=0</v>
      </c>
    </row>
    <row r="13999" spans="1:5" ht="30" hidden="1" customHeight="1">
      <c r="A13999" s="311" t="str">
        <f>IF((SUM('Раздел 3'!S127:S127)=0),"","Неверно!")</f>
        <v/>
      </c>
      <c r="B13999" s="312" t="s">
        <v>24799</v>
      </c>
      <c r="C13999" s="313" t="s">
        <v>8688</v>
      </c>
      <c r="D13999" s="313" t="s">
        <v>19300</v>
      </c>
      <c r="E13999" s="313" t="str">
        <f>CONCATENATE(SUM('Раздел 3'!S127:S127),"=",0)</f>
        <v>0=0</v>
      </c>
    </row>
    <row r="14000" spans="1:5" ht="30" hidden="1" customHeight="1">
      <c r="A14000" s="311" t="str">
        <f>IF((SUM('Раздел 3'!S128:S128)=0),"","Неверно!")</f>
        <v/>
      </c>
      <c r="B14000" s="312" t="s">
        <v>24799</v>
      </c>
      <c r="C14000" s="313" t="s">
        <v>8689</v>
      </c>
      <c r="D14000" s="313" t="s">
        <v>19300</v>
      </c>
      <c r="E14000" s="313" t="str">
        <f>CONCATENATE(SUM('Раздел 3'!S128:S128),"=",0)</f>
        <v>0=0</v>
      </c>
    </row>
    <row r="14001" spans="1:5" ht="30" hidden="1" customHeight="1">
      <c r="A14001" s="311" t="str">
        <f>IF((SUM('Раздел 3'!S129:S129)=0),"","Неверно!")</f>
        <v/>
      </c>
      <c r="B14001" s="312" t="s">
        <v>24799</v>
      </c>
      <c r="C14001" s="313" t="s">
        <v>8690</v>
      </c>
      <c r="D14001" s="313" t="s">
        <v>19300</v>
      </c>
      <c r="E14001" s="313" t="str">
        <f>CONCATENATE(SUM('Раздел 3'!S129:S129),"=",0)</f>
        <v>0=0</v>
      </c>
    </row>
    <row r="14002" spans="1:5" ht="30" hidden="1" customHeight="1">
      <c r="A14002" s="311" t="str">
        <f>IF((SUM('Раздел 3'!S130:S130)=0),"","Неверно!")</f>
        <v/>
      </c>
      <c r="B14002" s="312" t="s">
        <v>24799</v>
      </c>
      <c r="C14002" s="313" t="s">
        <v>8691</v>
      </c>
      <c r="D14002" s="313" t="s">
        <v>19300</v>
      </c>
      <c r="E14002" s="313" t="str">
        <f>CONCATENATE(SUM('Раздел 3'!S130:S130),"=",0)</f>
        <v>0=0</v>
      </c>
    </row>
    <row r="14003" spans="1:5" ht="30" hidden="1" customHeight="1">
      <c r="A14003" s="311" t="str">
        <f>IF((SUM('Раздел 3'!S131:S131)=0),"","Неверно!")</f>
        <v/>
      </c>
      <c r="B14003" s="312" t="s">
        <v>24799</v>
      </c>
      <c r="C14003" s="313" t="s">
        <v>8237</v>
      </c>
      <c r="D14003" s="313" t="s">
        <v>19300</v>
      </c>
      <c r="E14003" s="313" t="str">
        <f>CONCATENATE(SUM('Раздел 3'!S131:S131),"=",0)</f>
        <v>0=0</v>
      </c>
    </row>
    <row r="14004" spans="1:5" ht="30" hidden="1" customHeight="1">
      <c r="A14004" s="311" t="str">
        <f>IF((SUM('Раздел 3'!S132:S132)=0),"","Неверно!")</f>
        <v/>
      </c>
      <c r="B14004" s="312" t="s">
        <v>24799</v>
      </c>
      <c r="C14004" s="313" t="s">
        <v>8238</v>
      </c>
      <c r="D14004" s="313" t="s">
        <v>19300</v>
      </c>
      <c r="E14004" s="313" t="str">
        <f>CONCATENATE(SUM('Раздел 3'!S132:S132),"=",0)</f>
        <v>0=0</v>
      </c>
    </row>
    <row r="14005" spans="1:5" ht="30" hidden="1" customHeight="1">
      <c r="A14005" s="311" t="str">
        <f>IF((SUM('Раздел 3'!S158:S158)=0),"","Неверно!")</f>
        <v/>
      </c>
      <c r="B14005" s="312" t="s">
        <v>24800</v>
      </c>
      <c r="C14005" s="313" t="s">
        <v>8693</v>
      </c>
      <c r="D14005" s="313" t="s">
        <v>18139</v>
      </c>
      <c r="E14005" s="313" t="str">
        <f>CONCATENATE(SUM('Раздел 3'!S158:S158),"=",0)</f>
        <v>0=0</v>
      </c>
    </row>
    <row r="14006" spans="1:5" ht="30" hidden="1" customHeight="1">
      <c r="A14006" s="311" t="str">
        <f>IF((SUM('Раздел 3'!S162:S162)=0),"","Неверно!")</f>
        <v/>
      </c>
      <c r="B14006" s="312" t="s">
        <v>24801</v>
      </c>
      <c r="C14006" s="313" t="s">
        <v>8094</v>
      </c>
      <c r="D14006" s="313" t="s">
        <v>19301</v>
      </c>
      <c r="E14006" s="313" t="str">
        <f>CONCATENATE(SUM('Раздел 3'!S162:S162),"=",0)</f>
        <v>0=0</v>
      </c>
    </row>
    <row r="14007" spans="1:5" ht="30" hidden="1" customHeight="1">
      <c r="A14007" s="311" t="str">
        <f>IF((SUM('Раздел 3'!S170:S170)=0),"","Неверно!")</f>
        <v/>
      </c>
      <c r="B14007" s="312" t="s">
        <v>24802</v>
      </c>
      <c r="C14007" s="313" t="s">
        <v>8006</v>
      </c>
      <c r="D14007" s="313" t="s">
        <v>19302</v>
      </c>
      <c r="E14007" s="313" t="str">
        <f>CONCATENATE(SUM('Раздел 3'!S170:S170),"=",0)</f>
        <v>0=0</v>
      </c>
    </row>
    <row r="14008" spans="1:5" ht="30" hidden="1" customHeight="1">
      <c r="A14008" s="311" t="str">
        <f>IF((SUM('Раздел 3'!S171:S171)=0),"","Неверно!")</f>
        <v/>
      </c>
      <c r="B14008" s="312" t="s">
        <v>24802</v>
      </c>
      <c r="C14008" s="313" t="s">
        <v>8007</v>
      </c>
      <c r="D14008" s="313" t="s">
        <v>19302</v>
      </c>
      <c r="E14008" s="313" t="str">
        <f>CONCATENATE(SUM('Раздел 3'!S171:S171),"=",0)</f>
        <v>0=0</v>
      </c>
    </row>
    <row r="14009" spans="1:5" ht="30" hidden="1" customHeight="1">
      <c r="A14009" s="311" t="str">
        <f>IF((SUM('Раздел 3'!S108:S108)=0),"","Неверно!")</f>
        <v/>
      </c>
      <c r="B14009" s="312" t="s">
        <v>24803</v>
      </c>
      <c r="C14009" s="313" t="s">
        <v>7781</v>
      </c>
      <c r="D14009" s="313" t="s">
        <v>19303</v>
      </c>
      <c r="E14009" s="313" t="str">
        <f>CONCATENATE(SUM('Раздел 3'!S108:S108),"=",0)</f>
        <v>0=0</v>
      </c>
    </row>
    <row r="14010" spans="1:5" ht="30" hidden="1" customHeight="1">
      <c r="A14010" s="311" t="str">
        <f>IF((SUM('Раздел 3'!S111:S111)=0),"","Неверно!")</f>
        <v/>
      </c>
      <c r="B14010" s="312" t="s">
        <v>24804</v>
      </c>
      <c r="C14010" s="313" t="s">
        <v>8705</v>
      </c>
      <c r="D14010" s="313" t="s">
        <v>19304</v>
      </c>
      <c r="E14010" s="313" t="str">
        <f>CONCATENATE(SUM('Раздел 3'!S111:S111),"=",0)</f>
        <v>0=0</v>
      </c>
    </row>
    <row r="14011" spans="1:5" ht="30" hidden="1" customHeight="1">
      <c r="A14011" s="311" t="str">
        <f>IF((SUM('Раздел 3'!S112:S112)=0),"","Неверно!")</f>
        <v/>
      </c>
      <c r="B14011" s="312" t="s">
        <v>24804</v>
      </c>
      <c r="C14011" s="313" t="s">
        <v>7959</v>
      </c>
      <c r="D14011" s="313" t="s">
        <v>19304</v>
      </c>
      <c r="E14011" s="313" t="str">
        <f>CONCATENATE(SUM('Раздел 3'!S112:S112),"=",0)</f>
        <v>0=0</v>
      </c>
    </row>
    <row r="14012" spans="1:5" ht="30" hidden="1" customHeight="1">
      <c r="A14012" s="311" t="str">
        <f>IF((SUM('Раздел 3'!S113:S113)=0),"","Неверно!")</f>
        <v/>
      </c>
      <c r="B14012" s="312" t="s">
        <v>24804</v>
      </c>
      <c r="C14012" s="313" t="s">
        <v>7960</v>
      </c>
      <c r="D14012" s="313" t="s">
        <v>19304</v>
      </c>
      <c r="E14012" s="313" t="str">
        <f>CONCATENATE(SUM('Раздел 3'!S113:S113),"=",0)</f>
        <v>0=0</v>
      </c>
    </row>
    <row r="14013" spans="1:5" ht="30" hidden="1" customHeight="1">
      <c r="A14013" s="311" t="str">
        <f>IF((SUM('Раздел 3'!S20:S20)=0),"","Неверно!")</f>
        <v/>
      </c>
      <c r="B14013" s="312" t="s">
        <v>24805</v>
      </c>
      <c r="C14013" s="313" t="s">
        <v>8707</v>
      </c>
      <c r="D14013" s="313" t="s">
        <v>18138</v>
      </c>
      <c r="E14013" s="313" t="str">
        <f>CONCATENATE(SUM('Раздел 3'!S20:S20),"=",0)</f>
        <v>0=0</v>
      </c>
    </row>
    <row r="14014" spans="1:5" ht="30" hidden="1" customHeight="1">
      <c r="A14014" s="311" t="str">
        <f>IF((SUM('Раздел 3'!S21:S21)=0),"","Неверно!")</f>
        <v/>
      </c>
      <c r="B14014" s="312" t="s">
        <v>24805</v>
      </c>
      <c r="C14014" s="313" t="s">
        <v>8708</v>
      </c>
      <c r="D14014" s="313" t="s">
        <v>18138</v>
      </c>
      <c r="E14014" s="313" t="str">
        <f>CONCATENATE(SUM('Раздел 3'!S21:S21),"=",0)</f>
        <v>0=0</v>
      </c>
    </row>
    <row r="14015" spans="1:5" ht="30" hidden="1" customHeight="1">
      <c r="A14015" s="311" t="str">
        <f>IF((SUM('Раздел 3'!S22:S22)=0),"","Неверно!")</f>
        <v/>
      </c>
      <c r="B14015" s="312" t="s">
        <v>24805</v>
      </c>
      <c r="C14015" s="313" t="s">
        <v>8709</v>
      </c>
      <c r="D14015" s="313" t="s">
        <v>18138</v>
      </c>
      <c r="E14015" s="313" t="str">
        <f>CONCATENATE(SUM('Раздел 3'!S22:S22),"=",0)</f>
        <v>0=0</v>
      </c>
    </row>
    <row r="14016" spans="1:5" ht="30" hidden="1" customHeight="1">
      <c r="A14016" s="311" t="str">
        <f>IF((SUM('Раздел 3'!S23:S23)=0),"","Неверно!")</f>
        <v/>
      </c>
      <c r="B14016" s="312" t="s">
        <v>24805</v>
      </c>
      <c r="C14016" s="313" t="s">
        <v>8710</v>
      </c>
      <c r="D14016" s="313" t="s">
        <v>18138</v>
      </c>
      <c r="E14016" s="313" t="str">
        <f>CONCATENATE(SUM('Раздел 3'!S23:S23),"=",0)</f>
        <v>0=0</v>
      </c>
    </row>
    <row r="14017" spans="1:5" ht="30" hidden="1" customHeight="1">
      <c r="A14017" s="311" t="str">
        <f>IF((SUM('Раздел 3'!S24:S24)=0),"","Неверно!")</f>
        <v/>
      </c>
      <c r="B14017" s="312" t="s">
        <v>24805</v>
      </c>
      <c r="C14017" s="313" t="s">
        <v>8711</v>
      </c>
      <c r="D14017" s="313" t="s">
        <v>18138</v>
      </c>
      <c r="E14017" s="313" t="str">
        <f>CONCATENATE(SUM('Раздел 3'!S24:S24),"=",0)</f>
        <v>0=0</v>
      </c>
    </row>
    <row r="14018" spans="1:5" ht="30" hidden="1" customHeight="1">
      <c r="A14018" s="311" t="str">
        <f>IF((SUM('Раздел 3'!S25:S25)=0),"","Неверно!")</f>
        <v/>
      </c>
      <c r="B14018" s="312" t="s">
        <v>24805</v>
      </c>
      <c r="C14018" s="313" t="s">
        <v>8712</v>
      </c>
      <c r="D14018" s="313" t="s">
        <v>18138</v>
      </c>
      <c r="E14018" s="313" t="str">
        <f>CONCATENATE(SUM('Раздел 3'!S25:S25),"=",0)</f>
        <v>0=0</v>
      </c>
    </row>
    <row r="14019" spans="1:5" ht="30" hidden="1" customHeight="1">
      <c r="A14019" s="311" t="str">
        <f>IF((SUM('Раздел 3'!S26:S26)=0),"","Неверно!")</f>
        <v/>
      </c>
      <c r="B14019" s="312" t="s">
        <v>24805</v>
      </c>
      <c r="C14019" s="313" t="s">
        <v>8713</v>
      </c>
      <c r="D14019" s="313" t="s">
        <v>18138</v>
      </c>
      <c r="E14019" s="313" t="str">
        <f>CONCATENATE(SUM('Раздел 3'!S26:S26),"=",0)</f>
        <v>0=0</v>
      </c>
    </row>
    <row r="14020" spans="1:5" ht="30" hidden="1" customHeight="1">
      <c r="A14020" s="311" t="str">
        <f>IF((SUM('Раздел 3'!Y27:Y27)=0),"","Неверно!")</f>
        <v/>
      </c>
      <c r="B14020" s="312" t="s">
        <v>24806</v>
      </c>
      <c r="C14020" s="313" t="s">
        <v>8714</v>
      </c>
      <c r="D14020" s="313" t="s">
        <v>18137</v>
      </c>
      <c r="E14020" s="313" t="str">
        <f>CONCATENATE(SUM('Раздел 3'!Y27:Y27),"=",0)</f>
        <v>0=0</v>
      </c>
    </row>
    <row r="14021" spans="1:5" ht="30" hidden="1" customHeight="1">
      <c r="A14021" s="311" t="str">
        <f>IF((SUM('Раздел 3'!Z27:Z27)=0),"","Неверно!")</f>
        <v/>
      </c>
      <c r="B14021" s="312" t="s">
        <v>24806</v>
      </c>
      <c r="C14021" s="313" t="s">
        <v>8715</v>
      </c>
      <c r="D14021" s="313" t="s">
        <v>18137</v>
      </c>
      <c r="E14021" s="313" t="str">
        <f>CONCATENATE(SUM('Раздел 3'!Z27:Z27),"=",0)</f>
        <v>0=0</v>
      </c>
    </row>
    <row r="14022" spans="1:5" ht="30" hidden="1" customHeight="1">
      <c r="A14022" s="311" t="str">
        <f>IF((SUM('Раздел 3'!AA27:AA27)=0),"","Неверно!")</f>
        <v/>
      </c>
      <c r="B14022" s="312" t="s">
        <v>24806</v>
      </c>
      <c r="C14022" s="313" t="s">
        <v>8716</v>
      </c>
      <c r="D14022" s="313" t="s">
        <v>18137</v>
      </c>
      <c r="E14022" s="313" t="str">
        <f>CONCATENATE(SUM('Раздел 3'!AA27:AA27),"=",0)</f>
        <v>0=0</v>
      </c>
    </row>
    <row r="14023" spans="1:5" ht="30" hidden="1" customHeight="1">
      <c r="A14023" s="311" t="str">
        <f>IF((SUM('Раздел 3'!AB27:AB27)=0),"","Неверно!")</f>
        <v/>
      </c>
      <c r="B14023" s="312" t="s">
        <v>24806</v>
      </c>
      <c r="C14023" s="313" t="s">
        <v>8717</v>
      </c>
      <c r="D14023" s="313" t="s">
        <v>18137</v>
      </c>
      <c r="E14023" s="313" t="str">
        <f>CONCATENATE(SUM('Раздел 3'!AB27:AB27),"=",0)</f>
        <v>0=0</v>
      </c>
    </row>
    <row r="14024" spans="1:5" ht="30" hidden="1" customHeight="1">
      <c r="A14024" s="311" t="str">
        <f>IF((SUM('Раздел 3'!AC27:AC27)=0),"","Неверно!")</f>
        <v/>
      </c>
      <c r="B14024" s="312" t="s">
        <v>24806</v>
      </c>
      <c r="C14024" s="313" t="s">
        <v>8718</v>
      </c>
      <c r="D14024" s="313" t="s">
        <v>18137</v>
      </c>
      <c r="E14024" s="313" t="str">
        <f>CONCATENATE(SUM('Раздел 3'!AC27:AC27),"=",0)</f>
        <v>0=0</v>
      </c>
    </row>
    <row r="14025" spans="1:5" ht="30" hidden="1" customHeight="1">
      <c r="A14025" s="311" t="str">
        <f>IF((SUM('Раздел 3'!AD27:AD27)=0),"","Неверно!")</f>
        <v/>
      </c>
      <c r="B14025" s="312" t="s">
        <v>24806</v>
      </c>
      <c r="C14025" s="313" t="s">
        <v>8719</v>
      </c>
      <c r="D14025" s="313" t="s">
        <v>18137</v>
      </c>
      <c r="E14025" s="313" t="str">
        <f>CONCATENATE(SUM('Раздел 3'!AD27:AD27),"=",0)</f>
        <v>0=0</v>
      </c>
    </row>
    <row r="14026" spans="1:5" ht="30" hidden="1" customHeight="1">
      <c r="A14026" s="311" t="str">
        <f>IF((SUM('Раздел 3'!AE27:AE27)=0),"","Неверно!")</f>
        <v/>
      </c>
      <c r="B14026" s="312" t="s">
        <v>24806</v>
      </c>
      <c r="C14026" s="313" t="s">
        <v>8720</v>
      </c>
      <c r="D14026" s="313" t="s">
        <v>18137</v>
      </c>
      <c r="E14026" s="313" t="str">
        <f>CONCATENATE(SUM('Раздел 3'!AE27:AE27),"=",0)</f>
        <v>0=0</v>
      </c>
    </row>
    <row r="14027" spans="1:5" ht="30" hidden="1" customHeight="1">
      <c r="A14027" s="311" t="str">
        <f>IF((SUM('Раздел 3'!AF27:AF27)=0),"","Неверно!")</f>
        <v/>
      </c>
      <c r="B14027" s="312" t="s">
        <v>24806</v>
      </c>
      <c r="C14027" s="313" t="s">
        <v>8721</v>
      </c>
      <c r="D14027" s="313" t="s">
        <v>18137</v>
      </c>
      <c r="E14027" s="313" t="str">
        <f>CONCATENATE(SUM('Раздел 3'!AF27:AF27),"=",0)</f>
        <v>0=0</v>
      </c>
    </row>
    <row r="14028" spans="1:5" ht="30" hidden="1" customHeight="1">
      <c r="A14028" s="311" t="str">
        <f>IF((SUM('Раздел 3'!AG27:AG27)=0),"","Неверно!")</f>
        <v/>
      </c>
      <c r="B14028" s="312" t="s">
        <v>24806</v>
      </c>
      <c r="C14028" s="313" t="s">
        <v>8722</v>
      </c>
      <c r="D14028" s="313" t="s">
        <v>18137</v>
      </c>
      <c r="E14028" s="313" t="str">
        <f>CONCATENATE(SUM('Раздел 3'!AG27:AG27),"=",0)</f>
        <v>0=0</v>
      </c>
    </row>
    <row r="14029" spans="1:5" ht="30" hidden="1" customHeight="1">
      <c r="A14029" s="311" t="str">
        <f>IF((SUM('Раздел 3'!AH27:AH27)=0),"","Неверно!")</f>
        <v/>
      </c>
      <c r="B14029" s="312" t="s">
        <v>24806</v>
      </c>
      <c r="C14029" s="313" t="s">
        <v>8723</v>
      </c>
      <c r="D14029" s="313" t="s">
        <v>18137</v>
      </c>
      <c r="E14029" s="313" t="str">
        <f>CONCATENATE(SUM('Раздел 3'!AH27:AH27),"=",0)</f>
        <v>0=0</v>
      </c>
    </row>
    <row r="14030" spans="1:5" ht="30" hidden="1" customHeight="1">
      <c r="A14030" s="311" t="str">
        <f>IF((SUM('Раздел 3'!AI27:AI27)=0),"","Неверно!")</f>
        <v/>
      </c>
      <c r="B14030" s="312" t="s">
        <v>24806</v>
      </c>
      <c r="C14030" s="313" t="s">
        <v>8724</v>
      </c>
      <c r="D14030" s="313" t="s">
        <v>18137</v>
      </c>
      <c r="E14030" s="313" t="str">
        <f>CONCATENATE(SUM('Раздел 3'!AI27:AI27),"=",0)</f>
        <v>0=0</v>
      </c>
    </row>
    <row r="14031" spans="1:5" ht="30" hidden="1" customHeight="1">
      <c r="A14031" s="311" t="str">
        <f>IF((SUM('Раздел 3'!AJ27:AJ27)=0),"","Неверно!")</f>
        <v/>
      </c>
      <c r="B14031" s="312" t="s">
        <v>24806</v>
      </c>
      <c r="C14031" s="313" t="s">
        <v>8725</v>
      </c>
      <c r="D14031" s="313" t="s">
        <v>18137</v>
      </c>
      <c r="E14031" s="313" t="str">
        <f>CONCATENATE(SUM('Раздел 3'!AJ27:AJ27),"=",0)</f>
        <v>0=0</v>
      </c>
    </row>
    <row r="14032" spans="1:5" ht="30" hidden="1" customHeight="1">
      <c r="A14032" s="311" t="str">
        <f>IF((SUM('Раздел 3'!Y269:Y269)=0),"","Неверно!")</f>
        <v/>
      </c>
      <c r="B14032" s="312" t="s">
        <v>24807</v>
      </c>
      <c r="C14032" s="313" t="s">
        <v>19305</v>
      </c>
      <c r="D14032" s="313" t="s">
        <v>19306</v>
      </c>
      <c r="E14032" s="313" t="str">
        <f>CONCATENATE(SUM('Раздел 3'!Y269:Y269),"=",0)</f>
        <v>0=0</v>
      </c>
    </row>
    <row r="14033" spans="1:5" ht="30" hidden="1" customHeight="1">
      <c r="A14033" s="311" t="str">
        <f>IF((SUM('Раздел 3'!Z269:Z269)=0),"","Неверно!")</f>
        <v/>
      </c>
      <c r="B14033" s="312" t="s">
        <v>24807</v>
      </c>
      <c r="C14033" s="313" t="s">
        <v>19307</v>
      </c>
      <c r="D14033" s="313" t="s">
        <v>19306</v>
      </c>
      <c r="E14033" s="313" t="str">
        <f>CONCATENATE(SUM('Раздел 3'!Z269:Z269),"=",0)</f>
        <v>0=0</v>
      </c>
    </row>
    <row r="14034" spans="1:5" ht="30" hidden="1" customHeight="1">
      <c r="A14034" s="311" t="str">
        <f>IF((SUM('Раздел 3'!AA269:AA269)=0),"","Неверно!")</f>
        <v/>
      </c>
      <c r="B14034" s="312" t="s">
        <v>24807</v>
      </c>
      <c r="C14034" s="313" t="s">
        <v>19308</v>
      </c>
      <c r="D14034" s="313" t="s">
        <v>19306</v>
      </c>
      <c r="E14034" s="313" t="str">
        <f>CONCATENATE(SUM('Раздел 3'!AA269:AA269),"=",0)</f>
        <v>0=0</v>
      </c>
    </row>
    <row r="14035" spans="1:5" ht="30" hidden="1" customHeight="1">
      <c r="A14035" s="311" t="str">
        <f>IF((SUM('Раздел 3'!AB269:AB269)=0),"","Неверно!")</f>
        <v/>
      </c>
      <c r="B14035" s="312" t="s">
        <v>24807</v>
      </c>
      <c r="C14035" s="313" t="s">
        <v>19309</v>
      </c>
      <c r="D14035" s="313" t="s">
        <v>19306</v>
      </c>
      <c r="E14035" s="313" t="str">
        <f>CONCATENATE(SUM('Раздел 3'!AB269:AB269),"=",0)</f>
        <v>0=0</v>
      </c>
    </row>
    <row r="14036" spans="1:5" ht="30" hidden="1" customHeight="1">
      <c r="A14036" s="311" t="str">
        <f>IF((SUM('Раздел 3'!AC269:AC269)=0),"","Неверно!")</f>
        <v/>
      </c>
      <c r="B14036" s="312" t="s">
        <v>24807</v>
      </c>
      <c r="C14036" s="313" t="s">
        <v>19310</v>
      </c>
      <c r="D14036" s="313" t="s">
        <v>19306</v>
      </c>
      <c r="E14036" s="313" t="str">
        <f>CONCATENATE(SUM('Раздел 3'!AC269:AC269),"=",0)</f>
        <v>0=0</v>
      </c>
    </row>
    <row r="14037" spans="1:5" ht="30" hidden="1" customHeight="1">
      <c r="A14037" s="311" t="str">
        <f>IF((SUM('Раздел 3'!AD269:AD269)=0),"","Неверно!")</f>
        <v/>
      </c>
      <c r="B14037" s="312" t="s">
        <v>24807</v>
      </c>
      <c r="C14037" s="313" t="s">
        <v>19311</v>
      </c>
      <c r="D14037" s="313" t="s">
        <v>19306</v>
      </c>
      <c r="E14037" s="313" t="str">
        <f>CONCATENATE(SUM('Раздел 3'!AD269:AD269),"=",0)</f>
        <v>0=0</v>
      </c>
    </row>
    <row r="14038" spans="1:5" ht="30" hidden="1" customHeight="1">
      <c r="A14038" s="311" t="str">
        <f>IF((SUM('Раздел 3'!AE269:AE269)=0),"","Неверно!")</f>
        <v/>
      </c>
      <c r="B14038" s="312" t="s">
        <v>24807</v>
      </c>
      <c r="C14038" s="313" t="s">
        <v>19312</v>
      </c>
      <c r="D14038" s="313" t="s">
        <v>19306</v>
      </c>
      <c r="E14038" s="313" t="str">
        <f>CONCATENATE(SUM('Раздел 3'!AE269:AE269),"=",0)</f>
        <v>0=0</v>
      </c>
    </row>
    <row r="14039" spans="1:5" ht="30" hidden="1" customHeight="1">
      <c r="A14039" s="311" t="str">
        <f>IF((SUM('Раздел 3'!AF269:AF269)=0),"","Неверно!")</f>
        <v/>
      </c>
      <c r="B14039" s="312" t="s">
        <v>24807</v>
      </c>
      <c r="C14039" s="313" t="s">
        <v>19313</v>
      </c>
      <c r="D14039" s="313" t="s">
        <v>19306</v>
      </c>
      <c r="E14039" s="313" t="str">
        <f>CONCATENATE(SUM('Раздел 3'!AF269:AF269),"=",0)</f>
        <v>0=0</v>
      </c>
    </row>
    <row r="14040" spans="1:5" ht="30" hidden="1" customHeight="1">
      <c r="A14040" s="311" t="str">
        <f>IF((SUM('Раздел 3'!AG269:AG269)=0),"","Неверно!")</f>
        <v/>
      </c>
      <c r="B14040" s="312" t="s">
        <v>24807</v>
      </c>
      <c r="C14040" s="313" t="s">
        <v>19314</v>
      </c>
      <c r="D14040" s="313" t="s">
        <v>19306</v>
      </c>
      <c r="E14040" s="313" t="str">
        <f>CONCATENATE(SUM('Раздел 3'!AG269:AG269),"=",0)</f>
        <v>0=0</v>
      </c>
    </row>
    <row r="14041" spans="1:5" ht="30" hidden="1" customHeight="1">
      <c r="A14041" s="311" t="str">
        <f>IF((SUM('Раздел 3'!AH269:AH269)=0),"","Неверно!")</f>
        <v/>
      </c>
      <c r="B14041" s="312" t="s">
        <v>24807</v>
      </c>
      <c r="C14041" s="313" t="s">
        <v>19315</v>
      </c>
      <c r="D14041" s="313" t="s">
        <v>19306</v>
      </c>
      <c r="E14041" s="313" t="str">
        <f>CONCATENATE(SUM('Раздел 3'!AH269:AH269),"=",0)</f>
        <v>0=0</v>
      </c>
    </row>
    <row r="14042" spans="1:5" ht="30" hidden="1" customHeight="1">
      <c r="A14042" s="311" t="str">
        <f>IF((SUM('Раздел 3'!AI269:AI269)=0),"","Неверно!")</f>
        <v/>
      </c>
      <c r="B14042" s="312" t="s">
        <v>24807</v>
      </c>
      <c r="C14042" s="313" t="s">
        <v>19316</v>
      </c>
      <c r="D14042" s="313" t="s">
        <v>19306</v>
      </c>
      <c r="E14042" s="313" t="str">
        <f>CONCATENATE(SUM('Раздел 3'!AI269:AI269),"=",0)</f>
        <v>0=0</v>
      </c>
    </row>
    <row r="14043" spans="1:5" ht="30" hidden="1" customHeight="1">
      <c r="A14043" s="311" t="str">
        <f>IF((SUM('Раздел 3'!AJ269:AJ269)=0),"","Неверно!")</f>
        <v/>
      </c>
      <c r="B14043" s="312" t="s">
        <v>24807</v>
      </c>
      <c r="C14043" s="313" t="s">
        <v>19317</v>
      </c>
      <c r="D14043" s="313" t="s">
        <v>19306</v>
      </c>
      <c r="E14043" s="313" t="str">
        <f>CONCATENATE(SUM('Раздел 3'!AJ269:AJ269),"=",0)</f>
        <v>0=0</v>
      </c>
    </row>
    <row r="14044" spans="1:5" ht="30" hidden="1" customHeight="1">
      <c r="A14044" s="311" t="str">
        <f>IF((SUM('Раздел 3'!Y114:Y114)=0),"","Неверно!")</f>
        <v/>
      </c>
      <c r="B14044" s="312" t="s">
        <v>24808</v>
      </c>
      <c r="C14044" s="313" t="s">
        <v>8726</v>
      </c>
      <c r="D14044" s="313" t="s">
        <v>19318</v>
      </c>
      <c r="E14044" s="313" t="str">
        <f>CONCATENATE(SUM('Раздел 3'!Y114:Y114),"=",0)</f>
        <v>0=0</v>
      </c>
    </row>
    <row r="14045" spans="1:5" ht="30" hidden="1" customHeight="1">
      <c r="A14045" s="311" t="str">
        <f>IF((SUM('Раздел 3'!Y115:Y115)=0),"","Неверно!")</f>
        <v/>
      </c>
      <c r="B14045" s="312" t="s">
        <v>24808</v>
      </c>
      <c r="C14045" s="313" t="s">
        <v>8727</v>
      </c>
      <c r="D14045" s="313" t="s">
        <v>19318</v>
      </c>
      <c r="E14045" s="313" t="str">
        <f>CONCATENATE(SUM('Раздел 3'!Y115:Y115),"=",0)</f>
        <v>0=0</v>
      </c>
    </row>
    <row r="14046" spans="1:5" ht="30" hidden="1" customHeight="1">
      <c r="A14046" s="311" t="str">
        <f>IF((SUM('Раздел 3'!Y116:Y116)=0),"","Неверно!")</f>
        <v/>
      </c>
      <c r="B14046" s="312" t="s">
        <v>24808</v>
      </c>
      <c r="C14046" s="313" t="s">
        <v>19319</v>
      </c>
      <c r="D14046" s="313" t="s">
        <v>19318</v>
      </c>
      <c r="E14046" s="313" t="str">
        <f>CONCATENATE(SUM('Раздел 3'!Y116:Y116),"=",0)</f>
        <v>0=0</v>
      </c>
    </row>
    <row r="14047" spans="1:5" ht="30" hidden="1" customHeight="1">
      <c r="A14047" s="311" t="str">
        <f>IF((SUM('Раздел 3'!Y117:Y117)=0),"","Неверно!")</f>
        <v/>
      </c>
      <c r="B14047" s="312" t="s">
        <v>24808</v>
      </c>
      <c r="C14047" s="313" t="s">
        <v>19320</v>
      </c>
      <c r="D14047" s="313" t="s">
        <v>19318</v>
      </c>
      <c r="E14047" s="313" t="str">
        <f>CONCATENATE(SUM('Раздел 3'!Y117:Y117),"=",0)</f>
        <v>0=0</v>
      </c>
    </row>
    <row r="14048" spans="1:5" ht="30" hidden="1" customHeight="1">
      <c r="A14048" s="311" t="str">
        <f>IF((SUM('Раздел 3'!Z114:Z114)=0),"","Неверно!")</f>
        <v/>
      </c>
      <c r="B14048" s="312" t="s">
        <v>24808</v>
      </c>
      <c r="C14048" s="313" t="s">
        <v>8728</v>
      </c>
      <c r="D14048" s="313" t="s">
        <v>19318</v>
      </c>
      <c r="E14048" s="313" t="str">
        <f>CONCATENATE(SUM('Раздел 3'!Z114:Z114),"=",0)</f>
        <v>0=0</v>
      </c>
    </row>
    <row r="14049" spans="1:5" ht="30" hidden="1" customHeight="1">
      <c r="A14049" s="311" t="str">
        <f>IF((SUM('Раздел 3'!Z115:Z115)=0),"","Неверно!")</f>
        <v/>
      </c>
      <c r="B14049" s="312" t="s">
        <v>24808</v>
      </c>
      <c r="C14049" s="313" t="s">
        <v>8729</v>
      </c>
      <c r="D14049" s="313" t="s">
        <v>19318</v>
      </c>
      <c r="E14049" s="313" t="str">
        <f>CONCATENATE(SUM('Раздел 3'!Z115:Z115),"=",0)</f>
        <v>0=0</v>
      </c>
    </row>
    <row r="14050" spans="1:5" ht="30" hidden="1" customHeight="1">
      <c r="A14050" s="311" t="str">
        <f>IF((SUM('Раздел 3'!Z116:Z116)=0),"","Неверно!")</f>
        <v/>
      </c>
      <c r="B14050" s="312" t="s">
        <v>24808</v>
      </c>
      <c r="C14050" s="313" t="s">
        <v>19321</v>
      </c>
      <c r="D14050" s="313" t="s">
        <v>19318</v>
      </c>
      <c r="E14050" s="313" t="str">
        <f>CONCATENATE(SUM('Раздел 3'!Z116:Z116),"=",0)</f>
        <v>0=0</v>
      </c>
    </row>
    <row r="14051" spans="1:5" ht="30" hidden="1" customHeight="1">
      <c r="A14051" s="311" t="str">
        <f>IF((SUM('Раздел 3'!Z117:Z117)=0),"","Неверно!")</f>
        <v/>
      </c>
      <c r="B14051" s="312" t="s">
        <v>24808</v>
      </c>
      <c r="C14051" s="313" t="s">
        <v>19322</v>
      </c>
      <c r="D14051" s="313" t="s">
        <v>19318</v>
      </c>
      <c r="E14051" s="313" t="str">
        <f>CONCATENATE(SUM('Раздел 3'!Z117:Z117),"=",0)</f>
        <v>0=0</v>
      </c>
    </row>
    <row r="14052" spans="1:5" ht="30" hidden="1" customHeight="1">
      <c r="A14052" s="311" t="str">
        <f>IF((SUM('Раздел 3'!AA114:AA114)=0),"","Неверно!")</f>
        <v/>
      </c>
      <c r="B14052" s="312" t="s">
        <v>24808</v>
      </c>
      <c r="C14052" s="313" t="s">
        <v>8730</v>
      </c>
      <c r="D14052" s="313" t="s">
        <v>19318</v>
      </c>
      <c r="E14052" s="313" t="str">
        <f>CONCATENATE(SUM('Раздел 3'!AA114:AA114),"=",0)</f>
        <v>0=0</v>
      </c>
    </row>
    <row r="14053" spans="1:5" ht="30" hidden="1" customHeight="1">
      <c r="A14053" s="311" t="str">
        <f>IF((SUM('Раздел 3'!AA115:AA115)=0),"","Неверно!")</f>
        <v/>
      </c>
      <c r="B14053" s="312" t="s">
        <v>24808</v>
      </c>
      <c r="C14053" s="313" t="s">
        <v>8731</v>
      </c>
      <c r="D14053" s="313" t="s">
        <v>19318</v>
      </c>
      <c r="E14053" s="313" t="str">
        <f>CONCATENATE(SUM('Раздел 3'!AA115:AA115),"=",0)</f>
        <v>0=0</v>
      </c>
    </row>
    <row r="14054" spans="1:5" ht="30" hidden="1" customHeight="1">
      <c r="A14054" s="311" t="str">
        <f>IF((SUM('Раздел 3'!AA116:AA116)=0),"","Неверно!")</f>
        <v/>
      </c>
      <c r="B14054" s="312" t="s">
        <v>24808</v>
      </c>
      <c r="C14054" s="313" t="s">
        <v>19323</v>
      </c>
      <c r="D14054" s="313" t="s">
        <v>19318</v>
      </c>
      <c r="E14054" s="313" t="str">
        <f>CONCATENATE(SUM('Раздел 3'!AA116:AA116),"=",0)</f>
        <v>0=0</v>
      </c>
    </row>
    <row r="14055" spans="1:5" ht="30" hidden="1" customHeight="1">
      <c r="A14055" s="311" t="str">
        <f>IF((SUM('Раздел 3'!AA117:AA117)=0),"","Неверно!")</f>
        <v/>
      </c>
      <c r="B14055" s="312" t="s">
        <v>24808</v>
      </c>
      <c r="C14055" s="313" t="s">
        <v>19324</v>
      </c>
      <c r="D14055" s="313" t="s">
        <v>19318</v>
      </c>
      <c r="E14055" s="313" t="str">
        <f>CONCATENATE(SUM('Раздел 3'!AA117:AA117),"=",0)</f>
        <v>0=0</v>
      </c>
    </row>
    <row r="14056" spans="1:5" ht="30" hidden="1" customHeight="1">
      <c r="A14056" s="311" t="str">
        <f>IF((SUM('Раздел 3'!AB114:AB114)=0),"","Неверно!")</f>
        <v/>
      </c>
      <c r="B14056" s="312" t="s">
        <v>24808</v>
      </c>
      <c r="C14056" s="313" t="s">
        <v>8734</v>
      </c>
      <c r="D14056" s="313" t="s">
        <v>19318</v>
      </c>
      <c r="E14056" s="313" t="str">
        <f>CONCATENATE(SUM('Раздел 3'!AB114:AB114),"=",0)</f>
        <v>0=0</v>
      </c>
    </row>
    <row r="14057" spans="1:5" ht="30" hidden="1" customHeight="1">
      <c r="A14057" s="311" t="str">
        <f>IF((SUM('Раздел 3'!AB115:AB115)=0),"","Неверно!")</f>
        <v/>
      </c>
      <c r="B14057" s="312" t="s">
        <v>24808</v>
      </c>
      <c r="C14057" s="313" t="s">
        <v>8735</v>
      </c>
      <c r="D14057" s="313" t="s">
        <v>19318</v>
      </c>
      <c r="E14057" s="313" t="str">
        <f>CONCATENATE(SUM('Раздел 3'!AB115:AB115),"=",0)</f>
        <v>0=0</v>
      </c>
    </row>
    <row r="14058" spans="1:5" ht="30" hidden="1" customHeight="1">
      <c r="A14058" s="311" t="str">
        <f>IF((SUM('Раздел 3'!AB116:AB116)=0),"","Неверно!")</f>
        <v/>
      </c>
      <c r="B14058" s="312" t="s">
        <v>24808</v>
      </c>
      <c r="C14058" s="313" t="s">
        <v>8587</v>
      </c>
      <c r="D14058" s="313" t="s">
        <v>19318</v>
      </c>
      <c r="E14058" s="313" t="str">
        <f>CONCATENATE(SUM('Раздел 3'!AB116:AB116),"=",0)</f>
        <v>0=0</v>
      </c>
    </row>
    <row r="14059" spans="1:5" ht="30" hidden="1" customHeight="1">
      <c r="A14059" s="311" t="str">
        <f>IF((SUM('Раздел 3'!AB117:AB117)=0),"","Неверно!")</f>
        <v/>
      </c>
      <c r="B14059" s="312" t="s">
        <v>24808</v>
      </c>
      <c r="C14059" s="313" t="s">
        <v>8588</v>
      </c>
      <c r="D14059" s="313" t="s">
        <v>19318</v>
      </c>
      <c r="E14059" s="313" t="str">
        <f>CONCATENATE(SUM('Раздел 3'!AB117:AB117),"=",0)</f>
        <v>0=0</v>
      </c>
    </row>
    <row r="14060" spans="1:5" ht="30" hidden="1" customHeight="1">
      <c r="A14060" s="311" t="str">
        <f>IF((SUM('Раздел 3'!AC114:AC114)=0),"","Неверно!")</f>
        <v/>
      </c>
      <c r="B14060" s="312" t="s">
        <v>24808</v>
      </c>
      <c r="C14060" s="313" t="s">
        <v>8738</v>
      </c>
      <c r="D14060" s="313" t="s">
        <v>19318</v>
      </c>
      <c r="E14060" s="313" t="str">
        <f>CONCATENATE(SUM('Раздел 3'!AC114:AC114),"=",0)</f>
        <v>0=0</v>
      </c>
    </row>
    <row r="14061" spans="1:5" ht="30" hidden="1" customHeight="1">
      <c r="A14061" s="311" t="str">
        <f>IF((SUM('Раздел 3'!AC115:AC115)=0),"","Неверно!")</f>
        <v/>
      </c>
      <c r="B14061" s="312" t="s">
        <v>24808</v>
      </c>
      <c r="C14061" s="313" t="s">
        <v>8739</v>
      </c>
      <c r="D14061" s="313" t="s">
        <v>19318</v>
      </c>
      <c r="E14061" s="313" t="str">
        <f>CONCATENATE(SUM('Раздел 3'!AC115:AC115),"=",0)</f>
        <v>0=0</v>
      </c>
    </row>
    <row r="14062" spans="1:5" ht="30" hidden="1" customHeight="1">
      <c r="A14062" s="311" t="str">
        <f>IF((SUM('Раздел 3'!AC116:AC116)=0),"","Неверно!")</f>
        <v/>
      </c>
      <c r="B14062" s="312" t="s">
        <v>24808</v>
      </c>
      <c r="C14062" s="313" t="s">
        <v>8602</v>
      </c>
      <c r="D14062" s="313" t="s">
        <v>19318</v>
      </c>
      <c r="E14062" s="313" t="str">
        <f>CONCATENATE(SUM('Раздел 3'!AC116:AC116),"=",0)</f>
        <v>0=0</v>
      </c>
    </row>
    <row r="14063" spans="1:5" ht="30" hidden="1" customHeight="1">
      <c r="A14063" s="311" t="str">
        <f>IF((SUM('Раздел 3'!AC117:AC117)=0),"","Неверно!")</f>
        <v/>
      </c>
      <c r="B14063" s="312" t="s">
        <v>24808</v>
      </c>
      <c r="C14063" s="313" t="s">
        <v>8603</v>
      </c>
      <c r="D14063" s="313" t="s">
        <v>19318</v>
      </c>
      <c r="E14063" s="313" t="str">
        <f>CONCATENATE(SUM('Раздел 3'!AC117:AC117),"=",0)</f>
        <v>0=0</v>
      </c>
    </row>
    <row r="14064" spans="1:5" ht="30" hidden="1" customHeight="1">
      <c r="A14064" s="311" t="str">
        <f>IF((SUM('Раздел 3'!AD114:AD114)=0),"","Неверно!")</f>
        <v/>
      </c>
      <c r="B14064" s="312" t="s">
        <v>24808</v>
      </c>
      <c r="C14064" s="313" t="s">
        <v>8742</v>
      </c>
      <c r="D14064" s="313" t="s">
        <v>19318</v>
      </c>
      <c r="E14064" s="313" t="str">
        <f>CONCATENATE(SUM('Раздел 3'!AD114:AD114),"=",0)</f>
        <v>0=0</v>
      </c>
    </row>
    <row r="14065" spans="1:5" ht="30" hidden="1" customHeight="1">
      <c r="A14065" s="311" t="str">
        <f>IF((SUM('Раздел 3'!AD115:AD115)=0),"","Неверно!")</f>
        <v/>
      </c>
      <c r="B14065" s="312" t="s">
        <v>24808</v>
      </c>
      <c r="C14065" s="313" t="s">
        <v>8743</v>
      </c>
      <c r="D14065" s="313" t="s">
        <v>19318</v>
      </c>
      <c r="E14065" s="313" t="str">
        <f>CONCATENATE(SUM('Раздел 3'!AD115:AD115),"=",0)</f>
        <v>0=0</v>
      </c>
    </row>
    <row r="14066" spans="1:5" ht="30" hidden="1" customHeight="1">
      <c r="A14066" s="311" t="str">
        <f>IF((SUM('Раздел 3'!AD116:AD116)=0),"","Неверно!")</f>
        <v/>
      </c>
      <c r="B14066" s="312" t="s">
        <v>24808</v>
      </c>
      <c r="C14066" s="313" t="s">
        <v>8617</v>
      </c>
      <c r="D14066" s="313" t="s">
        <v>19318</v>
      </c>
      <c r="E14066" s="313" t="str">
        <f>CONCATENATE(SUM('Раздел 3'!AD116:AD116),"=",0)</f>
        <v>0=0</v>
      </c>
    </row>
    <row r="14067" spans="1:5" ht="30" hidden="1" customHeight="1">
      <c r="A14067" s="311" t="str">
        <f>IF((SUM('Раздел 3'!AD117:AD117)=0),"","Неверно!")</f>
        <v/>
      </c>
      <c r="B14067" s="312" t="s">
        <v>24808</v>
      </c>
      <c r="C14067" s="313" t="s">
        <v>8618</v>
      </c>
      <c r="D14067" s="313" t="s">
        <v>19318</v>
      </c>
      <c r="E14067" s="313" t="str">
        <f>CONCATENATE(SUM('Раздел 3'!AD117:AD117),"=",0)</f>
        <v>0=0</v>
      </c>
    </row>
    <row r="14068" spans="1:5" ht="30" hidden="1" customHeight="1">
      <c r="A14068" s="311" t="str">
        <f>IF((SUM('Раздел 3'!AE114:AE114)=0),"","Неверно!")</f>
        <v/>
      </c>
      <c r="B14068" s="312" t="s">
        <v>24808</v>
      </c>
      <c r="C14068" s="313" t="s">
        <v>8746</v>
      </c>
      <c r="D14068" s="313" t="s">
        <v>19318</v>
      </c>
      <c r="E14068" s="313" t="str">
        <f>CONCATENATE(SUM('Раздел 3'!AE114:AE114),"=",0)</f>
        <v>0=0</v>
      </c>
    </row>
    <row r="14069" spans="1:5" ht="30" hidden="1" customHeight="1">
      <c r="A14069" s="311" t="str">
        <f>IF((SUM('Раздел 3'!AE115:AE115)=0),"","Неверно!")</f>
        <v/>
      </c>
      <c r="B14069" s="312" t="s">
        <v>24808</v>
      </c>
      <c r="C14069" s="313" t="s">
        <v>8747</v>
      </c>
      <c r="D14069" s="313" t="s">
        <v>19318</v>
      </c>
      <c r="E14069" s="313" t="str">
        <f>CONCATENATE(SUM('Раздел 3'!AE115:AE115),"=",0)</f>
        <v>0=0</v>
      </c>
    </row>
    <row r="14070" spans="1:5" ht="30" hidden="1" customHeight="1">
      <c r="A14070" s="311" t="str">
        <f>IF((SUM('Раздел 3'!AE116:AE116)=0),"","Неверно!")</f>
        <v/>
      </c>
      <c r="B14070" s="312" t="s">
        <v>24808</v>
      </c>
      <c r="C14070" s="313" t="s">
        <v>8632</v>
      </c>
      <c r="D14070" s="313" t="s">
        <v>19318</v>
      </c>
      <c r="E14070" s="313" t="str">
        <f>CONCATENATE(SUM('Раздел 3'!AE116:AE116),"=",0)</f>
        <v>0=0</v>
      </c>
    </row>
    <row r="14071" spans="1:5" ht="30" hidden="1" customHeight="1">
      <c r="A14071" s="311" t="str">
        <f>IF((SUM('Раздел 3'!AE117:AE117)=0),"","Неверно!")</f>
        <v/>
      </c>
      <c r="B14071" s="312" t="s">
        <v>24808</v>
      </c>
      <c r="C14071" s="313" t="s">
        <v>8633</v>
      </c>
      <c r="D14071" s="313" t="s">
        <v>19318</v>
      </c>
      <c r="E14071" s="313" t="str">
        <f>CONCATENATE(SUM('Раздел 3'!AE117:AE117),"=",0)</f>
        <v>0=0</v>
      </c>
    </row>
    <row r="14072" spans="1:5" ht="30" hidden="1" customHeight="1">
      <c r="A14072" s="311" t="str">
        <f>IF((SUM('Раздел 3'!AF114:AF114)=0),"","Неверно!")</f>
        <v/>
      </c>
      <c r="B14072" s="312" t="s">
        <v>24808</v>
      </c>
      <c r="C14072" s="313" t="s">
        <v>8750</v>
      </c>
      <c r="D14072" s="313" t="s">
        <v>19318</v>
      </c>
      <c r="E14072" s="313" t="str">
        <f>CONCATENATE(SUM('Раздел 3'!AF114:AF114),"=",0)</f>
        <v>0=0</v>
      </c>
    </row>
    <row r="14073" spans="1:5" ht="30" hidden="1" customHeight="1">
      <c r="A14073" s="311" t="str">
        <f>IF((SUM('Раздел 3'!AF115:AF115)=0),"","Неверно!")</f>
        <v/>
      </c>
      <c r="B14073" s="312" t="s">
        <v>24808</v>
      </c>
      <c r="C14073" s="313" t="s">
        <v>8751</v>
      </c>
      <c r="D14073" s="313" t="s">
        <v>19318</v>
      </c>
      <c r="E14073" s="313" t="str">
        <f>CONCATENATE(SUM('Раздел 3'!AF115:AF115),"=",0)</f>
        <v>0=0</v>
      </c>
    </row>
    <row r="14074" spans="1:5" ht="30" hidden="1" customHeight="1">
      <c r="A14074" s="311" t="str">
        <f>IF((SUM('Раздел 3'!AF116:AF116)=0),"","Неверно!")</f>
        <v/>
      </c>
      <c r="B14074" s="312" t="s">
        <v>24808</v>
      </c>
      <c r="C14074" s="313" t="s">
        <v>8647</v>
      </c>
      <c r="D14074" s="313" t="s">
        <v>19318</v>
      </c>
      <c r="E14074" s="313" t="str">
        <f>CONCATENATE(SUM('Раздел 3'!AF116:AF116),"=",0)</f>
        <v>0=0</v>
      </c>
    </row>
    <row r="14075" spans="1:5" ht="30" hidden="1" customHeight="1">
      <c r="A14075" s="311" t="str">
        <f>IF((SUM('Раздел 3'!AF117:AF117)=0),"","Неверно!")</f>
        <v/>
      </c>
      <c r="B14075" s="312" t="s">
        <v>24808</v>
      </c>
      <c r="C14075" s="313" t="s">
        <v>8648</v>
      </c>
      <c r="D14075" s="313" t="s">
        <v>19318</v>
      </c>
      <c r="E14075" s="313" t="str">
        <f>CONCATENATE(SUM('Раздел 3'!AF117:AF117),"=",0)</f>
        <v>0=0</v>
      </c>
    </row>
    <row r="14076" spans="1:5" ht="30" hidden="1" customHeight="1">
      <c r="A14076" s="311" t="str">
        <f>IF((SUM('Раздел 3'!AG114:AG114)=0),"","Неверно!")</f>
        <v/>
      </c>
      <c r="B14076" s="312" t="s">
        <v>24808</v>
      </c>
      <c r="C14076" s="313" t="s">
        <v>8754</v>
      </c>
      <c r="D14076" s="313" t="s">
        <v>19318</v>
      </c>
      <c r="E14076" s="313" t="str">
        <f>CONCATENATE(SUM('Раздел 3'!AG114:AG114),"=",0)</f>
        <v>0=0</v>
      </c>
    </row>
    <row r="14077" spans="1:5" ht="30" hidden="1" customHeight="1">
      <c r="A14077" s="311" t="str">
        <f>IF((SUM('Раздел 3'!AG115:AG115)=0),"","Неверно!")</f>
        <v/>
      </c>
      <c r="B14077" s="312" t="s">
        <v>24808</v>
      </c>
      <c r="C14077" s="313" t="s">
        <v>8755</v>
      </c>
      <c r="D14077" s="313" t="s">
        <v>19318</v>
      </c>
      <c r="E14077" s="313" t="str">
        <f>CONCATENATE(SUM('Раздел 3'!AG115:AG115),"=",0)</f>
        <v>0=0</v>
      </c>
    </row>
    <row r="14078" spans="1:5" ht="30" hidden="1" customHeight="1">
      <c r="A14078" s="311" t="str">
        <f>IF((SUM('Раздел 3'!AG116:AG116)=0),"","Неверно!")</f>
        <v/>
      </c>
      <c r="B14078" s="312" t="s">
        <v>24808</v>
      </c>
      <c r="C14078" s="313" t="s">
        <v>8662</v>
      </c>
      <c r="D14078" s="313" t="s">
        <v>19318</v>
      </c>
      <c r="E14078" s="313" t="str">
        <f>CONCATENATE(SUM('Раздел 3'!AG116:AG116),"=",0)</f>
        <v>0=0</v>
      </c>
    </row>
    <row r="14079" spans="1:5" ht="30" hidden="1" customHeight="1">
      <c r="A14079" s="311" t="str">
        <f>IF((SUM('Раздел 3'!AG117:AG117)=0),"","Неверно!")</f>
        <v/>
      </c>
      <c r="B14079" s="312" t="s">
        <v>24808</v>
      </c>
      <c r="C14079" s="313" t="s">
        <v>8663</v>
      </c>
      <c r="D14079" s="313" t="s">
        <v>19318</v>
      </c>
      <c r="E14079" s="313" t="str">
        <f>CONCATENATE(SUM('Раздел 3'!AG117:AG117),"=",0)</f>
        <v>0=0</v>
      </c>
    </row>
    <row r="14080" spans="1:5" ht="30" hidden="1" customHeight="1">
      <c r="A14080" s="311" t="str">
        <f>IF((SUM('Раздел 3'!AH114:AH114)=0),"","Неверно!")</f>
        <v/>
      </c>
      <c r="B14080" s="312" t="s">
        <v>24808</v>
      </c>
      <c r="C14080" s="313" t="s">
        <v>8756</v>
      </c>
      <c r="D14080" s="313" t="s">
        <v>19318</v>
      </c>
      <c r="E14080" s="313" t="str">
        <f>CONCATENATE(SUM('Раздел 3'!AH114:AH114),"=",0)</f>
        <v>0=0</v>
      </c>
    </row>
    <row r="14081" spans="1:5" ht="30" hidden="1" customHeight="1">
      <c r="A14081" s="311" t="str">
        <f>IF((SUM('Раздел 3'!AH115:AH115)=0),"","Неверно!")</f>
        <v/>
      </c>
      <c r="B14081" s="312" t="s">
        <v>24808</v>
      </c>
      <c r="C14081" s="313" t="s">
        <v>8757</v>
      </c>
      <c r="D14081" s="313" t="s">
        <v>19318</v>
      </c>
      <c r="E14081" s="313" t="str">
        <f>CONCATENATE(SUM('Раздел 3'!AH115:AH115),"=",0)</f>
        <v>0=0</v>
      </c>
    </row>
    <row r="14082" spans="1:5" ht="30" hidden="1" customHeight="1">
      <c r="A14082" s="311" t="str">
        <f>IF((SUM('Раздел 3'!AH116:AH116)=0),"","Неверно!")</f>
        <v/>
      </c>
      <c r="B14082" s="312" t="s">
        <v>24808</v>
      </c>
      <c r="C14082" s="313" t="s">
        <v>19325</v>
      </c>
      <c r="D14082" s="313" t="s">
        <v>19318</v>
      </c>
      <c r="E14082" s="313" t="str">
        <f>CONCATENATE(SUM('Раздел 3'!AH116:AH116),"=",0)</f>
        <v>0=0</v>
      </c>
    </row>
    <row r="14083" spans="1:5" ht="30" hidden="1" customHeight="1">
      <c r="A14083" s="311" t="str">
        <f>IF((SUM('Раздел 3'!AH117:AH117)=0),"","Неверно!")</f>
        <v/>
      </c>
      <c r="B14083" s="312" t="s">
        <v>24808</v>
      </c>
      <c r="C14083" s="313" t="s">
        <v>19326</v>
      </c>
      <c r="D14083" s="313" t="s">
        <v>19318</v>
      </c>
      <c r="E14083" s="313" t="str">
        <f>CONCATENATE(SUM('Раздел 3'!AH117:AH117),"=",0)</f>
        <v>0=0</v>
      </c>
    </row>
    <row r="14084" spans="1:5" ht="30" hidden="1" customHeight="1">
      <c r="A14084" s="311" t="str">
        <f>IF((SUM('Раздел 3'!AI114:AI114)=0),"","Неверно!")</f>
        <v/>
      </c>
      <c r="B14084" s="312" t="s">
        <v>24808</v>
      </c>
      <c r="C14084" s="313" t="s">
        <v>8758</v>
      </c>
      <c r="D14084" s="313" t="s">
        <v>19318</v>
      </c>
      <c r="E14084" s="313" t="str">
        <f>CONCATENATE(SUM('Раздел 3'!AI114:AI114),"=",0)</f>
        <v>0=0</v>
      </c>
    </row>
    <row r="14085" spans="1:5" ht="30" hidden="1" customHeight="1">
      <c r="A14085" s="311" t="str">
        <f>IF((SUM('Раздел 3'!AI115:AI115)=0),"","Неверно!")</f>
        <v/>
      </c>
      <c r="B14085" s="312" t="s">
        <v>24808</v>
      </c>
      <c r="C14085" s="313" t="s">
        <v>8759</v>
      </c>
      <c r="D14085" s="313" t="s">
        <v>19318</v>
      </c>
      <c r="E14085" s="313" t="str">
        <f>CONCATENATE(SUM('Раздел 3'!AI115:AI115),"=",0)</f>
        <v>0=0</v>
      </c>
    </row>
    <row r="14086" spans="1:5" ht="30" hidden="1" customHeight="1">
      <c r="A14086" s="311" t="str">
        <f>IF((SUM('Раздел 3'!AI116:AI116)=0),"","Неверно!")</f>
        <v/>
      </c>
      <c r="B14086" s="312" t="s">
        <v>24808</v>
      </c>
      <c r="C14086" s="313" t="s">
        <v>19327</v>
      </c>
      <c r="D14086" s="313" t="s">
        <v>19318</v>
      </c>
      <c r="E14086" s="313" t="str">
        <f>CONCATENATE(SUM('Раздел 3'!AI116:AI116),"=",0)</f>
        <v>0=0</v>
      </c>
    </row>
    <row r="14087" spans="1:5" ht="30" hidden="1" customHeight="1">
      <c r="A14087" s="311" t="str">
        <f>IF((SUM('Раздел 3'!AI117:AI117)=0),"","Неверно!")</f>
        <v/>
      </c>
      <c r="B14087" s="312" t="s">
        <v>24808</v>
      </c>
      <c r="C14087" s="313" t="s">
        <v>19328</v>
      </c>
      <c r="D14087" s="313" t="s">
        <v>19318</v>
      </c>
      <c r="E14087" s="313" t="str">
        <f>CONCATENATE(SUM('Раздел 3'!AI117:AI117),"=",0)</f>
        <v>0=0</v>
      </c>
    </row>
    <row r="14088" spans="1:5" ht="30" hidden="1" customHeight="1">
      <c r="A14088" s="311" t="str">
        <f>IF((SUM('Раздел 3'!AJ114:AJ114)=0),"","Неверно!")</f>
        <v/>
      </c>
      <c r="B14088" s="312" t="s">
        <v>24808</v>
      </c>
      <c r="C14088" s="313" t="s">
        <v>8760</v>
      </c>
      <c r="D14088" s="313" t="s">
        <v>19318</v>
      </c>
      <c r="E14088" s="313" t="str">
        <f>CONCATENATE(SUM('Раздел 3'!AJ114:AJ114),"=",0)</f>
        <v>0=0</v>
      </c>
    </row>
    <row r="14089" spans="1:5" ht="30" hidden="1" customHeight="1">
      <c r="A14089" s="311" t="str">
        <f>IF((SUM('Раздел 3'!AJ115:AJ115)=0),"","Неверно!")</f>
        <v/>
      </c>
      <c r="B14089" s="312" t="s">
        <v>24808</v>
      </c>
      <c r="C14089" s="313" t="s">
        <v>8761</v>
      </c>
      <c r="D14089" s="313" t="s">
        <v>19318</v>
      </c>
      <c r="E14089" s="313" t="str">
        <f>CONCATENATE(SUM('Раздел 3'!AJ115:AJ115),"=",0)</f>
        <v>0=0</v>
      </c>
    </row>
    <row r="14090" spans="1:5" ht="30" hidden="1" customHeight="1">
      <c r="A14090" s="311" t="str">
        <f>IF((SUM('Раздел 3'!AJ116:AJ116)=0),"","Неверно!")</f>
        <v/>
      </c>
      <c r="B14090" s="312" t="s">
        <v>24808</v>
      </c>
      <c r="C14090" s="313" t="s">
        <v>19329</v>
      </c>
      <c r="D14090" s="313" t="s">
        <v>19318</v>
      </c>
      <c r="E14090" s="313" t="str">
        <f>CONCATENATE(SUM('Раздел 3'!AJ116:AJ116),"=",0)</f>
        <v>0=0</v>
      </c>
    </row>
    <row r="14091" spans="1:5" ht="30" hidden="1" customHeight="1">
      <c r="A14091" s="311" t="str">
        <f>IF((SUM('Раздел 3'!AJ117:AJ117)=0),"","Неверно!")</f>
        <v/>
      </c>
      <c r="B14091" s="312" t="s">
        <v>24808</v>
      </c>
      <c r="C14091" s="313" t="s">
        <v>19330</v>
      </c>
      <c r="D14091" s="313" t="s">
        <v>19318</v>
      </c>
      <c r="E14091" s="313" t="str">
        <f>CONCATENATE(SUM('Раздел 3'!AJ117:AJ117),"=",0)</f>
        <v>0=0</v>
      </c>
    </row>
    <row r="14092" spans="1:5" ht="30" hidden="1" customHeight="1">
      <c r="A14092" s="311" t="str">
        <f>IF((SUM('Раздел 3'!Y133:Y133)=0),"","Неверно!")</f>
        <v/>
      </c>
      <c r="B14092" s="312" t="s">
        <v>24809</v>
      </c>
      <c r="C14092" s="313" t="s">
        <v>8762</v>
      </c>
      <c r="D14092" s="313" t="s">
        <v>19331</v>
      </c>
      <c r="E14092" s="313" t="str">
        <f>CONCATENATE(SUM('Раздел 3'!Y133:Y133),"=",0)</f>
        <v>0=0</v>
      </c>
    </row>
    <row r="14093" spans="1:5" ht="30" hidden="1" customHeight="1">
      <c r="A14093" s="311" t="str">
        <f>IF((SUM('Раздел 3'!Y134:Y134)=0),"","Неверно!")</f>
        <v/>
      </c>
      <c r="B14093" s="312" t="s">
        <v>24809</v>
      </c>
      <c r="C14093" s="313" t="s">
        <v>8763</v>
      </c>
      <c r="D14093" s="313" t="s">
        <v>19331</v>
      </c>
      <c r="E14093" s="313" t="str">
        <f>CONCATENATE(SUM('Раздел 3'!Y134:Y134),"=",0)</f>
        <v>0=0</v>
      </c>
    </row>
    <row r="14094" spans="1:5" ht="30" hidden="1" customHeight="1">
      <c r="A14094" s="311" t="str">
        <f>IF((SUM('Раздел 3'!Y135:Y135)=0),"","Неверно!")</f>
        <v/>
      </c>
      <c r="B14094" s="312" t="s">
        <v>24809</v>
      </c>
      <c r="C14094" s="313" t="s">
        <v>8764</v>
      </c>
      <c r="D14094" s="313" t="s">
        <v>19331</v>
      </c>
      <c r="E14094" s="313" t="str">
        <f>CONCATENATE(SUM('Раздел 3'!Y135:Y135),"=",0)</f>
        <v>0=0</v>
      </c>
    </row>
    <row r="14095" spans="1:5" ht="30" hidden="1" customHeight="1">
      <c r="A14095" s="311" t="str">
        <f>IF((SUM('Раздел 3'!Y136:Y136)=0),"","Неверно!")</f>
        <v/>
      </c>
      <c r="B14095" s="312" t="s">
        <v>24809</v>
      </c>
      <c r="C14095" s="313" t="s">
        <v>8765</v>
      </c>
      <c r="D14095" s="313" t="s">
        <v>19331</v>
      </c>
      <c r="E14095" s="313" t="str">
        <f>CONCATENATE(SUM('Раздел 3'!Y136:Y136),"=",0)</f>
        <v>0=0</v>
      </c>
    </row>
    <row r="14096" spans="1:5" ht="30" hidden="1" customHeight="1">
      <c r="A14096" s="311" t="str">
        <f>IF((SUM('Раздел 3'!Y137:Y137)=0),"","Неверно!")</f>
        <v/>
      </c>
      <c r="B14096" s="312" t="s">
        <v>24809</v>
      </c>
      <c r="C14096" s="313" t="s">
        <v>8766</v>
      </c>
      <c r="D14096" s="313" t="s">
        <v>19331</v>
      </c>
      <c r="E14096" s="313" t="str">
        <f>CONCATENATE(SUM('Раздел 3'!Y137:Y137),"=",0)</f>
        <v>0=0</v>
      </c>
    </row>
    <row r="14097" spans="1:5" ht="30" hidden="1" customHeight="1">
      <c r="A14097" s="311" t="str">
        <f>IF((SUM('Раздел 3'!Y138:Y138)=0),"","Неверно!")</f>
        <v/>
      </c>
      <c r="B14097" s="312" t="s">
        <v>24809</v>
      </c>
      <c r="C14097" s="313" t="s">
        <v>8767</v>
      </c>
      <c r="D14097" s="313" t="s">
        <v>19331</v>
      </c>
      <c r="E14097" s="313" t="str">
        <f>CONCATENATE(SUM('Раздел 3'!Y138:Y138),"=",0)</f>
        <v>0=0</v>
      </c>
    </row>
    <row r="14098" spans="1:5" ht="30" hidden="1" customHeight="1">
      <c r="A14098" s="311" t="str">
        <f>IF((SUM('Раздел 3'!Y139:Y139)=0),"","Неверно!")</f>
        <v/>
      </c>
      <c r="B14098" s="312" t="s">
        <v>24809</v>
      </c>
      <c r="C14098" s="313" t="s">
        <v>8768</v>
      </c>
      <c r="D14098" s="313" t="s">
        <v>19331</v>
      </c>
      <c r="E14098" s="313" t="str">
        <f>CONCATENATE(SUM('Раздел 3'!Y139:Y139),"=",0)</f>
        <v>0=0</v>
      </c>
    </row>
    <row r="14099" spans="1:5" ht="30" hidden="1" customHeight="1">
      <c r="A14099" s="311" t="str">
        <f>IF((SUM('Раздел 3'!Y140:Y140)=0),"","Неверно!")</f>
        <v/>
      </c>
      <c r="B14099" s="312" t="s">
        <v>24809</v>
      </c>
      <c r="C14099" s="313" t="s">
        <v>8769</v>
      </c>
      <c r="D14099" s="313" t="s">
        <v>19331</v>
      </c>
      <c r="E14099" s="313" t="str">
        <f>CONCATENATE(SUM('Раздел 3'!Y140:Y140),"=",0)</f>
        <v>0=0</v>
      </c>
    </row>
    <row r="14100" spans="1:5" ht="30" hidden="1" customHeight="1">
      <c r="A14100" s="311" t="str">
        <f>IF((SUM('Раздел 3'!Y141:Y141)=0),"","Неверно!")</f>
        <v/>
      </c>
      <c r="B14100" s="312" t="s">
        <v>24809</v>
      </c>
      <c r="C14100" s="313" t="s">
        <v>8770</v>
      </c>
      <c r="D14100" s="313" t="s">
        <v>19331</v>
      </c>
      <c r="E14100" s="313" t="str">
        <f>CONCATENATE(SUM('Раздел 3'!Y141:Y141),"=",0)</f>
        <v>0=0</v>
      </c>
    </row>
    <row r="14101" spans="1:5" ht="30" hidden="1" customHeight="1">
      <c r="A14101" s="311" t="str">
        <f>IF((SUM('Раздел 3'!Y142:Y142)=0),"","Неверно!")</f>
        <v/>
      </c>
      <c r="B14101" s="312" t="s">
        <v>24809</v>
      </c>
      <c r="C14101" s="313" t="s">
        <v>8771</v>
      </c>
      <c r="D14101" s="313" t="s">
        <v>19331</v>
      </c>
      <c r="E14101" s="313" t="str">
        <f>CONCATENATE(SUM('Раздел 3'!Y142:Y142),"=",0)</f>
        <v>0=0</v>
      </c>
    </row>
    <row r="14102" spans="1:5" ht="30" hidden="1" customHeight="1">
      <c r="A14102" s="311" t="str">
        <f>IF((SUM('Раздел 3'!Y143:Y143)=0),"","Неверно!")</f>
        <v/>
      </c>
      <c r="B14102" s="312" t="s">
        <v>24809</v>
      </c>
      <c r="C14102" s="313" t="s">
        <v>8772</v>
      </c>
      <c r="D14102" s="313" t="s">
        <v>19331</v>
      </c>
      <c r="E14102" s="313" t="str">
        <f>CONCATENATE(SUM('Раздел 3'!Y143:Y143),"=",0)</f>
        <v>0=0</v>
      </c>
    </row>
    <row r="14103" spans="1:5" ht="30" hidden="1" customHeight="1">
      <c r="A14103" s="311" t="str">
        <f>IF((SUM('Раздел 3'!Y144:Y144)=0),"","Неверно!")</f>
        <v/>
      </c>
      <c r="B14103" s="312" t="s">
        <v>24809</v>
      </c>
      <c r="C14103" s="313" t="s">
        <v>8773</v>
      </c>
      <c r="D14103" s="313" t="s">
        <v>19331</v>
      </c>
      <c r="E14103" s="313" t="str">
        <f>CONCATENATE(SUM('Раздел 3'!Y144:Y144),"=",0)</f>
        <v>0=0</v>
      </c>
    </row>
    <row r="14104" spans="1:5" ht="30" hidden="1" customHeight="1">
      <c r="A14104" s="311" t="str">
        <f>IF((SUM('Раздел 3'!Y145:Y145)=0),"","Неверно!")</f>
        <v/>
      </c>
      <c r="B14104" s="312" t="s">
        <v>24809</v>
      </c>
      <c r="C14104" s="313" t="s">
        <v>8774</v>
      </c>
      <c r="D14104" s="313" t="s">
        <v>19331</v>
      </c>
      <c r="E14104" s="313" t="str">
        <f>CONCATENATE(SUM('Раздел 3'!Y145:Y145),"=",0)</f>
        <v>0=0</v>
      </c>
    </row>
    <row r="14105" spans="1:5" ht="30" hidden="1" customHeight="1">
      <c r="A14105" s="311" t="str">
        <f>IF((SUM('Раздел 3'!Y146:Y146)=0),"","Неверно!")</f>
        <v/>
      </c>
      <c r="B14105" s="312" t="s">
        <v>24809</v>
      </c>
      <c r="C14105" s="313" t="s">
        <v>8775</v>
      </c>
      <c r="D14105" s="313" t="s">
        <v>19331</v>
      </c>
      <c r="E14105" s="313" t="str">
        <f>CONCATENATE(SUM('Раздел 3'!Y146:Y146),"=",0)</f>
        <v>0=0</v>
      </c>
    </row>
    <row r="14106" spans="1:5" ht="30" hidden="1" customHeight="1">
      <c r="A14106" s="311" t="str">
        <f>IF((SUM('Раздел 3'!Y147:Y147)=0),"","Неверно!")</f>
        <v/>
      </c>
      <c r="B14106" s="312" t="s">
        <v>24809</v>
      </c>
      <c r="C14106" s="313" t="s">
        <v>8776</v>
      </c>
      <c r="D14106" s="313" t="s">
        <v>19331</v>
      </c>
      <c r="E14106" s="313" t="str">
        <f>CONCATENATE(SUM('Раздел 3'!Y147:Y147),"=",0)</f>
        <v>0=0</v>
      </c>
    </row>
    <row r="14107" spans="1:5" ht="30" hidden="1" customHeight="1">
      <c r="A14107" s="311" t="str">
        <f>IF((SUM('Раздел 3'!Y148:Y148)=0),"","Неверно!")</f>
        <v/>
      </c>
      <c r="B14107" s="312" t="s">
        <v>24809</v>
      </c>
      <c r="C14107" s="313" t="s">
        <v>8777</v>
      </c>
      <c r="D14107" s="313" t="s">
        <v>19331</v>
      </c>
      <c r="E14107" s="313" t="str">
        <f>CONCATENATE(SUM('Раздел 3'!Y148:Y148),"=",0)</f>
        <v>0=0</v>
      </c>
    </row>
    <row r="14108" spans="1:5" ht="30" hidden="1" customHeight="1">
      <c r="A14108" s="311" t="str">
        <f>IF((SUM('Раздел 3'!Y149:Y149)=0),"","Неверно!")</f>
        <v/>
      </c>
      <c r="B14108" s="312" t="s">
        <v>24809</v>
      </c>
      <c r="C14108" s="313" t="s">
        <v>8778</v>
      </c>
      <c r="D14108" s="313" t="s">
        <v>19331</v>
      </c>
      <c r="E14108" s="313" t="str">
        <f>CONCATENATE(SUM('Раздел 3'!Y149:Y149),"=",0)</f>
        <v>0=0</v>
      </c>
    </row>
    <row r="14109" spans="1:5" ht="30" hidden="1" customHeight="1">
      <c r="A14109" s="311" t="str">
        <f>IF((SUM('Раздел 3'!Y150:Y150)=0),"","Неверно!")</f>
        <v/>
      </c>
      <c r="B14109" s="312" t="s">
        <v>24809</v>
      </c>
      <c r="C14109" s="313" t="s">
        <v>8779</v>
      </c>
      <c r="D14109" s="313" t="s">
        <v>19331</v>
      </c>
      <c r="E14109" s="313" t="str">
        <f>CONCATENATE(SUM('Раздел 3'!Y150:Y150),"=",0)</f>
        <v>0=0</v>
      </c>
    </row>
    <row r="14110" spans="1:5" ht="30" hidden="1" customHeight="1">
      <c r="A14110" s="311" t="str">
        <f>IF((SUM('Раздел 3'!Y151:Y151)=0),"","Неверно!")</f>
        <v/>
      </c>
      <c r="B14110" s="312" t="s">
        <v>24809</v>
      </c>
      <c r="C14110" s="313" t="s">
        <v>8780</v>
      </c>
      <c r="D14110" s="313" t="s">
        <v>19331</v>
      </c>
      <c r="E14110" s="313" t="str">
        <f>CONCATENATE(SUM('Раздел 3'!Y151:Y151),"=",0)</f>
        <v>0=0</v>
      </c>
    </row>
    <row r="14111" spans="1:5" ht="30" hidden="1" customHeight="1">
      <c r="A14111" s="311" t="str">
        <f>IF((SUM('Раздел 3'!Y152:Y152)=0),"","Неверно!")</f>
        <v/>
      </c>
      <c r="B14111" s="312" t="s">
        <v>24809</v>
      </c>
      <c r="C14111" s="313" t="s">
        <v>8781</v>
      </c>
      <c r="D14111" s="313" t="s">
        <v>19331</v>
      </c>
      <c r="E14111" s="313" t="str">
        <f>CONCATENATE(SUM('Раздел 3'!Y152:Y152),"=",0)</f>
        <v>0=0</v>
      </c>
    </row>
    <row r="14112" spans="1:5" ht="30" hidden="1" customHeight="1">
      <c r="A14112" s="311" t="str">
        <f>IF((SUM('Раздел 3'!Y153:Y153)=0),"","Неверно!")</f>
        <v/>
      </c>
      <c r="B14112" s="312" t="s">
        <v>24809</v>
      </c>
      <c r="C14112" s="313" t="s">
        <v>8782</v>
      </c>
      <c r="D14112" s="313" t="s">
        <v>19331</v>
      </c>
      <c r="E14112" s="313" t="str">
        <f>CONCATENATE(SUM('Раздел 3'!Y153:Y153),"=",0)</f>
        <v>0=0</v>
      </c>
    </row>
    <row r="14113" spans="1:5" ht="30" hidden="1" customHeight="1">
      <c r="A14113" s="311" t="str">
        <f>IF((SUM('Раздел 3'!Y154:Y154)=0),"","Неверно!")</f>
        <v/>
      </c>
      <c r="B14113" s="312" t="s">
        <v>24809</v>
      </c>
      <c r="C14113" s="313" t="s">
        <v>19332</v>
      </c>
      <c r="D14113" s="313" t="s">
        <v>19331</v>
      </c>
      <c r="E14113" s="313" t="str">
        <f>CONCATENATE(SUM('Раздел 3'!Y154:Y154),"=",0)</f>
        <v>0=0</v>
      </c>
    </row>
    <row r="14114" spans="1:5" ht="30" hidden="1" customHeight="1">
      <c r="A14114" s="311" t="str">
        <f>IF((SUM('Раздел 3'!Y155:Y155)=0),"","Неверно!")</f>
        <v/>
      </c>
      <c r="B14114" s="312" t="s">
        <v>24809</v>
      </c>
      <c r="C14114" s="313" t="s">
        <v>9026</v>
      </c>
      <c r="D14114" s="313" t="s">
        <v>19331</v>
      </c>
      <c r="E14114" s="313" t="str">
        <f>CONCATENATE(SUM('Раздел 3'!Y155:Y155),"=",0)</f>
        <v>0=0</v>
      </c>
    </row>
    <row r="14115" spans="1:5" ht="30" hidden="1" customHeight="1">
      <c r="A14115" s="311" t="str">
        <f>IF((SUM('Раздел 3'!Y156:Y156)=0),"","Неверно!")</f>
        <v/>
      </c>
      <c r="B14115" s="312" t="s">
        <v>24809</v>
      </c>
      <c r="C14115" s="313" t="s">
        <v>9027</v>
      </c>
      <c r="D14115" s="313" t="s">
        <v>19331</v>
      </c>
      <c r="E14115" s="313" t="str">
        <f>CONCATENATE(SUM('Раздел 3'!Y156:Y156),"=",0)</f>
        <v>0=0</v>
      </c>
    </row>
    <row r="14116" spans="1:5" ht="30" hidden="1" customHeight="1">
      <c r="A14116" s="311" t="str">
        <f>IF((SUM('Раздел 3'!Y157:Y157)=0),"","Неверно!")</f>
        <v/>
      </c>
      <c r="B14116" s="312" t="s">
        <v>24809</v>
      </c>
      <c r="C14116" s="313" t="s">
        <v>9028</v>
      </c>
      <c r="D14116" s="313" t="s">
        <v>19331</v>
      </c>
      <c r="E14116" s="313" t="str">
        <f>CONCATENATE(SUM('Раздел 3'!Y157:Y157),"=",0)</f>
        <v>0=0</v>
      </c>
    </row>
    <row r="14117" spans="1:5" ht="30" hidden="1" customHeight="1">
      <c r="A14117" s="311" t="str">
        <f>IF((SUM('Раздел 3'!Z133:Z133)=0),"","Неверно!")</f>
        <v/>
      </c>
      <c r="B14117" s="312" t="s">
        <v>24809</v>
      </c>
      <c r="C14117" s="313" t="s">
        <v>8783</v>
      </c>
      <c r="D14117" s="313" t="s">
        <v>19331</v>
      </c>
      <c r="E14117" s="313" t="str">
        <f>CONCATENATE(SUM('Раздел 3'!Z133:Z133),"=",0)</f>
        <v>0=0</v>
      </c>
    </row>
    <row r="14118" spans="1:5" ht="30" hidden="1" customHeight="1">
      <c r="A14118" s="311" t="str">
        <f>IF((SUM('Раздел 3'!Z134:Z134)=0),"","Неверно!")</f>
        <v/>
      </c>
      <c r="B14118" s="312" t="s">
        <v>24809</v>
      </c>
      <c r="C14118" s="313" t="s">
        <v>8784</v>
      </c>
      <c r="D14118" s="313" t="s">
        <v>19331</v>
      </c>
      <c r="E14118" s="313" t="str">
        <f>CONCATENATE(SUM('Раздел 3'!Z134:Z134),"=",0)</f>
        <v>0=0</v>
      </c>
    </row>
    <row r="14119" spans="1:5" ht="30" hidden="1" customHeight="1">
      <c r="A14119" s="311" t="str">
        <f>IF((SUM('Раздел 3'!Z135:Z135)=0),"","Неверно!")</f>
        <v/>
      </c>
      <c r="B14119" s="312" t="s">
        <v>24809</v>
      </c>
      <c r="C14119" s="313" t="s">
        <v>8785</v>
      </c>
      <c r="D14119" s="313" t="s">
        <v>19331</v>
      </c>
      <c r="E14119" s="313" t="str">
        <f>CONCATENATE(SUM('Раздел 3'!Z135:Z135),"=",0)</f>
        <v>0=0</v>
      </c>
    </row>
    <row r="14120" spans="1:5" ht="30" hidden="1" customHeight="1">
      <c r="A14120" s="311" t="str">
        <f>IF((SUM('Раздел 3'!Z136:Z136)=0),"","Неверно!")</f>
        <v/>
      </c>
      <c r="B14120" s="312" t="s">
        <v>24809</v>
      </c>
      <c r="C14120" s="313" t="s">
        <v>8786</v>
      </c>
      <c r="D14120" s="313" t="s">
        <v>19331</v>
      </c>
      <c r="E14120" s="313" t="str">
        <f>CONCATENATE(SUM('Раздел 3'!Z136:Z136),"=",0)</f>
        <v>0=0</v>
      </c>
    </row>
    <row r="14121" spans="1:5" ht="30" hidden="1" customHeight="1">
      <c r="A14121" s="311" t="str">
        <f>IF((SUM('Раздел 3'!Z137:Z137)=0),"","Неверно!")</f>
        <v/>
      </c>
      <c r="B14121" s="312" t="s">
        <v>24809</v>
      </c>
      <c r="C14121" s="313" t="s">
        <v>8787</v>
      </c>
      <c r="D14121" s="313" t="s">
        <v>19331</v>
      </c>
      <c r="E14121" s="313" t="str">
        <f>CONCATENATE(SUM('Раздел 3'!Z137:Z137),"=",0)</f>
        <v>0=0</v>
      </c>
    </row>
    <row r="14122" spans="1:5" ht="30" hidden="1" customHeight="1">
      <c r="A14122" s="311" t="str">
        <f>IF((SUM('Раздел 3'!Z138:Z138)=0),"","Неверно!")</f>
        <v/>
      </c>
      <c r="B14122" s="312" t="s">
        <v>24809</v>
      </c>
      <c r="C14122" s="313" t="s">
        <v>8788</v>
      </c>
      <c r="D14122" s="313" t="s">
        <v>19331</v>
      </c>
      <c r="E14122" s="313" t="str">
        <f>CONCATENATE(SUM('Раздел 3'!Z138:Z138),"=",0)</f>
        <v>0=0</v>
      </c>
    </row>
    <row r="14123" spans="1:5" ht="30" hidden="1" customHeight="1">
      <c r="A14123" s="311" t="str">
        <f>IF((SUM('Раздел 3'!Z139:Z139)=0),"","Неверно!")</f>
        <v/>
      </c>
      <c r="B14123" s="312" t="s">
        <v>24809</v>
      </c>
      <c r="C14123" s="313" t="s">
        <v>8789</v>
      </c>
      <c r="D14123" s="313" t="s">
        <v>19331</v>
      </c>
      <c r="E14123" s="313" t="str">
        <f>CONCATENATE(SUM('Раздел 3'!Z139:Z139),"=",0)</f>
        <v>0=0</v>
      </c>
    </row>
    <row r="14124" spans="1:5" ht="30" hidden="1" customHeight="1">
      <c r="A14124" s="311" t="str">
        <f>IF((SUM('Раздел 3'!Z140:Z140)=0),"","Неверно!")</f>
        <v/>
      </c>
      <c r="B14124" s="312" t="s">
        <v>24809</v>
      </c>
      <c r="C14124" s="313" t="s">
        <v>8790</v>
      </c>
      <c r="D14124" s="313" t="s">
        <v>19331</v>
      </c>
      <c r="E14124" s="313" t="str">
        <f>CONCATENATE(SUM('Раздел 3'!Z140:Z140),"=",0)</f>
        <v>0=0</v>
      </c>
    </row>
    <row r="14125" spans="1:5" ht="30" hidden="1" customHeight="1">
      <c r="A14125" s="311" t="str">
        <f>IF((SUM('Раздел 3'!Z141:Z141)=0),"","Неверно!")</f>
        <v/>
      </c>
      <c r="B14125" s="312" t="s">
        <v>24809</v>
      </c>
      <c r="C14125" s="313" t="s">
        <v>8791</v>
      </c>
      <c r="D14125" s="313" t="s">
        <v>19331</v>
      </c>
      <c r="E14125" s="313" t="str">
        <f>CONCATENATE(SUM('Раздел 3'!Z141:Z141),"=",0)</f>
        <v>0=0</v>
      </c>
    </row>
    <row r="14126" spans="1:5" ht="30" hidden="1" customHeight="1">
      <c r="A14126" s="311" t="str">
        <f>IF((SUM('Раздел 3'!Z142:Z142)=0),"","Неверно!")</f>
        <v/>
      </c>
      <c r="B14126" s="312" t="s">
        <v>24809</v>
      </c>
      <c r="C14126" s="313" t="s">
        <v>8792</v>
      </c>
      <c r="D14126" s="313" t="s">
        <v>19331</v>
      </c>
      <c r="E14126" s="313" t="str">
        <f>CONCATENATE(SUM('Раздел 3'!Z142:Z142),"=",0)</f>
        <v>0=0</v>
      </c>
    </row>
    <row r="14127" spans="1:5" ht="30" hidden="1" customHeight="1">
      <c r="A14127" s="311" t="str">
        <f>IF((SUM('Раздел 3'!Z143:Z143)=0),"","Неверно!")</f>
        <v/>
      </c>
      <c r="B14127" s="312" t="s">
        <v>24809</v>
      </c>
      <c r="C14127" s="313" t="s">
        <v>8793</v>
      </c>
      <c r="D14127" s="313" t="s">
        <v>19331</v>
      </c>
      <c r="E14127" s="313" t="str">
        <f>CONCATENATE(SUM('Раздел 3'!Z143:Z143),"=",0)</f>
        <v>0=0</v>
      </c>
    </row>
    <row r="14128" spans="1:5" ht="30" hidden="1" customHeight="1">
      <c r="A14128" s="311" t="str">
        <f>IF((SUM('Раздел 3'!Z144:Z144)=0),"","Неверно!")</f>
        <v/>
      </c>
      <c r="B14128" s="312" t="s">
        <v>24809</v>
      </c>
      <c r="C14128" s="313" t="s">
        <v>8794</v>
      </c>
      <c r="D14128" s="313" t="s">
        <v>19331</v>
      </c>
      <c r="E14128" s="313" t="str">
        <f>CONCATENATE(SUM('Раздел 3'!Z144:Z144),"=",0)</f>
        <v>0=0</v>
      </c>
    </row>
    <row r="14129" spans="1:5" ht="30" hidden="1" customHeight="1">
      <c r="A14129" s="311" t="str">
        <f>IF((SUM('Раздел 3'!Z145:Z145)=0),"","Неверно!")</f>
        <v/>
      </c>
      <c r="B14129" s="312" t="s">
        <v>24809</v>
      </c>
      <c r="C14129" s="313" t="s">
        <v>8795</v>
      </c>
      <c r="D14129" s="313" t="s">
        <v>19331</v>
      </c>
      <c r="E14129" s="313" t="str">
        <f>CONCATENATE(SUM('Раздел 3'!Z145:Z145),"=",0)</f>
        <v>0=0</v>
      </c>
    </row>
    <row r="14130" spans="1:5" ht="30" hidden="1" customHeight="1">
      <c r="A14130" s="311" t="str">
        <f>IF((SUM('Раздел 3'!Z146:Z146)=0),"","Неверно!")</f>
        <v/>
      </c>
      <c r="B14130" s="312" t="s">
        <v>24809</v>
      </c>
      <c r="C14130" s="313" t="s">
        <v>8796</v>
      </c>
      <c r="D14130" s="313" t="s">
        <v>19331</v>
      </c>
      <c r="E14130" s="313" t="str">
        <f>CONCATENATE(SUM('Раздел 3'!Z146:Z146),"=",0)</f>
        <v>0=0</v>
      </c>
    </row>
    <row r="14131" spans="1:5" ht="30" hidden="1" customHeight="1">
      <c r="A14131" s="311" t="str">
        <f>IF((SUM('Раздел 3'!Z147:Z147)=0),"","Неверно!")</f>
        <v/>
      </c>
      <c r="B14131" s="312" t="s">
        <v>24809</v>
      </c>
      <c r="C14131" s="313" t="s">
        <v>8797</v>
      </c>
      <c r="D14131" s="313" t="s">
        <v>19331</v>
      </c>
      <c r="E14131" s="313" t="str">
        <f>CONCATENATE(SUM('Раздел 3'!Z147:Z147),"=",0)</f>
        <v>0=0</v>
      </c>
    </row>
    <row r="14132" spans="1:5" ht="30" hidden="1" customHeight="1">
      <c r="A14132" s="311" t="str">
        <f>IF((SUM('Раздел 3'!Z148:Z148)=0),"","Неверно!")</f>
        <v/>
      </c>
      <c r="B14132" s="312" t="s">
        <v>24809</v>
      </c>
      <c r="C14132" s="313" t="s">
        <v>8798</v>
      </c>
      <c r="D14132" s="313" t="s">
        <v>19331</v>
      </c>
      <c r="E14132" s="313" t="str">
        <f>CONCATENATE(SUM('Раздел 3'!Z148:Z148),"=",0)</f>
        <v>0=0</v>
      </c>
    </row>
    <row r="14133" spans="1:5" ht="30" hidden="1" customHeight="1">
      <c r="A14133" s="311" t="str">
        <f>IF((SUM('Раздел 3'!Z149:Z149)=0),"","Неверно!")</f>
        <v/>
      </c>
      <c r="B14133" s="312" t="s">
        <v>24809</v>
      </c>
      <c r="C14133" s="313" t="s">
        <v>8799</v>
      </c>
      <c r="D14133" s="313" t="s">
        <v>19331</v>
      </c>
      <c r="E14133" s="313" t="str">
        <f>CONCATENATE(SUM('Раздел 3'!Z149:Z149),"=",0)</f>
        <v>0=0</v>
      </c>
    </row>
    <row r="14134" spans="1:5" ht="30" hidden="1" customHeight="1">
      <c r="A14134" s="311" t="str">
        <f>IF((SUM('Раздел 3'!Z150:Z150)=0),"","Неверно!")</f>
        <v/>
      </c>
      <c r="B14134" s="312" t="s">
        <v>24809</v>
      </c>
      <c r="C14134" s="313" t="s">
        <v>8800</v>
      </c>
      <c r="D14134" s="313" t="s">
        <v>19331</v>
      </c>
      <c r="E14134" s="313" t="str">
        <f>CONCATENATE(SUM('Раздел 3'!Z150:Z150),"=",0)</f>
        <v>0=0</v>
      </c>
    </row>
    <row r="14135" spans="1:5" ht="30" hidden="1" customHeight="1">
      <c r="A14135" s="311" t="str">
        <f>IF((SUM('Раздел 3'!Z151:Z151)=0),"","Неверно!")</f>
        <v/>
      </c>
      <c r="B14135" s="312" t="s">
        <v>24809</v>
      </c>
      <c r="C14135" s="313" t="s">
        <v>8801</v>
      </c>
      <c r="D14135" s="313" t="s">
        <v>19331</v>
      </c>
      <c r="E14135" s="313" t="str">
        <f>CONCATENATE(SUM('Раздел 3'!Z151:Z151),"=",0)</f>
        <v>0=0</v>
      </c>
    </row>
    <row r="14136" spans="1:5" ht="30" hidden="1" customHeight="1">
      <c r="A14136" s="311" t="str">
        <f>IF((SUM('Раздел 3'!Z152:Z152)=0),"","Неверно!")</f>
        <v/>
      </c>
      <c r="B14136" s="312" t="s">
        <v>24809</v>
      </c>
      <c r="C14136" s="313" t="s">
        <v>8802</v>
      </c>
      <c r="D14136" s="313" t="s">
        <v>19331</v>
      </c>
      <c r="E14136" s="313" t="str">
        <f>CONCATENATE(SUM('Раздел 3'!Z152:Z152),"=",0)</f>
        <v>0=0</v>
      </c>
    </row>
    <row r="14137" spans="1:5" ht="30" hidden="1" customHeight="1">
      <c r="A14137" s="311" t="str">
        <f>IF((SUM('Раздел 3'!Z153:Z153)=0),"","Неверно!")</f>
        <v/>
      </c>
      <c r="B14137" s="312" t="s">
        <v>24809</v>
      </c>
      <c r="C14137" s="313" t="s">
        <v>8803</v>
      </c>
      <c r="D14137" s="313" t="s">
        <v>19331</v>
      </c>
      <c r="E14137" s="313" t="str">
        <f>CONCATENATE(SUM('Раздел 3'!Z153:Z153),"=",0)</f>
        <v>0=0</v>
      </c>
    </row>
    <row r="14138" spans="1:5" ht="30" hidden="1" customHeight="1">
      <c r="A14138" s="311" t="str">
        <f>IF((SUM('Раздел 3'!Z154:Z154)=0),"","Неверно!")</f>
        <v/>
      </c>
      <c r="B14138" s="312" t="s">
        <v>24809</v>
      </c>
      <c r="C14138" s="313" t="s">
        <v>19333</v>
      </c>
      <c r="D14138" s="313" t="s">
        <v>19331</v>
      </c>
      <c r="E14138" s="313" t="str">
        <f>CONCATENATE(SUM('Раздел 3'!Z154:Z154),"=",0)</f>
        <v>0=0</v>
      </c>
    </row>
    <row r="14139" spans="1:5" ht="30" hidden="1" customHeight="1">
      <c r="A14139" s="311" t="str">
        <f>IF((SUM('Раздел 3'!Z155:Z155)=0),"","Неверно!")</f>
        <v/>
      </c>
      <c r="B14139" s="312" t="s">
        <v>24809</v>
      </c>
      <c r="C14139" s="313" t="s">
        <v>9029</v>
      </c>
      <c r="D14139" s="313" t="s">
        <v>19331</v>
      </c>
      <c r="E14139" s="313" t="str">
        <f>CONCATENATE(SUM('Раздел 3'!Z155:Z155),"=",0)</f>
        <v>0=0</v>
      </c>
    </row>
    <row r="14140" spans="1:5" ht="30" hidden="1" customHeight="1">
      <c r="A14140" s="311" t="str">
        <f>IF((SUM('Раздел 3'!Z156:Z156)=0),"","Неверно!")</f>
        <v/>
      </c>
      <c r="B14140" s="312" t="s">
        <v>24809</v>
      </c>
      <c r="C14140" s="313" t="s">
        <v>9030</v>
      </c>
      <c r="D14140" s="313" t="s">
        <v>19331</v>
      </c>
      <c r="E14140" s="313" t="str">
        <f>CONCATENATE(SUM('Раздел 3'!Z156:Z156),"=",0)</f>
        <v>0=0</v>
      </c>
    </row>
    <row r="14141" spans="1:5" ht="30" hidden="1" customHeight="1">
      <c r="A14141" s="311" t="str">
        <f>IF((SUM('Раздел 3'!Z157:Z157)=0),"","Неверно!")</f>
        <v/>
      </c>
      <c r="B14141" s="312" t="s">
        <v>24809</v>
      </c>
      <c r="C14141" s="313" t="s">
        <v>9031</v>
      </c>
      <c r="D14141" s="313" t="s">
        <v>19331</v>
      </c>
      <c r="E14141" s="313" t="str">
        <f>CONCATENATE(SUM('Раздел 3'!Z157:Z157),"=",0)</f>
        <v>0=0</v>
      </c>
    </row>
    <row r="14142" spans="1:5" ht="30" hidden="1" customHeight="1">
      <c r="A14142" s="311" t="str">
        <f>IF((SUM('Раздел 3'!AA133:AA133)=0),"","Неверно!")</f>
        <v/>
      </c>
      <c r="B14142" s="312" t="s">
        <v>24809</v>
      </c>
      <c r="C14142" s="313" t="s">
        <v>8804</v>
      </c>
      <c r="D14142" s="313" t="s">
        <v>19331</v>
      </c>
      <c r="E14142" s="313" t="str">
        <f>CONCATENATE(SUM('Раздел 3'!AA133:AA133),"=",0)</f>
        <v>0=0</v>
      </c>
    </row>
    <row r="14143" spans="1:5" ht="30" hidden="1" customHeight="1">
      <c r="A14143" s="311" t="str">
        <f>IF((SUM('Раздел 3'!AA134:AA134)=0),"","Неверно!")</f>
        <v/>
      </c>
      <c r="B14143" s="312" t="s">
        <v>24809</v>
      </c>
      <c r="C14143" s="313" t="s">
        <v>8805</v>
      </c>
      <c r="D14143" s="313" t="s">
        <v>19331</v>
      </c>
      <c r="E14143" s="313" t="str">
        <f>CONCATENATE(SUM('Раздел 3'!AA134:AA134),"=",0)</f>
        <v>0=0</v>
      </c>
    </row>
    <row r="14144" spans="1:5" ht="30" hidden="1" customHeight="1">
      <c r="A14144" s="311" t="str">
        <f>IF((SUM('Раздел 3'!AA135:AA135)=0),"","Неверно!")</f>
        <v/>
      </c>
      <c r="B14144" s="312" t="s">
        <v>24809</v>
      </c>
      <c r="C14144" s="313" t="s">
        <v>8806</v>
      </c>
      <c r="D14144" s="313" t="s">
        <v>19331</v>
      </c>
      <c r="E14144" s="313" t="str">
        <f>CONCATENATE(SUM('Раздел 3'!AA135:AA135),"=",0)</f>
        <v>0=0</v>
      </c>
    </row>
    <row r="14145" spans="1:5" ht="30" hidden="1" customHeight="1">
      <c r="A14145" s="311" t="str">
        <f>IF((SUM('Раздел 3'!AA136:AA136)=0),"","Неверно!")</f>
        <v/>
      </c>
      <c r="B14145" s="312" t="s">
        <v>24809</v>
      </c>
      <c r="C14145" s="313" t="s">
        <v>8807</v>
      </c>
      <c r="D14145" s="313" t="s">
        <v>19331</v>
      </c>
      <c r="E14145" s="313" t="str">
        <f>CONCATENATE(SUM('Раздел 3'!AA136:AA136),"=",0)</f>
        <v>0=0</v>
      </c>
    </row>
    <row r="14146" spans="1:5" ht="30" hidden="1" customHeight="1">
      <c r="A14146" s="311" t="str">
        <f>IF((SUM('Раздел 3'!AA137:AA137)=0),"","Неверно!")</f>
        <v/>
      </c>
      <c r="B14146" s="312" t="s">
        <v>24809</v>
      </c>
      <c r="C14146" s="313" t="s">
        <v>8808</v>
      </c>
      <c r="D14146" s="313" t="s">
        <v>19331</v>
      </c>
      <c r="E14146" s="313" t="str">
        <f>CONCATENATE(SUM('Раздел 3'!AA137:AA137),"=",0)</f>
        <v>0=0</v>
      </c>
    </row>
    <row r="14147" spans="1:5" ht="30" hidden="1" customHeight="1">
      <c r="A14147" s="311" t="str">
        <f>IF((SUM('Раздел 3'!AA138:AA138)=0),"","Неверно!")</f>
        <v/>
      </c>
      <c r="B14147" s="312" t="s">
        <v>24809</v>
      </c>
      <c r="C14147" s="313" t="s">
        <v>8809</v>
      </c>
      <c r="D14147" s="313" t="s">
        <v>19331</v>
      </c>
      <c r="E14147" s="313" t="str">
        <f>CONCATENATE(SUM('Раздел 3'!AA138:AA138),"=",0)</f>
        <v>0=0</v>
      </c>
    </row>
    <row r="14148" spans="1:5" ht="30" hidden="1" customHeight="1">
      <c r="A14148" s="311" t="str">
        <f>IF((SUM('Раздел 3'!AA139:AA139)=0),"","Неверно!")</f>
        <v/>
      </c>
      <c r="B14148" s="312" t="s">
        <v>24809</v>
      </c>
      <c r="C14148" s="313" t="s">
        <v>8810</v>
      </c>
      <c r="D14148" s="313" t="s">
        <v>19331</v>
      </c>
      <c r="E14148" s="313" t="str">
        <f>CONCATENATE(SUM('Раздел 3'!AA139:AA139),"=",0)</f>
        <v>0=0</v>
      </c>
    </row>
    <row r="14149" spans="1:5" ht="30" hidden="1" customHeight="1">
      <c r="A14149" s="311" t="str">
        <f>IF((SUM('Раздел 3'!AA140:AA140)=0),"","Неверно!")</f>
        <v/>
      </c>
      <c r="B14149" s="312" t="s">
        <v>24809</v>
      </c>
      <c r="C14149" s="313" t="s">
        <v>8811</v>
      </c>
      <c r="D14149" s="313" t="s">
        <v>19331</v>
      </c>
      <c r="E14149" s="313" t="str">
        <f>CONCATENATE(SUM('Раздел 3'!AA140:AA140),"=",0)</f>
        <v>0=0</v>
      </c>
    </row>
    <row r="14150" spans="1:5" ht="30" hidden="1" customHeight="1">
      <c r="A14150" s="311" t="str">
        <f>IF((SUM('Раздел 3'!AA141:AA141)=0),"","Неверно!")</f>
        <v/>
      </c>
      <c r="B14150" s="312" t="s">
        <v>24809</v>
      </c>
      <c r="C14150" s="313" t="s">
        <v>8812</v>
      </c>
      <c r="D14150" s="313" t="s">
        <v>19331</v>
      </c>
      <c r="E14150" s="313" t="str">
        <f>CONCATENATE(SUM('Раздел 3'!AA141:AA141),"=",0)</f>
        <v>0=0</v>
      </c>
    </row>
    <row r="14151" spans="1:5" ht="30" hidden="1" customHeight="1">
      <c r="A14151" s="311" t="str">
        <f>IF((SUM('Раздел 3'!AA142:AA142)=0),"","Неверно!")</f>
        <v/>
      </c>
      <c r="B14151" s="312" t="s">
        <v>24809</v>
      </c>
      <c r="C14151" s="313" t="s">
        <v>8813</v>
      </c>
      <c r="D14151" s="313" t="s">
        <v>19331</v>
      </c>
      <c r="E14151" s="313" t="str">
        <f>CONCATENATE(SUM('Раздел 3'!AA142:AA142),"=",0)</f>
        <v>0=0</v>
      </c>
    </row>
    <row r="14152" spans="1:5" ht="30" hidden="1" customHeight="1">
      <c r="A14152" s="311" t="str">
        <f>IF((SUM('Раздел 3'!AA143:AA143)=0),"","Неверно!")</f>
        <v/>
      </c>
      <c r="B14152" s="312" t="s">
        <v>24809</v>
      </c>
      <c r="C14152" s="313" t="s">
        <v>8814</v>
      </c>
      <c r="D14152" s="313" t="s">
        <v>19331</v>
      </c>
      <c r="E14152" s="313" t="str">
        <f>CONCATENATE(SUM('Раздел 3'!AA143:AA143),"=",0)</f>
        <v>0=0</v>
      </c>
    </row>
    <row r="14153" spans="1:5" ht="30" hidden="1" customHeight="1">
      <c r="A14153" s="311" t="str">
        <f>IF((SUM('Раздел 3'!AA144:AA144)=0),"","Неверно!")</f>
        <v/>
      </c>
      <c r="B14153" s="312" t="s">
        <v>24809</v>
      </c>
      <c r="C14153" s="313" t="s">
        <v>8815</v>
      </c>
      <c r="D14153" s="313" t="s">
        <v>19331</v>
      </c>
      <c r="E14153" s="313" t="str">
        <f>CONCATENATE(SUM('Раздел 3'!AA144:AA144),"=",0)</f>
        <v>0=0</v>
      </c>
    </row>
    <row r="14154" spans="1:5" ht="30" hidden="1" customHeight="1">
      <c r="A14154" s="311" t="str">
        <f>IF((SUM('Раздел 3'!AA145:AA145)=0),"","Неверно!")</f>
        <v/>
      </c>
      <c r="B14154" s="312" t="s">
        <v>24809</v>
      </c>
      <c r="C14154" s="313" t="s">
        <v>8816</v>
      </c>
      <c r="D14154" s="313" t="s">
        <v>19331</v>
      </c>
      <c r="E14154" s="313" t="str">
        <f>CONCATENATE(SUM('Раздел 3'!AA145:AA145),"=",0)</f>
        <v>0=0</v>
      </c>
    </row>
    <row r="14155" spans="1:5" ht="30" hidden="1" customHeight="1">
      <c r="A14155" s="311" t="str">
        <f>IF((SUM('Раздел 3'!AA146:AA146)=0),"","Неверно!")</f>
        <v/>
      </c>
      <c r="B14155" s="312" t="s">
        <v>24809</v>
      </c>
      <c r="C14155" s="313" t="s">
        <v>8817</v>
      </c>
      <c r="D14155" s="313" t="s">
        <v>19331</v>
      </c>
      <c r="E14155" s="313" t="str">
        <f>CONCATENATE(SUM('Раздел 3'!AA146:AA146),"=",0)</f>
        <v>0=0</v>
      </c>
    </row>
    <row r="14156" spans="1:5" ht="30" hidden="1" customHeight="1">
      <c r="A14156" s="311" t="str">
        <f>IF((SUM('Раздел 3'!AA147:AA147)=0),"","Неверно!")</f>
        <v/>
      </c>
      <c r="B14156" s="312" t="s">
        <v>24809</v>
      </c>
      <c r="C14156" s="313" t="s">
        <v>8818</v>
      </c>
      <c r="D14156" s="313" t="s">
        <v>19331</v>
      </c>
      <c r="E14156" s="313" t="str">
        <f>CONCATENATE(SUM('Раздел 3'!AA147:AA147),"=",0)</f>
        <v>0=0</v>
      </c>
    </row>
    <row r="14157" spans="1:5" ht="30" hidden="1" customHeight="1">
      <c r="A14157" s="311" t="str">
        <f>IF((SUM('Раздел 3'!AA148:AA148)=0),"","Неверно!")</f>
        <v/>
      </c>
      <c r="B14157" s="312" t="s">
        <v>24809</v>
      </c>
      <c r="C14157" s="313" t="s">
        <v>8819</v>
      </c>
      <c r="D14157" s="313" t="s">
        <v>19331</v>
      </c>
      <c r="E14157" s="313" t="str">
        <f>CONCATENATE(SUM('Раздел 3'!AA148:AA148),"=",0)</f>
        <v>0=0</v>
      </c>
    </row>
    <row r="14158" spans="1:5" ht="30" hidden="1" customHeight="1">
      <c r="A14158" s="311" t="str">
        <f>IF((SUM('Раздел 3'!AA149:AA149)=0),"","Неверно!")</f>
        <v/>
      </c>
      <c r="B14158" s="312" t="s">
        <v>24809</v>
      </c>
      <c r="C14158" s="313" t="s">
        <v>8820</v>
      </c>
      <c r="D14158" s="313" t="s">
        <v>19331</v>
      </c>
      <c r="E14158" s="313" t="str">
        <f>CONCATENATE(SUM('Раздел 3'!AA149:AA149),"=",0)</f>
        <v>0=0</v>
      </c>
    </row>
    <row r="14159" spans="1:5" ht="30" hidden="1" customHeight="1">
      <c r="A14159" s="311" t="str">
        <f>IF((SUM('Раздел 3'!AA150:AA150)=0),"","Неверно!")</f>
        <v/>
      </c>
      <c r="B14159" s="312" t="s">
        <v>24809</v>
      </c>
      <c r="C14159" s="313" t="s">
        <v>8821</v>
      </c>
      <c r="D14159" s="313" t="s">
        <v>19331</v>
      </c>
      <c r="E14159" s="313" t="str">
        <f>CONCATENATE(SUM('Раздел 3'!AA150:AA150),"=",0)</f>
        <v>0=0</v>
      </c>
    </row>
    <row r="14160" spans="1:5" ht="30" hidden="1" customHeight="1">
      <c r="A14160" s="311" t="str">
        <f>IF((SUM('Раздел 3'!AA151:AA151)=0),"","Неверно!")</f>
        <v/>
      </c>
      <c r="B14160" s="312" t="s">
        <v>24809</v>
      </c>
      <c r="C14160" s="313" t="s">
        <v>8822</v>
      </c>
      <c r="D14160" s="313" t="s">
        <v>19331</v>
      </c>
      <c r="E14160" s="313" t="str">
        <f>CONCATENATE(SUM('Раздел 3'!AA151:AA151),"=",0)</f>
        <v>0=0</v>
      </c>
    </row>
    <row r="14161" spans="1:5" ht="30" hidden="1" customHeight="1">
      <c r="A14161" s="311" t="str">
        <f>IF((SUM('Раздел 3'!AA152:AA152)=0),"","Неверно!")</f>
        <v/>
      </c>
      <c r="B14161" s="312" t="s">
        <v>24809</v>
      </c>
      <c r="C14161" s="313" t="s">
        <v>8823</v>
      </c>
      <c r="D14161" s="313" t="s">
        <v>19331</v>
      </c>
      <c r="E14161" s="313" t="str">
        <f>CONCATENATE(SUM('Раздел 3'!AA152:AA152),"=",0)</f>
        <v>0=0</v>
      </c>
    </row>
    <row r="14162" spans="1:5" ht="30" hidden="1" customHeight="1">
      <c r="A14162" s="311" t="str">
        <f>IF((SUM('Раздел 3'!AA153:AA153)=0),"","Неверно!")</f>
        <v/>
      </c>
      <c r="B14162" s="312" t="s">
        <v>24809</v>
      </c>
      <c r="C14162" s="313" t="s">
        <v>8824</v>
      </c>
      <c r="D14162" s="313" t="s">
        <v>19331</v>
      </c>
      <c r="E14162" s="313" t="str">
        <f>CONCATENATE(SUM('Раздел 3'!AA153:AA153),"=",0)</f>
        <v>0=0</v>
      </c>
    </row>
    <row r="14163" spans="1:5" ht="30" hidden="1" customHeight="1">
      <c r="A14163" s="311" t="str">
        <f>IF((SUM('Раздел 3'!AA154:AA154)=0),"","Неверно!")</f>
        <v/>
      </c>
      <c r="B14163" s="312" t="s">
        <v>24809</v>
      </c>
      <c r="C14163" s="313" t="s">
        <v>19334</v>
      </c>
      <c r="D14163" s="313" t="s">
        <v>19331</v>
      </c>
      <c r="E14163" s="313" t="str">
        <f>CONCATENATE(SUM('Раздел 3'!AA154:AA154),"=",0)</f>
        <v>0=0</v>
      </c>
    </row>
    <row r="14164" spans="1:5" ht="30" hidden="1" customHeight="1">
      <c r="A14164" s="311" t="str">
        <f>IF((SUM('Раздел 3'!AA155:AA155)=0),"","Неверно!")</f>
        <v/>
      </c>
      <c r="B14164" s="312" t="s">
        <v>24809</v>
      </c>
      <c r="C14164" s="313" t="s">
        <v>9032</v>
      </c>
      <c r="D14164" s="313" t="s">
        <v>19331</v>
      </c>
      <c r="E14164" s="313" t="str">
        <f>CONCATENATE(SUM('Раздел 3'!AA155:AA155),"=",0)</f>
        <v>0=0</v>
      </c>
    </row>
    <row r="14165" spans="1:5" ht="30" hidden="1" customHeight="1">
      <c r="A14165" s="311" t="str">
        <f>IF((SUM('Раздел 3'!AA156:AA156)=0),"","Неверно!")</f>
        <v/>
      </c>
      <c r="B14165" s="312" t="s">
        <v>24809</v>
      </c>
      <c r="C14165" s="313" t="s">
        <v>9033</v>
      </c>
      <c r="D14165" s="313" t="s">
        <v>19331</v>
      </c>
      <c r="E14165" s="313" t="str">
        <f>CONCATENATE(SUM('Раздел 3'!AA156:AA156),"=",0)</f>
        <v>0=0</v>
      </c>
    </row>
    <row r="14166" spans="1:5" ht="30" hidden="1" customHeight="1">
      <c r="A14166" s="311" t="str">
        <f>IF((SUM('Раздел 3'!AA157:AA157)=0),"","Неверно!")</f>
        <v/>
      </c>
      <c r="B14166" s="312" t="s">
        <v>24809</v>
      </c>
      <c r="C14166" s="313" t="s">
        <v>9034</v>
      </c>
      <c r="D14166" s="313" t="s">
        <v>19331</v>
      </c>
      <c r="E14166" s="313" t="str">
        <f>CONCATENATE(SUM('Раздел 3'!AA157:AA157),"=",0)</f>
        <v>0=0</v>
      </c>
    </row>
    <row r="14167" spans="1:5" ht="30" hidden="1" customHeight="1">
      <c r="A14167" s="311" t="str">
        <f>IF((SUM('Раздел 3'!AB133:AB133)=0),"","Неверно!")</f>
        <v/>
      </c>
      <c r="B14167" s="312" t="s">
        <v>24809</v>
      </c>
      <c r="C14167" s="313" t="s">
        <v>8827</v>
      </c>
      <c r="D14167" s="313" t="s">
        <v>19331</v>
      </c>
      <c r="E14167" s="313" t="str">
        <f>CONCATENATE(SUM('Раздел 3'!AB133:AB133),"=",0)</f>
        <v>0=0</v>
      </c>
    </row>
    <row r="14168" spans="1:5" ht="30" hidden="1" customHeight="1">
      <c r="A14168" s="311" t="str">
        <f>IF((SUM('Раздел 3'!AB134:AB134)=0),"","Неверно!")</f>
        <v/>
      </c>
      <c r="B14168" s="312" t="s">
        <v>24809</v>
      </c>
      <c r="C14168" s="313" t="s">
        <v>8828</v>
      </c>
      <c r="D14168" s="313" t="s">
        <v>19331</v>
      </c>
      <c r="E14168" s="313" t="str">
        <f>CONCATENATE(SUM('Раздел 3'!AB134:AB134),"=",0)</f>
        <v>0=0</v>
      </c>
    </row>
    <row r="14169" spans="1:5" ht="30" hidden="1" customHeight="1">
      <c r="A14169" s="311" t="str">
        <f>IF((SUM('Раздел 3'!AB135:AB135)=0),"","Неверно!")</f>
        <v/>
      </c>
      <c r="B14169" s="312" t="s">
        <v>24809</v>
      </c>
      <c r="C14169" s="313" t="s">
        <v>8829</v>
      </c>
      <c r="D14169" s="313" t="s">
        <v>19331</v>
      </c>
      <c r="E14169" s="313" t="str">
        <f>CONCATENATE(SUM('Раздел 3'!AB135:AB135),"=",0)</f>
        <v>0=0</v>
      </c>
    </row>
    <row r="14170" spans="1:5" ht="30" hidden="1" customHeight="1">
      <c r="A14170" s="311" t="str">
        <f>IF((SUM('Раздел 3'!AB136:AB136)=0),"","Неверно!")</f>
        <v/>
      </c>
      <c r="B14170" s="312" t="s">
        <v>24809</v>
      </c>
      <c r="C14170" s="313" t="s">
        <v>8830</v>
      </c>
      <c r="D14170" s="313" t="s">
        <v>19331</v>
      </c>
      <c r="E14170" s="313" t="str">
        <f>CONCATENATE(SUM('Раздел 3'!AB136:AB136),"=",0)</f>
        <v>0=0</v>
      </c>
    </row>
    <row r="14171" spans="1:5" ht="30" hidden="1" customHeight="1">
      <c r="A14171" s="311" t="str">
        <f>IF((SUM('Раздел 3'!AB137:AB137)=0),"","Неверно!")</f>
        <v/>
      </c>
      <c r="B14171" s="312" t="s">
        <v>24809</v>
      </c>
      <c r="C14171" s="313" t="s">
        <v>8831</v>
      </c>
      <c r="D14171" s="313" t="s">
        <v>19331</v>
      </c>
      <c r="E14171" s="313" t="str">
        <f>CONCATENATE(SUM('Раздел 3'!AB137:AB137),"=",0)</f>
        <v>0=0</v>
      </c>
    </row>
    <row r="14172" spans="1:5" ht="30" hidden="1" customHeight="1">
      <c r="A14172" s="311" t="str">
        <f>IF((SUM('Раздел 3'!AB138:AB138)=0),"","Неверно!")</f>
        <v/>
      </c>
      <c r="B14172" s="312" t="s">
        <v>24809</v>
      </c>
      <c r="C14172" s="313" t="s">
        <v>8832</v>
      </c>
      <c r="D14172" s="313" t="s">
        <v>19331</v>
      </c>
      <c r="E14172" s="313" t="str">
        <f>CONCATENATE(SUM('Раздел 3'!AB138:AB138),"=",0)</f>
        <v>0=0</v>
      </c>
    </row>
    <row r="14173" spans="1:5" ht="30" hidden="1" customHeight="1">
      <c r="A14173" s="311" t="str">
        <f>IF((SUM('Раздел 3'!AB139:AB139)=0),"","Неверно!")</f>
        <v/>
      </c>
      <c r="B14173" s="312" t="s">
        <v>24809</v>
      </c>
      <c r="C14173" s="313" t="s">
        <v>8833</v>
      </c>
      <c r="D14173" s="313" t="s">
        <v>19331</v>
      </c>
      <c r="E14173" s="313" t="str">
        <f>CONCATENATE(SUM('Раздел 3'!AB139:AB139),"=",0)</f>
        <v>0=0</v>
      </c>
    </row>
    <row r="14174" spans="1:5" ht="30" hidden="1" customHeight="1">
      <c r="A14174" s="311" t="str">
        <f>IF((SUM('Раздел 3'!AB140:AB140)=0),"","Неверно!")</f>
        <v/>
      </c>
      <c r="B14174" s="312" t="s">
        <v>24809</v>
      </c>
      <c r="C14174" s="313" t="s">
        <v>8834</v>
      </c>
      <c r="D14174" s="313" t="s">
        <v>19331</v>
      </c>
      <c r="E14174" s="313" t="str">
        <f>CONCATENATE(SUM('Раздел 3'!AB140:AB140),"=",0)</f>
        <v>0=0</v>
      </c>
    </row>
    <row r="14175" spans="1:5" ht="30" hidden="1" customHeight="1">
      <c r="A14175" s="311" t="str">
        <f>IF((SUM('Раздел 3'!AB141:AB141)=0),"","Неверно!")</f>
        <v/>
      </c>
      <c r="B14175" s="312" t="s">
        <v>24809</v>
      </c>
      <c r="C14175" s="313" t="s">
        <v>8835</v>
      </c>
      <c r="D14175" s="313" t="s">
        <v>19331</v>
      </c>
      <c r="E14175" s="313" t="str">
        <f>CONCATENATE(SUM('Раздел 3'!AB141:AB141),"=",0)</f>
        <v>0=0</v>
      </c>
    </row>
    <row r="14176" spans="1:5" ht="30" hidden="1" customHeight="1">
      <c r="A14176" s="311" t="str">
        <f>IF((SUM('Раздел 3'!AB142:AB142)=0),"","Неверно!")</f>
        <v/>
      </c>
      <c r="B14176" s="312" t="s">
        <v>24809</v>
      </c>
      <c r="C14176" s="313" t="s">
        <v>8836</v>
      </c>
      <c r="D14176" s="313" t="s">
        <v>19331</v>
      </c>
      <c r="E14176" s="313" t="str">
        <f>CONCATENATE(SUM('Раздел 3'!AB142:AB142),"=",0)</f>
        <v>0=0</v>
      </c>
    </row>
    <row r="14177" spans="1:5" ht="30" hidden="1" customHeight="1">
      <c r="A14177" s="311" t="str">
        <f>IF((SUM('Раздел 3'!AB143:AB143)=0),"","Неверно!")</f>
        <v/>
      </c>
      <c r="B14177" s="312" t="s">
        <v>24809</v>
      </c>
      <c r="C14177" s="313" t="s">
        <v>8837</v>
      </c>
      <c r="D14177" s="313" t="s">
        <v>19331</v>
      </c>
      <c r="E14177" s="313" t="str">
        <f>CONCATENATE(SUM('Раздел 3'!AB143:AB143),"=",0)</f>
        <v>0=0</v>
      </c>
    </row>
    <row r="14178" spans="1:5" ht="30" hidden="1" customHeight="1">
      <c r="A14178" s="311" t="str">
        <f>IF((SUM('Раздел 3'!AB144:AB144)=0),"","Неверно!")</f>
        <v/>
      </c>
      <c r="B14178" s="312" t="s">
        <v>24809</v>
      </c>
      <c r="C14178" s="313" t="s">
        <v>8838</v>
      </c>
      <c r="D14178" s="313" t="s">
        <v>19331</v>
      </c>
      <c r="E14178" s="313" t="str">
        <f>CONCATENATE(SUM('Раздел 3'!AB144:AB144),"=",0)</f>
        <v>0=0</v>
      </c>
    </row>
    <row r="14179" spans="1:5" ht="30" hidden="1" customHeight="1">
      <c r="A14179" s="311" t="str">
        <f>IF((SUM('Раздел 3'!AB145:AB145)=0),"","Неверно!")</f>
        <v/>
      </c>
      <c r="B14179" s="312" t="s">
        <v>24809</v>
      </c>
      <c r="C14179" s="313" t="s">
        <v>8839</v>
      </c>
      <c r="D14179" s="313" t="s">
        <v>19331</v>
      </c>
      <c r="E14179" s="313" t="str">
        <f>CONCATENATE(SUM('Раздел 3'!AB145:AB145),"=",0)</f>
        <v>0=0</v>
      </c>
    </row>
    <row r="14180" spans="1:5" ht="30" hidden="1" customHeight="1">
      <c r="A14180" s="311" t="str">
        <f>IF((SUM('Раздел 3'!AB146:AB146)=0),"","Неверно!")</f>
        <v/>
      </c>
      <c r="B14180" s="312" t="s">
        <v>24809</v>
      </c>
      <c r="C14180" s="313" t="s">
        <v>8840</v>
      </c>
      <c r="D14180" s="313" t="s">
        <v>19331</v>
      </c>
      <c r="E14180" s="313" t="str">
        <f>CONCATENATE(SUM('Раздел 3'!AB146:AB146),"=",0)</f>
        <v>0=0</v>
      </c>
    </row>
    <row r="14181" spans="1:5" ht="30" hidden="1" customHeight="1">
      <c r="A14181" s="311" t="str">
        <f>IF((SUM('Раздел 3'!AB147:AB147)=0),"","Неверно!")</f>
        <v/>
      </c>
      <c r="B14181" s="312" t="s">
        <v>24809</v>
      </c>
      <c r="C14181" s="313" t="s">
        <v>8841</v>
      </c>
      <c r="D14181" s="313" t="s">
        <v>19331</v>
      </c>
      <c r="E14181" s="313" t="str">
        <f>CONCATENATE(SUM('Раздел 3'!AB147:AB147),"=",0)</f>
        <v>0=0</v>
      </c>
    </row>
    <row r="14182" spans="1:5" ht="30" hidden="1" customHeight="1">
      <c r="A14182" s="311" t="str">
        <f>IF((SUM('Раздел 3'!AB148:AB148)=0),"","Неверно!")</f>
        <v/>
      </c>
      <c r="B14182" s="312" t="s">
        <v>24809</v>
      </c>
      <c r="C14182" s="313" t="s">
        <v>8842</v>
      </c>
      <c r="D14182" s="313" t="s">
        <v>19331</v>
      </c>
      <c r="E14182" s="313" t="str">
        <f>CONCATENATE(SUM('Раздел 3'!AB148:AB148),"=",0)</f>
        <v>0=0</v>
      </c>
    </row>
    <row r="14183" spans="1:5" ht="30" hidden="1" customHeight="1">
      <c r="A14183" s="311" t="str">
        <f>IF((SUM('Раздел 3'!AB149:AB149)=0),"","Неверно!")</f>
        <v/>
      </c>
      <c r="B14183" s="312" t="s">
        <v>24809</v>
      </c>
      <c r="C14183" s="313" t="s">
        <v>8843</v>
      </c>
      <c r="D14183" s="313" t="s">
        <v>19331</v>
      </c>
      <c r="E14183" s="313" t="str">
        <f>CONCATENATE(SUM('Раздел 3'!AB149:AB149),"=",0)</f>
        <v>0=0</v>
      </c>
    </row>
    <row r="14184" spans="1:5" ht="30" hidden="1" customHeight="1">
      <c r="A14184" s="311" t="str">
        <f>IF((SUM('Раздел 3'!AB150:AB150)=0),"","Неверно!")</f>
        <v/>
      </c>
      <c r="B14184" s="312" t="s">
        <v>24809</v>
      </c>
      <c r="C14184" s="313" t="s">
        <v>8844</v>
      </c>
      <c r="D14184" s="313" t="s">
        <v>19331</v>
      </c>
      <c r="E14184" s="313" t="str">
        <f>CONCATENATE(SUM('Раздел 3'!AB150:AB150),"=",0)</f>
        <v>0=0</v>
      </c>
    </row>
    <row r="14185" spans="1:5" ht="30" hidden="1" customHeight="1">
      <c r="A14185" s="311" t="str">
        <f>IF((SUM('Раздел 3'!AB151:AB151)=0),"","Неверно!")</f>
        <v/>
      </c>
      <c r="B14185" s="312" t="s">
        <v>24809</v>
      </c>
      <c r="C14185" s="313" t="s">
        <v>8845</v>
      </c>
      <c r="D14185" s="313" t="s">
        <v>19331</v>
      </c>
      <c r="E14185" s="313" t="str">
        <f>CONCATENATE(SUM('Раздел 3'!AB151:AB151),"=",0)</f>
        <v>0=0</v>
      </c>
    </row>
    <row r="14186" spans="1:5" ht="30" hidden="1" customHeight="1">
      <c r="A14186" s="311" t="str">
        <f>IF((SUM('Раздел 3'!AB152:AB152)=0),"","Неверно!")</f>
        <v/>
      </c>
      <c r="B14186" s="312" t="s">
        <v>24809</v>
      </c>
      <c r="C14186" s="313" t="s">
        <v>8846</v>
      </c>
      <c r="D14186" s="313" t="s">
        <v>19331</v>
      </c>
      <c r="E14186" s="313" t="str">
        <f>CONCATENATE(SUM('Раздел 3'!AB152:AB152),"=",0)</f>
        <v>0=0</v>
      </c>
    </row>
    <row r="14187" spans="1:5" ht="30" hidden="1" customHeight="1">
      <c r="A14187" s="311" t="str">
        <f>IF((SUM('Раздел 3'!AB153:AB153)=0),"","Неверно!")</f>
        <v/>
      </c>
      <c r="B14187" s="312" t="s">
        <v>24809</v>
      </c>
      <c r="C14187" s="313" t="s">
        <v>8847</v>
      </c>
      <c r="D14187" s="313" t="s">
        <v>19331</v>
      </c>
      <c r="E14187" s="313" t="str">
        <f>CONCATENATE(SUM('Раздел 3'!AB153:AB153),"=",0)</f>
        <v>0=0</v>
      </c>
    </row>
    <row r="14188" spans="1:5" ht="30" hidden="1" customHeight="1">
      <c r="A14188" s="311" t="str">
        <f>IF((SUM('Раздел 3'!AB154:AB154)=0),"","Неверно!")</f>
        <v/>
      </c>
      <c r="B14188" s="312" t="s">
        <v>24809</v>
      </c>
      <c r="C14188" s="313" t="s">
        <v>19335</v>
      </c>
      <c r="D14188" s="313" t="s">
        <v>19331</v>
      </c>
      <c r="E14188" s="313" t="str">
        <f>CONCATENATE(SUM('Раздел 3'!AB154:AB154),"=",0)</f>
        <v>0=0</v>
      </c>
    </row>
    <row r="14189" spans="1:5" ht="30" hidden="1" customHeight="1">
      <c r="A14189" s="311" t="str">
        <f>IF((SUM('Раздел 3'!AB155:AB155)=0),"","Неверно!")</f>
        <v/>
      </c>
      <c r="B14189" s="312" t="s">
        <v>24809</v>
      </c>
      <c r="C14189" s="313" t="s">
        <v>9035</v>
      </c>
      <c r="D14189" s="313" t="s">
        <v>19331</v>
      </c>
      <c r="E14189" s="313" t="str">
        <f>CONCATENATE(SUM('Раздел 3'!AB155:AB155),"=",0)</f>
        <v>0=0</v>
      </c>
    </row>
    <row r="14190" spans="1:5" ht="30" hidden="1" customHeight="1">
      <c r="A14190" s="311" t="str">
        <f>IF((SUM('Раздел 3'!AB156:AB156)=0),"","Неверно!")</f>
        <v/>
      </c>
      <c r="B14190" s="312" t="s">
        <v>24809</v>
      </c>
      <c r="C14190" s="313" t="s">
        <v>9036</v>
      </c>
      <c r="D14190" s="313" t="s">
        <v>19331</v>
      </c>
      <c r="E14190" s="313" t="str">
        <f>CONCATENATE(SUM('Раздел 3'!AB156:AB156),"=",0)</f>
        <v>0=0</v>
      </c>
    </row>
    <row r="14191" spans="1:5" ht="30" hidden="1" customHeight="1">
      <c r="A14191" s="311" t="str">
        <f>IF((SUM('Раздел 3'!AB157:AB157)=0),"","Неверно!")</f>
        <v/>
      </c>
      <c r="B14191" s="312" t="s">
        <v>24809</v>
      </c>
      <c r="C14191" s="313" t="s">
        <v>9037</v>
      </c>
      <c r="D14191" s="313" t="s">
        <v>19331</v>
      </c>
      <c r="E14191" s="313" t="str">
        <f>CONCATENATE(SUM('Раздел 3'!AB157:AB157),"=",0)</f>
        <v>0=0</v>
      </c>
    </row>
    <row r="14192" spans="1:5" ht="30" hidden="1" customHeight="1">
      <c r="A14192" s="311" t="str">
        <f>IF((SUM('Раздел 3'!AC133:AC133)=0),"","Неверно!")</f>
        <v/>
      </c>
      <c r="B14192" s="312" t="s">
        <v>24809</v>
      </c>
      <c r="C14192" s="313" t="s">
        <v>8850</v>
      </c>
      <c r="D14192" s="313" t="s">
        <v>19331</v>
      </c>
      <c r="E14192" s="313" t="str">
        <f>CONCATENATE(SUM('Раздел 3'!AC133:AC133),"=",0)</f>
        <v>0=0</v>
      </c>
    </row>
    <row r="14193" spans="1:5" ht="30" hidden="1" customHeight="1">
      <c r="A14193" s="311" t="str">
        <f>IF((SUM('Раздел 3'!AC134:AC134)=0),"","Неверно!")</f>
        <v/>
      </c>
      <c r="B14193" s="312" t="s">
        <v>24809</v>
      </c>
      <c r="C14193" s="313" t="s">
        <v>8851</v>
      </c>
      <c r="D14193" s="313" t="s">
        <v>19331</v>
      </c>
      <c r="E14193" s="313" t="str">
        <f>CONCATENATE(SUM('Раздел 3'!AC134:AC134),"=",0)</f>
        <v>0=0</v>
      </c>
    </row>
    <row r="14194" spans="1:5" ht="30" hidden="1" customHeight="1">
      <c r="A14194" s="311" t="str">
        <f>IF((SUM('Раздел 3'!AC135:AC135)=0),"","Неверно!")</f>
        <v/>
      </c>
      <c r="B14194" s="312" t="s">
        <v>24809</v>
      </c>
      <c r="C14194" s="313" t="s">
        <v>8852</v>
      </c>
      <c r="D14194" s="313" t="s">
        <v>19331</v>
      </c>
      <c r="E14194" s="313" t="str">
        <f>CONCATENATE(SUM('Раздел 3'!AC135:AC135),"=",0)</f>
        <v>0=0</v>
      </c>
    </row>
    <row r="14195" spans="1:5" ht="30" hidden="1" customHeight="1">
      <c r="A14195" s="311" t="str">
        <f>IF((SUM('Раздел 3'!AC136:AC136)=0),"","Неверно!")</f>
        <v/>
      </c>
      <c r="B14195" s="312" t="s">
        <v>24809</v>
      </c>
      <c r="C14195" s="313" t="s">
        <v>8853</v>
      </c>
      <c r="D14195" s="313" t="s">
        <v>19331</v>
      </c>
      <c r="E14195" s="313" t="str">
        <f>CONCATENATE(SUM('Раздел 3'!AC136:AC136),"=",0)</f>
        <v>0=0</v>
      </c>
    </row>
    <row r="14196" spans="1:5" ht="30" hidden="1" customHeight="1">
      <c r="A14196" s="311" t="str">
        <f>IF((SUM('Раздел 3'!AC137:AC137)=0),"","Неверно!")</f>
        <v/>
      </c>
      <c r="B14196" s="312" t="s">
        <v>24809</v>
      </c>
      <c r="C14196" s="313" t="s">
        <v>8854</v>
      </c>
      <c r="D14196" s="313" t="s">
        <v>19331</v>
      </c>
      <c r="E14196" s="313" t="str">
        <f>CONCATENATE(SUM('Раздел 3'!AC137:AC137),"=",0)</f>
        <v>0=0</v>
      </c>
    </row>
    <row r="14197" spans="1:5" ht="30" hidden="1" customHeight="1">
      <c r="A14197" s="311" t="str">
        <f>IF((SUM('Раздел 3'!AC138:AC138)=0),"","Неверно!")</f>
        <v/>
      </c>
      <c r="B14197" s="312" t="s">
        <v>24809</v>
      </c>
      <c r="C14197" s="313" t="s">
        <v>8855</v>
      </c>
      <c r="D14197" s="313" t="s">
        <v>19331</v>
      </c>
      <c r="E14197" s="313" t="str">
        <f>CONCATENATE(SUM('Раздел 3'!AC138:AC138),"=",0)</f>
        <v>0=0</v>
      </c>
    </row>
    <row r="14198" spans="1:5" ht="30" hidden="1" customHeight="1">
      <c r="A14198" s="311" t="str">
        <f>IF((SUM('Раздел 3'!AC139:AC139)=0),"","Неверно!")</f>
        <v/>
      </c>
      <c r="B14198" s="312" t="s">
        <v>24809</v>
      </c>
      <c r="C14198" s="313" t="s">
        <v>8856</v>
      </c>
      <c r="D14198" s="313" t="s">
        <v>19331</v>
      </c>
      <c r="E14198" s="313" t="str">
        <f>CONCATENATE(SUM('Раздел 3'!AC139:AC139),"=",0)</f>
        <v>0=0</v>
      </c>
    </row>
    <row r="14199" spans="1:5" ht="30" hidden="1" customHeight="1">
      <c r="A14199" s="311" t="str">
        <f>IF((SUM('Раздел 3'!AC140:AC140)=0),"","Неверно!")</f>
        <v/>
      </c>
      <c r="B14199" s="312" t="s">
        <v>24809</v>
      </c>
      <c r="C14199" s="313" t="s">
        <v>8857</v>
      </c>
      <c r="D14199" s="313" t="s">
        <v>19331</v>
      </c>
      <c r="E14199" s="313" t="str">
        <f>CONCATENATE(SUM('Раздел 3'!AC140:AC140),"=",0)</f>
        <v>0=0</v>
      </c>
    </row>
    <row r="14200" spans="1:5" ht="30" hidden="1" customHeight="1">
      <c r="A14200" s="311" t="str">
        <f>IF((SUM('Раздел 3'!AC141:AC141)=0),"","Неверно!")</f>
        <v/>
      </c>
      <c r="B14200" s="312" t="s">
        <v>24809</v>
      </c>
      <c r="C14200" s="313" t="s">
        <v>8858</v>
      </c>
      <c r="D14200" s="313" t="s">
        <v>19331</v>
      </c>
      <c r="E14200" s="313" t="str">
        <f>CONCATENATE(SUM('Раздел 3'!AC141:AC141),"=",0)</f>
        <v>0=0</v>
      </c>
    </row>
    <row r="14201" spans="1:5" ht="30" hidden="1" customHeight="1">
      <c r="A14201" s="311" t="str">
        <f>IF((SUM('Раздел 3'!AC142:AC142)=0),"","Неверно!")</f>
        <v/>
      </c>
      <c r="B14201" s="312" t="s">
        <v>24809</v>
      </c>
      <c r="C14201" s="313" t="s">
        <v>8859</v>
      </c>
      <c r="D14201" s="313" t="s">
        <v>19331</v>
      </c>
      <c r="E14201" s="313" t="str">
        <f>CONCATENATE(SUM('Раздел 3'!AC142:AC142),"=",0)</f>
        <v>0=0</v>
      </c>
    </row>
    <row r="14202" spans="1:5" ht="30" hidden="1" customHeight="1">
      <c r="A14202" s="311" t="str">
        <f>IF((SUM('Раздел 3'!AC143:AC143)=0),"","Неверно!")</f>
        <v/>
      </c>
      <c r="B14202" s="312" t="s">
        <v>24809</v>
      </c>
      <c r="C14202" s="313" t="s">
        <v>8860</v>
      </c>
      <c r="D14202" s="313" t="s">
        <v>19331</v>
      </c>
      <c r="E14202" s="313" t="str">
        <f>CONCATENATE(SUM('Раздел 3'!AC143:AC143),"=",0)</f>
        <v>0=0</v>
      </c>
    </row>
    <row r="14203" spans="1:5" ht="30" hidden="1" customHeight="1">
      <c r="A14203" s="311" t="str">
        <f>IF((SUM('Раздел 3'!AC144:AC144)=0),"","Неверно!")</f>
        <v/>
      </c>
      <c r="B14203" s="312" t="s">
        <v>24809</v>
      </c>
      <c r="C14203" s="313" t="s">
        <v>8861</v>
      </c>
      <c r="D14203" s="313" t="s">
        <v>19331</v>
      </c>
      <c r="E14203" s="313" t="str">
        <f>CONCATENATE(SUM('Раздел 3'!AC144:AC144),"=",0)</f>
        <v>0=0</v>
      </c>
    </row>
    <row r="14204" spans="1:5" ht="30" hidden="1" customHeight="1">
      <c r="A14204" s="311" t="str">
        <f>IF((SUM('Раздел 3'!AC145:AC145)=0),"","Неверно!")</f>
        <v/>
      </c>
      <c r="B14204" s="312" t="s">
        <v>24809</v>
      </c>
      <c r="C14204" s="313" t="s">
        <v>8862</v>
      </c>
      <c r="D14204" s="313" t="s">
        <v>19331</v>
      </c>
      <c r="E14204" s="313" t="str">
        <f>CONCATENATE(SUM('Раздел 3'!AC145:AC145),"=",0)</f>
        <v>0=0</v>
      </c>
    </row>
    <row r="14205" spans="1:5" ht="30" hidden="1" customHeight="1">
      <c r="A14205" s="311" t="str">
        <f>IF((SUM('Раздел 3'!AC146:AC146)=0),"","Неверно!")</f>
        <v/>
      </c>
      <c r="B14205" s="312" t="s">
        <v>24809</v>
      </c>
      <c r="C14205" s="313" t="s">
        <v>8863</v>
      </c>
      <c r="D14205" s="313" t="s">
        <v>19331</v>
      </c>
      <c r="E14205" s="313" t="str">
        <f>CONCATENATE(SUM('Раздел 3'!AC146:AC146),"=",0)</f>
        <v>0=0</v>
      </c>
    </row>
    <row r="14206" spans="1:5" ht="30" hidden="1" customHeight="1">
      <c r="A14206" s="311" t="str">
        <f>IF((SUM('Раздел 3'!AC147:AC147)=0),"","Неверно!")</f>
        <v/>
      </c>
      <c r="B14206" s="312" t="s">
        <v>24809</v>
      </c>
      <c r="C14206" s="313" t="s">
        <v>8864</v>
      </c>
      <c r="D14206" s="313" t="s">
        <v>19331</v>
      </c>
      <c r="E14206" s="313" t="str">
        <f>CONCATENATE(SUM('Раздел 3'!AC147:AC147),"=",0)</f>
        <v>0=0</v>
      </c>
    </row>
    <row r="14207" spans="1:5" ht="30" hidden="1" customHeight="1">
      <c r="A14207" s="311" t="str">
        <f>IF((SUM('Раздел 3'!AC148:AC148)=0),"","Неверно!")</f>
        <v/>
      </c>
      <c r="B14207" s="312" t="s">
        <v>24809</v>
      </c>
      <c r="C14207" s="313" t="s">
        <v>8865</v>
      </c>
      <c r="D14207" s="313" t="s">
        <v>19331</v>
      </c>
      <c r="E14207" s="313" t="str">
        <f>CONCATENATE(SUM('Раздел 3'!AC148:AC148),"=",0)</f>
        <v>0=0</v>
      </c>
    </row>
    <row r="14208" spans="1:5" ht="30" hidden="1" customHeight="1">
      <c r="A14208" s="311" t="str">
        <f>IF((SUM('Раздел 3'!AC149:AC149)=0),"","Неверно!")</f>
        <v/>
      </c>
      <c r="B14208" s="312" t="s">
        <v>24809</v>
      </c>
      <c r="C14208" s="313" t="s">
        <v>8866</v>
      </c>
      <c r="D14208" s="313" t="s">
        <v>19331</v>
      </c>
      <c r="E14208" s="313" t="str">
        <f>CONCATENATE(SUM('Раздел 3'!AC149:AC149),"=",0)</f>
        <v>0=0</v>
      </c>
    </row>
    <row r="14209" spans="1:5" ht="30" hidden="1" customHeight="1">
      <c r="A14209" s="311" t="str">
        <f>IF((SUM('Раздел 3'!AC150:AC150)=0),"","Неверно!")</f>
        <v/>
      </c>
      <c r="B14209" s="312" t="s">
        <v>24809</v>
      </c>
      <c r="C14209" s="313" t="s">
        <v>8867</v>
      </c>
      <c r="D14209" s="313" t="s">
        <v>19331</v>
      </c>
      <c r="E14209" s="313" t="str">
        <f>CONCATENATE(SUM('Раздел 3'!AC150:AC150),"=",0)</f>
        <v>0=0</v>
      </c>
    </row>
    <row r="14210" spans="1:5" ht="30" hidden="1" customHeight="1">
      <c r="A14210" s="311" t="str">
        <f>IF((SUM('Раздел 3'!AC151:AC151)=0),"","Неверно!")</f>
        <v/>
      </c>
      <c r="B14210" s="312" t="s">
        <v>24809</v>
      </c>
      <c r="C14210" s="313" t="s">
        <v>8868</v>
      </c>
      <c r="D14210" s="313" t="s">
        <v>19331</v>
      </c>
      <c r="E14210" s="313" t="str">
        <f>CONCATENATE(SUM('Раздел 3'!AC151:AC151),"=",0)</f>
        <v>0=0</v>
      </c>
    </row>
    <row r="14211" spans="1:5" ht="30" hidden="1" customHeight="1">
      <c r="A14211" s="311" t="str">
        <f>IF((SUM('Раздел 3'!AC152:AC152)=0),"","Неверно!")</f>
        <v/>
      </c>
      <c r="B14211" s="312" t="s">
        <v>24809</v>
      </c>
      <c r="C14211" s="313" t="s">
        <v>8869</v>
      </c>
      <c r="D14211" s="313" t="s">
        <v>19331</v>
      </c>
      <c r="E14211" s="313" t="str">
        <f>CONCATENATE(SUM('Раздел 3'!AC152:AC152),"=",0)</f>
        <v>0=0</v>
      </c>
    </row>
    <row r="14212" spans="1:5" ht="30" hidden="1" customHeight="1">
      <c r="A14212" s="311" t="str">
        <f>IF((SUM('Раздел 3'!AC153:AC153)=0),"","Неверно!")</f>
        <v/>
      </c>
      <c r="B14212" s="312" t="s">
        <v>24809</v>
      </c>
      <c r="C14212" s="313" t="s">
        <v>8870</v>
      </c>
      <c r="D14212" s="313" t="s">
        <v>19331</v>
      </c>
      <c r="E14212" s="313" t="str">
        <f>CONCATENATE(SUM('Раздел 3'!AC153:AC153),"=",0)</f>
        <v>0=0</v>
      </c>
    </row>
    <row r="14213" spans="1:5" ht="30" hidden="1" customHeight="1">
      <c r="A14213" s="311" t="str">
        <f>IF((SUM('Раздел 3'!AC154:AC154)=0),"","Неверно!")</f>
        <v/>
      </c>
      <c r="B14213" s="312" t="s">
        <v>24809</v>
      </c>
      <c r="C14213" s="313" t="s">
        <v>19336</v>
      </c>
      <c r="D14213" s="313" t="s">
        <v>19331</v>
      </c>
      <c r="E14213" s="313" t="str">
        <f>CONCATENATE(SUM('Раздел 3'!AC154:AC154),"=",0)</f>
        <v>0=0</v>
      </c>
    </row>
    <row r="14214" spans="1:5" ht="30" hidden="1" customHeight="1">
      <c r="A14214" s="311" t="str">
        <f>IF((SUM('Раздел 3'!AC155:AC155)=0),"","Неверно!")</f>
        <v/>
      </c>
      <c r="B14214" s="312" t="s">
        <v>24809</v>
      </c>
      <c r="C14214" s="313" t="s">
        <v>9038</v>
      </c>
      <c r="D14214" s="313" t="s">
        <v>19331</v>
      </c>
      <c r="E14214" s="313" t="str">
        <f>CONCATENATE(SUM('Раздел 3'!AC155:AC155),"=",0)</f>
        <v>0=0</v>
      </c>
    </row>
    <row r="14215" spans="1:5" ht="30" hidden="1" customHeight="1">
      <c r="A14215" s="311" t="str">
        <f>IF((SUM('Раздел 3'!AC156:AC156)=0),"","Неверно!")</f>
        <v/>
      </c>
      <c r="B14215" s="312" t="s">
        <v>24809</v>
      </c>
      <c r="C14215" s="313" t="s">
        <v>9039</v>
      </c>
      <c r="D14215" s="313" t="s">
        <v>19331</v>
      </c>
      <c r="E14215" s="313" t="str">
        <f>CONCATENATE(SUM('Раздел 3'!AC156:AC156),"=",0)</f>
        <v>0=0</v>
      </c>
    </row>
    <row r="14216" spans="1:5" ht="30" hidden="1" customHeight="1">
      <c r="A14216" s="311" t="str">
        <f>IF((SUM('Раздел 3'!AC157:AC157)=0),"","Неверно!")</f>
        <v/>
      </c>
      <c r="B14216" s="312" t="s">
        <v>24809</v>
      </c>
      <c r="C14216" s="313" t="s">
        <v>9040</v>
      </c>
      <c r="D14216" s="313" t="s">
        <v>19331</v>
      </c>
      <c r="E14216" s="313" t="str">
        <f>CONCATENATE(SUM('Раздел 3'!AC157:AC157),"=",0)</f>
        <v>0=0</v>
      </c>
    </row>
    <row r="14217" spans="1:5" ht="30" hidden="1" customHeight="1">
      <c r="A14217" s="311" t="str">
        <f>IF((SUM('Раздел 3'!AD133:AD133)=0),"","Неверно!")</f>
        <v/>
      </c>
      <c r="B14217" s="312" t="s">
        <v>24809</v>
      </c>
      <c r="C14217" s="313" t="s">
        <v>8873</v>
      </c>
      <c r="D14217" s="313" t="s">
        <v>19331</v>
      </c>
      <c r="E14217" s="313" t="str">
        <f>CONCATENATE(SUM('Раздел 3'!AD133:AD133),"=",0)</f>
        <v>0=0</v>
      </c>
    </row>
    <row r="14218" spans="1:5" ht="30" hidden="1" customHeight="1">
      <c r="A14218" s="311" t="str">
        <f>IF((SUM('Раздел 3'!AD134:AD134)=0),"","Неверно!")</f>
        <v/>
      </c>
      <c r="B14218" s="312" t="s">
        <v>24809</v>
      </c>
      <c r="C14218" s="313" t="s">
        <v>8874</v>
      </c>
      <c r="D14218" s="313" t="s">
        <v>19331</v>
      </c>
      <c r="E14218" s="313" t="str">
        <f>CONCATENATE(SUM('Раздел 3'!AD134:AD134),"=",0)</f>
        <v>0=0</v>
      </c>
    </row>
    <row r="14219" spans="1:5" ht="30" hidden="1" customHeight="1">
      <c r="A14219" s="311" t="str">
        <f>IF((SUM('Раздел 3'!AD135:AD135)=0),"","Неверно!")</f>
        <v/>
      </c>
      <c r="B14219" s="312" t="s">
        <v>24809</v>
      </c>
      <c r="C14219" s="313" t="s">
        <v>8875</v>
      </c>
      <c r="D14219" s="313" t="s">
        <v>19331</v>
      </c>
      <c r="E14219" s="313" t="str">
        <f>CONCATENATE(SUM('Раздел 3'!AD135:AD135),"=",0)</f>
        <v>0=0</v>
      </c>
    </row>
    <row r="14220" spans="1:5" ht="30" hidden="1" customHeight="1">
      <c r="A14220" s="311" t="str">
        <f>IF((SUM('Раздел 3'!AD136:AD136)=0),"","Неверно!")</f>
        <v/>
      </c>
      <c r="B14220" s="312" t="s">
        <v>24809</v>
      </c>
      <c r="C14220" s="313" t="s">
        <v>8876</v>
      </c>
      <c r="D14220" s="313" t="s">
        <v>19331</v>
      </c>
      <c r="E14220" s="313" t="str">
        <f>CONCATENATE(SUM('Раздел 3'!AD136:AD136),"=",0)</f>
        <v>0=0</v>
      </c>
    </row>
    <row r="14221" spans="1:5" ht="30" hidden="1" customHeight="1">
      <c r="A14221" s="311" t="str">
        <f>IF((SUM('Раздел 3'!AD137:AD137)=0),"","Неверно!")</f>
        <v/>
      </c>
      <c r="B14221" s="312" t="s">
        <v>24809</v>
      </c>
      <c r="C14221" s="313" t="s">
        <v>8877</v>
      </c>
      <c r="D14221" s="313" t="s">
        <v>19331</v>
      </c>
      <c r="E14221" s="313" t="str">
        <f>CONCATENATE(SUM('Раздел 3'!AD137:AD137),"=",0)</f>
        <v>0=0</v>
      </c>
    </row>
    <row r="14222" spans="1:5" ht="30" hidden="1" customHeight="1">
      <c r="A14222" s="311" t="str">
        <f>IF((SUM('Раздел 3'!AD138:AD138)=0),"","Неверно!")</f>
        <v/>
      </c>
      <c r="B14222" s="312" t="s">
        <v>24809</v>
      </c>
      <c r="C14222" s="313" t="s">
        <v>8878</v>
      </c>
      <c r="D14222" s="313" t="s">
        <v>19331</v>
      </c>
      <c r="E14222" s="313" t="str">
        <f>CONCATENATE(SUM('Раздел 3'!AD138:AD138),"=",0)</f>
        <v>0=0</v>
      </c>
    </row>
    <row r="14223" spans="1:5" ht="30" hidden="1" customHeight="1">
      <c r="A14223" s="311" t="str">
        <f>IF((SUM('Раздел 3'!AD139:AD139)=0),"","Неверно!")</f>
        <v/>
      </c>
      <c r="B14223" s="312" t="s">
        <v>24809</v>
      </c>
      <c r="C14223" s="313" t="s">
        <v>8879</v>
      </c>
      <c r="D14223" s="313" t="s">
        <v>19331</v>
      </c>
      <c r="E14223" s="313" t="str">
        <f>CONCATENATE(SUM('Раздел 3'!AD139:AD139),"=",0)</f>
        <v>0=0</v>
      </c>
    </row>
    <row r="14224" spans="1:5" ht="30" hidden="1" customHeight="1">
      <c r="A14224" s="311" t="str">
        <f>IF((SUM('Раздел 3'!AD140:AD140)=0),"","Неверно!")</f>
        <v/>
      </c>
      <c r="B14224" s="312" t="s">
        <v>24809</v>
      </c>
      <c r="C14224" s="313" t="s">
        <v>8880</v>
      </c>
      <c r="D14224" s="313" t="s">
        <v>19331</v>
      </c>
      <c r="E14224" s="313" t="str">
        <f>CONCATENATE(SUM('Раздел 3'!AD140:AD140),"=",0)</f>
        <v>0=0</v>
      </c>
    </row>
    <row r="14225" spans="1:5" ht="30" hidden="1" customHeight="1">
      <c r="A14225" s="311" t="str">
        <f>IF((SUM('Раздел 3'!AD141:AD141)=0),"","Неверно!")</f>
        <v/>
      </c>
      <c r="B14225" s="312" t="s">
        <v>24809</v>
      </c>
      <c r="C14225" s="313" t="s">
        <v>8881</v>
      </c>
      <c r="D14225" s="313" t="s">
        <v>19331</v>
      </c>
      <c r="E14225" s="313" t="str">
        <f>CONCATENATE(SUM('Раздел 3'!AD141:AD141),"=",0)</f>
        <v>0=0</v>
      </c>
    </row>
    <row r="14226" spans="1:5" ht="30" hidden="1" customHeight="1">
      <c r="A14226" s="311" t="str">
        <f>IF((SUM('Раздел 3'!AD142:AD142)=0),"","Неверно!")</f>
        <v/>
      </c>
      <c r="B14226" s="312" t="s">
        <v>24809</v>
      </c>
      <c r="C14226" s="313" t="s">
        <v>8882</v>
      </c>
      <c r="D14226" s="313" t="s">
        <v>19331</v>
      </c>
      <c r="E14226" s="313" t="str">
        <f>CONCATENATE(SUM('Раздел 3'!AD142:AD142),"=",0)</f>
        <v>0=0</v>
      </c>
    </row>
    <row r="14227" spans="1:5" ht="30" hidden="1" customHeight="1">
      <c r="A14227" s="311" t="str">
        <f>IF((SUM('Раздел 3'!AD143:AD143)=0),"","Неверно!")</f>
        <v/>
      </c>
      <c r="B14227" s="312" t="s">
        <v>24809</v>
      </c>
      <c r="C14227" s="313" t="s">
        <v>8883</v>
      </c>
      <c r="D14227" s="313" t="s">
        <v>19331</v>
      </c>
      <c r="E14227" s="313" t="str">
        <f>CONCATENATE(SUM('Раздел 3'!AD143:AD143),"=",0)</f>
        <v>0=0</v>
      </c>
    </row>
    <row r="14228" spans="1:5" ht="30" hidden="1" customHeight="1">
      <c r="A14228" s="311" t="str">
        <f>IF((SUM('Раздел 3'!AD144:AD144)=0),"","Неверно!")</f>
        <v/>
      </c>
      <c r="B14228" s="312" t="s">
        <v>24809</v>
      </c>
      <c r="C14228" s="313" t="s">
        <v>8884</v>
      </c>
      <c r="D14228" s="313" t="s">
        <v>19331</v>
      </c>
      <c r="E14228" s="313" t="str">
        <f>CONCATENATE(SUM('Раздел 3'!AD144:AD144),"=",0)</f>
        <v>0=0</v>
      </c>
    </row>
    <row r="14229" spans="1:5" ht="30" hidden="1" customHeight="1">
      <c r="A14229" s="311" t="str">
        <f>IF((SUM('Раздел 3'!AD145:AD145)=0),"","Неверно!")</f>
        <v/>
      </c>
      <c r="B14229" s="312" t="s">
        <v>24809</v>
      </c>
      <c r="C14229" s="313" t="s">
        <v>8885</v>
      </c>
      <c r="D14229" s="313" t="s">
        <v>19331</v>
      </c>
      <c r="E14229" s="313" t="str">
        <f>CONCATENATE(SUM('Раздел 3'!AD145:AD145),"=",0)</f>
        <v>0=0</v>
      </c>
    </row>
    <row r="14230" spans="1:5" ht="30" hidden="1" customHeight="1">
      <c r="A14230" s="311" t="str">
        <f>IF((SUM('Раздел 3'!AD146:AD146)=0),"","Неверно!")</f>
        <v/>
      </c>
      <c r="B14230" s="312" t="s">
        <v>24809</v>
      </c>
      <c r="C14230" s="313" t="s">
        <v>8886</v>
      </c>
      <c r="D14230" s="313" t="s">
        <v>19331</v>
      </c>
      <c r="E14230" s="313" t="str">
        <f>CONCATENATE(SUM('Раздел 3'!AD146:AD146),"=",0)</f>
        <v>0=0</v>
      </c>
    </row>
    <row r="14231" spans="1:5" ht="30" hidden="1" customHeight="1">
      <c r="A14231" s="311" t="str">
        <f>IF((SUM('Раздел 3'!AD147:AD147)=0),"","Неверно!")</f>
        <v/>
      </c>
      <c r="B14231" s="312" t="s">
        <v>24809</v>
      </c>
      <c r="C14231" s="313" t="s">
        <v>8887</v>
      </c>
      <c r="D14231" s="313" t="s">
        <v>19331</v>
      </c>
      <c r="E14231" s="313" t="str">
        <f>CONCATENATE(SUM('Раздел 3'!AD147:AD147),"=",0)</f>
        <v>0=0</v>
      </c>
    </row>
    <row r="14232" spans="1:5" ht="30" hidden="1" customHeight="1">
      <c r="A14232" s="311" t="str">
        <f>IF((SUM('Раздел 3'!AD148:AD148)=0),"","Неверно!")</f>
        <v/>
      </c>
      <c r="B14232" s="312" t="s">
        <v>24809</v>
      </c>
      <c r="C14232" s="313" t="s">
        <v>8888</v>
      </c>
      <c r="D14232" s="313" t="s">
        <v>19331</v>
      </c>
      <c r="E14232" s="313" t="str">
        <f>CONCATENATE(SUM('Раздел 3'!AD148:AD148),"=",0)</f>
        <v>0=0</v>
      </c>
    </row>
    <row r="14233" spans="1:5" ht="30" hidden="1" customHeight="1">
      <c r="A14233" s="311" t="str">
        <f>IF((SUM('Раздел 3'!AD149:AD149)=0),"","Неверно!")</f>
        <v/>
      </c>
      <c r="B14233" s="312" t="s">
        <v>24809</v>
      </c>
      <c r="C14233" s="313" t="s">
        <v>8889</v>
      </c>
      <c r="D14233" s="313" t="s">
        <v>19331</v>
      </c>
      <c r="E14233" s="313" t="str">
        <f>CONCATENATE(SUM('Раздел 3'!AD149:AD149),"=",0)</f>
        <v>0=0</v>
      </c>
    </row>
    <row r="14234" spans="1:5" ht="30" hidden="1" customHeight="1">
      <c r="A14234" s="311" t="str">
        <f>IF((SUM('Раздел 3'!AD150:AD150)=0),"","Неверно!")</f>
        <v/>
      </c>
      <c r="B14234" s="312" t="s">
        <v>24809</v>
      </c>
      <c r="C14234" s="313" t="s">
        <v>8890</v>
      </c>
      <c r="D14234" s="313" t="s">
        <v>19331</v>
      </c>
      <c r="E14234" s="313" t="str">
        <f>CONCATENATE(SUM('Раздел 3'!AD150:AD150),"=",0)</f>
        <v>0=0</v>
      </c>
    </row>
    <row r="14235" spans="1:5" ht="30" hidden="1" customHeight="1">
      <c r="A14235" s="311" t="str">
        <f>IF((SUM('Раздел 3'!AD151:AD151)=0),"","Неверно!")</f>
        <v/>
      </c>
      <c r="B14235" s="312" t="s">
        <v>24809</v>
      </c>
      <c r="C14235" s="313" t="s">
        <v>8891</v>
      </c>
      <c r="D14235" s="313" t="s">
        <v>19331</v>
      </c>
      <c r="E14235" s="313" t="str">
        <f>CONCATENATE(SUM('Раздел 3'!AD151:AD151),"=",0)</f>
        <v>0=0</v>
      </c>
    </row>
    <row r="14236" spans="1:5" ht="30" hidden="1" customHeight="1">
      <c r="A14236" s="311" t="str">
        <f>IF((SUM('Раздел 3'!AD152:AD152)=0),"","Неверно!")</f>
        <v/>
      </c>
      <c r="B14236" s="312" t="s">
        <v>24809</v>
      </c>
      <c r="C14236" s="313" t="s">
        <v>8892</v>
      </c>
      <c r="D14236" s="313" t="s">
        <v>19331</v>
      </c>
      <c r="E14236" s="313" t="str">
        <f>CONCATENATE(SUM('Раздел 3'!AD152:AD152),"=",0)</f>
        <v>0=0</v>
      </c>
    </row>
    <row r="14237" spans="1:5" ht="30" hidden="1" customHeight="1">
      <c r="A14237" s="311" t="str">
        <f>IF((SUM('Раздел 3'!AD153:AD153)=0),"","Неверно!")</f>
        <v/>
      </c>
      <c r="B14237" s="312" t="s">
        <v>24809</v>
      </c>
      <c r="C14237" s="313" t="s">
        <v>8893</v>
      </c>
      <c r="D14237" s="313" t="s">
        <v>19331</v>
      </c>
      <c r="E14237" s="313" t="str">
        <f>CONCATENATE(SUM('Раздел 3'!AD153:AD153),"=",0)</f>
        <v>0=0</v>
      </c>
    </row>
    <row r="14238" spans="1:5" ht="30" hidden="1" customHeight="1">
      <c r="A14238" s="311" t="str">
        <f>IF((SUM('Раздел 3'!AD154:AD154)=0),"","Неверно!")</f>
        <v/>
      </c>
      <c r="B14238" s="312" t="s">
        <v>24809</v>
      </c>
      <c r="C14238" s="313" t="s">
        <v>19337</v>
      </c>
      <c r="D14238" s="313" t="s">
        <v>19331</v>
      </c>
      <c r="E14238" s="313" t="str">
        <f>CONCATENATE(SUM('Раздел 3'!AD154:AD154),"=",0)</f>
        <v>0=0</v>
      </c>
    </row>
    <row r="14239" spans="1:5" ht="30" hidden="1" customHeight="1">
      <c r="A14239" s="311" t="str">
        <f>IF((SUM('Раздел 3'!AD155:AD155)=0),"","Неверно!")</f>
        <v/>
      </c>
      <c r="B14239" s="312" t="s">
        <v>24809</v>
      </c>
      <c r="C14239" s="313" t="s">
        <v>9041</v>
      </c>
      <c r="D14239" s="313" t="s">
        <v>19331</v>
      </c>
      <c r="E14239" s="313" t="str">
        <f>CONCATENATE(SUM('Раздел 3'!AD155:AD155),"=",0)</f>
        <v>0=0</v>
      </c>
    </row>
    <row r="14240" spans="1:5" ht="30" hidden="1" customHeight="1">
      <c r="A14240" s="311" t="str">
        <f>IF((SUM('Раздел 3'!AD156:AD156)=0),"","Неверно!")</f>
        <v/>
      </c>
      <c r="B14240" s="312" t="s">
        <v>24809</v>
      </c>
      <c r="C14240" s="313" t="s">
        <v>9042</v>
      </c>
      <c r="D14240" s="313" t="s">
        <v>19331</v>
      </c>
      <c r="E14240" s="313" t="str">
        <f>CONCATENATE(SUM('Раздел 3'!AD156:AD156),"=",0)</f>
        <v>0=0</v>
      </c>
    </row>
    <row r="14241" spans="1:5" ht="30" hidden="1" customHeight="1">
      <c r="A14241" s="311" t="str">
        <f>IF((SUM('Раздел 3'!AD157:AD157)=0),"","Неверно!")</f>
        <v/>
      </c>
      <c r="B14241" s="312" t="s">
        <v>24809</v>
      </c>
      <c r="C14241" s="313" t="s">
        <v>9043</v>
      </c>
      <c r="D14241" s="313" t="s">
        <v>19331</v>
      </c>
      <c r="E14241" s="313" t="str">
        <f>CONCATENATE(SUM('Раздел 3'!AD157:AD157),"=",0)</f>
        <v>0=0</v>
      </c>
    </row>
    <row r="14242" spans="1:5" ht="30" hidden="1" customHeight="1">
      <c r="A14242" s="311" t="str">
        <f>IF((SUM('Раздел 3'!AE133:AE133)=0),"","Неверно!")</f>
        <v/>
      </c>
      <c r="B14242" s="312" t="s">
        <v>24809</v>
      </c>
      <c r="C14242" s="313" t="s">
        <v>8896</v>
      </c>
      <c r="D14242" s="313" t="s">
        <v>19331</v>
      </c>
      <c r="E14242" s="313" t="str">
        <f>CONCATENATE(SUM('Раздел 3'!AE133:AE133),"=",0)</f>
        <v>0=0</v>
      </c>
    </row>
    <row r="14243" spans="1:5" ht="30" hidden="1" customHeight="1">
      <c r="A14243" s="311" t="str">
        <f>IF((SUM('Раздел 3'!AE134:AE134)=0),"","Неверно!")</f>
        <v/>
      </c>
      <c r="B14243" s="312" t="s">
        <v>24809</v>
      </c>
      <c r="C14243" s="313" t="s">
        <v>8897</v>
      </c>
      <c r="D14243" s="313" t="s">
        <v>19331</v>
      </c>
      <c r="E14243" s="313" t="str">
        <f>CONCATENATE(SUM('Раздел 3'!AE134:AE134),"=",0)</f>
        <v>0=0</v>
      </c>
    </row>
    <row r="14244" spans="1:5" ht="30" hidden="1" customHeight="1">
      <c r="A14244" s="311" t="str">
        <f>IF((SUM('Раздел 3'!AE135:AE135)=0),"","Неверно!")</f>
        <v/>
      </c>
      <c r="B14244" s="312" t="s">
        <v>24809</v>
      </c>
      <c r="C14244" s="313" t="s">
        <v>8898</v>
      </c>
      <c r="D14244" s="313" t="s">
        <v>19331</v>
      </c>
      <c r="E14244" s="313" t="str">
        <f>CONCATENATE(SUM('Раздел 3'!AE135:AE135),"=",0)</f>
        <v>0=0</v>
      </c>
    </row>
    <row r="14245" spans="1:5" ht="30" hidden="1" customHeight="1">
      <c r="A14245" s="311" t="str">
        <f>IF((SUM('Раздел 3'!AE136:AE136)=0),"","Неверно!")</f>
        <v/>
      </c>
      <c r="B14245" s="312" t="s">
        <v>24809</v>
      </c>
      <c r="C14245" s="313" t="s">
        <v>8899</v>
      </c>
      <c r="D14245" s="313" t="s">
        <v>19331</v>
      </c>
      <c r="E14245" s="313" t="str">
        <f>CONCATENATE(SUM('Раздел 3'!AE136:AE136),"=",0)</f>
        <v>0=0</v>
      </c>
    </row>
    <row r="14246" spans="1:5" ht="30" hidden="1" customHeight="1">
      <c r="A14246" s="311" t="str">
        <f>IF((SUM('Раздел 3'!AE137:AE137)=0),"","Неверно!")</f>
        <v/>
      </c>
      <c r="B14246" s="312" t="s">
        <v>24809</v>
      </c>
      <c r="C14246" s="313" t="s">
        <v>8900</v>
      </c>
      <c r="D14246" s="313" t="s">
        <v>19331</v>
      </c>
      <c r="E14246" s="313" t="str">
        <f>CONCATENATE(SUM('Раздел 3'!AE137:AE137),"=",0)</f>
        <v>0=0</v>
      </c>
    </row>
    <row r="14247" spans="1:5" ht="30" hidden="1" customHeight="1">
      <c r="A14247" s="311" t="str">
        <f>IF((SUM('Раздел 3'!AE138:AE138)=0),"","Неверно!")</f>
        <v/>
      </c>
      <c r="B14247" s="312" t="s">
        <v>24809</v>
      </c>
      <c r="C14247" s="313" t="s">
        <v>8901</v>
      </c>
      <c r="D14247" s="313" t="s">
        <v>19331</v>
      </c>
      <c r="E14247" s="313" t="str">
        <f>CONCATENATE(SUM('Раздел 3'!AE138:AE138),"=",0)</f>
        <v>0=0</v>
      </c>
    </row>
    <row r="14248" spans="1:5" ht="30" hidden="1" customHeight="1">
      <c r="A14248" s="311" t="str">
        <f>IF((SUM('Раздел 3'!AE139:AE139)=0),"","Неверно!")</f>
        <v/>
      </c>
      <c r="B14248" s="312" t="s">
        <v>24809</v>
      </c>
      <c r="C14248" s="313" t="s">
        <v>8902</v>
      </c>
      <c r="D14248" s="313" t="s">
        <v>19331</v>
      </c>
      <c r="E14248" s="313" t="str">
        <f>CONCATENATE(SUM('Раздел 3'!AE139:AE139),"=",0)</f>
        <v>0=0</v>
      </c>
    </row>
    <row r="14249" spans="1:5" ht="30" hidden="1" customHeight="1">
      <c r="A14249" s="311" t="str">
        <f>IF((SUM('Раздел 3'!AE140:AE140)=0),"","Неверно!")</f>
        <v/>
      </c>
      <c r="B14249" s="312" t="s">
        <v>24809</v>
      </c>
      <c r="C14249" s="313" t="s">
        <v>8903</v>
      </c>
      <c r="D14249" s="313" t="s">
        <v>19331</v>
      </c>
      <c r="E14249" s="313" t="str">
        <f>CONCATENATE(SUM('Раздел 3'!AE140:AE140),"=",0)</f>
        <v>0=0</v>
      </c>
    </row>
    <row r="14250" spans="1:5" ht="30" hidden="1" customHeight="1">
      <c r="A14250" s="311" t="str">
        <f>IF((SUM('Раздел 3'!AE141:AE141)=0),"","Неверно!")</f>
        <v/>
      </c>
      <c r="B14250" s="312" t="s">
        <v>24809</v>
      </c>
      <c r="C14250" s="313" t="s">
        <v>8904</v>
      </c>
      <c r="D14250" s="313" t="s">
        <v>19331</v>
      </c>
      <c r="E14250" s="313" t="str">
        <f>CONCATENATE(SUM('Раздел 3'!AE141:AE141),"=",0)</f>
        <v>0=0</v>
      </c>
    </row>
    <row r="14251" spans="1:5" ht="30" hidden="1" customHeight="1">
      <c r="A14251" s="311" t="str">
        <f>IF((SUM('Раздел 3'!AE142:AE142)=0),"","Неверно!")</f>
        <v/>
      </c>
      <c r="B14251" s="312" t="s">
        <v>24809</v>
      </c>
      <c r="C14251" s="313" t="s">
        <v>8905</v>
      </c>
      <c r="D14251" s="313" t="s">
        <v>19331</v>
      </c>
      <c r="E14251" s="313" t="str">
        <f>CONCATENATE(SUM('Раздел 3'!AE142:AE142),"=",0)</f>
        <v>0=0</v>
      </c>
    </row>
    <row r="14252" spans="1:5" ht="30" hidden="1" customHeight="1">
      <c r="A14252" s="311" t="str">
        <f>IF((SUM('Раздел 3'!AE143:AE143)=0),"","Неверно!")</f>
        <v/>
      </c>
      <c r="B14252" s="312" t="s">
        <v>24809</v>
      </c>
      <c r="C14252" s="313" t="s">
        <v>8906</v>
      </c>
      <c r="D14252" s="313" t="s">
        <v>19331</v>
      </c>
      <c r="E14252" s="313" t="str">
        <f>CONCATENATE(SUM('Раздел 3'!AE143:AE143),"=",0)</f>
        <v>0=0</v>
      </c>
    </row>
    <row r="14253" spans="1:5" ht="30" hidden="1" customHeight="1">
      <c r="A14253" s="311" t="str">
        <f>IF((SUM('Раздел 3'!AE144:AE144)=0),"","Неверно!")</f>
        <v/>
      </c>
      <c r="B14253" s="312" t="s">
        <v>24809</v>
      </c>
      <c r="C14253" s="313" t="s">
        <v>8907</v>
      </c>
      <c r="D14253" s="313" t="s">
        <v>19331</v>
      </c>
      <c r="E14253" s="313" t="str">
        <f>CONCATENATE(SUM('Раздел 3'!AE144:AE144),"=",0)</f>
        <v>0=0</v>
      </c>
    </row>
    <row r="14254" spans="1:5" ht="30" hidden="1" customHeight="1">
      <c r="A14254" s="311" t="str">
        <f>IF((SUM('Раздел 3'!AE145:AE145)=0),"","Неверно!")</f>
        <v/>
      </c>
      <c r="B14254" s="312" t="s">
        <v>24809</v>
      </c>
      <c r="C14254" s="313" t="s">
        <v>8908</v>
      </c>
      <c r="D14254" s="313" t="s">
        <v>19331</v>
      </c>
      <c r="E14254" s="313" t="str">
        <f>CONCATENATE(SUM('Раздел 3'!AE145:AE145),"=",0)</f>
        <v>0=0</v>
      </c>
    </row>
    <row r="14255" spans="1:5" ht="30" hidden="1" customHeight="1">
      <c r="A14255" s="311" t="str">
        <f>IF((SUM('Раздел 3'!AE146:AE146)=0),"","Неверно!")</f>
        <v/>
      </c>
      <c r="B14255" s="312" t="s">
        <v>24809</v>
      </c>
      <c r="C14255" s="313" t="s">
        <v>8909</v>
      </c>
      <c r="D14255" s="313" t="s">
        <v>19331</v>
      </c>
      <c r="E14255" s="313" t="str">
        <f>CONCATENATE(SUM('Раздел 3'!AE146:AE146),"=",0)</f>
        <v>0=0</v>
      </c>
    </row>
    <row r="14256" spans="1:5" ht="30" hidden="1" customHeight="1">
      <c r="A14256" s="311" t="str">
        <f>IF((SUM('Раздел 3'!AE147:AE147)=0),"","Неверно!")</f>
        <v/>
      </c>
      <c r="B14256" s="312" t="s">
        <v>24809</v>
      </c>
      <c r="C14256" s="313" t="s">
        <v>8910</v>
      </c>
      <c r="D14256" s="313" t="s">
        <v>19331</v>
      </c>
      <c r="E14256" s="313" t="str">
        <f>CONCATENATE(SUM('Раздел 3'!AE147:AE147),"=",0)</f>
        <v>0=0</v>
      </c>
    </row>
    <row r="14257" spans="1:5" ht="30" hidden="1" customHeight="1">
      <c r="A14257" s="311" t="str">
        <f>IF((SUM('Раздел 3'!AE148:AE148)=0),"","Неверно!")</f>
        <v/>
      </c>
      <c r="B14257" s="312" t="s">
        <v>24809</v>
      </c>
      <c r="C14257" s="313" t="s">
        <v>8911</v>
      </c>
      <c r="D14257" s="313" t="s">
        <v>19331</v>
      </c>
      <c r="E14257" s="313" t="str">
        <f>CONCATENATE(SUM('Раздел 3'!AE148:AE148),"=",0)</f>
        <v>0=0</v>
      </c>
    </row>
    <row r="14258" spans="1:5" ht="30" hidden="1" customHeight="1">
      <c r="A14258" s="311" t="str">
        <f>IF((SUM('Раздел 3'!AE149:AE149)=0),"","Неверно!")</f>
        <v/>
      </c>
      <c r="B14258" s="312" t="s">
        <v>24809</v>
      </c>
      <c r="C14258" s="313" t="s">
        <v>8912</v>
      </c>
      <c r="D14258" s="313" t="s">
        <v>19331</v>
      </c>
      <c r="E14258" s="313" t="str">
        <f>CONCATENATE(SUM('Раздел 3'!AE149:AE149),"=",0)</f>
        <v>0=0</v>
      </c>
    </row>
    <row r="14259" spans="1:5" ht="30" hidden="1" customHeight="1">
      <c r="A14259" s="311" t="str">
        <f>IF((SUM('Раздел 3'!AE150:AE150)=0),"","Неверно!")</f>
        <v/>
      </c>
      <c r="B14259" s="312" t="s">
        <v>24809</v>
      </c>
      <c r="C14259" s="313" t="s">
        <v>8913</v>
      </c>
      <c r="D14259" s="313" t="s">
        <v>19331</v>
      </c>
      <c r="E14259" s="313" t="str">
        <f>CONCATENATE(SUM('Раздел 3'!AE150:AE150),"=",0)</f>
        <v>0=0</v>
      </c>
    </row>
    <row r="14260" spans="1:5" ht="30" hidden="1" customHeight="1">
      <c r="A14260" s="311" t="str">
        <f>IF((SUM('Раздел 3'!AE151:AE151)=0),"","Неверно!")</f>
        <v/>
      </c>
      <c r="B14260" s="312" t="s">
        <v>24809</v>
      </c>
      <c r="C14260" s="313" t="s">
        <v>8914</v>
      </c>
      <c r="D14260" s="313" t="s">
        <v>19331</v>
      </c>
      <c r="E14260" s="313" t="str">
        <f>CONCATENATE(SUM('Раздел 3'!AE151:AE151),"=",0)</f>
        <v>0=0</v>
      </c>
    </row>
    <row r="14261" spans="1:5" ht="30" hidden="1" customHeight="1">
      <c r="A14261" s="311" t="str">
        <f>IF((SUM('Раздел 3'!AE152:AE152)=0),"","Неверно!")</f>
        <v/>
      </c>
      <c r="B14261" s="312" t="s">
        <v>24809</v>
      </c>
      <c r="C14261" s="313" t="s">
        <v>8915</v>
      </c>
      <c r="D14261" s="313" t="s">
        <v>19331</v>
      </c>
      <c r="E14261" s="313" t="str">
        <f>CONCATENATE(SUM('Раздел 3'!AE152:AE152),"=",0)</f>
        <v>0=0</v>
      </c>
    </row>
    <row r="14262" spans="1:5" ht="30" hidden="1" customHeight="1">
      <c r="A14262" s="311" t="str">
        <f>IF((SUM('Раздел 3'!AE153:AE153)=0),"","Неверно!")</f>
        <v/>
      </c>
      <c r="B14262" s="312" t="s">
        <v>24809</v>
      </c>
      <c r="C14262" s="313" t="s">
        <v>8916</v>
      </c>
      <c r="D14262" s="313" t="s">
        <v>19331</v>
      </c>
      <c r="E14262" s="313" t="str">
        <f>CONCATENATE(SUM('Раздел 3'!AE153:AE153),"=",0)</f>
        <v>0=0</v>
      </c>
    </row>
    <row r="14263" spans="1:5" ht="30" hidden="1" customHeight="1">
      <c r="A14263" s="311" t="str">
        <f>IF((SUM('Раздел 3'!AE154:AE154)=0),"","Неверно!")</f>
        <v/>
      </c>
      <c r="B14263" s="312" t="s">
        <v>24809</v>
      </c>
      <c r="C14263" s="313" t="s">
        <v>19338</v>
      </c>
      <c r="D14263" s="313" t="s">
        <v>19331</v>
      </c>
      <c r="E14263" s="313" t="str">
        <f>CONCATENATE(SUM('Раздел 3'!AE154:AE154),"=",0)</f>
        <v>0=0</v>
      </c>
    </row>
    <row r="14264" spans="1:5" ht="30" hidden="1" customHeight="1">
      <c r="A14264" s="311" t="str">
        <f>IF((SUM('Раздел 3'!AE155:AE155)=0),"","Неверно!")</f>
        <v/>
      </c>
      <c r="B14264" s="312" t="s">
        <v>24809</v>
      </c>
      <c r="C14264" s="313" t="s">
        <v>9044</v>
      </c>
      <c r="D14264" s="313" t="s">
        <v>19331</v>
      </c>
      <c r="E14264" s="313" t="str">
        <f>CONCATENATE(SUM('Раздел 3'!AE155:AE155),"=",0)</f>
        <v>0=0</v>
      </c>
    </row>
    <row r="14265" spans="1:5" ht="30" hidden="1" customHeight="1">
      <c r="A14265" s="311" t="str">
        <f>IF((SUM('Раздел 3'!AE156:AE156)=0),"","Неверно!")</f>
        <v/>
      </c>
      <c r="B14265" s="312" t="s">
        <v>24809</v>
      </c>
      <c r="C14265" s="313" t="s">
        <v>9045</v>
      </c>
      <c r="D14265" s="313" t="s">
        <v>19331</v>
      </c>
      <c r="E14265" s="313" t="str">
        <f>CONCATENATE(SUM('Раздел 3'!AE156:AE156),"=",0)</f>
        <v>0=0</v>
      </c>
    </row>
    <row r="14266" spans="1:5" ht="30" hidden="1" customHeight="1">
      <c r="A14266" s="311" t="str">
        <f>IF((SUM('Раздел 3'!AE157:AE157)=0),"","Неверно!")</f>
        <v/>
      </c>
      <c r="B14266" s="312" t="s">
        <v>24809</v>
      </c>
      <c r="C14266" s="313" t="s">
        <v>9046</v>
      </c>
      <c r="D14266" s="313" t="s">
        <v>19331</v>
      </c>
      <c r="E14266" s="313" t="str">
        <f>CONCATENATE(SUM('Раздел 3'!AE157:AE157),"=",0)</f>
        <v>0=0</v>
      </c>
    </row>
    <row r="14267" spans="1:5" ht="30" hidden="1" customHeight="1">
      <c r="A14267" s="311" t="str">
        <f>IF((SUM('Раздел 3'!AF133:AF133)=0),"","Неверно!")</f>
        <v/>
      </c>
      <c r="B14267" s="312" t="s">
        <v>24809</v>
      </c>
      <c r="C14267" s="313" t="s">
        <v>8919</v>
      </c>
      <c r="D14267" s="313" t="s">
        <v>19331</v>
      </c>
      <c r="E14267" s="313" t="str">
        <f>CONCATENATE(SUM('Раздел 3'!AF133:AF133),"=",0)</f>
        <v>0=0</v>
      </c>
    </row>
    <row r="14268" spans="1:5" ht="30" hidden="1" customHeight="1">
      <c r="A14268" s="311" t="str">
        <f>IF((SUM('Раздел 3'!AF134:AF134)=0),"","Неверно!")</f>
        <v/>
      </c>
      <c r="B14268" s="312" t="s">
        <v>24809</v>
      </c>
      <c r="C14268" s="313" t="s">
        <v>8920</v>
      </c>
      <c r="D14268" s="313" t="s">
        <v>19331</v>
      </c>
      <c r="E14268" s="313" t="str">
        <f>CONCATENATE(SUM('Раздел 3'!AF134:AF134),"=",0)</f>
        <v>0=0</v>
      </c>
    </row>
    <row r="14269" spans="1:5" ht="30" hidden="1" customHeight="1">
      <c r="A14269" s="311" t="str">
        <f>IF((SUM('Раздел 3'!AF135:AF135)=0),"","Неверно!")</f>
        <v/>
      </c>
      <c r="B14269" s="312" t="s">
        <v>24809</v>
      </c>
      <c r="C14269" s="313" t="s">
        <v>8921</v>
      </c>
      <c r="D14269" s="313" t="s">
        <v>19331</v>
      </c>
      <c r="E14269" s="313" t="str">
        <f>CONCATENATE(SUM('Раздел 3'!AF135:AF135),"=",0)</f>
        <v>0=0</v>
      </c>
    </row>
    <row r="14270" spans="1:5" ht="30" hidden="1" customHeight="1">
      <c r="A14270" s="311" t="str">
        <f>IF((SUM('Раздел 3'!AF136:AF136)=0),"","Неверно!")</f>
        <v/>
      </c>
      <c r="B14270" s="312" t="s">
        <v>24809</v>
      </c>
      <c r="C14270" s="313" t="s">
        <v>8922</v>
      </c>
      <c r="D14270" s="313" t="s">
        <v>19331</v>
      </c>
      <c r="E14270" s="313" t="str">
        <f>CONCATENATE(SUM('Раздел 3'!AF136:AF136),"=",0)</f>
        <v>0=0</v>
      </c>
    </row>
    <row r="14271" spans="1:5" ht="30" hidden="1" customHeight="1">
      <c r="A14271" s="311" t="str">
        <f>IF((SUM('Раздел 3'!AF137:AF137)=0),"","Неверно!")</f>
        <v/>
      </c>
      <c r="B14271" s="312" t="s">
        <v>24809</v>
      </c>
      <c r="C14271" s="313" t="s">
        <v>8923</v>
      </c>
      <c r="D14271" s="313" t="s">
        <v>19331</v>
      </c>
      <c r="E14271" s="313" t="str">
        <f>CONCATENATE(SUM('Раздел 3'!AF137:AF137),"=",0)</f>
        <v>0=0</v>
      </c>
    </row>
    <row r="14272" spans="1:5" ht="30" hidden="1" customHeight="1">
      <c r="A14272" s="311" t="str">
        <f>IF((SUM('Раздел 3'!AF138:AF138)=0),"","Неверно!")</f>
        <v/>
      </c>
      <c r="B14272" s="312" t="s">
        <v>24809</v>
      </c>
      <c r="C14272" s="313" t="s">
        <v>8924</v>
      </c>
      <c r="D14272" s="313" t="s">
        <v>19331</v>
      </c>
      <c r="E14272" s="313" t="str">
        <f>CONCATENATE(SUM('Раздел 3'!AF138:AF138),"=",0)</f>
        <v>0=0</v>
      </c>
    </row>
    <row r="14273" spans="1:5" ht="30" hidden="1" customHeight="1">
      <c r="A14273" s="311" t="str">
        <f>IF((SUM('Раздел 3'!AF139:AF139)=0),"","Неверно!")</f>
        <v/>
      </c>
      <c r="B14273" s="312" t="s">
        <v>24809</v>
      </c>
      <c r="C14273" s="313" t="s">
        <v>8925</v>
      </c>
      <c r="D14273" s="313" t="s">
        <v>19331</v>
      </c>
      <c r="E14273" s="313" t="str">
        <f>CONCATENATE(SUM('Раздел 3'!AF139:AF139),"=",0)</f>
        <v>0=0</v>
      </c>
    </row>
    <row r="14274" spans="1:5" ht="30" hidden="1" customHeight="1">
      <c r="A14274" s="311" t="str">
        <f>IF((SUM('Раздел 3'!AF140:AF140)=0),"","Неверно!")</f>
        <v/>
      </c>
      <c r="B14274" s="312" t="s">
        <v>24809</v>
      </c>
      <c r="C14274" s="313" t="s">
        <v>8926</v>
      </c>
      <c r="D14274" s="313" t="s">
        <v>19331</v>
      </c>
      <c r="E14274" s="313" t="str">
        <f>CONCATENATE(SUM('Раздел 3'!AF140:AF140),"=",0)</f>
        <v>0=0</v>
      </c>
    </row>
    <row r="14275" spans="1:5" ht="30" hidden="1" customHeight="1">
      <c r="A14275" s="311" t="str">
        <f>IF((SUM('Раздел 3'!AF141:AF141)=0),"","Неверно!")</f>
        <v/>
      </c>
      <c r="B14275" s="312" t="s">
        <v>24809</v>
      </c>
      <c r="C14275" s="313" t="s">
        <v>8927</v>
      </c>
      <c r="D14275" s="313" t="s">
        <v>19331</v>
      </c>
      <c r="E14275" s="313" t="str">
        <f>CONCATENATE(SUM('Раздел 3'!AF141:AF141),"=",0)</f>
        <v>0=0</v>
      </c>
    </row>
    <row r="14276" spans="1:5" ht="30" hidden="1" customHeight="1">
      <c r="A14276" s="311" t="str">
        <f>IF((SUM('Раздел 3'!AF142:AF142)=0),"","Неверно!")</f>
        <v/>
      </c>
      <c r="B14276" s="312" t="s">
        <v>24809</v>
      </c>
      <c r="C14276" s="313" t="s">
        <v>8928</v>
      </c>
      <c r="D14276" s="313" t="s">
        <v>19331</v>
      </c>
      <c r="E14276" s="313" t="str">
        <f>CONCATENATE(SUM('Раздел 3'!AF142:AF142),"=",0)</f>
        <v>0=0</v>
      </c>
    </row>
    <row r="14277" spans="1:5" ht="30" hidden="1" customHeight="1">
      <c r="A14277" s="311" t="str">
        <f>IF((SUM('Раздел 3'!AF143:AF143)=0),"","Неверно!")</f>
        <v/>
      </c>
      <c r="B14277" s="312" t="s">
        <v>24809</v>
      </c>
      <c r="C14277" s="313" t="s">
        <v>8929</v>
      </c>
      <c r="D14277" s="313" t="s">
        <v>19331</v>
      </c>
      <c r="E14277" s="313" t="str">
        <f>CONCATENATE(SUM('Раздел 3'!AF143:AF143),"=",0)</f>
        <v>0=0</v>
      </c>
    </row>
    <row r="14278" spans="1:5" ht="30" hidden="1" customHeight="1">
      <c r="A14278" s="311" t="str">
        <f>IF((SUM('Раздел 3'!AF144:AF144)=0),"","Неверно!")</f>
        <v/>
      </c>
      <c r="B14278" s="312" t="s">
        <v>24809</v>
      </c>
      <c r="C14278" s="313" t="s">
        <v>8930</v>
      </c>
      <c r="D14278" s="313" t="s">
        <v>19331</v>
      </c>
      <c r="E14278" s="313" t="str">
        <f>CONCATENATE(SUM('Раздел 3'!AF144:AF144),"=",0)</f>
        <v>0=0</v>
      </c>
    </row>
    <row r="14279" spans="1:5" ht="30" hidden="1" customHeight="1">
      <c r="A14279" s="311" t="str">
        <f>IF((SUM('Раздел 3'!AF145:AF145)=0),"","Неверно!")</f>
        <v/>
      </c>
      <c r="B14279" s="312" t="s">
        <v>24809</v>
      </c>
      <c r="C14279" s="313" t="s">
        <v>8931</v>
      </c>
      <c r="D14279" s="313" t="s">
        <v>19331</v>
      </c>
      <c r="E14279" s="313" t="str">
        <f>CONCATENATE(SUM('Раздел 3'!AF145:AF145),"=",0)</f>
        <v>0=0</v>
      </c>
    </row>
    <row r="14280" spans="1:5" ht="30" hidden="1" customHeight="1">
      <c r="A14280" s="311" t="str">
        <f>IF((SUM('Раздел 3'!AF146:AF146)=0),"","Неверно!")</f>
        <v/>
      </c>
      <c r="B14280" s="312" t="s">
        <v>24809</v>
      </c>
      <c r="C14280" s="313" t="s">
        <v>8932</v>
      </c>
      <c r="D14280" s="313" t="s">
        <v>19331</v>
      </c>
      <c r="E14280" s="313" t="str">
        <f>CONCATENATE(SUM('Раздел 3'!AF146:AF146),"=",0)</f>
        <v>0=0</v>
      </c>
    </row>
    <row r="14281" spans="1:5" ht="30" hidden="1" customHeight="1">
      <c r="A14281" s="311" t="str">
        <f>IF((SUM('Раздел 3'!AF147:AF147)=0),"","Неверно!")</f>
        <v/>
      </c>
      <c r="B14281" s="312" t="s">
        <v>24809</v>
      </c>
      <c r="C14281" s="313" t="s">
        <v>8933</v>
      </c>
      <c r="D14281" s="313" t="s">
        <v>19331</v>
      </c>
      <c r="E14281" s="313" t="str">
        <f>CONCATENATE(SUM('Раздел 3'!AF147:AF147),"=",0)</f>
        <v>0=0</v>
      </c>
    </row>
    <row r="14282" spans="1:5" ht="30" hidden="1" customHeight="1">
      <c r="A14282" s="311" t="str">
        <f>IF((SUM('Раздел 3'!AF148:AF148)=0),"","Неверно!")</f>
        <v/>
      </c>
      <c r="B14282" s="312" t="s">
        <v>24809</v>
      </c>
      <c r="C14282" s="313" t="s">
        <v>8934</v>
      </c>
      <c r="D14282" s="313" t="s">
        <v>19331</v>
      </c>
      <c r="E14282" s="313" t="str">
        <f>CONCATENATE(SUM('Раздел 3'!AF148:AF148),"=",0)</f>
        <v>0=0</v>
      </c>
    </row>
    <row r="14283" spans="1:5" ht="30" hidden="1" customHeight="1">
      <c r="A14283" s="311" t="str">
        <f>IF((SUM('Раздел 3'!AF149:AF149)=0),"","Неверно!")</f>
        <v/>
      </c>
      <c r="B14283" s="312" t="s">
        <v>24809</v>
      </c>
      <c r="C14283" s="313" t="s">
        <v>8935</v>
      </c>
      <c r="D14283" s="313" t="s">
        <v>19331</v>
      </c>
      <c r="E14283" s="313" t="str">
        <f>CONCATENATE(SUM('Раздел 3'!AF149:AF149),"=",0)</f>
        <v>0=0</v>
      </c>
    </row>
    <row r="14284" spans="1:5" ht="30" hidden="1" customHeight="1">
      <c r="A14284" s="311" t="str">
        <f>IF((SUM('Раздел 3'!AF150:AF150)=0),"","Неверно!")</f>
        <v/>
      </c>
      <c r="B14284" s="312" t="s">
        <v>24809</v>
      </c>
      <c r="C14284" s="313" t="s">
        <v>8936</v>
      </c>
      <c r="D14284" s="313" t="s">
        <v>19331</v>
      </c>
      <c r="E14284" s="313" t="str">
        <f>CONCATENATE(SUM('Раздел 3'!AF150:AF150),"=",0)</f>
        <v>0=0</v>
      </c>
    </row>
    <row r="14285" spans="1:5" ht="30" hidden="1" customHeight="1">
      <c r="A14285" s="311" t="str">
        <f>IF((SUM('Раздел 3'!AF151:AF151)=0),"","Неверно!")</f>
        <v/>
      </c>
      <c r="B14285" s="312" t="s">
        <v>24809</v>
      </c>
      <c r="C14285" s="313" t="s">
        <v>8937</v>
      </c>
      <c r="D14285" s="313" t="s">
        <v>19331</v>
      </c>
      <c r="E14285" s="313" t="str">
        <f>CONCATENATE(SUM('Раздел 3'!AF151:AF151),"=",0)</f>
        <v>0=0</v>
      </c>
    </row>
    <row r="14286" spans="1:5" ht="30" hidden="1" customHeight="1">
      <c r="A14286" s="311" t="str">
        <f>IF((SUM('Раздел 3'!AF152:AF152)=0),"","Неверно!")</f>
        <v/>
      </c>
      <c r="B14286" s="312" t="s">
        <v>24809</v>
      </c>
      <c r="C14286" s="313" t="s">
        <v>8938</v>
      </c>
      <c r="D14286" s="313" t="s">
        <v>19331</v>
      </c>
      <c r="E14286" s="313" t="str">
        <f>CONCATENATE(SUM('Раздел 3'!AF152:AF152),"=",0)</f>
        <v>0=0</v>
      </c>
    </row>
    <row r="14287" spans="1:5" ht="30" hidden="1" customHeight="1">
      <c r="A14287" s="311" t="str">
        <f>IF((SUM('Раздел 3'!AF153:AF153)=0),"","Неверно!")</f>
        <v/>
      </c>
      <c r="B14287" s="312" t="s">
        <v>24809</v>
      </c>
      <c r="C14287" s="313" t="s">
        <v>8939</v>
      </c>
      <c r="D14287" s="313" t="s">
        <v>19331</v>
      </c>
      <c r="E14287" s="313" t="str">
        <f>CONCATENATE(SUM('Раздел 3'!AF153:AF153),"=",0)</f>
        <v>0=0</v>
      </c>
    </row>
    <row r="14288" spans="1:5" ht="30" hidden="1" customHeight="1">
      <c r="A14288" s="311" t="str">
        <f>IF((SUM('Раздел 3'!AF154:AF154)=0),"","Неверно!")</f>
        <v/>
      </c>
      <c r="B14288" s="312" t="s">
        <v>24809</v>
      </c>
      <c r="C14288" s="313" t="s">
        <v>19339</v>
      </c>
      <c r="D14288" s="313" t="s">
        <v>19331</v>
      </c>
      <c r="E14288" s="313" t="str">
        <f>CONCATENATE(SUM('Раздел 3'!AF154:AF154),"=",0)</f>
        <v>0=0</v>
      </c>
    </row>
    <row r="14289" spans="1:5" ht="30" hidden="1" customHeight="1">
      <c r="A14289" s="311" t="str">
        <f>IF((SUM('Раздел 3'!AF155:AF155)=0),"","Неверно!")</f>
        <v/>
      </c>
      <c r="B14289" s="312" t="s">
        <v>24809</v>
      </c>
      <c r="C14289" s="313" t="s">
        <v>9047</v>
      </c>
      <c r="D14289" s="313" t="s">
        <v>19331</v>
      </c>
      <c r="E14289" s="313" t="str">
        <f>CONCATENATE(SUM('Раздел 3'!AF155:AF155),"=",0)</f>
        <v>0=0</v>
      </c>
    </row>
    <row r="14290" spans="1:5" ht="30" hidden="1" customHeight="1">
      <c r="A14290" s="311" t="str">
        <f>IF((SUM('Раздел 3'!AF156:AF156)=0),"","Неверно!")</f>
        <v/>
      </c>
      <c r="B14290" s="312" t="s">
        <v>24809</v>
      </c>
      <c r="C14290" s="313" t="s">
        <v>9048</v>
      </c>
      <c r="D14290" s="313" t="s">
        <v>19331</v>
      </c>
      <c r="E14290" s="313" t="str">
        <f>CONCATENATE(SUM('Раздел 3'!AF156:AF156),"=",0)</f>
        <v>0=0</v>
      </c>
    </row>
    <row r="14291" spans="1:5" ht="30" hidden="1" customHeight="1">
      <c r="A14291" s="311" t="str">
        <f>IF((SUM('Раздел 3'!AF157:AF157)=0),"","Неверно!")</f>
        <v/>
      </c>
      <c r="B14291" s="312" t="s">
        <v>24809</v>
      </c>
      <c r="C14291" s="313" t="s">
        <v>9049</v>
      </c>
      <c r="D14291" s="313" t="s">
        <v>19331</v>
      </c>
      <c r="E14291" s="313" t="str">
        <f>CONCATENATE(SUM('Раздел 3'!AF157:AF157),"=",0)</f>
        <v>0=0</v>
      </c>
    </row>
    <row r="14292" spans="1:5" ht="30" hidden="1" customHeight="1">
      <c r="A14292" s="311" t="str">
        <f>IF((SUM('Раздел 3'!AG133:AG133)=0),"","Неверно!")</f>
        <v/>
      </c>
      <c r="B14292" s="312" t="s">
        <v>24809</v>
      </c>
      <c r="C14292" s="313" t="s">
        <v>8942</v>
      </c>
      <c r="D14292" s="313" t="s">
        <v>19331</v>
      </c>
      <c r="E14292" s="313" t="str">
        <f>CONCATENATE(SUM('Раздел 3'!AG133:AG133),"=",0)</f>
        <v>0=0</v>
      </c>
    </row>
    <row r="14293" spans="1:5" ht="30" hidden="1" customHeight="1">
      <c r="A14293" s="311" t="str">
        <f>IF((SUM('Раздел 3'!AG134:AG134)=0),"","Неверно!")</f>
        <v/>
      </c>
      <c r="B14293" s="312" t="s">
        <v>24809</v>
      </c>
      <c r="C14293" s="313" t="s">
        <v>8943</v>
      </c>
      <c r="D14293" s="313" t="s">
        <v>19331</v>
      </c>
      <c r="E14293" s="313" t="str">
        <f>CONCATENATE(SUM('Раздел 3'!AG134:AG134),"=",0)</f>
        <v>0=0</v>
      </c>
    </row>
    <row r="14294" spans="1:5" ht="30" hidden="1" customHeight="1">
      <c r="A14294" s="311" t="str">
        <f>IF((SUM('Раздел 3'!AG135:AG135)=0),"","Неверно!")</f>
        <v/>
      </c>
      <c r="B14294" s="312" t="s">
        <v>24809</v>
      </c>
      <c r="C14294" s="313" t="s">
        <v>8944</v>
      </c>
      <c r="D14294" s="313" t="s">
        <v>19331</v>
      </c>
      <c r="E14294" s="313" t="str">
        <f>CONCATENATE(SUM('Раздел 3'!AG135:AG135),"=",0)</f>
        <v>0=0</v>
      </c>
    </row>
    <row r="14295" spans="1:5" ht="30" hidden="1" customHeight="1">
      <c r="A14295" s="311" t="str">
        <f>IF((SUM('Раздел 3'!AG136:AG136)=0),"","Неверно!")</f>
        <v/>
      </c>
      <c r="B14295" s="312" t="s">
        <v>24809</v>
      </c>
      <c r="C14295" s="313" t="s">
        <v>8945</v>
      </c>
      <c r="D14295" s="313" t="s">
        <v>19331</v>
      </c>
      <c r="E14295" s="313" t="str">
        <f>CONCATENATE(SUM('Раздел 3'!AG136:AG136),"=",0)</f>
        <v>0=0</v>
      </c>
    </row>
    <row r="14296" spans="1:5" ht="30" hidden="1" customHeight="1">
      <c r="A14296" s="311" t="str">
        <f>IF((SUM('Раздел 3'!AG137:AG137)=0),"","Неверно!")</f>
        <v/>
      </c>
      <c r="B14296" s="312" t="s">
        <v>24809</v>
      </c>
      <c r="C14296" s="313" t="s">
        <v>8946</v>
      </c>
      <c r="D14296" s="313" t="s">
        <v>19331</v>
      </c>
      <c r="E14296" s="313" t="str">
        <f>CONCATENATE(SUM('Раздел 3'!AG137:AG137),"=",0)</f>
        <v>0=0</v>
      </c>
    </row>
    <row r="14297" spans="1:5" ht="30" hidden="1" customHeight="1">
      <c r="A14297" s="311" t="str">
        <f>IF((SUM('Раздел 3'!AG138:AG138)=0),"","Неверно!")</f>
        <v/>
      </c>
      <c r="B14297" s="312" t="s">
        <v>24809</v>
      </c>
      <c r="C14297" s="313" t="s">
        <v>8947</v>
      </c>
      <c r="D14297" s="313" t="s">
        <v>19331</v>
      </c>
      <c r="E14297" s="313" t="str">
        <f>CONCATENATE(SUM('Раздел 3'!AG138:AG138),"=",0)</f>
        <v>0=0</v>
      </c>
    </row>
    <row r="14298" spans="1:5" ht="30" hidden="1" customHeight="1">
      <c r="A14298" s="311" t="str">
        <f>IF((SUM('Раздел 3'!AG139:AG139)=0),"","Неверно!")</f>
        <v/>
      </c>
      <c r="B14298" s="312" t="s">
        <v>24809</v>
      </c>
      <c r="C14298" s="313" t="s">
        <v>8948</v>
      </c>
      <c r="D14298" s="313" t="s">
        <v>19331</v>
      </c>
      <c r="E14298" s="313" t="str">
        <f>CONCATENATE(SUM('Раздел 3'!AG139:AG139),"=",0)</f>
        <v>0=0</v>
      </c>
    </row>
    <row r="14299" spans="1:5" ht="30" hidden="1" customHeight="1">
      <c r="A14299" s="311" t="str">
        <f>IF((SUM('Раздел 3'!AG140:AG140)=0),"","Неверно!")</f>
        <v/>
      </c>
      <c r="B14299" s="312" t="s">
        <v>24809</v>
      </c>
      <c r="C14299" s="313" t="s">
        <v>8949</v>
      </c>
      <c r="D14299" s="313" t="s">
        <v>19331</v>
      </c>
      <c r="E14299" s="313" t="str">
        <f>CONCATENATE(SUM('Раздел 3'!AG140:AG140),"=",0)</f>
        <v>0=0</v>
      </c>
    </row>
    <row r="14300" spans="1:5" ht="30" hidden="1" customHeight="1">
      <c r="A14300" s="311" t="str">
        <f>IF((SUM('Раздел 3'!AG141:AG141)=0),"","Неверно!")</f>
        <v/>
      </c>
      <c r="B14300" s="312" t="s">
        <v>24809</v>
      </c>
      <c r="C14300" s="313" t="s">
        <v>8950</v>
      </c>
      <c r="D14300" s="313" t="s">
        <v>19331</v>
      </c>
      <c r="E14300" s="313" t="str">
        <f>CONCATENATE(SUM('Раздел 3'!AG141:AG141),"=",0)</f>
        <v>0=0</v>
      </c>
    </row>
    <row r="14301" spans="1:5" ht="30" hidden="1" customHeight="1">
      <c r="A14301" s="311" t="str">
        <f>IF((SUM('Раздел 3'!AG142:AG142)=0),"","Неверно!")</f>
        <v/>
      </c>
      <c r="B14301" s="312" t="s">
        <v>24809</v>
      </c>
      <c r="C14301" s="313" t="s">
        <v>8951</v>
      </c>
      <c r="D14301" s="313" t="s">
        <v>19331</v>
      </c>
      <c r="E14301" s="313" t="str">
        <f>CONCATENATE(SUM('Раздел 3'!AG142:AG142),"=",0)</f>
        <v>0=0</v>
      </c>
    </row>
    <row r="14302" spans="1:5" ht="30" hidden="1" customHeight="1">
      <c r="A14302" s="311" t="str">
        <f>IF((SUM('Раздел 3'!AG143:AG143)=0),"","Неверно!")</f>
        <v/>
      </c>
      <c r="B14302" s="312" t="s">
        <v>24809</v>
      </c>
      <c r="C14302" s="313" t="s">
        <v>8952</v>
      </c>
      <c r="D14302" s="313" t="s">
        <v>19331</v>
      </c>
      <c r="E14302" s="313" t="str">
        <f>CONCATENATE(SUM('Раздел 3'!AG143:AG143),"=",0)</f>
        <v>0=0</v>
      </c>
    </row>
    <row r="14303" spans="1:5" ht="30" hidden="1" customHeight="1">
      <c r="A14303" s="311" t="str">
        <f>IF((SUM('Раздел 3'!AG144:AG144)=0),"","Неверно!")</f>
        <v/>
      </c>
      <c r="B14303" s="312" t="s">
        <v>24809</v>
      </c>
      <c r="C14303" s="313" t="s">
        <v>8953</v>
      </c>
      <c r="D14303" s="313" t="s">
        <v>19331</v>
      </c>
      <c r="E14303" s="313" t="str">
        <f>CONCATENATE(SUM('Раздел 3'!AG144:AG144),"=",0)</f>
        <v>0=0</v>
      </c>
    </row>
    <row r="14304" spans="1:5" ht="30" hidden="1" customHeight="1">
      <c r="A14304" s="311" t="str">
        <f>IF((SUM('Раздел 3'!AG145:AG145)=0),"","Неверно!")</f>
        <v/>
      </c>
      <c r="B14304" s="312" t="s">
        <v>24809</v>
      </c>
      <c r="C14304" s="313" t="s">
        <v>8954</v>
      </c>
      <c r="D14304" s="313" t="s">
        <v>19331</v>
      </c>
      <c r="E14304" s="313" t="str">
        <f>CONCATENATE(SUM('Раздел 3'!AG145:AG145),"=",0)</f>
        <v>0=0</v>
      </c>
    </row>
    <row r="14305" spans="1:5" ht="30" hidden="1" customHeight="1">
      <c r="A14305" s="311" t="str">
        <f>IF((SUM('Раздел 3'!AG146:AG146)=0),"","Неверно!")</f>
        <v/>
      </c>
      <c r="B14305" s="312" t="s">
        <v>24809</v>
      </c>
      <c r="C14305" s="313" t="s">
        <v>8955</v>
      </c>
      <c r="D14305" s="313" t="s">
        <v>19331</v>
      </c>
      <c r="E14305" s="313" t="str">
        <f>CONCATENATE(SUM('Раздел 3'!AG146:AG146),"=",0)</f>
        <v>0=0</v>
      </c>
    </row>
    <row r="14306" spans="1:5" ht="30" hidden="1" customHeight="1">
      <c r="A14306" s="311" t="str">
        <f>IF((SUM('Раздел 3'!AG147:AG147)=0),"","Неверно!")</f>
        <v/>
      </c>
      <c r="B14306" s="312" t="s">
        <v>24809</v>
      </c>
      <c r="C14306" s="313" t="s">
        <v>8956</v>
      </c>
      <c r="D14306" s="313" t="s">
        <v>19331</v>
      </c>
      <c r="E14306" s="313" t="str">
        <f>CONCATENATE(SUM('Раздел 3'!AG147:AG147),"=",0)</f>
        <v>0=0</v>
      </c>
    </row>
    <row r="14307" spans="1:5" ht="30" hidden="1" customHeight="1">
      <c r="A14307" s="311" t="str">
        <f>IF((SUM('Раздел 3'!AG148:AG148)=0),"","Неверно!")</f>
        <v/>
      </c>
      <c r="B14307" s="312" t="s">
        <v>24809</v>
      </c>
      <c r="C14307" s="313" t="s">
        <v>8957</v>
      </c>
      <c r="D14307" s="313" t="s">
        <v>19331</v>
      </c>
      <c r="E14307" s="313" t="str">
        <f>CONCATENATE(SUM('Раздел 3'!AG148:AG148),"=",0)</f>
        <v>0=0</v>
      </c>
    </row>
    <row r="14308" spans="1:5" ht="30" hidden="1" customHeight="1">
      <c r="A14308" s="311" t="str">
        <f>IF((SUM('Раздел 3'!AG149:AG149)=0),"","Неверно!")</f>
        <v/>
      </c>
      <c r="B14308" s="312" t="s">
        <v>24809</v>
      </c>
      <c r="C14308" s="313" t="s">
        <v>8958</v>
      </c>
      <c r="D14308" s="313" t="s">
        <v>19331</v>
      </c>
      <c r="E14308" s="313" t="str">
        <f>CONCATENATE(SUM('Раздел 3'!AG149:AG149),"=",0)</f>
        <v>0=0</v>
      </c>
    </row>
    <row r="14309" spans="1:5" ht="30" hidden="1" customHeight="1">
      <c r="A14309" s="311" t="str">
        <f>IF((SUM('Раздел 3'!AG150:AG150)=0),"","Неверно!")</f>
        <v/>
      </c>
      <c r="B14309" s="312" t="s">
        <v>24809</v>
      </c>
      <c r="C14309" s="313" t="s">
        <v>8959</v>
      </c>
      <c r="D14309" s="313" t="s">
        <v>19331</v>
      </c>
      <c r="E14309" s="313" t="str">
        <f>CONCATENATE(SUM('Раздел 3'!AG150:AG150),"=",0)</f>
        <v>0=0</v>
      </c>
    </row>
    <row r="14310" spans="1:5" ht="30" hidden="1" customHeight="1">
      <c r="A14310" s="311" t="str">
        <f>IF((SUM('Раздел 3'!AG151:AG151)=0),"","Неверно!")</f>
        <v/>
      </c>
      <c r="B14310" s="312" t="s">
        <v>24809</v>
      </c>
      <c r="C14310" s="313" t="s">
        <v>8960</v>
      </c>
      <c r="D14310" s="313" t="s">
        <v>19331</v>
      </c>
      <c r="E14310" s="313" t="str">
        <f>CONCATENATE(SUM('Раздел 3'!AG151:AG151),"=",0)</f>
        <v>0=0</v>
      </c>
    </row>
    <row r="14311" spans="1:5" ht="30" hidden="1" customHeight="1">
      <c r="A14311" s="311" t="str">
        <f>IF((SUM('Раздел 3'!AG152:AG152)=0),"","Неверно!")</f>
        <v/>
      </c>
      <c r="B14311" s="312" t="s">
        <v>24809</v>
      </c>
      <c r="C14311" s="313" t="s">
        <v>8961</v>
      </c>
      <c r="D14311" s="313" t="s">
        <v>19331</v>
      </c>
      <c r="E14311" s="313" t="str">
        <f>CONCATENATE(SUM('Раздел 3'!AG152:AG152),"=",0)</f>
        <v>0=0</v>
      </c>
    </row>
    <row r="14312" spans="1:5" ht="30" hidden="1" customHeight="1">
      <c r="A14312" s="311" t="str">
        <f>IF((SUM('Раздел 3'!AG153:AG153)=0),"","Неверно!")</f>
        <v/>
      </c>
      <c r="B14312" s="312" t="s">
        <v>24809</v>
      </c>
      <c r="C14312" s="313" t="s">
        <v>8962</v>
      </c>
      <c r="D14312" s="313" t="s">
        <v>19331</v>
      </c>
      <c r="E14312" s="313" t="str">
        <f>CONCATENATE(SUM('Раздел 3'!AG153:AG153),"=",0)</f>
        <v>0=0</v>
      </c>
    </row>
    <row r="14313" spans="1:5" ht="30" hidden="1" customHeight="1">
      <c r="A14313" s="311" t="str">
        <f>IF((SUM('Раздел 3'!AG154:AG154)=0),"","Неверно!")</f>
        <v/>
      </c>
      <c r="B14313" s="312" t="s">
        <v>24809</v>
      </c>
      <c r="C14313" s="313" t="s">
        <v>19340</v>
      </c>
      <c r="D14313" s="313" t="s">
        <v>19331</v>
      </c>
      <c r="E14313" s="313" t="str">
        <f>CONCATENATE(SUM('Раздел 3'!AG154:AG154),"=",0)</f>
        <v>0=0</v>
      </c>
    </row>
    <row r="14314" spans="1:5" ht="30" hidden="1" customHeight="1">
      <c r="A14314" s="311" t="str">
        <f>IF((SUM('Раздел 3'!AG155:AG155)=0),"","Неверно!")</f>
        <v/>
      </c>
      <c r="B14314" s="312" t="s">
        <v>24809</v>
      </c>
      <c r="C14314" s="313" t="s">
        <v>9050</v>
      </c>
      <c r="D14314" s="313" t="s">
        <v>19331</v>
      </c>
      <c r="E14314" s="313" t="str">
        <f>CONCATENATE(SUM('Раздел 3'!AG155:AG155),"=",0)</f>
        <v>0=0</v>
      </c>
    </row>
    <row r="14315" spans="1:5" ht="30" hidden="1" customHeight="1">
      <c r="A14315" s="311" t="str">
        <f>IF((SUM('Раздел 3'!AG156:AG156)=0),"","Неверно!")</f>
        <v/>
      </c>
      <c r="B14315" s="312" t="s">
        <v>24809</v>
      </c>
      <c r="C14315" s="313" t="s">
        <v>9051</v>
      </c>
      <c r="D14315" s="313" t="s">
        <v>19331</v>
      </c>
      <c r="E14315" s="313" t="str">
        <f>CONCATENATE(SUM('Раздел 3'!AG156:AG156),"=",0)</f>
        <v>0=0</v>
      </c>
    </row>
    <row r="14316" spans="1:5" ht="30" hidden="1" customHeight="1">
      <c r="A14316" s="311" t="str">
        <f>IF((SUM('Раздел 3'!AG157:AG157)=0),"","Неверно!")</f>
        <v/>
      </c>
      <c r="B14316" s="312" t="s">
        <v>24809</v>
      </c>
      <c r="C14316" s="313" t="s">
        <v>9052</v>
      </c>
      <c r="D14316" s="313" t="s">
        <v>19331</v>
      </c>
      <c r="E14316" s="313" t="str">
        <f>CONCATENATE(SUM('Раздел 3'!AG157:AG157),"=",0)</f>
        <v>0=0</v>
      </c>
    </row>
    <row r="14317" spans="1:5" ht="30" hidden="1" customHeight="1">
      <c r="A14317" s="311" t="str">
        <f>IF((SUM('Раздел 3'!AH133:AH133)=0),"","Неверно!")</f>
        <v/>
      </c>
      <c r="B14317" s="312" t="s">
        <v>24809</v>
      </c>
      <c r="C14317" s="313" t="s">
        <v>8963</v>
      </c>
      <c r="D14317" s="313" t="s">
        <v>19331</v>
      </c>
      <c r="E14317" s="313" t="str">
        <f>CONCATENATE(SUM('Раздел 3'!AH133:AH133),"=",0)</f>
        <v>0=0</v>
      </c>
    </row>
    <row r="14318" spans="1:5" ht="30" hidden="1" customHeight="1">
      <c r="A14318" s="311" t="str">
        <f>IF((SUM('Раздел 3'!AH134:AH134)=0),"","Неверно!")</f>
        <v/>
      </c>
      <c r="B14318" s="312" t="s">
        <v>24809</v>
      </c>
      <c r="C14318" s="313" t="s">
        <v>8964</v>
      </c>
      <c r="D14318" s="313" t="s">
        <v>19331</v>
      </c>
      <c r="E14318" s="313" t="str">
        <f>CONCATENATE(SUM('Раздел 3'!AH134:AH134),"=",0)</f>
        <v>0=0</v>
      </c>
    </row>
    <row r="14319" spans="1:5" ht="30" hidden="1" customHeight="1">
      <c r="A14319" s="311" t="str">
        <f>IF((SUM('Раздел 3'!AH135:AH135)=0),"","Неверно!")</f>
        <v/>
      </c>
      <c r="B14319" s="312" t="s">
        <v>24809</v>
      </c>
      <c r="C14319" s="313" t="s">
        <v>8965</v>
      </c>
      <c r="D14319" s="313" t="s">
        <v>19331</v>
      </c>
      <c r="E14319" s="313" t="str">
        <f>CONCATENATE(SUM('Раздел 3'!AH135:AH135),"=",0)</f>
        <v>0=0</v>
      </c>
    </row>
    <row r="14320" spans="1:5" ht="30" hidden="1" customHeight="1">
      <c r="A14320" s="311" t="str">
        <f>IF((SUM('Раздел 3'!AH136:AH136)=0),"","Неверно!")</f>
        <v/>
      </c>
      <c r="B14320" s="312" t="s">
        <v>24809</v>
      </c>
      <c r="C14320" s="313" t="s">
        <v>8966</v>
      </c>
      <c r="D14320" s="313" t="s">
        <v>19331</v>
      </c>
      <c r="E14320" s="313" t="str">
        <f>CONCATENATE(SUM('Раздел 3'!AH136:AH136),"=",0)</f>
        <v>0=0</v>
      </c>
    </row>
    <row r="14321" spans="1:5" ht="30" hidden="1" customHeight="1">
      <c r="A14321" s="311" t="str">
        <f>IF((SUM('Раздел 3'!AH137:AH137)=0),"","Неверно!")</f>
        <v/>
      </c>
      <c r="B14321" s="312" t="s">
        <v>24809</v>
      </c>
      <c r="C14321" s="313" t="s">
        <v>8967</v>
      </c>
      <c r="D14321" s="313" t="s">
        <v>19331</v>
      </c>
      <c r="E14321" s="313" t="str">
        <f>CONCATENATE(SUM('Раздел 3'!AH137:AH137),"=",0)</f>
        <v>0=0</v>
      </c>
    </row>
    <row r="14322" spans="1:5" ht="30" hidden="1" customHeight="1">
      <c r="A14322" s="311" t="str">
        <f>IF((SUM('Раздел 3'!AH138:AH138)=0),"","Неверно!")</f>
        <v/>
      </c>
      <c r="B14322" s="312" t="s">
        <v>24809</v>
      </c>
      <c r="C14322" s="313" t="s">
        <v>8968</v>
      </c>
      <c r="D14322" s="313" t="s">
        <v>19331</v>
      </c>
      <c r="E14322" s="313" t="str">
        <f>CONCATENATE(SUM('Раздел 3'!AH138:AH138),"=",0)</f>
        <v>0=0</v>
      </c>
    </row>
    <row r="14323" spans="1:5" ht="30" hidden="1" customHeight="1">
      <c r="A14323" s="311" t="str">
        <f>IF((SUM('Раздел 3'!AH139:AH139)=0),"","Неверно!")</f>
        <v/>
      </c>
      <c r="B14323" s="312" t="s">
        <v>24809</v>
      </c>
      <c r="C14323" s="313" t="s">
        <v>8969</v>
      </c>
      <c r="D14323" s="313" t="s">
        <v>19331</v>
      </c>
      <c r="E14323" s="313" t="str">
        <f>CONCATENATE(SUM('Раздел 3'!AH139:AH139),"=",0)</f>
        <v>0=0</v>
      </c>
    </row>
    <row r="14324" spans="1:5" ht="30" hidden="1" customHeight="1">
      <c r="A14324" s="311" t="str">
        <f>IF((SUM('Раздел 3'!AH140:AH140)=0),"","Неверно!")</f>
        <v/>
      </c>
      <c r="B14324" s="312" t="s">
        <v>24809</v>
      </c>
      <c r="C14324" s="313" t="s">
        <v>8970</v>
      </c>
      <c r="D14324" s="313" t="s">
        <v>19331</v>
      </c>
      <c r="E14324" s="313" t="str">
        <f>CONCATENATE(SUM('Раздел 3'!AH140:AH140),"=",0)</f>
        <v>0=0</v>
      </c>
    </row>
    <row r="14325" spans="1:5" ht="30" hidden="1" customHeight="1">
      <c r="A14325" s="311" t="str">
        <f>IF((SUM('Раздел 3'!AH141:AH141)=0),"","Неверно!")</f>
        <v/>
      </c>
      <c r="B14325" s="312" t="s">
        <v>24809</v>
      </c>
      <c r="C14325" s="313" t="s">
        <v>8971</v>
      </c>
      <c r="D14325" s="313" t="s">
        <v>19331</v>
      </c>
      <c r="E14325" s="313" t="str">
        <f>CONCATENATE(SUM('Раздел 3'!AH141:AH141),"=",0)</f>
        <v>0=0</v>
      </c>
    </row>
    <row r="14326" spans="1:5" ht="30" hidden="1" customHeight="1">
      <c r="A14326" s="311" t="str">
        <f>IF((SUM('Раздел 3'!AH142:AH142)=0),"","Неверно!")</f>
        <v/>
      </c>
      <c r="B14326" s="312" t="s">
        <v>24809</v>
      </c>
      <c r="C14326" s="313" t="s">
        <v>8972</v>
      </c>
      <c r="D14326" s="313" t="s">
        <v>19331</v>
      </c>
      <c r="E14326" s="313" t="str">
        <f>CONCATENATE(SUM('Раздел 3'!AH142:AH142),"=",0)</f>
        <v>0=0</v>
      </c>
    </row>
    <row r="14327" spans="1:5" ht="30" hidden="1" customHeight="1">
      <c r="A14327" s="311" t="str">
        <f>IF((SUM('Раздел 3'!AH143:AH143)=0),"","Неверно!")</f>
        <v/>
      </c>
      <c r="B14327" s="312" t="s">
        <v>24809</v>
      </c>
      <c r="C14327" s="313" t="s">
        <v>8973</v>
      </c>
      <c r="D14327" s="313" t="s">
        <v>19331</v>
      </c>
      <c r="E14327" s="313" t="str">
        <f>CONCATENATE(SUM('Раздел 3'!AH143:AH143),"=",0)</f>
        <v>0=0</v>
      </c>
    </row>
    <row r="14328" spans="1:5" ht="30" hidden="1" customHeight="1">
      <c r="A14328" s="311" t="str">
        <f>IF((SUM('Раздел 3'!AH144:AH144)=0),"","Неверно!")</f>
        <v/>
      </c>
      <c r="B14328" s="312" t="s">
        <v>24809</v>
      </c>
      <c r="C14328" s="313" t="s">
        <v>8974</v>
      </c>
      <c r="D14328" s="313" t="s">
        <v>19331</v>
      </c>
      <c r="E14328" s="313" t="str">
        <f>CONCATENATE(SUM('Раздел 3'!AH144:AH144),"=",0)</f>
        <v>0=0</v>
      </c>
    </row>
    <row r="14329" spans="1:5" ht="30" hidden="1" customHeight="1">
      <c r="A14329" s="311" t="str">
        <f>IF((SUM('Раздел 3'!AH145:AH145)=0),"","Неверно!")</f>
        <v/>
      </c>
      <c r="B14329" s="312" t="s">
        <v>24809</v>
      </c>
      <c r="C14329" s="313" t="s">
        <v>8975</v>
      </c>
      <c r="D14329" s="313" t="s">
        <v>19331</v>
      </c>
      <c r="E14329" s="313" t="str">
        <f>CONCATENATE(SUM('Раздел 3'!AH145:AH145),"=",0)</f>
        <v>0=0</v>
      </c>
    </row>
    <row r="14330" spans="1:5" ht="30" hidden="1" customHeight="1">
      <c r="A14330" s="311" t="str">
        <f>IF((SUM('Раздел 3'!AH146:AH146)=0),"","Неверно!")</f>
        <v/>
      </c>
      <c r="B14330" s="312" t="s">
        <v>24809</v>
      </c>
      <c r="C14330" s="313" t="s">
        <v>8976</v>
      </c>
      <c r="D14330" s="313" t="s">
        <v>19331</v>
      </c>
      <c r="E14330" s="313" t="str">
        <f>CONCATENATE(SUM('Раздел 3'!AH146:AH146),"=",0)</f>
        <v>0=0</v>
      </c>
    </row>
    <row r="14331" spans="1:5" ht="30" hidden="1" customHeight="1">
      <c r="A14331" s="311" t="str">
        <f>IF((SUM('Раздел 3'!AH147:AH147)=0),"","Неверно!")</f>
        <v/>
      </c>
      <c r="B14331" s="312" t="s">
        <v>24809</v>
      </c>
      <c r="C14331" s="313" t="s">
        <v>8977</v>
      </c>
      <c r="D14331" s="313" t="s">
        <v>19331</v>
      </c>
      <c r="E14331" s="313" t="str">
        <f>CONCATENATE(SUM('Раздел 3'!AH147:AH147),"=",0)</f>
        <v>0=0</v>
      </c>
    </row>
    <row r="14332" spans="1:5" ht="30" hidden="1" customHeight="1">
      <c r="A14332" s="311" t="str">
        <f>IF((SUM('Раздел 3'!AH148:AH148)=0),"","Неверно!")</f>
        <v/>
      </c>
      <c r="B14332" s="312" t="s">
        <v>24809</v>
      </c>
      <c r="C14332" s="313" t="s">
        <v>8978</v>
      </c>
      <c r="D14332" s="313" t="s">
        <v>19331</v>
      </c>
      <c r="E14332" s="313" t="str">
        <f>CONCATENATE(SUM('Раздел 3'!AH148:AH148),"=",0)</f>
        <v>0=0</v>
      </c>
    </row>
    <row r="14333" spans="1:5" ht="30" hidden="1" customHeight="1">
      <c r="A14333" s="311" t="str">
        <f>IF((SUM('Раздел 3'!AH149:AH149)=0),"","Неверно!")</f>
        <v/>
      </c>
      <c r="B14333" s="312" t="s">
        <v>24809</v>
      </c>
      <c r="C14333" s="313" t="s">
        <v>8979</v>
      </c>
      <c r="D14333" s="313" t="s">
        <v>19331</v>
      </c>
      <c r="E14333" s="313" t="str">
        <f>CONCATENATE(SUM('Раздел 3'!AH149:AH149),"=",0)</f>
        <v>0=0</v>
      </c>
    </row>
    <row r="14334" spans="1:5" ht="30" hidden="1" customHeight="1">
      <c r="A14334" s="311" t="str">
        <f>IF((SUM('Раздел 3'!AH150:AH150)=0),"","Неверно!")</f>
        <v/>
      </c>
      <c r="B14334" s="312" t="s">
        <v>24809</v>
      </c>
      <c r="C14334" s="313" t="s">
        <v>8980</v>
      </c>
      <c r="D14334" s="313" t="s">
        <v>19331</v>
      </c>
      <c r="E14334" s="313" t="str">
        <f>CONCATENATE(SUM('Раздел 3'!AH150:AH150),"=",0)</f>
        <v>0=0</v>
      </c>
    </row>
    <row r="14335" spans="1:5" ht="30" hidden="1" customHeight="1">
      <c r="A14335" s="311" t="str">
        <f>IF((SUM('Раздел 3'!AH151:AH151)=0),"","Неверно!")</f>
        <v/>
      </c>
      <c r="B14335" s="312" t="s">
        <v>24809</v>
      </c>
      <c r="C14335" s="313" t="s">
        <v>8981</v>
      </c>
      <c r="D14335" s="313" t="s">
        <v>19331</v>
      </c>
      <c r="E14335" s="313" t="str">
        <f>CONCATENATE(SUM('Раздел 3'!AH151:AH151),"=",0)</f>
        <v>0=0</v>
      </c>
    </row>
    <row r="14336" spans="1:5" ht="30" hidden="1" customHeight="1">
      <c r="A14336" s="311" t="str">
        <f>IF((SUM('Раздел 3'!AH152:AH152)=0),"","Неверно!")</f>
        <v/>
      </c>
      <c r="B14336" s="312" t="s">
        <v>24809</v>
      </c>
      <c r="C14336" s="313" t="s">
        <v>8982</v>
      </c>
      <c r="D14336" s="313" t="s">
        <v>19331</v>
      </c>
      <c r="E14336" s="313" t="str">
        <f>CONCATENATE(SUM('Раздел 3'!AH152:AH152),"=",0)</f>
        <v>0=0</v>
      </c>
    </row>
    <row r="14337" spans="1:5" ht="30" hidden="1" customHeight="1">
      <c r="A14337" s="311" t="str">
        <f>IF((SUM('Раздел 3'!AH153:AH153)=0),"","Неверно!")</f>
        <v/>
      </c>
      <c r="B14337" s="312" t="s">
        <v>24809</v>
      </c>
      <c r="C14337" s="313" t="s">
        <v>8983</v>
      </c>
      <c r="D14337" s="313" t="s">
        <v>19331</v>
      </c>
      <c r="E14337" s="313" t="str">
        <f>CONCATENATE(SUM('Раздел 3'!AH153:AH153),"=",0)</f>
        <v>0=0</v>
      </c>
    </row>
    <row r="14338" spans="1:5" ht="30" hidden="1" customHeight="1">
      <c r="A14338" s="311" t="str">
        <f>IF((SUM('Раздел 3'!AH154:AH154)=0),"","Неверно!")</f>
        <v/>
      </c>
      <c r="B14338" s="312" t="s">
        <v>24809</v>
      </c>
      <c r="C14338" s="313" t="s">
        <v>19341</v>
      </c>
      <c r="D14338" s="313" t="s">
        <v>19331</v>
      </c>
      <c r="E14338" s="313" t="str">
        <f>CONCATENATE(SUM('Раздел 3'!AH154:AH154),"=",0)</f>
        <v>0=0</v>
      </c>
    </row>
    <row r="14339" spans="1:5" ht="30" hidden="1" customHeight="1">
      <c r="A14339" s="311" t="str">
        <f>IF((SUM('Раздел 3'!AH155:AH155)=0),"","Неверно!")</f>
        <v/>
      </c>
      <c r="B14339" s="312" t="s">
        <v>24809</v>
      </c>
      <c r="C14339" s="313" t="s">
        <v>9053</v>
      </c>
      <c r="D14339" s="313" t="s">
        <v>19331</v>
      </c>
      <c r="E14339" s="313" t="str">
        <f>CONCATENATE(SUM('Раздел 3'!AH155:AH155),"=",0)</f>
        <v>0=0</v>
      </c>
    </row>
    <row r="14340" spans="1:5" ht="30" hidden="1" customHeight="1">
      <c r="A14340" s="311" t="str">
        <f>IF((SUM('Раздел 3'!AH156:AH156)=0),"","Неверно!")</f>
        <v/>
      </c>
      <c r="B14340" s="312" t="s">
        <v>24809</v>
      </c>
      <c r="C14340" s="313" t="s">
        <v>9054</v>
      </c>
      <c r="D14340" s="313" t="s">
        <v>19331</v>
      </c>
      <c r="E14340" s="313" t="str">
        <f>CONCATENATE(SUM('Раздел 3'!AH156:AH156),"=",0)</f>
        <v>0=0</v>
      </c>
    </row>
    <row r="14341" spans="1:5" ht="30" hidden="1" customHeight="1">
      <c r="A14341" s="311" t="str">
        <f>IF((SUM('Раздел 3'!AH157:AH157)=0),"","Неверно!")</f>
        <v/>
      </c>
      <c r="B14341" s="312" t="s">
        <v>24809</v>
      </c>
      <c r="C14341" s="313" t="s">
        <v>9055</v>
      </c>
      <c r="D14341" s="313" t="s">
        <v>19331</v>
      </c>
      <c r="E14341" s="313" t="str">
        <f>CONCATENATE(SUM('Раздел 3'!AH157:AH157),"=",0)</f>
        <v>0=0</v>
      </c>
    </row>
    <row r="14342" spans="1:5" ht="30" hidden="1" customHeight="1">
      <c r="A14342" s="311" t="str">
        <f>IF((SUM('Раздел 3'!AI133:AI133)=0),"","Неверно!")</f>
        <v/>
      </c>
      <c r="B14342" s="312" t="s">
        <v>24809</v>
      </c>
      <c r="C14342" s="313" t="s">
        <v>8984</v>
      </c>
      <c r="D14342" s="313" t="s">
        <v>19331</v>
      </c>
      <c r="E14342" s="313" t="str">
        <f>CONCATENATE(SUM('Раздел 3'!AI133:AI133),"=",0)</f>
        <v>0=0</v>
      </c>
    </row>
    <row r="14343" spans="1:5" ht="30" hidden="1" customHeight="1">
      <c r="A14343" s="311" t="str">
        <f>IF((SUM('Раздел 3'!AI134:AI134)=0),"","Неверно!")</f>
        <v/>
      </c>
      <c r="B14343" s="312" t="s">
        <v>24809</v>
      </c>
      <c r="C14343" s="313" t="s">
        <v>8985</v>
      </c>
      <c r="D14343" s="313" t="s">
        <v>19331</v>
      </c>
      <c r="E14343" s="313" t="str">
        <f>CONCATENATE(SUM('Раздел 3'!AI134:AI134),"=",0)</f>
        <v>0=0</v>
      </c>
    </row>
    <row r="14344" spans="1:5" ht="30" hidden="1" customHeight="1">
      <c r="A14344" s="311" t="str">
        <f>IF((SUM('Раздел 3'!AI135:AI135)=0),"","Неверно!")</f>
        <v/>
      </c>
      <c r="B14344" s="312" t="s">
        <v>24809</v>
      </c>
      <c r="C14344" s="313" t="s">
        <v>8986</v>
      </c>
      <c r="D14344" s="313" t="s">
        <v>19331</v>
      </c>
      <c r="E14344" s="313" t="str">
        <f>CONCATENATE(SUM('Раздел 3'!AI135:AI135),"=",0)</f>
        <v>0=0</v>
      </c>
    </row>
    <row r="14345" spans="1:5" ht="30" hidden="1" customHeight="1">
      <c r="A14345" s="311" t="str">
        <f>IF((SUM('Раздел 3'!AI136:AI136)=0),"","Неверно!")</f>
        <v/>
      </c>
      <c r="B14345" s="312" t="s">
        <v>24809</v>
      </c>
      <c r="C14345" s="313" t="s">
        <v>8987</v>
      </c>
      <c r="D14345" s="313" t="s">
        <v>19331</v>
      </c>
      <c r="E14345" s="313" t="str">
        <f>CONCATENATE(SUM('Раздел 3'!AI136:AI136),"=",0)</f>
        <v>0=0</v>
      </c>
    </row>
    <row r="14346" spans="1:5" ht="30" hidden="1" customHeight="1">
      <c r="A14346" s="311" t="str">
        <f>IF((SUM('Раздел 3'!AI137:AI137)=0),"","Неверно!")</f>
        <v/>
      </c>
      <c r="B14346" s="312" t="s">
        <v>24809</v>
      </c>
      <c r="C14346" s="313" t="s">
        <v>8988</v>
      </c>
      <c r="D14346" s="313" t="s">
        <v>19331</v>
      </c>
      <c r="E14346" s="313" t="str">
        <f>CONCATENATE(SUM('Раздел 3'!AI137:AI137),"=",0)</f>
        <v>0=0</v>
      </c>
    </row>
    <row r="14347" spans="1:5" ht="30" hidden="1" customHeight="1">
      <c r="A14347" s="311" t="str">
        <f>IF((SUM('Раздел 3'!AI138:AI138)=0),"","Неверно!")</f>
        <v/>
      </c>
      <c r="B14347" s="312" t="s">
        <v>24809</v>
      </c>
      <c r="C14347" s="313" t="s">
        <v>8989</v>
      </c>
      <c r="D14347" s="313" t="s">
        <v>19331</v>
      </c>
      <c r="E14347" s="313" t="str">
        <f>CONCATENATE(SUM('Раздел 3'!AI138:AI138),"=",0)</f>
        <v>0=0</v>
      </c>
    </row>
    <row r="14348" spans="1:5" ht="30" hidden="1" customHeight="1">
      <c r="A14348" s="311" t="str">
        <f>IF((SUM('Раздел 3'!AI139:AI139)=0),"","Неверно!")</f>
        <v/>
      </c>
      <c r="B14348" s="312" t="s">
        <v>24809</v>
      </c>
      <c r="C14348" s="313" t="s">
        <v>8990</v>
      </c>
      <c r="D14348" s="313" t="s">
        <v>19331</v>
      </c>
      <c r="E14348" s="313" t="str">
        <f>CONCATENATE(SUM('Раздел 3'!AI139:AI139),"=",0)</f>
        <v>0=0</v>
      </c>
    </row>
    <row r="14349" spans="1:5" ht="30" hidden="1" customHeight="1">
      <c r="A14349" s="311" t="str">
        <f>IF((SUM('Раздел 3'!AI140:AI140)=0),"","Неверно!")</f>
        <v/>
      </c>
      <c r="B14349" s="312" t="s">
        <v>24809</v>
      </c>
      <c r="C14349" s="313" t="s">
        <v>8991</v>
      </c>
      <c r="D14349" s="313" t="s">
        <v>19331</v>
      </c>
      <c r="E14349" s="313" t="str">
        <f>CONCATENATE(SUM('Раздел 3'!AI140:AI140),"=",0)</f>
        <v>0=0</v>
      </c>
    </row>
    <row r="14350" spans="1:5" ht="30" hidden="1" customHeight="1">
      <c r="A14350" s="311" t="str">
        <f>IF((SUM('Раздел 3'!AI141:AI141)=0),"","Неверно!")</f>
        <v/>
      </c>
      <c r="B14350" s="312" t="s">
        <v>24809</v>
      </c>
      <c r="C14350" s="313" t="s">
        <v>8992</v>
      </c>
      <c r="D14350" s="313" t="s">
        <v>19331</v>
      </c>
      <c r="E14350" s="313" t="str">
        <f>CONCATENATE(SUM('Раздел 3'!AI141:AI141),"=",0)</f>
        <v>0=0</v>
      </c>
    </row>
    <row r="14351" spans="1:5" ht="30" hidden="1" customHeight="1">
      <c r="A14351" s="311" t="str">
        <f>IF((SUM('Раздел 3'!AI142:AI142)=0),"","Неверно!")</f>
        <v/>
      </c>
      <c r="B14351" s="312" t="s">
        <v>24809</v>
      </c>
      <c r="C14351" s="313" t="s">
        <v>8993</v>
      </c>
      <c r="D14351" s="313" t="s">
        <v>19331</v>
      </c>
      <c r="E14351" s="313" t="str">
        <f>CONCATENATE(SUM('Раздел 3'!AI142:AI142),"=",0)</f>
        <v>0=0</v>
      </c>
    </row>
    <row r="14352" spans="1:5" ht="30" hidden="1" customHeight="1">
      <c r="A14352" s="311" t="str">
        <f>IF((SUM('Раздел 3'!AI143:AI143)=0),"","Неверно!")</f>
        <v/>
      </c>
      <c r="B14352" s="312" t="s">
        <v>24809</v>
      </c>
      <c r="C14352" s="313" t="s">
        <v>8994</v>
      </c>
      <c r="D14352" s="313" t="s">
        <v>19331</v>
      </c>
      <c r="E14352" s="313" t="str">
        <f>CONCATENATE(SUM('Раздел 3'!AI143:AI143),"=",0)</f>
        <v>0=0</v>
      </c>
    </row>
    <row r="14353" spans="1:5" ht="30" hidden="1" customHeight="1">
      <c r="A14353" s="311" t="str">
        <f>IF((SUM('Раздел 3'!AI144:AI144)=0),"","Неверно!")</f>
        <v/>
      </c>
      <c r="B14353" s="312" t="s">
        <v>24809</v>
      </c>
      <c r="C14353" s="313" t="s">
        <v>8995</v>
      </c>
      <c r="D14353" s="313" t="s">
        <v>19331</v>
      </c>
      <c r="E14353" s="313" t="str">
        <f>CONCATENATE(SUM('Раздел 3'!AI144:AI144),"=",0)</f>
        <v>0=0</v>
      </c>
    </row>
    <row r="14354" spans="1:5" ht="30" hidden="1" customHeight="1">
      <c r="A14354" s="311" t="str">
        <f>IF((SUM('Раздел 3'!AI145:AI145)=0),"","Неверно!")</f>
        <v/>
      </c>
      <c r="B14354" s="312" t="s">
        <v>24809</v>
      </c>
      <c r="C14354" s="313" t="s">
        <v>8996</v>
      </c>
      <c r="D14354" s="313" t="s">
        <v>19331</v>
      </c>
      <c r="E14354" s="313" t="str">
        <f>CONCATENATE(SUM('Раздел 3'!AI145:AI145),"=",0)</f>
        <v>0=0</v>
      </c>
    </row>
    <row r="14355" spans="1:5" ht="30" hidden="1" customHeight="1">
      <c r="A14355" s="311" t="str">
        <f>IF((SUM('Раздел 3'!AI146:AI146)=0),"","Неверно!")</f>
        <v/>
      </c>
      <c r="B14355" s="312" t="s">
        <v>24809</v>
      </c>
      <c r="C14355" s="313" t="s">
        <v>8997</v>
      </c>
      <c r="D14355" s="313" t="s">
        <v>19331</v>
      </c>
      <c r="E14355" s="313" t="str">
        <f>CONCATENATE(SUM('Раздел 3'!AI146:AI146),"=",0)</f>
        <v>0=0</v>
      </c>
    </row>
    <row r="14356" spans="1:5" ht="30" hidden="1" customHeight="1">
      <c r="A14356" s="311" t="str">
        <f>IF((SUM('Раздел 3'!AI147:AI147)=0),"","Неверно!")</f>
        <v/>
      </c>
      <c r="B14356" s="312" t="s">
        <v>24809</v>
      </c>
      <c r="C14356" s="313" t="s">
        <v>8998</v>
      </c>
      <c r="D14356" s="313" t="s">
        <v>19331</v>
      </c>
      <c r="E14356" s="313" t="str">
        <f>CONCATENATE(SUM('Раздел 3'!AI147:AI147),"=",0)</f>
        <v>0=0</v>
      </c>
    </row>
    <row r="14357" spans="1:5" ht="30" hidden="1" customHeight="1">
      <c r="A14357" s="311" t="str">
        <f>IF((SUM('Раздел 3'!AI148:AI148)=0),"","Неверно!")</f>
        <v/>
      </c>
      <c r="B14357" s="312" t="s">
        <v>24809</v>
      </c>
      <c r="C14357" s="313" t="s">
        <v>8999</v>
      </c>
      <c r="D14357" s="313" t="s">
        <v>19331</v>
      </c>
      <c r="E14357" s="313" t="str">
        <f>CONCATENATE(SUM('Раздел 3'!AI148:AI148),"=",0)</f>
        <v>0=0</v>
      </c>
    </row>
    <row r="14358" spans="1:5" ht="30" hidden="1" customHeight="1">
      <c r="A14358" s="311" t="str">
        <f>IF((SUM('Раздел 3'!AI149:AI149)=0),"","Неверно!")</f>
        <v/>
      </c>
      <c r="B14358" s="312" t="s">
        <v>24809</v>
      </c>
      <c r="C14358" s="313" t="s">
        <v>9000</v>
      </c>
      <c r="D14358" s="313" t="s">
        <v>19331</v>
      </c>
      <c r="E14358" s="313" t="str">
        <f>CONCATENATE(SUM('Раздел 3'!AI149:AI149),"=",0)</f>
        <v>0=0</v>
      </c>
    </row>
    <row r="14359" spans="1:5" ht="30" hidden="1" customHeight="1">
      <c r="A14359" s="311" t="str">
        <f>IF((SUM('Раздел 3'!AI150:AI150)=0),"","Неверно!")</f>
        <v/>
      </c>
      <c r="B14359" s="312" t="s">
        <v>24809</v>
      </c>
      <c r="C14359" s="313" t="s">
        <v>9001</v>
      </c>
      <c r="D14359" s="313" t="s">
        <v>19331</v>
      </c>
      <c r="E14359" s="313" t="str">
        <f>CONCATENATE(SUM('Раздел 3'!AI150:AI150),"=",0)</f>
        <v>0=0</v>
      </c>
    </row>
    <row r="14360" spans="1:5" ht="30" hidden="1" customHeight="1">
      <c r="A14360" s="311" t="str">
        <f>IF((SUM('Раздел 3'!AI151:AI151)=0),"","Неверно!")</f>
        <v/>
      </c>
      <c r="B14360" s="312" t="s">
        <v>24809</v>
      </c>
      <c r="C14360" s="313" t="s">
        <v>9002</v>
      </c>
      <c r="D14360" s="313" t="s">
        <v>19331</v>
      </c>
      <c r="E14360" s="313" t="str">
        <f>CONCATENATE(SUM('Раздел 3'!AI151:AI151),"=",0)</f>
        <v>0=0</v>
      </c>
    </row>
    <row r="14361" spans="1:5" ht="30" hidden="1" customHeight="1">
      <c r="A14361" s="311" t="str">
        <f>IF((SUM('Раздел 3'!AI152:AI152)=0),"","Неверно!")</f>
        <v/>
      </c>
      <c r="B14361" s="312" t="s">
        <v>24809</v>
      </c>
      <c r="C14361" s="313" t="s">
        <v>9003</v>
      </c>
      <c r="D14361" s="313" t="s">
        <v>19331</v>
      </c>
      <c r="E14361" s="313" t="str">
        <f>CONCATENATE(SUM('Раздел 3'!AI152:AI152),"=",0)</f>
        <v>0=0</v>
      </c>
    </row>
    <row r="14362" spans="1:5" ht="30" hidden="1" customHeight="1">
      <c r="A14362" s="311" t="str">
        <f>IF((SUM('Раздел 3'!AI153:AI153)=0),"","Неверно!")</f>
        <v/>
      </c>
      <c r="B14362" s="312" t="s">
        <v>24809</v>
      </c>
      <c r="C14362" s="313" t="s">
        <v>9004</v>
      </c>
      <c r="D14362" s="313" t="s">
        <v>19331</v>
      </c>
      <c r="E14362" s="313" t="str">
        <f>CONCATENATE(SUM('Раздел 3'!AI153:AI153),"=",0)</f>
        <v>0=0</v>
      </c>
    </row>
    <row r="14363" spans="1:5" ht="30" hidden="1" customHeight="1">
      <c r="A14363" s="311" t="str">
        <f>IF((SUM('Раздел 3'!AI154:AI154)=0),"","Неверно!")</f>
        <v/>
      </c>
      <c r="B14363" s="312" t="s">
        <v>24809</v>
      </c>
      <c r="C14363" s="313" t="s">
        <v>19342</v>
      </c>
      <c r="D14363" s="313" t="s">
        <v>19331</v>
      </c>
      <c r="E14363" s="313" t="str">
        <f>CONCATENATE(SUM('Раздел 3'!AI154:AI154),"=",0)</f>
        <v>0=0</v>
      </c>
    </row>
    <row r="14364" spans="1:5" ht="30" hidden="1" customHeight="1">
      <c r="A14364" s="311" t="str">
        <f>IF((SUM('Раздел 3'!AI155:AI155)=0),"","Неверно!")</f>
        <v/>
      </c>
      <c r="B14364" s="312" t="s">
        <v>24809</v>
      </c>
      <c r="C14364" s="313" t="s">
        <v>9056</v>
      </c>
      <c r="D14364" s="313" t="s">
        <v>19331</v>
      </c>
      <c r="E14364" s="313" t="str">
        <f>CONCATENATE(SUM('Раздел 3'!AI155:AI155),"=",0)</f>
        <v>0=0</v>
      </c>
    </row>
    <row r="14365" spans="1:5" ht="30" hidden="1" customHeight="1">
      <c r="A14365" s="311" t="str">
        <f>IF((SUM('Раздел 3'!AI156:AI156)=0),"","Неверно!")</f>
        <v/>
      </c>
      <c r="B14365" s="312" t="s">
        <v>24809</v>
      </c>
      <c r="C14365" s="313" t="s">
        <v>9057</v>
      </c>
      <c r="D14365" s="313" t="s">
        <v>19331</v>
      </c>
      <c r="E14365" s="313" t="str">
        <f>CONCATENATE(SUM('Раздел 3'!AI156:AI156),"=",0)</f>
        <v>0=0</v>
      </c>
    </row>
    <row r="14366" spans="1:5" ht="30" hidden="1" customHeight="1">
      <c r="A14366" s="311" t="str">
        <f>IF((SUM('Раздел 3'!AI157:AI157)=0),"","Неверно!")</f>
        <v/>
      </c>
      <c r="B14366" s="312" t="s">
        <v>24809</v>
      </c>
      <c r="C14366" s="313" t="s">
        <v>9058</v>
      </c>
      <c r="D14366" s="313" t="s">
        <v>19331</v>
      </c>
      <c r="E14366" s="313" t="str">
        <f>CONCATENATE(SUM('Раздел 3'!AI157:AI157),"=",0)</f>
        <v>0=0</v>
      </c>
    </row>
    <row r="14367" spans="1:5" ht="30" hidden="1" customHeight="1">
      <c r="A14367" s="311" t="str">
        <f>IF((SUM('Раздел 3'!AJ133:AJ133)=0),"","Неверно!")</f>
        <v/>
      </c>
      <c r="B14367" s="312" t="s">
        <v>24809</v>
      </c>
      <c r="C14367" s="313" t="s">
        <v>9005</v>
      </c>
      <c r="D14367" s="313" t="s">
        <v>19331</v>
      </c>
      <c r="E14367" s="313" t="str">
        <f>CONCATENATE(SUM('Раздел 3'!AJ133:AJ133),"=",0)</f>
        <v>0=0</v>
      </c>
    </row>
    <row r="14368" spans="1:5" ht="30" hidden="1" customHeight="1">
      <c r="A14368" s="311" t="str">
        <f>IF((SUM('Раздел 3'!AJ134:AJ134)=0),"","Неверно!")</f>
        <v/>
      </c>
      <c r="B14368" s="312" t="s">
        <v>24809</v>
      </c>
      <c r="C14368" s="313" t="s">
        <v>9006</v>
      </c>
      <c r="D14368" s="313" t="s">
        <v>19331</v>
      </c>
      <c r="E14368" s="313" t="str">
        <f>CONCATENATE(SUM('Раздел 3'!AJ134:AJ134),"=",0)</f>
        <v>0=0</v>
      </c>
    </row>
    <row r="14369" spans="1:5" ht="30" hidden="1" customHeight="1">
      <c r="A14369" s="311" t="str">
        <f>IF((SUM('Раздел 3'!AJ135:AJ135)=0),"","Неверно!")</f>
        <v/>
      </c>
      <c r="B14369" s="312" t="s">
        <v>24809</v>
      </c>
      <c r="C14369" s="313" t="s">
        <v>9007</v>
      </c>
      <c r="D14369" s="313" t="s">
        <v>19331</v>
      </c>
      <c r="E14369" s="313" t="str">
        <f>CONCATENATE(SUM('Раздел 3'!AJ135:AJ135),"=",0)</f>
        <v>0=0</v>
      </c>
    </row>
    <row r="14370" spans="1:5" ht="30" hidden="1" customHeight="1">
      <c r="A14370" s="311" t="str">
        <f>IF((SUM('Раздел 3'!AJ136:AJ136)=0),"","Неверно!")</f>
        <v/>
      </c>
      <c r="B14370" s="312" t="s">
        <v>24809</v>
      </c>
      <c r="C14370" s="313" t="s">
        <v>9008</v>
      </c>
      <c r="D14370" s="313" t="s">
        <v>19331</v>
      </c>
      <c r="E14370" s="313" t="str">
        <f>CONCATENATE(SUM('Раздел 3'!AJ136:AJ136),"=",0)</f>
        <v>0=0</v>
      </c>
    </row>
    <row r="14371" spans="1:5" ht="30" hidden="1" customHeight="1">
      <c r="A14371" s="311" t="str">
        <f>IF((SUM('Раздел 3'!AJ137:AJ137)=0),"","Неверно!")</f>
        <v/>
      </c>
      <c r="B14371" s="312" t="s">
        <v>24809</v>
      </c>
      <c r="C14371" s="313" t="s">
        <v>9009</v>
      </c>
      <c r="D14371" s="313" t="s">
        <v>19331</v>
      </c>
      <c r="E14371" s="313" t="str">
        <f>CONCATENATE(SUM('Раздел 3'!AJ137:AJ137),"=",0)</f>
        <v>0=0</v>
      </c>
    </row>
    <row r="14372" spans="1:5" ht="30" hidden="1" customHeight="1">
      <c r="A14372" s="311" t="str">
        <f>IF((SUM('Раздел 3'!AJ138:AJ138)=0),"","Неверно!")</f>
        <v/>
      </c>
      <c r="B14372" s="312" t="s">
        <v>24809</v>
      </c>
      <c r="C14372" s="313" t="s">
        <v>9010</v>
      </c>
      <c r="D14372" s="313" t="s">
        <v>19331</v>
      </c>
      <c r="E14372" s="313" t="str">
        <f>CONCATENATE(SUM('Раздел 3'!AJ138:AJ138),"=",0)</f>
        <v>0=0</v>
      </c>
    </row>
    <row r="14373" spans="1:5" ht="30" hidden="1" customHeight="1">
      <c r="A14373" s="311" t="str">
        <f>IF((SUM('Раздел 3'!AJ139:AJ139)=0),"","Неверно!")</f>
        <v/>
      </c>
      <c r="B14373" s="312" t="s">
        <v>24809</v>
      </c>
      <c r="C14373" s="313" t="s">
        <v>9011</v>
      </c>
      <c r="D14373" s="313" t="s">
        <v>19331</v>
      </c>
      <c r="E14373" s="313" t="str">
        <f>CONCATENATE(SUM('Раздел 3'!AJ139:AJ139),"=",0)</f>
        <v>0=0</v>
      </c>
    </row>
    <row r="14374" spans="1:5" ht="30" hidden="1" customHeight="1">
      <c r="A14374" s="311" t="str">
        <f>IF((SUM('Раздел 3'!AJ140:AJ140)=0),"","Неверно!")</f>
        <v/>
      </c>
      <c r="B14374" s="312" t="s">
        <v>24809</v>
      </c>
      <c r="C14374" s="313" t="s">
        <v>9012</v>
      </c>
      <c r="D14374" s="313" t="s">
        <v>19331</v>
      </c>
      <c r="E14374" s="313" t="str">
        <f>CONCATENATE(SUM('Раздел 3'!AJ140:AJ140),"=",0)</f>
        <v>0=0</v>
      </c>
    </row>
    <row r="14375" spans="1:5" ht="30" hidden="1" customHeight="1">
      <c r="A14375" s="311" t="str">
        <f>IF((SUM('Раздел 3'!AJ141:AJ141)=0),"","Неверно!")</f>
        <v/>
      </c>
      <c r="B14375" s="312" t="s">
        <v>24809</v>
      </c>
      <c r="C14375" s="313" t="s">
        <v>9013</v>
      </c>
      <c r="D14375" s="313" t="s">
        <v>19331</v>
      </c>
      <c r="E14375" s="313" t="str">
        <f>CONCATENATE(SUM('Раздел 3'!AJ141:AJ141),"=",0)</f>
        <v>0=0</v>
      </c>
    </row>
    <row r="14376" spans="1:5" ht="30" hidden="1" customHeight="1">
      <c r="A14376" s="311" t="str">
        <f>IF((SUM('Раздел 3'!AJ142:AJ142)=0),"","Неверно!")</f>
        <v/>
      </c>
      <c r="B14376" s="312" t="s">
        <v>24809</v>
      </c>
      <c r="C14376" s="313" t="s">
        <v>9014</v>
      </c>
      <c r="D14376" s="313" t="s">
        <v>19331</v>
      </c>
      <c r="E14376" s="313" t="str">
        <f>CONCATENATE(SUM('Раздел 3'!AJ142:AJ142),"=",0)</f>
        <v>0=0</v>
      </c>
    </row>
    <row r="14377" spans="1:5" ht="30" hidden="1" customHeight="1">
      <c r="A14377" s="311" t="str">
        <f>IF((SUM('Раздел 3'!AJ143:AJ143)=0),"","Неверно!")</f>
        <v/>
      </c>
      <c r="B14377" s="312" t="s">
        <v>24809</v>
      </c>
      <c r="C14377" s="313" t="s">
        <v>9015</v>
      </c>
      <c r="D14377" s="313" t="s">
        <v>19331</v>
      </c>
      <c r="E14377" s="313" t="str">
        <f>CONCATENATE(SUM('Раздел 3'!AJ143:AJ143),"=",0)</f>
        <v>0=0</v>
      </c>
    </row>
    <row r="14378" spans="1:5" ht="30" hidden="1" customHeight="1">
      <c r="A14378" s="311" t="str">
        <f>IF((SUM('Раздел 3'!AJ144:AJ144)=0),"","Неверно!")</f>
        <v/>
      </c>
      <c r="B14378" s="312" t="s">
        <v>24809</v>
      </c>
      <c r="C14378" s="313" t="s">
        <v>9016</v>
      </c>
      <c r="D14378" s="313" t="s">
        <v>19331</v>
      </c>
      <c r="E14378" s="313" t="str">
        <f>CONCATENATE(SUM('Раздел 3'!AJ144:AJ144),"=",0)</f>
        <v>0=0</v>
      </c>
    </row>
    <row r="14379" spans="1:5" ht="30" hidden="1" customHeight="1">
      <c r="A14379" s="311" t="str">
        <f>IF((SUM('Раздел 3'!AJ145:AJ145)=0),"","Неверно!")</f>
        <v/>
      </c>
      <c r="B14379" s="312" t="s">
        <v>24809</v>
      </c>
      <c r="C14379" s="313" t="s">
        <v>9017</v>
      </c>
      <c r="D14379" s="313" t="s">
        <v>19331</v>
      </c>
      <c r="E14379" s="313" t="str">
        <f>CONCATENATE(SUM('Раздел 3'!AJ145:AJ145),"=",0)</f>
        <v>0=0</v>
      </c>
    </row>
    <row r="14380" spans="1:5" ht="30" hidden="1" customHeight="1">
      <c r="A14380" s="311" t="str">
        <f>IF((SUM('Раздел 3'!AJ146:AJ146)=0),"","Неверно!")</f>
        <v/>
      </c>
      <c r="B14380" s="312" t="s">
        <v>24809</v>
      </c>
      <c r="C14380" s="313" t="s">
        <v>9018</v>
      </c>
      <c r="D14380" s="313" t="s">
        <v>19331</v>
      </c>
      <c r="E14380" s="313" t="str">
        <f>CONCATENATE(SUM('Раздел 3'!AJ146:AJ146),"=",0)</f>
        <v>0=0</v>
      </c>
    </row>
    <row r="14381" spans="1:5" ht="30" hidden="1" customHeight="1">
      <c r="A14381" s="311" t="str">
        <f>IF((SUM('Раздел 3'!AJ147:AJ147)=0),"","Неверно!")</f>
        <v/>
      </c>
      <c r="B14381" s="312" t="s">
        <v>24809</v>
      </c>
      <c r="C14381" s="313" t="s">
        <v>9019</v>
      </c>
      <c r="D14381" s="313" t="s">
        <v>19331</v>
      </c>
      <c r="E14381" s="313" t="str">
        <f>CONCATENATE(SUM('Раздел 3'!AJ147:AJ147),"=",0)</f>
        <v>0=0</v>
      </c>
    </row>
    <row r="14382" spans="1:5" ht="30" hidden="1" customHeight="1">
      <c r="A14382" s="311" t="str">
        <f>IF((SUM('Раздел 3'!AJ148:AJ148)=0),"","Неверно!")</f>
        <v/>
      </c>
      <c r="B14382" s="312" t="s">
        <v>24809</v>
      </c>
      <c r="C14382" s="313" t="s">
        <v>9020</v>
      </c>
      <c r="D14382" s="313" t="s">
        <v>19331</v>
      </c>
      <c r="E14382" s="313" t="str">
        <f>CONCATENATE(SUM('Раздел 3'!AJ148:AJ148),"=",0)</f>
        <v>0=0</v>
      </c>
    </row>
    <row r="14383" spans="1:5" ht="30" hidden="1" customHeight="1">
      <c r="A14383" s="311" t="str">
        <f>IF((SUM('Раздел 3'!AJ149:AJ149)=0),"","Неверно!")</f>
        <v/>
      </c>
      <c r="B14383" s="312" t="s">
        <v>24809</v>
      </c>
      <c r="C14383" s="313" t="s">
        <v>9021</v>
      </c>
      <c r="D14383" s="313" t="s">
        <v>19331</v>
      </c>
      <c r="E14383" s="313" t="str">
        <f>CONCATENATE(SUM('Раздел 3'!AJ149:AJ149),"=",0)</f>
        <v>0=0</v>
      </c>
    </row>
    <row r="14384" spans="1:5" ht="30" hidden="1" customHeight="1">
      <c r="A14384" s="311" t="str">
        <f>IF((SUM('Раздел 3'!AJ150:AJ150)=0),"","Неверно!")</f>
        <v/>
      </c>
      <c r="B14384" s="312" t="s">
        <v>24809</v>
      </c>
      <c r="C14384" s="313" t="s">
        <v>9022</v>
      </c>
      <c r="D14384" s="313" t="s">
        <v>19331</v>
      </c>
      <c r="E14384" s="313" t="str">
        <f>CONCATENATE(SUM('Раздел 3'!AJ150:AJ150),"=",0)</f>
        <v>0=0</v>
      </c>
    </row>
    <row r="14385" spans="1:5" ht="30" hidden="1" customHeight="1">
      <c r="A14385" s="311" t="str">
        <f>IF((SUM('Раздел 3'!AJ151:AJ151)=0),"","Неверно!")</f>
        <v/>
      </c>
      <c r="B14385" s="312" t="s">
        <v>24809</v>
      </c>
      <c r="C14385" s="313" t="s">
        <v>9023</v>
      </c>
      <c r="D14385" s="313" t="s">
        <v>19331</v>
      </c>
      <c r="E14385" s="313" t="str">
        <f>CONCATENATE(SUM('Раздел 3'!AJ151:AJ151),"=",0)</f>
        <v>0=0</v>
      </c>
    </row>
    <row r="14386" spans="1:5" ht="30" hidden="1" customHeight="1">
      <c r="A14386" s="311" t="str">
        <f>IF((SUM('Раздел 3'!AJ152:AJ152)=0),"","Неверно!")</f>
        <v/>
      </c>
      <c r="B14386" s="312" t="s">
        <v>24809</v>
      </c>
      <c r="C14386" s="313" t="s">
        <v>9024</v>
      </c>
      <c r="D14386" s="313" t="s">
        <v>19331</v>
      </c>
      <c r="E14386" s="313" t="str">
        <f>CONCATENATE(SUM('Раздел 3'!AJ152:AJ152),"=",0)</f>
        <v>0=0</v>
      </c>
    </row>
    <row r="14387" spans="1:5" ht="30" hidden="1" customHeight="1">
      <c r="A14387" s="311" t="str">
        <f>IF((SUM('Раздел 3'!AJ153:AJ153)=0),"","Неверно!")</f>
        <v/>
      </c>
      <c r="B14387" s="312" t="s">
        <v>24809</v>
      </c>
      <c r="C14387" s="313" t="s">
        <v>9025</v>
      </c>
      <c r="D14387" s="313" t="s">
        <v>19331</v>
      </c>
      <c r="E14387" s="313" t="str">
        <f>CONCATENATE(SUM('Раздел 3'!AJ153:AJ153),"=",0)</f>
        <v>0=0</v>
      </c>
    </row>
    <row r="14388" spans="1:5" ht="30" hidden="1" customHeight="1">
      <c r="A14388" s="311" t="str">
        <f>IF((SUM('Раздел 3'!AJ154:AJ154)=0),"","Неверно!")</f>
        <v/>
      </c>
      <c r="B14388" s="312" t="s">
        <v>24809</v>
      </c>
      <c r="C14388" s="313" t="s">
        <v>19343</v>
      </c>
      <c r="D14388" s="313" t="s">
        <v>19331</v>
      </c>
      <c r="E14388" s="313" t="str">
        <f>CONCATENATE(SUM('Раздел 3'!AJ154:AJ154),"=",0)</f>
        <v>0=0</v>
      </c>
    </row>
    <row r="14389" spans="1:5" ht="30" hidden="1" customHeight="1">
      <c r="A14389" s="311" t="str">
        <f>IF((SUM('Раздел 3'!AJ155:AJ155)=0),"","Неверно!")</f>
        <v/>
      </c>
      <c r="B14389" s="312" t="s">
        <v>24809</v>
      </c>
      <c r="C14389" s="313" t="s">
        <v>9059</v>
      </c>
      <c r="D14389" s="313" t="s">
        <v>19331</v>
      </c>
      <c r="E14389" s="313" t="str">
        <f>CONCATENATE(SUM('Раздел 3'!AJ155:AJ155),"=",0)</f>
        <v>0=0</v>
      </c>
    </row>
    <row r="14390" spans="1:5" ht="30" hidden="1" customHeight="1">
      <c r="A14390" s="311" t="str">
        <f>IF((SUM('Раздел 3'!AJ156:AJ156)=0),"","Неверно!")</f>
        <v/>
      </c>
      <c r="B14390" s="312" t="s">
        <v>24809</v>
      </c>
      <c r="C14390" s="313" t="s">
        <v>9060</v>
      </c>
      <c r="D14390" s="313" t="s">
        <v>19331</v>
      </c>
      <c r="E14390" s="313" t="str">
        <f>CONCATENATE(SUM('Раздел 3'!AJ156:AJ156),"=",0)</f>
        <v>0=0</v>
      </c>
    </row>
    <row r="14391" spans="1:5" ht="30" hidden="1" customHeight="1">
      <c r="A14391" s="311" t="str">
        <f>IF((SUM('Раздел 3'!AJ157:AJ157)=0),"","Неверно!")</f>
        <v/>
      </c>
      <c r="B14391" s="312" t="s">
        <v>24809</v>
      </c>
      <c r="C14391" s="313" t="s">
        <v>9061</v>
      </c>
      <c r="D14391" s="313" t="s">
        <v>19331</v>
      </c>
      <c r="E14391" s="313" t="str">
        <f>CONCATENATE(SUM('Раздел 3'!AJ157:AJ157),"=",0)</f>
        <v>0=0</v>
      </c>
    </row>
    <row r="14392" spans="1:5" ht="30" hidden="1" customHeight="1">
      <c r="A14392" s="311" t="str">
        <f>IF((SUM('Раздел 3'!Y159:Y159)=0),"","Неверно!")</f>
        <v/>
      </c>
      <c r="B14392" s="312" t="s">
        <v>24810</v>
      </c>
      <c r="C14392" s="313" t="s">
        <v>9062</v>
      </c>
      <c r="D14392" s="313" t="s">
        <v>19344</v>
      </c>
      <c r="E14392" s="313" t="str">
        <f>CONCATENATE(SUM('Раздел 3'!Y159:Y159),"=",0)</f>
        <v>0=0</v>
      </c>
    </row>
    <row r="14393" spans="1:5" ht="30" hidden="1" customHeight="1">
      <c r="A14393" s="311" t="str">
        <f>IF((SUM('Раздел 3'!Y160:Y160)=0),"","Неверно!")</f>
        <v/>
      </c>
      <c r="B14393" s="312" t="s">
        <v>24810</v>
      </c>
      <c r="C14393" s="313" t="s">
        <v>9063</v>
      </c>
      <c r="D14393" s="313" t="s">
        <v>19344</v>
      </c>
      <c r="E14393" s="313" t="str">
        <f>CONCATENATE(SUM('Раздел 3'!Y160:Y160),"=",0)</f>
        <v>0=0</v>
      </c>
    </row>
    <row r="14394" spans="1:5" ht="30" hidden="1" customHeight="1">
      <c r="A14394" s="311" t="str">
        <f>IF((SUM('Раздел 3'!Y161:Y161)=0),"","Неверно!")</f>
        <v/>
      </c>
      <c r="B14394" s="312" t="s">
        <v>24810</v>
      </c>
      <c r="C14394" s="313" t="s">
        <v>9064</v>
      </c>
      <c r="D14394" s="313" t="s">
        <v>19344</v>
      </c>
      <c r="E14394" s="313" t="str">
        <f>CONCATENATE(SUM('Раздел 3'!Y161:Y161),"=",0)</f>
        <v>0=0</v>
      </c>
    </row>
    <row r="14395" spans="1:5" ht="30" hidden="1" customHeight="1">
      <c r="A14395" s="311" t="str">
        <f>IF((SUM('Раздел 3'!Z159:Z159)=0),"","Неверно!")</f>
        <v/>
      </c>
      <c r="B14395" s="312" t="s">
        <v>24810</v>
      </c>
      <c r="C14395" s="313" t="s">
        <v>9068</v>
      </c>
      <c r="D14395" s="313" t="s">
        <v>19344</v>
      </c>
      <c r="E14395" s="313" t="str">
        <f>CONCATENATE(SUM('Раздел 3'!Z159:Z159),"=",0)</f>
        <v>0=0</v>
      </c>
    </row>
    <row r="14396" spans="1:5" ht="30" hidden="1" customHeight="1">
      <c r="A14396" s="311" t="str">
        <f>IF((SUM('Раздел 3'!Z160:Z160)=0),"","Неверно!")</f>
        <v/>
      </c>
      <c r="B14396" s="312" t="s">
        <v>24810</v>
      </c>
      <c r="C14396" s="313" t="s">
        <v>9069</v>
      </c>
      <c r="D14396" s="313" t="s">
        <v>19344</v>
      </c>
      <c r="E14396" s="313" t="str">
        <f>CONCATENATE(SUM('Раздел 3'!Z160:Z160),"=",0)</f>
        <v>0=0</v>
      </c>
    </row>
    <row r="14397" spans="1:5" ht="30" hidden="1" customHeight="1">
      <c r="A14397" s="311" t="str">
        <f>IF((SUM('Раздел 3'!Z161:Z161)=0),"","Неверно!")</f>
        <v/>
      </c>
      <c r="B14397" s="312" t="s">
        <v>24810</v>
      </c>
      <c r="C14397" s="313" t="s">
        <v>9070</v>
      </c>
      <c r="D14397" s="313" t="s">
        <v>19344</v>
      </c>
      <c r="E14397" s="313" t="str">
        <f>CONCATENATE(SUM('Раздел 3'!Z161:Z161),"=",0)</f>
        <v>0=0</v>
      </c>
    </row>
    <row r="14398" spans="1:5" ht="30" hidden="1" customHeight="1">
      <c r="A14398" s="311" t="str">
        <f>IF((SUM('Раздел 3'!AA159:AA159)=0),"","Неверно!")</f>
        <v/>
      </c>
      <c r="B14398" s="312" t="s">
        <v>24810</v>
      </c>
      <c r="C14398" s="313" t="s">
        <v>9074</v>
      </c>
      <c r="D14398" s="313" t="s">
        <v>19344</v>
      </c>
      <c r="E14398" s="313" t="str">
        <f>CONCATENATE(SUM('Раздел 3'!AA159:AA159),"=",0)</f>
        <v>0=0</v>
      </c>
    </row>
    <row r="14399" spans="1:5" ht="30" hidden="1" customHeight="1">
      <c r="A14399" s="311" t="str">
        <f>IF((SUM('Раздел 3'!AA160:AA160)=0),"","Неверно!")</f>
        <v/>
      </c>
      <c r="B14399" s="312" t="s">
        <v>24810</v>
      </c>
      <c r="C14399" s="313" t="s">
        <v>9075</v>
      </c>
      <c r="D14399" s="313" t="s">
        <v>19344</v>
      </c>
      <c r="E14399" s="313" t="str">
        <f>CONCATENATE(SUM('Раздел 3'!AA160:AA160),"=",0)</f>
        <v>0=0</v>
      </c>
    </row>
    <row r="14400" spans="1:5" ht="30" hidden="1" customHeight="1">
      <c r="A14400" s="311" t="str">
        <f>IF((SUM('Раздел 3'!AA161:AA161)=0),"","Неверно!")</f>
        <v/>
      </c>
      <c r="B14400" s="312" t="s">
        <v>24810</v>
      </c>
      <c r="C14400" s="313" t="s">
        <v>9076</v>
      </c>
      <c r="D14400" s="313" t="s">
        <v>19344</v>
      </c>
      <c r="E14400" s="313" t="str">
        <f>CONCATENATE(SUM('Раздел 3'!AA161:AA161),"=",0)</f>
        <v>0=0</v>
      </c>
    </row>
    <row r="14401" spans="1:5" ht="30" hidden="1" customHeight="1">
      <c r="A14401" s="311" t="str">
        <f>IF((SUM('Раздел 3'!AB159:AB159)=0),"","Неверно!")</f>
        <v/>
      </c>
      <c r="B14401" s="312" t="s">
        <v>24810</v>
      </c>
      <c r="C14401" s="313" t="s">
        <v>9080</v>
      </c>
      <c r="D14401" s="313" t="s">
        <v>19344</v>
      </c>
      <c r="E14401" s="313" t="str">
        <f>CONCATENATE(SUM('Раздел 3'!AB159:AB159),"=",0)</f>
        <v>0=0</v>
      </c>
    </row>
    <row r="14402" spans="1:5" ht="30" hidden="1" customHeight="1">
      <c r="A14402" s="311" t="str">
        <f>IF((SUM('Раздел 3'!AB160:AB160)=0),"","Неверно!")</f>
        <v/>
      </c>
      <c r="B14402" s="312" t="s">
        <v>24810</v>
      </c>
      <c r="C14402" s="313" t="s">
        <v>9081</v>
      </c>
      <c r="D14402" s="313" t="s">
        <v>19344</v>
      </c>
      <c r="E14402" s="313" t="str">
        <f>CONCATENATE(SUM('Раздел 3'!AB160:AB160),"=",0)</f>
        <v>0=0</v>
      </c>
    </row>
    <row r="14403" spans="1:5" ht="30" hidden="1" customHeight="1">
      <c r="A14403" s="311" t="str">
        <f>IF((SUM('Раздел 3'!AB161:AB161)=0),"","Неверно!")</f>
        <v/>
      </c>
      <c r="B14403" s="312" t="s">
        <v>24810</v>
      </c>
      <c r="C14403" s="313" t="s">
        <v>9082</v>
      </c>
      <c r="D14403" s="313" t="s">
        <v>19344</v>
      </c>
      <c r="E14403" s="313" t="str">
        <f>CONCATENATE(SUM('Раздел 3'!AB161:AB161),"=",0)</f>
        <v>0=0</v>
      </c>
    </row>
    <row r="14404" spans="1:5" ht="30" hidden="1" customHeight="1">
      <c r="A14404" s="311" t="str">
        <f>IF((SUM('Раздел 3'!AC159:AC159)=0),"","Неверно!")</f>
        <v/>
      </c>
      <c r="B14404" s="312" t="s">
        <v>24810</v>
      </c>
      <c r="C14404" s="313" t="s">
        <v>9086</v>
      </c>
      <c r="D14404" s="313" t="s">
        <v>19344</v>
      </c>
      <c r="E14404" s="313" t="str">
        <f>CONCATENATE(SUM('Раздел 3'!AC159:AC159),"=",0)</f>
        <v>0=0</v>
      </c>
    </row>
    <row r="14405" spans="1:5" ht="30" hidden="1" customHeight="1">
      <c r="A14405" s="311" t="str">
        <f>IF((SUM('Раздел 3'!AC160:AC160)=0),"","Неверно!")</f>
        <v/>
      </c>
      <c r="B14405" s="312" t="s">
        <v>24810</v>
      </c>
      <c r="C14405" s="313" t="s">
        <v>9087</v>
      </c>
      <c r="D14405" s="313" t="s">
        <v>19344</v>
      </c>
      <c r="E14405" s="313" t="str">
        <f>CONCATENATE(SUM('Раздел 3'!AC160:AC160),"=",0)</f>
        <v>0=0</v>
      </c>
    </row>
    <row r="14406" spans="1:5" ht="30" hidden="1" customHeight="1">
      <c r="A14406" s="311" t="str">
        <f>IF((SUM('Раздел 3'!AC161:AC161)=0),"","Неверно!")</f>
        <v/>
      </c>
      <c r="B14406" s="312" t="s">
        <v>24810</v>
      </c>
      <c r="C14406" s="313" t="s">
        <v>9088</v>
      </c>
      <c r="D14406" s="313" t="s">
        <v>19344</v>
      </c>
      <c r="E14406" s="313" t="str">
        <f>CONCATENATE(SUM('Раздел 3'!AC161:AC161),"=",0)</f>
        <v>0=0</v>
      </c>
    </row>
    <row r="14407" spans="1:5" ht="30" hidden="1" customHeight="1">
      <c r="A14407" s="311" t="str">
        <f>IF((SUM('Раздел 3'!AD159:AD159)=0),"","Неверно!")</f>
        <v/>
      </c>
      <c r="B14407" s="312" t="s">
        <v>24810</v>
      </c>
      <c r="C14407" s="313" t="s">
        <v>9092</v>
      </c>
      <c r="D14407" s="313" t="s">
        <v>19344</v>
      </c>
      <c r="E14407" s="313" t="str">
        <f>CONCATENATE(SUM('Раздел 3'!AD159:AD159),"=",0)</f>
        <v>0=0</v>
      </c>
    </row>
    <row r="14408" spans="1:5" ht="30" hidden="1" customHeight="1">
      <c r="A14408" s="311" t="str">
        <f>IF((SUM('Раздел 3'!AD160:AD160)=0),"","Неверно!")</f>
        <v/>
      </c>
      <c r="B14408" s="312" t="s">
        <v>24810</v>
      </c>
      <c r="C14408" s="313" t="s">
        <v>9093</v>
      </c>
      <c r="D14408" s="313" t="s">
        <v>19344</v>
      </c>
      <c r="E14408" s="313" t="str">
        <f>CONCATENATE(SUM('Раздел 3'!AD160:AD160),"=",0)</f>
        <v>0=0</v>
      </c>
    </row>
    <row r="14409" spans="1:5" ht="30" hidden="1" customHeight="1">
      <c r="A14409" s="311" t="str">
        <f>IF((SUM('Раздел 3'!AD161:AD161)=0),"","Неверно!")</f>
        <v/>
      </c>
      <c r="B14409" s="312" t="s">
        <v>24810</v>
      </c>
      <c r="C14409" s="313" t="s">
        <v>9094</v>
      </c>
      <c r="D14409" s="313" t="s">
        <v>19344</v>
      </c>
      <c r="E14409" s="313" t="str">
        <f>CONCATENATE(SUM('Раздел 3'!AD161:AD161),"=",0)</f>
        <v>0=0</v>
      </c>
    </row>
    <row r="14410" spans="1:5" ht="30" hidden="1" customHeight="1">
      <c r="A14410" s="311" t="str">
        <f>IF((SUM('Раздел 3'!AE159:AE159)=0),"","Неверно!")</f>
        <v/>
      </c>
      <c r="B14410" s="312" t="s">
        <v>24810</v>
      </c>
      <c r="C14410" s="313" t="s">
        <v>9098</v>
      </c>
      <c r="D14410" s="313" t="s">
        <v>19344</v>
      </c>
      <c r="E14410" s="313" t="str">
        <f>CONCATENATE(SUM('Раздел 3'!AE159:AE159),"=",0)</f>
        <v>0=0</v>
      </c>
    </row>
    <row r="14411" spans="1:5" ht="30" hidden="1" customHeight="1">
      <c r="A14411" s="311" t="str">
        <f>IF((SUM('Раздел 3'!AE160:AE160)=0),"","Неверно!")</f>
        <v/>
      </c>
      <c r="B14411" s="312" t="s">
        <v>24810</v>
      </c>
      <c r="C14411" s="313" t="s">
        <v>9099</v>
      </c>
      <c r="D14411" s="313" t="s">
        <v>19344</v>
      </c>
      <c r="E14411" s="313" t="str">
        <f>CONCATENATE(SUM('Раздел 3'!AE160:AE160),"=",0)</f>
        <v>0=0</v>
      </c>
    </row>
    <row r="14412" spans="1:5" ht="30" hidden="1" customHeight="1">
      <c r="A14412" s="311" t="str">
        <f>IF((SUM('Раздел 3'!AE161:AE161)=0),"","Неверно!")</f>
        <v/>
      </c>
      <c r="B14412" s="312" t="s">
        <v>24810</v>
      </c>
      <c r="C14412" s="313" t="s">
        <v>9100</v>
      </c>
      <c r="D14412" s="313" t="s">
        <v>19344</v>
      </c>
      <c r="E14412" s="313" t="str">
        <f>CONCATENATE(SUM('Раздел 3'!AE161:AE161),"=",0)</f>
        <v>0=0</v>
      </c>
    </row>
    <row r="14413" spans="1:5" ht="30" hidden="1" customHeight="1">
      <c r="A14413" s="311" t="str">
        <f>IF((SUM('Раздел 3'!AF159:AF159)=0),"","Неверно!")</f>
        <v/>
      </c>
      <c r="B14413" s="312" t="s">
        <v>24810</v>
      </c>
      <c r="C14413" s="313" t="s">
        <v>9104</v>
      </c>
      <c r="D14413" s="313" t="s">
        <v>19344</v>
      </c>
      <c r="E14413" s="313" t="str">
        <f>CONCATENATE(SUM('Раздел 3'!AF159:AF159),"=",0)</f>
        <v>0=0</v>
      </c>
    </row>
    <row r="14414" spans="1:5" ht="30" hidden="1" customHeight="1">
      <c r="A14414" s="311" t="str">
        <f>IF((SUM('Раздел 3'!AF160:AF160)=0),"","Неверно!")</f>
        <v/>
      </c>
      <c r="B14414" s="312" t="s">
        <v>24810</v>
      </c>
      <c r="C14414" s="313" t="s">
        <v>9105</v>
      </c>
      <c r="D14414" s="313" t="s">
        <v>19344</v>
      </c>
      <c r="E14414" s="313" t="str">
        <f>CONCATENATE(SUM('Раздел 3'!AF160:AF160),"=",0)</f>
        <v>0=0</v>
      </c>
    </row>
    <row r="14415" spans="1:5" ht="30" hidden="1" customHeight="1">
      <c r="A14415" s="311" t="str">
        <f>IF((SUM('Раздел 3'!AF161:AF161)=0),"","Неверно!")</f>
        <v/>
      </c>
      <c r="B14415" s="312" t="s">
        <v>24810</v>
      </c>
      <c r="C14415" s="313" t="s">
        <v>9106</v>
      </c>
      <c r="D14415" s="313" t="s">
        <v>19344</v>
      </c>
      <c r="E14415" s="313" t="str">
        <f>CONCATENATE(SUM('Раздел 3'!AF161:AF161),"=",0)</f>
        <v>0=0</v>
      </c>
    </row>
    <row r="14416" spans="1:5" ht="30" hidden="1" customHeight="1">
      <c r="A14416" s="311" t="str">
        <f>IF((SUM('Раздел 3'!AG159:AG159)=0),"","Неверно!")</f>
        <v/>
      </c>
      <c r="B14416" s="312" t="s">
        <v>24810</v>
      </c>
      <c r="C14416" s="313" t="s">
        <v>9110</v>
      </c>
      <c r="D14416" s="313" t="s">
        <v>19344</v>
      </c>
      <c r="E14416" s="313" t="str">
        <f>CONCATENATE(SUM('Раздел 3'!AG159:AG159),"=",0)</f>
        <v>0=0</v>
      </c>
    </row>
    <row r="14417" spans="1:5" ht="30" hidden="1" customHeight="1">
      <c r="A14417" s="311" t="str">
        <f>IF((SUM('Раздел 3'!AG160:AG160)=0),"","Неверно!")</f>
        <v/>
      </c>
      <c r="B14417" s="312" t="s">
        <v>24810</v>
      </c>
      <c r="C14417" s="313" t="s">
        <v>9111</v>
      </c>
      <c r="D14417" s="313" t="s">
        <v>19344</v>
      </c>
      <c r="E14417" s="313" t="str">
        <f>CONCATENATE(SUM('Раздел 3'!AG160:AG160),"=",0)</f>
        <v>0=0</v>
      </c>
    </row>
    <row r="14418" spans="1:5" ht="30" hidden="1" customHeight="1">
      <c r="A14418" s="311" t="str">
        <f>IF((SUM('Раздел 3'!AG161:AG161)=0),"","Неверно!")</f>
        <v/>
      </c>
      <c r="B14418" s="312" t="s">
        <v>24810</v>
      </c>
      <c r="C14418" s="313" t="s">
        <v>9112</v>
      </c>
      <c r="D14418" s="313" t="s">
        <v>19344</v>
      </c>
      <c r="E14418" s="313" t="str">
        <f>CONCATENATE(SUM('Раздел 3'!AG161:AG161),"=",0)</f>
        <v>0=0</v>
      </c>
    </row>
    <row r="14419" spans="1:5" ht="30" hidden="1" customHeight="1">
      <c r="A14419" s="311" t="str">
        <f>IF((SUM('Раздел 3'!AH159:AH159)=0),"","Неверно!")</f>
        <v/>
      </c>
      <c r="B14419" s="312" t="s">
        <v>24810</v>
      </c>
      <c r="C14419" s="313" t="s">
        <v>9116</v>
      </c>
      <c r="D14419" s="313" t="s">
        <v>19344</v>
      </c>
      <c r="E14419" s="313" t="str">
        <f>CONCATENATE(SUM('Раздел 3'!AH159:AH159),"=",0)</f>
        <v>0=0</v>
      </c>
    </row>
    <row r="14420" spans="1:5" ht="30" hidden="1" customHeight="1">
      <c r="A14420" s="311" t="str">
        <f>IF((SUM('Раздел 3'!AH160:AH160)=0),"","Неверно!")</f>
        <v/>
      </c>
      <c r="B14420" s="312" t="s">
        <v>24810</v>
      </c>
      <c r="C14420" s="313" t="s">
        <v>9117</v>
      </c>
      <c r="D14420" s="313" t="s">
        <v>19344</v>
      </c>
      <c r="E14420" s="313" t="str">
        <f>CONCATENATE(SUM('Раздел 3'!AH160:AH160),"=",0)</f>
        <v>0=0</v>
      </c>
    </row>
    <row r="14421" spans="1:5" ht="30" hidden="1" customHeight="1">
      <c r="A14421" s="311" t="str">
        <f>IF((SUM('Раздел 3'!AH161:AH161)=0),"","Неверно!")</f>
        <v/>
      </c>
      <c r="B14421" s="312" t="s">
        <v>24810</v>
      </c>
      <c r="C14421" s="313" t="s">
        <v>9118</v>
      </c>
      <c r="D14421" s="313" t="s">
        <v>19344</v>
      </c>
      <c r="E14421" s="313" t="str">
        <f>CONCATENATE(SUM('Раздел 3'!AH161:AH161),"=",0)</f>
        <v>0=0</v>
      </c>
    </row>
    <row r="14422" spans="1:5" ht="30" hidden="1" customHeight="1">
      <c r="A14422" s="311" t="str">
        <f>IF((SUM('Раздел 3'!AI159:AI159)=0),"","Неверно!")</f>
        <v/>
      </c>
      <c r="B14422" s="312" t="s">
        <v>24810</v>
      </c>
      <c r="C14422" s="313" t="s">
        <v>9122</v>
      </c>
      <c r="D14422" s="313" t="s">
        <v>19344</v>
      </c>
      <c r="E14422" s="313" t="str">
        <f>CONCATENATE(SUM('Раздел 3'!AI159:AI159),"=",0)</f>
        <v>0=0</v>
      </c>
    </row>
    <row r="14423" spans="1:5" ht="30" hidden="1" customHeight="1">
      <c r="A14423" s="311" t="str">
        <f>IF((SUM('Раздел 3'!AI160:AI160)=0),"","Неверно!")</f>
        <v/>
      </c>
      <c r="B14423" s="312" t="s">
        <v>24810</v>
      </c>
      <c r="C14423" s="313" t="s">
        <v>9123</v>
      </c>
      <c r="D14423" s="313" t="s">
        <v>19344</v>
      </c>
      <c r="E14423" s="313" t="str">
        <f>CONCATENATE(SUM('Раздел 3'!AI160:AI160),"=",0)</f>
        <v>0=0</v>
      </c>
    </row>
    <row r="14424" spans="1:5" ht="30" hidden="1" customHeight="1">
      <c r="A14424" s="311" t="str">
        <f>IF((SUM('Раздел 3'!AI161:AI161)=0),"","Неверно!")</f>
        <v/>
      </c>
      <c r="B14424" s="312" t="s">
        <v>24810</v>
      </c>
      <c r="C14424" s="313" t="s">
        <v>9124</v>
      </c>
      <c r="D14424" s="313" t="s">
        <v>19344</v>
      </c>
      <c r="E14424" s="313" t="str">
        <f>CONCATENATE(SUM('Раздел 3'!AI161:AI161),"=",0)</f>
        <v>0=0</v>
      </c>
    </row>
    <row r="14425" spans="1:5" ht="30" hidden="1" customHeight="1">
      <c r="A14425" s="311" t="str">
        <f>IF((SUM('Раздел 3'!AJ159:AJ159)=0),"","Неверно!")</f>
        <v/>
      </c>
      <c r="B14425" s="312" t="s">
        <v>24810</v>
      </c>
      <c r="C14425" s="313" t="s">
        <v>9128</v>
      </c>
      <c r="D14425" s="313" t="s">
        <v>19344</v>
      </c>
      <c r="E14425" s="313" t="str">
        <f>CONCATENATE(SUM('Раздел 3'!AJ159:AJ159),"=",0)</f>
        <v>0=0</v>
      </c>
    </row>
    <row r="14426" spans="1:5" ht="30" hidden="1" customHeight="1">
      <c r="A14426" s="311" t="str">
        <f>IF((SUM('Раздел 3'!AJ160:AJ160)=0),"","Неверно!")</f>
        <v/>
      </c>
      <c r="B14426" s="312" t="s">
        <v>24810</v>
      </c>
      <c r="C14426" s="313" t="s">
        <v>9129</v>
      </c>
      <c r="D14426" s="313" t="s">
        <v>19344</v>
      </c>
      <c r="E14426" s="313" t="str">
        <f>CONCATENATE(SUM('Раздел 3'!AJ160:AJ160),"=",0)</f>
        <v>0=0</v>
      </c>
    </row>
    <row r="14427" spans="1:5" ht="30" hidden="1" customHeight="1">
      <c r="A14427" s="311" t="str">
        <f>IF((SUM('Раздел 3'!AJ161:AJ161)=0),"","Неверно!")</f>
        <v/>
      </c>
      <c r="B14427" s="312" t="s">
        <v>24810</v>
      </c>
      <c r="C14427" s="313" t="s">
        <v>9130</v>
      </c>
      <c r="D14427" s="313" t="s">
        <v>19344</v>
      </c>
      <c r="E14427" s="313" t="str">
        <f>CONCATENATE(SUM('Раздел 3'!AJ161:AJ161),"=",0)</f>
        <v>0=0</v>
      </c>
    </row>
    <row r="14428" spans="1:5" ht="30" hidden="1" customHeight="1">
      <c r="A14428" s="311" t="str">
        <f>IF((SUM('Раздел 3'!Y163:Y163)=0),"","Неверно!")</f>
        <v/>
      </c>
      <c r="B14428" s="312" t="s">
        <v>24811</v>
      </c>
      <c r="C14428" s="313" t="s">
        <v>9065</v>
      </c>
      <c r="D14428" s="313" t="s">
        <v>19345</v>
      </c>
      <c r="E14428" s="313" t="str">
        <f>CONCATENATE(SUM('Раздел 3'!Y163:Y163),"=",0)</f>
        <v>0=0</v>
      </c>
    </row>
    <row r="14429" spans="1:5" ht="30" hidden="1" customHeight="1">
      <c r="A14429" s="311" t="str">
        <f>IF((SUM('Раздел 3'!Y164:Y164)=0),"","Неверно!")</f>
        <v/>
      </c>
      <c r="B14429" s="312" t="s">
        <v>24811</v>
      </c>
      <c r="C14429" s="313" t="s">
        <v>9066</v>
      </c>
      <c r="D14429" s="313" t="s">
        <v>19345</v>
      </c>
      <c r="E14429" s="313" t="str">
        <f>CONCATENATE(SUM('Раздел 3'!Y164:Y164),"=",0)</f>
        <v>0=0</v>
      </c>
    </row>
    <row r="14430" spans="1:5" ht="30" hidden="1" customHeight="1">
      <c r="A14430" s="311" t="str">
        <f>IF((SUM('Раздел 3'!Y165:Y165)=0),"","Неверно!")</f>
        <v/>
      </c>
      <c r="B14430" s="312" t="s">
        <v>24811</v>
      </c>
      <c r="C14430" s="313" t="s">
        <v>9067</v>
      </c>
      <c r="D14430" s="313" t="s">
        <v>19345</v>
      </c>
      <c r="E14430" s="313" t="str">
        <f>CONCATENATE(SUM('Раздел 3'!Y165:Y165),"=",0)</f>
        <v>0=0</v>
      </c>
    </row>
    <row r="14431" spans="1:5" ht="30" hidden="1" customHeight="1">
      <c r="A14431" s="311" t="str">
        <f>IF((SUM('Раздел 3'!Y166:Y166)=0),"","Неверно!")</f>
        <v/>
      </c>
      <c r="B14431" s="312" t="s">
        <v>24811</v>
      </c>
      <c r="C14431" s="313" t="s">
        <v>19346</v>
      </c>
      <c r="D14431" s="313" t="s">
        <v>19345</v>
      </c>
      <c r="E14431" s="313" t="str">
        <f>CONCATENATE(SUM('Раздел 3'!Y166:Y166),"=",0)</f>
        <v>0=0</v>
      </c>
    </row>
    <row r="14432" spans="1:5" ht="30" hidden="1" customHeight="1">
      <c r="A14432" s="311" t="str">
        <f>IF((SUM('Раздел 3'!Y167:Y167)=0),"","Неверно!")</f>
        <v/>
      </c>
      <c r="B14432" s="312" t="s">
        <v>24811</v>
      </c>
      <c r="C14432" s="313" t="s">
        <v>19347</v>
      </c>
      <c r="D14432" s="313" t="s">
        <v>19345</v>
      </c>
      <c r="E14432" s="313" t="str">
        <f>CONCATENATE(SUM('Раздел 3'!Y167:Y167),"=",0)</f>
        <v>0=0</v>
      </c>
    </row>
    <row r="14433" spans="1:5" ht="30" hidden="1" customHeight="1">
      <c r="A14433" s="311" t="str">
        <f>IF((SUM('Раздел 3'!Y168:Y168)=0),"","Неверно!")</f>
        <v/>
      </c>
      <c r="B14433" s="312" t="s">
        <v>24811</v>
      </c>
      <c r="C14433" s="313" t="s">
        <v>18509</v>
      </c>
      <c r="D14433" s="313" t="s">
        <v>19345</v>
      </c>
      <c r="E14433" s="313" t="str">
        <f>CONCATENATE(SUM('Раздел 3'!Y168:Y168),"=",0)</f>
        <v>0=0</v>
      </c>
    </row>
    <row r="14434" spans="1:5" ht="30" hidden="1" customHeight="1">
      <c r="A14434" s="311" t="str">
        <f>IF((SUM('Раздел 3'!Y169:Y169)=0),"","Неверно!")</f>
        <v/>
      </c>
      <c r="B14434" s="312" t="s">
        <v>24811</v>
      </c>
      <c r="C14434" s="313" t="s">
        <v>18510</v>
      </c>
      <c r="D14434" s="313" t="s">
        <v>19345</v>
      </c>
      <c r="E14434" s="313" t="str">
        <f>CONCATENATE(SUM('Раздел 3'!Y169:Y169),"=",0)</f>
        <v>0=0</v>
      </c>
    </row>
    <row r="14435" spans="1:5" ht="30" hidden="1" customHeight="1">
      <c r="A14435" s="311" t="str">
        <f>IF((SUM('Раздел 3'!Z163:Z163)=0),"","Неверно!")</f>
        <v/>
      </c>
      <c r="B14435" s="312" t="s">
        <v>24811</v>
      </c>
      <c r="C14435" s="313" t="s">
        <v>9071</v>
      </c>
      <c r="D14435" s="313" t="s">
        <v>19345</v>
      </c>
      <c r="E14435" s="313" t="str">
        <f>CONCATENATE(SUM('Раздел 3'!Z163:Z163),"=",0)</f>
        <v>0=0</v>
      </c>
    </row>
    <row r="14436" spans="1:5" ht="30" hidden="1" customHeight="1">
      <c r="A14436" s="311" t="str">
        <f>IF((SUM('Раздел 3'!Z164:Z164)=0),"","Неверно!")</f>
        <v/>
      </c>
      <c r="B14436" s="312" t="s">
        <v>24811</v>
      </c>
      <c r="C14436" s="313" t="s">
        <v>9072</v>
      </c>
      <c r="D14436" s="313" t="s">
        <v>19345</v>
      </c>
      <c r="E14436" s="313" t="str">
        <f>CONCATENATE(SUM('Раздел 3'!Z164:Z164),"=",0)</f>
        <v>0=0</v>
      </c>
    </row>
    <row r="14437" spans="1:5" ht="30" hidden="1" customHeight="1">
      <c r="A14437" s="311" t="str">
        <f>IF((SUM('Раздел 3'!Z165:Z165)=0),"","Неверно!")</f>
        <v/>
      </c>
      <c r="B14437" s="312" t="s">
        <v>24811</v>
      </c>
      <c r="C14437" s="313" t="s">
        <v>9073</v>
      </c>
      <c r="D14437" s="313" t="s">
        <v>19345</v>
      </c>
      <c r="E14437" s="313" t="str">
        <f>CONCATENATE(SUM('Раздел 3'!Z165:Z165),"=",0)</f>
        <v>0=0</v>
      </c>
    </row>
    <row r="14438" spans="1:5" ht="30" hidden="1" customHeight="1">
      <c r="A14438" s="311" t="str">
        <f>IF((SUM('Раздел 3'!Z166:Z166)=0),"","Неверно!")</f>
        <v/>
      </c>
      <c r="B14438" s="312" t="s">
        <v>24811</v>
      </c>
      <c r="C14438" s="313" t="s">
        <v>19348</v>
      </c>
      <c r="D14438" s="313" t="s">
        <v>19345</v>
      </c>
      <c r="E14438" s="313" t="str">
        <f>CONCATENATE(SUM('Раздел 3'!Z166:Z166),"=",0)</f>
        <v>0=0</v>
      </c>
    </row>
    <row r="14439" spans="1:5" ht="30" hidden="1" customHeight="1">
      <c r="A14439" s="311" t="str">
        <f>IF((SUM('Раздел 3'!Z167:Z167)=0),"","Неверно!")</f>
        <v/>
      </c>
      <c r="B14439" s="312" t="s">
        <v>24811</v>
      </c>
      <c r="C14439" s="313" t="s">
        <v>19349</v>
      </c>
      <c r="D14439" s="313" t="s">
        <v>19345</v>
      </c>
      <c r="E14439" s="313" t="str">
        <f>CONCATENATE(SUM('Раздел 3'!Z167:Z167),"=",0)</f>
        <v>0=0</v>
      </c>
    </row>
    <row r="14440" spans="1:5" ht="30" hidden="1" customHeight="1">
      <c r="A14440" s="311" t="str">
        <f>IF((SUM('Раздел 3'!Z168:Z168)=0),"","Неверно!")</f>
        <v/>
      </c>
      <c r="B14440" s="312" t="s">
        <v>24811</v>
      </c>
      <c r="C14440" s="313" t="s">
        <v>18511</v>
      </c>
      <c r="D14440" s="313" t="s">
        <v>19345</v>
      </c>
      <c r="E14440" s="313" t="str">
        <f>CONCATENATE(SUM('Раздел 3'!Z168:Z168),"=",0)</f>
        <v>0=0</v>
      </c>
    </row>
    <row r="14441" spans="1:5" ht="30" hidden="1" customHeight="1">
      <c r="A14441" s="311" t="str">
        <f>IF((SUM('Раздел 3'!Z169:Z169)=0),"","Неверно!")</f>
        <v/>
      </c>
      <c r="B14441" s="312" t="s">
        <v>24811</v>
      </c>
      <c r="C14441" s="313" t="s">
        <v>18512</v>
      </c>
      <c r="D14441" s="313" t="s">
        <v>19345</v>
      </c>
      <c r="E14441" s="313" t="str">
        <f>CONCATENATE(SUM('Раздел 3'!Z169:Z169),"=",0)</f>
        <v>0=0</v>
      </c>
    </row>
    <row r="14442" spans="1:5" ht="30" hidden="1" customHeight="1">
      <c r="A14442" s="311" t="str">
        <f>IF((SUM('Раздел 3'!AA163:AA163)=0),"","Неверно!")</f>
        <v/>
      </c>
      <c r="B14442" s="312" t="s">
        <v>24811</v>
      </c>
      <c r="C14442" s="313" t="s">
        <v>9077</v>
      </c>
      <c r="D14442" s="313" t="s">
        <v>19345</v>
      </c>
      <c r="E14442" s="313" t="str">
        <f>CONCATENATE(SUM('Раздел 3'!AA163:AA163),"=",0)</f>
        <v>0=0</v>
      </c>
    </row>
    <row r="14443" spans="1:5" ht="30" hidden="1" customHeight="1">
      <c r="A14443" s="311" t="str">
        <f>IF((SUM('Раздел 3'!AA164:AA164)=0),"","Неверно!")</f>
        <v/>
      </c>
      <c r="B14443" s="312" t="s">
        <v>24811</v>
      </c>
      <c r="C14443" s="313" t="s">
        <v>9078</v>
      </c>
      <c r="D14443" s="313" t="s">
        <v>19345</v>
      </c>
      <c r="E14443" s="313" t="str">
        <f>CONCATENATE(SUM('Раздел 3'!AA164:AA164),"=",0)</f>
        <v>0=0</v>
      </c>
    </row>
    <row r="14444" spans="1:5" ht="30" hidden="1" customHeight="1">
      <c r="A14444" s="311" t="str">
        <f>IF((SUM('Раздел 3'!AA165:AA165)=0),"","Неверно!")</f>
        <v/>
      </c>
      <c r="B14444" s="312" t="s">
        <v>24811</v>
      </c>
      <c r="C14444" s="313" t="s">
        <v>9079</v>
      </c>
      <c r="D14444" s="313" t="s">
        <v>19345</v>
      </c>
      <c r="E14444" s="313" t="str">
        <f>CONCATENATE(SUM('Раздел 3'!AA165:AA165),"=",0)</f>
        <v>0=0</v>
      </c>
    </row>
    <row r="14445" spans="1:5" ht="30" hidden="1" customHeight="1">
      <c r="A14445" s="311" t="str">
        <f>IF((SUM('Раздел 3'!AA166:AA166)=0),"","Неверно!")</f>
        <v/>
      </c>
      <c r="B14445" s="312" t="s">
        <v>24811</v>
      </c>
      <c r="C14445" s="313" t="s">
        <v>19350</v>
      </c>
      <c r="D14445" s="313" t="s">
        <v>19345</v>
      </c>
      <c r="E14445" s="313" t="str">
        <f>CONCATENATE(SUM('Раздел 3'!AA166:AA166),"=",0)</f>
        <v>0=0</v>
      </c>
    </row>
    <row r="14446" spans="1:5" ht="30" hidden="1" customHeight="1">
      <c r="A14446" s="311" t="str">
        <f>IF((SUM('Раздел 3'!AA167:AA167)=0),"","Неверно!")</f>
        <v/>
      </c>
      <c r="B14446" s="312" t="s">
        <v>24811</v>
      </c>
      <c r="C14446" s="313" t="s">
        <v>19351</v>
      </c>
      <c r="D14446" s="313" t="s">
        <v>19345</v>
      </c>
      <c r="E14446" s="313" t="str">
        <f>CONCATENATE(SUM('Раздел 3'!AA167:AA167),"=",0)</f>
        <v>0=0</v>
      </c>
    </row>
    <row r="14447" spans="1:5" ht="30" hidden="1" customHeight="1">
      <c r="A14447" s="311" t="str">
        <f>IF((SUM('Раздел 3'!AA168:AA168)=0),"","Неверно!")</f>
        <v/>
      </c>
      <c r="B14447" s="312" t="s">
        <v>24811</v>
      </c>
      <c r="C14447" s="313" t="s">
        <v>18513</v>
      </c>
      <c r="D14447" s="313" t="s">
        <v>19345</v>
      </c>
      <c r="E14447" s="313" t="str">
        <f>CONCATENATE(SUM('Раздел 3'!AA168:AA168),"=",0)</f>
        <v>0=0</v>
      </c>
    </row>
    <row r="14448" spans="1:5" ht="30" hidden="1" customHeight="1">
      <c r="A14448" s="311" t="str">
        <f>IF((SUM('Раздел 3'!AA169:AA169)=0),"","Неверно!")</f>
        <v/>
      </c>
      <c r="B14448" s="312" t="s">
        <v>24811</v>
      </c>
      <c r="C14448" s="313" t="s">
        <v>18514</v>
      </c>
      <c r="D14448" s="313" t="s">
        <v>19345</v>
      </c>
      <c r="E14448" s="313" t="str">
        <f>CONCATENATE(SUM('Раздел 3'!AA169:AA169),"=",0)</f>
        <v>0=0</v>
      </c>
    </row>
    <row r="14449" spans="1:5" ht="30" hidden="1" customHeight="1">
      <c r="A14449" s="311" t="str">
        <f>IF((SUM('Раздел 3'!AB163:AB163)=0),"","Неверно!")</f>
        <v/>
      </c>
      <c r="B14449" s="312" t="s">
        <v>24811</v>
      </c>
      <c r="C14449" s="313" t="s">
        <v>9083</v>
      </c>
      <c r="D14449" s="313" t="s">
        <v>19345</v>
      </c>
      <c r="E14449" s="313" t="str">
        <f>CONCATENATE(SUM('Раздел 3'!AB163:AB163),"=",0)</f>
        <v>0=0</v>
      </c>
    </row>
    <row r="14450" spans="1:5" ht="30" hidden="1" customHeight="1">
      <c r="A14450" s="311" t="str">
        <f>IF((SUM('Раздел 3'!AB164:AB164)=0),"","Неверно!")</f>
        <v/>
      </c>
      <c r="B14450" s="312" t="s">
        <v>24811</v>
      </c>
      <c r="C14450" s="313" t="s">
        <v>9084</v>
      </c>
      <c r="D14450" s="313" t="s">
        <v>19345</v>
      </c>
      <c r="E14450" s="313" t="str">
        <f>CONCATENATE(SUM('Раздел 3'!AB164:AB164),"=",0)</f>
        <v>0=0</v>
      </c>
    </row>
    <row r="14451" spans="1:5" ht="30" hidden="1" customHeight="1">
      <c r="A14451" s="311" t="str">
        <f>IF((SUM('Раздел 3'!AB165:AB165)=0),"","Неверно!")</f>
        <v/>
      </c>
      <c r="B14451" s="312" t="s">
        <v>24811</v>
      </c>
      <c r="C14451" s="313" t="s">
        <v>9085</v>
      </c>
      <c r="D14451" s="313" t="s">
        <v>19345</v>
      </c>
      <c r="E14451" s="313" t="str">
        <f>CONCATENATE(SUM('Раздел 3'!AB165:AB165),"=",0)</f>
        <v>0=0</v>
      </c>
    </row>
    <row r="14452" spans="1:5" ht="30" hidden="1" customHeight="1">
      <c r="A14452" s="311" t="str">
        <f>IF((SUM('Раздел 3'!AB166:AB166)=0),"","Неверно!")</f>
        <v/>
      </c>
      <c r="B14452" s="312" t="s">
        <v>24811</v>
      </c>
      <c r="C14452" s="313" t="s">
        <v>19352</v>
      </c>
      <c r="D14452" s="313" t="s">
        <v>19345</v>
      </c>
      <c r="E14452" s="313" t="str">
        <f>CONCATENATE(SUM('Раздел 3'!AB166:AB166),"=",0)</f>
        <v>0=0</v>
      </c>
    </row>
    <row r="14453" spans="1:5" ht="30" hidden="1" customHeight="1">
      <c r="A14453" s="311" t="str">
        <f>IF((SUM('Раздел 3'!AB167:AB167)=0),"","Неверно!")</f>
        <v/>
      </c>
      <c r="B14453" s="312" t="s">
        <v>24811</v>
      </c>
      <c r="C14453" s="313" t="s">
        <v>19353</v>
      </c>
      <c r="D14453" s="313" t="s">
        <v>19345</v>
      </c>
      <c r="E14453" s="313" t="str">
        <f>CONCATENATE(SUM('Раздел 3'!AB167:AB167),"=",0)</f>
        <v>0=0</v>
      </c>
    </row>
    <row r="14454" spans="1:5" ht="30" hidden="1" customHeight="1">
      <c r="A14454" s="311" t="str">
        <f>IF((SUM('Раздел 3'!AB168:AB168)=0),"","Неверно!")</f>
        <v/>
      </c>
      <c r="B14454" s="312" t="s">
        <v>24811</v>
      </c>
      <c r="C14454" s="313" t="s">
        <v>18515</v>
      </c>
      <c r="D14454" s="313" t="s">
        <v>19345</v>
      </c>
      <c r="E14454" s="313" t="str">
        <f>CONCATENATE(SUM('Раздел 3'!AB168:AB168),"=",0)</f>
        <v>0=0</v>
      </c>
    </row>
    <row r="14455" spans="1:5" ht="30" hidden="1" customHeight="1">
      <c r="A14455" s="311" t="str">
        <f>IF((SUM('Раздел 3'!AB169:AB169)=0),"","Неверно!")</f>
        <v/>
      </c>
      <c r="B14455" s="312" t="s">
        <v>24811</v>
      </c>
      <c r="C14455" s="313" t="s">
        <v>18516</v>
      </c>
      <c r="D14455" s="313" t="s">
        <v>19345</v>
      </c>
      <c r="E14455" s="313" t="str">
        <f>CONCATENATE(SUM('Раздел 3'!AB169:AB169),"=",0)</f>
        <v>0=0</v>
      </c>
    </row>
    <row r="14456" spans="1:5" ht="30" hidden="1" customHeight="1">
      <c r="A14456" s="311" t="str">
        <f>IF((SUM('Раздел 3'!AC163:AC163)=0),"","Неверно!")</f>
        <v/>
      </c>
      <c r="B14456" s="312" t="s">
        <v>24811</v>
      </c>
      <c r="C14456" s="313" t="s">
        <v>9089</v>
      </c>
      <c r="D14456" s="313" t="s">
        <v>19345</v>
      </c>
      <c r="E14456" s="313" t="str">
        <f>CONCATENATE(SUM('Раздел 3'!AC163:AC163),"=",0)</f>
        <v>0=0</v>
      </c>
    </row>
    <row r="14457" spans="1:5" ht="30" hidden="1" customHeight="1">
      <c r="A14457" s="311" t="str">
        <f>IF((SUM('Раздел 3'!AC164:AC164)=0),"","Неверно!")</f>
        <v/>
      </c>
      <c r="B14457" s="312" t="s">
        <v>24811</v>
      </c>
      <c r="C14457" s="313" t="s">
        <v>9090</v>
      </c>
      <c r="D14457" s="313" t="s">
        <v>19345</v>
      </c>
      <c r="E14457" s="313" t="str">
        <f>CONCATENATE(SUM('Раздел 3'!AC164:AC164),"=",0)</f>
        <v>0=0</v>
      </c>
    </row>
    <row r="14458" spans="1:5" ht="30" hidden="1" customHeight="1">
      <c r="A14458" s="311" t="str">
        <f>IF((SUM('Раздел 3'!AC165:AC165)=0),"","Неверно!")</f>
        <v/>
      </c>
      <c r="B14458" s="312" t="s">
        <v>24811</v>
      </c>
      <c r="C14458" s="313" t="s">
        <v>9091</v>
      </c>
      <c r="D14458" s="313" t="s">
        <v>19345</v>
      </c>
      <c r="E14458" s="313" t="str">
        <f>CONCATENATE(SUM('Раздел 3'!AC165:AC165),"=",0)</f>
        <v>0=0</v>
      </c>
    </row>
    <row r="14459" spans="1:5" ht="30" hidden="1" customHeight="1">
      <c r="A14459" s="311" t="str">
        <f>IF((SUM('Раздел 3'!AC166:AC166)=0),"","Неверно!")</f>
        <v/>
      </c>
      <c r="B14459" s="312" t="s">
        <v>24811</v>
      </c>
      <c r="C14459" s="313" t="s">
        <v>19354</v>
      </c>
      <c r="D14459" s="313" t="s">
        <v>19345</v>
      </c>
      <c r="E14459" s="313" t="str">
        <f>CONCATENATE(SUM('Раздел 3'!AC166:AC166),"=",0)</f>
        <v>0=0</v>
      </c>
    </row>
    <row r="14460" spans="1:5" ht="30" hidden="1" customHeight="1">
      <c r="A14460" s="311" t="str">
        <f>IF((SUM('Раздел 3'!AC167:AC167)=0),"","Неверно!")</f>
        <v/>
      </c>
      <c r="B14460" s="312" t="s">
        <v>24811</v>
      </c>
      <c r="C14460" s="313" t="s">
        <v>19355</v>
      </c>
      <c r="D14460" s="313" t="s">
        <v>19345</v>
      </c>
      <c r="E14460" s="313" t="str">
        <f>CONCATENATE(SUM('Раздел 3'!AC167:AC167),"=",0)</f>
        <v>0=0</v>
      </c>
    </row>
    <row r="14461" spans="1:5" ht="30" hidden="1" customHeight="1">
      <c r="A14461" s="311" t="str">
        <f>IF((SUM('Раздел 3'!AC168:AC168)=0),"","Неверно!")</f>
        <v/>
      </c>
      <c r="B14461" s="312" t="s">
        <v>24811</v>
      </c>
      <c r="C14461" s="313" t="s">
        <v>18517</v>
      </c>
      <c r="D14461" s="313" t="s">
        <v>19345</v>
      </c>
      <c r="E14461" s="313" t="str">
        <f>CONCATENATE(SUM('Раздел 3'!AC168:AC168),"=",0)</f>
        <v>0=0</v>
      </c>
    </row>
    <row r="14462" spans="1:5" ht="30" hidden="1" customHeight="1">
      <c r="A14462" s="311" t="str">
        <f>IF((SUM('Раздел 3'!AC169:AC169)=0),"","Неверно!")</f>
        <v/>
      </c>
      <c r="B14462" s="312" t="s">
        <v>24811</v>
      </c>
      <c r="C14462" s="313" t="s">
        <v>18518</v>
      </c>
      <c r="D14462" s="313" t="s">
        <v>19345</v>
      </c>
      <c r="E14462" s="313" t="str">
        <f>CONCATENATE(SUM('Раздел 3'!AC169:AC169),"=",0)</f>
        <v>0=0</v>
      </c>
    </row>
    <row r="14463" spans="1:5" ht="30" hidden="1" customHeight="1">
      <c r="A14463" s="311" t="str">
        <f>IF((SUM('Раздел 3'!AD163:AD163)=0),"","Неверно!")</f>
        <v/>
      </c>
      <c r="B14463" s="312" t="s">
        <v>24811</v>
      </c>
      <c r="C14463" s="313" t="s">
        <v>9095</v>
      </c>
      <c r="D14463" s="313" t="s">
        <v>19345</v>
      </c>
      <c r="E14463" s="313" t="str">
        <f>CONCATENATE(SUM('Раздел 3'!AD163:AD163),"=",0)</f>
        <v>0=0</v>
      </c>
    </row>
    <row r="14464" spans="1:5" ht="30" hidden="1" customHeight="1">
      <c r="A14464" s="311" t="str">
        <f>IF((SUM('Раздел 3'!AD164:AD164)=0),"","Неверно!")</f>
        <v/>
      </c>
      <c r="B14464" s="312" t="s">
        <v>24811</v>
      </c>
      <c r="C14464" s="313" t="s">
        <v>9096</v>
      </c>
      <c r="D14464" s="313" t="s">
        <v>19345</v>
      </c>
      <c r="E14464" s="313" t="str">
        <f>CONCATENATE(SUM('Раздел 3'!AD164:AD164),"=",0)</f>
        <v>0=0</v>
      </c>
    </row>
    <row r="14465" spans="1:5" ht="30" hidden="1" customHeight="1">
      <c r="A14465" s="311" t="str">
        <f>IF((SUM('Раздел 3'!AD165:AD165)=0),"","Неверно!")</f>
        <v/>
      </c>
      <c r="B14465" s="312" t="s">
        <v>24811</v>
      </c>
      <c r="C14465" s="313" t="s">
        <v>9097</v>
      </c>
      <c r="D14465" s="313" t="s">
        <v>19345</v>
      </c>
      <c r="E14465" s="313" t="str">
        <f>CONCATENATE(SUM('Раздел 3'!AD165:AD165),"=",0)</f>
        <v>0=0</v>
      </c>
    </row>
    <row r="14466" spans="1:5" ht="30" hidden="1" customHeight="1">
      <c r="A14466" s="311" t="str">
        <f>IF((SUM('Раздел 3'!AD166:AD166)=0),"","Неверно!")</f>
        <v/>
      </c>
      <c r="B14466" s="312" t="s">
        <v>24811</v>
      </c>
      <c r="C14466" s="313" t="s">
        <v>19356</v>
      </c>
      <c r="D14466" s="313" t="s">
        <v>19345</v>
      </c>
      <c r="E14466" s="313" t="str">
        <f>CONCATENATE(SUM('Раздел 3'!AD166:AD166),"=",0)</f>
        <v>0=0</v>
      </c>
    </row>
    <row r="14467" spans="1:5" ht="30" hidden="1" customHeight="1">
      <c r="A14467" s="311" t="str">
        <f>IF((SUM('Раздел 3'!AD167:AD167)=0),"","Неверно!")</f>
        <v/>
      </c>
      <c r="B14467" s="312" t="s">
        <v>24811</v>
      </c>
      <c r="C14467" s="313" t="s">
        <v>19357</v>
      </c>
      <c r="D14467" s="313" t="s">
        <v>19345</v>
      </c>
      <c r="E14467" s="313" t="str">
        <f>CONCATENATE(SUM('Раздел 3'!AD167:AD167),"=",0)</f>
        <v>0=0</v>
      </c>
    </row>
    <row r="14468" spans="1:5" ht="30" hidden="1" customHeight="1">
      <c r="A14468" s="311" t="str">
        <f>IF((SUM('Раздел 3'!AD168:AD168)=0),"","Неверно!")</f>
        <v/>
      </c>
      <c r="B14468" s="312" t="s">
        <v>24811</v>
      </c>
      <c r="C14468" s="313" t="s">
        <v>18519</v>
      </c>
      <c r="D14468" s="313" t="s">
        <v>19345</v>
      </c>
      <c r="E14468" s="313" t="str">
        <f>CONCATENATE(SUM('Раздел 3'!AD168:AD168),"=",0)</f>
        <v>0=0</v>
      </c>
    </row>
    <row r="14469" spans="1:5" ht="30" hidden="1" customHeight="1">
      <c r="A14469" s="311" t="str">
        <f>IF((SUM('Раздел 3'!AD169:AD169)=0),"","Неверно!")</f>
        <v/>
      </c>
      <c r="B14469" s="312" t="s">
        <v>24811</v>
      </c>
      <c r="C14469" s="313" t="s">
        <v>18520</v>
      </c>
      <c r="D14469" s="313" t="s">
        <v>19345</v>
      </c>
      <c r="E14469" s="313" t="str">
        <f>CONCATENATE(SUM('Раздел 3'!AD169:AD169),"=",0)</f>
        <v>0=0</v>
      </c>
    </row>
    <row r="14470" spans="1:5" ht="30" hidden="1" customHeight="1">
      <c r="A14470" s="311" t="str">
        <f>IF((SUM('Раздел 3'!AE163:AE163)=0),"","Неверно!")</f>
        <v/>
      </c>
      <c r="B14470" s="312" t="s">
        <v>24811</v>
      </c>
      <c r="C14470" s="313" t="s">
        <v>9101</v>
      </c>
      <c r="D14470" s="313" t="s">
        <v>19345</v>
      </c>
      <c r="E14470" s="313" t="str">
        <f>CONCATENATE(SUM('Раздел 3'!AE163:AE163),"=",0)</f>
        <v>0=0</v>
      </c>
    </row>
    <row r="14471" spans="1:5" ht="30" hidden="1" customHeight="1">
      <c r="A14471" s="311" t="str">
        <f>IF((SUM('Раздел 3'!AE164:AE164)=0),"","Неверно!")</f>
        <v/>
      </c>
      <c r="B14471" s="312" t="s">
        <v>24811</v>
      </c>
      <c r="C14471" s="313" t="s">
        <v>9102</v>
      </c>
      <c r="D14471" s="313" t="s">
        <v>19345</v>
      </c>
      <c r="E14471" s="313" t="str">
        <f>CONCATENATE(SUM('Раздел 3'!AE164:AE164),"=",0)</f>
        <v>0=0</v>
      </c>
    </row>
    <row r="14472" spans="1:5" ht="30" hidden="1" customHeight="1">
      <c r="A14472" s="311" t="str">
        <f>IF((SUM('Раздел 3'!AE165:AE165)=0),"","Неверно!")</f>
        <v/>
      </c>
      <c r="B14472" s="312" t="s">
        <v>24811</v>
      </c>
      <c r="C14472" s="313" t="s">
        <v>9103</v>
      </c>
      <c r="D14472" s="313" t="s">
        <v>19345</v>
      </c>
      <c r="E14472" s="313" t="str">
        <f>CONCATENATE(SUM('Раздел 3'!AE165:AE165),"=",0)</f>
        <v>0=0</v>
      </c>
    </row>
    <row r="14473" spans="1:5" ht="30" hidden="1" customHeight="1">
      <c r="A14473" s="311" t="str">
        <f>IF((SUM('Раздел 3'!AE166:AE166)=0),"","Неверно!")</f>
        <v/>
      </c>
      <c r="B14473" s="312" t="s">
        <v>24811</v>
      </c>
      <c r="C14473" s="313" t="s">
        <v>19358</v>
      </c>
      <c r="D14473" s="313" t="s">
        <v>19345</v>
      </c>
      <c r="E14473" s="313" t="str">
        <f>CONCATENATE(SUM('Раздел 3'!AE166:AE166),"=",0)</f>
        <v>0=0</v>
      </c>
    </row>
    <row r="14474" spans="1:5" ht="30" hidden="1" customHeight="1">
      <c r="A14474" s="311" t="str">
        <f>IF((SUM('Раздел 3'!AE167:AE167)=0),"","Неверно!")</f>
        <v/>
      </c>
      <c r="B14474" s="312" t="s">
        <v>24811</v>
      </c>
      <c r="C14474" s="313" t="s">
        <v>19359</v>
      </c>
      <c r="D14474" s="313" t="s">
        <v>19345</v>
      </c>
      <c r="E14474" s="313" t="str">
        <f>CONCATENATE(SUM('Раздел 3'!AE167:AE167),"=",0)</f>
        <v>0=0</v>
      </c>
    </row>
    <row r="14475" spans="1:5" ht="30" hidden="1" customHeight="1">
      <c r="A14475" s="311" t="str">
        <f>IF((SUM('Раздел 3'!AE168:AE168)=0),"","Неверно!")</f>
        <v/>
      </c>
      <c r="B14475" s="312" t="s">
        <v>24811</v>
      </c>
      <c r="C14475" s="313" t="s">
        <v>18521</v>
      </c>
      <c r="D14475" s="313" t="s">
        <v>19345</v>
      </c>
      <c r="E14475" s="313" t="str">
        <f>CONCATENATE(SUM('Раздел 3'!AE168:AE168),"=",0)</f>
        <v>0=0</v>
      </c>
    </row>
    <row r="14476" spans="1:5" ht="30" hidden="1" customHeight="1">
      <c r="A14476" s="311" t="str">
        <f>IF((SUM('Раздел 3'!AE169:AE169)=0),"","Неверно!")</f>
        <v/>
      </c>
      <c r="B14476" s="312" t="s">
        <v>24811</v>
      </c>
      <c r="C14476" s="313" t="s">
        <v>18522</v>
      </c>
      <c r="D14476" s="313" t="s">
        <v>19345</v>
      </c>
      <c r="E14476" s="313" t="str">
        <f>CONCATENATE(SUM('Раздел 3'!AE169:AE169),"=",0)</f>
        <v>0=0</v>
      </c>
    </row>
    <row r="14477" spans="1:5" ht="30" hidden="1" customHeight="1">
      <c r="A14477" s="311" t="str">
        <f>IF((SUM('Раздел 3'!AF163:AF163)=0),"","Неверно!")</f>
        <v/>
      </c>
      <c r="B14477" s="312" t="s">
        <v>24811</v>
      </c>
      <c r="C14477" s="313" t="s">
        <v>9107</v>
      </c>
      <c r="D14477" s="313" t="s">
        <v>19345</v>
      </c>
      <c r="E14477" s="313" t="str">
        <f>CONCATENATE(SUM('Раздел 3'!AF163:AF163),"=",0)</f>
        <v>0=0</v>
      </c>
    </row>
    <row r="14478" spans="1:5" ht="30" hidden="1" customHeight="1">
      <c r="A14478" s="311" t="str">
        <f>IF((SUM('Раздел 3'!AF164:AF164)=0),"","Неверно!")</f>
        <v/>
      </c>
      <c r="B14478" s="312" t="s">
        <v>24811</v>
      </c>
      <c r="C14478" s="313" t="s">
        <v>9108</v>
      </c>
      <c r="D14478" s="313" t="s">
        <v>19345</v>
      </c>
      <c r="E14478" s="313" t="str">
        <f>CONCATENATE(SUM('Раздел 3'!AF164:AF164),"=",0)</f>
        <v>0=0</v>
      </c>
    </row>
    <row r="14479" spans="1:5" ht="30" hidden="1" customHeight="1">
      <c r="A14479" s="311" t="str">
        <f>IF((SUM('Раздел 3'!AF165:AF165)=0),"","Неверно!")</f>
        <v/>
      </c>
      <c r="B14479" s="312" t="s">
        <v>24811</v>
      </c>
      <c r="C14479" s="313" t="s">
        <v>9109</v>
      </c>
      <c r="D14479" s="313" t="s">
        <v>19345</v>
      </c>
      <c r="E14479" s="313" t="str">
        <f>CONCATENATE(SUM('Раздел 3'!AF165:AF165),"=",0)</f>
        <v>0=0</v>
      </c>
    </row>
    <row r="14480" spans="1:5" ht="30" hidden="1" customHeight="1">
      <c r="A14480" s="311" t="str">
        <f>IF((SUM('Раздел 3'!AF166:AF166)=0),"","Неверно!")</f>
        <v/>
      </c>
      <c r="B14480" s="312" t="s">
        <v>24811</v>
      </c>
      <c r="C14480" s="313" t="s">
        <v>19360</v>
      </c>
      <c r="D14480" s="313" t="s">
        <v>19345</v>
      </c>
      <c r="E14480" s="313" t="str">
        <f>CONCATENATE(SUM('Раздел 3'!AF166:AF166),"=",0)</f>
        <v>0=0</v>
      </c>
    </row>
    <row r="14481" spans="1:5" ht="30" hidden="1" customHeight="1">
      <c r="A14481" s="311" t="str">
        <f>IF((SUM('Раздел 3'!AF167:AF167)=0),"","Неверно!")</f>
        <v/>
      </c>
      <c r="B14481" s="312" t="s">
        <v>24811</v>
      </c>
      <c r="C14481" s="313" t="s">
        <v>19361</v>
      </c>
      <c r="D14481" s="313" t="s">
        <v>19345</v>
      </c>
      <c r="E14481" s="313" t="str">
        <f>CONCATENATE(SUM('Раздел 3'!AF167:AF167),"=",0)</f>
        <v>0=0</v>
      </c>
    </row>
    <row r="14482" spans="1:5" ht="30" hidden="1" customHeight="1">
      <c r="A14482" s="311" t="str">
        <f>IF((SUM('Раздел 3'!AF168:AF168)=0),"","Неверно!")</f>
        <v/>
      </c>
      <c r="B14482" s="312" t="s">
        <v>24811</v>
      </c>
      <c r="C14482" s="313" t="s">
        <v>18523</v>
      </c>
      <c r="D14482" s="313" t="s">
        <v>19345</v>
      </c>
      <c r="E14482" s="313" t="str">
        <f>CONCATENATE(SUM('Раздел 3'!AF168:AF168),"=",0)</f>
        <v>0=0</v>
      </c>
    </row>
    <row r="14483" spans="1:5" ht="30" hidden="1" customHeight="1">
      <c r="A14483" s="311" t="str">
        <f>IF((SUM('Раздел 3'!AF169:AF169)=0),"","Неверно!")</f>
        <v/>
      </c>
      <c r="B14483" s="312" t="s">
        <v>24811</v>
      </c>
      <c r="C14483" s="313" t="s">
        <v>18524</v>
      </c>
      <c r="D14483" s="313" t="s">
        <v>19345</v>
      </c>
      <c r="E14483" s="313" t="str">
        <f>CONCATENATE(SUM('Раздел 3'!AF169:AF169),"=",0)</f>
        <v>0=0</v>
      </c>
    </row>
    <row r="14484" spans="1:5" ht="30" hidden="1" customHeight="1">
      <c r="A14484" s="311" t="str">
        <f>IF((SUM('Раздел 3'!AG163:AG163)=0),"","Неверно!")</f>
        <v/>
      </c>
      <c r="B14484" s="312" t="s">
        <v>24811</v>
      </c>
      <c r="C14484" s="313" t="s">
        <v>9113</v>
      </c>
      <c r="D14484" s="313" t="s">
        <v>19345</v>
      </c>
      <c r="E14484" s="313" t="str">
        <f>CONCATENATE(SUM('Раздел 3'!AG163:AG163),"=",0)</f>
        <v>0=0</v>
      </c>
    </row>
    <row r="14485" spans="1:5" ht="30" hidden="1" customHeight="1">
      <c r="A14485" s="311" t="str">
        <f>IF((SUM('Раздел 3'!AG164:AG164)=0),"","Неверно!")</f>
        <v/>
      </c>
      <c r="B14485" s="312" t="s">
        <v>24811</v>
      </c>
      <c r="C14485" s="313" t="s">
        <v>9114</v>
      </c>
      <c r="D14485" s="313" t="s">
        <v>19345</v>
      </c>
      <c r="E14485" s="313" t="str">
        <f>CONCATENATE(SUM('Раздел 3'!AG164:AG164),"=",0)</f>
        <v>0=0</v>
      </c>
    </row>
    <row r="14486" spans="1:5" ht="30" hidden="1" customHeight="1">
      <c r="A14486" s="311" t="str">
        <f>IF((SUM('Раздел 3'!AG165:AG165)=0),"","Неверно!")</f>
        <v/>
      </c>
      <c r="B14486" s="312" t="s">
        <v>24811</v>
      </c>
      <c r="C14486" s="313" t="s">
        <v>9115</v>
      </c>
      <c r="D14486" s="313" t="s">
        <v>19345</v>
      </c>
      <c r="E14486" s="313" t="str">
        <f>CONCATENATE(SUM('Раздел 3'!AG165:AG165),"=",0)</f>
        <v>0=0</v>
      </c>
    </row>
    <row r="14487" spans="1:5" ht="30" hidden="1" customHeight="1">
      <c r="A14487" s="311" t="str">
        <f>IF((SUM('Раздел 3'!AG166:AG166)=0),"","Неверно!")</f>
        <v/>
      </c>
      <c r="B14487" s="312" t="s">
        <v>24811</v>
      </c>
      <c r="C14487" s="313" t="s">
        <v>19362</v>
      </c>
      <c r="D14487" s="313" t="s">
        <v>19345</v>
      </c>
      <c r="E14487" s="313" t="str">
        <f>CONCATENATE(SUM('Раздел 3'!AG166:AG166),"=",0)</f>
        <v>0=0</v>
      </c>
    </row>
    <row r="14488" spans="1:5" ht="30" hidden="1" customHeight="1">
      <c r="A14488" s="311" t="str">
        <f>IF((SUM('Раздел 3'!AG167:AG167)=0),"","Неверно!")</f>
        <v/>
      </c>
      <c r="B14488" s="312" t="s">
        <v>24811</v>
      </c>
      <c r="C14488" s="313" t="s">
        <v>19363</v>
      </c>
      <c r="D14488" s="313" t="s">
        <v>19345</v>
      </c>
      <c r="E14488" s="313" t="str">
        <f>CONCATENATE(SUM('Раздел 3'!AG167:AG167),"=",0)</f>
        <v>0=0</v>
      </c>
    </row>
    <row r="14489" spans="1:5" ht="30" hidden="1" customHeight="1">
      <c r="A14489" s="311" t="str">
        <f>IF((SUM('Раздел 3'!AG168:AG168)=0),"","Неверно!")</f>
        <v/>
      </c>
      <c r="B14489" s="312" t="s">
        <v>24811</v>
      </c>
      <c r="C14489" s="313" t="s">
        <v>18525</v>
      </c>
      <c r="D14489" s="313" t="s">
        <v>19345</v>
      </c>
      <c r="E14489" s="313" t="str">
        <f>CONCATENATE(SUM('Раздел 3'!AG168:AG168),"=",0)</f>
        <v>0=0</v>
      </c>
    </row>
    <row r="14490" spans="1:5" ht="30" hidden="1" customHeight="1">
      <c r="A14490" s="311" t="str">
        <f>IF((SUM('Раздел 3'!AG169:AG169)=0),"","Неверно!")</f>
        <v/>
      </c>
      <c r="B14490" s="312" t="s">
        <v>24811</v>
      </c>
      <c r="C14490" s="313" t="s">
        <v>18526</v>
      </c>
      <c r="D14490" s="313" t="s">
        <v>19345</v>
      </c>
      <c r="E14490" s="313" t="str">
        <f>CONCATENATE(SUM('Раздел 3'!AG169:AG169),"=",0)</f>
        <v>0=0</v>
      </c>
    </row>
    <row r="14491" spans="1:5" ht="30" hidden="1" customHeight="1">
      <c r="A14491" s="311" t="str">
        <f>IF((SUM('Раздел 3'!AH163:AH163)=0),"","Неверно!")</f>
        <v/>
      </c>
      <c r="B14491" s="312" t="s">
        <v>24811</v>
      </c>
      <c r="C14491" s="313" t="s">
        <v>9119</v>
      </c>
      <c r="D14491" s="313" t="s">
        <v>19345</v>
      </c>
      <c r="E14491" s="313" t="str">
        <f>CONCATENATE(SUM('Раздел 3'!AH163:AH163),"=",0)</f>
        <v>0=0</v>
      </c>
    </row>
    <row r="14492" spans="1:5" ht="30" hidden="1" customHeight="1">
      <c r="A14492" s="311" t="str">
        <f>IF((SUM('Раздел 3'!AH164:AH164)=0),"","Неверно!")</f>
        <v/>
      </c>
      <c r="B14492" s="312" t="s">
        <v>24811</v>
      </c>
      <c r="C14492" s="313" t="s">
        <v>9120</v>
      </c>
      <c r="D14492" s="313" t="s">
        <v>19345</v>
      </c>
      <c r="E14492" s="313" t="str">
        <f>CONCATENATE(SUM('Раздел 3'!AH164:AH164),"=",0)</f>
        <v>0=0</v>
      </c>
    </row>
    <row r="14493" spans="1:5" ht="30" hidden="1" customHeight="1">
      <c r="A14493" s="311" t="str">
        <f>IF((SUM('Раздел 3'!AH165:AH165)=0),"","Неверно!")</f>
        <v/>
      </c>
      <c r="B14493" s="312" t="s">
        <v>24811</v>
      </c>
      <c r="C14493" s="313" t="s">
        <v>9121</v>
      </c>
      <c r="D14493" s="313" t="s">
        <v>19345</v>
      </c>
      <c r="E14493" s="313" t="str">
        <f>CONCATENATE(SUM('Раздел 3'!AH165:AH165),"=",0)</f>
        <v>0=0</v>
      </c>
    </row>
    <row r="14494" spans="1:5" ht="30" hidden="1" customHeight="1">
      <c r="A14494" s="311" t="str">
        <f>IF((SUM('Раздел 3'!AH166:AH166)=0),"","Неверно!")</f>
        <v/>
      </c>
      <c r="B14494" s="312" t="s">
        <v>24811</v>
      </c>
      <c r="C14494" s="313" t="s">
        <v>19364</v>
      </c>
      <c r="D14494" s="313" t="s">
        <v>19345</v>
      </c>
      <c r="E14494" s="313" t="str">
        <f>CONCATENATE(SUM('Раздел 3'!AH166:AH166),"=",0)</f>
        <v>0=0</v>
      </c>
    </row>
    <row r="14495" spans="1:5" ht="30" hidden="1" customHeight="1">
      <c r="A14495" s="311" t="str">
        <f>IF((SUM('Раздел 3'!AH167:AH167)=0),"","Неверно!")</f>
        <v/>
      </c>
      <c r="B14495" s="312" t="s">
        <v>24811</v>
      </c>
      <c r="C14495" s="313" t="s">
        <v>19365</v>
      </c>
      <c r="D14495" s="313" t="s">
        <v>19345</v>
      </c>
      <c r="E14495" s="313" t="str">
        <f>CONCATENATE(SUM('Раздел 3'!AH167:AH167),"=",0)</f>
        <v>0=0</v>
      </c>
    </row>
    <row r="14496" spans="1:5" ht="30" hidden="1" customHeight="1">
      <c r="A14496" s="311" t="str">
        <f>IF((SUM('Раздел 3'!AH168:AH168)=0),"","Неверно!")</f>
        <v/>
      </c>
      <c r="B14496" s="312" t="s">
        <v>24811</v>
      </c>
      <c r="C14496" s="313" t="s">
        <v>18527</v>
      </c>
      <c r="D14496" s="313" t="s">
        <v>19345</v>
      </c>
      <c r="E14496" s="313" t="str">
        <f>CONCATENATE(SUM('Раздел 3'!AH168:AH168),"=",0)</f>
        <v>0=0</v>
      </c>
    </row>
    <row r="14497" spans="1:5" ht="30" hidden="1" customHeight="1">
      <c r="A14497" s="311" t="str">
        <f>IF((SUM('Раздел 3'!AH169:AH169)=0),"","Неверно!")</f>
        <v/>
      </c>
      <c r="B14497" s="312" t="s">
        <v>24811</v>
      </c>
      <c r="C14497" s="313" t="s">
        <v>18528</v>
      </c>
      <c r="D14497" s="313" t="s">
        <v>19345</v>
      </c>
      <c r="E14497" s="313" t="str">
        <f>CONCATENATE(SUM('Раздел 3'!AH169:AH169),"=",0)</f>
        <v>0=0</v>
      </c>
    </row>
    <row r="14498" spans="1:5" ht="30" hidden="1" customHeight="1">
      <c r="A14498" s="311" t="str">
        <f>IF((SUM('Раздел 3'!AI163:AI163)=0),"","Неверно!")</f>
        <v/>
      </c>
      <c r="B14498" s="312" t="s">
        <v>24811</v>
      </c>
      <c r="C14498" s="313" t="s">
        <v>9125</v>
      </c>
      <c r="D14498" s="313" t="s">
        <v>19345</v>
      </c>
      <c r="E14498" s="313" t="str">
        <f>CONCATENATE(SUM('Раздел 3'!AI163:AI163),"=",0)</f>
        <v>0=0</v>
      </c>
    </row>
    <row r="14499" spans="1:5" ht="30" hidden="1" customHeight="1">
      <c r="A14499" s="311" t="str">
        <f>IF((SUM('Раздел 3'!AI164:AI164)=0),"","Неверно!")</f>
        <v/>
      </c>
      <c r="B14499" s="312" t="s">
        <v>24811</v>
      </c>
      <c r="C14499" s="313" t="s">
        <v>9126</v>
      </c>
      <c r="D14499" s="313" t="s">
        <v>19345</v>
      </c>
      <c r="E14499" s="313" t="str">
        <f>CONCATENATE(SUM('Раздел 3'!AI164:AI164),"=",0)</f>
        <v>0=0</v>
      </c>
    </row>
    <row r="14500" spans="1:5" ht="30" hidden="1" customHeight="1">
      <c r="A14500" s="311" t="str">
        <f>IF((SUM('Раздел 3'!AI165:AI165)=0),"","Неверно!")</f>
        <v/>
      </c>
      <c r="B14500" s="312" t="s">
        <v>24811</v>
      </c>
      <c r="C14500" s="313" t="s">
        <v>9127</v>
      </c>
      <c r="D14500" s="313" t="s">
        <v>19345</v>
      </c>
      <c r="E14500" s="313" t="str">
        <f>CONCATENATE(SUM('Раздел 3'!AI165:AI165),"=",0)</f>
        <v>0=0</v>
      </c>
    </row>
    <row r="14501" spans="1:5" ht="30" hidden="1" customHeight="1">
      <c r="A14501" s="311" t="str">
        <f>IF((SUM('Раздел 3'!AI166:AI166)=0),"","Неверно!")</f>
        <v/>
      </c>
      <c r="B14501" s="312" t="s">
        <v>24811</v>
      </c>
      <c r="C14501" s="313" t="s">
        <v>19366</v>
      </c>
      <c r="D14501" s="313" t="s">
        <v>19345</v>
      </c>
      <c r="E14501" s="313" t="str">
        <f>CONCATENATE(SUM('Раздел 3'!AI166:AI166),"=",0)</f>
        <v>0=0</v>
      </c>
    </row>
    <row r="14502" spans="1:5" ht="30" hidden="1" customHeight="1">
      <c r="A14502" s="311" t="str">
        <f>IF((SUM('Раздел 3'!AI167:AI167)=0),"","Неверно!")</f>
        <v/>
      </c>
      <c r="B14502" s="312" t="s">
        <v>24811</v>
      </c>
      <c r="C14502" s="313" t="s">
        <v>19367</v>
      </c>
      <c r="D14502" s="313" t="s">
        <v>19345</v>
      </c>
      <c r="E14502" s="313" t="str">
        <f>CONCATENATE(SUM('Раздел 3'!AI167:AI167),"=",0)</f>
        <v>0=0</v>
      </c>
    </row>
    <row r="14503" spans="1:5" ht="30" hidden="1" customHeight="1">
      <c r="A14503" s="311" t="str">
        <f>IF((SUM('Раздел 3'!AI168:AI168)=0),"","Неверно!")</f>
        <v/>
      </c>
      <c r="B14503" s="312" t="s">
        <v>24811</v>
      </c>
      <c r="C14503" s="313" t="s">
        <v>18529</v>
      </c>
      <c r="D14503" s="313" t="s">
        <v>19345</v>
      </c>
      <c r="E14503" s="313" t="str">
        <f>CONCATENATE(SUM('Раздел 3'!AI168:AI168),"=",0)</f>
        <v>0=0</v>
      </c>
    </row>
    <row r="14504" spans="1:5" ht="30" hidden="1" customHeight="1">
      <c r="A14504" s="311" t="str">
        <f>IF((SUM('Раздел 3'!AI169:AI169)=0),"","Неверно!")</f>
        <v/>
      </c>
      <c r="B14504" s="312" t="s">
        <v>24811</v>
      </c>
      <c r="C14504" s="313" t="s">
        <v>18530</v>
      </c>
      <c r="D14504" s="313" t="s">
        <v>19345</v>
      </c>
      <c r="E14504" s="313" t="str">
        <f>CONCATENATE(SUM('Раздел 3'!AI169:AI169),"=",0)</f>
        <v>0=0</v>
      </c>
    </row>
    <row r="14505" spans="1:5" ht="30" hidden="1" customHeight="1">
      <c r="A14505" s="311" t="str">
        <f>IF((SUM('Раздел 3'!AJ163:AJ163)=0),"","Неверно!")</f>
        <v/>
      </c>
      <c r="B14505" s="312" t="s">
        <v>24811</v>
      </c>
      <c r="C14505" s="313" t="s">
        <v>9131</v>
      </c>
      <c r="D14505" s="313" t="s">
        <v>19345</v>
      </c>
      <c r="E14505" s="313" t="str">
        <f>CONCATENATE(SUM('Раздел 3'!AJ163:AJ163),"=",0)</f>
        <v>0=0</v>
      </c>
    </row>
    <row r="14506" spans="1:5" ht="30" hidden="1" customHeight="1">
      <c r="A14506" s="311" t="str">
        <f>IF((SUM('Раздел 3'!AJ164:AJ164)=0),"","Неверно!")</f>
        <v/>
      </c>
      <c r="B14506" s="312" t="s">
        <v>24811</v>
      </c>
      <c r="C14506" s="313" t="s">
        <v>9132</v>
      </c>
      <c r="D14506" s="313" t="s">
        <v>19345</v>
      </c>
      <c r="E14506" s="313" t="str">
        <f>CONCATENATE(SUM('Раздел 3'!AJ164:AJ164),"=",0)</f>
        <v>0=0</v>
      </c>
    </row>
    <row r="14507" spans="1:5" ht="30" hidden="1" customHeight="1">
      <c r="A14507" s="311" t="str">
        <f>IF((SUM('Раздел 3'!AJ165:AJ165)=0),"","Неверно!")</f>
        <v/>
      </c>
      <c r="B14507" s="312" t="s">
        <v>24811</v>
      </c>
      <c r="C14507" s="313" t="s">
        <v>9133</v>
      </c>
      <c r="D14507" s="313" t="s">
        <v>19345</v>
      </c>
      <c r="E14507" s="313" t="str">
        <f>CONCATENATE(SUM('Раздел 3'!AJ165:AJ165),"=",0)</f>
        <v>0=0</v>
      </c>
    </row>
    <row r="14508" spans="1:5" ht="30" hidden="1" customHeight="1">
      <c r="A14508" s="311" t="str">
        <f>IF((SUM('Раздел 3'!AJ166:AJ166)=0),"","Неверно!")</f>
        <v/>
      </c>
      <c r="B14508" s="312" t="s">
        <v>24811</v>
      </c>
      <c r="C14508" s="313" t="s">
        <v>19368</v>
      </c>
      <c r="D14508" s="313" t="s">
        <v>19345</v>
      </c>
      <c r="E14508" s="313" t="str">
        <f>CONCATENATE(SUM('Раздел 3'!AJ166:AJ166),"=",0)</f>
        <v>0=0</v>
      </c>
    </row>
    <row r="14509" spans="1:5" ht="30" hidden="1" customHeight="1">
      <c r="A14509" s="311" t="str">
        <f>IF((SUM('Раздел 3'!AJ167:AJ167)=0),"","Неверно!")</f>
        <v/>
      </c>
      <c r="B14509" s="312" t="s">
        <v>24811</v>
      </c>
      <c r="C14509" s="313" t="s">
        <v>19369</v>
      </c>
      <c r="D14509" s="313" t="s">
        <v>19345</v>
      </c>
      <c r="E14509" s="313" t="str">
        <f>CONCATENATE(SUM('Раздел 3'!AJ167:AJ167),"=",0)</f>
        <v>0=0</v>
      </c>
    </row>
    <row r="14510" spans="1:5" ht="30" hidden="1" customHeight="1">
      <c r="A14510" s="311" t="str">
        <f>IF((SUM('Раздел 3'!AJ168:AJ168)=0),"","Неверно!")</f>
        <v/>
      </c>
      <c r="B14510" s="312" t="s">
        <v>24811</v>
      </c>
      <c r="C14510" s="313" t="s">
        <v>18531</v>
      </c>
      <c r="D14510" s="313" t="s">
        <v>19345</v>
      </c>
      <c r="E14510" s="313" t="str">
        <f>CONCATENATE(SUM('Раздел 3'!AJ168:AJ168),"=",0)</f>
        <v>0=0</v>
      </c>
    </row>
    <row r="14511" spans="1:5" ht="30" hidden="1" customHeight="1">
      <c r="A14511" s="311" t="str">
        <f>IF((SUM('Раздел 3'!AJ169:AJ169)=0),"","Неверно!")</f>
        <v/>
      </c>
      <c r="B14511" s="312" t="s">
        <v>24811</v>
      </c>
      <c r="C14511" s="313" t="s">
        <v>18532</v>
      </c>
      <c r="D14511" s="313" t="s">
        <v>19345</v>
      </c>
      <c r="E14511" s="313" t="str">
        <f>CONCATENATE(SUM('Раздел 3'!AJ169:AJ169),"=",0)</f>
        <v>0=0</v>
      </c>
    </row>
    <row r="14512" spans="1:5" ht="30" hidden="1" customHeight="1">
      <c r="A14512" s="311" t="str">
        <f>IF((SUM('Раздел 3'!Y31:Y31)=0),"","Неверно!")</f>
        <v/>
      </c>
      <c r="B14512" s="312" t="s">
        <v>24812</v>
      </c>
      <c r="C14512" s="313" t="s">
        <v>9134</v>
      </c>
      <c r="D14512" s="313" t="s">
        <v>18136</v>
      </c>
      <c r="E14512" s="313" t="str">
        <f>CONCATENATE(SUM('Раздел 3'!Y31:Y31),"=",0)</f>
        <v>0=0</v>
      </c>
    </row>
    <row r="14513" spans="1:5" ht="30" hidden="1" customHeight="1">
      <c r="A14513" s="311" t="str">
        <f>IF((SUM('Раздел 3'!Z31:Z31)=0),"","Неверно!")</f>
        <v/>
      </c>
      <c r="B14513" s="312" t="s">
        <v>24812</v>
      </c>
      <c r="C14513" s="313" t="s">
        <v>9135</v>
      </c>
      <c r="D14513" s="313" t="s">
        <v>18136</v>
      </c>
      <c r="E14513" s="313" t="str">
        <f>CONCATENATE(SUM('Раздел 3'!Z31:Z31),"=",0)</f>
        <v>0=0</v>
      </c>
    </row>
    <row r="14514" spans="1:5" ht="30" hidden="1" customHeight="1">
      <c r="A14514" s="311" t="str">
        <f>IF((SUM('Раздел 3'!AA31:AA31)=0),"","Неверно!")</f>
        <v/>
      </c>
      <c r="B14514" s="312" t="s">
        <v>24812</v>
      </c>
      <c r="C14514" s="313" t="s">
        <v>9136</v>
      </c>
      <c r="D14514" s="313" t="s">
        <v>18136</v>
      </c>
      <c r="E14514" s="313" t="str">
        <f>CONCATENATE(SUM('Раздел 3'!AA31:AA31),"=",0)</f>
        <v>0=0</v>
      </c>
    </row>
    <row r="14515" spans="1:5" ht="30" hidden="1" customHeight="1">
      <c r="A14515" s="311" t="str">
        <f>IF((SUM('Раздел 3'!AB31:AB31)=0),"","Неверно!")</f>
        <v/>
      </c>
      <c r="B14515" s="312" t="s">
        <v>24812</v>
      </c>
      <c r="C14515" s="313" t="s">
        <v>9137</v>
      </c>
      <c r="D14515" s="313" t="s">
        <v>18136</v>
      </c>
      <c r="E14515" s="313" t="str">
        <f>CONCATENATE(SUM('Раздел 3'!AB31:AB31),"=",0)</f>
        <v>0=0</v>
      </c>
    </row>
    <row r="14516" spans="1:5" ht="30" hidden="1" customHeight="1">
      <c r="A14516" s="311" t="str">
        <f>IF((SUM('Раздел 3'!AC31:AC31)=0),"","Неверно!")</f>
        <v/>
      </c>
      <c r="B14516" s="312" t="s">
        <v>24812</v>
      </c>
      <c r="C14516" s="313" t="s">
        <v>9138</v>
      </c>
      <c r="D14516" s="313" t="s">
        <v>18136</v>
      </c>
      <c r="E14516" s="313" t="str">
        <f>CONCATENATE(SUM('Раздел 3'!AC31:AC31),"=",0)</f>
        <v>0=0</v>
      </c>
    </row>
    <row r="14517" spans="1:5" ht="30" hidden="1" customHeight="1">
      <c r="A14517" s="311" t="str">
        <f>IF((SUM('Раздел 3'!AD31:AD31)=0),"","Неверно!")</f>
        <v/>
      </c>
      <c r="B14517" s="312" t="s">
        <v>24812</v>
      </c>
      <c r="C14517" s="313" t="s">
        <v>9139</v>
      </c>
      <c r="D14517" s="313" t="s">
        <v>18136</v>
      </c>
      <c r="E14517" s="313" t="str">
        <f>CONCATENATE(SUM('Раздел 3'!AD31:AD31),"=",0)</f>
        <v>0=0</v>
      </c>
    </row>
    <row r="14518" spans="1:5" ht="30" hidden="1" customHeight="1">
      <c r="A14518" s="311" t="str">
        <f>IF((SUM('Раздел 3'!AE31:AE31)=0),"","Неверно!")</f>
        <v/>
      </c>
      <c r="B14518" s="312" t="s">
        <v>24812</v>
      </c>
      <c r="C14518" s="313" t="s">
        <v>9140</v>
      </c>
      <c r="D14518" s="313" t="s">
        <v>18136</v>
      </c>
      <c r="E14518" s="313" t="str">
        <f>CONCATENATE(SUM('Раздел 3'!AE31:AE31),"=",0)</f>
        <v>0=0</v>
      </c>
    </row>
    <row r="14519" spans="1:5" ht="30" hidden="1" customHeight="1">
      <c r="A14519" s="311" t="str">
        <f>IF((SUM('Раздел 3'!AF31:AF31)=0),"","Неверно!")</f>
        <v/>
      </c>
      <c r="B14519" s="312" t="s">
        <v>24812</v>
      </c>
      <c r="C14519" s="313" t="s">
        <v>9141</v>
      </c>
      <c r="D14519" s="313" t="s">
        <v>18136</v>
      </c>
      <c r="E14519" s="313" t="str">
        <f>CONCATENATE(SUM('Раздел 3'!AF31:AF31),"=",0)</f>
        <v>0=0</v>
      </c>
    </row>
    <row r="14520" spans="1:5" ht="30" hidden="1" customHeight="1">
      <c r="A14520" s="311" t="str">
        <f>IF((SUM('Раздел 3'!AG31:AG31)=0),"","Неверно!")</f>
        <v/>
      </c>
      <c r="B14520" s="312" t="s">
        <v>24812</v>
      </c>
      <c r="C14520" s="313" t="s">
        <v>9142</v>
      </c>
      <c r="D14520" s="313" t="s">
        <v>18136</v>
      </c>
      <c r="E14520" s="313" t="str">
        <f>CONCATENATE(SUM('Раздел 3'!AG31:AG31),"=",0)</f>
        <v>0=0</v>
      </c>
    </row>
    <row r="14521" spans="1:5" ht="30" hidden="1" customHeight="1">
      <c r="A14521" s="311" t="str">
        <f>IF((SUM('Раздел 3'!AH31:AH31)=0),"","Неверно!")</f>
        <v/>
      </c>
      <c r="B14521" s="312" t="s">
        <v>24812</v>
      </c>
      <c r="C14521" s="313" t="s">
        <v>9143</v>
      </c>
      <c r="D14521" s="313" t="s">
        <v>18136</v>
      </c>
      <c r="E14521" s="313" t="str">
        <f>CONCATENATE(SUM('Раздел 3'!AH31:AH31),"=",0)</f>
        <v>0=0</v>
      </c>
    </row>
    <row r="14522" spans="1:5" ht="30" hidden="1" customHeight="1">
      <c r="A14522" s="311" t="str">
        <f>IF((SUM('Раздел 3'!AI31:AI31)=0),"","Неверно!")</f>
        <v/>
      </c>
      <c r="B14522" s="312" t="s">
        <v>24812</v>
      </c>
      <c r="C14522" s="313" t="s">
        <v>9144</v>
      </c>
      <c r="D14522" s="313" t="s">
        <v>18136</v>
      </c>
      <c r="E14522" s="313" t="str">
        <f>CONCATENATE(SUM('Раздел 3'!AI31:AI31),"=",0)</f>
        <v>0=0</v>
      </c>
    </row>
    <row r="14523" spans="1:5" ht="30" hidden="1" customHeight="1">
      <c r="A14523" s="311" t="str">
        <f>IF((SUM('Раздел 3'!AJ31:AJ31)=0),"","Неверно!")</f>
        <v/>
      </c>
      <c r="B14523" s="312" t="s">
        <v>24812</v>
      </c>
      <c r="C14523" s="313" t="s">
        <v>9145</v>
      </c>
      <c r="D14523" s="313" t="s">
        <v>18136</v>
      </c>
      <c r="E14523" s="313" t="str">
        <f>CONCATENATE(SUM('Раздел 3'!AJ31:AJ31),"=",0)</f>
        <v>0=0</v>
      </c>
    </row>
    <row r="14524" spans="1:5" ht="30" hidden="1" customHeight="1">
      <c r="A14524" s="311" t="str">
        <f>IF((SUM('Раздел 3'!Y236:Y236)=0),"","Неверно!")</f>
        <v/>
      </c>
      <c r="B14524" s="312" t="s">
        <v>24813</v>
      </c>
      <c r="C14524" s="313" t="s">
        <v>19370</v>
      </c>
      <c r="D14524" s="313" t="s">
        <v>19371</v>
      </c>
      <c r="E14524" s="313" t="str">
        <f>CONCATENATE(SUM('Раздел 3'!Y236:Y236),"=",0)</f>
        <v>0=0</v>
      </c>
    </row>
    <row r="14525" spans="1:5" ht="30" hidden="1" customHeight="1">
      <c r="A14525" s="311" t="str">
        <f>IF((SUM('Раздел 3'!Z236:Z236)=0),"","Неверно!")</f>
        <v/>
      </c>
      <c r="B14525" s="312" t="s">
        <v>24813</v>
      </c>
      <c r="C14525" s="313" t="s">
        <v>19372</v>
      </c>
      <c r="D14525" s="313" t="s">
        <v>19371</v>
      </c>
      <c r="E14525" s="313" t="str">
        <f>CONCATENATE(SUM('Раздел 3'!Z236:Z236),"=",0)</f>
        <v>0=0</v>
      </c>
    </row>
    <row r="14526" spans="1:5" ht="30" hidden="1" customHeight="1">
      <c r="A14526" s="311" t="str">
        <f>IF((SUM('Раздел 3'!AA236:AA236)=0),"","Неверно!")</f>
        <v/>
      </c>
      <c r="B14526" s="312" t="s">
        <v>24813</v>
      </c>
      <c r="C14526" s="313" t="s">
        <v>19373</v>
      </c>
      <c r="D14526" s="313" t="s">
        <v>19371</v>
      </c>
      <c r="E14526" s="313" t="str">
        <f>CONCATENATE(SUM('Раздел 3'!AA236:AA236),"=",0)</f>
        <v>0=0</v>
      </c>
    </row>
    <row r="14527" spans="1:5" ht="30" hidden="1" customHeight="1">
      <c r="A14527" s="311" t="str">
        <f>IF((SUM('Раздел 3'!AB236:AB236)=0),"","Неверно!")</f>
        <v/>
      </c>
      <c r="B14527" s="312" t="s">
        <v>24813</v>
      </c>
      <c r="C14527" s="313" t="s">
        <v>19374</v>
      </c>
      <c r="D14527" s="313" t="s">
        <v>19371</v>
      </c>
      <c r="E14527" s="313" t="str">
        <f>CONCATENATE(SUM('Раздел 3'!AB236:AB236),"=",0)</f>
        <v>0=0</v>
      </c>
    </row>
    <row r="14528" spans="1:5" ht="30" hidden="1" customHeight="1">
      <c r="A14528" s="311" t="str">
        <f>IF((SUM('Раздел 3'!AC236:AC236)=0),"","Неверно!")</f>
        <v/>
      </c>
      <c r="B14528" s="312" t="s">
        <v>24813</v>
      </c>
      <c r="C14528" s="313" t="s">
        <v>19375</v>
      </c>
      <c r="D14528" s="313" t="s">
        <v>19371</v>
      </c>
      <c r="E14528" s="313" t="str">
        <f>CONCATENATE(SUM('Раздел 3'!AC236:AC236),"=",0)</f>
        <v>0=0</v>
      </c>
    </row>
    <row r="14529" spans="1:5" ht="30" hidden="1" customHeight="1">
      <c r="A14529" s="311" t="str">
        <f>IF((SUM('Раздел 3'!AD236:AD236)=0),"","Неверно!")</f>
        <v/>
      </c>
      <c r="B14529" s="312" t="s">
        <v>24813</v>
      </c>
      <c r="C14529" s="313" t="s">
        <v>19376</v>
      </c>
      <c r="D14529" s="313" t="s">
        <v>19371</v>
      </c>
      <c r="E14529" s="313" t="str">
        <f>CONCATENATE(SUM('Раздел 3'!AD236:AD236),"=",0)</f>
        <v>0=0</v>
      </c>
    </row>
    <row r="14530" spans="1:5" ht="30" hidden="1" customHeight="1">
      <c r="A14530" s="311" t="str">
        <f>IF((SUM('Раздел 3'!AE236:AE236)=0),"","Неверно!")</f>
        <v/>
      </c>
      <c r="B14530" s="312" t="s">
        <v>24813</v>
      </c>
      <c r="C14530" s="313" t="s">
        <v>19377</v>
      </c>
      <c r="D14530" s="313" t="s">
        <v>19371</v>
      </c>
      <c r="E14530" s="313" t="str">
        <f>CONCATENATE(SUM('Раздел 3'!AE236:AE236),"=",0)</f>
        <v>0=0</v>
      </c>
    </row>
    <row r="14531" spans="1:5" ht="30" hidden="1" customHeight="1">
      <c r="A14531" s="311" t="str">
        <f>IF((SUM('Раздел 3'!AF236:AF236)=0),"","Неверно!")</f>
        <v/>
      </c>
      <c r="B14531" s="312" t="s">
        <v>24813</v>
      </c>
      <c r="C14531" s="313" t="s">
        <v>19378</v>
      </c>
      <c r="D14531" s="313" t="s">
        <v>19371</v>
      </c>
      <c r="E14531" s="313" t="str">
        <f>CONCATENATE(SUM('Раздел 3'!AF236:AF236),"=",0)</f>
        <v>0=0</v>
      </c>
    </row>
    <row r="14532" spans="1:5" ht="30" hidden="1" customHeight="1">
      <c r="A14532" s="311" t="str">
        <f>IF((SUM('Раздел 3'!AG236:AG236)=0),"","Неверно!")</f>
        <v/>
      </c>
      <c r="B14532" s="312" t="s">
        <v>24813</v>
      </c>
      <c r="C14532" s="313" t="s">
        <v>19379</v>
      </c>
      <c r="D14532" s="313" t="s">
        <v>19371</v>
      </c>
      <c r="E14532" s="313" t="str">
        <f>CONCATENATE(SUM('Раздел 3'!AG236:AG236),"=",0)</f>
        <v>0=0</v>
      </c>
    </row>
    <row r="14533" spans="1:5" ht="30" hidden="1" customHeight="1">
      <c r="A14533" s="311" t="str">
        <f>IF((SUM('Раздел 3'!AH236:AH236)=0),"","Неверно!")</f>
        <v/>
      </c>
      <c r="B14533" s="312" t="s">
        <v>24813</v>
      </c>
      <c r="C14533" s="313" t="s">
        <v>19380</v>
      </c>
      <c r="D14533" s="313" t="s">
        <v>19371</v>
      </c>
      <c r="E14533" s="313" t="str">
        <f>CONCATENATE(SUM('Раздел 3'!AH236:AH236),"=",0)</f>
        <v>0=0</v>
      </c>
    </row>
    <row r="14534" spans="1:5" ht="30" hidden="1" customHeight="1">
      <c r="A14534" s="311" t="str">
        <f>IF((SUM('Раздел 3'!AI236:AI236)=0),"","Неверно!")</f>
        <v/>
      </c>
      <c r="B14534" s="312" t="s">
        <v>24813</v>
      </c>
      <c r="C14534" s="313" t="s">
        <v>19381</v>
      </c>
      <c r="D14534" s="313" t="s">
        <v>19371</v>
      </c>
      <c r="E14534" s="313" t="str">
        <f>CONCATENATE(SUM('Раздел 3'!AI236:AI236),"=",0)</f>
        <v>0=0</v>
      </c>
    </row>
    <row r="14535" spans="1:5" ht="30" hidden="1" customHeight="1">
      <c r="A14535" s="311" t="str">
        <f>IF((SUM('Раздел 3'!AJ236:AJ236)=0),"","Неверно!")</f>
        <v/>
      </c>
      <c r="B14535" s="312" t="s">
        <v>24813</v>
      </c>
      <c r="C14535" s="313" t="s">
        <v>19382</v>
      </c>
      <c r="D14535" s="313" t="s">
        <v>19371</v>
      </c>
      <c r="E14535" s="313" t="str">
        <f>CONCATENATE(SUM('Раздел 3'!AJ236:AJ236),"=",0)</f>
        <v>0=0</v>
      </c>
    </row>
    <row r="14536" spans="1:5" ht="30" hidden="1" customHeight="1">
      <c r="A14536" s="311" t="str">
        <f>IF((SUM('Раздел 3'!Y239:Y239)=0),"","Неверно!")</f>
        <v/>
      </c>
      <c r="B14536" s="312" t="s">
        <v>24814</v>
      </c>
      <c r="C14536" s="313" t="s">
        <v>19383</v>
      </c>
      <c r="D14536" s="313" t="s">
        <v>19384</v>
      </c>
      <c r="E14536" s="313" t="str">
        <f>CONCATENATE(SUM('Раздел 3'!Y239:Y239),"=",0)</f>
        <v>0=0</v>
      </c>
    </row>
    <row r="14537" spans="1:5" ht="30" hidden="1" customHeight="1">
      <c r="A14537" s="311" t="str">
        <f>IF((SUM('Раздел 3'!Z239:Z239)=0),"","Неверно!")</f>
        <v/>
      </c>
      <c r="B14537" s="312" t="s">
        <v>24814</v>
      </c>
      <c r="C14537" s="313" t="s">
        <v>19385</v>
      </c>
      <c r="D14537" s="313" t="s">
        <v>19384</v>
      </c>
      <c r="E14537" s="313" t="str">
        <f>CONCATENATE(SUM('Раздел 3'!Z239:Z239),"=",0)</f>
        <v>0=0</v>
      </c>
    </row>
    <row r="14538" spans="1:5" ht="30" hidden="1" customHeight="1">
      <c r="A14538" s="311" t="str">
        <f>IF((SUM('Раздел 3'!AA239:AA239)=0),"","Неверно!")</f>
        <v/>
      </c>
      <c r="B14538" s="312" t="s">
        <v>24814</v>
      </c>
      <c r="C14538" s="313" t="s">
        <v>19386</v>
      </c>
      <c r="D14538" s="313" t="s">
        <v>19384</v>
      </c>
      <c r="E14538" s="313" t="str">
        <f>CONCATENATE(SUM('Раздел 3'!AA239:AA239),"=",0)</f>
        <v>0=0</v>
      </c>
    </row>
    <row r="14539" spans="1:5" ht="30" hidden="1" customHeight="1">
      <c r="A14539" s="311" t="str">
        <f>IF((SUM('Раздел 3'!AB239:AB239)=0),"","Неверно!")</f>
        <v/>
      </c>
      <c r="B14539" s="312" t="s">
        <v>24814</v>
      </c>
      <c r="C14539" s="313" t="s">
        <v>19387</v>
      </c>
      <c r="D14539" s="313" t="s">
        <v>19384</v>
      </c>
      <c r="E14539" s="313" t="str">
        <f>CONCATENATE(SUM('Раздел 3'!AB239:AB239),"=",0)</f>
        <v>0=0</v>
      </c>
    </row>
    <row r="14540" spans="1:5" ht="30" hidden="1" customHeight="1">
      <c r="A14540" s="311" t="str">
        <f>IF((SUM('Раздел 3'!AC239:AC239)=0),"","Неверно!")</f>
        <v/>
      </c>
      <c r="B14540" s="312" t="s">
        <v>24814</v>
      </c>
      <c r="C14540" s="313" t="s">
        <v>19388</v>
      </c>
      <c r="D14540" s="313" t="s">
        <v>19384</v>
      </c>
      <c r="E14540" s="313" t="str">
        <f>CONCATENATE(SUM('Раздел 3'!AC239:AC239),"=",0)</f>
        <v>0=0</v>
      </c>
    </row>
    <row r="14541" spans="1:5" ht="30" hidden="1" customHeight="1">
      <c r="A14541" s="311" t="str">
        <f>IF((SUM('Раздел 3'!AD239:AD239)=0),"","Неверно!")</f>
        <v/>
      </c>
      <c r="B14541" s="312" t="s">
        <v>24814</v>
      </c>
      <c r="C14541" s="313" t="s">
        <v>19389</v>
      </c>
      <c r="D14541" s="313" t="s">
        <v>19384</v>
      </c>
      <c r="E14541" s="313" t="str">
        <f>CONCATENATE(SUM('Раздел 3'!AD239:AD239),"=",0)</f>
        <v>0=0</v>
      </c>
    </row>
    <row r="14542" spans="1:5" ht="30" hidden="1" customHeight="1">
      <c r="A14542" s="311" t="str">
        <f>IF((SUM('Раздел 3'!AE239:AE239)=0),"","Неверно!")</f>
        <v/>
      </c>
      <c r="B14542" s="312" t="s">
        <v>24814</v>
      </c>
      <c r="C14542" s="313" t="s">
        <v>19390</v>
      </c>
      <c r="D14542" s="313" t="s">
        <v>19384</v>
      </c>
      <c r="E14542" s="313" t="str">
        <f>CONCATENATE(SUM('Раздел 3'!AE239:AE239),"=",0)</f>
        <v>0=0</v>
      </c>
    </row>
    <row r="14543" spans="1:5" ht="30" hidden="1" customHeight="1">
      <c r="A14543" s="311" t="str">
        <f>IF((SUM('Раздел 3'!AF239:AF239)=0),"","Неверно!")</f>
        <v/>
      </c>
      <c r="B14543" s="312" t="s">
        <v>24814</v>
      </c>
      <c r="C14543" s="313" t="s">
        <v>19391</v>
      </c>
      <c r="D14543" s="313" t="s">
        <v>19384</v>
      </c>
      <c r="E14543" s="313" t="str">
        <f>CONCATENATE(SUM('Раздел 3'!AF239:AF239),"=",0)</f>
        <v>0=0</v>
      </c>
    </row>
    <row r="14544" spans="1:5" ht="30" hidden="1" customHeight="1">
      <c r="A14544" s="311" t="str">
        <f>IF((SUM('Раздел 3'!AG239:AG239)=0),"","Неверно!")</f>
        <v/>
      </c>
      <c r="B14544" s="312" t="s">
        <v>24814</v>
      </c>
      <c r="C14544" s="313" t="s">
        <v>19392</v>
      </c>
      <c r="D14544" s="313" t="s">
        <v>19384</v>
      </c>
      <c r="E14544" s="313" t="str">
        <f>CONCATENATE(SUM('Раздел 3'!AG239:AG239),"=",0)</f>
        <v>0=0</v>
      </c>
    </row>
    <row r="14545" spans="1:5" ht="30" hidden="1" customHeight="1">
      <c r="A14545" s="311" t="str">
        <f>IF((SUM('Раздел 3'!AH239:AH239)=0),"","Неверно!")</f>
        <v/>
      </c>
      <c r="B14545" s="312" t="s">
        <v>24814</v>
      </c>
      <c r="C14545" s="313" t="s">
        <v>19393</v>
      </c>
      <c r="D14545" s="313" t="s">
        <v>19384</v>
      </c>
      <c r="E14545" s="313" t="str">
        <f>CONCATENATE(SUM('Раздел 3'!AH239:AH239),"=",0)</f>
        <v>0=0</v>
      </c>
    </row>
    <row r="14546" spans="1:5" ht="30" hidden="1" customHeight="1">
      <c r="A14546" s="311" t="str">
        <f>IF((SUM('Раздел 3'!AI239:AI239)=0),"","Неверно!")</f>
        <v/>
      </c>
      <c r="B14546" s="312" t="s">
        <v>24814</v>
      </c>
      <c r="C14546" s="313" t="s">
        <v>19394</v>
      </c>
      <c r="D14546" s="313" t="s">
        <v>19384</v>
      </c>
      <c r="E14546" s="313" t="str">
        <f>CONCATENATE(SUM('Раздел 3'!AI239:AI239),"=",0)</f>
        <v>0=0</v>
      </c>
    </row>
    <row r="14547" spans="1:5" ht="30" hidden="1" customHeight="1">
      <c r="A14547" s="311" t="str">
        <f>IF((SUM('Раздел 3'!AJ239:AJ239)=0),"","Неверно!")</f>
        <v/>
      </c>
      <c r="B14547" s="312" t="s">
        <v>24814</v>
      </c>
      <c r="C14547" s="313" t="s">
        <v>19395</v>
      </c>
      <c r="D14547" s="313" t="s">
        <v>19384</v>
      </c>
      <c r="E14547" s="313" t="str">
        <f>CONCATENATE(SUM('Раздел 3'!AJ239:AJ239),"=",0)</f>
        <v>0=0</v>
      </c>
    </row>
    <row r="14548" spans="1:5" ht="30" hidden="1" customHeight="1">
      <c r="A14548" s="311" t="str">
        <f>IF((SUM('Раздел 3'!Y265:Y265)=0),"","Неверно!")</f>
        <v/>
      </c>
      <c r="B14548" s="312" t="s">
        <v>24815</v>
      </c>
      <c r="C14548" s="313" t="s">
        <v>19396</v>
      </c>
      <c r="D14548" s="313" t="s">
        <v>19397</v>
      </c>
      <c r="E14548" s="313" t="str">
        <f>CONCATENATE(SUM('Раздел 3'!Y265:Y265),"=",0)</f>
        <v>0=0</v>
      </c>
    </row>
    <row r="14549" spans="1:5" ht="30" hidden="1" customHeight="1">
      <c r="A14549" s="311" t="str">
        <f>IF((SUM('Раздел 3'!Y266:Y266)=0),"","Неверно!")</f>
        <v/>
      </c>
      <c r="B14549" s="312" t="s">
        <v>24815</v>
      </c>
      <c r="C14549" s="313" t="s">
        <v>19398</v>
      </c>
      <c r="D14549" s="313" t="s">
        <v>19397</v>
      </c>
      <c r="E14549" s="313" t="str">
        <f>CONCATENATE(SUM('Раздел 3'!Y266:Y266),"=",0)</f>
        <v>0=0</v>
      </c>
    </row>
    <row r="14550" spans="1:5" ht="30" hidden="1" customHeight="1">
      <c r="A14550" s="311" t="str">
        <f>IF((SUM('Раздел 3'!Z265:Z265)=0),"","Неверно!")</f>
        <v/>
      </c>
      <c r="B14550" s="312" t="s">
        <v>24815</v>
      </c>
      <c r="C14550" s="313" t="s">
        <v>19399</v>
      </c>
      <c r="D14550" s="313" t="s">
        <v>19397</v>
      </c>
      <c r="E14550" s="313" t="str">
        <f>CONCATENATE(SUM('Раздел 3'!Z265:Z265),"=",0)</f>
        <v>0=0</v>
      </c>
    </row>
    <row r="14551" spans="1:5" ht="30" hidden="1" customHeight="1">
      <c r="A14551" s="311" t="str">
        <f>IF((SUM('Раздел 3'!Z266:Z266)=0),"","Неверно!")</f>
        <v/>
      </c>
      <c r="B14551" s="312" t="s">
        <v>24815</v>
      </c>
      <c r="C14551" s="313" t="s">
        <v>19400</v>
      </c>
      <c r="D14551" s="313" t="s">
        <v>19397</v>
      </c>
      <c r="E14551" s="313" t="str">
        <f>CONCATENATE(SUM('Раздел 3'!Z266:Z266),"=",0)</f>
        <v>0=0</v>
      </c>
    </row>
    <row r="14552" spans="1:5" ht="30" hidden="1" customHeight="1">
      <c r="A14552" s="311" t="str">
        <f>IF((SUM('Раздел 3'!AA265:AA265)=0),"","Неверно!")</f>
        <v/>
      </c>
      <c r="B14552" s="312" t="s">
        <v>24815</v>
      </c>
      <c r="C14552" s="313" t="s">
        <v>19401</v>
      </c>
      <c r="D14552" s="313" t="s">
        <v>19397</v>
      </c>
      <c r="E14552" s="313" t="str">
        <f>CONCATENATE(SUM('Раздел 3'!AA265:AA265),"=",0)</f>
        <v>0=0</v>
      </c>
    </row>
    <row r="14553" spans="1:5" ht="30" hidden="1" customHeight="1">
      <c r="A14553" s="311" t="str">
        <f>IF((SUM('Раздел 3'!AA266:AA266)=0),"","Неверно!")</f>
        <v/>
      </c>
      <c r="B14553" s="312" t="s">
        <v>24815</v>
      </c>
      <c r="C14553" s="313" t="s">
        <v>19402</v>
      </c>
      <c r="D14553" s="313" t="s">
        <v>19397</v>
      </c>
      <c r="E14553" s="313" t="str">
        <f>CONCATENATE(SUM('Раздел 3'!AA266:AA266),"=",0)</f>
        <v>0=0</v>
      </c>
    </row>
    <row r="14554" spans="1:5" ht="30" hidden="1" customHeight="1">
      <c r="A14554" s="311" t="str">
        <f>IF((SUM('Раздел 3'!AB265:AB265)=0),"","Неверно!")</f>
        <v/>
      </c>
      <c r="B14554" s="312" t="s">
        <v>24815</v>
      </c>
      <c r="C14554" s="313" t="s">
        <v>19403</v>
      </c>
      <c r="D14554" s="313" t="s">
        <v>19397</v>
      </c>
      <c r="E14554" s="313" t="str">
        <f>CONCATENATE(SUM('Раздел 3'!AB265:AB265),"=",0)</f>
        <v>0=0</v>
      </c>
    </row>
    <row r="14555" spans="1:5" ht="30" hidden="1" customHeight="1">
      <c r="A14555" s="311" t="str">
        <f>IF((SUM('Раздел 3'!AB266:AB266)=0),"","Неверно!")</f>
        <v/>
      </c>
      <c r="B14555" s="312" t="s">
        <v>24815</v>
      </c>
      <c r="C14555" s="313" t="s">
        <v>19404</v>
      </c>
      <c r="D14555" s="313" t="s">
        <v>19397</v>
      </c>
      <c r="E14555" s="313" t="str">
        <f>CONCATENATE(SUM('Раздел 3'!AB266:AB266),"=",0)</f>
        <v>0=0</v>
      </c>
    </row>
    <row r="14556" spans="1:5" ht="30" hidden="1" customHeight="1">
      <c r="A14556" s="311" t="str">
        <f>IF((SUM('Раздел 3'!AC265:AC265)=0),"","Неверно!")</f>
        <v/>
      </c>
      <c r="B14556" s="312" t="s">
        <v>24815</v>
      </c>
      <c r="C14556" s="313" t="s">
        <v>19405</v>
      </c>
      <c r="D14556" s="313" t="s">
        <v>19397</v>
      </c>
      <c r="E14556" s="313" t="str">
        <f>CONCATENATE(SUM('Раздел 3'!AC265:AC265),"=",0)</f>
        <v>0=0</v>
      </c>
    </row>
    <row r="14557" spans="1:5" ht="30" hidden="1" customHeight="1">
      <c r="A14557" s="311" t="str">
        <f>IF((SUM('Раздел 3'!AC266:AC266)=0),"","Неверно!")</f>
        <v/>
      </c>
      <c r="B14557" s="312" t="s">
        <v>24815</v>
      </c>
      <c r="C14557" s="313" t="s">
        <v>19406</v>
      </c>
      <c r="D14557" s="313" t="s">
        <v>19397</v>
      </c>
      <c r="E14557" s="313" t="str">
        <f>CONCATENATE(SUM('Раздел 3'!AC266:AC266),"=",0)</f>
        <v>0=0</v>
      </c>
    </row>
    <row r="14558" spans="1:5" ht="30" hidden="1" customHeight="1">
      <c r="A14558" s="311" t="str">
        <f>IF((SUM('Раздел 3'!AD265:AD265)=0),"","Неверно!")</f>
        <v/>
      </c>
      <c r="B14558" s="312" t="s">
        <v>24815</v>
      </c>
      <c r="C14558" s="313" t="s">
        <v>19407</v>
      </c>
      <c r="D14558" s="313" t="s">
        <v>19397</v>
      </c>
      <c r="E14558" s="313" t="str">
        <f>CONCATENATE(SUM('Раздел 3'!AD265:AD265),"=",0)</f>
        <v>0=0</v>
      </c>
    </row>
    <row r="14559" spans="1:5" ht="30" hidden="1" customHeight="1">
      <c r="A14559" s="311" t="str">
        <f>IF((SUM('Раздел 3'!AD266:AD266)=0),"","Неверно!")</f>
        <v/>
      </c>
      <c r="B14559" s="312" t="s">
        <v>24815</v>
      </c>
      <c r="C14559" s="313" t="s">
        <v>19408</v>
      </c>
      <c r="D14559" s="313" t="s">
        <v>19397</v>
      </c>
      <c r="E14559" s="313" t="str">
        <f>CONCATENATE(SUM('Раздел 3'!AD266:AD266),"=",0)</f>
        <v>0=0</v>
      </c>
    </row>
    <row r="14560" spans="1:5" ht="30" hidden="1" customHeight="1">
      <c r="A14560" s="311" t="str">
        <f>IF((SUM('Раздел 3'!AE265:AE265)=0),"","Неверно!")</f>
        <v/>
      </c>
      <c r="B14560" s="312" t="s">
        <v>24815</v>
      </c>
      <c r="C14560" s="313" t="s">
        <v>19409</v>
      </c>
      <c r="D14560" s="313" t="s">
        <v>19397</v>
      </c>
      <c r="E14560" s="313" t="str">
        <f>CONCATENATE(SUM('Раздел 3'!AE265:AE265),"=",0)</f>
        <v>0=0</v>
      </c>
    </row>
    <row r="14561" spans="1:5" ht="30" hidden="1" customHeight="1">
      <c r="A14561" s="311" t="str">
        <f>IF((SUM('Раздел 3'!AE266:AE266)=0),"","Неверно!")</f>
        <v/>
      </c>
      <c r="B14561" s="312" t="s">
        <v>24815</v>
      </c>
      <c r="C14561" s="313" t="s">
        <v>19410</v>
      </c>
      <c r="D14561" s="313" t="s">
        <v>19397</v>
      </c>
      <c r="E14561" s="313" t="str">
        <f>CONCATENATE(SUM('Раздел 3'!AE266:AE266),"=",0)</f>
        <v>0=0</v>
      </c>
    </row>
    <row r="14562" spans="1:5" ht="30" hidden="1" customHeight="1">
      <c r="A14562" s="311" t="str">
        <f>IF((SUM('Раздел 3'!AF265:AF265)=0),"","Неверно!")</f>
        <v/>
      </c>
      <c r="B14562" s="312" t="s">
        <v>24815</v>
      </c>
      <c r="C14562" s="313" t="s">
        <v>19411</v>
      </c>
      <c r="D14562" s="313" t="s">
        <v>19397</v>
      </c>
      <c r="E14562" s="313" t="str">
        <f>CONCATENATE(SUM('Раздел 3'!AF265:AF265),"=",0)</f>
        <v>0=0</v>
      </c>
    </row>
    <row r="14563" spans="1:5" ht="30" hidden="1" customHeight="1">
      <c r="A14563" s="311" t="str">
        <f>IF((SUM('Раздел 3'!AF266:AF266)=0),"","Неверно!")</f>
        <v/>
      </c>
      <c r="B14563" s="312" t="s">
        <v>24815</v>
      </c>
      <c r="C14563" s="313" t="s">
        <v>19412</v>
      </c>
      <c r="D14563" s="313" t="s">
        <v>19397</v>
      </c>
      <c r="E14563" s="313" t="str">
        <f>CONCATENATE(SUM('Раздел 3'!AF266:AF266),"=",0)</f>
        <v>0=0</v>
      </c>
    </row>
    <row r="14564" spans="1:5" ht="30" hidden="1" customHeight="1">
      <c r="A14564" s="311" t="str">
        <f>IF((SUM('Раздел 3'!AG265:AG265)=0),"","Неверно!")</f>
        <v/>
      </c>
      <c r="B14564" s="312" t="s">
        <v>24815</v>
      </c>
      <c r="C14564" s="313" t="s">
        <v>19413</v>
      </c>
      <c r="D14564" s="313" t="s">
        <v>19397</v>
      </c>
      <c r="E14564" s="313" t="str">
        <f>CONCATENATE(SUM('Раздел 3'!AG265:AG265),"=",0)</f>
        <v>0=0</v>
      </c>
    </row>
    <row r="14565" spans="1:5" ht="30" hidden="1" customHeight="1">
      <c r="A14565" s="311" t="str">
        <f>IF((SUM('Раздел 3'!AG266:AG266)=0),"","Неверно!")</f>
        <v/>
      </c>
      <c r="B14565" s="312" t="s">
        <v>24815</v>
      </c>
      <c r="C14565" s="313" t="s">
        <v>19414</v>
      </c>
      <c r="D14565" s="313" t="s">
        <v>19397</v>
      </c>
      <c r="E14565" s="313" t="str">
        <f>CONCATENATE(SUM('Раздел 3'!AG266:AG266),"=",0)</f>
        <v>0=0</v>
      </c>
    </row>
    <row r="14566" spans="1:5" ht="30" hidden="1" customHeight="1">
      <c r="A14566" s="311" t="str">
        <f>IF((SUM('Раздел 3'!AH265:AH265)=0),"","Неверно!")</f>
        <v/>
      </c>
      <c r="B14566" s="312" t="s">
        <v>24815</v>
      </c>
      <c r="C14566" s="313" t="s">
        <v>19415</v>
      </c>
      <c r="D14566" s="313" t="s">
        <v>19397</v>
      </c>
      <c r="E14566" s="313" t="str">
        <f>CONCATENATE(SUM('Раздел 3'!AH265:AH265),"=",0)</f>
        <v>0=0</v>
      </c>
    </row>
    <row r="14567" spans="1:5" ht="30" hidden="1" customHeight="1">
      <c r="A14567" s="311" t="str">
        <f>IF((SUM('Раздел 3'!AH266:AH266)=0),"","Неверно!")</f>
        <v/>
      </c>
      <c r="B14567" s="312" t="s">
        <v>24815</v>
      </c>
      <c r="C14567" s="313" t="s">
        <v>19416</v>
      </c>
      <c r="D14567" s="313" t="s">
        <v>19397</v>
      </c>
      <c r="E14567" s="313" t="str">
        <f>CONCATENATE(SUM('Раздел 3'!AH266:AH266),"=",0)</f>
        <v>0=0</v>
      </c>
    </row>
    <row r="14568" spans="1:5" ht="30" hidden="1" customHeight="1">
      <c r="A14568" s="311" t="str">
        <f>IF((SUM('Раздел 3'!AI265:AI265)=0),"","Неверно!")</f>
        <v/>
      </c>
      <c r="B14568" s="312" t="s">
        <v>24815</v>
      </c>
      <c r="C14568" s="313" t="s">
        <v>19417</v>
      </c>
      <c r="D14568" s="313" t="s">
        <v>19397</v>
      </c>
      <c r="E14568" s="313" t="str">
        <f>CONCATENATE(SUM('Раздел 3'!AI265:AI265),"=",0)</f>
        <v>0=0</v>
      </c>
    </row>
    <row r="14569" spans="1:5" ht="30" hidden="1" customHeight="1">
      <c r="A14569" s="311" t="str">
        <f>IF((SUM('Раздел 3'!AI266:AI266)=0),"","Неверно!")</f>
        <v/>
      </c>
      <c r="B14569" s="312" t="s">
        <v>24815</v>
      </c>
      <c r="C14569" s="313" t="s">
        <v>19418</v>
      </c>
      <c r="D14569" s="313" t="s">
        <v>19397</v>
      </c>
      <c r="E14569" s="313" t="str">
        <f>CONCATENATE(SUM('Раздел 3'!AI266:AI266),"=",0)</f>
        <v>0=0</v>
      </c>
    </row>
    <row r="14570" spans="1:5" ht="30" hidden="1" customHeight="1">
      <c r="A14570" s="311" t="str">
        <f>IF((SUM('Раздел 3'!AJ265:AJ265)=0),"","Неверно!")</f>
        <v/>
      </c>
      <c r="B14570" s="312" t="s">
        <v>24815</v>
      </c>
      <c r="C14570" s="313" t="s">
        <v>19419</v>
      </c>
      <c r="D14570" s="313" t="s">
        <v>19397</v>
      </c>
      <c r="E14570" s="313" t="str">
        <f>CONCATENATE(SUM('Раздел 3'!AJ265:AJ265),"=",0)</f>
        <v>0=0</v>
      </c>
    </row>
    <row r="14571" spans="1:5" ht="30" hidden="1" customHeight="1">
      <c r="A14571" s="311" t="str">
        <f>IF((SUM('Раздел 3'!AJ266:AJ266)=0),"","Неверно!")</f>
        <v/>
      </c>
      <c r="B14571" s="312" t="s">
        <v>24815</v>
      </c>
      <c r="C14571" s="313" t="s">
        <v>19420</v>
      </c>
      <c r="D14571" s="313" t="s">
        <v>19397</v>
      </c>
      <c r="E14571" s="313" t="str">
        <f>CONCATENATE(SUM('Раздел 3'!AJ266:AJ266),"=",0)</f>
        <v>0=0</v>
      </c>
    </row>
    <row r="14572" spans="1:5" ht="30" hidden="1" customHeight="1">
      <c r="A14572" s="311" t="str">
        <f>IF((SUM('Раздел 3'!Y285:Y285)=0),"","Неверно!")</f>
        <v/>
      </c>
      <c r="B14572" s="312" t="s">
        <v>24816</v>
      </c>
      <c r="C14572" s="313" t="s">
        <v>19421</v>
      </c>
      <c r="D14572" s="313" t="s">
        <v>19422</v>
      </c>
      <c r="E14572" s="313" t="str">
        <f>CONCATENATE(SUM('Раздел 3'!Y285:Y285),"=",0)</f>
        <v>0=0</v>
      </c>
    </row>
    <row r="14573" spans="1:5" ht="30" hidden="1" customHeight="1">
      <c r="A14573" s="311" t="str">
        <f>IF((SUM('Раздел 3'!Z285:Z285)=0),"","Неверно!")</f>
        <v/>
      </c>
      <c r="B14573" s="312" t="s">
        <v>24816</v>
      </c>
      <c r="C14573" s="313" t="s">
        <v>19423</v>
      </c>
      <c r="D14573" s="313" t="s">
        <v>19422</v>
      </c>
      <c r="E14573" s="313" t="str">
        <f>CONCATENATE(SUM('Раздел 3'!Z285:Z285),"=",0)</f>
        <v>0=0</v>
      </c>
    </row>
    <row r="14574" spans="1:5" ht="30" hidden="1" customHeight="1">
      <c r="A14574" s="311" t="str">
        <f>IF((SUM('Раздел 3'!AA285:AA285)=0),"","Неверно!")</f>
        <v/>
      </c>
      <c r="B14574" s="312" t="s">
        <v>24816</v>
      </c>
      <c r="C14574" s="313" t="s">
        <v>19424</v>
      </c>
      <c r="D14574" s="313" t="s">
        <v>19422</v>
      </c>
      <c r="E14574" s="313" t="str">
        <f>CONCATENATE(SUM('Раздел 3'!AA285:AA285),"=",0)</f>
        <v>0=0</v>
      </c>
    </row>
    <row r="14575" spans="1:5" ht="30" hidden="1" customHeight="1">
      <c r="A14575" s="311" t="str">
        <f>IF((SUM('Раздел 3'!AB285:AB285)=0),"","Неверно!")</f>
        <v/>
      </c>
      <c r="B14575" s="312" t="s">
        <v>24816</v>
      </c>
      <c r="C14575" s="313" t="s">
        <v>19425</v>
      </c>
      <c r="D14575" s="313" t="s">
        <v>19422</v>
      </c>
      <c r="E14575" s="313" t="str">
        <f>CONCATENATE(SUM('Раздел 3'!AB285:AB285),"=",0)</f>
        <v>0=0</v>
      </c>
    </row>
    <row r="14576" spans="1:5" ht="30" hidden="1" customHeight="1">
      <c r="A14576" s="311" t="str">
        <f>IF((SUM('Раздел 3'!AC285:AC285)=0),"","Неверно!")</f>
        <v/>
      </c>
      <c r="B14576" s="312" t="s">
        <v>24816</v>
      </c>
      <c r="C14576" s="313" t="s">
        <v>19426</v>
      </c>
      <c r="D14576" s="313" t="s">
        <v>19422</v>
      </c>
      <c r="E14576" s="313" t="str">
        <f>CONCATENATE(SUM('Раздел 3'!AC285:AC285),"=",0)</f>
        <v>0=0</v>
      </c>
    </row>
    <row r="14577" spans="1:5" ht="30" hidden="1" customHeight="1">
      <c r="A14577" s="311" t="str">
        <f>IF((SUM('Раздел 3'!AD285:AD285)=0),"","Неверно!")</f>
        <v/>
      </c>
      <c r="B14577" s="312" t="s">
        <v>24816</v>
      </c>
      <c r="C14577" s="313" t="s">
        <v>19427</v>
      </c>
      <c r="D14577" s="313" t="s">
        <v>19422</v>
      </c>
      <c r="E14577" s="313" t="str">
        <f>CONCATENATE(SUM('Раздел 3'!AD285:AD285),"=",0)</f>
        <v>0=0</v>
      </c>
    </row>
    <row r="14578" spans="1:5" ht="30" hidden="1" customHeight="1">
      <c r="A14578" s="311" t="str">
        <f>IF((SUM('Раздел 3'!AE285:AE285)=0),"","Неверно!")</f>
        <v/>
      </c>
      <c r="B14578" s="312" t="s">
        <v>24816</v>
      </c>
      <c r="C14578" s="313" t="s">
        <v>19428</v>
      </c>
      <c r="D14578" s="313" t="s">
        <v>19422</v>
      </c>
      <c r="E14578" s="313" t="str">
        <f>CONCATENATE(SUM('Раздел 3'!AE285:AE285),"=",0)</f>
        <v>0=0</v>
      </c>
    </row>
    <row r="14579" spans="1:5" ht="30" hidden="1" customHeight="1">
      <c r="A14579" s="311" t="str">
        <f>IF((SUM('Раздел 3'!AF285:AF285)=0),"","Неверно!")</f>
        <v/>
      </c>
      <c r="B14579" s="312" t="s">
        <v>24816</v>
      </c>
      <c r="C14579" s="313" t="s">
        <v>19429</v>
      </c>
      <c r="D14579" s="313" t="s">
        <v>19422</v>
      </c>
      <c r="E14579" s="313" t="str">
        <f>CONCATENATE(SUM('Раздел 3'!AF285:AF285),"=",0)</f>
        <v>0=0</v>
      </c>
    </row>
    <row r="14580" spans="1:5" ht="30" hidden="1" customHeight="1">
      <c r="A14580" s="311" t="str">
        <f>IF((SUM('Раздел 3'!AG285:AG285)=0),"","Неверно!")</f>
        <v/>
      </c>
      <c r="B14580" s="312" t="s">
        <v>24816</v>
      </c>
      <c r="C14580" s="313" t="s">
        <v>19430</v>
      </c>
      <c r="D14580" s="313" t="s">
        <v>19422</v>
      </c>
      <c r="E14580" s="313" t="str">
        <f>CONCATENATE(SUM('Раздел 3'!AG285:AG285),"=",0)</f>
        <v>0=0</v>
      </c>
    </row>
    <row r="14581" spans="1:5" ht="30" hidden="1" customHeight="1">
      <c r="A14581" s="311" t="str">
        <f>IF((SUM('Раздел 3'!AH285:AH285)=0),"","Неверно!")</f>
        <v/>
      </c>
      <c r="B14581" s="312" t="s">
        <v>24816</v>
      </c>
      <c r="C14581" s="313" t="s">
        <v>19431</v>
      </c>
      <c r="D14581" s="313" t="s">
        <v>19422</v>
      </c>
      <c r="E14581" s="313" t="str">
        <f>CONCATENATE(SUM('Раздел 3'!AH285:AH285),"=",0)</f>
        <v>0=0</v>
      </c>
    </row>
    <row r="14582" spans="1:5" ht="30" hidden="1" customHeight="1">
      <c r="A14582" s="311" t="str">
        <f>IF((SUM('Раздел 3'!AI285:AI285)=0),"","Неверно!")</f>
        <v/>
      </c>
      <c r="B14582" s="312" t="s">
        <v>24816</v>
      </c>
      <c r="C14582" s="313" t="s">
        <v>19432</v>
      </c>
      <c r="D14582" s="313" t="s">
        <v>19422</v>
      </c>
      <c r="E14582" s="313" t="str">
        <f>CONCATENATE(SUM('Раздел 3'!AI285:AI285),"=",0)</f>
        <v>0=0</v>
      </c>
    </row>
    <row r="14583" spans="1:5" ht="30" hidden="1" customHeight="1">
      <c r="A14583" s="311" t="str">
        <f>IF((SUM('Раздел 3'!AJ285:AJ285)=0),"","Неверно!")</f>
        <v/>
      </c>
      <c r="B14583" s="312" t="s">
        <v>24816</v>
      </c>
      <c r="C14583" s="313" t="s">
        <v>19433</v>
      </c>
      <c r="D14583" s="313" t="s">
        <v>19422</v>
      </c>
      <c r="E14583" s="313" t="str">
        <f>CONCATENATE(SUM('Раздел 3'!AJ285:AJ285),"=",0)</f>
        <v>0=0</v>
      </c>
    </row>
    <row r="14584" spans="1:5" ht="30" hidden="1" customHeight="1">
      <c r="A14584" s="311" t="str">
        <f>IF((SUM('Раздел 3'!Y43:Y43)=0),"","Неверно!")</f>
        <v/>
      </c>
      <c r="B14584" s="312" t="s">
        <v>24817</v>
      </c>
      <c r="C14584" s="313" t="s">
        <v>9158</v>
      </c>
      <c r="D14584" s="313" t="s">
        <v>18134</v>
      </c>
      <c r="E14584" s="313" t="str">
        <f>CONCATENATE(SUM('Раздел 3'!Y43:Y43),"=",0)</f>
        <v>0=0</v>
      </c>
    </row>
    <row r="14585" spans="1:5" ht="30" hidden="1" customHeight="1">
      <c r="A14585" s="311" t="str">
        <f>IF((SUM('Раздел 3'!Y44:Y44)=0),"","Неверно!")</f>
        <v/>
      </c>
      <c r="B14585" s="312" t="s">
        <v>24817</v>
      </c>
      <c r="C14585" s="313" t="s">
        <v>9159</v>
      </c>
      <c r="D14585" s="313" t="s">
        <v>18134</v>
      </c>
      <c r="E14585" s="313" t="str">
        <f>CONCATENATE(SUM('Раздел 3'!Y44:Y44),"=",0)</f>
        <v>0=0</v>
      </c>
    </row>
    <row r="14586" spans="1:5" ht="30" hidden="1" customHeight="1">
      <c r="A14586" s="311" t="str">
        <f>IF((SUM('Раздел 3'!Y45:Y45)=0),"","Неверно!")</f>
        <v/>
      </c>
      <c r="B14586" s="312" t="s">
        <v>24817</v>
      </c>
      <c r="C14586" s="313" t="s">
        <v>9160</v>
      </c>
      <c r="D14586" s="313" t="s">
        <v>18134</v>
      </c>
      <c r="E14586" s="313" t="str">
        <f>CONCATENATE(SUM('Раздел 3'!Y45:Y45),"=",0)</f>
        <v>0=0</v>
      </c>
    </row>
    <row r="14587" spans="1:5" ht="30" hidden="1" customHeight="1">
      <c r="A14587" s="311" t="str">
        <f>IF((SUM('Раздел 3'!Y46:Y46)=0),"","Неверно!")</f>
        <v/>
      </c>
      <c r="B14587" s="312" t="s">
        <v>24817</v>
      </c>
      <c r="C14587" s="313" t="s">
        <v>9161</v>
      </c>
      <c r="D14587" s="313" t="s">
        <v>18134</v>
      </c>
      <c r="E14587" s="313" t="str">
        <f>CONCATENATE(SUM('Раздел 3'!Y46:Y46),"=",0)</f>
        <v>0=0</v>
      </c>
    </row>
    <row r="14588" spans="1:5" ht="30" hidden="1" customHeight="1">
      <c r="A14588" s="311" t="str">
        <f>IF((SUM('Раздел 3'!Y47:Y47)=0),"","Неверно!")</f>
        <v/>
      </c>
      <c r="B14588" s="312" t="s">
        <v>24817</v>
      </c>
      <c r="C14588" s="313" t="s">
        <v>9162</v>
      </c>
      <c r="D14588" s="313" t="s">
        <v>18134</v>
      </c>
      <c r="E14588" s="313" t="str">
        <f>CONCATENATE(SUM('Раздел 3'!Y47:Y47),"=",0)</f>
        <v>0=0</v>
      </c>
    </row>
    <row r="14589" spans="1:5" ht="30" hidden="1" customHeight="1">
      <c r="A14589" s="311" t="str">
        <f>IF((SUM('Раздел 3'!Y48:Y48)=0),"","Неверно!")</f>
        <v/>
      </c>
      <c r="B14589" s="312" t="s">
        <v>24817</v>
      </c>
      <c r="C14589" s="313" t="s">
        <v>9163</v>
      </c>
      <c r="D14589" s="313" t="s">
        <v>18134</v>
      </c>
      <c r="E14589" s="313" t="str">
        <f>CONCATENATE(SUM('Раздел 3'!Y48:Y48),"=",0)</f>
        <v>0=0</v>
      </c>
    </row>
    <row r="14590" spans="1:5" ht="30" hidden="1" customHeight="1">
      <c r="A14590" s="311" t="str">
        <f>IF((SUM('Раздел 3'!Y49:Y49)=0),"","Неверно!")</f>
        <v/>
      </c>
      <c r="B14590" s="312" t="s">
        <v>24817</v>
      </c>
      <c r="C14590" s="313" t="s">
        <v>9164</v>
      </c>
      <c r="D14590" s="313" t="s">
        <v>18134</v>
      </c>
      <c r="E14590" s="313" t="str">
        <f>CONCATENATE(SUM('Раздел 3'!Y49:Y49),"=",0)</f>
        <v>0=0</v>
      </c>
    </row>
    <row r="14591" spans="1:5" ht="30" hidden="1" customHeight="1">
      <c r="A14591" s="311" t="str">
        <f>IF((SUM('Раздел 3'!Y50:Y50)=0),"","Неверно!")</f>
        <v/>
      </c>
      <c r="B14591" s="312" t="s">
        <v>24817</v>
      </c>
      <c r="C14591" s="313" t="s">
        <v>9165</v>
      </c>
      <c r="D14591" s="313" t="s">
        <v>18134</v>
      </c>
      <c r="E14591" s="313" t="str">
        <f>CONCATENATE(SUM('Раздел 3'!Y50:Y50),"=",0)</f>
        <v>0=0</v>
      </c>
    </row>
    <row r="14592" spans="1:5" ht="30" hidden="1" customHeight="1">
      <c r="A14592" s="311" t="str">
        <f>IF((SUM('Раздел 3'!Y51:Y51)=0),"","Неверно!")</f>
        <v/>
      </c>
      <c r="B14592" s="312" t="s">
        <v>24817</v>
      </c>
      <c r="C14592" s="313" t="s">
        <v>9166</v>
      </c>
      <c r="D14592" s="313" t="s">
        <v>18134</v>
      </c>
      <c r="E14592" s="313" t="str">
        <f>CONCATENATE(SUM('Раздел 3'!Y51:Y51),"=",0)</f>
        <v>0=0</v>
      </c>
    </row>
    <row r="14593" spans="1:5" ht="30" hidden="1" customHeight="1">
      <c r="A14593" s="311" t="str">
        <f>IF((SUM('Раздел 3'!Y52:Y52)=0),"","Неверно!")</f>
        <v/>
      </c>
      <c r="B14593" s="312" t="s">
        <v>24817</v>
      </c>
      <c r="C14593" s="313" t="s">
        <v>9167</v>
      </c>
      <c r="D14593" s="313" t="s">
        <v>18134</v>
      </c>
      <c r="E14593" s="313" t="str">
        <f>CONCATENATE(SUM('Раздел 3'!Y52:Y52),"=",0)</f>
        <v>0=0</v>
      </c>
    </row>
    <row r="14594" spans="1:5" ht="30" hidden="1" customHeight="1">
      <c r="A14594" s="311" t="str">
        <f>IF((SUM('Раздел 3'!Y53:Y53)=0),"","Неверно!")</f>
        <v/>
      </c>
      <c r="B14594" s="312" t="s">
        <v>24817</v>
      </c>
      <c r="C14594" s="313" t="s">
        <v>9168</v>
      </c>
      <c r="D14594" s="313" t="s">
        <v>18134</v>
      </c>
      <c r="E14594" s="313" t="str">
        <f>CONCATENATE(SUM('Раздел 3'!Y53:Y53),"=",0)</f>
        <v>0=0</v>
      </c>
    </row>
    <row r="14595" spans="1:5" ht="30" hidden="1" customHeight="1">
      <c r="A14595" s="311" t="str">
        <f>IF((SUM('Раздел 3'!Z43:Z43)=0),"","Неверно!")</f>
        <v/>
      </c>
      <c r="B14595" s="312" t="s">
        <v>24817</v>
      </c>
      <c r="C14595" s="313" t="s">
        <v>9169</v>
      </c>
      <c r="D14595" s="313" t="s">
        <v>18134</v>
      </c>
      <c r="E14595" s="313" t="str">
        <f>CONCATENATE(SUM('Раздел 3'!Z43:Z43),"=",0)</f>
        <v>0=0</v>
      </c>
    </row>
    <row r="14596" spans="1:5" ht="30" hidden="1" customHeight="1">
      <c r="A14596" s="311" t="str">
        <f>IF((SUM('Раздел 3'!Z44:Z44)=0),"","Неверно!")</f>
        <v/>
      </c>
      <c r="B14596" s="312" t="s">
        <v>24817</v>
      </c>
      <c r="C14596" s="313" t="s">
        <v>9170</v>
      </c>
      <c r="D14596" s="313" t="s">
        <v>18134</v>
      </c>
      <c r="E14596" s="313" t="str">
        <f>CONCATENATE(SUM('Раздел 3'!Z44:Z44),"=",0)</f>
        <v>0=0</v>
      </c>
    </row>
    <row r="14597" spans="1:5" ht="30" hidden="1" customHeight="1">
      <c r="A14597" s="311" t="str">
        <f>IF((SUM('Раздел 3'!Z45:Z45)=0),"","Неверно!")</f>
        <v/>
      </c>
      <c r="B14597" s="312" t="s">
        <v>24817</v>
      </c>
      <c r="C14597" s="313" t="s">
        <v>9171</v>
      </c>
      <c r="D14597" s="313" t="s">
        <v>18134</v>
      </c>
      <c r="E14597" s="313" t="str">
        <f>CONCATENATE(SUM('Раздел 3'!Z45:Z45),"=",0)</f>
        <v>0=0</v>
      </c>
    </row>
    <row r="14598" spans="1:5" ht="30" hidden="1" customHeight="1">
      <c r="A14598" s="311" t="str">
        <f>IF((SUM('Раздел 3'!Z46:Z46)=0),"","Неверно!")</f>
        <v/>
      </c>
      <c r="B14598" s="312" t="s">
        <v>24817</v>
      </c>
      <c r="C14598" s="313" t="s">
        <v>9172</v>
      </c>
      <c r="D14598" s="313" t="s">
        <v>18134</v>
      </c>
      <c r="E14598" s="313" t="str">
        <f>CONCATENATE(SUM('Раздел 3'!Z46:Z46),"=",0)</f>
        <v>0=0</v>
      </c>
    </row>
    <row r="14599" spans="1:5" ht="30" hidden="1" customHeight="1">
      <c r="A14599" s="311" t="str">
        <f>IF((SUM('Раздел 3'!Z47:Z47)=0),"","Неверно!")</f>
        <v/>
      </c>
      <c r="B14599" s="312" t="s">
        <v>24817</v>
      </c>
      <c r="C14599" s="313" t="s">
        <v>9173</v>
      </c>
      <c r="D14599" s="313" t="s">
        <v>18134</v>
      </c>
      <c r="E14599" s="313" t="str">
        <f>CONCATENATE(SUM('Раздел 3'!Z47:Z47),"=",0)</f>
        <v>0=0</v>
      </c>
    </row>
    <row r="14600" spans="1:5" ht="30" hidden="1" customHeight="1">
      <c r="A14600" s="311" t="str">
        <f>IF((SUM('Раздел 3'!Z48:Z48)=0),"","Неверно!")</f>
        <v/>
      </c>
      <c r="B14600" s="312" t="s">
        <v>24817</v>
      </c>
      <c r="C14600" s="313" t="s">
        <v>9174</v>
      </c>
      <c r="D14600" s="313" t="s">
        <v>18134</v>
      </c>
      <c r="E14600" s="313" t="str">
        <f>CONCATENATE(SUM('Раздел 3'!Z48:Z48),"=",0)</f>
        <v>0=0</v>
      </c>
    </row>
    <row r="14601" spans="1:5" ht="30" hidden="1" customHeight="1">
      <c r="A14601" s="311" t="str">
        <f>IF((SUM('Раздел 3'!Z49:Z49)=0),"","Неверно!")</f>
        <v/>
      </c>
      <c r="B14601" s="312" t="s">
        <v>24817</v>
      </c>
      <c r="C14601" s="313" t="s">
        <v>9175</v>
      </c>
      <c r="D14601" s="313" t="s">
        <v>18134</v>
      </c>
      <c r="E14601" s="313" t="str">
        <f>CONCATENATE(SUM('Раздел 3'!Z49:Z49),"=",0)</f>
        <v>0=0</v>
      </c>
    </row>
    <row r="14602" spans="1:5" ht="30" hidden="1" customHeight="1">
      <c r="A14602" s="311" t="str">
        <f>IF((SUM('Раздел 3'!Z50:Z50)=0),"","Неверно!")</f>
        <v/>
      </c>
      <c r="B14602" s="312" t="s">
        <v>24817</v>
      </c>
      <c r="C14602" s="313" t="s">
        <v>9176</v>
      </c>
      <c r="D14602" s="313" t="s">
        <v>18134</v>
      </c>
      <c r="E14602" s="313" t="str">
        <f>CONCATENATE(SUM('Раздел 3'!Z50:Z50),"=",0)</f>
        <v>0=0</v>
      </c>
    </row>
    <row r="14603" spans="1:5" ht="30" hidden="1" customHeight="1">
      <c r="A14603" s="311" t="str">
        <f>IF((SUM('Раздел 3'!Z51:Z51)=0),"","Неверно!")</f>
        <v/>
      </c>
      <c r="B14603" s="312" t="s">
        <v>24817</v>
      </c>
      <c r="C14603" s="313" t="s">
        <v>9177</v>
      </c>
      <c r="D14603" s="313" t="s">
        <v>18134</v>
      </c>
      <c r="E14603" s="313" t="str">
        <f>CONCATENATE(SUM('Раздел 3'!Z51:Z51),"=",0)</f>
        <v>0=0</v>
      </c>
    </row>
    <row r="14604" spans="1:5" ht="30" hidden="1" customHeight="1">
      <c r="A14604" s="311" t="str">
        <f>IF((SUM('Раздел 3'!Z52:Z52)=0),"","Неверно!")</f>
        <v/>
      </c>
      <c r="B14604" s="312" t="s">
        <v>24817</v>
      </c>
      <c r="C14604" s="313" t="s">
        <v>9178</v>
      </c>
      <c r="D14604" s="313" t="s">
        <v>18134</v>
      </c>
      <c r="E14604" s="313" t="str">
        <f>CONCATENATE(SUM('Раздел 3'!Z52:Z52),"=",0)</f>
        <v>0=0</v>
      </c>
    </row>
    <row r="14605" spans="1:5" ht="30" hidden="1" customHeight="1">
      <c r="A14605" s="311" t="str">
        <f>IF((SUM('Раздел 3'!Z53:Z53)=0),"","Неверно!")</f>
        <v/>
      </c>
      <c r="B14605" s="312" t="s">
        <v>24817</v>
      </c>
      <c r="C14605" s="313" t="s">
        <v>9179</v>
      </c>
      <c r="D14605" s="313" t="s">
        <v>18134</v>
      </c>
      <c r="E14605" s="313" t="str">
        <f>CONCATENATE(SUM('Раздел 3'!Z53:Z53),"=",0)</f>
        <v>0=0</v>
      </c>
    </row>
    <row r="14606" spans="1:5" ht="30" hidden="1" customHeight="1">
      <c r="A14606" s="311" t="str">
        <f>IF((SUM('Раздел 3'!AA43:AA43)=0),"","Неверно!")</f>
        <v/>
      </c>
      <c r="B14606" s="312" t="s">
        <v>24817</v>
      </c>
      <c r="C14606" s="313" t="s">
        <v>9180</v>
      </c>
      <c r="D14606" s="313" t="s">
        <v>18134</v>
      </c>
      <c r="E14606" s="313" t="str">
        <f>CONCATENATE(SUM('Раздел 3'!AA43:AA43),"=",0)</f>
        <v>0=0</v>
      </c>
    </row>
    <row r="14607" spans="1:5" ht="30" hidden="1" customHeight="1">
      <c r="A14607" s="311" t="str">
        <f>IF((SUM('Раздел 3'!AA44:AA44)=0),"","Неверно!")</f>
        <v/>
      </c>
      <c r="B14607" s="312" t="s">
        <v>24817</v>
      </c>
      <c r="C14607" s="313" t="s">
        <v>9181</v>
      </c>
      <c r="D14607" s="313" t="s">
        <v>18134</v>
      </c>
      <c r="E14607" s="313" t="str">
        <f>CONCATENATE(SUM('Раздел 3'!AA44:AA44),"=",0)</f>
        <v>0=0</v>
      </c>
    </row>
    <row r="14608" spans="1:5" ht="30" hidden="1" customHeight="1">
      <c r="A14608" s="311" t="str">
        <f>IF((SUM('Раздел 3'!AA45:AA45)=0),"","Неверно!")</f>
        <v/>
      </c>
      <c r="B14608" s="312" t="s">
        <v>24817</v>
      </c>
      <c r="C14608" s="313" t="s">
        <v>9182</v>
      </c>
      <c r="D14608" s="313" t="s">
        <v>18134</v>
      </c>
      <c r="E14608" s="313" t="str">
        <f>CONCATENATE(SUM('Раздел 3'!AA45:AA45),"=",0)</f>
        <v>0=0</v>
      </c>
    </row>
    <row r="14609" spans="1:5" ht="30" hidden="1" customHeight="1">
      <c r="A14609" s="311" t="str">
        <f>IF((SUM('Раздел 3'!AA46:AA46)=0),"","Неверно!")</f>
        <v/>
      </c>
      <c r="B14609" s="312" t="s">
        <v>24817</v>
      </c>
      <c r="C14609" s="313" t="s">
        <v>9183</v>
      </c>
      <c r="D14609" s="313" t="s">
        <v>18134</v>
      </c>
      <c r="E14609" s="313" t="str">
        <f>CONCATENATE(SUM('Раздел 3'!AA46:AA46),"=",0)</f>
        <v>0=0</v>
      </c>
    </row>
    <row r="14610" spans="1:5" ht="30" hidden="1" customHeight="1">
      <c r="A14610" s="311" t="str">
        <f>IF((SUM('Раздел 3'!AA47:AA47)=0),"","Неверно!")</f>
        <v/>
      </c>
      <c r="B14610" s="312" t="s">
        <v>24817</v>
      </c>
      <c r="C14610" s="313" t="s">
        <v>9184</v>
      </c>
      <c r="D14610" s="313" t="s">
        <v>18134</v>
      </c>
      <c r="E14610" s="313" t="str">
        <f>CONCATENATE(SUM('Раздел 3'!AA47:AA47),"=",0)</f>
        <v>0=0</v>
      </c>
    </row>
    <row r="14611" spans="1:5" ht="30" hidden="1" customHeight="1">
      <c r="A14611" s="311" t="str">
        <f>IF((SUM('Раздел 3'!AA48:AA48)=0),"","Неверно!")</f>
        <v/>
      </c>
      <c r="B14611" s="312" t="s">
        <v>24817</v>
      </c>
      <c r="C14611" s="313" t="s">
        <v>9185</v>
      </c>
      <c r="D14611" s="313" t="s">
        <v>18134</v>
      </c>
      <c r="E14611" s="313" t="str">
        <f>CONCATENATE(SUM('Раздел 3'!AA48:AA48),"=",0)</f>
        <v>0=0</v>
      </c>
    </row>
    <row r="14612" spans="1:5" ht="30" hidden="1" customHeight="1">
      <c r="A14612" s="311" t="str">
        <f>IF((SUM('Раздел 3'!AA49:AA49)=0),"","Неверно!")</f>
        <v/>
      </c>
      <c r="B14612" s="312" t="s">
        <v>24817</v>
      </c>
      <c r="C14612" s="313" t="s">
        <v>9186</v>
      </c>
      <c r="D14612" s="313" t="s">
        <v>18134</v>
      </c>
      <c r="E14612" s="313" t="str">
        <f>CONCATENATE(SUM('Раздел 3'!AA49:AA49),"=",0)</f>
        <v>0=0</v>
      </c>
    </row>
    <row r="14613" spans="1:5" ht="30" hidden="1" customHeight="1">
      <c r="A14613" s="311" t="str">
        <f>IF((SUM('Раздел 3'!AA50:AA50)=0),"","Неверно!")</f>
        <v/>
      </c>
      <c r="B14613" s="312" t="s">
        <v>24817</v>
      </c>
      <c r="C14613" s="313" t="s">
        <v>9187</v>
      </c>
      <c r="D14613" s="313" t="s">
        <v>18134</v>
      </c>
      <c r="E14613" s="313" t="str">
        <f>CONCATENATE(SUM('Раздел 3'!AA50:AA50),"=",0)</f>
        <v>0=0</v>
      </c>
    </row>
    <row r="14614" spans="1:5" ht="30" hidden="1" customHeight="1">
      <c r="A14614" s="311" t="str">
        <f>IF((SUM('Раздел 3'!AA51:AA51)=0),"","Неверно!")</f>
        <v/>
      </c>
      <c r="B14614" s="312" t="s">
        <v>24817</v>
      </c>
      <c r="C14614" s="313" t="s">
        <v>9188</v>
      </c>
      <c r="D14614" s="313" t="s">
        <v>18134</v>
      </c>
      <c r="E14614" s="313" t="str">
        <f>CONCATENATE(SUM('Раздел 3'!AA51:AA51),"=",0)</f>
        <v>0=0</v>
      </c>
    </row>
    <row r="14615" spans="1:5" ht="30" hidden="1" customHeight="1">
      <c r="A14615" s="311" t="str">
        <f>IF((SUM('Раздел 3'!AA52:AA52)=0),"","Неверно!")</f>
        <v/>
      </c>
      <c r="B14615" s="312" t="s">
        <v>24817</v>
      </c>
      <c r="C14615" s="313" t="s">
        <v>9189</v>
      </c>
      <c r="D14615" s="313" t="s">
        <v>18134</v>
      </c>
      <c r="E14615" s="313" t="str">
        <f>CONCATENATE(SUM('Раздел 3'!AA52:AA52),"=",0)</f>
        <v>0=0</v>
      </c>
    </row>
    <row r="14616" spans="1:5" ht="30" hidden="1" customHeight="1">
      <c r="A14616" s="311" t="str">
        <f>IF((SUM('Раздел 3'!AA53:AA53)=0),"","Неверно!")</f>
        <v/>
      </c>
      <c r="B14616" s="312" t="s">
        <v>24817</v>
      </c>
      <c r="C14616" s="313" t="s">
        <v>9190</v>
      </c>
      <c r="D14616" s="313" t="s">
        <v>18134</v>
      </c>
      <c r="E14616" s="313" t="str">
        <f>CONCATENATE(SUM('Раздел 3'!AA53:AA53),"=",0)</f>
        <v>0=0</v>
      </c>
    </row>
    <row r="14617" spans="1:5" ht="30" hidden="1" customHeight="1">
      <c r="A14617" s="311" t="str">
        <f>IF((SUM('Раздел 3'!AB43:AB43)=0),"","Неверно!")</f>
        <v/>
      </c>
      <c r="B14617" s="312" t="s">
        <v>24817</v>
      </c>
      <c r="C14617" s="313" t="s">
        <v>9191</v>
      </c>
      <c r="D14617" s="313" t="s">
        <v>18134</v>
      </c>
      <c r="E14617" s="313" t="str">
        <f>CONCATENATE(SUM('Раздел 3'!AB43:AB43),"=",0)</f>
        <v>0=0</v>
      </c>
    </row>
    <row r="14618" spans="1:5" ht="30" hidden="1" customHeight="1">
      <c r="A14618" s="311" t="str">
        <f>IF((SUM('Раздел 3'!AB44:AB44)=0),"","Неверно!")</f>
        <v/>
      </c>
      <c r="B14618" s="312" t="s">
        <v>24817</v>
      </c>
      <c r="C14618" s="313" t="s">
        <v>9192</v>
      </c>
      <c r="D14618" s="313" t="s">
        <v>18134</v>
      </c>
      <c r="E14618" s="313" t="str">
        <f>CONCATENATE(SUM('Раздел 3'!AB44:AB44),"=",0)</f>
        <v>0=0</v>
      </c>
    </row>
    <row r="14619" spans="1:5" ht="30" hidden="1" customHeight="1">
      <c r="A14619" s="311" t="str">
        <f>IF((SUM('Раздел 3'!AB45:AB45)=0),"","Неверно!")</f>
        <v/>
      </c>
      <c r="B14619" s="312" t="s">
        <v>24817</v>
      </c>
      <c r="C14619" s="313" t="s">
        <v>9193</v>
      </c>
      <c r="D14619" s="313" t="s">
        <v>18134</v>
      </c>
      <c r="E14619" s="313" t="str">
        <f>CONCATENATE(SUM('Раздел 3'!AB45:AB45),"=",0)</f>
        <v>0=0</v>
      </c>
    </row>
    <row r="14620" spans="1:5" ht="30" hidden="1" customHeight="1">
      <c r="A14620" s="311" t="str">
        <f>IF((SUM('Раздел 3'!AB46:AB46)=0),"","Неверно!")</f>
        <v/>
      </c>
      <c r="B14620" s="312" t="s">
        <v>24817</v>
      </c>
      <c r="C14620" s="313" t="s">
        <v>9194</v>
      </c>
      <c r="D14620" s="313" t="s">
        <v>18134</v>
      </c>
      <c r="E14620" s="313" t="str">
        <f>CONCATENATE(SUM('Раздел 3'!AB46:AB46),"=",0)</f>
        <v>0=0</v>
      </c>
    </row>
    <row r="14621" spans="1:5" ht="30" hidden="1" customHeight="1">
      <c r="A14621" s="311" t="str">
        <f>IF((SUM('Раздел 3'!AB47:AB47)=0),"","Неверно!")</f>
        <v/>
      </c>
      <c r="B14621" s="312" t="s">
        <v>24817</v>
      </c>
      <c r="C14621" s="313" t="s">
        <v>9195</v>
      </c>
      <c r="D14621" s="313" t="s">
        <v>18134</v>
      </c>
      <c r="E14621" s="313" t="str">
        <f>CONCATENATE(SUM('Раздел 3'!AB47:AB47),"=",0)</f>
        <v>0=0</v>
      </c>
    </row>
    <row r="14622" spans="1:5" ht="30" hidden="1" customHeight="1">
      <c r="A14622" s="311" t="str">
        <f>IF((SUM('Раздел 3'!AB48:AB48)=0),"","Неверно!")</f>
        <v/>
      </c>
      <c r="B14622" s="312" t="s">
        <v>24817</v>
      </c>
      <c r="C14622" s="313" t="s">
        <v>9196</v>
      </c>
      <c r="D14622" s="313" t="s">
        <v>18134</v>
      </c>
      <c r="E14622" s="313" t="str">
        <f>CONCATENATE(SUM('Раздел 3'!AB48:AB48),"=",0)</f>
        <v>0=0</v>
      </c>
    </row>
    <row r="14623" spans="1:5" ht="30" hidden="1" customHeight="1">
      <c r="A14623" s="311" t="str">
        <f>IF((SUM('Раздел 3'!AB49:AB49)=0),"","Неверно!")</f>
        <v/>
      </c>
      <c r="B14623" s="312" t="s">
        <v>24817</v>
      </c>
      <c r="C14623" s="313" t="s">
        <v>9197</v>
      </c>
      <c r="D14623" s="313" t="s">
        <v>18134</v>
      </c>
      <c r="E14623" s="313" t="str">
        <f>CONCATENATE(SUM('Раздел 3'!AB49:AB49),"=",0)</f>
        <v>0=0</v>
      </c>
    </row>
    <row r="14624" spans="1:5" ht="30" hidden="1" customHeight="1">
      <c r="A14624" s="311" t="str">
        <f>IF((SUM('Раздел 3'!AB50:AB50)=0),"","Неверно!")</f>
        <v/>
      </c>
      <c r="B14624" s="312" t="s">
        <v>24817</v>
      </c>
      <c r="C14624" s="313" t="s">
        <v>9198</v>
      </c>
      <c r="D14624" s="313" t="s">
        <v>18134</v>
      </c>
      <c r="E14624" s="313" t="str">
        <f>CONCATENATE(SUM('Раздел 3'!AB50:AB50),"=",0)</f>
        <v>0=0</v>
      </c>
    </row>
    <row r="14625" spans="1:5" ht="30" hidden="1" customHeight="1">
      <c r="A14625" s="311" t="str">
        <f>IF((SUM('Раздел 3'!AB51:AB51)=0),"","Неверно!")</f>
        <v/>
      </c>
      <c r="B14625" s="312" t="s">
        <v>24817</v>
      </c>
      <c r="C14625" s="313" t="s">
        <v>9199</v>
      </c>
      <c r="D14625" s="313" t="s">
        <v>18134</v>
      </c>
      <c r="E14625" s="313" t="str">
        <f>CONCATENATE(SUM('Раздел 3'!AB51:AB51),"=",0)</f>
        <v>0=0</v>
      </c>
    </row>
    <row r="14626" spans="1:5" ht="30" hidden="1" customHeight="1">
      <c r="A14626" s="311" t="str">
        <f>IF((SUM('Раздел 3'!AB52:AB52)=0),"","Неверно!")</f>
        <v/>
      </c>
      <c r="B14626" s="312" t="s">
        <v>24817</v>
      </c>
      <c r="C14626" s="313" t="s">
        <v>9200</v>
      </c>
      <c r="D14626" s="313" t="s">
        <v>18134</v>
      </c>
      <c r="E14626" s="313" t="str">
        <f>CONCATENATE(SUM('Раздел 3'!AB52:AB52),"=",0)</f>
        <v>0=0</v>
      </c>
    </row>
    <row r="14627" spans="1:5" ht="30" hidden="1" customHeight="1">
      <c r="A14627" s="311" t="str">
        <f>IF((SUM('Раздел 3'!AB53:AB53)=0),"","Неверно!")</f>
        <v/>
      </c>
      <c r="B14627" s="312" t="s">
        <v>24817</v>
      </c>
      <c r="C14627" s="313" t="s">
        <v>9201</v>
      </c>
      <c r="D14627" s="313" t="s">
        <v>18134</v>
      </c>
      <c r="E14627" s="313" t="str">
        <f>CONCATENATE(SUM('Раздел 3'!AB53:AB53),"=",0)</f>
        <v>0=0</v>
      </c>
    </row>
    <row r="14628" spans="1:5" ht="30" hidden="1" customHeight="1">
      <c r="A14628" s="311" t="str">
        <f>IF((SUM('Раздел 3'!AC43:AC43)=0),"","Неверно!")</f>
        <v/>
      </c>
      <c r="B14628" s="312" t="s">
        <v>24817</v>
      </c>
      <c r="C14628" s="313" t="s">
        <v>9202</v>
      </c>
      <c r="D14628" s="313" t="s">
        <v>18134</v>
      </c>
      <c r="E14628" s="313" t="str">
        <f>CONCATENATE(SUM('Раздел 3'!AC43:AC43),"=",0)</f>
        <v>0=0</v>
      </c>
    </row>
    <row r="14629" spans="1:5" ht="30" hidden="1" customHeight="1">
      <c r="A14629" s="311" t="str">
        <f>IF((SUM('Раздел 3'!AC44:AC44)=0),"","Неверно!")</f>
        <v/>
      </c>
      <c r="B14629" s="312" t="s">
        <v>24817</v>
      </c>
      <c r="C14629" s="313" t="s">
        <v>9203</v>
      </c>
      <c r="D14629" s="313" t="s">
        <v>18134</v>
      </c>
      <c r="E14629" s="313" t="str">
        <f>CONCATENATE(SUM('Раздел 3'!AC44:AC44),"=",0)</f>
        <v>0=0</v>
      </c>
    </row>
    <row r="14630" spans="1:5" ht="30" hidden="1" customHeight="1">
      <c r="A14630" s="311" t="str">
        <f>IF((SUM('Раздел 3'!AC45:AC45)=0),"","Неверно!")</f>
        <v/>
      </c>
      <c r="B14630" s="312" t="s">
        <v>24817</v>
      </c>
      <c r="C14630" s="313" t="s">
        <v>9204</v>
      </c>
      <c r="D14630" s="313" t="s">
        <v>18134</v>
      </c>
      <c r="E14630" s="313" t="str">
        <f>CONCATENATE(SUM('Раздел 3'!AC45:AC45),"=",0)</f>
        <v>0=0</v>
      </c>
    </row>
    <row r="14631" spans="1:5" ht="30" hidden="1" customHeight="1">
      <c r="A14631" s="311" t="str">
        <f>IF((SUM('Раздел 3'!AC46:AC46)=0),"","Неверно!")</f>
        <v/>
      </c>
      <c r="B14631" s="312" t="s">
        <v>24817</v>
      </c>
      <c r="C14631" s="313" t="s">
        <v>9205</v>
      </c>
      <c r="D14631" s="313" t="s">
        <v>18134</v>
      </c>
      <c r="E14631" s="313" t="str">
        <f>CONCATENATE(SUM('Раздел 3'!AC46:AC46),"=",0)</f>
        <v>0=0</v>
      </c>
    </row>
    <row r="14632" spans="1:5" ht="30" hidden="1" customHeight="1">
      <c r="A14632" s="311" t="str">
        <f>IF((SUM('Раздел 3'!AC47:AC47)=0),"","Неверно!")</f>
        <v/>
      </c>
      <c r="B14632" s="312" t="s">
        <v>24817</v>
      </c>
      <c r="C14632" s="313" t="s">
        <v>9206</v>
      </c>
      <c r="D14632" s="313" t="s">
        <v>18134</v>
      </c>
      <c r="E14632" s="313" t="str">
        <f>CONCATENATE(SUM('Раздел 3'!AC47:AC47),"=",0)</f>
        <v>0=0</v>
      </c>
    </row>
    <row r="14633" spans="1:5" ht="30" hidden="1" customHeight="1">
      <c r="A14633" s="311" t="str">
        <f>IF((SUM('Раздел 3'!AC48:AC48)=0),"","Неверно!")</f>
        <v/>
      </c>
      <c r="B14633" s="312" t="s">
        <v>24817</v>
      </c>
      <c r="C14633" s="313" t="s">
        <v>9207</v>
      </c>
      <c r="D14633" s="313" t="s">
        <v>18134</v>
      </c>
      <c r="E14633" s="313" t="str">
        <f>CONCATENATE(SUM('Раздел 3'!AC48:AC48),"=",0)</f>
        <v>0=0</v>
      </c>
    </row>
    <row r="14634" spans="1:5" ht="30" hidden="1" customHeight="1">
      <c r="A14634" s="311" t="str">
        <f>IF((SUM('Раздел 3'!AC49:AC49)=0),"","Неверно!")</f>
        <v/>
      </c>
      <c r="B14634" s="312" t="s">
        <v>24817</v>
      </c>
      <c r="C14634" s="313" t="s">
        <v>9208</v>
      </c>
      <c r="D14634" s="313" t="s">
        <v>18134</v>
      </c>
      <c r="E14634" s="313" t="str">
        <f>CONCATENATE(SUM('Раздел 3'!AC49:AC49),"=",0)</f>
        <v>0=0</v>
      </c>
    </row>
    <row r="14635" spans="1:5" ht="30" hidden="1" customHeight="1">
      <c r="A14635" s="311" t="str">
        <f>IF((SUM('Раздел 3'!AC50:AC50)=0),"","Неверно!")</f>
        <v/>
      </c>
      <c r="B14635" s="312" t="s">
        <v>24817</v>
      </c>
      <c r="C14635" s="313" t="s">
        <v>9209</v>
      </c>
      <c r="D14635" s="313" t="s">
        <v>18134</v>
      </c>
      <c r="E14635" s="313" t="str">
        <f>CONCATENATE(SUM('Раздел 3'!AC50:AC50),"=",0)</f>
        <v>0=0</v>
      </c>
    </row>
    <row r="14636" spans="1:5" ht="30" hidden="1" customHeight="1">
      <c r="A14636" s="311" t="str">
        <f>IF((SUM('Раздел 3'!AC51:AC51)=0),"","Неверно!")</f>
        <v/>
      </c>
      <c r="B14636" s="312" t="s">
        <v>24817</v>
      </c>
      <c r="C14636" s="313" t="s">
        <v>9210</v>
      </c>
      <c r="D14636" s="313" t="s">
        <v>18134</v>
      </c>
      <c r="E14636" s="313" t="str">
        <f>CONCATENATE(SUM('Раздел 3'!AC51:AC51),"=",0)</f>
        <v>0=0</v>
      </c>
    </row>
    <row r="14637" spans="1:5" ht="30" hidden="1" customHeight="1">
      <c r="A14637" s="311" t="str">
        <f>IF((SUM('Раздел 3'!AC52:AC52)=0),"","Неверно!")</f>
        <v/>
      </c>
      <c r="B14637" s="312" t="s">
        <v>24817</v>
      </c>
      <c r="C14637" s="313" t="s">
        <v>9211</v>
      </c>
      <c r="D14637" s="313" t="s">
        <v>18134</v>
      </c>
      <c r="E14637" s="313" t="str">
        <f>CONCATENATE(SUM('Раздел 3'!AC52:AC52),"=",0)</f>
        <v>0=0</v>
      </c>
    </row>
    <row r="14638" spans="1:5" ht="30" hidden="1" customHeight="1">
      <c r="A14638" s="311" t="str">
        <f>IF((SUM('Раздел 3'!AC53:AC53)=0),"","Неверно!")</f>
        <v/>
      </c>
      <c r="B14638" s="312" t="s">
        <v>24817</v>
      </c>
      <c r="C14638" s="313" t="s">
        <v>9212</v>
      </c>
      <c r="D14638" s="313" t="s">
        <v>18134</v>
      </c>
      <c r="E14638" s="313" t="str">
        <f>CONCATENATE(SUM('Раздел 3'!AC53:AC53),"=",0)</f>
        <v>0=0</v>
      </c>
    </row>
    <row r="14639" spans="1:5" ht="30" hidden="1" customHeight="1">
      <c r="A14639" s="311" t="str">
        <f>IF((SUM('Раздел 3'!AD43:AD43)=0),"","Неверно!")</f>
        <v/>
      </c>
      <c r="B14639" s="312" t="s">
        <v>24817</v>
      </c>
      <c r="C14639" s="313" t="s">
        <v>9213</v>
      </c>
      <c r="D14639" s="313" t="s">
        <v>18134</v>
      </c>
      <c r="E14639" s="313" t="str">
        <f>CONCATENATE(SUM('Раздел 3'!AD43:AD43),"=",0)</f>
        <v>0=0</v>
      </c>
    </row>
    <row r="14640" spans="1:5" ht="30" hidden="1" customHeight="1">
      <c r="A14640" s="311" t="str">
        <f>IF((SUM('Раздел 3'!AD44:AD44)=0),"","Неверно!")</f>
        <v/>
      </c>
      <c r="B14640" s="312" t="s">
        <v>24817</v>
      </c>
      <c r="C14640" s="313" t="s">
        <v>9214</v>
      </c>
      <c r="D14640" s="313" t="s">
        <v>18134</v>
      </c>
      <c r="E14640" s="313" t="str">
        <f>CONCATENATE(SUM('Раздел 3'!AD44:AD44),"=",0)</f>
        <v>0=0</v>
      </c>
    </row>
    <row r="14641" spans="1:5" ht="30" hidden="1" customHeight="1">
      <c r="A14641" s="311" t="str">
        <f>IF((SUM('Раздел 3'!AD45:AD45)=0),"","Неверно!")</f>
        <v/>
      </c>
      <c r="B14641" s="312" t="s">
        <v>24817</v>
      </c>
      <c r="C14641" s="313" t="s">
        <v>9215</v>
      </c>
      <c r="D14641" s="313" t="s">
        <v>18134</v>
      </c>
      <c r="E14641" s="313" t="str">
        <f>CONCATENATE(SUM('Раздел 3'!AD45:AD45),"=",0)</f>
        <v>0=0</v>
      </c>
    </row>
    <row r="14642" spans="1:5" ht="30" hidden="1" customHeight="1">
      <c r="A14642" s="311" t="str">
        <f>IF((SUM('Раздел 3'!AD46:AD46)=0),"","Неверно!")</f>
        <v/>
      </c>
      <c r="B14642" s="312" t="s">
        <v>24817</v>
      </c>
      <c r="C14642" s="313" t="s">
        <v>9216</v>
      </c>
      <c r="D14642" s="313" t="s">
        <v>18134</v>
      </c>
      <c r="E14642" s="313" t="str">
        <f>CONCATENATE(SUM('Раздел 3'!AD46:AD46),"=",0)</f>
        <v>0=0</v>
      </c>
    </row>
    <row r="14643" spans="1:5" ht="30" hidden="1" customHeight="1">
      <c r="A14643" s="311" t="str">
        <f>IF((SUM('Раздел 3'!AD47:AD47)=0),"","Неверно!")</f>
        <v/>
      </c>
      <c r="B14643" s="312" t="s">
        <v>24817</v>
      </c>
      <c r="C14643" s="313" t="s">
        <v>9217</v>
      </c>
      <c r="D14643" s="313" t="s">
        <v>18134</v>
      </c>
      <c r="E14643" s="313" t="str">
        <f>CONCATENATE(SUM('Раздел 3'!AD47:AD47),"=",0)</f>
        <v>0=0</v>
      </c>
    </row>
    <row r="14644" spans="1:5" ht="30" hidden="1" customHeight="1">
      <c r="A14644" s="311" t="str">
        <f>IF((SUM('Раздел 3'!AD48:AD48)=0),"","Неверно!")</f>
        <v/>
      </c>
      <c r="B14644" s="312" t="s">
        <v>24817</v>
      </c>
      <c r="C14644" s="313" t="s">
        <v>9218</v>
      </c>
      <c r="D14644" s="313" t="s">
        <v>18134</v>
      </c>
      <c r="E14644" s="313" t="str">
        <f>CONCATENATE(SUM('Раздел 3'!AD48:AD48),"=",0)</f>
        <v>0=0</v>
      </c>
    </row>
    <row r="14645" spans="1:5" ht="30" hidden="1" customHeight="1">
      <c r="A14645" s="311" t="str">
        <f>IF((SUM('Раздел 3'!AD49:AD49)=0),"","Неверно!")</f>
        <v/>
      </c>
      <c r="B14645" s="312" t="s">
        <v>24817</v>
      </c>
      <c r="C14645" s="313" t="s">
        <v>9219</v>
      </c>
      <c r="D14645" s="313" t="s">
        <v>18134</v>
      </c>
      <c r="E14645" s="313" t="str">
        <f>CONCATENATE(SUM('Раздел 3'!AD49:AD49),"=",0)</f>
        <v>0=0</v>
      </c>
    </row>
    <row r="14646" spans="1:5" ht="30" hidden="1" customHeight="1">
      <c r="A14646" s="311" t="str">
        <f>IF((SUM('Раздел 3'!AD50:AD50)=0),"","Неверно!")</f>
        <v/>
      </c>
      <c r="B14646" s="312" t="s">
        <v>24817</v>
      </c>
      <c r="C14646" s="313" t="s">
        <v>9220</v>
      </c>
      <c r="D14646" s="313" t="s">
        <v>18134</v>
      </c>
      <c r="E14646" s="313" t="str">
        <f>CONCATENATE(SUM('Раздел 3'!AD50:AD50),"=",0)</f>
        <v>0=0</v>
      </c>
    </row>
    <row r="14647" spans="1:5" ht="30" hidden="1" customHeight="1">
      <c r="A14647" s="311" t="str">
        <f>IF((SUM('Раздел 3'!AD51:AD51)=0),"","Неверно!")</f>
        <v/>
      </c>
      <c r="B14647" s="312" t="s">
        <v>24817</v>
      </c>
      <c r="C14647" s="313" t="s">
        <v>9221</v>
      </c>
      <c r="D14647" s="313" t="s">
        <v>18134</v>
      </c>
      <c r="E14647" s="313" t="str">
        <f>CONCATENATE(SUM('Раздел 3'!AD51:AD51),"=",0)</f>
        <v>0=0</v>
      </c>
    </row>
    <row r="14648" spans="1:5" ht="30" hidden="1" customHeight="1">
      <c r="A14648" s="311" t="str">
        <f>IF((SUM('Раздел 3'!AD52:AD52)=0),"","Неверно!")</f>
        <v/>
      </c>
      <c r="B14648" s="312" t="s">
        <v>24817</v>
      </c>
      <c r="C14648" s="313" t="s">
        <v>9222</v>
      </c>
      <c r="D14648" s="313" t="s">
        <v>18134</v>
      </c>
      <c r="E14648" s="313" t="str">
        <f>CONCATENATE(SUM('Раздел 3'!AD52:AD52),"=",0)</f>
        <v>0=0</v>
      </c>
    </row>
    <row r="14649" spans="1:5" ht="30" hidden="1" customHeight="1">
      <c r="A14649" s="311" t="str">
        <f>IF((SUM('Раздел 3'!AD53:AD53)=0),"","Неверно!")</f>
        <v/>
      </c>
      <c r="B14649" s="312" t="s">
        <v>24817</v>
      </c>
      <c r="C14649" s="313" t="s">
        <v>9223</v>
      </c>
      <c r="D14649" s="313" t="s">
        <v>18134</v>
      </c>
      <c r="E14649" s="313" t="str">
        <f>CONCATENATE(SUM('Раздел 3'!AD53:AD53),"=",0)</f>
        <v>0=0</v>
      </c>
    </row>
    <row r="14650" spans="1:5" ht="30" hidden="1" customHeight="1">
      <c r="A14650" s="311" t="str">
        <f>IF((SUM('Раздел 3'!AE43:AE43)=0),"","Неверно!")</f>
        <v/>
      </c>
      <c r="B14650" s="312" t="s">
        <v>24817</v>
      </c>
      <c r="C14650" s="313" t="s">
        <v>9224</v>
      </c>
      <c r="D14650" s="313" t="s">
        <v>18134</v>
      </c>
      <c r="E14650" s="313" t="str">
        <f>CONCATENATE(SUM('Раздел 3'!AE43:AE43),"=",0)</f>
        <v>0=0</v>
      </c>
    </row>
    <row r="14651" spans="1:5" ht="30" hidden="1" customHeight="1">
      <c r="A14651" s="311" t="str">
        <f>IF((SUM('Раздел 3'!AE44:AE44)=0),"","Неверно!")</f>
        <v/>
      </c>
      <c r="B14651" s="312" t="s">
        <v>24817</v>
      </c>
      <c r="C14651" s="313" t="s">
        <v>9225</v>
      </c>
      <c r="D14651" s="313" t="s">
        <v>18134</v>
      </c>
      <c r="E14651" s="313" t="str">
        <f>CONCATENATE(SUM('Раздел 3'!AE44:AE44),"=",0)</f>
        <v>0=0</v>
      </c>
    </row>
    <row r="14652" spans="1:5" ht="30" hidden="1" customHeight="1">
      <c r="A14652" s="311" t="str">
        <f>IF((SUM('Раздел 3'!AE45:AE45)=0),"","Неверно!")</f>
        <v/>
      </c>
      <c r="B14652" s="312" t="s">
        <v>24817</v>
      </c>
      <c r="C14652" s="313" t="s">
        <v>9226</v>
      </c>
      <c r="D14652" s="313" t="s">
        <v>18134</v>
      </c>
      <c r="E14652" s="313" t="str">
        <f>CONCATENATE(SUM('Раздел 3'!AE45:AE45),"=",0)</f>
        <v>0=0</v>
      </c>
    </row>
    <row r="14653" spans="1:5" ht="30" hidden="1" customHeight="1">
      <c r="A14653" s="311" t="str">
        <f>IF((SUM('Раздел 3'!AE46:AE46)=0),"","Неверно!")</f>
        <v/>
      </c>
      <c r="B14653" s="312" t="s">
        <v>24817</v>
      </c>
      <c r="C14653" s="313" t="s">
        <v>9227</v>
      </c>
      <c r="D14653" s="313" t="s">
        <v>18134</v>
      </c>
      <c r="E14653" s="313" t="str">
        <f>CONCATENATE(SUM('Раздел 3'!AE46:AE46),"=",0)</f>
        <v>0=0</v>
      </c>
    </row>
    <row r="14654" spans="1:5" ht="30" hidden="1" customHeight="1">
      <c r="A14654" s="311" t="str">
        <f>IF((SUM('Раздел 3'!AE47:AE47)=0),"","Неверно!")</f>
        <v/>
      </c>
      <c r="B14654" s="312" t="s">
        <v>24817</v>
      </c>
      <c r="C14654" s="313" t="s">
        <v>9228</v>
      </c>
      <c r="D14654" s="313" t="s">
        <v>18134</v>
      </c>
      <c r="E14654" s="313" t="str">
        <f>CONCATENATE(SUM('Раздел 3'!AE47:AE47),"=",0)</f>
        <v>0=0</v>
      </c>
    </row>
    <row r="14655" spans="1:5" ht="30" hidden="1" customHeight="1">
      <c r="A14655" s="311" t="str">
        <f>IF((SUM('Раздел 3'!AE48:AE48)=0),"","Неверно!")</f>
        <v/>
      </c>
      <c r="B14655" s="312" t="s">
        <v>24817</v>
      </c>
      <c r="C14655" s="313" t="s">
        <v>9229</v>
      </c>
      <c r="D14655" s="313" t="s">
        <v>18134</v>
      </c>
      <c r="E14655" s="313" t="str">
        <f>CONCATENATE(SUM('Раздел 3'!AE48:AE48),"=",0)</f>
        <v>0=0</v>
      </c>
    </row>
    <row r="14656" spans="1:5" ht="30" hidden="1" customHeight="1">
      <c r="A14656" s="311" t="str">
        <f>IF((SUM('Раздел 3'!AE49:AE49)=0),"","Неверно!")</f>
        <v/>
      </c>
      <c r="B14656" s="312" t="s">
        <v>24817</v>
      </c>
      <c r="C14656" s="313" t="s">
        <v>9230</v>
      </c>
      <c r="D14656" s="313" t="s">
        <v>18134</v>
      </c>
      <c r="E14656" s="313" t="str">
        <f>CONCATENATE(SUM('Раздел 3'!AE49:AE49),"=",0)</f>
        <v>0=0</v>
      </c>
    </row>
    <row r="14657" spans="1:5" ht="30" hidden="1" customHeight="1">
      <c r="A14657" s="311" t="str">
        <f>IF((SUM('Раздел 3'!AE50:AE50)=0),"","Неверно!")</f>
        <v/>
      </c>
      <c r="B14657" s="312" t="s">
        <v>24817</v>
      </c>
      <c r="C14657" s="313" t="s">
        <v>9231</v>
      </c>
      <c r="D14657" s="313" t="s">
        <v>18134</v>
      </c>
      <c r="E14657" s="313" t="str">
        <f>CONCATENATE(SUM('Раздел 3'!AE50:AE50),"=",0)</f>
        <v>0=0</v>
      </c>
    </row>
    <row r="14658" spans="1:5" ht="30" hidden="1" customHeight="1">
      <c r="A14658" s="311" t="str">
        <f>IF((SUM('Раздел 3'!AE51:AE51)=0),"","Неверно!")</f>
        <v/>
      </c>
      <c r="B14658" s="312" t="s">
        <v>24817</v>
      </c>
      <c r="C14658" s="313" t="s">
        <v>9232</v>
      </c>
      <c r="D14658" s="313" t="s">
        <v>18134</v>
      </c>
      <c r="E14658" s="313" t="str">
        <f>CONCATENATE(SUM('Раздел 3'!AE51:AE51),"=",0)</f>
        <v>0=0</v>
      </c>
    </row>
    <row r="14659" spans="1:5" ht="30" hidden="1" customHeight="1">
      <c r="A14659" s="311" t="str">
        <f>IF((SUM('Раздел 3'!AE52:AE52)=0),"","Неверно!")</f>
        <v/>
      </c>
      <c r="B14659" s="312" t="s">
        <v>24817</v>
      </c>
      <c r="C14659" s="313" t="s">
        <v>9233</v>
      </c>
      <c r="D14659" s="313" t="s">
        <v>18134</v>
      </c>
      <c r="E14659" s="313" t="str">
        <f>CONCATENATE(SUM('Раздел 3'!AE52:AE52),"=",0)</f>
        <v>0=0</v>
      </c>
    </row>
    <row r="14660" spans="1:5" ht="30" hidden="1" customHeight="1">
      <c r="A14660" s="311" t="str">
        <f>IF((SUM('Раздел 3'!AE53:AE53)=0),"","Неверно!")</f>
        <v/>
      </c>
      <c r="B14660" s="312" t="s">
        <v>24817</v>
      </c>
      <c r="C14660" s="313" t="s">
        <v>9234</v>
      </c>
      <c r="D14660" s="313" t="s">
        <v>18134</v>
      </c>
      <c r="E14660" s="313" t="str">
        <f>CONCATENATE(SUM('Раздел 3'!AE53:AE53),"=",0)</f>
        <v>0=0</v>
      </c>
    </row>
    <row r="14661" spans="1:5" ht="30" hidden="1" customHeight="1">
      <c r="A14661" s="311" t="str">
        <f>IF((SUM('Раздел 3'!AF43:AF43)=0),"","Неверно!")</f>
        <v/>
      </c>
      <c r="B14661" s="312" t="s">
        <v>24817</v>
      </c>
      <c r="C14661" s="313" t="s">
        <v>9235</v>
      </c>
      <c r="D14661" s="313" t="s">
        <v>18134</v>
      </c>
      <c r="E14661" s="313" t="str">
        <f>CONCATENATE(SUM('Раздел 3'!AF43:AF43),"=",0)</f>
        <v>0=0</v>
      </c>
    </row>
    <row r="14662" spans="1:5" ht="30" hidden="1" customHeight="1">
      <c r="A14662" s="311" t="str">
        <f>IF((SUM('Раздел 3'!AF44:AF44)=0),"","Неверно!")</f>
        <v/>
      </c>
      <c r="B14662" s="312" t="s">
        <v>24817</v>
      </c>
      <c r="C14662" s="313" t="s">
        <v>9236</v>
      </c>
      <c r="D14662" s="313" t="s">
        <v>18134</v>
      </c>
      <c r="E14662" s="313" t="str">
        <f>CONCATENATE(SUM('Раздел 3'!AF44:AF44),"=",0)</f>
        <v>0=0</v>
      </c>
    </row>
    <row r="14663" spans="1:5" ht="30" hidden="1" customHeight="1">
      <c r="A14663" s="311" t="str">
        <f>IF((SUM('Раздел 3'!AF45:AF45)=0),"","Неверно!")</f>
        <v/>
      </c>
      <c r="B14663" s="312" t="s">
        <v>24817</v>
      </c>
      <c r="C14663" s="313" t="s">
        <v>9237</v>
      </c>
      <c r="D14663" s="313" t="s">
        <v>18134</v>
      </c>
      <c r="E14663" s="313" t="str">
        <f>CONCATENATE(SUM('Раздел 3'!AF45:AF45),"=",0)</f>
        <v>0=0</v>
      </c>
    </row>
    <row r="14664" spans="1:5" ht="30" hidden="1" customHeight="1">
      <c r="A14664" s="311" t="str">
        <f>IF((SUM('Раздел 3'!AF46:AF46)=0),"","Неверно!")</f>
        <v/>
      </c>
      <c r="B14664" s="312" t="s">
        <v>24817</v>
      </c>
      <c r="C14664" s="313" t="s">
        <v>9238</v>
      </c>
      <c r="D14664" s="313" t="s">
        <v>18134</v>
      </c>
      <c r="E14664" s="313" t="str">
        <f>CONCATENATE(SUM('Раздел 3'!AF46:AF46),"=",0)</f>
        <v>0=0</v>
      </c>
    </row>
    <row r="14665" spans="1:5" ht="30" hidden="1" customHeight="1">
      <c r="A14665" s="311" t="str">
        <f>IF((SUM('Раздел 3'!AF47:AF47)=0),"","Неверно!")</f>
        <v/>
      </c>
      <c r="B14665" s="312" t="s">
        <v>24817</v>
      </c>
      <c r="C14665" s="313" t="s">
        <v>9239</v>
      </c>
      <c r="D14665" s="313" t="s">
        <v>18134</v>
      </c>
      <c r="E14665" s="313" t="str">
        <f>CONCATENATE(SUM('Раздел 3'!AF47:AF47),"=",0)</f>
        <v>0=0</v>
      </c>
    </row>
    <row r="14666" spans="1:5" ht="30" hidden="1" customHeight="1">
      <c r="A14666" s="311" t="str">
        <f>IF((SUM('Раздел 3'!AF48:AF48)=0),"","Неверно!")</f>
        <v/>
      </c>
      <c r="B14666" s="312" t="s">
        <v>24817</v>
      </c>
      <c r="C14666" s="313" t="s">
        <v>9240</v>
      </c>
      <c r="D14666" s="313" t="s">
        <v>18134</v>
      </c>
      <c r="E14666" s="313" t="str">
        <f>CONCATENATE(SUM('Раздел 3'!AF48:AF48),"=",0)</f>
        <v>0=0</v>
      </c>
    </row>
    <row r="14667" spans="1:5" ht="30" hidden="1" customHeight="1">
      <c r="A14667" s="311" t="str">
        <f>IF((SUM('Раздел 3'!AF49:AF49)=0),"","Неверно!")</f>
        <v/>
      </c>
      <c r="B14667" s="312" t="s">
        <v>24817</v>
      </c>
      <c r="C14667" s="313" t="s">
        <v>9241</v>
      </c>
      <c r="D14667" s="313" t="s">
        <v>18134</v>
      </c>
      <c r="E14667" s="313" t="str">
        <f>CONCATENATE(SUM('Раздел 3'!AF49:AF49),"=",0)</f>
        <v>0=0</v>
      </c>
    </row>
    <row r="14668" spans="1:5" ht="30" hidden="1" customHeight="1">
      <c r="A14668" s="311" t="str">
        <f>IF((SUM('Раздел 3'!AF50:AF50)=0),"","Неверно!")</f>
        <v/>
      </c>
      <c r="B14668" s="312" t="s">
        <v>24817</v>
      </c>
      <c r="C14668" s="313" t="s">
        <v>9242</v>
      </c>
      <c r="D14668" s="313" t="s">
        <v>18134</v>
      </c>
      <c r="E14668" s="313" t="str">
        <f>CONCATENATE(SUM('Раздел 3'!AF50:AF50),"=",0)</f>
        <v>0=0</v>
      </c>
    </row>
    <row r="14669" spans="1:5" ht="30" hidden="1" customHeight="1">
      <c r="A14669" s="311" t="str">
        <f>IF((SUM('Раздел 3'!AF51:AF51)=0),"","Неверно!")</f>
        <v/>
      </c>
      <c r="B14669" s="312" t="s">
        <v>24817</v>
      </c>
      <c r="C14669" s="313" t="s">
        <v>9243</v>
      </c>
      <c r="D14669" s="313" t="s">
        <v>18134</v>
      </c>
      <c r="E14669" s="313" t="str">
        <f>CONCATENATE(SUM('Раздел 3'!AF51:AF51),"=",0)</f>
        <v>0=0</v>
      </c>
    </row>
    <row r="14670" spans="1:5" ht="30" hidden="1" customHeight="1">
      <c r="A14670" s="311" t="str">
        <f>IF((SUM('Раздел 3'!AF52:AF52)=0),"","Неверно!")</f>
        <v/>
      </c>
      <c r="B14670" s="312" t="s">
        <v>24817</v>
      </c>
      <c r="C14670" s="313" t="s">
        <v>9244</v>
      </c>
      <c r="D14670" s="313" t="s">
        <v>18134</v>
      </c>
      <c r="E14670" s="313" t="str">
        <f>CONCATENATE(SUM('Раздел 3'!AF52:AF52),"=",0)</f>
        <v>0=0</v>
      </c>
    </row>
    <row r="14671" spans="1:5" ht="30" hidden="1" customHeight="1">
      <c r="A14671" s="311" t="str">
        <f>IF((SUM('Раздел 3'!AF53:AF53)=0),"","Неверно!")</f>
        <v/>
      </c>
      <c r="B14671" s="312" t="s">
        <v>24817</v>
      </c>
      <c r="C14671" s="313" t="s">
        <v>9245</v>
      </c>
      <c r="D14671" s="313" t="s">
        <v>18134</v>
      </c>
      <c r="E14671" s="313" t="str">
        <f>CONCATENATE(SUM('Раздел 3'!AF53:AF53),"=",0)</f>
        <v>0=0</v>
      </c>
    </row>
    <row r="14672" spans="1:5" ht="30" hidden="1" customHeight="1">
      <c r="A14672" s="311" t="str">
        <f>IF((SUM('Раздел 3'!AG43:AG43)=0),"","Неверно!")</f>
        <v/>
      </c>
      <c r="B14672" s="312" t="s">
        <v>24817</v>
      </c>
      <c r="C14672" s="313" t="s">
        <v>9246</v>
      </c>
      <c r="D14672" s="313" t="s">
        <v>18134</v>
      </c>
      <c r="E14672" s="313" t="str">
        <f>CONCATENATE(SUM('Раздел 3'!AG43:AG43),"=",0)</f>
        <v>0=0</v>
      </c>
    </row>
    <row r="14673" spans="1:5" ht="30" hidden="1" customHeight="1">
      <c r="A14673" s="311" t="str">
        <f>IF((SUM('Раздел 3'!AG44:AG44)=0),"","Неверно!")</f>
        <v/>
      </c>
      <c r="B14673" s="312" t="s">
        <v>24817</v>
      </c>
      <c r="C14673" s="313" t="s">
        <v>9247</v>
      </c>
      <c r="D14673" s="313" t="s">
        <v>18134</v>
      </c>
      <c r="E14673" s="313" t="str">
        <f>CONCATENATE(SUM('Раздел 3'!AG44:AG44),"=",0)</f>
        <v>0=0</v>
      </c>
    </row>
    <row r="14674" spans="1:5" ht="30" hidden="1" customHeight="1">
      <c r="A14674" s="311" t="str">
        <f>IF((SUM('Раздел 3'!AG45:AG45)=0),"","Неверно!")</f>
        <v/>
      </c>
      <c r="B14674" s="312" t="s">
        <v>24817</v>
      </c>
      <c r="C14674" s="313" t="s">
        <v>9248</v>
      </c>
      <c r="D14674" s="313" t="s">
        <v>18134</v>
      </c>
      <c r="E14674" s="313" t="str">
        <f>CONCATENATE(SUM('Раздел 3'!AG45:AG45),"=",0)</f>
        <v>0=0</v>
      </c>
    </row>
    <row r="14675" spans="1:5" ht="30" hidden="1" customHeight="1">
      <c r="A14675" s="311" t="str">
        <f>IF((SUM('Раздел 3'!AG46:AG46)=0),"","Неверно!")</f>
        <v/>
      </c>
      <c r="B14675" s="312" t="s">
        <v>24817</v>
      </c>
      <c r="C14675" s="313" t="s">
        <v>9249</v>
      </c>
      <c r="D14675" s="313" t="s">
        <v>18134</v>
      </c>
      <c r="E14675" s="313" t="str">
        <f>CONCATENATE(SUM('Раздел 3'!AG46:AG46),"=",0)</f>
        <v>0=0</v>
      </c>
    </row>
    <row r="14676" spans="1:5" ht="30" hidden="1" customHeight="1">
      <c r="A14676" s="311" t="str">
        <f>IF((SUM('Раздел 3'!AG47:AG47)=0),"","Неверно!")</f>
        <v/>
      </c>
      <c r="B14676" s="312" t="s">
        <v>24817</v>
      </c>
      <c r="C14676" s="313" t="s">
        <v>9250</v>
      </c>
      <c r="D14676" s="313" t="s">
        <v>18134</v>
      </c>
      <c r="E14676" s="313" t="str">
        <f>CONCATENATE(SUM('Раздел 3'!AG47:AG47),"=",0)</f>
        <v>0=0</v>
      </c>
    </row>
    <row r="14677" spans="1:5" ht="30" hidden="1" customHeight="1">
      <c r="A14677" s="311" t="str">
        <f>IF((SUM('Раздел 3'!AG48:AG48)=0),"","Неверно!")</f>
        <v/>
      </c>
      <c r="B14677" s="312" t="s">
        <v>24817</v>
      </c>
      <c r="C14677" s="313" t="s">
        <v>9251</v>
      </c>
      <c r="D14677" s="313" t="s">
        <v>18134</v>
      </c>
      <c r="E14677" s="313" t="str">
        <f>CONCATENATE(SUM('Раздел 3'!AG48:AG48),"=",0)</f>
        <v>0=0</v>
      </c>
    </row>
    <row r="14678" spans="1:5" ht="30" hidden="1" customHeight="1">
      <c r="A14678" s="311" t="str">
        <f>IF((SUM('Раздел 3'!AG49:AG49)=0),"","Неверно!")</f>
        <v/>
      </c>
      <c r="B14678" s="312" t="s">
        <v>24817</v>
      </c>
      <c r="C14678" s="313" t="s">
        <v>9252</v>
      </c>
      <c r="D14678" s="313" t="s">
        <v>18134</v>
      </c>
      <c r="E14678" s="313" t="str">
        <f>CONCATENATE(SUM('Раздел 3'!AG49:AG49),"=",0)</f>
        <v>0=0</v>
      </c>
    </row>
    <row r="14679" spans="1:5" ht="30" hidden="1" customHeight="1">
      <c r="A14679" s="311" t="str">
        <f>IF((SUM('Раздел 3'!AG50:AG50)=0),"","Неверно!")</f>
        <v/>
      </c>
      <c r="B14679" s="312" t="s">
        <v>24817</v>
      </c>
      <c r="C14679" s="313" t="s">
        <v>9253</v>
      </c>
      <c r="D14679" s="313" t="s">
        <v>18134</v>
      </c>
      <c r="E14679" s="313" t="str">
        <f>CONCATENATE(SUM('Раздел 3'!AG50:AG50),"=",0)</f>
        <v>0=0</v>
      </c>
    </row>
    <row r="14680" spans="1:5" ht="30" hidden="1" customHeight="1">
      <c r="A14680" s="311" t="str">
        <f>IF((SUM('Раздел 3'!AG51:AG51)=0),"","Неверно!")</f>
        <v/>
      </c>
      <c r="B14680" s="312" t="s">
        <v>24817</v>
      </c>
      <c r="C14680" s="313" t="s">
        <v>9254</v>
      </c>
      <c r="D14680" s="313" t="s">
        <v>18134</v>
      </c>
      <c r="E14680" s="313" t="str">
        <f>CONCATENATE(SUM('Раздел 3'!AG51:AG51),"=",0)</f>
        <v>0=0</v>
      </c>
    </row>
    <row r="14681" spans="1:5" ht="30" hidden="1" customHeight="1">
      <c r="A14681" s="311" t="str">
        <f>IF((SUM('Раздел 3'!AG52:AG52)=0),"","Неверно!")</f>
        <v/>
      </c>
      <c r="B14681" s="312" t="s">
        <v>24817</v>
      </c>
      <c r="C14681" s="313" t="s">
        <v>9255</v>
      </c>
      <c r="D14681" s="313" t="s">
        <v>18134</v>
      </c>
      <c r="E14681" s="313" t="str">
        <f>CONCATENATE(SUM('Раздел 3'!AG52:AG52),"=",0)</f>
        <v>0=0</v>
      </c>
    </row>
    <row r="14682" spans="1:5" ht="30" hidden="1" customHeight="1">
      <c r="A14682" s="311" t="str">
        <f>IF((SUM('Раздел 3'!AG53:AG53)=0),"","Неверно!")</f>
        <v/>
      </c>
      <c r="B14682" s="312" t="s">
        <v>24817</v>
      </c>
      <c r="C14682" s="313" t="s">
        <v>9256</v>
      </c>
      <c r="D14682" s="313" t="s">
        <v>18134</v>
      </c>
      <c r="E14682" s="313" t="str">
        <f>CONCATENATE(SUM('Раздел 3'!AG53:AG53),"=",0)</f>
        <v>0=0</v>
      </c>
    </row>
    <row r="14683" spans="1:5" ht="30" hidden="1" customHeight="1">
      <c r="A14683" s="311" t="str">
        <f>IF((SUM('Раздел 3'!AH43:AH43)=0),"","Неверно!")</f>
        <v/>
      </c>
      <c r="B14683" s="312" t="s">
        <v>24817</v>
      </c>
      <c r="C14683" s="313" t="s">
        <v>9257</v>
      </c>
      <c r="D14683" s="313" t="s">
        <v>18134</v>
      </c>
      <c r="E14683" s="313" t="str">
        <f>CONCATENATE(SUM('Раздел 3'!AH43:AH43),"=",0)</f>
        <v>0=0</v>
      </c>
    </row>
    <row r="14684" spans="1:5" ht="30" hidden="1" customHeight="1">
      <c r="A14684" s="311" t="str">
        <f>IF((SUM('Раздел 3'!AH44:AH44)=0),"","Неверно!")</f>
        <v/>
      </c>
      <c r="B14684" s="312" t="s">
        <v>24817</v>
      </c>
      <c r="C14684" s="313" t="s">
        <v>9258</v>
      </c>
      <c r="D14684" s="313" t="s">
        <v>18134</v>
      </c>
      <c r="E14684" s="313" t="str">
        <f>CONCATENATE(SUM('Раздел 3'!AH44:AH44),"=",0)</f>
        <v>0=0</v>
      </c>
    </row>
    <row r="14685" spans="1:5" ht="30" hidden="1" customHeight="1">
      <c r="A14685" s="311" t="str">
        <f>IF((SUM('Раздел 3'!AH45:AH45)=0),"","Неверно!")</f>
        <v/>
      </c>
      <c r="B14685" s="312" t="s">
        <v>24817</v>
      </c>
      <c r="C14685" s="313" t="s">
        <v>9259</v>
      </c>
      <c r="D14685" s="313" t="s">
        <v>18134</v>
      </c>
      <c r="E14685" s="313" t="str">
        <f>CONCATENATE(SUM('Раздел 3'!AH45:AH45),"=",0)</f>
        <v>0=0</v>
      </c>
    </row>
    <row r="14686" spans="1:5" ht="30" hidden="1" customHeight="1">
      <c r="A14686" s="311" t="str">
        <f>IF((SUM('Раздел 3'!AH46:AH46)=0),"","Неверно!")</f>
        <v/>
      </c>
      <c r="B14686" s="312" t="s">
        <v>24817</v>
      </c>
      <c r="C14686" s="313" t="s">
        <v>9260</v>
      </c>
      <c r="D14686" s="313" t="s">
        <v>18134</v>
      </c>
      <c r="E14686" s="313" t="str">
        <f>CONCATENATE(SUM('Раздел 3'!AH46:AH46),"=",0)</f>
        <v>0=0</v>
      </c>
    </row>
    <row r="14687" spans="1:5" ht="30" hidden="1" customHeight="1">
      <c r="A14687" s="311" t="str">
        <f>IF((SUM('Раздел 3'!AH47:AH47)=0),"","Неверно!")</f>
        <v/>
      </c>
      <c r="B14687" s="312" t="s">
        <v>24817</v>
      </c>
      <c r="C14687" s="313" t="s">
        <v>9261</v>
      </c>
      <c r="D14687" s="313" t="s">
        <v>18134</v>
      </c>
      <c r="E14687" s="313" t="str">
        <f>CONCATENATE(SUM('Раздел 3'!AH47:AH47),"=",0)</f>
        <v>0=0</v>
      </c>
    </row>
    <row r="14688" spans="1:5" ht="30" hidden="1" customHeight="1">
      <c r="A14688" s="311" t="str">
        <f>IF((SUM('Раздел 3'!AH48:AH48)=0),"","Неверно!")</f>
        <v/>
      </c>
      <c r="B14688" s="312" t="s">
        <v>24817</v>
      </c>
      <c r="C14688" s="313" t="s">
        <v>9262</v>
      </c>
      <c r="D14688" s="313" t="s">
        <v>18134</v>
      </c>
      <c r="E14688" s="313" t="str">
        <f>CONCATENATE(SUM('Раздел 3'!AH48:AH48),"=",0)</f>
        <v>0=0</v>
      </c>
    </row>
    <row r="14689" spans="1:5" ht="30" hidden="1" customHeight="1">
      <c r="A14689" s="311" t="str">
        <f>IF((SUM('Раздел 3'!AH49:AH49)=0),"","Неверно!")</f>
        <v/>
      </c>
      <c r="B14689" s="312" t="s">
        <v>24817</v>
      </c>
      <c r="C14689" s="313" t="s">
        <v>9263</v>
      </c>
      <c r="D14689" s="313" t="s">
        <v>18134</v>
      </c>
      <c r="E14689" s="313" t="str">
        <f>CONCATENATE(SUM('Раздел 3'!AH49:AH49),"=",0)</f>
        <v>0=0</v>
      </c>
    </row>
    <row r="14690" spans="1:5" ht="30" hidden="1" customHeight="1">
      <c r="A14690" s="311" t="str">
        <f>IF((SUM('Раздел 3'!AH50:AH50)=0),"","Неверно!")</f>
        <v/>
      </c>
      <c r="B14690" s="312" t="s">
        <v>24817</v>
      </c>
      <c r="C14690" s="313" t="s">
        <v>9264</v>
      </c>
      <c r="D14690" s="313" t="s">
        <v>18134</v>
      </c>
      <c r="E14690" s="313" t="str">
        <f>CONCATENATE(SUM('Раздел 3'!AH50:AH50),"=",0)</f>
        <v>0=0</v>
      </c>
    </row>
    <row r="14691" spans="1:5" ht="30" hidden="1" customHeight="1">
      <c r="A14691" s="311" t="str">
        <f>IF((SUM('Раздел 3'!AH51:AH51)=0),"","Неверно!")</f>
        <v/>
      </c>
      <c r="B14691" s="312" t="s">
        <v>24817</v>
      </c>
      <c r="C14691" s="313" t="s">
        <v>9265</v>
      </c>
      <c r="D14691" s="313" t="s">
        <v>18134</v>
      </c>
      <c r="E14691" s="313" t="str">
        <f>CONCATENATE(SUM('Раздел 3'!AH51:AH51),"=",0)</f>
        <v>0=0</v>
      </c>
    </row>
    <row r="14692" spans="1:5" ht="30" hidden="1" customHeight="1">
      <c r="A14692" s="311" t="str">
        <f>IF((SUM('Раздел 3'!AH52:AH52)=0),"","Неверно!")</f>
        <v/>
      </c>
      <c r="B14692" s="312" t="s">
        <v>24817</v>
      </c>
      <c r="C14692" s="313" t="s">
        <v>9266</v>
      </c>
      <c r="D14692" s="313" t="s">
        <v>18134</v>
      </c>
      <c r="E14692" s="313" t="str">
        <f>CONCATENATE(SUM('Раздел 3'!AH52:AH52),"=",0)</f>
        <v>0=0</v>
      </c>
    </row>
    <row r="14693" spans="1:5" ht="30" hidden="1" customHeight="1">
      <c r="A14693" s="311" t="str">
        <f>IF((SUM('Раздел 3'!AH53:AH53)=0),"","Неверно!")</f>
        <v/>
      </c>
      <c r="B14693" s="312" t="s">
        <v>24817</v>
      </c>
      <c r="C14693" s="313" t="s">
        <v>9267</v>
      </c>
      <c r="D14693" s="313" t="s">
        <v>18134</v>
      </c>
      <c r="E14693" s="313" t="str">
        <f>CONCATENATE(SUM('Раздел 3'!AH53:AH53),"=",0)</f>
        <v>0=0</v>
      </c>
    </row>
    <row r="14694" spans="1:5" ht="30" hidden="1" customHeight="1">
      <c r="A14694" s="311" t="str">
        <f>IF((SUM('Раздел 3'!AI43:AI43)=0),"","Неверно!")</f>
        <v/>
      </c>
      <c r="B14694" s="312" t="s">
        <v>24817</v>
      </c>
      <c r="C14694" s="313" t="s">
        <v>9268</v>
      </c>
      <c r="D14694" s="313" t="s">
        <v>18134</v>
      </c>
      <c r="E14694" s="313" t="str">
        <f>CONCATENATE(SUM('Раздел 3'!AI43:AI43),"=",0)</f>
        <v>0=0</v>
      </c>
    </row>
    <row r="14695" spans="1:5" ht="30" hidden="1" customHeight="1">
      <c r="A14695" s="311" t="str">
        <f>IF((SUM('Раздел 3'!AI44:AI44)=0),"","Неверно!")</f>
        <v/>
      </c>
      <c r="B14695" s="312" t="s">
        <v>24817</v>
      </c>
      <c r="C14695" s="313" t="s">
        <v>9269</v>
      </c>
      <c r="D14695" s="313" t="s">
        <v>18134</v>
      </c>
      <c r="E14695" s="313" t="str">
        <f>CONCATENATE(SUM('Раздел 3'!AI44:AI44),"=",0)</f>
        <v>0=0</v>
      </c>
    </row>
    <row r="14696" spans="1:5" ht="30" hidden="1" customHeight="1">
      <c r="A14696" s="311" t="str">
        <f>IF((SUM('Раздел 3'!AI45:AI45)=0),"","Неверно!")</f>
        <v/>
      </c>
      <c r="B14696" s="312" t="s">
        <v>24817</v>
      </c>
      <c r="C14696" s="313" t="s">
        <v>9270</v>
      </c>
      <c r="D14696" s="313" t="s">
        <v>18134</v>
      </c>
      <c r="E14696" s="313" t="str">
        <f>CONCATENATE(SUM('Раздел 3'!AI45:AI45),"=",0)</f>
        <v>0=0</v>
      </c>
    </row>
    <row r="14697" spans="1:5" ht="30" hidden="1" customHeight="1">
      <c r="A14697" s="311" t="str">
        <f>IF((SUM('Раздел 3'!AI46:AI46)=0),"","Неверно!")</f>
        <v/>
      </c>
      <c r="B14697" s="312" t="s">
        <v>24817</v>
      </c>
      <c r="C14697" s="313" t="s">
        <v>9271</v>
      </c>
      <c r="D14697" s="313" t="s">
        <v>18134</v>
      </c>
      <c r="E14697" s="313" t="str">
        <f>CONCATENATE(SUM('Раздел 3'!AI46:AI46),"=",0)</f>
        <v>0=0</v>
      </c>
    </row>
    <row r="14698" spans="1:5" ht="30" hidden="1" customHeight="1">
      <c r="A14698" s="311" t="str">
        <f>IF((SUM('Раздел 3'!AI47:AI47)=0),"","Неверно!")</f>
        <v/>
      </c>
      <c r="B14698" s="312" t="s">
        <v>24817</v>
      </c>
      <c r="C14698" s="313" t="s">
        <v>9272</v>
      </c>
      <c r="D14698" s="313" t="s">
        <v>18134</v>
      </c>
      <c r="E14698" s="313" t="str">
        <f>CONCATENATE(SUM('Раздел 3'!AI47:AI47),"=",0)</f>
        <v>0=0</v>
      </c>
    </row>
    <row r="14699" spans="1:5" ht="30" hidden="1" customHeight="1">
      <c r="A14699" s="311" t="str">
        <f>IF((SUM('Раздел 3'!AI48:AI48)=0),"","Неверно!")</f>
        <v/>
      </c>
      <c r="B14699" s="312" t="s">
        <v>24817</v>
      </c>
      <c r="C14699" s="313" t="s">
        <v>9273</v>
      </c>
      <c r="D14699" s="313" t="s">
        <v>18134</v>
      </c>
      <c r="E14699" s="313" t="str">
        <f>CONCATENATE(SUM('Раздел 3'!AI48:AI48),"=",0)</f>
        <v>0=0</v>
      </c>
    </row>
    <row r="14700" spans="1:5" ht="30" hidden="1" customHeight="1">
      <c r="A14700" s="311" t="str">
        <f>IF((SUM('Раздел 3'!AI49:AI49)=0),"","Неверно!")</f>
        <v/>
      </c>
      <c r="B14700" s="312" t="s">
        <v>24817</v>
      </c>
      <c r="C14700" s="313" t="s">
        <v>9274</v>
      </c>
      <c r="D14700" s="313" t="s">
        <v>18134</v>
      </c>
      <c r="E14700" s="313" t="str">
        <f>CONCATENATE(SUM('Раздел 3'!AI49:AI49),"=",0)</f>
        <v>0=0</v>
      </c>
    </row>
    <row r="14701" spans="1:5" ht="30" hidden="1" customHeight="1">
      <c r="A14701" s="311" t="str">
        <f>IF((SUM('Раздел 3'!AI50:AI50)=0),"","Неверно!")</f>
        <v/>
      </c>
      <c r="B14701" s="312" t="s">
        <v>24817</v>
      </c>
      <c r="C14701" s="313" t="s">
        <v>9275</v>
      </c>
      <c r="D14701" s="313" t="s">
        <v>18134</v>
      </c>
      <c r="E14701" s="313" t="str">
        <f>CONCATENATE(SUM('Раздел 3'!AI50:AI50),"=",0)</f>
        <v>0=0</v>
      </c>
    </row>
    <row r="14702" spans="1:5" ht="30" hidden="1" customHeight="1">
      <c r="A14702" s="311" t="str">
        <f>IF((SUM('Раздел 3'!AI51:AI51)=0),"","Неверно!")</f>
        <v/>
      </c>
      <c r="B14702" s="312" t="s">
        <v>24817</v>
      </c>
      <c r="C14702" s="313" t="s">
        <v>9276</v>
      </c>
      <c r="D14702" s="313" t="s">
        <v>18134</v>
      </c>
      <c r="E14702" s="313" t="str">
        <f>CONCATENATE(SUM('Раздел 3'!AI51:AI51),"=",0)</f>
        <v>0=0</v>
      </c>
    </row>
    <row r="14703" spans="1:5" ht="30" hidden="1" customHeight="1">
      <c r="A14703" s="311" t="str">
        <f>IF((SUM('Раздел 3'!AI52:AI52)=0),"","Неверно!")</f>
        <v/>
      </c>
      <c r="B14703" s="312" t="s">
        <v>24817</v>
      </c>
      <c r="C14703" s="313" t="s">
        <v>9277</v>
      </c>
      <c r="D14703" s="313" t="s">
        <v>18134</v>
      </c>
      <c r="E14703" s="313" t="str">
        <f>CONCATENATE(SUM('Раздел 3'!AI52:AI52),"=",0)</f>
        <v>0=0</v>
      </c>
    </row>
    <row r="14704" spans="1:5" ht="30" hidden="1" customHeight="1">
      <c r="A14704" s="311" t="str">
        <f>IF((SUM('Раздел 3'!AI53:AI53)=0),"","Неверно!")</f>
        <v/>
      </c>
      <c r="B14704" s="312" t="s">
        <v>24817</v>
      </c>
      <c r="C14704" s="313" t="s">
        <v>9278</v>
      </c>
      <c r="D14704" s="313" t="s">
        <v>18134</v>
      </c>
      <c r="E14704" s="313" t="str">
        <f>CONCATENATE(SUM('Раздел 3'!AI53:AI53),"=",0)</f>
        <v>0=0</v>
      </c>
    </row>
    <row r="14705" spans="1:5" ht="30" hidden="1" customHeight="1">
      <c r="A14705" s="311" t="str">
        <f>IF((SUM('Раздел 3'!AJ43:AJ43)=0),"","Неверно!")</f>
        <v/>
      </c>
      <c r="B14705" s="312" t="s">
        <v>24817</v>
      </c>
      <c r="C14705" s="313" t="s">
        <v>9279</v>
      </c>
      <c r="D14705" s="313" t="s">
        <v>18134</v>
      </c>
      <c r="E14705" s="313" t="str">
        <f>CONCATENATE(SUM('Раздел 3'!AJ43:AJ43),"=",0)</f>
        <v>0=0</v>
      </c>
    </row>
    <row r="14706" spans="1:5" ht="30" hidden="1" customHeight="1">
      <c r="A14706" s="311" t="str">
        <f>IF((SUM('Раздел 3'!AJ44:AJ44)=0),"","Неверно!")</f>
        <v/>
      </c>
      <c r="B14706" s="312" t="s">
        <v>24817</v>
      </c>
      <c r="C14706" s="313" t="s">
        <v>9280</v>
      </c>
      <c r="D14706" s="313" t="s">
        <v>18134</v>
      </c>
      <c r="E14706" s="313" t="str">
        <f>CONCATENATE(SUM('Раздел 3'!AJ44:AJ44),"=",0)</f>
        <v>0=0</v>
      </c>
    </row>
    <row r="14707" spans="1:5" ht="30" hidden="1" customHeight="1">
      <c r="A14707" s="311" t="str">
        <f>IF((SUM('Раздел 3'!AJ45:AJ45)=0),"","Неверно!")</f>
        <v/>
      </c>
      <c r="B14707" s="312" t="s">
        <v>24817</v>
      </c>
      <c r="C14707" s="313" t="s">
        <v>9281</v>
      </c>
      <c r="D14707" s="313" t="s">
        <v>18134</v>
      </c>
      <c r="E14707" s="313" t="str">
        <f>CONCATENATE(SUM('Раздел 3'!AJ45:AJ45),"=",0)</f>
        <v>0=0</v>
      </c>
    </row>
    <row r="14708" spans="1:5" ht="30" hidden="1" customHeight="1">
      <c r="A14708" s="311" t="str">
        <f>IF((SUM('Раздел 3'!AJ46:AJ46)=0),"","Неверно!")</f>
        <v/>
      </c>
      <c r="B14708" s="312" t="s">
        <v>24817</v>
      </c>
      <c r="C14708" s="313" t="s">
        <v>9282</v>
      </c>
      <c r="D14708" s="313" t="s">
        <v>18134</v>
      </c>
      <c r="E14708" s="313" t="str">
        <f>CONCATENATE(SUM('Раздел 3'!AJ46:AJ46),"=",0)</f>
        <v>0=0</v>
      </c>
    </row>
    <row r="14709" spans="1:5" ht="30" hidden="1" customHeight="1">
      <c r="A14709" s="311" t="str">
        <f>IF((SUM('Раздел 3'!AJ47:AJ47)=0),"","Неверно!")</f>
        <v/>
      </c>
      <c r="B14709" s="312" t="s">
        <v>24817</v>
      </c>
      <c r="C14709" s="313" t="s">
        <v>9283</v>
      </c>
      <c r="D14709" s="313" t="s">
        <v>18134</v>
      </c>
      <c r="E14709" s="313" t="str">
        <f>CONCATENATE(SUM('Раздел 3'!AJ47:AJ47),"=",0)</f>
        <v>0=0</v>
      </c>
    </row>
    <row r="14710" spans="1:5" ht="30" hidden="1" customHeight="1">
      <c r="A14710" s="311" t="str">
        <f>IF((SUM('Раздел 3'!AJ48:AJ48)=0),"","Неверно!")</f>
        <v/>
      </c>
      <c r="B14710" s="312" t="s">
        <v>24817</v>
      </c>
      <c r="C14710" s="313" t="s">
        <v>9284</v>
      </c>
      <c r="D14710" s="313" t="s">
        <v>18134</v>
      </c>
      <c r="E14710" s="313" t="str">
        <f>CONCATENATE(SUM('Раздел 3'!AJ48:AJ48),"=",0)</f>
        <v>0=0</v>
      </c>
    </row>
    <row r="14711" spans="1:5" ht="30" hidden="1" customHeight="1">
      <c r="A14711" s="311" t="str">
        <f>IF((SUM('Раздел 3'!AJ49:AJ49)=0),"","Неверно!")</f>
        <v/>
      </c>
      <c r="B14711" s="312" t="s">
        <v>24817</v>
      </c>
      <c r="C14711" s="313" t="s">
        <v>9285</v>
      </c>
      <c r="D14711" s="313" t="s">
        <v>18134</v>
      </c>
      <c r="E14711" s="313" t="str">
        <f>CONCATENATE(SUM('Раздел 3'!AJ49:AJ49),"=",0)</f>
        <v>0=0</v>
      </c>
    </row>
    <row r="14712" spans="1:5" ht="30" hidden="1" customHeight="1">
      <c r="A14712" s="311" t="str">
        <f>IF((SUM('Раздел 3'!AJ50:AJ50)=0),"","Неверно!")</f>
        <v/>
      </c>
      <c r="B14712" s="312" t="s">
        <v>24817</v>
      </c>
      <c r="C14712" s="313" t="s">
        <v>9286</v>
      </c>
      <c r="D14712" s="313" t="s">
        <v>18134</v>
      </c>
      <c r="E14712" s="313" t="str">
        <f>CONCATENATE(SUM('Раздел 3'!AJ50:AJ50),"=",0)</f>
        <v>0=0</v>
      </c>
    </row>
    <row r="14713" spans="1:5" ht="30" hidden="1" customHeight="1">
      <c r="A14713" s="311" t="str">
        <f>IF((SUM('Раздел 3'!AJ51:AJ51)=0),"","Неверно!")</f>
        <v/>
      </c>
      <c r="B14713" s="312" t="s">
        <v>24817</v>
      </c>
      <c r="C14713" s="313" t="s">
        <v>9287</v>
      </c>
      <c r="D14713" s="313" t="s">
        <v>18134</v>
      </c>
      <c r="E14713" s="313" t="str">
        <f>CONCATENATE(SUM('Раздел 3'!AJ51:AJ51),"=",0)</f>
        <v>0=0</v>
      </c>
    </row>
    <row r="14714" spans="1:5" ht="30" hidden="1" customHeight="1">
      <c r="A14714" s="311" t="str">
        <f>IF((SUM('Раздел 3'!AJ52:AJ52)=0),"","Неверно!")</f>
        <v/>
      </c>
      <c r="B14714" s="312" t="s">
        <v>24817</v>
      </c>
      <c r="C14714" s="313" t="s">
        <v>9288</v>
      </c>
      <c r="D14714" s="313" t="s">
        <v>18134</v>
      </c>
      <c r="E14714" s="313" t="str">
        <f>CONCATENATE(SUM('Раздел 3'!AJ52:AJ52),"=",0)</f>
        <v>0=0</v>
      </c>
    </row>
    <row r="14715" spans="1:5" ht="30" hidden="1" customHeight="1">
      <c r="A14715" s="311" t="str">
        <f>IF((SUM('Раздел 3'!AJ53:AJ53)=0),"","Неверно!")</f>
        <v/>
      </c>
      <c r="B14715" s="312" t="s">
        <v>24817</v>
      </c>
      <c r="C14715" s="313" t="s">
        <v>9289</v>
      </c>
      <c r="D14715" s="313" t="s">
        <v>18134</v>
      </c>
      <c r="E14715" s="313" t="str">
        <f>CONCATENATE(SUM('Раздел 3'!AJ53:AJ53),"=",0)</f>
        <v>0=0</v>
      </c>
    </row>
    <row r="14716" spans="1:5" ht="30" hidden="1" customHeight="1">
      <c r="A14716" s="311" t="str">
        <f>IF((SUM('Раздел 3'!Y84:Y84)=0),"","Неверно!")</f>
        <v/>
      </c>
      <c r="B14716" s="312" t="s">
        <v>24818</v>
      </c>
      <c r="C14716" s="313" t="s">
        <v>9290</v>
      </c>
      <c r="D14716" s="313" t="s">
        <v>19434</v>
      </c>
      <c r="E14716" s="313" t="str">
        <f>CONCATENATE(SUM('Раздел 3'!Y84:Y84),"=",0)</f>
        <v>0=0</v>
      </c>
    </row>
    <row r="14717" spans="1:5" ht="30" hidden="1" customHeight="1">
      <c r="A14717" s="311" t="str">
        <f>IF((SUM('Раздел 3'!Y85:Y85)=0),"","Неверно!")</f>
        <v/>
      </c>
      <c r="B14717" s="312" t="s">
        <v>24818</v>
      </c>
      <c r="C14717" s="313" t="s">
        <v>9291</v>
      </c>
      <c r="D14717" s="313" t="s">
        <v>19434</v>
      </c>
      <c r="E14717" s="313" t="str">
        <f>CONCATENATE(SUM('Раздел 3'!Y85:Y85),"=",0)</f>
        <v>0=0</v>
      </c>
    </row>
    <row r="14718" spans="1:5" ht="30" hidden="1" customHeight="1">
      <c r="A14718" s="311" t="str">
        <f>IF((SUM('Раздел 3'!Y86:Y86)=0),"","Неверно!")</f>
        <v/>
      </c>
      <c r="B14718" s="312" t="s">
        <v>24818</v>
      </c>
      <c r="C14718" s="313" t="s">
        <v>9292</v>
      </c>
      <c r="D14718" s="313" t="s">
        <v>19434</v>
      </c>
      <c r="E14718" s="313" t="str">
        <f>CONCATENATE(SUM('Раздел 3'!Y86:Y86),"=",0)</f>
        <v>0=0</v>
      </c>
    </row>
    <row r="14719" spans="1:5" ht="30" hidden="1" customHeight="1">
      <c r="A14719" s="311" t="str">
        <f>IF((SUM('Раздел 3'!Y87:Y87)=0),"","Неверно!")</f>
        <v/>
      </c>
      <c r="B14719" s="312" t="s">
        <v>24818</v>
      </c>
      <c r="C14719" s="313" t="s">
        <v>9293</v>
      </c>
      <c r="D14719" s="313" t="s">
        <v>19434</v>
      </c>
      <c r="E14719" s="313" t="str">
        <f>CONCATENATE(SUM('Раздел 3'!Y87:Y87),"=",0)</f>
        <v>0=0</v>
      </c>
    </row>
    <row r="14720" spans="1:5" ht="30" hidden="1" customHeight="1">
      <c r="A14720" s="311" t="str">
        <f>IF((SUM('Раздел 3'!Y88:Y88)=0),"","Неверно!")</f>
        <v/>
      </c>
      <c r="B14720" s="312" t="s">
        <v>24818</v>
      </c>
      <c r="C14720" s="313" t="s">
        <v>19435</v>
      </c>
      <c r="D14720" s="313" t="s">
        <v>19434</v>
      </c>
      <c r="E14720" s="313" t="str">
        <f>CONCATENATE(SUM('Раздел 3'!Y88:Y88),"=",0)</f>
        <v>0=0</v>
      </c>
    </row>
    <row r="14721" spans="1:5" ht="30" hidden="1" customHeight="1">
      <c r="A14721" s="311" t="str">
        <f>IF((SUM('Раздел 3'!Y89:Y89)=0),"","Неверно!")</f>
        <v/>
      </c>
      <c r="B14721" s="312" t="s">
        <v>24818</v>
      </c>
      <c r="C14721" s="313" t="s">
        <v>19436</v>
      </c>
      <c r="D14721" s="313" t="s">
        <v>19434</v>
      </c>
      <c r="E14721" s="313" t="str">
        <f>CONCATENATE(SUM('Раздел 3'!Y89:Y89),"=",0)</f>
        <v>0=0</v>
      </c>
    </row>
    <row r="14722" spans="1:5" ht="30" hidden="1" customHeight="1">
      <c r="A14722" s="311" t="str">
        <f>IF((SUM('Раздел 3'!Z84:Z84)=0),"","Неверно!")</f>
        <v/>
      </c>
      <c r="B14722" s="312" t="s">
        <v>24818</v>
      </c>
      <c r="C14722" s="313" t="s">
        <v>9294</v>
      </c>
      <c r="D14722" s="313" t="s">
        <v>19434</v>
      </c>
      <c r="E14722" s="313" t="str">
        <f>CONCATENATE(SUM('Раздел 3'!Z84:Z84),"=",0)</f>
        <v>0=0</v>
      </c>
    </row>
    <row r="14723" spans="1:5" ht="30" hidden="1" customHeight="1">
      <c r="A14723" s="311" t="str">
        <f>IF((SUM('Раздел 3'!Z85:Z85)=0),"","Неверно!")</f>
        <v/>
      </c>
      <c r="B14723" s="312" t="s">
        <v>24818</v>
      </c>
      <c r="C14723" s="313" t="s">
        <v>9295</v>
      </c>
      <c r="D14723" s="313" t="s">
        <v>19434</v>
      </c>
      <c r="E14723" s="313" t="str">
        <f>CONCATENATE(SUM('Раздел 3'!Z85:Z85),"=",0)</f>
        <v>0=0</v>
      </c>
    </row>
    <row r="14724" spans="1:5" ht="30" hidden="1" customHeight="1">
      <c r="A14724" s="311" t="str">
        <f>IF((SUM('Раздел 3'!Z86:Z86)=0),"","Неверно!")</f>
        <v/>
      </c>
      <c r="B14724" s="312" t="s">
        <v>24818</v>
      </c>
      <c r="C14724" s="313" t="s">
        <v>9296</v>
      </c>
      <c r="D14724" s="313" t="s">
        <v>19434</v>
      </c>
      <c r="E14724" s="313" t="str">
        <f>CONCATENATE(SUM('Раздел 3'!Z86:Z86),"=",0)</f>
        <v>0=0</v>
      </c>
    </row>
    <row r="14725" spans="1:5" ht="30" hidden="1" customHeight="1">
      <c r="A14725" s="311" t="str">
        <f>IF((SUM('Раздел 3'!Z87:Z87)=0),"","Неверно!")</f>
        <v/>
      </c>
      <c r="B14725" s="312" t="s">
        <v>24818</v>
      </c>
      <c r="C14725" s="313" t="s">
        <v>9297</v>
      </c>
      <c r="D14725" s="313" t="s">
        <v>19434</v>
      </c>
      <c r="E14725" s="313" t="str">
        <f>CONCATENATE(SUM('Раздел 3'!Z87:Z87),"=",0)</f>
        <v>0=0</v>
      </c>
    </row>
    <row r="14726" spans="1:5" ht="30" hidden="1" customHeight="1">
      <c r="A14726" s="311" t="str">
        <f>IF((SUM('Раздел 3'!Z88:Z88)=0),"","Неверно!")</f>
        <v/>
      </c>
      <c r="B14726" s="312" t="s">
        <v>24818</v>
      </c>
      <c r="C14726" s="313" t="s">
        <v>19437</v>
      </c>
      <c r="D14726" s="313" t="s">
        <v>19434</v>
      </c>
      <c r="E14726" s="313" t="str">
        <f>CONCATENATE(SUM('Раздел 3'!Z88:Z88),"=",0)</f>
        <v>0=0</v>
      </c>
    </row>
    <row r="14727" spans="1:5" ht="30" hidden="1" customHeight="1">
      <c r="A14727" s="311" t="str">
        <f>IF((SUM('Раздел 3'!Z89:Z89)=0),"","Неверно!")</f>
        <v/>
      </c>
      <c r="B14727" s="312" t="s">
        <v>24818</v>
      </c>
      <c r="C14727" s="313" t="s">
        <v>19438</v>
      </c>
      <c r="D14727" s="313" t="s">
        <v>19434</v>
      </c>
      <c r="E14727" s="313" t="str">
        <f>CONCATENATE(SUM('Раздел 3'!Z89:Z89),"=",0)</f>
        <v>0=0</v>
      </c>
    </row>
    <row r="14728" spans="1:5" ht="30" hidden="1" customHeight="1">
      <c r="A14728" s="311" t="str">
        <f>IF((SUM('Раздел 3'!AA84:AA84)=0),"","Неверно!")</f>
        <v/>
      </c>
      <c r="B14728" s="312" t="s">
        <v>24818</v>
      </c>
      <c r="C14728" s="313" t="s">
        <v>9298</v>
      </c>
      <c r="D14728" s="313" t="s">
        <v>19434</v>
      </c>
      <c r="E14728" s="313" t="str">
        <f>CONCATENATE(SUM('Раздел 3'!AA84:AA84),"=",0)</f>
        <v>0=0</v>
      </c>
    </row>
    <row r="14729" spans="1:5" ht="30" hidden="1" customHeight="1">
      <c r="A14729" s="311" t="str">
        <f>IF((SUM('Раздел 3'!AA85:AA85)=0),"","Неверно!")</f>
        <v/>
      </c>
      <c r="B14729" s="312" t="s">
        <v>24818</v>
      </c>
      <c r="C14729" s="313" t="s">
        <v>9299</v>
      </c>
      <c r="D14729" s="313" t="s">
        <v>19434</v>
      </c>
      <c r="E14729" s="313" t="str">
        <f>CONCATENATE(SUM('Раздел 3'!AA85:AA85),"=",0)</f>
        <v>0=0</v>
      </c>
    </row>
    <row r="14730" spans="1:5" ht="30" hidden="1" customHeight="1">
      <c r="A14730" s="311" t="str">
        <f>IF((SUM('Раздел 3'!AA86:AA86)=0),"","Неверно!")</f>
        <v/>
      </c>
      <c r="B14730" s="312" t="s">
        <v>24818</v>
      </c>
      <c r="C14730" s="313" t="s">
        <v>9300</v>
      </c>
      <c r="D14730" s="313" t="s">
        <v>19434</v>
      </c>
      <c r="E14730" s="313" t="str">
        <f>CONCATENATE(SUM('Раздел 3'!AA86:AA86),"=",0)</f>
        <v>0=0</v>
      </c>
    </row>
    <row r="14731" spans="1:5" ht="30" hidden="1" customHeight="1">
      <c r="A14731" s="311" t="str">
        <f>IF((SUM('Раздел 3'!AA87:AA87)=0),"","Неверно!")</f>
        <v/>
      </c>
      <c r="B14731" s="312" t="s">
        <v>24818</v>
      </c>
      <c r="C14731" s="313" t="s">
        <v>9301</v>
      </c>
      <c r="D14731" s="313" t="s">
        <v>19434</v>
      </c>
      <c r="E14731" s="313" t="str">
        <f>CONCATENATE(SUM('Раздел 3'!AA87:AA87),"=",0)</f>
        <v>0=0</v>
      </c>
    </row>
    <row r="14732" spans="1:5" ht="30" hidden="1" customHeight="1">
      <c r="A14732" s="311" t="str">
        <f>IF((SUM('Раздел 3'!AA88:AA88)=0),"","Неверно!")</f>
        <v/>
      </c>
      <c r="B14732" s="312" t="s">
        <v>24818</v>
      </c>
      <c r="C14732" s="313" t="s">
        <v>19439</v>
      </c>
      <c r="D14732" s="313" t="s">
        <v>19434</v>
      </c>
      <c r="E14732" s="313" t="str">
        <f>CONCATENATE(SUM('Раздел 3'!AA88:AA88),"=",0)</f>
        <v>0=0</v>
      </c>
    </row>
    <row r="14733" spans="1:5" ht="30" hidden="1" customHeight="1">
      <c r="A14733" s="311" t="str">
        <f>IF((SUM('Раздел 3'!AA89:AA89)=0),"","Неверно!")</f>
        <v/>
      </c>
      <c r="B14733" s="312" t="s">
        <v>24818</v>
      </c>
      <c r="C14733" s="313" t="s">
        <v>19440</v>
      </c>
      <c r="D14733" s="313" t="s">
        <v>19434</v>
      </c>
      <c r="E14733" s="313" t="str">
        <f>CONCATENATE(SUM('Раздел 3'!AA89:AA89),"=",0)</f>
        <v>0=0</v>
      </c>
    </row>
    <row r="14734" spans="1:5" ht="30" hidden="1" customHeight="1">
      <c r="A14734" s="311" t="str">
        <f>IF((SUM('Раздел 3'!AB84:AB84)=0),"","Неверно!")</f>
        <v/>
      </c>
      <c r="B14734" s="312" t="s">
        <v>24818</v>
      </c>
      <c r="C14734" s="313" t="s">
        <v>9303</v>
      </c>
      <c r="D14734" s="313" t="s">
        <v>19434</v>
      </c>
      <c r="E14734" s="313" t="str">
        <f>CONCATENATE(SUM('Раздел 3'!AB84:AB84),"=",0)</f>
        <v>0=0</v>
      </c>
    </row>
    <row r="14735" spans="1:5" ht="30" hidden="1" customHeight="1">
      <c r="A14735" s="311" t="str">
        <f>IF((SUM('Раздел 3'!AB85:AB85)=0),"","Неверно!")</f>
        <v/>
      </c>
      <c r="B14735" s="312" t="s">
        <v>24818</v>
      </c>
      <c r="C14735" s="313" t="s">
        <v>9304</v>
      </c>
      <c r="D14735" s="313" t="s">
        <v>19434</v>
      </c>
      <c r="E14735" s="313" t="str">
        <f>CONCATENATE(SUM('Раздел 3'!AB85:AB85),"=",0)</f>
        <v>0=0</v>
      </c>
    </row>
    <row r="14736" spans="1:5" ht="30" hidden="1" customHeight="1">
      <c r="A14736" s="311" t="str">
        <f>IF((SUM('Раздел 3'!AB86:AB86)=0),"","Неверно!")</f>
        <v/>
      </c>
      <c r="B14736" s="312" t="s">
        <v>24818</v>
      </c>
      <c r="C14736" s="313" t="s">
        <v>9305</v>
      </c>
      <c r="D14736" s="313" t="s">
        <v>19434</v>
      </c>
      <c r="E14736" s="313" t="str">
        <f>CONCATENATE(SUM('Раздел 3'!AB86:AB86),"=",0)</f>
        <v>0=0</v>
      </c>
    </row>
    <row r="14737" spans="1:5" ht="30" hidden="1" customHeight="1">
      <c r="A14737" s="311" t="str">
        <f>IF((SUM('Раздел 3'!AB87:AB87)=0),"","Неверно!")</f>
        <v/>
      </c>
      <c r="B14737" s="312" t="s">
        <v>24818</v>
      </c>
      <c r="C14737" s="313" t="s">
        <v>9306</v>
      </c>
      <c r="D14737" s="313" t="s">
        <v>19434</v>
      </c>
      <c r="E14737" s="313" t="str">
        <f>CONCATENATE(SUM('Раздел 3'!AB87:AB87),"=",0)</f>
        <v>0=0</v>
      </c>
    </row>
    <row r="14738" spans="1:5" ht="30" hidden="1" customHeight="1">
      <c r="A14738" s="311" t="str">
        <f>IF((SUM('Раздел 3'!AB88:AB88)=0),"","Неверно!")</f>
        <v/>
      </c>
      <c r="B14738" s="312" t="s">
        <v>24818</v>
      </c>
      <c r="C14738" s="313" t="s">
        <v>1421</v>
      </c>
      <c r="D14738" s="313" t="s">
        <v>19434</v>
      </c>
      <c r="E14738" s="313" t="str">
        <f>CONCATENATE(SUM('Раздел 3'!AB88:AB88),"=",0)</f>
        <v>0=0</v>
      </c>
    </row>
    <row r="14739" spans="1:5" ht="30" hidden="1" customHeight="1">
      <c r="A14739" s="311" t="str">
        <f>IF((SUM('Раздел 3'!AB89:AB89)=0),"","Неверно!")</f>
        <v/>
      </c>
      <c r="B14739" s="312" t="s">
        <v>24818</v>
      </c>
      <c r="C14739" s="313" t="s">
        <v>1422</v>
      </c>
      <c r="D14739" s="313" t="s">
        <v>19434</v>
      </c>
      <c r="E14739" s="313" t="str">
        <f>CONCATENATE(SUM('Раздел 3'!AB89:AB89),"=",0)</f>
        <v>0=0</v>
      </c>
    </row>
    <row r="14740" spans="1:5" ht="30" hidden="1" customHeight="1">
      <c r="A14740" s="311" t="str">
        <f>IF((SUM('Раздел 3'!AC84:AC84)=0),"","Неверно!")</f>
        <v/>
      </c>
      <c r="B14740" s="312" t="s">
        <v>24818</v>
      </c>
      <c r="C14740" s="313" t="s">
        <v>9308</v>
      </c>
      <c r="D14740" s="313" t="s">
        <v>19434</v>
      </c>
      <c r="E14740" s="313" t="str">
        <f>CONCATENATE(SUM('Раздел 3'!AC84:AC84),"=",0)</f>
        <v>0=0</v>
      </c>
    </row>
    <row r="14741" spans="1:5" ht="30" hidden="1" customHeight="1">
      <c r="A14741" s="311" t="str">
        <f>IF((SUM('Раздел 3'!AC85:AC85)=0),"","Неверно!")</f>
        <v/>
      </c>
      <c r="B14741" s="312" t="s">
        <v>24818</v>
      </c>
      <c r="C14741" s="313" t="s">
        <v>9309</v>
      </c>
      <c r="D14741" s="313" t="s">
        <v>19434</v>
      </c>
      <c r="E14741" s="313" t="str">
        <f>CONCATENATE(SUM('Раздел 3'!AC85:AC85),"=",0)</f>
        <v>0=0</v>
      </c>
    </row>
    <row r="14742" spans="1:5" ht="30" hidden="1" customHeight="1">
      <c r="A14742" s="311" t="str">
        <f>IF((SUM('Раздел 3'!AC86:AC86)=0),"","Неверно!")</f>
        <v/>
      </c>
      <c r="B14742" s="312" t="s">
        <v>24818</v>
      </c>
      <c r="C14742" s="313" t="s">
        <v>9310</v>
      </c>
      <c r="D14742" s="313" t="s">
        <v>19434</v>
      </c>
      <c r="E14742" s="313" t="str">
        <f>CONCATENATE(SUM('Раздел 3'!AC86:AC86),"=",0)</f>
        <v>0=0</v>
      </c>
    </row>
    <row r="14743" spans="1:5" ht="30" hidden="1" customHeight="1">
      <c r="A14743" s="311" t="str">
        <f>IF((SUM('Раздел 3'!AC87:AC87)=0),"","Неверно!")</f>
        <v/>
      </c>
      <c r="B14743" s="312" t="s">
        <v>24818</v>
      </c>
      <c r="C14743" s="313" t="s">
        <v>9311</v>
      </c>
      <c r="D14743" s="313" t="s">
        <v>19434</v>
      </c>
      <c r="E14743" s="313" t="str">
        <f>CONCATENATE(SUM('Раздел 3'!AC87:AC87),"=",0)</f>
        <v>0=0</v>
      </c>
    </row>
    <row r="14744" spans="1:5" ht="30" hidden="1" customHeight="1">
      <c r="A14744" s="311" t="str">
        <f>IF((SUM('Раздел 3'!AC88:AC88)=0),"","Неверно!")</f>
        <v/>
      </c>
      <c r="B14744" s="312" t="s">
        <v>24818</v>
      </c>
      <c r="C14744" s="313" t="s">
        <v>1428</v>
      </c>
      <c r="D14744" s="313" t="s">
        <v>19434</v>
      </c>
      <c r="E14744" s="313" t="str">
        <f>CONCATENATE(SUM('Раздел 3'!AC88:AC88),"=",0)</f>
        <v>0=0</v>
      </c>
    </row>
    <row r="14745" spans="1:5" ht="30" hidden="1" customHeight="1">
      <c r="A14745" s="311" t="str">
        <f>IF((SUM('Раздел 3'!AC89:AC89)=0),"","Неверно!")</f>
        <v/>
      </c>
      <c r="B14745" s="312" t="s">
        <v>24818</v>
      </c>
      <c r="C14745" s="313" t="s">
        <v>1429</v>
      </c>
      <c r="D14745" s="313" t="s">
        <v>19434</v>
      </c>
      <c r="E14745" s="313" t="str">
        <f>CONCATENATE(SUM('Раздел 3'!AC89:AC89),"=",0)</f>
        <v>0=0</v>
      </c>
    </row>
    <row r="14746" spans="1:5" ht="30" hidden="1" customHeight="1">
      <c r="A14746" s="311" t="str">
        <f>IF((SUM('Раздел 3'!AD84:AD84)=0),"","Неверно!")</f>
        <v/>
      </c>
      <c r="B14746" s="312" t="s">
        <v>24818</v>
      </c>
      <c r="C14746" s="313" t="s">
        <v>9313</v>
      </c>
      <c r="D14746" s="313" t="s">
        <v>19434</v>
      </c>
      <c r="E14746" s="313" t="str">
        <f>CONCATENATE(SUM('Раздел 3'!AD84:AD84),"=",0)</f>
        <v>0=0</v>
      </c>
    </row>
    <row r="14747" spans="1:5" ht="30" hidden="1" customHeight="1">
      <c r="A14747" s="311" t="str">
        <f>IF((SUM('Раздел 3'!AD85:AD85)=0),"","Неверно!")</f>
        <v/>
      </c>
      <c r="B14747" s="312" t="s">
        <v>24818</v>
      </c>
      <c r="C14747" s="313" t="s">
        <v>9314</v>
      </c>
      <c r="D14747" s="313" t="s">
        <v>19434</v>
      </c>
      <c r="E14747" s="313" t="str">
        <f>CONCATENATE(SUM('Раздел 3'!AD85:AD85),"=",0)</f>
        <v>0=0</v>
      </c>
    </row>
    <row r="14748" spans="1:5" ht="30" hidden="1" customHeight="1">
      <c r="A14748" s="311" t="str">
        <f>IF((SUM('Раздел 3'!AD86:AD86)=0),"","Неверно!")</f>
        <v/>
      </c>
      <c r="B14748" s="312" t="s">
        <v>24818</v>
      </c>
      <c r="C14748" s="313" t="s">
        <v>9315</v>
      </c>
      <c r="D14748" s="313" t="s">
        <v>19434</v>
      </c>
      <c r="E14748" s="313" t="str">
        <f>CONCATENATE(SUM('Раздел 3'!AD86:AD86),"=",0)</f>
        <v>0=0</v>
      </c>
    </row>
    <row r="14749" spans="1:5" ht="30" hidden="1" customHeight="1">
      <c r="A14749" s="311" t="str">
        <f>IF((SUM('Раздел 3'!AD87:AD87)=0),"","Неверно!")</f>
        <v/>
      </c>
      <c r="B14749" s="312" t="s">
        <v>24818</v>
      </c>
      <c r="C14749" s="313" t="s">
        <v>9316</v>
      </c>
      <c r="D14749" s="313" t="s">
        <v>19434</v>
      </c>
      <c r="E14749" s="313" t="str">
        <f>CONCATENATE(SUM('Раздел 3'!AD87:AD87),"=",0)</f>
        <v>0=0</v>
      </c>
    </row>
    <row r="14750" spans="1:5" ht="30" hidden="1" customHeight="1">
      <c r="A14750" s="311" t="str">
        <f>IF((SUM('Раздел 3'!AD88:AD88)=0),"","Неверно!")</f>
        <v/>
      </c>
      <c r="B14750" s="312" t="s">
        <v>24818</v>
      </c>
      <c r="C14750" s="313" t="s">
        <v>1435</v>
      </c>
      <c r="D14750" s="313" t="s">
        <v>19434</v>
      </c>
      <c r="E14750" s="313" t="str">
        <f>CONCATENATE(SUM('Раздел 3'!AD88:AD88),"=",0)</f>
        <v>0=0</v>
      </c>
    </row>
    <row r="14751" spans="1:5" ht="30" hidden="1" customHeight="1">
      <c r="A14751" s="311" t="str">
        <f>IF((SUM('Раздел 3'!AD89:AD89)=0),"","Неверно!")</f>
        <v/>
      </c>
      <c r="B14751" s="312" t="s">
        <v>24818</v>
      </c>
      <c r="C14751" s="313" t="s">
        <v>1436</v>
      </c>
      <c r="D14751" s="313" t="s">
        <v>19434</v>
      </c>
      <c r="E14751" s="313" t="str">
        <f>CONCATENATE(SUM('Раздел 3'!AD89:AD89),"=",0)</f>
        <v>0=0</v>
      </c>
    </row>
    <row r="14752" spans="1:5" ht="30" hidden="1" customHeight="1">
      <c r="A14752" s="311" t="str">
        <f>IF((SUM('Раздел 3'!AE84:AE84)=0),"","Неверно!")</f>
        <v/>
      </c>
      <c r="B14752" s="312" t="s">
        <v>24818</v>
      </c>
      <c r="C14752" s="313" t="s">
        <v>9318</v>
      </c>
      <c r="D14752" s="313" t="s">
        <v>19434</v>
      </c>
      <c r="E14752" s="313" t="str">
        <f>CONCATENATE(SUM('Раздел 3'!AE84:AE84),"=",0)</f>
        <v>0=0</v>
      </c>
    </row>
    <row r="14753" spans="1:5" ht="30" hidden="1" customHeight="1">
      <c r="A14753" s="311" t="str">
        <f>IF((SUM('Раздел 3'!AE85:AE85)=0),"","Неверно!")</f>
        <v/>
      </c>
      <c r="B14753" s="312" t="s">
        <v>24818</v>
      </c>
      <c r="C14753" s="313" t="s">
        <v>9319</v>
      </c>
      <c r="D14753" s="313" t="s">
        <v>19434</v>
      </c>
      <c r="E14753" s="313" t="str">
        <f>CONCATENATE(SUM('Раздел 3'!AE85:AE85),"=",0)</f>
        <v>0=0</v>
      </c>
    </row>
    <row r="14754" spans="1:5" ht="30" hidden="1" customHeight="1">
      <c r="A14754" s="311" t="str">
        <f>IF((SUM('Раздел 3'!AE86:AE86)=0),"","Неверно!")</f>
        <v/>
      </c>
      <c r="B14754" s="312" t="s">
        <v>24818</v>
      </c>
      <c r="C14754" s="313" t="s">
        <v>9320</v>
      </c>
      <c r="D14754" s="313" t="s">
        <v>19434</v>
      </c>
      <c r="E14754" s="313" t="str">
        <f>CONCATENATE(SUM('Раздел 3'!AE86:AE86),"=",0)</f>
        <v>0=0</v>
      </c>
    </row>
    <row r="14755" spans="1:5" ht="30" hidden="1" customHeight="1">
      <c r="A14755" s="311" t="str">
        <f>IF((SUM('Раздел 3'!AE87:AE87)=0),"","Неверно!")</f>
        <v/>
      </c>
      <c r="B14755" s="312" t="s">
        <v>24818</v>
      </c>
      <c r="C14755" s="313" t="s">
        <v>9321</v>
      </c>
      <c r="D14755" s="313" t="s">
        <v>19434</v>
      </c>
      <c r="E14755" s="313" t="str">
        <f>CONCATENATE(SUM('Раздел 3'!AE87:AE87),"=",0)</f>
        <v>0=0</v>
      </c>
    </row>
    <row r="14756" spans="1:5" ht="30" hidden="1" customHeight="1">
      <c r="A14756" s="311" t="str">
        <f>IF((SUM('Раздел 3'!AE88:AE88)=0),"","Неверно!")</f>
        <v/>
      </c>
      <c r="B14756" s="312" t="s">
        <v>24818</v>
      </c>
      <c r="C14756" s="313" t="s">
        <v>1442</v>
      </c>
      <c r="D14756" s="313" t="s">
        <v>19434</v>
      </c>
      <c r="E14756" s="313" t="str">
        <f>CONCATENATE(SUM('Раздел 3'!AE88:AE88),"=",0)</f>
        <v>0=0</v>
      </c>
    </row>
    <row r="14757" spans="1:5" ht="30" hidden="1" customHeight="1">
      <c r="A14757" s="311" t="str">
        <f>IF((SUM('Раздел 3'!AE89:AE89)=0),"","Неверно!")</f>
        <v/>
      </c>
      <c r="B14757" s="312" t="s">
        <v>24818</v>
      </c>
      <c r="C14757" s="313" t="s">
        <v>1443</v>
      </c>
      <c r="D14757" s="313" t="s">
        <v>19434</v>
      </c>
      <c r="E14757" s="313" t="str">
        <f>CONCATENATE(SUM('Раздел 3'!AE89:AE89),"=",0)</f>
        <v>0=0</v>
      </c>
    </row>
    <row r="14758" spans="1:5" ht="30" hidden="1" customHeight="1">
      <c r="A14758" s="311" t="str">
        <f>IF((SUM('Раздел 3'!AF84:AF84)=0),"","Неверно!")</f>
        <v/>
      </c>
      <c r="B14758" s="312" t="s">
        <v>24818</v>
      </c>
      <c r="C14758" s="313" t="s">
        <v>9323</v>
      </c>
      <c r="D14758" s="313" t="s">
        <v>19434</v>
      </c>
      <c r="E14758" s="313" t="str">
        <f>CONCATENATE(SUM('Раздел 3'!AF84:AF84),"=",0)</f>
        <v>0=0</v>
      </c>
    </row>
    <row r="14759" spans="1:5" ht="30" hidden="1" customHeight="1">
      <c r="A14759" s="311" t="str">
        <f>IF((SUM('Раздел 3'!AF85:AF85)=0),"","Неверно!")</f>
        <v/>
      </c>
      <c r="B14759" s="312" t="s">
        <v>24818</v>
      </c>
      <c r="C14759" s="313" t="s">
        <v>9324</v>
      </c>
      <c r="D14759" s="313" t="s">
        <v>19434</v>
      </c>
      <c r="E14759" s="313" t="str">
        <f>CONCATENATE(SUM('Раздел 3'!AF85:AF85),"=",0)</f>
        <v>0=0</v>
      </c>
    </row>
    <row r="14760" spans="1:5" ht="30" hidden="1" customHeight="1">
      <c r="A14760" s="311" t="str">
        <f>IF((SUM('Раздел 3'!AF86:AF86)=0),"","Неверно!")</f>
        <v/>
      </c>
      <c r="B14760" s="312" t="s">
        <v>24818</v>
      </c>
      <c r="C14760" s="313" t="s">
        <v>9325</v>
      </c>
      <c r="D14760" s="313" t="s">
        <v>19434</v>
      </c>
      <c r="E14760" s="313" t="str">
        <f>CONCATENATE(SUM('Раздел 3'!AF86:AF86),"=",0)</f>
        <v>0=0</v>
      </c>
    </row>
    <row r="14761" spans="1:5" ht="30" hidden="1" customHeight="1">
      <c r="A14761" s="311" t="str">
        <f>IF((SUM('Раздел 3'!AF87:AF87)=0),"","Неверно!")</f>
        <v/>
      </c>
      <c r="B14761" s="312" t="s">
        <v>24818</v>
      </c>
      <c r="C14761" s="313" t="s">
        <v>9326</v>
      </c>
      <c r="D14761" s="313" t="s">
        <v>19434</v>
      </c>
      <c r="E14761" s="313" t="str">
        <f>CONCATENATE(SUM('Раздел 3'!AF87:AF87),"=",0)</f>
        <v>0=0</v>
      </c>
    </row>
    <row r="14762" spans="1:5" ht="30" hidden="1" customHeight="1">
      <c r="A14762" s="311" t="str">
        <f>IF((SUM('Раздел 3'!AF88:AF88)=0),"","Неверно!")</f>
        <v/>
      </c>
      <c r="B14762" s="312" t="s">
        <v>24818</v>
      </c>
      <c r="C14762" s="313" t="s">
        <v>1449</v>
      </c>
      <c r="D14762" s="313" t="s">
        <v>19434</v>
      </c>
      <c r="E14762" s="313" t="str">
        <f>CONCATENATE(SUM('Раздел 3'!AF88:AF88),"=",0)</f>
        <v>0=0</v>
      </c>
    </row>
    <row r="14763" spans="1:5" ht="30" hidden="1" customHeight="1">
      <c r="A14763" s="311" t="str">
        <f>IF((SUM('Раздел 3'!AF89:AF89)=0),"","Неверно!")</f>
        <v/>
      </c>
      <c r="B14763" s="312" t="s">
        <v>24818</v>
      </c>
      <c r="C14763" s="313" t="s">
        <v>1450</v>
      </c>
      <c r="D14763" s="313" t="s">
        <v>19434</v>
      </c>
      <c r="E14763" s="313" t="str">
        <f>CONCATENATE(SUM('Раздел 3'!AF89:AF89),"=",0)</f>
        <v>0=0</v>
      </c>
    </row>
    <row r="14764" spans="1:5" ht="30" hidden="1" customHeight="1">
      <c r="A14764" s="311" t="str">
        <f>IF((SUM('Раздел 3'!AG84:AG84)=0),"","Неверно!")</f>
        <v/>
      </c>
      <c r="B14764" s="312" t="s">
        <v>24818</v>
      </c>
      <c r="C14764" s="313" t="s">
        <v>9328</v>
      </c>
      <c r="D14764" s="313" t="s">
        <v>19434</v>
      </c>
      <c r="E14764" s="313" t="str">
        <f>CONCATENATE(SUM('Раздел 3'!AG84:AG84),"=",0)</f>
        <v>0=0</v>
      </c>
    </row>
    <row r="14765" spans="1:5" ht="30" hidden="1" customHeight="1">
      <c r="A14765" s="311" t="str">
        <f>IF((SUM('Раздел 3'!AG85:AG85)=0),"","Неверно!")</f>
        <v/>
      </c>
      <c r="B14765" s="312" t="s">
        <v>24818</v>
      </c>
      <c r="C14765" s="313" t="s">
        <v>9329</v>
      </c>
      <c r="D14765" s="313" t="s">
        <v>19434</v>
      </c>
      <c r="E14765" s="313" t="str">
        <f>CONCATENATE(SUM('Раздел 3'!AG85:AG85),"=",0)</f>
        <v>0=0</v>
      </c>
    </row>
    <row r="14766" spans="1:5" ht="30" hidden="1" customHeight="1">
      <c r="A14766" s="311" t="str">
        <f>IF((SUM('Раздел 3'!AG86:AG86)=0),"","Неверно!")</f>
        <v/>
      </c>
      <c r="B14766" s="312" t="s">
        <v>24818</v>
      </c>
      <c r="C14766" s="313" t="s">
        <v>9330</v>
      </c>
      <c r="D14766" s="313" t="s">
        <v>19434</v>
      </c>
      <c r="E14766" s="313" t="str">
        <f>CONCATENATE(SUM('Раздел 3'!AG86:AG86),"=",0)</f>
        <v>0=0</v>
      </c>
    </row>
    <row r="14767" spans="1:5" ht="30" hidden="1" customHeight="1">
      <c r="A14767" s="311" t="str">
        <f>IF((SUM('Раздел 3'!AG87:AG87)=0),"","Неверно!")</f>
        <v/>
      </c>
      <c r="B14767" s="312" t="s">
        <v>24818</v>
      </c>
      <c r="C14767" s="313" t="s">
        <v>9331</v>
      </c>
      <c r="D14767" s="313" t="s">
        <v>19434</v>
      </c>
      <c r="E14767" s="313" t="str">
        <f>CONCATENATE(SUM('Раздел 3'!AG87:AG87),"=",0)</f>
        <v>0=0</v>
      </c>
    </row>
    <row r="14768" spans="1:5" ht="30" hidden="1" customHeight="1">
      <c r="A14768" s="311" t="str">
        <f>IF((SUM('Раздел 3'!AG88:AG88)=0),"","Неверно!")</f>
        <v/>
      </c>
      <c r="B14768" s="312" t="s">
        <v>24818</v>
      </c>
      <c r="C14768" s="313" t="s">
        <v>1456</v>
      </c>
      <c r="D14768" s="313" t="s">
        <v>19434</v>
      </c>
      <c r="E14768" s="313" t="str">
        <f>CONCATENATE(SUM('Раздел 3'!AG88:AG88),"=",0)</f>
        <v>0=0</v>
      </c>
    </row>
    <row r="14769" spans="1:5" ht="30" hidden="1" customHeight="1">
      <c r="A14769" s="311" t="str">
        <f>IF((SUM('Раздел 3'!AG89:AG89)=0),"","Неверно!")</f>
        <v/>
      </c>
      <c r="B14769" s="312" t="s">
        <v>24818</v>
      </c>
      <c r="C14769" s="313" t="s">
        <v>1457</v>
      </c>
      <c r="D14769" s="313" t="s">
        <v>19434</v>
      </c>
      <c r="E14769" s="313" t="str">
        <f>CONCATENATE(SUM('Раздел 3'!AG89:AG89),"=",0)</f>
        <v>0=0</v>
      </c>
    </row>
    <row r="14770" spans="1:5" ht="30" hidden="1" customHeight="1">
      <c r="A14770" s="311" t="str">
        <f>IF((SUM('Раздел 3'!AH84:AH84)=0),"","Неверно!")</f>
        <v/>
      </c>
      <c r="B14770" s="312" t="s">
        <v>24818</v>
      </c>
      <c r="C14770" s="313" t="s">
        <v>9332</v>
      </c>
      <c r="D14770" s="313" t="s">
        <v>19434</v>
      </c>
      <c r="E14770" s="313" t="str">
        <f>CONCATENATE(SUM('Раздел 3'!AH84:AH84),"=",0)</f>
        <v>0=0</v>
      </c>
    </row>
    <row r="14771" spans="1:5" ht="30" hidden="1" customHeight="1">
      <c r="A14771" s="311" t="str">
        <f>IF((SUM('Раздел 3'!AH85:AH85)=0),"","Неверно!")</f>
        <v/>
      </c>
      <c r="B14771" s="312" t="s">
        <v>24818</v>
      </c>
      <c r="C14771" s="313" t="s">
        <v>9333</v>
      </c>
      <c r="D14771" s="313" t="s">
        <v>19434</v>
      </c>
      <c r="E14771" s="313" t="str">
        <f>CONCATENATE(SUM('Раздел 3'!AH85:AH85),"=",0)</f>
        <v>0=0</v>
      </c>
    </row>
    <row r="14772" spans="1:5" ht="30" hidden="1" customHeight="1">
      <c r="A14772" s="311" t="str">
        <f>IF((SUM('Раздел 3'!AH86:AH86)=0),"","Неверно!")</f>
        <v/>
      </c>
      <c r="B14772" s="312" t="s">
        <v>24818</v>
      </c>
      <c r="C14772" s="313" t="s">
        <v>9334</v>
      </c>
      <c r="D14772" s="313" t="s">
        <v>19434</v>
      </c>
      <c r="E14772" s="313" t="str">
        <f>CONCATENATE(SUM('Раздел 3'!AH86:AH86),"=",0)</f>
        <v>0=0</v>
      </c>
    </row>
    <row r="14773" spans="1:5" ht="30" hidden="1" customHeight="1">
      <c r="A14773" s="311" t="str">
        <f>IF((SUM('Раздел 3'!AH87:AH87)=0),"","Неверно!")</f>
        <v/>
      </c>
      <c r="B14773" s="312" t="s">
        <v>24818</v>
      </c>
      <c r="C14773" s="313" t="s">
        <v>9335</v>
      </c>
      <c r="D14773" s="313" t="s">
        <v>19434</v>
      </c>
      <c r="E14773" s="313" t="str">
        <f>CONCATENATE(SUM('Раздел 3'!AH87:AH87),"=",0)</f>
        <v>0=0</v>
      </c>
    </row>
    <row r="14774" spans="1:5" ht="30" hidden="1" customHeight="1">
      <c r="A14774" s="311" t="str">
        <f>IF((SUM('Раздел 3'!AH88:AH88)=0),"","Неверно!")</f>
        <v/>
      </c>
      <c r="B14774" s="312" t="s">
        <v>24818</v>
      </c>
      <c r="C14774" s="313" t="s">
        <v>19441</v>
      </c>
      <c r="D14774" s="313" t="s">
        <v>19434</v>
      </c>
      <c r="E14774" s="313" t="str">
        <f>CONCATENATE(SUM('Раздел 3'!AH88:AH88),"=",0)</f>
        <v>0=0</v>
      </c>
    </row>
    <row r="14775" spans="1:5" ht="30" hidden="1" customHeight="1">
      <c r="A14775" s="311" t="str">
        <f>IF((SUM('Раздел 3'!AH89:AH89)=0),"","Неверно!")</f>
        <v/>
      </c>
      <c r="B14775" s="312" t="s">
        <v>24818</v>
      </c>
      <c r="C14775" s="313" t="s">
        <v>19442</v>
      </c>
      <c r="D14775" s="313" t="s">
        <v>19434</v>
      </c>
      <c r="E14775" s="313" t="str">
        <f>CONCATENATE(SUM('Раздел 3'!AH89:AH89),"=",0)</f>
        <v>0=0</v>
      </c>
    </row>
    <row r="14776" spans="1:5" ht="30" hidden="1" customHeight="1">
      <c r="A14776" s="311" t="str">
        <f>IF((SUM('Раздел 3'!AI84:AI84)=0),"","Неверно!")</f>
        <v/>
      </c>
      <c r="B14776" s="312" t="s">
        <v>24818</v>
      </c>
      <c r="C14776" s="313" t="s">
        <v>9336</v>
      </c>
      <c r="D14776" s="313" t="s">
        <v>19434</v>
      </c>
      <c r="E14776" s="313" t="str">
        <f>CONCATENATE(SUM('Раздел 3'!AI84:AI84),"=",0)</f>
        <v>0=0</v>
      </c>
    </row>
    <row r="14777" spans="1:5" ht="30" hidden="1" customHeight="1">
      <c r="A14777" s="311" t="str">
        <f>IF((SUM('Раздел 3'!AI85:AI85)=0),"","Неверно!")</f>
        <v/>
      </c>
      <c r="B14777" s="312" t="s">
        <v>24818</v>
      </c>
      <c r="C14777" s="313" t="s">
        <v>9337</v>
      </c>
      <c r="D14777" s="313" t="s">
        <v>19434</v>
      </c>
      <c r="E14777" s="313" t="str">
        <f>CONCATENATE(SUM('Раздел 3'!AI85:AI85),"=",0)</f>
        <v>0=0</v>
      </c>
    </row>
    <row r="14778" spans="1:5" ht="30" hidden="1" customHeight="1">
      <c r="A14778" s="311" t="str">
        <f>IF((SUM('Раздел 3'!AI86:AI86)=0),"","Неверно!")</f>
        <v/>
      </c>
      <c r="B14778" s="312" t="s">
        <v>24818</v>
      </c>
      <c r="C14778" s="313" t="s">
        <v>9338</v>
      </c>
      <c r="D14778" s="313" t="s">
        <v>19434</v>
      </c>
      <c r="E14778" s="313" t="str">
        <f>CONCATENATE(SUM('Раздел 3'!AI86:AI86),"=",0)</f>
        <v>0=0</v>
      </c>
    </row>
    <row r="14779" spans="1:5" ht="30" hidden="1" customHeight="1">
      <c r="A14779" s="311" t="str">
        <f>IF((SUM('Раздел 3'!AI87:AI87)=0),"","Неверно!")</f>
        <v/>
      </c>
      <c r="B14779" s="312" t="s">
        <v>24818</v>
      </c>
      <c r="C14779" s="313" t="s">
        <v>9339</v>
      </c>
      <c r="D14779" s="313" t="s">
        <v>19434</v>
      </c>
      <c r="E14779" s="313" t="str">
        <f>CONCATENATE(SUM('Раздел 3'!AI87:AI87),"=",0)</f>
        <v>0=0</v>
      </c>
    </row>
    <row r="14780" spans="1:5" ht="30" hidden="1" customHeight="1">
      <c r="A14780" s="311" t="str">
        <f>IF((SUM('Раздел 3'!AI88:AI88)=0),"","Неверно!")</f>
        <v/>
      </c>
      <c r="B14780" s="312" t="s">
        <v>24818</v>
      </c>
      <c r="C14780" s="313" t="s">
        <v>19443</v>
      </c>
      <c r="D14780" s="313" t="s">
        <v>19434</v>
      </c>
      <c r="E14780" s="313" t="str">
        <f>CONCATENATE(SUM('Раздел 3'!AI88:AI88),"=",0)</f>
        <v>0=0</v>
      </c>
    </row>
    <row r="14781" spans="1:5" ht="30" hidden="1" customHeight="1">
      <c r="A14781" s="311" t="str">
        <f>IF((SUM('Раздел 3'!AI89:AI89)=0),"","Неверно!")</f>
        <v/>
      </c>
      <c r="B14781" s="312" t="s">
        <v>24818</v>
      </c>
      <c r="C14781" s="313" t="s">
        <v>19444</v>
      </c>
      <c r="D14781" s="313" t="s">
        <v>19434</v>
      </c>
      <c r="E14781" s="313" t="str">
        <f>CONCATENATE(SUM('Раздел 3'!AI89:AI89),"=",0)</f>
        <v>0=0</v>
      </c>
    </row>
    <row r="14782" spans="1:5" ht="30" hidden="1" customHeight="1">
      <c r="A14782" s="311" t="str">
        <f>IF((SUM('Раздел 3'!AJ84:AJ84)=0),"","Неверно!")</f>
        <v/>
      </c>
      <c r="B14782" s="312" t="s">
        <v>24818</v>
      </c>
      <c r="C14782" s="313" t="s">
        <v>9340</v>
      </c>
      <c r="D14782" s="313" t="s">
        <v>19434</v>
      </c>
      <c r="E14782" s="313" t="str">
        <f>CONCATENATE(SUM('Раздел 3'!AJ84:AJ84),"=",0)</f>
        <v>0=0</v>
      </c>
    </row>
    <row r="14783" spans="1:5" ht="30" hidden="1" customHeight="1">
      <c r="A14783" s="311" t="str">
        <f>IF((SUM('Раздел 3'!AJ85:AJ85)=0),"","Неверно!")</f>
        <v/>
      </c>
      <c r="B14783" s="312" t="s">
        <v>24818</v>
      </c>
      <c r="C14783" s="313" t="s">
        <v>9341</v>
      </c>
      <c r="D14783" s="313" t="s">
        <v>19434</v>
      </c>
      <c r="E14783" s="313" t="str">
        <f>CONCATENATE(SUM('Раздел 3'!AJ85:AJ85),"=",0)</f>
        <v>0=0</v>
      </c>
    </row>
    <row r="14784" spans="1:5" ht="30" hidden="1" customHeight="1">
      <c r="A14784" s="311" t="str">
        <f>IF((SUM('Раздел 3'!AJ86:AJ86)=0),"","Неверно!")</f>
        <v/>
      </c>
      <c r="B14784" s="312" t="s">
        <v>24818</v>
      </c>
      <c r="C14784" s="313" t="s">
        <v>9342</v>
      </c>
      <c r="D14784" s="313" t="s">
        <v>19434</v>
      </c>
      <c r="E14784" s="313" t="str">
        <f>CONCATENATE(SUM('Раздел 3'!AJ86:AJ86),"=",0)</f>
        <v>0=0</v>
      </c>
    </row>
    <row r="14785" spans="1:5" ht="30" hidden="1" customHeight="1">
      <c r="A14785" s="311" t="str">
        <f>IF((SUM('Раздел 3'!AJ87:AJ87)=0),"","Неверно!")</f>
        <v/>
      </c>
      <c r="B14785" s="312" t="s">
        <v>24818</v>
      </c>
      <c r="C14785" s="313" t="s">
        <v>9343</v>
      </c>
      <c r="D14785" s="313" t="s">
        <v>19434</v>
      </c>
      <c r="E14785" s="313" t="str">
        <f>CONCATENATE(SUM('Раздел 3'!AJ87:AJ87),"=",0)</f>
        <v>0=0</v>
      </c>
    </row>
    <row r="14786" spans="1:5" ht="30" hidden="1" customHeight="1">
      <c r="A14786" s="311" t="str">
        <f>IF((SUM('Раздел 3'!AJ88:AJ88)=0),"","Неверно!")</f>
        <v/>
      </c>
      <c r="B14786" s="312" t="s">
        <v>24818</v>
      </c>
      <c r="C14786" s="313" t="s">
        <v>19445</v>
      </c>
      <c r="D14786" s="313" t="s">
        <v>19434</v>
      </c>
      <c r="E14786" s="313" t="str">
        <f>CONCATENATE(SUM('Раздел 3'!AJ88:AJ88),"=",0)</f>
        <v>0=0</v>
      </c>
    </row>
    <row r="14787" spans="1:5" ht="30" hidden="1" customHeight="1">
      <c r="A14787" s="311" t="str">
        <f>IF((SUM('Раздел 3'!AJ89:AJ89)=0),"","Неверно!")</f>
        <v/>
      </c>
      <c r="B14787" s="312" t="s">
        <v>24818</v>
      </c>
      <c r="C14787" s="313" t="s">
        <v>19446</v>
      </c>
      <c r="D14787" s="313" t="s">
        <v>19434</v>
      </c>
      <c r="E14787" s="313" t="str">
        <f>CONCATENATE(SUM('Раздел 3'!AJ89:AJ89),"=",0)</f>
        <v>0=0</v>
      </c>
    </row>
    <row r="14788" spans="1:5" ht="30" hidden="1" customHeight="1">
      <c r="A14788" s="311" t="str">
        <f>IF((SUM('Раздел 3'!Y110:Y110)=0),"","Неверно!")</f>
        <v/>
      </c>
      <c r="B14788" s="312" t="s">
        <v>24819</v>
      </c>
      <c r="C14788" s="313" t="s">
        <v>19447</v>
      </c>
      <c r="D14788" s="313" t="s">
        <v>19448</v>
      </c>
      <c r="E14788" s="313" t="str">
        <f>CONCATENATE(SUM('Раздел 3'!Y110:Y110),"=",0)</f>
        <v>0=0</v>
      </c>
    </row>
    <row r="14789" spans="1:5" ht="30" hidden="1" customHeight="1">
      <c r="A14789" s="311" t="str">
        <f>IF((SUM('Раздел 3'!Y109:Y109)=0),"","Неверно!")</f>
        <v/>
      </c>
      <c r="B14789" s="312" t="s">
        <v>24819</v>
      </c>
      <c r="C14789" s="313" t="s">
        <v>19449</v>
      </c>
      <c r="D14789" s="313" t="s">
        <v>19448</v>
      </c>
      <c r="E14789" s="313" t="str">
        <f>CONCATENATE(SUM('Раздел 3'!Y109:Y109),"=",0)</f>
        <v>0=0</v>
      </c>
    </row>
    <row r="14790" spans="1:5" ht="30" hidden="1" customHeight="1">
      <c r="A14790" s="311" t="str">
        <f>IF((SUM('Раздел 3'!Z110:Z110)=0),"","Неверно!")</f>
        <v/>
      </c>
      <c r="B14790" s="312" t="s">
        <v>24819</v>
      </c>
      <c r="C14790" s="313" t="s">
        <v>19450</v>
      </c>
      <c r="D14790" s="313" t="s">
        <v>19448</v>
      </c>
      <c r="E14790" s="313" t="str">
        <f>CONCATENATE(SUM('Раздел 3'!Z110:Z110),"=",0)</f>
        <v>0=0</v>
      </c>
    </row>
    <row r="14791" spans="1:5" ht="30" hidden="1" customHeight="1">
      <c r="A14791" s="311" t="str">
        <f>IF((SUM('Раздел 3'!Z109:Z109)=0),"","Неверно!")</f>
        <v/>
      </c>
      <c r="B14791" s="312" t="s">
        <v>24819</v>
      </c>
      <c r="C14791" s="313" t="s">
        <v>19451</v>
      </c>
      <c r="D14791" s="313" t="s">
        <v>19448</v>
      </c>
      <c r="E14791" s="313" t="str">
        <f>CONCATENATE(SUM('Раздел 3'!Z109:Z109),"=",0)</f>
        <v>0=0</v>
      </c>
    </row>
    <row r="14792" spans="1:5" ht="30" hidden="1" customHeight="1">
      <c r="A14792" s="311" t="str">
        <f>IF((SUM('Раздел 3'!AA110:AA110)=0),"","Неверно!")</f>
        <v/>
      </c>
      <c r="B14792" s="312" t="s">
        <v>24819</v>
      </c>
      <c r="C14792" s="313" t="s">
        <v>19452</v>
      </c>
      <c r="D14792" s="313" t="s">
        <v>19448</v>
      </c>
      <c r="E14792" s="313" t="str">
        <f>CONCATENATE(SUM('Раздел 3'!AA110:AA110),"=",0)</f>
        <v>0=0</v>
      </c>
    </row>
    <row r="14793" spans="1:5" ht="30" hidden="1" customHeight="1">
      <c r="A14793" s="311" t="str">
        <f>IF((SUM('Раздел 3'!AA109:AA109)=0),"","Неверно!")</f>
        <v/>
      </c>
      <c r="B14793" s="312" t="s">
        <v>24819</v>
      </c>
      <c r="C14793" s="313" t="s">
        <v>19453</v>
      </c>
      <c r="D14793" s="313" t="s">
        <v>19448</v>
      </c>
      <c r="E14793" s="313" t="str">
        <f>CONCATENATE(SUM('Раздел 3'!AA109:AA109),"=",0)</f>
        <v>0=0</v>
      </c>
    </row>
    <row r="14794" spans="1:5" ht="30" hidden="1" customHeight="1">
      <c r="A14794" s="311" t="str">
        <f>IF((SUM('Раздел 3'!AB110:AB110)=0),"","Неверно!")</f>
        <v/>
      </c>
      <c r="B14794" s="312" t="s">
        <v>24819</v>
      </c>
      <c r="C14794" s="313" t="s">
        <v>8569</v>
      </c>
      <c r="D14794" s="313" t="s">
        <v>19448</v>
      </c>
      <c r="E14794" s="313" t="str">
        <f>CONCATENATE(SUM('Раздел 3'!AB110:AB110),"=",0)</f>
        <v>0=0</v>
      </c>
    </row>
    <row r="14795" spans="1:5" ht="30" hidden="1" customHeight="1">
      <c r="A14795" s="311" t="str">
        <f>IF((SUM('Раздел 3'!AB109:AB109)=0),"","Неверно!")</f>
        <v/>
      </c>
      <c r="B14795" s="312" t="s">
        <v>24819</v>
      </c>
      <c r="C14795" s="313" t="s">
        <v>8571</v>
      </c>
      <c r="D14795" s="313" t="s">
        <v>19448</v>
      </c>
      <c r="E14795" s="313" t="str">
        <f>CONCATENATE(SUM('Раздел 3'!AB109:AB109),"=",0)</f>
        <v>0=0</v>
      </c>
    </row>
    <row r="14796" spans="1:5" ht="30" hidden="1" customHeight="1">
      <c r="A14796" s="311" t="str">
        <f>IF((SUM('Раздел 3'!AC110:AC110)=0),"","Неверно!")</f>
        <v/>
      </c>
      <c r="B14796" s="312" t="s">
        <v>24819</v>
      </c>
      <c r="C14796" s="313" t="s">
        <v>8572</v>
      </c>
      <c r="D14796" s="313" t="s">
        <v>19448</v>
      </c>
      <c r="E14796" s="313" t="str">
        <f>CONCATENATE(SUM('Раздел 3'!AC110:AC110),"=",0)</f>
        <v>0=0</v>
      </c>
    </row>
    <row r="14797" spans="1:5" ht="30" hidden="1" customHeight="1">
      <c r="A14797" s="311" t="str">
        <f>IF((SUM('Раздел 3'!AC109:AC109)=0),"","Неверно!")</f>
        <v/>
      </c>
      <c r="B14797" s="312" t="s">
        <v>24819</v>
      </c>
      <c r="C14797" s="313" t="s">
        <v>8574</v>
      </c>
      <c r="D14797" s="313" t="s">
        <v>19448</v>
      </c>
      <c r="E14797" s="313" t="str">
        <f>CONCATENATE(SUM('Раздел 3'!AC109:AC109),"=",0)</f>
        <v>0=0</v>
      </c>
    </row>
    <row r="14798" spans="1:5" ht="30" hidden="1" customHeight="1">
      <c r="A14798" s="311" t="str">
        <f>IF((SUM('Раздел 3'!AD110:AD110)=0),"","Неверно!")</f>
        <v/>
      </c>
      <c r="B14798" s="312" t="s">
        <v>24819</v>
      </c>
      <c r="C14798" s="313" t="s">
        <v>8575</v>
      </c>
      <c r="D14798" s="313" t="s">
        <v>19448</v>
      </c>
      <c r="E14798" s="313" t="str">
        <f>CONCATENATE(SUM('Раздел 3'!AD110:AD110),"=",0)</f>
        <v>0=0</v>
      </c>
    </row>
    <row r="14799" spans="1:5" ht="30" hidden="1" customHeight="1">
      <c r="A14799" s="311" t="str">
        <f>IF((SUM('Раздел 3'!AD109:AD109)=0),"","Неверно!")</f>
        <v/>
      </c>
      <c r="B14799" s="312" t="s">
        <v>24819</v>
      </c>
      <c r="C14799" s="313" t="s">
        <v>8577</v>
      </c>
      <c r="D14799" s="313" t="s">
        <v>19448</v>
      </c>
      <c r="E14799" s="313" t="str">
        <f>CONCATENATE(SUM('Раздел 3'!AD109:AD109),"=",0)</f>
        <v>0=0</v>
      </c>
    </row>
    <row r="14800" spans="1:5" ht="30" hidden="1" customHeight="1">
      <c r="A14800" s="311" t="str">
        <f>IF((SUM('Раздел 3'!AE110:AE110)=0),"","Неверно!")</f>
        <v/>
      </c>
      <c r="B14800" s="312" t="s">
        <v>24819</v>
      </c>
      <c r="C14800" s="313" t="s">
        <v>8578</v>
      </c>
      <c r="D14800" s="313" t="s">
        <v>19448</v>
      </c>
      <c r="E14800" s="313" t="str">
        <f>CONCATENATE(SUM('Раздел 3'!AE110:AE110),"=",0)</f>
        <v>0=0</v>
      </c>
    </row>
    <row r="14801" spans="1:5" ht="30" hidden="1" customHeight="1">
      <c r="A14801" s="311" t="str">
        <f>IF((SUM('Раздел 3'!AE109:AE109)=0),"","Неверно!")</f>
        <v/>
      </c>
      <c r="B14801" s="312" t="s">
        <v>24819</v>
      </c>
      <c r="C14801" s="313" t="s">
        <v>8580</v>
      </c>
      <c r="D14801" s="313" t="s">
        <v>19448</v>
      </c>
      <c r="E14801" s="313" t="str">
        <f>CONCATENATE(SUM('Раздел 3'!AE109:AE109),"=",0)</f>
        <v>0=0</v>
      </c>
    </row>
    <row r="14802" spans="1:5" ht="30" hidden="1" customHeight="1">
      <c r="A14802" s="311" t="str">
        <f>IF((SUM('Раздел 3'!AF110:AF110)=0),"","Неверно!")</f>
        <v/>
      </c>
      <c r="B14802" s="312" t="s">
        <v>24819</v>
      </c>
      <c r="C14802" s="313" t="s">
        <v>8581</v>
      </c>
      <c r="D14802" s="313" t="s">
        <v>19448</v>
      </c>
      <c r="E14802" s="313" t="str">
        <f>CONCATENATE(SUM('Раздел 3'!AF110:AF110),"=",0)</f>
        <v>0=0</v>
      </c>
    </row>
    <row r="14803" spans="1:5" ht="30" hidden="1" customHeight="1">
      <c r="A14803" s="311" t="str">
        <f>IF((SUM('Раздел 3'!AF109:AF109)=0),"","Неверно!")</f>
        <v/>
      </c>
      <c r="B14803" s="312" t="s">
        <v>24819</v>
      </c>
      <c r="C14803" s="313" t="s">
        <v>8583</v>
      </c>
      <c r="D14803" s="313" t="s">
        <v>19448</v>
      </c>
      <c r="E14803" s="313" t="str">
        <f>CONCATENATE(SUM('Раздел 3'!AF109:AF109),"=",0)</f>
        <v>0=0</v>
      </c>
    </row>
    <row r="14804" spans="1:5" ht="30" hidden="1" customHeight="1">
      <c r="A14804" s="311" t="str">
        <f>IF((SUM('Раздел 3'!AG110:AG110)=0),"","Неверно!")</f>
        <v/>
      </c>
      <c r="B14804" s="312" t="s">
        <v>24819</v>
      </c>
      <c r="C14804" s="313" t="s">
        <v>8584</v>
      </c>
      <c r="D14804" s="313" t="s">
        <v>19448</v>
      </c>
      <c r="E14804" s="313" t="str">
        <f>CONCATENATE(SUM('Раздел 3'!AG110:AG110),"=",0)</f>
        <v>0=0</v>
      </c>
    </row>
    <row r="14805" spans="1:5" ht="30" hidden="1" customHeight="1">
      <c r="A14805" s="311" t="str">
        <f>IF((SUM('Раздел 3'!AG109:AG109)=0),"","Неверно!")</f>
        <v/>
      </c>
      <c r="B14805" s="312" t="s">
        <v>24819</v>
      </c>
      <c r="C14805" s="313" t="s">
        <v>8586</v>
      </c>
      <c r="D14805" s="313" t="s">
        <v>19448</v>
      </c>
      <c r="E14805" s="313" t="str">
        <f>CONCATENATE(SUM('Раздел 3'!AG109:AG109),"=",0)</f>
        <v>0=0</v>
      </c>
    </row>
    <row r="14806" spans="1:5" ht="30" hidden="1" customHeight="1">
      <c r="A14806" s="311" t="str">
        <f>IF((SUM('Раздел 3'!AH110:AH110)=0),"","Неверно!")</f>
        <v/>
      </c>
      <c r="B14806" s="312" t="s">
        <v>24819</v>
      </c>
      <c r="C14806" s="313" t="s">
        <v>19454</v>
      </c>
      <c r="D14806" s="313" t="s">
        <v>19448</v>
      </c>
      <c r="E14806" s="313" t="str">
        <f>CONCATENATE(SUM('Раздел 3'!AH110:AH110),"=",0)</f>
        <v>0=0</v>
      </c>
    </row>
    <row r="14807" spans="1:5" ht="30" hidden="1" customHeight="1">
      <c r="A14807" s="311" t="str">
        <f>IF((SUM('Раздел 3'!AH109:AH109)=0),"","Неверно!")</f>
        <v/>
      </c>
      <c r="B14807" s="312" t="s">
        <v>24819</v>
      </c>
      <c r="C14807" s="313" t="s">
        <v>19455</v>
      </c>
      <c r="D14807" s="313" t="s">
        <v>19448</v>
      </c>
      <c r="E14807" s="313" t="str">
        <f>CONCATENATE(SUM('Раздел 3'!AH109:AH109),"=",0)</f>
        <v>0=0</v>
      </c>
    </row>
    <row r="14808" spans="1:5" ht="30" hidden="1" customHeight="1">
      <c r="A14808" s="311" t="str">
        <f>IF((SUM('Раздел 3'!AI110:AI110)=0),"","Неверно!")</f>
        <v/>
      </c>
      <c r="B14808" s="312" t="s">
        <v>24819</v>
      </c>
      <c r="C14808" s="313" t="s">
        <v>19456</v>
      </c>
      <c r="D14808" s="313" t="s">
        <v>19448</v>
      </c>
      <c r="E14808" s="313" t="str">
        <f>CONCATENATE(SUM('Раздел 3'!AI110:AI110),"=",0)</f>
        <v>0=0</v>
      </c>
    </row>
    <row r="14809" spans="1:5" ht="30" hidden="1" customHeight="1">
      <c r="A14809" s="311" t="str">
        <f>IF((SUM('Раздел 3'!AI109:AI109)=0),"","Неверно!")</f>
        <v/>
      </c>
      <c r="B14809" s="312" t="s">
        <v>24819</v>
      </c>
      <c r="C14809" s="313" t="s">
        <v>19457</v>
      </c>
      <c r="D14809" s="313" t="s">
        <v>19448</v>
      </c>
      <c r="E14809" s="313" t="str">
        <f>CONCATENATE(SUM('Раздел 3'!AI109:AI109),"=",0)</f>
        <v>0=0</v>
      </c>
    </row>
    <row r="14810" spans="1:5" ht="30" hidden="1" customHeight="1">
      <c r="A14810" s="311" t="str">
        <f>IF((SUM('Раздел 3'!AJ110:AJ110)=0),"","Неверно!")</f>
        <v/>
      </c>
      <c r="B14810" s="312" t="s">
        <v>24819</v>
      </c>
      <c r="C14810" s="313" t="s">
        <v>19458</v>
      </c>
      <c r="D14810" s="313" t="s">
        <v>19448</v>
      </c>
      <c r="E14810" s="313" t="str">
        <f>CONCATENATE(SUM('Раздел 3'!AJ110:AJ110),"=",0)</f>
        <v>0=0</v>
      </c>
    </row>
    <row r="14811" spans="1:5" ht="30" hidden="1" customHeight="1">
      <c r="A14811" s="311" t="str">
        <f>IF((SUM('Раздел 3'!AJ109:AJ109)=0),"","Неверно!")</f>
        <v/>
      </c>
      <c r="B14811" s="312" t="s">
        <v>24819</v>
      </c>
      <c r="C14811" s="313" t="s">
        <v>19459</v>
      </c>
      <c r="D14811" s="313" t="s">
        <v>19448</v>
      </c>
      <c r="E14811" s="313" t="str">
        <f>CONCATENATE(SUM('Раздел 3'!AJ109:AJ109),"=",0)</f>
        <v>0=0</v>
      </c>
    </row>
    <row r="14812" spans="1:5" ht="30" hidden="1" customHeight="1">
      <c r="A14812" s="311" t="str">
        <f>IF((SUM('Раздел 3'!Y12:Y12)=0),"","Неверно!")</f>
        <v/>
      </c>
      <c r="B14812" s="312" t="s">
        <v>24820</v>
      </c>
      <c r="C14812" s="313" t="s">
        <v>9362</v>
      </c>
      <c r="D14812" s="313" t="s">
        <v>18133</v>
      </c>
      <c r="E14812" s="313" t="str">
        <f>CONCATENATE(SUM('Раздел 3'!Y12:Y12),"=",0)</f>
        <v>0=0</v>
      </c>
    </row>
    <row r="14813" spans="1:5" ht="30" hidden="1" customHeight="1">
      <c r="A14813" s="311" t="str">
        <f>IF((SUM('Раздел 3'!Y13:Y13)=0),"","Неверно!")</f>
        <v/>
      </c>
      <c r="B14813" s="312" t="s">
        <v>24820</v>
      </c>
      <c r="C14813" s="313" t="s">
        <v>9363</v>
      </c>
      <c r="D14813" s="313" t="s">
        <v>18133</v>
      </c>
      <c r="E14813" s="313" t="str">
        <f>CONCATENATE(SUM('Раздел 3'!Y13:Y13),"=",0)</f>
        <v>0=0</v>
      </c>
    </row>
    <row r="14814" spans="1:5" ht="30" hidden="1" customHeight="1">
      <c r="A14814" s="311" t="str">
        <f>IF((SUM('Раздел 3'!Y14:Y14)=0),"","Неверно!")</f>
        <v/>
      </c>
      <c r="B14814" s="312" t="s">
        <v>24820</v>
      </c>
      <c r="C14814" s="313" t="s">
        <v>9364</v>
      </c>
      <c r="D14814" s="313" t="s">
        <v>18133</v>
      </c>
      <c r="E14814" s="313" t="str">
        <f>CONCATENATE(SUM('Раздел 3'!Y14:Y14),"=",0)</f>
        <v>0=0</v>
      </c>
    </row>
    <row r="14815" spans="1:5" ht="30" hidden="1" customHeight="1">
      <c r="A14815" s="311" t="str">
        <f>IF((SUM('Раздел 3'!Y15:Y15)=0),"","Неверно!")</f>
        <v/>
      </c>
      <c r="B14815" s="312" t="s">
        <v>24820</v>
      </c>
      <c r="C14815" s="313" t="s">
        <v>9365</v>
      </c>
      <c r="D14815" s="313" t="s">
        <v>18133</v>
      </c>
      <c r="E14815" s="313" t="str">
        <f>CONCATENATE(SUM('Раздел 3'!Y15:Y15),"=",0)</f>
        <v>0=0</v>
      </c>
    </row>
    <row r="14816" spans="1:5" ht="30" hidden="1" customHeight="1">
      <c r="A14816" s="311" t="str">
        <f>IF((SUM('Раздел 3'!Y16:Y16)=0),"","Неверно!")</f>
        <v/>
      </c>
      <c r="B14816" s="312" t="s">
        <v>24820</v>
      </c>
      <c r="C14816" s="313" t="s">
        <v>9366</v>
      </c>
      <c r="D14816" s="313" t="s">
        <v>18133</v>
      </c>
      <c r="E14816" s="313" t="str">
        <f>CONCATENATE(SUM('Раздел 3'!Y16:Y16),"=",0)</f>
        <v>0=0</v>
      </c>
    </row>
    <row r="14817" spans="1:5" ht="30" hidden="1" customHeight="1">
      <c r="A14817" s="311" t="str">
        <f>IF((SUM('Раздел 3'!Y17:Y17)=0),"","Неверно!")</f>
        <v/>
      </c>
      <c r="B14817" s="312" t="s">
        <v>24820</v>
      </c>
      <c r="C14817" s="313" t="s">
        <v>9367</v>
      </c>
      <c r="D14817" s="313" t="s">
        <v>18133</v>
      </c>
      <c r="E14817" s="313" t="str">
        <f>CONCATENATE(SUM('Раздел 3'!Y17:Y17),"=",0)</f>
        <v>0=0</v>
      </c>
    </row>
    <row r="14818" spans="1:5" ht="30" hidden="1" customHeight="1">
      <c r="A14818" s="311" t="str">
        <f>IF((SUM('Раздел 3'!Y18:Y18)=0),"","Неверно!")</f>
        <v/>
      </c>
      <c r="B14818" s="312" t="s">
        <v>24820</v>
      </c>
      <c r="C14818" s="313" t="s">
        <v>9368</v>
      </c>
      <c r="D14818" s="313" t="s">
        <v>18133</v>
      </c>
      <c r="E14818" s="313" t="str">
        <f>CONCATENATE(SUM('Раздел 3'!Y18:Y18),"=",0)</f>
        <v>0=0</v>
      </c>
    </row>
    <row r="14819" spans="1:5" ht="30" hidden="1" customHeight="1">
      <c r="A14819" s="311" t="str">
        <f>IF((SUM('Раздел 3'!Y19:Y19)=0),"","Неверно!")</f>
        <v/>
      </c>
      <c r="B14819" s="312" t="s">
        <v>24820</v>
      </c>
      <c r="C14819" s="313" t="s">
        <v>9369</v>
      </c>
      <c r="D14819" s="313" t="s">
        <v>18133</v>
      </c>
      <c r="E14819" s="313" t="str">
        <f>CONCATENATE(SUM('Раздел 3'!Y19:Y19),"=",0)</f>
        <v>0=0</v>
      </c>
    </row>
    <row r="14820" spans="1:5" ht="30" hidden="1" customHeight="1">
      <c r="A14820" s="311" t="str">
        <f>IF((SUM('Раздел 3'!Z12:Z12)=0),"","Неверно!")</f>
        <v/>
      </c>
      <c r="B14820" s="312" t="s">
        <v>24820</v>
      </c>
      <c r="C14820" s="313" t="s">
        <v>9370</v>
      </c>
      <c r="D14820" s="313" t="s">
        <v>18133</v>
      </c>
      <c r="E14820" s="313" t="str">
        <f>CONCATENATE(SUM('Раздел 3'!Z12:Z12),"=",0)</f>
        <v>0=0</v>
      </c>
    </row>
    <row r="14821" spans="1:5" ht="30" hidden="1" customHeight="1">
      <c r="A14821" s="311" t="str">
        <f>IF((SUM('Раздел 3'!Z13:Z13)=0),"","Неверно!")</f>
        <v/>
      </c>
      <c r="B14821" s="312" t="s">
        <v>24820</v>
      </c>
      <c r="C14821" s="313" t="s">
        <v>9371</v>
      </c>
      <c r="D14821" s="313" t="s">
        <v>18133</v>
      </c>
      <c r="E14821" s="313" t="str">
        <f>CONCATENATE(SUM('Раздел 3'!Z13:Z13),"=",0)</f>
        <v>0=0</v>
      </c>
    </row>
    <row r="14822" spans="1:5" ht="30" hidden="1" customHeight="1">
      <c r="A14822" s="311" t="str">
        <f>IF((SUM('Раздел 3'!Z14:Z14)=0),"","Неверно!")</f>
        <v/>
      </c>
      <c r="B14822" s="312" t="s">
        <v>24820</v>
      </c>
      <c r="C14822" s="313" t="s">
        <v>9372</v>
      </c>
      <c r="D14822" s="313" t="s">
        <v>18133</v>
      </c>
      <c r="E14822" s="313" t="str">
        <f>CONCATENATE(SUM('Раздел 3'!Z14:Z14),"=",0)</f>
        <v>0=0</v>
      </c>
    </row>
    <row r="14823" spans="1:5" ht="30" hidden="1" customHeight="1">
      <c r="A14823" s="311" t="str">
        <f>IF((SUM('Раздел 3'!Z15:Z15)=0),"","Неверно!")</f>
        <v/>
      </c>
      <c r="B14823" s="312" t="s">
        <v>24820</v>
      </c>
      <c r="C14823" s="313" t="s">
        <v>9373</v>
      </c>
      <c r="D14823" s="313" t="s">
        <v>18133</v>
      </c>
      <c r="E14823" s="313" t="str">
        <f>CONCATENATE(SUM('Раздел 3'!Z15:Z15),"=",0)</f>
        <v>0=0</v>
      </c>
    </row>
    <row r="14824" spans="1:5" ht="30" hidden="1" customHeight="1">
      <c r="A14824" s="311" t="str">
        <f>IF((SUM('Раздел 3'!Z16:Z16)=0),"","Неверно!")</f>
        <v/>
      </c>
      <c r="B14824" s="312" t="s">
        <v>24820</v>
      </c>
      <c r="C14824" s="313" t="s">
        <v>9374</v>
      </c>
      <c r="D14824" s="313" t="s">
        <v>18133</v>
      </c>
      <c r="E14824" s="313" t="str">
        <f>CONCATENATE(SUM('Раздел 3'!Z16:Z16),"=",0)</f>
        <v>0=0</v>
      </c>
    </row>
    <row r="14825" spans="1:5" ht="30" hidden="1" customHeight="1">
      <c r="A14825" s="311" t="str">
        <f>IF((SUM('Раздел 3'!Z17:Z17)=0),"","Неверно!")</f>
        <v/>
      </c>
      <c r="B14825" s="312" t="s">
        <v>24820</v>
      </c>
      <c r="C14825" s="313" t="s">
        <v>9375</v>
      </c>
      <c r="D14825" s="313" t="s">
        <v>18133</v>
      </c>
      <c r="E14825" s="313" t="str">
        <f>CONCATENATE(SUM('Раздел 3'!Z17:Z17),"=",0)</f>
        <v>0=0</v>
      </c>
    </row>
    <row r="14826" spans="1:5" ht="30" hidden="1" customHeight="1">
      <c r="A14826" s="311" t="str">
        <f>IF((SUM('Раздел 3'!Z18:Z18)=0),"","Неверно!")</f>
        <v/>
      </c>
      <c r="B14826" s="312" t="s">
        <v>24820</v>
      </c>
      <c r="C14826" s="313" t="s">
        <v>9376</v>
      </c>
      <c r="D14826" s="313" t="s">
        <v>18133</v>
      </c>
      <c r="E14826" s="313" t="str">
        <f>CONCATENATE(SUM('Раздел 3'!Z18:Z18),"=",0)</f>
        <v>0=0</v>
      </c>
    </row>
    <row r="14827" spans="1:5" ht="30" hidden="1" customHeight="1">
      <c r="A14827" s="311" t="str">
        <f>IF((SUM('Раздел 3'!Z19:Z19)=0),"","Неверно!")</f>
        <v/>
      </c>
      <c r="B14827" s="312" t="s">
        <v>24820</v>
      </c>
      <c r="C14827" s="313" t="s">
        <v>9377</v>
      </c>
      <c r="D14827" s="313" t="s">
        <v>18133</v>
      </c>
      <c r="E14827" s="313" t="str">
        <f>CONCATENATE(SUM('Раздел 3'!Z19:Z19),"=",0)</f>
        <v>0=0</v>
      </c>
    </row>
    <row r="14828" spans="1:5" ht="30" hidden="1" customHeight="1">
      <c r="A14828" s="311" t="str">
        <f>IF((SUM('Раздел 3'!AA12:AA12)=0),"","Неверно!")</f>
        <v/>
      </c>
      <c r="B14828" s="312" t="s">
        <v>24820</v>
      </c>
      <c r="C14828" s="313" t="s">
        <v>9378</v>
      </c>
      <c r="D14828" s="313" t="s">
        <v>18133</v>
      </c>
      <c r="E14828" s="313" t="str">
        <f>CONCATENATE(SUM('Раздел 3'!AA12:AA12),"=",0)</f>
        <v>0=0</v>
      </c>
    </row>
    <row r="14829" spans="1:5" ht="30" hidden="1" customHeight="1">
      <c r="A14829" s="311" t="str">
        <f>IF((SUM('Раздел 3'!AA13:AA13)=0),"","Неверно!")</f>
        <v/>
      </c>
      <c r="B14829" s="312" t="s">
        <v>24820</v>
      </c>
      <c r="C14829" s="313" t="s">
        <v>9379</v>
      </c>
      <c r="D14829" s="313" t="s">
        <v>18133</v>
      </c>
      <c r="E14829" s="313" t="str">
        <f>CONCATENATE(SUM('Раздел 3'!AA13:AA13),"=",0)</f>
        <v>0=0</v>
      </c>
    </row>
    <row r="14830" spans="1:5" ht="30" hidden="1" customHeight="1">
      <c r="A14830" s="311" t="str">
        <f>IF((SUM('Раздел 3'!AA14:AA14)=0),"","Неверно!")</f>
        <v/>
      </c>
      <c r="B14830" s="312" t="s">
        <v>24820</v>
      </c>
      <c r="C14830" s="313" t="s">
        <v>9380</v>
      </c>
      <c r="D14830" s="313" t="s">
        <v>18133</v>
      </c>
      <c r="E14830" s="313" t="str">
        <f>CONCATENATE(SUM('Раздел 3'!AA14:AA14),"=",0)</f>
        <v>0=0</v>
      </c>
    </row>
    <row r="14831" spans="1:5" ht="30" hidden="1" customHeight="1">
      <c r="A14831" s="311" t="str">
        <f>IF((SUM('Раздел 3'!AA15:AA15)=0),"","Неверно!")</f>
        <v/>
      </c>
      <c r="B14831" s="312" t="s">
        <v>24820</v>
      </c>
      <c r="C14831" s="313" t="s">
        <v>9381</v>
      </c>
      <c r="D14831" s="313" t="s">
        <v>18133</v>
      </c>
      <c r="E14831" s="313" t="str">
        <f>CONCATENATE(SUM('Раздел 3'!AA15:AA15),"=",0)</f>
        <v>0=0</v>
      </c>
    </row>
    <row r="14832" spans="1:5" ht="30" hidden="1" customHeight="1">
      <c r="A14832" s="311" t="str">
        <f>IF((SUM('Раздел 3'!AA16:AA16)=0),"","Неверно!")</f>
        <v/>
      </c>
      <c r="B14832" s="312" t="s">
        <v>24820</v>
      </c>
      <c r="C14832" s="313" t="s">
        <v>9382</v>
      </c>
      <c r="D14832" s="313" t="s">
        <v>18133</v>
      </c>
      <c r="E14832" s="313" t="str">
        <f>CONCATENATE(SUM('Раздел 3'!AA16:AA16),"=",0)</f>
        <v>0=0</v>
      </c>
    </row>
    <row r="14833" spans="1:5" ht="30" hidden="1" customHeight="1">
      <c r="A14833" s="311" t="str">
        <f>IF((SUM('Раздел 3'!AA17:AA17)=0),"","Неверно!")</f>
        <v/>
      </c>
      <c r="B14833" s="312" t="s">
        <v>24820</v>
      </c>
      <c r="C14833" s="313" t="s">
        <v>9383</v>
      </c>
      <c r="D14833" s="313" t="s">
        <v>18133</v>
      </c>
      <c r="E14833" s="313" t="str">
        <f>CONCATENATE(SUM('Раздел 3'!AA17:AA17),"=",0)</f>
        <v>0=0</v>
      </c>
    </row>
    <row r="14834" spans="1:5" ht="30" hidden="1" customHeight="1">
      <c r="A14834" s="311" t="str">
        <f>IF((SUM('Раздел 3'!AA18:AA18)=0),"","Неверно!")</f>
        <v/>
      </c>
      <c r="B14834" s="312" t="s">
        <v>24820</v>
      </c>
      <c r="C14834" s="313" t="s">
        <v>9384</v>
      </c>
      <c r="D14834" s="313" t="s">
        <v>18133</v>
      </c>
      <c r="E14834" s="313" t="str">
        <f>CONCATENATE(SUM('Раздел 3'!AA18:AA18),"=",0)</f>
        <v>0=0</v>
      </c>
    </row>
    <row r="14835" spans="1:5" ht="30" hidden="1" customHeight="1">
      <c r="A14835" s="311" t="str">
        <f>IF((SUM('Раздел 3'!AA19:AA19)=0),"","Неверно!")</f>
        <v/>
      </c>
      <c r="B14835" s="312" t="s">
        <v>24820</v>
      </c>
      <c r="C14835" s="313" t="s">
        <v>9385</v>
      </c>
      <c r="D14835" s="313" t="s">
        <v>18133</v>
      </c>
      <c r="E14835" s="313" t="str">
        <f>CONCATENATE(SUM('Раздел 3'!AA19:AA19),"=",0)</f>
        <v>0=0</v>
      </c>
    </row>
    <row r="14836" spans="1:5" ht="30" hidden="1" customHeight="1">
      <c r="A14836" s="311" t="str">
        <f>IF((SUM('Раздел 3'!AB12:AB12)=0),"","Неверно!")</f>
        <v/>
      </c>
      <c r="B14836" s="312" t="s">
        <v>24820</v>
      </c>
      <c r="C14836" s="313" t="s">
        <v>9386</v>
      </c>
      <c r="D14836" s="313" t="s">
        <v>18133</v>
      </c>
      <c r="E14836" s="313" t="str">
        <f>CONCATENATE(SUM('Раздел 3'!AB12:AB12),"=",0)</f>
        <v>0=0</v>
      </c>
    </row>
    <row r="14837" spans="1:5" ht="30" hidden="1" customHeight="1">
      <c r="A14837" s="311" t="str">
        <f>IF((SUM('Раздел 3'!AB13:AB13)=0),"","Неверно!")</f>
        <v/>
      </c>
      <c r="B14837" s="312" t="s">
        <v>24820</v>
      </c>
      <c r="C14837" s="313" t="s">
        <v>9387</v>
      </c>
      <c r="D14837" s="313" t="s">
        <v>18133</v>
      </c>
      <c r="E14837" s="313" t="str">
        <f>CONCATENATE(SUM('Раздел 3'!AB13:AB13),"=",0)</f>
        <v>0=0</v>
      </c>
    </row>
    <row r="14838" spans="1:5" ht="30" hidden="1" customHeight="1">
      <c r="A14838" s="311" t="str">
        <f>IF((SUM('Раздел 3'!AB14:AB14)=0),"","Неверно!")</f>
        <v/>
      </c>
      <c r="B14838" s="312" t="s">
        <v>24820</v>
      </c>
      <c r="C14838" s="313" t="s">
        <v>9388</v>
      </c>
      <c r="D14838" s="313" t="s">
        <v>18133</v>
      </c>
      <c r="E14838" s="313" t="str">
        <f>CONCATENATE(SUM('Раздел 3'!AB14:AB14),"=",0)</f>
        <v>0=0</v>
      </c>
    </row>
    <row r="14839" spans="1:5" ht="30" hidden="1" customHeight="1">
      <c r="A14839" s="311" t="str">
        <f>IF((SUM('Раздел 3'!AB15:AB15)=0),"","Неверно!")</f>
        <v/>
      </c>
      <c r="B14839" s="312" t="s">
        <v>24820</v>
      </c>
      <c r="C14839" s="313" t="s">
        <v>9389</v>
      </c>
      <c r="D14839" s="313" t="s">
        <v>18133</v>
      </c>
      <c r="E14839" s="313" t="str">
        <f>CONCATENATE(SUM('Раздел 3'!AB15:AB15),"=",0)</f>
        <v>0=0</v>
      </c>
    </row>
    <row r="14840" spans="1:5" ht="30" hidden="1" customHeight="1">
      <c r="A14840" s="311" t="str">
        <f>IF((SUM('Раздел 3'!AB16:AB16)=0),"","Неверно!")</f>
        <v/>
      </c>
      <c r="B14840" s="312" t="s">
        <v>24820</v>
      </c>
      <c r="C14840" s="313" t="s">
        <v>9390</v>
      </c>
      <c r="D14840" s="313" t="s">
        <v>18133</v>
      </c>
      <c r="E14840" s="313" t="str">
        <f>CONCATENATE(SUM('Раздел 3'!AB16:AB16),"=",0)</f>
        <v>0=0</v>
      </c>
    </row>
    <row r="14841" spans="1:5" ht="30" hidden="1" customHeight="1">
      <c r="A14841" s="311" t="str">
        <f>IF((SUM('Раздел 3'!AB17:AB17)=0),"","Неверно!")</f>
        <v/>
      </c>
      <c r="B14841" s="312" t="s">
        <v>24820</v>
      </c>
      <c r="C14841" s="313" t="s">
        <v>9391</v>
      </c>
      <c r="D14841" s="313" t="s">
        <v>18133</v>
      </c>
      <c r="E14841" s="313" t="str">
        <f>CONCATENATE(SUM('Раздел 3'!AB17:AB17),"=",0)</f>
        <v>0=0</v>
      </c>
    </row>
    <row r="14842" spans="1:5" ht="30" hidden="1" customHeight="1">
      <c r="A14842" s="311" t="str">
        <f>IF((SUM('Раздел 3'!AB18:AB18)=0),"","Неверно!")</f>
        <v/>
      </c>
      <c r="B14842" s="312" t="s">
        <v>24820</v>
      </c>
      <c r="C14842" s="313" t="s">
        <v>9392</v>
      </c>
      <c r="D14842" s="313" t="s">
        <v>18133</v>
      </c>
      <c r="E14842" s="313" t="str">
        <f>CONCATENATE(SUM('Раздел 3'!AB18:AB18),"=",0)</f>
        <v>0=0</v>
      </c>
    </row>
    <row r="14843" spans="1:5" ht="30" hidden="1" customHeight="1">
      <c r="A14843" s="311" t="str">
        <f>IF((SUM('Раздел 3'!AB19:AB19)=0),"","Неверно!")</f>
        <v/>
      </c>
      <c r="B14843" s="312" t="s">
        <v>24820</v>
      </c>
      <c r="C14843" s="313" t="s">
        <v>9393</v>
      </c>
      <c r="D14843" s="313" t="s">
        <v>18133</v>
      </c>
      <c r="E14843" s="313" t="str">
        <f>CONCATENATE(SUM('Раздел 3'!AB19:AB19),"=",0)</f>
        <v>0=0</v>
      </c>
    </row>
    <row r="14844" spans="1:5" ht="30" hidden="1" customHeight="1">
      <c r="A14844" s="311" t="str">
        <f>IF((SUM('Раздел 3'!AC12:AC12)=0),"","Неверно!")</f>
        <v/>
      </c>
      <c r="B14844" s="312" t="s">
        <v>24820</v>
      </c>
      <c r="C14844" s="313" t="s">
        <v>9394</v>
      </c>
      <c r="D14844" s="313" t="s">
        <v>18133</v>
      </c>
      <c r="E14844" s="313" t="str">
        <f>CONCATENATE(SUM('Раздел 3'!AC12:AC12),"=",0)</f>
        <v>0=0</v>
      </c>
    </row>
    <row r="14845" spans="1:5" ht="30" hidden="1" customHeight="1">
      <c r="A14845" s="311" t="str">
        <f>IF((SUM('Раздел 3'!AC13:AC13)=0),"","Неверно!")</f>
        <v/>
      </c>
      <c r="B14845" s="312" t="s">
        <v>24820</v>
      </c>
      <c r="C14845" s="313" t="s">
        <v>9395</v>
      </c>
      <c r="D14845" s="313" t="s">
        <v>18133</v>
      </c>
      <c r="E14845" s="313" t="str">
        <f>CONCATENATE(SUM('Раздел 3'!AC13:AC13),"=",0)</f>
        <v>0=0</v>
      </c>
    </row>
    <row r="14846" spans="1:5" ht="30" hidden="1" customHeight="1">
      <c r="A14846" s="311" t="str">
        <f>IF((SUM('Раздел 3'!AC14:AC14)=0),"","Неверно!")</f>
        <v/>
      </c>
      <c r="B14846" s="312" t="s">
        <v>24820</v>
      </c>
      <c r="C14846" s="313" t="s">
        <v>9396</v>
      </c>
      <c r="D14846" s="313" t="s">
        <v>18133</v>
      </c>
      <c r="E14846" s="313" t="str">
        <f>CONCATENATE(SUM('Раздел 3'!AC14:AC14),"=",0)</f>
        <v>0=0</v>
      </c>
    </row>
    <row r="14847" spans="1:5" ht="30" hidden="1" customHeight="1">
      <c r="A14847" s="311" t="str">
        <f>IF((SUM('Раздел 3'!AC15:AC15)=0),"","Неверно!")</f>
        <v/>
      </c>
      <c r="B14847" s="312" t="s">
        <v>24820</v>
      </c>
      <c r="C14847" s="313" t="s">
        <v>9397</v>
      </c>
      <c r="D14847" s="313" t="s">
        <v>18133</v>
      </c>
      <c r="E14847" s="313" t="str">
        <f>CONCATENATE(SUM('Раздел 3'!AC15:AC15),"=",0)</f>
        <v>0=0</v>
      </c>
    </row>
    <row r="14848" spans="1:5" ht="30" hidden="1" customHeight="1">
      <c r="A14848" s="311" t="str">
        <f>IF((SUM('Раздел 3'!AC16:AC16)=0),"","Неверно!")</f>
        <v/>
      </c>
      <c r="B14848" s="312" t="s">
        <v>24820</v>
      </c>
      <c r="C14848" s="313" t="s">
        <v>9398</v>
      </c>
      <c r="D14848" s="313" t="s">
        <v>18133</v>
      </c>
      <c r="E14848" s="313" t="str">
        <f>CONCATENATE(SUM('Раздел 3'!AC16:AC16),"=",0)</f>
        <v>0=0</v>
      </c>
    </row>
    <row r="14849" spans="1:5" ht="30" hidden="1" customHeight="1">
      <c r="A14849" s="311" t="str">
        <f>IF((SUM('Раздел 3'!AC17:AC17)=0),"","Неверно!")</f>
        <v/>
      </c>
      <c r="B14849" s="312" t="s">
        <v>24820</v>
      </c>
      <c r="C14849" s="313" t="s">
        <v>9399</v>
      </c>
      <c r="D14849" s="313" t="s">
        <v>18133</v>
      </c>
      <c r="E14849" s="313" t="str">
        <f>CONCATENATE(SUM('Раздел 3'!AC17:AC17),"=",0)</f>
        <v>0=0</v>
      </c>
    </row>
    <row r="14850" spans="1:5" ht="30" hidden="1" customHeight="1">
      <c r="A14850" s="311" t="str">
        <f>IF((SUM('Раздел 3'!AC18:AC18)=0),"","Неверно!")</f>
        <v/>
      </c>
      <c r="B14850" s="312" t="s">
        <v>24820</v>
      </c>
      <c r="C14850" s="313" t="s">
        <v>9400</v>
      </c>
      <c r="D14850" s="313" t="s">
        <v>18133</v>
      </c>
      <c r="E14850" s="313" t="str">
        <f>CONCATENATE(SUM('Раздел 3'!AC18:AC18),"=",0)</f>
        <v>0=0</v>
      </c>
    </row>
    <row r="14851" spans="1:5" ht="30" hidden="1" customHeight="1">
      <c r="A14851" s="311" t="str">
        <f>IF((SUM('Раздел 3'!AC19:AC19)=0),"","Неверно!")</f>
        <v/>
      </c>
      <c r="B14851" s="312" t="s">
        <v>24820</v>
      </c>
      <c r="C14851" s="313" t="s">
        <v>9401</v>
      </c>
      <c r="D14851" s="313" t="s">
        <v>18133</v>
      </c>
      <c r="E14851" s="313" t="str">
        <f>CONCATENATE(SUM('Раздел 3'!AC19:AC19),"=",0)</f>
        <v>0=0</v>
      </c>
    </row>
    <row r="14852" spans="1:5" ht="30" hidden="1" customHeight="1">
      <c r="A14852" s="311" t="str">
        <f>IF((SUM('Раздел 3'!AD12:AD12)=0),"","Неверно!")</f>
        <v/>
      </c>
      <c r="B14852" s="312" t="s">
        <v>24820</v>
      </c>
      <c r="C14852" s="313" t="s">
        <v>9402</v>
      </c>
      <c r="D14852" s="313" t="s">
        <v>18133</v>
      </c>
      <c r="E14852" s="313" t="str">
        <f>CONCATENATE(SUM('Раздел 3'!AD12:AD12),"=",0)</f>
        <v>0=0</v>
      </c>
    </row>
    <row r="14853" spans="1:5" ht="30" hidden="1" customHeight="1">
      <c r="A14853" s="311" t="str">
        <f>IF((SUM('Раздел 3'!AD13:AD13)=0),"","Неверно!")</f>
        <v/>
      </c>
      <c r="B14853" s="312" t="s">
        <v>24820</v>
      </c>
      <c r="C14853" s="313" t="s">
        <v>9403</v>
      </c>
      <c r="D14853" s="313" t="s">
        <v>18133</v>
      </c>
      <c r="E14853" s="313" t="str">
        <f>CONCATENATE(SUM('Раздел 3'!AD13:AD13),"=",0)</f>
        <v>0=0</v>
      </c>
    </row>
    <row r="14854" spans="1:5" ht="30" hidden="1" customHeight="1">
      <c r="A14854" s="311" t="str">
        <f>IF((SUM('Раздел 3'!AD14:AD14)=0),"","Неверно!")</f>
        <v/>
      </c>
      <c r="B14854" s="312" t="s">
        <v>24820</v>
      </c>
      <c r="C14854" s="313" t="s">
        <v>9404</v>
      </c>
      <c r="D14854" s="313" t="s">
        <v>18133</v>
      </c>
      <c r="E14854" s="313" t="str">
        <f>CONCATENATE(SUM('Раздел 3'!AD14:AD14),"=",0)</f>
        <v>0=0</v>
      </c>
    </row>
    <row r="14855" spans="1:5" ht="30" hidden="1" customHeight="1">
      <c r="A14855" s="311" t="str">
        <f>IF((SUM('Раздел 3'!AD15:AD15)=0),"","Неверно!")</f>
        <v/>
      </c>
      <c r="B14855" s="312" t="s">
        <v>24820</v>
      </c>
      <c r="C14855" s="313" t="s">
        <v>9405</v>
      </c>
      <c r="D14855" s="313" t="s">
        <v>18133</v>
      </c>
      <c r="E14855" s="313" t="str">
        <f>CONCATENATE(SUM('Раздел 3'!AD15:AD15),"=",0)</f>
        <v>0=0</v>
      </c>
    </row>
    <row r="14856" spans="1:5" ht="30" hidden="1" customHeight="1">
      <c r="A14856" s="311" t="str">
        <f>IF((SUM('Раздел 3'!AD16:AD16)=0),"","Неверно!")</f>
        <v/>
      </c>
      <c r="B14856" s="312" t="s">
        <v>24820</v>
      </c>
      <c r="C14856" s="313" t="s">
        <v>9406</v>
      </c>
      <c r="D14856" s="313" t="s">
        <v>18133</v>
      </c>
      <c r="E14856" s="313" t="str">
        <f>CONCATENATE(SUM('Раздел 3'!AD16:AD16),"=",0)</f>
        <v>0=0</v>
      </c>
    </row>
    <row r="14857" spans="1:5" ht="30" hidden="1" customHeight="1">
      <c r="A14857" s="311" t="str">
        <f>IF((SUM('Раздел 3'!AD17:AD17)=0),"","Неверно!")</f>
        <v/>
      </c>
      <c r="B14857" s="312" t="s">
        <v>24820</v>
      </c>
      <c r="C14857" s="313" t="s">
        <v>9407</v>
      </c>
      <c r="D14857" s="313" t="s">
        <v>18133</v>
      </c>
      <c r="E14857" s="313" t="str">
        <f>CONCATENATE(SUM('Раздел 3'!AD17:AD17),"=",0)</f>
        <v>0=0</v>
      </c>
    </row>
    <row r="14858" spans="1:5" ht="30" hidden="1" customHeight="1">
      <c r="A14858" s="311" t="str">
        <f>IF((SUM('Раздел 3'!AD18:AD18)=0),"","Неверно!")</f>
        <v/>
      </c>
      <c r="B14858" s="312" t="s">
        <v>24820</v>
      </c>
      <c r="C14858" s="313" t="s">
        <v>9408</v>
      </c>
      <c r="D14858" s="313" t="s">
        <v>18133</v>
      </c>
      <c r="E14858" s="313" t="str">
        <f>CONCATENATE(SUM('Раздел 3'!AD18:AD18),"=",0)</f>
        <v>0=0</v>
      </c>
    </row>
    <row r="14859" spans="1:5" ht="30" hidden="1" customHeight="1">
      <c r="A14859" s="311" t="str">
        <f>IF((SUM('Раздел 3'!AD19:AD19)=0),"","Неверно!")</f>
        <v/>
      </c>
      <c r="B14859" s="312" t="s">
        <v>24820</v>
      </c>
      <c r="C14859" s="313" t="s">
        <v>9409</v>
      </c>
      <c r="D14859" s="313" t="s">
        <v>18133</v>
      </c>
      <c r="E14859" s="313" t="str">
        <f>CONCATENATE(SUM('Раздел 3'!AD19:AD19),"=",0)</f>
        <v>0=0</v>
      </c>
    </row>
    <row r="14860" spans="1:5" ht="30" hidden="1" customHeight="1">
      <c r="A14860" s="311" t="str">
        <f>IF((SUM('Раздел 3'!AE12:AE12)=0),"","Неверно!")</f>
        <v/>
      </c>
      <c r="B14860" s="312" t="s">
        <v>24820</v>
      </c>
      <c r="C14860" s="313" t="s">
        <v>9410</v>
      </c>
      <c r="D14860" s="313" t="s">
        <v>18133</v>
      </c>
      <c r="E14860" s="313" t="str">
        <f>CONCATENATE(SUM('Раздел 3'!AE12:AE12),"=",0)</f>
        <v>0=0</v>
      </c>
    </row>
    <row r="14861" spans="1:5" ht="30" hidden="1" customHeight="1">
      <c r="A14861" s="311" t="str">
        <f>IF((SUM('Раздел 3'!AE13:AE13)=0),"","Неверно!")</f>
        <v/>
      </c>
      <c r="B14861" s="312" t="s">
        <v>24820</v>
      </c>
      <c r="C14861" s="313" t="s">
        <v>9411</v>
      </c>
      <c r="D14861" s="313" t="s">
        <v>18133</v>
      </c>
      <c r="E14861" s="313" t="str">
        <f>CONCATENATE(SUM('Раздел 3'!AE13:AE13),"=",0)</f>
        <v>0=0</v>
      </c>
    </row>
    <row r="14862" spans="1:5" ht="30" hidden="1" customHeight="1">
      <c r="A14862" s="311" t="str">
        <f>IF((SUM('Раздел 3'!AE14:AE14)=0),"","Неверно!")</f>
        <v/>
      </c>
      <c r="B14862" s="312" t="s">
        <v>24820</v>
      </c>
      <c r="C14862" s="313" t="s">
        <v>9412</v>
      </c>
      <c r="D14862" s="313" t="s">
        <v>18133</v>
      </c>
      <c r="E14862" s="313" t="str">
        <f>CONCATENATE(SUM('Раздел 3'!AE14:AE14),"=",0)</f>
        <v>0=0</v>
      </c>
    </row>
    <row r="14863" spans="1:5" ht="30" hidden="1" customHeight="1">
      <c r="A14863" s="311" t="str">
        <f>IF((SUM('Раздел 3'!AE15:AE15)=0),"","Неверно!")</f>
        <v/>
      </c>
      <c r="B14863" s="312" t="s">
        <v>24820</v>
      </c>
      <c r="C14863" s="313" t="s">
        <v>9413</v>
      </c>
      <c r="D14863" s="313" t="s">
        <v>18133</v>
      </c>
      <c r="E14863" s="313" t="str">
        <f>CONCATENATE(SUM('Раздел 3'!AE15:AE15),"=",0)</f>
        <v>0=0</v>
      </c>
    </row>
    <row r="14864" spans="1:5" ht="30" hidden="1" customHeight="1">
      <c r="A14864" s="311" t="str">
        <f>IF((SUM('Раздел 3'!AE16:AE16)=0),"","Неверно!")</f>
        <v/>
      </c>
      <c r="B14864" s="312" t="s">
        <v>24820</v>
      </c>
      <c r="C14864" s="313" t="s">
        <v>9414</v>
      </c>
      <c r="D14864" s="313" t="s">
        <v>18133</v>
      </c>
      <c r="E14864" s="313" t="str">
        <f>CONCATENATE(SUM('Раздел 3'!AE16:AE16),"=",0)</f>
        <v>0=0</v>
      </c>
    </row>
    <row r="14865" spans="1:5" ht="30" hidden="1" customHeight="1">
      <c r="A14865" s="311" t="str">
        <f>IF((SUM('Раздел 3'!AE17:AE17)=0),"","Неверно!")</f>
        <v/>
      </c>
      <c r="B14865" s="312" t="s">
        <v>24820</v>
      </c>
      <c r="C14865" s="313" t="s">
        <v>9415</v>
      </c>
      <c r="D14865" s="313" t="s">
        <v>18133</v>
      </c>
      <c r="E14865" s="313" t="str">
        <f>CONCATENATE(SUM('Раздел 3'!AE17:AE17),"=",0)</f>
        <v>0=0</v>
      </c>
    </row>
    <row r="14866" spans="1:5" ht="30" hidden="1" customHeight="1">
      <c r="A14866" s="311" t="str">
        <f>IF((SUM('Раздел 3'!AE18:AE18)=0),"","Неверно!")</f>
        <v/>
      </c>
      <c r="B14866" s="312" t="s">
        <v>24820</v>
      </c>
      <c r="C14866" s="313" t="s">
        <v>9416</v>
      </c>
      <c r="D14866" s="313" t="s">
        <v>18133</v>
      </c>
      <c r="E14866" s="313" t="str">
        <f>CONCATENATE(SUM('Раздел 3'!AE18:AE18),"=",0)</f>
        <v>0=0</v>
      </c>
    </row>
    <row r="14867" spans="1:5" ht="30" hidden="1" customHeight="1">
      <c r="A14867" s="311" t="str">
        <f>IF((SUM('Раздел 3'!AE19:AE19)=0),"","Неверно!")</f>
        <v/>
      </c>
      <c r="B14867" s="312" t="s">
        <v>24820</v>
      </c>
      <c r="C14867" s="313" t="s">
        <v>9417</v>
      </c>
      <c r="D14867" s="313" t="s">
        <v>18133</v>
      </c>
      <c r="E14867" s="313" t="str">
        <f>CONCATENATE(SUM('Раздел 3'!AE19:AE19),"=",0)</f>
        <v>0=0</v>
      </c>
    </row>
    <row r="14868" spans="1:5" ht="30" hidden="1" customHeight="1">
      <c r="A14868" s="311" t="str">
        <f>IF((SUM('Раздел 3'!AF12:AF12)=0),"","Неверно!")</f>
        <v/>
      </c>
      <c r="B14868" s="312" t="s">
        <v>24820</v>
      </c>
      <c r="C14868" s="313" t="s">
        <v>9418</v>
      </c>
      <c r="D14868" s="313" t="s">
        <v>18133</v>
      </c>
      <c r="E14868" s="313" t="str">
        <f>CONCATENATE(SUM('Раздел 3'!AF12:AF12),"=",0)</f>
        <v>0=0</v>
      </c>
    </row>
    <row r="14869" spans="1:5" ht="30" hidden="1" customHeight="1">
      <c r="A14869" s="311" t="str">
        <f>IF((SUM('Раздел 3'!AF13:AF13)=0),"","Неверно!")</f>
        <v/>
      </c>
      <c r="B14869" s="312" t="s">
        <v>24820</v>
      </c>
      <c r="C14869" s="313" t="s">
        <v>9419</v>
      </c>
      <c r="D14869" s="313" t="s">
        <v>18133</v>
      </c>
      <c r="E14869" s="313" t="str">
        <f>CONCATENATE(SUM('Раздел 3'!AF13:AF13),"=",0)</f>
        <v>0=0</v>
      </c>
    </row>
    <row r="14870" spans="1:5" ht="30" hidden="1" customHeight="1">
      <c r="A14870" s="311" t="str">
        <f>IF((SUM('Раздел 3'!AF14:AF14)=0),"","Неверно!")</f>
        <v/>
      </c>
      <c r="B14870" s="312" t="s">
        <v>24820</v>
      </c>
      <c r="C14870" s="313" t="s">
        <v>9420</v>
      </c>
      <c r="D14870" s="313" t="s">
        <v>18133</v>
      </c>
      <c r="E14870" s="313" t="str">
        <f>CONCATENATE(SUM('Раздел 3'!AF14:AF14),"=",0)</f>
        <v>0=0</v>
      </c>
    </row>
    <row r="14871" spans="1:5" ht="30" hidden="1" customHeight="1">
      <c r="A14871" s="311" t="str">
        <f>IF((SUM('Раздел 3'!AF15:AF15)=0),"","Неверно!")</f>
        <v/>
      </c>
      <c r="B14871" s="312" t="s">
        <v>24820</v>
      </c>
      <c r="C14871" s="313" t="s">
        <v>9421</v>
      </c>
      <c r="D14871" s="313" t="s">
        <v>18133</v>
      </c>
      <c r="E14871" s="313" t="str">
        <f>CONCATENATE(SUM('Раздел 3'!AF15:AF15),"=",0)</f>
        <v>0=0</v>
      </c>
    </row>
    <row r="14872" spans="1:5" ht="30" hidden="1" customHeight="1">
      <c r="A14872" s="311" t="str">
        <f>IF((SUM('Раздел 3'!AF16:AF16)=0),"","Неверно!")</f>
        <v/>
      </c>
      <c r="B14872" s="312" t="s">
        <v>24820</v>
      </c>
      <c r="C14872" s="313" t="s">
        <v>9422</v>
      </c>
      <c r="D14872" s="313" t="s">
        <v>18133</v>
      </c>
      <c r="E14872" s="313" t="str">
        <f>CONCATENATE(SUM('Раздел 3'!AF16:AF16),"=",0)</f>
        <v>0=0</v>
      </c>
    </row>
    <row r="14873" spans="1:5" ht="30" hidden="1" customHeight="1">
      <c r="A14873" s="311" t="str">
        <f>IF((SUM('Раздел 3'!AF17:AF17)=0),"","Неверно!")</f>
        <v/>
      </c>
      <c r="B14873" s="312" t="s">
        <v>24820</v>
      </c>
      <c r="C14873" s="313" t="s">
        <v>9423</v>
      </c>
      <c r="D14873" s="313" t="s">
        <v>18133</v>
      </c>
      <c r="E14873" s="313" t="str">
        <f>CONCATENATE(SUM('Раздел 3'!AF17:AF17),"=",0)</f>
        <v>0=0</v>
      </c>
    </row>
    <row r="14874" spans="1:5" ht="30" hidden="1" customHeight="1">
      <c r="A14874" s="311" t="str">
        <f>IF((SUM('Раздел 3'!AF18:AF18)=0),"","Неверно!")</f>
        <v/>
      </c>
      <c r="B14874" s="312" t="s">
        <v>24820</v>
      </c>
      <c r="C14874" s="313" t="s">
        <v>9424</v>
      </c>
      <c r="D14874" s="313" t="s">
        <v>18133</v>
      </c>
      <c r="E14874" s="313" t="str">
        <f>CONCATENATE(SUM('Раздел 3'!AF18:AF18),"=",0)</f>
        <v>0=0</v>
      </c>
    </row>
    <row r="14875" spans="1:5" ht="30" hidden="1" customHeight="1">
      <c r="A14875" s="311" t="str">
        <f>IF((SUM('Раздел 3'!AF19:AF19)=0),"","Неверно!")</f>
        <v/>
      </c>
      <c r="B14875" s="312" t="s">
        <v>24820</v>
      </c>
      <c r="C14875" s="313" t="s">
        <v>9425</v>
      </c>
      <c r="D14875" s="313" t="s">
        <v>18133</v>
      </c>
      <c r="E14875" s="313" t="str">
        <f>CONCATENATE(SUM('Раздел 3'!AF19:AF19),"=",0)</f>
        <v>0=0</v>
      </c>
    </row>
    <row r="14876" spans="1:5" ht="30" hidden="1" customHeight="1">
      <c r="A14876" s="311" t="str">
        <f>IF((SUM('Раздел 3'!AG12:AG12)=0),"","Неверно!")</f>
        <v/>
      </c>
      <c r="B14876" s="312" t="s">
        <v>24820</v>
      </c>
      <c r="C14876" s="313" t="s">
        <v>9426</v>
      </c>
      <c r="D14876" s="313" t="s">
        <v>18133</v>
      </c>
      <c r="E14876" s="313" t="str">
        <f>CONCATENATE(SUM('Раздел 3'!AG12:AG12),"=",0)</f>
        <v>0=0</v>
      </c>
    </row>
    <row r="14877" spans="1:5" ht="30" hidden="1" customHeight="1">
      <c r="A14877" s="311" t="str">
        <f>IF((SUM('Раздел 3'!AG13:AG13)=0),"","Неверно!")</f>
        <v/>
      </c>
      <c r="B14877" s="312" t="s">
        <v>24820</v>
      </c>
      <c r="C14877" s="313" t="s">
        <v>9427</v>
      </c>
      <c r="D14877" s="313" t="s">
        <v>18133</v>
      </c>
      <c r="E14877" s="313" t="str">
        <f>CONCATENATE(SUM('Раздел 3'!AG13:AG13),"=",0)</f>
        <v>0=0</v>
      </c>
    </row>
    <row r="14878" spans="1:5" ht="30" hidden="1" customHeight="1">
      <c r="A14878" s="311" t="str">
        <f>IF((SUM('Раздел 3'!AG14:AG14)=0),"","Неверно!")</f>
        <v/>
      </c>
      <c r="B14878" s="312" t="s">
        <v>24820</v>
      </c>
      <c r="C14878" s="313" t="s">
        <v>9428</v>
      </c>
      <c r="D14878" s="313" t="s">
        <v>18133</v>
      </c>
      <c r="E14878" s="313" t="str">
        <f>CONCATENATE(SUM('Раздел 3'!AG14:AG14),"=",0)</f>
        <v>0=0</v>
      </c>
    </row>
    <row r="14879" spans="1:5" ht="30" hidden="1" customHeight="1">
      <c r="A14879" s="311" t="str">
        <f>IF((SUM('Раздел 3'!AG15:AG15)=0),"","Неверно!")</f>
        <v/>
      </c>
      <c r="B14879" s="312" t="s">
        <v>24820</v>
      </c>
      <c r="C14879" s="313" t="s">
        <v>9429</v>
      </c>
      <c r="D14879" s="313" t="s">
        <v>18133</v>
      </c>
      <c r="E14879" s="313" t="str">
        <f>CONCATENATE(SUM('Раздел 3'!AG15:AG15),"=",0)</f>
        <v>0=0</v>
      </c>
    </row>
    <row r="14880" spans="1:5" ht="30" hidden="1" customHeight="1">
      <c r="A14880" s="311" t="str">
        <f>IF((SUM('Раздел 3'!AG16:AG16)=0),"","Неверно!")</f>
        <v/>
      </c>
      <c r="B14880" s="312" t="s">
        <v>24820</v>
      </c>
      <c r="C14880" s="313" t="s">
        <v>9430</v>
      </c>
      <c r="D14880" s="313" t="s">
        <v>18133</v>
      </c>
      <c r="E14880" s="313" t="str">
        <f>CONCATENATE(SUM('Раздел 3'!AG16:AG16),"=",0)</f>
        <v>0=0</v>
      </c>
    </row>
    <row r="14881" spans="1:5" ht="30" hidden="1" customHeight="1">
      <c r="A14881" s="311" t="str">
        <f>IF((SUM('Раздел 3'!AG17:AG17)=0),"","Неверно!")</f>
        <v/>
      </c>
      <c r="B14881" s="312" t="s">
        <v>24820</v>
      </c>
      <c r="C14881" s="313" t="s">
        <v>9431</v>
      </c>
      <c r="D14881" s="313" t="s">
        <v>18133</v>
      </c>
      <c r="E14881" s="313" t="str">
        <f>CONCATENATE(SUM('Раздел 3'!AG17:AG17),"=",0)</f>
        <v>0=0</v>
      </c>
    </row>
    <row r="14882" spans="1:5" ht="30" hidden="1" customHeight="1">
      <c r="A14882" s="311" t="str">
        <f>IF((SUM('Раздел 3'!AG18:AG18)=0),"","Неверно!")</f>
        <v/>
      </c>
      <c r="B14882" s="312" t="s">
        <v>24820</v>
      </c>
      <c r="C14882" s="313" t="s">
        <v>9432</v>
      </c>
      <c r="D14882" s="313" t="s">
        <v>18133</v>
      </c>
      <c r="E14882" s="313" t="str">
        <f>CONCATENATE(SUM('Раздел 3'!AG18:AG18),"=",0)</f>
        <v>0=0</v>
      </c>
    </row>
    <row r="14883" spans="1:5" ht="30" hidden="1" customHeight="1">
      <c r="A14883" s="311" t="str">
        <f>IF((SUM('Раздел 3'!AG19:AG19)=0),"","Неверно!")</f>
        <v/>
      </c>
      <c r="B14883" s="312" t="s">
        <v>24820</v>
      </c>
      <c r="C14883" s="313" t="s">
        <v>9433</v>
      </c>
      <c r="D14883" s="313" t="s">
        <v>18133</v>
      </c>
      <c r="E14883" s="313" t="str">
        <f>CONCATENATE(SUM('Раздел 3'!AG19:AG19),"=",0)</f>
        <v>0=0</v>
      </c>
    </row>
    <row r="14884" spans="1:5" ht="30" hidden="1" customHeight="1">
      <c r="A14884" s="311" t="str">
        <f>IF((SUM('Раздел 3'!AH12:AH12)=0),"","Неверно!")</f>
        <v/>
      </c>
      <c r="B14884" s="312" t="s">
        <v>24820</v>
      </c>
      <c r="C14884" s="313" t="s">
        <v>9434</v>
      </c>
      <c r="D14884" s="313" t="s">
        <v>18133</v>
      </c>
      <c r="E14884" s="313" t="str">
        <f>CONCATENATE(SUM('Раздел 3'!AH12:AH12),"=",0)</f>
        <v>0=0</v>
      </c>
    </row>
    <row r="14885" spans="1:5" ht="30" hidden="1" customHeight="1">
      <c r="A14885" s="311" t="str">
        <f>IF((SUM('Раздел 3'!AH13:AH13)=0),"","Неверно!")</f>
        <v/>
      </c>
      <c r="B14885" s="312" t="s">
        <v>24820</v>
      </c>
      <c r="C14885" s="313" t="s">
        <v>9435</v>
      </c>
      <c r="D14885" s="313" t="s">
        <v>18133</v>
      </c>
      <c r="E14885" s="313" t="str">
        <f>CONCATENATE(SUM('Раздел 3'!AH13:AH13),"=",0)</f>
        <v>0=0</v>
      </c>
    </row>
    <row r="14886" spans="1:5" ht="30" hidden="1" customHeight="1">
      <c r="A14886" s="311" t="str">
        <f>IF((SUM('Раздел 3'!AH14:AH14)=0),"","Неверно!")</f>
        <v/>
      </c>
      <c r="B14886" s="312" t="s">
        <v>24820</v>
      </c>
      <c r="C14886" s="313" t="s">
        <v>9436</v>
      </c>
      <c r="D14886" s="313" t="s">
        <v>18133</v>
      </c>
      <c r="E14886" s="313" t="str">
        <f>CONCATENATE(SUM('Раздел 3'!AH14:AH14),"=",0)</f>
        <v>0=0</v>
      </c>
    </row>
    <row r="14887" spans="1:5" ht="30" hidden="1" customHeight="1">
      <c r="A14887" s="311" t="str">
        <f>IF((SUM('Раздел 3'!AH15:AH15)=0),"","Неверно!")</f>
        <v/>
      </c>
      <c r="B14887" s="312" t="s">
        <v>24820</v>
      </c>
      <c r="C14887" s="313" t="s">
        <v>9437</v>
      </c>
      <c r="D14887" s="313" t="s">
        <v>18133</v>
      </c>
      <c r="E14887" s="313" t="str">
        <f>CONCATENATE(SUM('Раздел 3'!AH15:AH15),"=",0)</f>
        <v>0=0</v>
      </c>
    </row>
    <row r="14888" spans="1:5" ht="30" hidden="1" customHeight="1">
      <c r="A14888" s="311" t="str">
        <f>IF((SUM('Раздел 3'!AH16:AH16)=0),"","Неверно!")</f>
        <v/>
      </c>
      <c r="B14888" s="312" t="s">
        <v>24820</v>
      </c>
      <c r="C14888" s="313" t="s">
        <v>9438</v>
      </c>
      <c r="D14888" s="313" t="s">
        <v>18133</v>
      </c>
      <c r="E14888" s="313" t="str">
        <f>CONCATENATE(SUM('Раздел 3'!AH16:AH16),"=",0)</f>
        <v>0=0</v>
      </c>
    </row>
    <row r="14889" spans="1:5" ht="30" hidden="1" customHeight="1">
      <c r="A14889" s="311" t="str">
        <f>IF((SUM('Раздел 3'!AH17:AH17)=0),"","Неверно!")</f>
        <v/>
      </c>
      <c r="B14889" s="312" t="s">
        <v>24820</v>
      </c>
      <c r="C14889" s="313" t="s">
        <v>9439</v>
      </c>
      <c r="D14889" s="313" t="s">
        <v>18133</v>
      </c>
      <c r="E14889" s="313" t="str">
        <f>CONCATENATE(SUM('Раздел 3'!AH17:AH17),"=",0)</f>
        <v>0=0</v>
      </c>
    </row>
    <row r="14890" spans="1:5" ht="30" hidden="1" customHeight="1">
      <c r="A14890" s="311" t="str">
        <f>IF((SUM('Раздел 3'!AH18:AH18)=0),"","Неверно!")</f>
        <v/>
      </c>
      <c r="B14890" s="312" t="s">
        <v>24820</v>
      </c>
      <c r="C14890" s="313" t="s">
        <v>9440</v>
      </c>
      <c r="D14890" s="313" t="s">
        <v>18133</v>
      </c>
      <c r="E14890" s="313" t="str">
        <f>CONCATENATE(SUM('Раздел 3'!AH18:AH18),"=",0)</f>
        <v>0=0</v>
      </c>
    </row>
    <row r="14891" spans="1:5" ht="30" hidden="1" customHeight="1">
      <c r="A14891" s="311" t="str">
        <f>IF((SUM('Раздел 3'!AH19:AH19)=0),"","Неверно!")</f>
        <v/>
      </c>
      <c r="B14891" s="312" t="s">
        <v>24820</v>
      </c>
      <c r="C14891" s="313" t="s">
        <v>9441</v>
      </c>
      <c r="D14891" s="313" t="s">
        <v>18133</v>
      </c>
      <c r="E14891" s="313" t="str">
        <f>CONCATENATE(SUM('Раздел 3'!AH19:AH19),"=",0)</f>
        <v>0=0</v>
      </c>
    </row>
    <row r="14892" spans="1:5" ht="30" hidden="1" customHeight="1">
      <c r="A14892" s="311" t="str">
        <f>IF((SUM('Раздел 3'!AI12:AI12)=0),"","Неверно!")</f>
        <v/>
      </c>
      <c r="B14892" s="312" t="s">
        <v>24820</v>
      </c>
      <c r="C14892" s="313" t="s">
        <v>9442</v>
      </c>
      <c r="D14892" s="313" t="s">
        <v>18133</v>
      </c>
      <c r="E14892" s="313" t="str">
        <f>CONCATENATE(SUM('Раздел 3'!AI12:AI12),"=",0)</f>
        <v>0=0</v>
      </c>
    </row>
    <row r="14893" spans="1:5" ht="30" hidden="1" customHeight="1">
      <c r="A14893" s="311" t="str">
        <f>IF((SUM('Раздел 3'!AI13:AI13)=0),"","Неверно!")</f>
        <v/>
      </c>
      <c r="B14893" s="312" t="s">
        <v>24820</v>
      </c>
      <c r="C14893" s="313" t="s">
        <v>9443</v>
      </c>
      <c r="D14893" s="313" t="s">
        <v>18133</v>
      </c>
      <c r="E14893" s="313" t="str">
        <f>CONCATENATE(SUM('Раздел 3'!AI13:AI13),"=",0)</f>
        <v>0=0</v>
      </c>
    </row>
    <row r="14894" spans="1:5" ht="30" hidden="1" customHeight="1">
      <c r="A14894" s="311" t="str">
        <f>IF((SUM('Раздел 3'!AI14:AI14)=0),"","Неверно!")</f>
        <v/>
      </c>
      <c r="B14894" s="312" t="s">
        <v>24820</v>
      </c>
      <c r="C14894" s="313" t="s">
        <v>9444</v>
      </c>
      <c r="D14894" s="313" t="s">
        <v>18133</v>
      </c>
      <c r="E14894" s="313" t="str">
        <f>CONCATENATE(SUM('Раздел 3'!AI14:AI14),"=",0)</f>
        <v>0=0</v>
      </c>
    </row>
    <row r="14895" spans="1:5" ht="30" hidden="1" customHeight="1">
      <c r="A14895" s="311" t="str">
        <f>IF((SUM('Раздел 3'!AI15:AI15)=0),"","Неверно!")</f>
        <v/>
      </c>
      <c r="B14895" s="312" t="s">
        <v>24820</v>
      </c>
      <c r="C14895" s="313" t="s">
        <v>9445</v>
      </c>
      <c r="D14895" s="313" t="s">
        <v>18133</v>
      </c>
      <c r="E14895" s="313" t="str">
        <f>CONCATENATE(SUM('Раздел 3'!AI15:AI15),"=",0)</f>
        <v>0=0</v>
      </c>
    </row>
    <row r="14896" spans="1:5" ht="30" hidden="1" customHeight="1">
      <c r="A14896" s="311" t="str">
        <f>IF((SUM('Раздел 3'!AI16:AI16)=0),"","Неверно!")</f>
        <v/>
      </c>
      <c r="B14896" s="312" t="s">
        <v>24820</v>
      </c>
      <c r="C14896" s="313" t="s">
        <v>9446</v>
      </c>
      <c r="D14896" s="313" t="s">
        <v>18133</v>
      </c>
      <c r="E14896" s="313" t="str">
        <f>CONCATENATE(SUM('Раздел 3'!AI16:AI16),"=",0)</f>
        <v>0=0</v>
      </c>
    </row>
    <row r="14897" spans="1:5" ht="30" hidden="1" customHeight="1">
      <c r="A14897" s="311" t="str">
        <f>IF((SUM('Раздел 3'!AI17:AI17)=0),"","Неверно!")</f>
        <v/>
      </c>
      <c r="B14897" s="312" t="s">
        <v>24820</v>
      </c>
      <c r="C14897" s="313" t="s">
        <v>9447</v>
      </c>
      <c r="D14897" s="313" t="s">
        <v>18133</v>
      </c>
      <c r="E14897" s="313" t="str">
        <f>CONCATENATE(SUM('Раздел 3'!AI17:AI17),"=",0)</f>
        <v>0=0</v>
      </c>
    </row>
    <row r="14898" spans="1:5" ht="30" hidden="1" customHeight="1">
      <c r="A14898" s="311" t="str">
        <f>IF((SUM('Раздел 3'!AI18:AI18)=0),"","Неверно!")</f>
        <v/>
      </c>
      <c r="B14898" s="312" t="s">
        <v>24820</v>
      </c>
      <c r="C14898" s="313" t="s">
        <v>9448</v>
      </c>
      <c r="D14898" s="313" t="s">
        <v>18133</v>
      </c>
      <c r="E14898" s="313" t="str">
        <f>CONCATENATE(SUM('Раздел 3'!AI18:AI18),"=",0)</f>
        <v>0=0</v>
      </c>
    </row>
    <row r="14899" spans="1:5" ht="30" hidden="1" customHeight="1">
      <c r="A14899" s="311" t="str">
        <f>IF((SUM('Раздел 3'!AI19:AI19)=0),"","Неверно!")</f>
        <v/>
      </c>
      <c r="B14899" s="312" t="s">
        <v>24820</v>
      </c>
      <c r="C14899" s="313" t="s">
        <v>9449</v>
      </c>
      <c r="D14899" s="313" t="s">
        <v>18133</v>
      </c>
      <c r="E14899" s="313" t="str">
        <f>CONCATENATE(SUM('Раздел 3'!AI19:AI19),"=",0)</f>
        <v>0=0</v>
      </c>
    </row>
    <row r="14900" spans="1:5" ht="30" hidden="1" customHeight="1">
      <c r="A14900" s="311" t="str">
        <f>IF((SUM('Раздел 3'!AJ12:AJ12)=0),"","Неверно!")</f>
        <v/>
      </c>
      <c r="B14900" s="312" t="s">
        <v>24820</v>
      </c>
      <c r="C14900" s="313" t="s">
        <v>9450</v>
      </c>
      <c r="D14900" s="313" t="s">
        <v>18133</v>
      </c>
      <c r="E14900" s="313" t="str">
        <f>CONCATENATE(SUM('Раздел 3'!AJ12:AJ12),"=",0)</f>
        <v>0=0</v>
      </c>
    </row>
    <row r="14901" spans="1:5" ht="30" hidden="1" customHeight="1">
      <c r="A14901" s="311" t="str">
        <f>IF((SUM('Раздел 3'!AJ13:AJ13)=0),"","Неверно!")</f>
        <v/>
      </c>
      <c r="B14901" s="312" t="s">
        <v>24820</v>
      </c>
      <c r="C14901" s="313" t="s">
        <v>9451</v>
      </c>
      <c r="D14901" s="313" t="s">
        <v>18133</v>
      </c>
      <c r="E14901" s="313" t="str">
        <f>CONCATENATE(SUM('Раздел 3'!AJ13:AJ13),"=",0)</f>
        <v>0=0</v>
      </c>
    </row>
    <row r="14902" spans="1:5" ht="30" hidden="1" customHeight="1">
      <c r="A14902" s="311" t="str">
        <f>IF((SUM('Раздел 3'!AJ14:AJ14)=0),"","Неверно!")</f>
        <v/>
      </c>
      <c r="B14902" s="312" t="s">
        <v>24820</v>
      </c>
      <c r="C14902" s="313" t="s">
        <v>9452</v>
      </c>
      <c r="D14902" s="313" t="s">
        <v>18133</v>
      </c>
      <c r="E14902" s="313" t="str">
        <f>CONCATENATE(SUM('Раздел 3'!AJ14:AJ14),"=",0)</f>
        <v>0=0</v>
      </c>
    </row>
    <row r="14903" spans="1:5" ht="30" hidden="1" customHeight="1">
      <c r="A14903" s="311" t="str">
        <f>IF((SUM('Раздел 3'!AJ15:AJ15)=0),"","Неверно!")</f>
        <v/>
      </c>
      <c r="B14903" s="312" t="s">
        <v>24820</v>
      </c>
      <c r="C14903" s="313" t="s">
        <v>9453</v>
      </c>
      <c r="D14903" s="313" t="s">
        <v>18133</v>
      </c>
      <c r="E14903" s="313" t="str">
        <f>CONCATENATE(SUM('Раздел 3'!AJ15:AJ15),"=",0)</f>
        <v>0=0</v>
      </c>
    </row>
    <row r="14904" spans="1:5" ht="30" hidden="1" customHeight="1">
      <c r="A14904" s="311" t="str">
        <f>IF((SUM('Раздел 3'!AJ16:AJ16)=0),"","Неверно!")</f>
        <v/>
      </c>
      <c r="B14904" s="312" t="s">
        <v>24820</v>
      </c>
      <c r="C14904" s="313" t="s">
        <v>9454</v>
      </c>
      <c r="D14904" s="313" t="s">
        <v>18133</v>
      </c>
      <c r="E14904" s="313" t="str">
        <f>CONCATENATE(SUM('Раздел 3'!AJ16:AJ16),"=",0)</f>
        <v>0=0</v>
      </c>
    </row>
    <row r="14905" spans="1:5" ht="30" hidden="1" customHeight="1">
      <c r="A14905" s="311" t="str">
        <f>IF((SUM('Раздел 3'!AJ17:AJ17)=0),"","Неверно!")</f>
        <v/>
      </c>
      <c r="B14905" s="312" t="s">
        <v>24820</v>
      </c>
      <c r="C14905" s="313" t="s">
        <v>9455</v>
      </c>
      <c r="D14905" s="313" t="s">
        <v>18133</v>
      </c>
      <c r="E14905" s="313" t="str">
        <f>CONCATENATE(SUM('Раздел 3'!AJ17:AJ17),"=",0)</f>
        <v>0=0</v>
      </c>
    </row>
    <row r="14906" spans="1:5" ht="30" hidden="1" customHeight="1">
      <c r="A14906" s="311" t="str">
        <f>IF((SUM('Раздел 3'!AJ18:AJ18)=0),"","Неверно!")</f>
        <v/>
      </c>
      <c r="B14906" s="312" t="s">
        <v>24820</v>
      </c>
      <c r="C14906" s="313" t="s">
        <v>9456</v>
      </c>
      <c r="D14906" s="313" t="s">
        <v>18133</v>
      </c>
      <c r="E14906" s="313" t="str">
        <f>CONCATENATE(SUM('Раздел 3'!AJ18:AJ18),"=",0)</f>
        <v>0=0</v>
      </c>
    </row>
    <row r="14907" spans="1:5" ht="30" hidden="1" customHeight="1">
      <c r="A14907" s="311" t="str">
        <f>IF((SUM('Раздел 3'!AJ19:AJ19)=0),"","Неверно!")</f>
        <v/>
      </c>
      <c r="B14907" s="312" t="s">
        <v>24820</v>
      </c>
      <c r="C14907" s="313" t="s">
        <v>9457</v>
      </c>
      <c r="D14907" s="313" t="s">
        <v>18133</v>
      </c>
      <c r="E14907" s="313" t="str">
        <f>CONCATENATE(SUM('Раздел 3'!AJ19:AJ19),"=",0)</f>
        <v>0=0</v>
      </c>
    </row>
    <row r="14908" spans="1:5" ht="30" hidden="1" customHeight="1">
      <c r="A14908" s="311" t="str">
        <f>IF((SUM('Раздел 3'!Y97:Y97)=0),"","Неверно!")</f>
        <v/>
      </c>
      <c r="B14908" s="312" t="s">
        <v>24821</v>
      </c>
      <c r="C14908" s="313" t="s">
        <v>9458</v>
      </c>
      <c r="D14908" s="313" t="s">
        <v>19460</v>
      </c>
      <c r="E14908" s="313" t="str">
        <f>CONCATENATE(SUM('Раздел 3'!Y97:Y97),"=",0)</f>
        <v>0=0</v>
      </c>
    </row>
    <row r="14909" spans="1:5" ht="30" hidden="1" customHeight="1">
      <c r="A14909" s="311" t="str">
        <f>IF((SUM('Раздел 3'!Y98:Y98)=0),"","Неверно!")</f>
        <v/>
      </c>
      <c r="B14909" s="312" t="s">
        <v>24821</v>
      </c>
      <c r="C14909" s="313" t="s">
        <v>9459</v>
      </c>
      <c r="D14909" s="313" t="s">
        <v>19460</v>
      </c>
      <c r="E14909" s="313" t="str">
        <f>CONCATENATE(SUM('Раздел 3'!Y98:Y98),"=",0)</f>
        <v>0=0</v>
      </c>
    </row>
    <row r="14910" spans="1:5" ht="30" hidden="1" customHeight="1">
      <c r="A14910" s="311" t="str">
        <f>IF((SUM('Раздел 3'!Y99:Y99)=0),"","Неверно!")</f>
        <v/>
      </c>
      <c r="B14910" s="312" t="s">
        <v>24821</v>
      </c>
      <c r="C14910" s="313" t="s">
        <v>9460</v>
      </c>
      <c r="D14910" s="313" t="s">
        <v>19460</v>
      </c>
      <c r="E14910" s="313" t="str">
        <f>CONCATENATE(SUM('Раздел 3'!Y99:Y99),"=",0)</f>
        <v>0=0</v>
      </c>
    </row>
    <row r="14911" spans="1:5" ht="30" hidden="1" customHeight="1">
      <c r="A14911" s="311" t="str">
        <f>IF((SUM('Раздел 3'!Y100:Y100)=0),"","Неверно!")</f>
        <v/>
      </c>
      <c r="B14911" s="312" t="s">
        <v>24821</v>
      </c>
      <c r="C14911" s="313" t="s">
        <v>9461</v>
      </c>
      <c r="D14911" s="313" t="s">
        <v>19460</v>
      </c>
      <c r="E14911" s="313" t="str">
        <f>CONCATENATE(SUM('Раздел 3'!Y100:Y100),"=",0)</f>
        <v>0=0</v>
      </c>
    </row>
    <row r="14912" spans="1:5" ht="30" hidden="1" customHeight="1">
      <c r="A14912" s="311" t="str">
        <f>IF((SUM('Раздел 3'!Y101:Y101)=0),"","Неверно!")</f>
        <v/>
      </c>
      <c r="B14912" s="312" t="s">
        <v>24821</v>
      </c>
      <c r="C14912" s="313" t="s">
        <v>9462</v>
      </c>
      <c r="D14912" s="313" t="s">
        <v>19460</v>
      </c>
      <c r="E14912" s="313" t="str">
        <f>CONCATENATE(SUM('Раздел 3'!Y101:Y101),"=",0)</f>
        <v>0=0</v>
      </c>
    </row>
    <row r="14913" spans="1:5" ht="30" hidden="1" customHeight="1">
      <c r="A14913" s="311" t="str">
        <f>IF((SUM('Раздел 3'!Y102:Y102)=0),"","Неверно!")</f>
        <v/>
      </c>
      <c r="B14913" s="312" t="s">
        <v>24821</v>
      </c>
      <c r="C14913" s="313" t="s">
        <v>9463</v>
      </c>
      <c r="D14913" s="313" t="s">
        <v>19460</v>
      </c>
      <c r="E14913" s="313" t="str">
        <f>CONCATENATE(SUM('Раздел 3'!Y102:Y102),"=",0)</f>
        <v>0=0</v>
      </c>
    </row>
    <row r="14914" spans="1:5" ht="30" hidden="1" customHeight="1">
      <c r="A14914" s="311" t="str">
        <f>IF((SUM('Раздел 3'!Y103:Y103)=0),"","Неверно!")</f>
        <v/>
      </c>
      <c r="B14914" s="312" t="s">
        <v>24821</v>
      </c>
      <c r="C14914" s="313" t="s">
        <v>9464</v>
      </c>
      <c r="D14914" s="313" t="s">
        <v>19460</v>
      </c>
      <c r="E14914" s="313" t="str">
        <f>CONCATENATE(SUM('Раздел 3'!Y103:Y103),"=",0)</f>
        <v>0=0</v>
      </c>
    </row>
    <row r="14915" spans="1:5" ht="30" hidden="1" customHeight="1">
      <c r="A14915" s="311" t="str">
        <f>IF((SUM('Раздел 3'!Y104:Y104)=0),"","Неверно!")</f>
        <v/>
      </c>
      <c r="B14915" s="312" t="s">
        <v>24821</v>
      </c>
      <c r="C14915" s="313" t="s">
        <v>9465</v>
      </c>
      <c r="D14915" s="313" t="s">
        <v>19460</v>
      </c>
      <c r="E14915" s="313" t="str">
        <f>CONCATENATE(SUM('Раздел 3'!Y104:Y104),"=",0)</f>
        <v>0=0</v>
      </c>
    </row>
    <row r="14916" spans="1:5" ht="30" hidden="1" customHeight="1">
      <c r="A14916" s="311" t="str">
        <f>IF((SUM('Раздел 3'!Y105:Y105)=0),"","Неверно!")</f>
        <v/>
      </c>
      <c r="B14916" s="312" t="s">
        <v>24821</v>
      </c>
      <c r="C14916" s="313" t="s">
        <v>9466</v>
      </c>
      <c r="D14916" s="313" t="s">
        <v>19460</v>
      </c>
      <c r="E14916" s="313" t="str">
        <f>CONCATENATE(SUM('Раздел 3'!Y105:Y105),"=",0)</f>
        <v>0=0</v>
      </c>
    </row>
    <row r="14917" spans="1:5" ht="30" hidden="1" customHeight="1">
      <c r="A14917" s="311" t="str">
        <f>IF((SUM('Раздел 3'!Y106:Y106)=0),"","Неверно!")</f>
        <v/>
      </c>
      <c r="B14917" s="312" t="s">
        <v>24821</v>
      </c>
      <c r="C14917" s="313" t="s">
        <v>19461</v>
      </c>
      <c r="D14917" s="313" t="s">
        <v>19460</v>
      </c>
      <c r="E14917" s="313" t="str">
        <f>CONCATENATE(SUM('Раздел 3'!Y106:Y106),"=",0)</f>
        <v>0=0</v>
      </c>
    </row>
    <row r="14918" spans="1:5" ht="30" hidden="1" customHeight="1">
      <c r="A14918" s="311" t="str">
        <f>IF((SUM('Раздел 3'!Y107:Y107)=0),"","Неверно!")</f>
        <v/>
      </c>
      <c r="B14918" s="312" t="s">
        <v>24821</v>
      </c>
      <c r="C14918" s="313" t="s">
        <v>9344</v>
      </c>
      <c r="D14918" s="313" t="s">
        <v>19460</v>
      </c>
      <c r="E14918" s="313" t="str">
        <f>CONCATENATE(SUM('Раздел 3'!Y107:Y107),"=",0)</f>
        <v>0=0</v>
      </c>
    </row>
    <row r="14919" spans="1:5" ht="30" hidden="1" customHeight="1">
      <c r="A14919" s="311" t="str">
        <f>IF((SUM('Раздел 3'!Z97:Z97)=0),"","Неверно!")</f>
        <v/>
      </c>
      <c r="B14919" s="312" t="s">
        <v>24821</v>
      </c>
      <c r="C14919" s="313" t="s">
        <v>9467</v>
      </c>
      <c r="D14919" s="313" t="s">
        <v>19460</v>
      </c>
      <c r="E14919" s="313" t="str">
        <f>CONCATENATE(SUM('Раздел 3'!Z97:Z97),"=",0)</f>
        <v>0=0</v>
      </c>
    </row>
    <row r="14920" spans="1:5" ht="30" hidden="1" customHeight="1">
      <c r="A14920" s="311" t="str">
        <f>IF((SUM('Раздел 3'!Z98:Z98)=0),"","Неверно!")</f>
        <v/>
      </c>
      <c r="B14920" s="312" t="s">
        <v>24821</v>
      </c>
      <c r="C14920" s="313" t="s">
        <v>9468</v>
      </c>
      <c r="D14920" s="313" t="s">
        <v>19460</v>
      </c>
      <c r="E14920" s="313" t="str">
        <f>CONCATENATE(SUM('Раздел 3'!Z98:Z98),"=",0)</f>
        <v>0=0</v>
      </c>
    </row>
    <row r="14921" spans="1:5" ht="30" hidden="1" customHeight="1">
      <c r="A14921" s="311" t="str">
        <f>IF((SUM('Раздел 3'!Z99:Z99)=0),"","Неверно!")</f>
        <v/>
      </c>
      <c r="B14921" s="312" t="s">
        <v>24821</v>
      </c>
      <c r="C14921" s="313" t="s">
        <v>9469</v>
      </c>
      <c r="D14921" s="313" t="s">
        <v>19460</v>
      </c>
      <c r="E14921" s="313" t="str">
        <f>CONCATENATE(SUM('Раздел 3'!Z99:Z99),"=",0)</f>
        <v>0=0</v>
      </c>
    </row>
    <row r="14922" spans="1:5" ht="30" hidden="1" customHeight="1">
      <c r="A14922" s="311" t="str">
        <f>IF((SUM('Раздел 3'!Z100:Z100)=0),"","Неверно!")</f>
        <v/>
      </c>
      <c r="B14922" s="312" t="s">
        <v>24821</v>
      </c>
      <c r="C14922" s="313" t="s">
        <v>9470</v>
      </c>
      <c r="D14922" s="313" t="s">
        <v>19460</v>
      </c>
      <c r="E14922" s="313" t="str">
        <f>CONCATENATE(SUM('Раздел 3'!Z100:Z100),"=",0)</f>
        <v>0=0</v>
      </c>
    </row>
    <row r="14923" spans="1:5" ht="30" hidden="1" customHeight="1">
      <c r="A14923" s="311" t="str">
        <f>IF((SUM('Раздел 3'!Z101:Z101)=0),"","Неверно!")</f>
        <v/>
      </c>
      <c r="B14923" s="312" t="s">
        <v>24821</v>
      </c>
      <c r="C14923" s="313" t="s">
        <v>9471</v>
      </c>
      <c r="D14923" s="313" t="s">
        <v>19460</v>
      </c>
      <c r="E14923" s="313" t="str">
        <f>CONCATENATE(SUM('Раздел 3'!Z101:Z101),"=",0)</f>
        <v>0=0</v>
      </c>
    </row>
    <row r="14924" spans="1:5" ht="30" hidden="1" customHeight="1">
      <c r="A14924" s="311" t="str">
        <f>IF((SUM('Раздел 3'!Z102:Z102)=0),"","Неверно!")</f>
        <v/>
      </c>
      <c r="B14924" s="312" t="s">
        <v>24821</v>
      </c>
      <c r="C14924" s="313" t="s">
        <v>9472</v>
      </c>
      <c r="D14924" s="313" t="s">
        <v>19460</v>
      </c>
      <c r="E14924" s="313" t="str">
        <f>CONCATENATE(SUM('Раздел 3'!Z102:Z102),"=",0)</f>
        <v>0=0</v>
      </c>
    </row>
    <row r="14925" spans="1:5" ht="30" hidden="1" customHeight="1">
      <c r="A14925" s="311" t="str">
        <f>IF((SUM('Раздел 3'!Z103:Z103)=0),"","Неверно!")</f>
        <v/>
      </c>
      <c r="B14925" s="312" t="s">
        <v>24821</v>
      </c>
      <c r="C14925" s="313" t="s">
        <v>9473</v>
      </c>
      <c r="D14925" s="313" t="s">
        <v>19460</v>
      </c>
      <c r="E14925" s="313" t="str">
        <f>CONCATENATE(SUM('Раздел 3'!Z103:Z103),"=",0)</f>
        <v>0=0</v>
      </c>
    </row>
    <row r="14926" spans="1:5" ht="30" hidden="1" customHeight="1">
      <c r="A14926" s="311" t="str">
        <f>IF((SUM('Раздел 3'!Z104:Z104)=0),"","Неверно!")</f>
        <v/>
      </c>
      <c r="B14926" s="312" t="s">
        <v>24821</v>
      </c>
      <c r="C14926" s="313" t="s">
        <v>9474</v>
      </c>
      <c r="D14926" s="313" t="s">
        <v>19460</v>
      </c>
      <c r="E14926" s="313" t="str">
        <f>CONCATENATE(SUM('Раздел 3'!Z104:Z104),"=",0)</f>
        <v>0=0</v>
      </c>
    </row>
    <row r="14927" spans="1:5" ht="30" hidden="1" customHeight="1">
      <c r="A14927" s="311" t="str">
        <f>IF((SUM('Раздел 3'!Z105:Z105)=0),"","Неверно!")</f>
        <v/>
      </c>
      <c r="B14927" s="312" t="s">
        <v>24821</v>
      </c>
      <c r="C14927" s="313" t="s">
        <v>9475</v>
      </c>
      <c r="D14927" s="313" t="s">
        <v>19460</v>
      </c>
      <c r="E14927" s="313" t="str">
        <f>CONCATENATE(SUM('Раздел 3'!Z105:Z105),"=",0)</f>
        <v>0=0</v>
      </c>
    </row>
    <row r="14928" spans="1:5" ht="30" hidden="1" customHeight="1">
      <c r="A14928" s="311" t="str">
        <f>IF((SUM('Раздел 3'!Z106:Z106)=0),"","Неверно!")</f>
        <v/>
      </c>
      <c r="B14928" s="312" t="s">
        <v>24821</v>
      </c>
      <c r="C14928" s="313" t="s">
        <v>19462</v>
      </c>
      <c r="D14928" s="313" t="s">
        <v>19460</v>
      </c>
      <c r="E14928" s="313" t="str">
        <f>CONCATENATE(SUM('Раздел 3'!Z106:Z106),"=",0)</f>
        <v>0=0</v>
      </c>
    </row>
    <row r="14929" spans="1:5" ht="30" hidden="1" customHeight="1">
      <c r="A14929" s="311" t="str">
        <f>IF((SUM('Раздел 3'!Z107:Z107)=0),"","Неверно!")</f>
        <v/>
      </c>
      <c r="B14929" s="312" t="s">
        <v>24821</v>
      </c>
      <c r="C14929" s="313" t="s">
        <v>9345</v>
      </c>
      <c r="D14929" s="313" t="s">
        <v>19460</v>
      </c>
      <c r="E14929" s="313" t="str">
        <f>CONCATENATE(SUM('Раздел 3'!Z107:Z107),"=",0)</f>
        <v>0=0</v>
      </c>
    </row>
    <row r="14930" spans="1:5" ht="30" hidden="1" customHeight="1">
      <c r="A14930" s="311" t="str">
        <f>IF((SUM('Раздел 3'!AA97:AA97)=0),"","Неверно!")</f>
        <v/>
      </c>
      <c r="B14930" s="312" t="s">
        <v>24821</v>
      </c>
      <c r="C14930" s="313" t="s">
        <v>9476</v>
      </c>
      <c r="D14930" s="313" t="s">
        <v>19460</v>
      </c>
      <c r="E14930" s="313" t="str">
        <f>CONCATENATE(SUM('Раздел 3'!AA97:AA97),"=",0)</f>
        <v>0=0</v>
      </c>
    </row>
    <row r="14931" spans="1:5" ht="30" hidden="1" customHeight="1">
      <c r="A14931" s="311" t="str">
        <f>IF((SUM('Раздел 3'!AA98:AA98)=0),"","Неверно!")</f>
        <v/>
      </c>
      <c r="B14931" s="312" t="s">
        <v>24821</v>
      </c>
      <c r="C14931" s="313" t="s">
        <v>9477</v>
      </c>
      <c r="D14931" s="313" t="s">
        <v>19460</v>
      </c>
      <c r="E14931" s="313" t="str">
        <f>CONCATENATE(SUM('Раздел 3'!AA98:AA98),"=",0)</f>
        <v>0=0</v>
      </c>
    </row>
    <row r="14932" spans="1:5" ht="30" hidden="1" customHeight="1">
      <c r="A14932" s="311" t="str">
        <f>IF((SUM('Раздел 3'!AA99:AA99)=0),"","Неверно!")</f>
        <v/>
      </c>
      <c r="B14932" s="312" t="s">
        <v>24821</v>
      </c>
      <c r="C14932" s="313" t="s">
        <v>9478</v>
      </c>
      <c r="D14932" s="313" t="s">
        <v>19460</v>
      </c>
      <c r="E14932" s="313" t="str">
        <f>CONCATENATE(SUM('Раздел 3'!AA99:AA99),"=",0)</f>
        <v>0=0</v>
      </c>
    </row>
    <row r="14933" spans="1:5" ht="30" hidden="1" customHeight="1">
      <c r="A14933" s="311" t="str">
        <f>IF((SUM('Раздел 3'!AA100:AA100)=0),"","Неверно!")</f>
        <v/>
      </c>
      <c r="B14933" s="312" t="s">
        <v>24821</v>
      </c>
      <c r="C14933" s="313" t="s">
        <v>9479</v>
      </c>
      <c r="D14933" s="313" t="s">
        <v>19460</v>
      </c>
      <c r="E14933" s="313" t="str">
        <f>CONCATENATE(SUM('Раздел 3'!AA100:AA100),"=",0)</f>
        <v>0=0</v>
      </c>
    </row>
    <row r="14934" spans="1:5" ht="30" hidden="1" customHeight="1">
      <c r="A14934" s="311" t="str">
        <f>IF((SUM('Раздел 3'!AA101:AA101)=0),"","Неверно!")</f>
        <v/>
      </c>
      <c r="B14934" s="312" t="s">
        <v>24821</v>
      </c>
      <c r="C14934" s="313" t="s">
        <v>9480</v>
      </c>
      <c r="D14934" s="313" t="s">
        <v>19460</v>
      </c>
      <c r="E14934" s="313" t="str">
        <f>CONCATENATE(SUM('Раздел 3'!AA101:AA101),"=",0)</f>
        <v>0=0</v>
      </c>
    </row>
    <row r="14935" spans="1:5" ht="30" hidden="1" customHeight="1">
      <c r="A14935" s="311" t="str">
        <f>IF((SUM('Раздел 3'!AA102:AA102)=0),"","Неверно!")</f>
        <v/>
      </c>
      <c r="B14935" s="312" t="s">
        <v>24821</v>
      </c>
      <c r="C14935" s="313" t="s">
        <v>9481</v>
      </c>
      <c r="D14935" s="313" t="s">
        <v>19460</v>
      </c>
      <c r="E14935" s="313" t="str">
        <f>CONCATENATE(SUM('Раздел 3'!AA102:AA102),"=",0)</f>
        <v>0=0</v>
      </c>
    </row>
    <row r="14936" spans="1:5" ht="30" hidden="1" customHeight="1">
      <c r="A14936" s="311" t="str">
        <f>IF((SUM('Раздел 3'!AA103:AA103)=0),"","Неверно!")</f>
        <v/>
      </c>
      <c r="B14936" s="312" t="s">
        <v>24821</v>
      </c>
      <c r="C14936" s="313" t="s">
        <v>9482</v>
      </c>
      <c r="D14936" s="313" t="s">
        <v>19460</v>
      </c>
      <c r="E14936" s="313" t="str">
        <f>CONCATENATE(SUM('Раздел 3'!AA103:AA103),"=",0)</f>
        <v>0=0</v>
      </c>
    </row>
    <row r="14937" spans="1:5" ht="30" hidden="1" customHeight="1">
      <c r="A14937" s="311" t="str">
        <f>IF((SUM('Раздел 3'!AA104:AA104)=0),"","Неверно!")</f>
        <v/>
      </c>
      <c r="B14937" s="312" t="s">
        <v>24821</v>
      </c>
      <c r="C14937" s="313" t="s">
        <v>9483</v>
      </c>
      <c r="D14937" s="313" t="s">
        <v>19460</v>
      </c>
      <c r="E14937" s="313" t="str">
        <f>CONCATENATE(SUM('Раздел 3'!AA104:AA104),"=",0)</f>
        <v>0=0</v>
      </c>
    </row>
    <row r="14938" spans="1:5" ht="30" hidden="1" customHeight="1">
      <c r="A14938" s="311" t="str">
        <f>IF((SUM('Раздел 3'!AA105:AA105)=0),"","Неверно!")</f>
        <v/>
      </c>
      <c r="B14938" s="312" t="s">
        <v>24821</v>
      </c>
      <c r="C14938" s="313" t="s">
        <v>9484</v>
      </c>
      <c r="D14938" s="313" t="s">
        <v>19460</v>
      </c>
      <c r="E14938" s="313" t="str">
        <f>CONCATENATE(SUM('Раздел 3'!AA105:AA105),"=",0)</f>
        <v>0=0</v>
      </c>
    </row>
    <row r="14939" spans="1:5" ht="30" hidden="1" customHeight="1">
      <c r="A14939" s="311" t="str">
        <f>IF((SUM('Раздел 3'!AA106:AA106)=0),"","Неверно!")</f>
        <v/>
      </c>
      <c r="B14939" s="312" t="s">
        <v>24821</v>
      </c>
      <c r="C14939" s="313" t="s">
        <v>19463</v>
      </c>
      <c r="D14939" s="313" t="s">
        <v>19460</v>
      </c>
      <c r="E14939" s="313" t="str">
        <f>CONCATENATE(SUM('Раздел 3'!AA106:AA106),"=",0)</f>
        <v>0=0</v>
      </c>
    </row>
    <row r="14940" spans="1:5" ht="30" hidden="1" customHeight="1">
      <c r="A14940" s="311" t="str">
        <f>IF((SUM('Раздел 3'!AA107:AA107)=0),"","Неверно!")</f>
        <v/>
      </c>
      <c r="B14940" s="312" t="s">
        <v>24821</v>
      </c>
      <c r="C14940" s="313" t="s">
        <v>9346</v>
      </c>
      <c r="D14940" s="313" t="s">
        <v>19460</v>
      </c>
      <c r="E14940" s="313" t="str">
        <f>CONCATENATE(SUM('Раздел 3'!AA107:AA107),"=",0)</f>
        <v>0=0</v>
      </c>
    </row>
    <row r="14941" spans="1:5" ht="30" hidden="1" customHeight="1">
      <c r="A14941" s="311" t="str">
        <f>IF((SUM('Раздел 3'!AB97:AB97)=0),"","Неверно!")</f>
        <v/>
      </c>
      <c r="B14941" s="312" t="s">
        <v>24821</v>
      </c>
      <c r="C14941" s="313" t="s">
        <v>9487</v>
      </c>
      <c r="D14941" s="313" t="s">
        <v>19460</v>
      </c>
      <c r="E14941" s="313" t="str">
        <f>CONCATENATE(SUM('Раздел 3'!AB97:AB97),"=",0)</f>
        <v>0=0</v>
      </c>
    </row>
    <row r="14942" spans="1:5" ht="30" hidden="1" customHeight="1">
      <c r="A14942" s="311" t="str">
        <f>IF((SUM('Раздел 3'!AB98:AB98)=0),"","Неверно!")</f>
        <v/>
      </c>
      <c r="B14942" s="312" t="s">
        <v>24821</v>
      </c>
      <c r="C14942" s="313" t="s">
        <v>9488</v>
      </c>
      <c r="D14942" s="313" t="s">
        <v>19460</v>
      </c>
      <c r="E14942" s="313" t="str">
        <f>CONCATENATE(SUM('Раздел 3'!AB98:AB98),"=",0)</f>
        <v>0=0</v>
      </c>
    </row>
    <row r="14943" spans="1:5" ht="30" hidden="1" customHeight="1">
      <c r="A14943" s="311" t="str">
        <f>IF((SUM('Раздел 3'!AB99:AB99)=0),"","Неверно!")</f>
        <v/>
      </c>
      <c r="B14943" s="312" t="s">
        <v>24821</v>
      </c>
      <c r="C14943" s="313" t="s">
        <v>9489</v>
      </c>
      <c r="D14943" s="313" t="s">
        <v>19460</v>
      </c>
      <c r="E14943" s="313" t="str">
        <f>CONCATENATE(SUM('Раздел 3'!AB99:AB99),"=",0)</f>
        <v>0=0</v>
      </c>
    </row>
    <row r="14944" spans="1:5" ht="30" hidden="1" customHeight="1">
      <c r="A14944" s="311" t="str">
        <f>IF((SUM('Раздел 3'!AB100:AB100)=0),"","Неверно!")</f>
        <v/>
      </c>
      <c r="B14944" s="312" t="s">
        <v>24821</v>
      </c>
      <c r="C14944" s="313" t="s">
        <v>9490</v>
      </c>
      <c r="D14944" s="313" t="s">
        <v>19460</v>
      </c>
      <c r="E14944" s="313" t="str">
        <f>CONCATENATE(SUM('Раздел 3'!AB100:AB100),"=",0)</f>
        <v>0=0</v>
      </c>
    </row>
    <row r="14945" spans="1:5" ht="30" hidden="1" customHeight="1">
      <c r="A14945" s="311" t="str">
        <f>IF((SUM('Раздел 3'!AB101:AB101)=0),"","Неверно!")</f>
        <v/>
      </c>
      <c r="B14945" s="312" t="s">
        <v>24821</v>
      </c>
      <c r="C14945" s="313" t="s">
        <v>9491</v>
      </c>
      <c r="D14945" s="313" t="s">
        <v>19460</v>
      </c>
      <c r="E14945" s="313" t="str">
        <f>CONCATENATE(SUM('Раздел 3'!AB101:AB101),"=",0)</f>
        <v>0=0</v>
      </c>
    </row>
    <row r="14946" spans="1:5" ht="30" hidden="1" customHeight="1">
      <c r="A14946" s="311" t="str">
        <f>IF((SUM('Раздел 3'!AB102:AB102)=0),"","Неверно!")</f>
        <v/>
      </c>
      <c r="B14946" s="312" t="s">
        <v>24821</v>
      </c>
      <c r="C14946" s="313" t="s">
        <v>9492</v>
      </c>
      <c r="D14946" s="313" t="s">
        <v>19460</v>
      </c>
      <c r="E14946" s="313" t="str">
        <f>CONCATENATE(SUM('Раздел 3'!AB102:AB102),"=",0)</f>
        <v>0=0</v>
      </c>
    </row>
    <row r="14947" spans="1:5" ht="30" hidden="1" customHeight="1">
      <c r="A14947" s="311" t="str">
        <f>IF((SUM('Раздел 3'!AB103:AB103)=0),"","Неверно!")</f>
        <v/>
      </c>
      <c r="B14947" s="312" t="s">
        <v>24821</v>
      </c>
      <c r="C14947" s="313" t="s">
        <v>9493</v>
      </c>
      <c r="D14947" s="313" t="s">
        <v>19460</v>
      </c>
      <c r="E14947" s="313" t="str">
        <f>CONCATENATE(SUM('Раздел 3'!AB103:AB103),"=",0)</f>
        <v>0=0</v>
      </c>
    </row>
    <row r="14948" spans="1:5" ht="30" hidden="1" customHeight="1">
      <c r="A14948" s="311" t="str">
        <f>IF((SUM('Раздел 3'!AB104:AB104)=0),"","Неверно!")</f>
        <v/>
      </c>
      <c r="B14948" s="312" t="s">
        <v>24821</v>
      </c>
      <c r="C14948" s="313" t="s">
        <v>9494</v>
      </c>
      <c r="D14948" s="313" t="s">
        <v>19460</v>
      </c>
      <c r="E14948" s="313" t="str">
        <f>CONCATENATE(SUM('Раздел 3'!AB104:AB104),"=",0)</f>
        <v>0=0</v>
      </c>
    </row>
    <row r="14949" spans="1:5" ht="30" hidden="1" customHeight="1">
      <c r="A14949" s="311" t="str">
        <f>IF((SUM('Раздел 3'!AB105:AB105)=0),"","Неверно!")</f>
        <v/>
      </c>
      <c r="B14949" s="312" t="s">
        <v>24821</v>
      </c>
      <c r="C14949" s="313" t="s">
        <v>9495</v>
      </c>
      <c r="D14949" s="313" t="s">
        <v>19460</v>
      </c>
      <c r="E14949" s="313" t="str">
        <f>CONCATENATE(SUM('Раздел 3'!AB105:AB105),"=",0)</f>
        <v>0=0</v>
      </c>
    </row>
    <row r="14950" spans="1:5" ht="30" hidden="1" customHeight="1">
      <c r="A14950" s="311" t="str">
        <f>IF((SUM('Раздел 3'!AB106:AB106)=0),"","Неверно!")</f>
        <v/>
      </c>
      <c r="B14950" s="312" t="s">
        <v>24821</v>
      </c>
      <c r="C14950" s="313" t="s">
        <v>7758</v>
      </c>
      <c r="D14950" s="313" t="s">
        <v>19460</v>
      </c>
      <c r="E14950" s="313" t="str">
        <f>CONCATENATE(SUM('Раздел 3'!AB106:AB106),"=",0)</f>
        <v>0=0</v>
      </c>
    </row>
    <row r="14951" spans="1:5" ht="30" hidden="1" customHeight="1">
      <c r="A14951" s="311" t="str">
        <f>IF((SUM('Раздел 3'!AB107:AB107)=0),"","Неверно!")</f>
        <v/>
      </c>
      <c r="B14951" s="312" t="s">
        <v>24821</v>
      </c>
      <c r="C14951" s="313" t="s">
        <v>9347</v>
      </c>
      <c r="D14951" s="313" t="s">
        <v>19460</v>
      </c>
      <c r="E14951" s="313" t="str">
        <f>CONCATENATE(SUM('Раздел 3'!AB107:AB107),"=",0)</f>
        <v>0=0</v>
      </c>
    </row>
    <row r="14952" spans="1:5" ht="30" hidden="1" customHeight="1">
      <c r="A14952" s="311" t="str">
        <f>IF((SUM('Раздел 3'!AC97:AC97)=0),"","Неверно!")</f>
        <v/>
      </c>
      <c r="B14952" s="312" t="s">
        <v>24821</v>
      </c>
      <c r="C14952" s="313" t="s">
        <v>9498</v>
      </c>
      <c r="D14952" s="313" t="s">
        <v>19460</v>
      </c>
      <c r="E14952" s="313" t="str">
        <f>CONCATENATE(SUM('Раздел 3'!AC97:AC97),"=",0)</f>
        <v>0=0</v>
      </c>
    </row>
    <row r="14953" spans="1:5" ht="30" hidden="1" customHeight="1">
      <c r="A14953" s="311" t="str">
        <f>IF((SUM('Раздел 3'!AC98:AC98)=0),"","Неверно!")</f>
        <v/>
      </c>
      <c r="B14953" s="312" t="s">
        <v>24821</v>
      </c>
      <c r="C14953" s="313" t="s">
        <v>9499</v>
      </c>
      <c r="D14953" s="313" t="s">
        <v>19460</v>
      </c>
      <c r="E14953" s="313" t="str">
        <f>CONCATENATE(SUM('Раздел 3'!AC98:AC98),"=",0)</f>
        <v>0=0</v>
      </c>
    </row>
    <row r="14954" spans="1:5" ht="30" hidden="1" customHeight="1">
      <c r="A14954" s="311" t="str">
        <f>IF((SUM('Раздел 3'!AC99:AC99)=0),"","Неверно!")</f>
        <v/>
      </c>
      <c r="B14954" s="312" t="s">
        <v>24821</v>
      </c>
      <c r="C14954" s="313" t="s">
        <v>9500</v>
      </c>
      <c r="D14954" s="313" t="s">
        <v>19460</v>
      </c>
      <c r="E14954" s="313" t="str">
        <f>CONCATENATE(SUM('Раздел 3'!AC99:AC99),"=",0)</f>
        <v>0=0</v>
      </c>
    </row>
    <row r="14955" spans="1:5" ht="30" hidden="1" customHeight="1">
      <c r="A14955" s="311" t="str">
        <f>IF((SUM('Раздел 3'!AC100:AC100)=0),"","Неверно!")</f>
        <v/>
      </c>
      <c r="B14955" s="312" t="s">
        <v>24821</v>
      </c>
      <c r="C14955" s="313" t="s">
        <v>9501</v>
      </c>
      <c r="D14955" s="313" t="s">
        <v>19460</v>
      </c>
      <c r="E14955" s="313" t="str">
        <f>CONCATENATE(SUM('Раздел 3'!AC100:AC100),"=",0)</f>
        <v>0=0</v>
      </c>
    </row>
    <row r="14956" spans="1:5" ht="30" hidden="1" customHeight="1">
      <c r="A14956" s="311" t="str">
        <f>IF((SUM('Раздел 3'!AC101:AC101)=0),"","Неверно!")</f>
        <v/>
      </c>
      <c r="B14956" s="312" t="s">
        <v>24821</v>
      </c>
      <c r="C14956" s="313" t="s">
        <v>9502</v>
      </c>
      <c r="D14956" s="313" t="s">
        <v>19460</v>
      </c>
      <c r="E14956" s="313" t="str">
        <f>CONCATENATE(SUM('Раздел 3'!AC101:AC101),"=",0)</f>
        <v>0=0</v>
      </c>
    </row>
    <row r="14957" spans="1:5" ht="30" hidden="1" customHeight="1">
      <c r="A14957" s="311" t="str">
        <f>IF((SUM('Раздел 3'!AC102:AC102)=0),"","Неверно!")</f>
        <v/>
      </c>
      <c r="B14957" s="312" t="s">
        <v>24821</v>
      </c>
      <c r="C14957" s="313" t="s">
        <v>9503</v>
      </c>
      <c r="D14957" s="313" t="s">
        <v>19460</v>
      </c>
      <c r="E14957" s="313" t="str">
        <f>CONCATENATE(SUM('Раздел 3'!AC102:AC102),"=",0)</f>
        <v>0=0</v>
      </c>
    </row>
    <row r="14958" spans="1:5" ht="30" hidden="1" customHeight="1">
      <c r="A14958" s="311" t="str">
        <f>IF((SUM('Раздел 3'!AC103:AC103)=0),"","Неверно!")</f>
        <v/>
      </c>
      <c r="B14958" s="312" t="s">
        <v>24821</v>
      </c>
      <c r="C14958" s="313" t="s">
        <v>9504</v>
      </c>
      <c r="D14958" s="313" t="s">
        <v>19460</v>
      </c>
      <c r="E14958" s="313" t="str">
        <f>CONCATENATE(SUM('Раздел 3'!AC103:AC103),"=",0)</f>
        <v>0=0</v>
      </c>
    </row>
    <row r="14959" spans="1:5" ht="30" hidden="1" customHeight="1">
      <c r="A14959" s="311" t="str">
        <f>IF((SUM('Раздел 3'!AC104:AC104)=0),"","Неверно!")</f>
        <v/>
      </c>
      <c r="B14959" s="312" t="s">
        <v>24821</v>
      </c>
      <c r="C14959" s="313" t="s">
        <v>9505</v>
      </c>
      <c r="D14959" s="313" t="s">
        <v>19460</v>
      </c>
      <c r="E14959" s="313" t="str">
        <f>CONCATENATE(SUM('Раздел 3'!AC104:AC104),"=",0)</f>
        <v>0=0</v>
      </c>
    </row>
    <row r="14960" spans="1:5" ht="30" hidden="1" customHeight="1">
      <c r="A14960" s="311" t="str">
        <f>IF((SUM('Раздел 3'!AC105:AC105)=0),"","Неверно!")</f>
        <v/>
      </c>
      <c r="B14960" s="312" t="s">
        <v>24821</v>
      </c>
      <c r="C14960" s="313" t="s">
        <v>9506</v>
      </c>
      <c r="D14960" s="313" t="s">
        <v>19460</v>
      </c>
      <c r="E14960" s="313" t="str">
        <f>CONCATENATE(SUM('Раздел 3'!AC105:AC105),"=",0)</f>
        <v>0=0</v>
      </c>
    </row>
    <row r="14961" spans="1:5" ht="30" hidden="1" customHeight="1">
      <c r="A14961" s="311" t="str">
        <f>IF((SUM('Раздел 3'!AC106:AC106)=0),"","Неверно!")</f>
        <v/>
      </c>
      <c r="B14961" s="312" t="s">
        <v>24821</v>
      </c>
      <c r="C14961" s="313" t="s">
        <v>7759</v>
      </c>
      <c r="D14961" s="313" t="s">
        <v>19460</v>
      </c>
      <c r="E14961" s="313" t="str">
        <f>CONCATENATE(SUM('Раздел 3'!AC106:AC106),"=",0)</f>
        <v>0=0</v>
      </c>
    </row>
    <row r="14962" spans="1:5" ht="30" hidden="1" customHeight="1">
      <c r="A14962" s="311" t="str">
        <f>IF((SUM('Раздел 3'!AC107:AC107)=0),"","Неверно!")</f>
        <v/>
      </c>
      <c r="B14962" s="312" t="s">
        <v>24821</v>
      </c>
      <c r="C14962" s="313" t="s">
        <v>9349</v>
      </c>
      <c r="D14962" s="313" t="s">
        <v>19460</v>
      </c>
      <c r="E14962" s="313" t="str">
        <f>CONCATENATE(SUM('Раздел 3'!AC107:AC107),"=",0)</f>
        <v>0=0</v>
      </c>
    </row>
    <row r="14963" spans="1:5" ht="30" hidden="1" customHeight="1">
      <c r="A14963" s="311" t="str">
        <f>IF((SUM('Раздел 3'!AD97:AD97)=0),"","Неверно!")</f>
        <v/>
      </c>
      <c r="B14963" s="312" t="s">
        <v>24821</v>
      </c>
      <c r="C14963" s="313" t="s">
        <v>9509</v>
      </c>
      <c r="D14963" s="313" t="s">
        <v>19460</v>
      </c>
      <c r="E14963" s="313" t="str">
        <f>CONCATENATE(SUM('Раздел 3'!AD97:AD97),"=",0)</f>
        <v>0=0</v>
      </c>
    </row>
    <row r="14964" spans="1:5" ht="30" hidden="1" customHeight="1">
      <c r="A14964" s="311" t="str">
        <f>IF((SUM('Раздел 3'!AD98:AD98)=0),"","Неверно!")</f>
        <v/>
      </c>
      <c r="B14964" s="312" t="s">
        <v>24821</v>
      </c>
      <c r="C14964" s="313" t="s">
        <v>9510</v>
      </c>
      <c r="D14964" s="313" t="s">
        <v>19460</v>
      </c>
      <c r="E14964" s="313" t="str">
        <f>CONCATENATE(SUM('Раздел 3'!AD98:AD98),"=",0)</f>
        <v>0=0</v>
      </c>
    </row>
    <row r="14965" spans="1:5" ht="30" hidden="1" customHeight="1">
      <c r="A14965" s="311" t="str">
        <f>IF((SUM('Раздел 3'!AD99:AD99)=0),"","Неверно!")</f>
        <v/>
      </c>
      <c r="B14965" s="312" t="s">
        <v>24821</v>
      </c>
      <c r="C14965" s="313" t="s">
        <v>9511</v>
      </c>
      <c r="D14965" s="313" t="s">
        <v>19460</v>
      </c>
      <c r="E14965" s="313" t="str">
        <f>CONCATENATE(SUM('Раздел 3'!AD99:AD99),"=",0)</f>
        <v>0=0</v>
      </c>
    </row>
    <row r="14966" spans="1:5" ht="30" hidden="1" customHeight="1">
      <c r="A14966" s="311" t="str">
        <f>IF((SUM('Раздел 3'!AD100:AD100)=0),"","Неверно!")</f>
        <v/>
      </c>
      <c r="B14966" s="312" t="s">
        <v>24821</v>
      </c>
      <c r="C14966" s="313" t="s">
        <v>9512</v>
      </c>
      <c r="D14966" s="313" t="s">
        <v>19460</v>
      </c>
      <c r="E14966" s="313" t="str">
        <f>CONCATENATE(SUM('Раздел 3'!AD100:AD100),"=",0)</f>
        <v>0=0</v>
      </c>
    </row>
    <row r="14967" spans="1:5" ht="30" hidden="1" customHeight="1">
      <c r="A14967" s="311" t="str">
        <f>IF((SUM('Раздел 3'!AD101:AD101)=0),"","Неверно!")</f>
        <v/>
      </c>
      <c r="B14967" s="312" t="s">
        <v>24821</v>
      </c>
      <c r="C14967" s="313" t="s">
        <v>9513</v>
      </c>
      <c r="D14967" s="313" t="s">
        <v>19460</v>
      </c>
      <c r="E14967" s="313" t="str">
        <f>CONCATENATE(SUM('Раздел 3'!AD101:AD101),"=",0)</f>
        <v>0=0</v>
      </c>
    </row>
    <row r="14968" spans="1:5" ht="30" hidden="1" customHeight="1">
      <c r="A14968" s="311" t="str">
        <f>IF((SUM('Раздел 3'!AD102:AD102)=0),"","Неверно!")</f>
        <v/>
      </c>
      <c r="B14968" s="312" t="s">
        <v>24821</v>
      </c>
      <c r="C14968" s="313" t="s">
        <v>9514</v>
      </c>
      <c r="D14968" s="313" t="s">
        <v>19460</v>
      </c>
      <c r="E14968" s="313" t="str">
        <f>CONCATENATE(SUM('Раздел 3'!AD102:AD102),"=",0)</f>
        <v>0=0</v>
      </c>
    </row>
    <row r="14969" spans="1:5" ht="30" hidden="1" customHeight="1">
      <c r="A14969" s="311" t="str">
        <f>IF((SUM('Раздел 3'!AD103:AD103)=0),"","Неверно!")</f>
        <v/>
      </c>
      <c r="B14969" s="312" t="s">
        <v>24821</v>
      </c>
      <c r="C14969" s="313" t="s">
        <v>9515</v>
      </c>
      <c r="D14969" s="313" t="s">
        <v>19460</v>
      </c>
      <c r="E14969" s="313" t="str">
        <f>CONCATENATE(SUM('Раздел 3'!AD103:AD103),"=",0)</f>
        <v>0=0</v>
      </c>
    </row>
    <row r="14970" spans="1:5" ht="30" hidden="1" customHeight="1">
      <c r="A14970" s="311" t="str">
        <f>IF((SUM('Раздел 3'!AD104:AD104)=0),"","Неверно!")</f>
        <v/>
      </c>
      <c r="B14970" s="312" t="s">
        <v>24821</v>
      </c>
      <c r="C14970" s="313" t="s">
        <v>9516</v>
      </c>
      <c r="D14970" s="313" t="s">
        <v>19460</v>
      </c>
      <c r="E14970" s="313" t="str">
        <f>CONCATENATE(SUM('Раздел 3'!AD104:AD104),"=",0)</f>
        <v>0=0</v>
      </c>
    </row>
    <row r="14971" spans="1:5" ht="30" hidden="1" customHeight="1">
      <c r="A14971" s="311" t="str">
        <f>IF((SUM('Раздел 3'!AD105:AD105)=0),"","Неверно!")</f>
        <v/>
      </c>
      <c r="B14971" s="312" t="s">
        <v>24821</v>
      </c>
      <c r="C14971" s="313" t="s">
        <v>9517</v>
      </c>
      <c r="D14971" s="313" t="s">
        <v>19460</v>
      </c>
      <c r="E14971" s="313" t="str">
        <f>CONCATENATE(SUM('Раздел 3'!AD105:AD105),"=",0)</f>
        <v>0=0</v>
      </c>
    </row>
    <row r="14972" spans="1:5" ht="30" hidden="1" customHeight="1">
      <c r="A14972" s="311" t="str">
        <f>IF((SUM('Раздел 3'!AD106:AD106)=0),"","Неверно!")</f>
        <v/>
      </c>
      <c r="B14972" s="312" t="s">
        <v>24821</v>
      </c>
      <c r="C14972" s="313" t="s">
        <v>7760</v>
      </c>
      <c r="D14972" s="313" t="s">
        <v>19460</v>
      </c>
      <c r="E14972" s="313" t="str">
        <f>CONCATENATE(SUM('Раздел 3'!AD106:AD106),"=",0)</f>
        <v>0=0</v>
      </c>
    </row>
    <row r="14973" spans="1:5" ht="30" hidden="1" customHeight="1">
      <c r="A14973" s="311" t="str">
        <f>IF((SUM('Раздел 3'!AD107:AD107)=0),"","Неверно!")</f>
        <v/>
      </c>
      <c r="B14973" s="312" t="s">
        <v>24821</v>
      </c>
      <c r="C14973" s="313" t="s">
        <v>9351</v>
      </c>
      <c r="D14973" s="313" t="s">
        <v>19460</v>
      </c>
      <c r="E14973" s="313" t="str">
        <f>CONCATENATE(SUM('Раздел 3'!AD107:AD107),"=",0)</f>
        <v>0=0</v>
      </c>
    </row>
    <row r="14974" spans="1:5" ht="30" hidden="1" customHeight="1">
      <c r="A14974" s="311" t="str">
        <f>IF((SUM('Раздел 3'!AE97:AE97)=0),"","Неверно!")</f>
        <v/>
      </c>
      <c r="B14974" s="312" t="s">
        <v>24821</v>
      </c>
      <c r="C14974" s="313" t="s">
        <v>9520</v>
      </c>
      <c r="D14974" s="313" t="s">
        <v>19460</v>
      </c>
      <c r="E14974" s="313" t="str">
        <f>CONCATENATE(SUM('Раздел 3'!AE97:AE97),"=",0)</f>
        <v>0=0</v>
      </c>
    </row>
    <row r="14975" spans="1:5" ht="30" hidden="1" customHeight="1">
      <c r="A14975" s="311" t="str">
        <f>IF((SUM('Раздел 3'!AE98:AE98)=0),"","Неверно!")</f>
        <v/>
      </c>
      <c r="B14975" s="312" t="s">
        <v>24821</v>
      </c>
      <c r="C14975" s="313" t="s">
        <v>9521</v>
      </c>
      <c r="D14975" s="313" t="s">
        <v>19460</v>
      </c>
      <c r="E14975" s="313" t="str">
        <f>CONCATENATE(SUM('Раздел 3'!AE98:AE98),"=",0)</f>
        <v>0=0</v>
      </c>
    </row>
    <row r="14976" spans="1:5" ht="30" hidden="1" customHeight="1">
      <c r="A14976" s="311" t="str">
        <f>IF((SUM('Раздел 3'!AE99:AE99)=0),"","Неверно!")</f>
        <v/>
      </c>
      <c r="B14976" s="312" t="s">
        <v>24821</v>
      </c>
      <c r="C14976" s="313" t="s">
        <v>9522</v>
      </c>
      <c r="D14976" s="313" t="s">
        <v>19460</v>
      </c>
      <c r="E14976" s="313" t="str">
        <f>CONCATENATE(SUM('Раздел 3'!AE99:AE99),"=",0)</f>
        <v>0=0</v>
      </c>
    </row>
    <row r="14977" spans="1:5" ht="30" hidden="1" customHeight="1">
      <c r="A14977" s="311" t="str">
        <f>IF((SUM('Раздел 3'!AE100:AE100)=0),"","Неверно!")</f>
        <v/>
      </c>
      <c r="B14977" s="312" t="s">
        <v>24821</v>
      </c>
      <c r="C14977" s="313" t="s">
        <v>9523</v>
      </c>
      <c r="D14977" s="313" t="s">
        <v>19460</v>
      </c>
      <c r="E14977" s="313" t="str">
        <f>CONCATENATE(SUM('Раздел 3'!AE100:AE100),"=",0)</f>
        <v>0=0</v>
      </c>
    </row>
    <row r="14978" spans="1:5" ht="30" hidden="1" customHeight="1">
      <c r="A14978" s="311" t="str">
        <f>IF((SUM('Раздел 3'!AE101:AE101)=0),"","Неверно!")</f>
        <v/>
      </c>
      <c r="B14978" s="312" t="s">
        <v>24821</v>
      </c>
      <c r="C14978" s="313" t="s">
        <v>9524</v>
      </c>
      <c r="D14978" s="313" t="s">
        <v>19460</v>
      </c>
      <c r="E14978" s="313" t="str">
        <f>CONCATENATE(SUM('Раздел 3'!AE101:AE101),"=",0)</f>
        <v>0=0</v>
      </c>
    </row>
    <row r="14979" spans="1:5" ht="30" hidden="1" customHeight="1">
      <c r="A14979" s="311" t="str">
        <f>IF((SUM('Раздел 3'!AE102:AE102)=0),"","Неверно!")</f>
        <v/>
      </c>
      <c r="B14979" s="312" t="s">
        <v>24821</v>
      </c>
      <c r="C14979" s="313" t="s">
        <v>9525</v>
      </c>
      <c r="D14979" s="313" t="s">
        <v>19460</v>
      </c>
      <c r="E14979" s="313" t="str">
        <f>CONCATENATE(SUM('Раздел 3'!AE102:AE102),"=",0)</f>
        <v>0=0</v>
      </c>
    </row>
    <row r="14980" spans="1:5" ht="30" hidden="1" customHeight="1">
      <c r="A14980" s="311" t="str">
        <f>IF((SUM('Раздел 3'!AE103:AE103)=0),"","Неверно!")</f>
        <v/>
      </c>
      <c r="B14980" s="312" t="s">
        <v>24821</v>
      </c>
      <c r="C14980" s="313" t="s">
        <v>9526</v>
      </c>
      <c r="D14980" s="313" t="s">
        <v>19460</v>
      </c>
      <c r="E14980" s="313" t="str">
        <f>CONCATENATE(SUM('Раздел 3'!AE103:AE103),"=",0)</f>
        <v>0=0</v>
      </c>
    </row>
    <row r="14981" spans="1:5" ht="30" hidden="1" customHeight="1">
      <c r="A14981" s="311" t="str">
        <f>IF((SUM('Раздел 3'!AE104:AE104)=0),"","Неверно!")</f>
        <v/>
      </c>
      <c r="B14981" s="312" t="s">
        <v>24821</v>
      </c>
      <c r="C14981" s="313" t="s">
        <v>9527</v>
      </c>
      <c r="D14981" s="313" t="s">
        <v>19460</v>
      </c>
      <c r="E14981" s="313" t="str">
        <f>CONCATENATE(SUM('Раздел 3'!AE104:AE104),"=",0)</f>
        <v>0=0</v>
      </c>
    </row>
    <row r="14982" spans="1:5" ht="30" hidden="1" customHeight="1">
      <c r="A14982" s="311" t="str">
        <f>IF((SUM('Раздел 3'!AE105:AE105)=0),"","Неверно!")</f>
        <v/>
      </c>
      <c r="B14982" s="312" t="s">
        <v>24821</v>
      </c>
      <c r="C14982" s="313" t="s">
        <v>9528</v>
      </c>
      <c r="D14982" s="313" t="s">
        <v>19460</v>
      </c>
      <c r="E14982" s="313" t="str">
        <f>CONCATENATE(SUM('Раздел 3'!AE105:AE105),"=",0)</f>
        <v>0=0</v>
      </c>
    </row>
    <row r="14983" spans="1:5" ht="30" hidden="1" customHeight="1">
      <c r="A14983" s="311" t="str">
        <f>IF((SUM('Раздел 3'!AE106:AE106)=0),"","Неверно!")</f>
        <v/>
      </c>
      <c r="B14983" s="312" t="s">
        <v>24821</v>
      </c>
      <c r="C14983" s="313" t="s">
        <v>7761</v>
      </c>
      <c r="D14983" s="313" t="s">
        <v>19460</v>
      </c>
      <c r="E14983" s="313" t="str">
        <f>CONCATENATE(SUM('Раздел 3'!AE106:AE106),"=",0)</f>
        <v>0=0</v>
      </c>
    </row>
    <row r="14984" spans="1:5" ht="30" hidden="1" customHeight="1">
      <c r="A14984" s="311" t="str">
        <f>IF((SUM('Раздел 3'!AE107:AE107)=0),"","Неверно!")</f>
        <v/>
      </c>
      <c r="B14984" s="312" t="s">
        <v>24821</v>
      </c>
      <c r="C14984" s="313" t="s">
        <v>9353</v>
      </c>
      <c r="D14984" s="313" t="s">
        <v>19460</v>
      </c>
      <c r="E14984" s="313" t="str">
        <f>CONCATENATE(SUM('Раздел 3'!AE107:AE107),"=",0)</f>
        <v>0=0</v>
      </c>
    </row>
    <row r="14985" spans="1:5" ht="30" hidden="1" customHeight="1">
      <c r="A14985" s="311" t="str">
        <f>IF((SUM('Раздел 3'!AF97:AF97)=0),"","Неверно!")</f>
        <v/>
      </c>
      <c r="B14985" s="312" t="s">
        <v>24821</v>
      </c>
      <c r="C14985" s="313" t="s">
        <v>9531</v>
      </c>
      <c r="D14985" s="313" t="s">
        <v>19460</v>
      </c>
      <c r="E14985" s="313" t="str">
        <f>CONCATENATE(SUM('Раздел 3'!AF97:AF97),"=",0)</f>
        <v>0=0</v>
      </c>
    </row>
    <row r="14986" spans="1:5" ht="30" hidden="1" customHeight="1">
      <c r="A14986" s="311" t="str">
        <f>IF((SUM('Раздел 3'!AF98:AF98)=0),"","Неверно!")</f>
        <v/>
      </c>
      <c r="B14986" s="312" t="s">
        <v>24821</v>
      </c>
      <c r="C14986" s="313" t="s">
        <v>9532</v>
      </c>
      <c r="D14986" s="313" t="s">
        <v>19460</v>
      </c>
      <c r="E14986" s="313" t="str">
        <f>CONCATENATE(SUM('Раздел 3'!AF98:AF98),"=",0)</f>
        <v>0=0</v>
      </c>
    </row>
    <row r="14987" spans="1:5" ht="30" hidden="1" customHeight="1">
      <c r="A14987" s="311" t="str">
        <f>IF((SUM('Раздел 3'!AF99:AF99)=0),"","Неверно!")</f>
        <v/>
      </c>
      <c r="B14987" s="312" t="s">
        <v>24821</v>
      </c>
      <c r="C14987" s="313" t="s">
        <v>9533</v>
      </c>
      <c r="D14987" s="313" t="s">
        <v>19460</v>
      </c>
      <c r="E14987" s="313" t="str">
        <f>CONCATENATE(SUM('Раздел 3'!AF99:AF99),"=",0)</f>
        <v>0=0</v>
      </c>
    </row>
    <row r="14988" spans="1:5" ht="30" hidden="1" customHeight="1">
      <c r="A14988" s="311" t="str">
        <f>IF((SUM('Раздел 3'!AF100:AF100)=0),"","Неверно!")</f>
        <v/>
      </c>
      <c r="B14988" s="312" t="s">
        <v>24821</v>
      </c>
      <c r="C14988" s="313" t="s">
        <v>9534</v>
      </c>
      <c r="D14988" s="313" t="s">
        <v>19460</v>
      </c>
      <c r="E14988" s="313" t="str">
        <f>CONCATENATE(SUM('Раздел 3'!AF100:AF100),"=",0)</f>
        <v>0=0</v>
      </c>
    </row>
    <row r="14989" spans="1:5" ht="30" hidden="1" customHeight="1">
      <c r="A14989" s="311" t="str">
        <f>IF((SUM('Раздел 3'!AF101:AF101)=0),"","Неверно!")</f>
        <v/>
      </c>
      <c r="B14989" s="312" t="s">
        <v>24821</v>
      </c>
      <c r="C14989" s="313" t="s">
        <v>9535</v>
      </c>
      <c r="D14989" s="313" t="s">
        <v>19460</v>
      </c>
      <c r="E14989" s="313" t="str">
        <f>CONCATENATE(SUM('Раздел 3'!AF101:AF101),"=",0)</f>
        <v>0=0</v>
      </c>
    </row>
    <row r="14990" spans="1:5" ht="30" hidden="1" customHeight="1">
      <c r="A14990" s="311" t="str">
        <f>IF((SUM('Раздел 3'!AF102:AF102)=0),"","Неверно!")</f>
        <v/>
      </c>
      <c r="B14990" s="312" t="s">
        <v>24821</v>
      </c>
      <c r="C14990" s="313" t="s">
        <v>9536</v>
      </c>
      <c r="D14990" s="313" t="s">
        <v>19460</v>
      </c>
      <c r="E14990" s="313" t="str">
        <f>CONCATENATE(SUM('Раздел 3'!AF102:AF102),"=",0)</f>
        <v>0=0</v>
      </c>
    </row>
    <row r="14991" spans="1:5" ht="30" hidden="1" customHeight="1">
      <c r="A14991" s="311" t="str">
        <f>IF((SUM('Раздел 3'!AF103:AF103)=0),"","Неверно!")</f>
        <v/>
      </c>
      <c r="B14991" s="312" t="s">
        <v>24821</v>
      </c>
      <c r="C14991" s="313" t="s">
        <v>9537</v>
      </c>
      <c r="D14991" s="313" t="s">
        <v>19460</v>
      </c>
      <c r="E14991" s="313" t="str">
        <f>CONCATENATE(SUM('Раздел 3'!AF103:AF103),"=",0)</f>
        <v>0=0</v>
      </c>
    </row>
    <row r="14992" spans="1:5" ht="30" hidden="1" customHeight="1">
      <c r="A14992" s="311" t="str">
        <f>IF((SUM('Раздел 3'!AF104:AF104)=0),"","Неверно!")</f>
        <v/>
      </c>
      <c r="B14992" s="312" t="s">
        <v>24821</v>
      </c>
      <c r="C14992" s="313" t="s">
        <v>9538</v>
      </c>
      <c r="D14992" s="313" t="s">
        <v>19460</v>
      </c>
      <c r="E14992" s="313" t="str">
        <f>CONCATENATE(SUM('Раздел 3'!AF104:AF104),"=",0)</f>
        <v>0=0</v>
      </c>
    </row>
    <row r="14993" spans="1:5" ht="30" hidden="1" customHeight="1">
      <c r="A14993" s="311" t="str">
        <f>IF((SUM('Раздел 3'!AF105:AF105)=0),"","Неверно!")</f>
        <v/>
      </c>
      <c r="B14993" s="312" t="s">
        <v>24821</v>
      </c>
      <c r="C14993" s="313" t="s">
        <v>9539</v>
      </c>
      <c r="D14993" s="313" t="s">
        <v>19460</v>
      </c>
      <c r="E14993" s="313" t="str">
        <f>CONCATENATE(SUM('Раздел 3'!AF105:AF105),"=",0)</f>
        <v>0=0</v>
      </c>
    </row>
    <row r="14994" spans="1:5" ht="30" hidden="1" customHeight="1">
      <c r="A14994" s="311" t="str">
        <f>IF((SUM('Раздел 3'!AF106:AF106)=0),"","Неверно!")</f>
        <v/>
      </c>
      <c r="B14994" s="312" t="s">
        <v>24821</v>
      </c>
      <c r="C14994" s="313" t="s">
        <v>7762</v>
      </c>
      <c r="D14994" s="313" t="s">
        <v>19460</v>
      </c>
      <c r="E14994" s="313" t="str">
        <f>CONCATENATE(SUM('Раздел 3'!AF106:AF106),"=",0)</f>
        <v>0=0</v>
      </c>
    </row>
    <row r="14995" spans="1:5" ht="30" hidden="1" customHeight="1">
      <c r="A14995" s="311" t="str">
        <f>IF((SUM('Раздел 3'!AF107:AF107)=0),"","Неверно!")</f>
        <v/>
      </c>
      <c r="B14995" s="312" t="s">
        <v>24821</v>
      </c>
      <c r="C14995" s="313" t="s">
        <v>9355</v>
      </c>
      <c r="D14995" s="313" t="s">
        <v>19460</v>
      </c>
      <c r="E14995" s="313" t="str">
        <f>CONCATENATE(SUM('Раздел 3'!AF107:AF107),"=",0)</f>
        <v>0=0</v>
      </c>
    </row>
    <row r="14996" spans="1:5" ht="30" hidden="1" customHeight="1">
      <c r="A14996" s="311" t="str">
        <f>IF((SUM('Раздел 3'!AG97:AG97)=0),"","Неверно!")</f>
        <v/>
      </c>
      <c r="B14996" s="312" t="s">
        <v>24821</v>
      </c>
      <c r="C14996" s="313" t="s">
        <v>9542</v>
      </c>
      <c r="D14996" s="313" t="s">
        <v>19460</v>
      </c>
      <c r="E14996" s="313" t="str">
        <f>CONCATENATE(SUM('Раздел 3'!AG97:AG97),"=",0)</f>
        <v>0=0</v>
      </c>
    </row>
    <row r="14997" spans="1:5" ht="30" hidden="1" customHeight="1">
      <c r="A14997" s="311" t="str">
        <f>IF((SUM('Раздел 3'!AG98:AG98)=0),"","Неверно!")</f>
        <v/>
      </c>
      <c r="B14997" s="312" t="s">
        <v>24821</v>
      </c>
      <c r="C14997" s="313" t="s">
        <v>9543</v>
      </c>
      <c r="D14997" s="313" t="s">
        <v>19460</v>
      </c>
      <c r="E14997" s="313" t="str">
        <f>CONCATENATE(SUM('Раздел 3'!AG98:AG98),"=",0)</f>
        <v>0=0</v>
      </c>
    </row>
    <row r="14998" spans="1:5" ht="30" hidden="1" customHeight="1">
      <c r="A14998" s="311" t="str">
        <f>IF((SUM('Раздел 3'!AG99:AG99)=0),"","Неверно!")</f>
        <v/>
      </c>
      <c r="B14998" s="312" t="s">
        <v>24821</v>
      </c>
      <c r="C14998" s="313" t="s">
        <v>9544</v>
      </c>
      <c r="D14998" s="313" t="s">
        <v>19460</v>
      </c>
      <c r="E14998" s="313" t="str">
        <f>CONCATENATE(SUM('Раздел 3'!AG99:AG99),"=",0)</f>
        <v>0=0</v>
      </c>
    </row>
    <row r="14999" spans="1:5" ht="30" hidden="1" customHeight="1">
      <c r="A14999" s="311" t="str">
        <f>IF((SUM('Раздел 3'!AG100:AG100)=0),"","Неверно!")</f>
        <v/>
      </c>
      <c r="B14999" s="312" t="s">
        <v>24821</v>
      </c>
      <c r="C14999" s="313" t="s">
        <v>9545</v>
      </c>
      <c r="D14999" s="313" t="s">
        <v>19460</v>
      </c>
      <c r="E14999" s="313" t="str">
        <f>CONCATENATE(SUM('Раздел 3'!AG100:AG100),"=",0)</f>
        <v>0=0</v>
      </c>
    </row>
    <row r="15000" spans="1:5" ht="30" hidden="1" customHeight="1">
      <c r="A15000" s="311" t="str">
        <f>IF((SUM('Раздел 3'!AG101:AG101)=0),"","Неверно!")</f>
        <v/>
      </c>
      <c r="B15000" s="312" t="s">
        <v>24821</v>
      </c>
      <c r="C15000" s="313" t="s">
        <v>9546</v>
      </c>
      <c r="D15000" s="313" t="s">
        <v>19460</v>
      </c>
      <c r="E15000" s="313" t="str">
        <f>CONCATENATE(SUM('Раздел 3'!AG101:AG101),"=",0)</f>
        <v>0=0</v>
      </c>
    </row>
    <row r="15001" spans="1:5" ht="30" hidden="1" customHeight="1">
      <c r="A15001" s="311" t="str">
        <f>IF((SUM('Раздел 3'!AG102:AG102)=0),"","Неверно!")</f>
        <v/>
      </c>
      <c r="B15001" s="312" t="s">
        <v>24821</v>
      </c>
      <c r="C15001" s="313" t="s">
        <v>9547</v>
      </c>
      <c r="D15001" s="313" t="s">
        <v>19460</v>
      </c>
      <c r="E15001" s="313" t="str">
        <f>CONCATENATE(SUM('Раздел 3'!AG102:AG102),"=",0)</f>
        <v>0=0</v>
      </c>
    </row>
    <row r="15002" spans="1:5" ht="30" hidden="1" customHeight="1">
      <c r="A15002" s="311" t="str">
        <f>IF((SUM('Раздел 3'!AG103:AG103)=0),"","Неверно!")</f>
        <v/>
      </c>
      <c r="B15002" s="312" t="s">
        <v>24821</v>
      </c>
      <c r="C15002" s="313" t="s">
        <v>9548</v>
      </c>
      <c r="D15002" s="313" t="s">
        <v>19460</v>
      </c>
      <c r="E15002" s="313" t="str">
        <f>CONCATENATE(SUM('Раздел 3'!AG103:AG103),"=",0)</f>
        <v>0=0</v>
      </c>
    </row>
    <row r="15003" spans="1:5" ht="30" hidden="1" customHeight="1">
      <c r="A15003" s="311" t="str">
        <f>IF((SUM('Раздел 3'!AG104:AG104)=0),"","Неверно!")</f>
        <v/>
      </c>
      <c r="B15003" s="312" t="s">
        <v>24821</v>
      </c>
      <c r="C15003" s="313" t="s">
        <v>9549</v>
      </c>
      <c r="D15003" s="313" t="s">
        <v>19460</v>
      </c>
      <c r="E15003" s="313" t="str">
        <f>CONCATENATE(SUM('Раздел 3'!AG104:AG104),"=",0)</f>
        <v>0=0</v>
      </c>
    </row>
    <row r="15004" spans="1:5" ht="30" hidden="1" customHeight="1">
      <c r="A15004" s="311" t="str">
        <f>IF((SUM('Раздел 3'!AG105:AG105)=0),"","Неверно!")</f>
        <v/>
      </c>
      <c r="B15004" s="312" t="s">
        <v>24821</v>
      </c>
      <c r="C15004" s="313" t="s">
        <v>9550</v>
      </c>
      <c r="D15004" s="313" t="s">
        <v>19460</v>
      </c>
      <c r="E15004" s="313" t="str">
        <f>CONCATENATE(SUM('Раздел 3'!AG105:AG105),"=",0)</f>
        <v>0=0</v>
      </c>
    </row>
    <row r="15005" spans="1:5" ht="30" hidden="1" customHeight="1">
      <c r="A15005" s="311" t="str">
        <f>IF((SUM('Раздел 3'!AG106:AG106)=0),"","Неверно!")</f>
        <v/>
      </c>
      <c r="B15005" s="312" t="s">
        <v>24821</v>
      </c>
      <c r="C15005" s="313" t="s">
        <v>7763</v>
      </c>
      <c r="D15005" s="313" t="s">
        <v>19460</v>
      </c>
      <c r="E15005" s="313" t="str">
        <f>CONCATENATE(SUM('Раздел 3'!AG106:AG106),"=",0)</f>
        <v>0=0</v>
      </c>
    </row>
    <row r="15006" spans="1:5" ht="30" hidden="1" customHeight="1">
      <c r="A15006" s="311" t="str">
        <f>IF((SUM('Раздел 3'!AG107:AG107)=0),"","Неверно!")</f>
        <v/>
      </c>
      <c r="B15006" s="312" t="s">
        <v>24821</v>
      </c>
      <c r="C15006" s="313" t="s">
        <v>9357</v>
      </c>
      <c r="D15006" s="313" t="s">
        <v>19460</v>
      </c>
      <c r="E15006" s="313" t="str">
        <f>CONCATENATE(SUM('Раздел 3'!AG107:AG107),"=",0)</f>
        <v>0=0</v>
      </c>
    </row>
    <row r="15007" spans="1:5" ht="30" hidden="1" customHeight="1">
      <c r="A15007" s="311" t="str">
        <f>IF((SUM('Раздел 3'!AH97:AH97)=0),"","Неверно!")</f>
        <v/>
      </c>
      <c r="B15007" s="312" t="s">
        <v>24821</v>
      </c>
      <c r="C15007" s="313" t="s">
        <v>9551</v>
      </c>
      <c r="D15007" s="313" t="s">
        <v>19460</v>
      </c>
      <c r="E15007" s="313" t="str">
        <f>CONCATENATE(SUM('Раздел 3'!AH97:AH97),"=",0)</f>
        <v>0=0</v>
      </c>
    </row>
    <row r="15008" spans="1:5" ht="30" hidden="1" customHeight="1">
      <c r="A15008" s="311" t="str">
        <f>IF((SUM('Раздел 3'!AH98:AH98)=0),"","Неверно!")</f>
        <v/>
      </c>
      <c r="B15008" s="312" t="s">
        <v>24821</v>
      </c>
      <c r="C15008" s="313" t="s">
        <v>9552</v>
      </c>
      <c r="D15008" s="313" t="s">
        <v>19460</v>
      </c>
      <c r="E15008" s="313" t="str">
        <f>CONCATENATE(SUM('Раздел 3'!AH98:AH98),"=",0)</f>
        <v>0=0</v>
      </c>
    </row>
    <row r="15009" spans="1:5" ht="30" hidden="1" customHeight="1">
      <c r="A15009" s="311" t="str">
        <f>IF((SUM('Раздел 3'!AH99:AH99)=0),"","Неверно!")</f>
        <v/>
      </c>
      <c r="B15009" s="312" t="s">
        <v>24821</v>
      </c>
      <c r="C15009" s="313" t="s">
        <v>9553</v>
      </c>
      <c r="D15009" s="313" t="s">
        <v>19460</v>
      </c>
      <c r="E15009" s="313" t="str">
        <f>CONCATENATE(SUM('Раздел 3'!AH99:AH99),"=",0)</f>
        <v>0=0</v>
      </c>
    </row>
    <row r="15010" spans="1:5" ht="30" hidden="1" customHeight="1">
      <c r="A15010" s="311" t="str">
        <f>IF((SUM('Раздел 3'!AH100:AH100)=0),"","Неверно!")</f>
        <v/>
      </c>
      <c r="B15010" s="312" t="s">
        <v>24821</v>
      </c>
      <c r="C15010" s="313" t="s">
        <v>9554</v>
      </c>
      <c r="D15010" s="313" t="s">
        <v>19460</v>
      </c>
      <c r="E15010" s="313" t="str">
        <f>CONCATENATE(SUM('Раздел 3'!AH100:AH100),"=",0)</f>
        <v>0=0</v>
      </c>
    </row>
    <row r="15011" spans="1:5" ht="30" hidden="1" customHeight="1">
      <c r="A15011" s="311" t="str">
        <f>IF((SUM('Раздел 3'!AH101:AH101)=0),"","Неверно!")</f>
        <v/>
      </c>
      <c r="B15011" s="312" t="s">
        <v>24821</v>
      </c>
      <c r="C15011" s="313" t="s">
        <v>9555</v>
      </c>
      <c r="D15011" s="313" t="s">
        <v>19460</v>
      </c>
      <c r="E15011" s="313" t="str">
        <f>CONCATENATE(SUM('Раздел 3'!AH101:AH101),"=",0)</f>
        <v>0=0</v>
      </c>
    </row>
    <row r="15012" spans="1:5" ht="30" hidden="1" customHeight="1">
      <c r="A15012" s="311" t="str">
        <f>IF((SUM('Раздел 3'!AH102:AH102)=0),"","Неверно!")</f>
        <v/>
      </c>
      <c r="B15012" s="312" t="s">
        <v>24821</v>
      </c>
      <c r="C15012" s="313" t="s">
        <v>9556</v>
      </c>
      <c r="D15012" s="313" t="s">
        <v>19460</v>
      </c>
      <c r="E15012" s="313" t="str">
        <f>CONCATENATE(SUM('Раздел 3'!AH102:AH102),"=",0)</f>
        <v>0=0</v>
      </c>
    </row>
    <row r="15013" spans="1:5" ht="30" hidden="1" customHeight="1">
      <c r="A15013" s="311" t="str">
        <f>IF((SUM('Раздел 3'!AH103:AH103)=0),"","Неверно!")</f>
        <v/>
      </c>
      <c r="B15013" s="312" t="s">
        <v>24821</v>
      </c>
      <c r="C15013" s="313" t="s">
        <v>9557</v>
      </c>
      <c r="D15013" s="313" t="s">
        <v>19460</v>
      </c>
      <c r="E15013" s="313" t="str">
        <f>CONCATENATE(SUM('Раздел 3'!AH103:AH103),"=",0)</f>
        <v>0=0</v>
      </c>
    </row>
    <row r="15014" spans="1:5" ht="30" hidden="1" customHeight="1">
      <c r="A15014" s="311" t="str">
        <f>IF((SUM('Раздел 3'!AH104:AH104)=0),"","Неверно!")</f>
        <v/>
      </c>
      <c r="B15014" s="312" t="s">
        <v>24821</v>
      </c>
      <c r="C15014" s="313" t="s">
        <v>9558</v>
      </c>
      <c r="D15014" s="313" t="s">
        <v>19460</v>
      </c>
      <c r="E15014" s="313" t="str">
        <f>CONCATENATE(SUM('Раздел 3'!AH104:AH104),"=",0)</f>
        <v>0=0</v>
      </c>
    </row>
    <row r="15015" spans="1:5" ht="30" hidden="1" customHeight="1">
      <c r="A15015" s="311" t="str">
        <f>IF((SUM('Раздел 3'!AH105:AH105)=0),"","Неверно!")</f>
        <v/>
      </c>
      <c r="B15015" s="312" t="s">
        <v>24821</v>
      </c>
      <c r="C15015" s="313" t="s">
        <v>9559</v>
      </c>
      <c r="D15015" s="313" t="s">
        <v>19460</v>
      </c>
      <c r="E15015" s="313" t="str">
        <f>CONCATENATE(SUM('Раздел 3'!AH105:AH105),"=",0)</f>
        <v>0=0</v>
      </c>
    </row>
    <row r="15016" spans="1:5" ht="30" hidden="1" customHeight="1">
      <c r="A15016" s="311" t="str">
        <f>IF((SUM('Раздел 3'!AH106:AH106)=0),"","Неверно!")</f>
        <v/>
      </c>
      <c r="B15016" s="312" t="s">
        <v>24821</v>
      </c>
      <c r="C15016" s="313" t="s">
        <v>19464</v>
      </c>
      <c r="D15016" s="313" t="s">
        <v>19460</v>
      </c>
      <c r="E15016" s="313" t="str">
        <f>CONCATENATE(SUM('Раздел 3'!AH106:AH106),"=",0)</f>
        <v>0=0</v>
      </c>
    </row>
    <row r="15017" spans="1:5" ht="30" hidden="1" customHeight="1">
      <c r="A15017" s="311" t="str">
        <f>IF((SUM('Раздел 3'!AH107:AH107)=0),"","Неверно!")</f>
        <v/>
      </c>
      <c r="B15017" s="312" t="s">
        <v>24821</v>
      </c>
      <c r="C15017" s="313" t="s">
        <v>9359</v>
      </c>
      <c r="D15017" s="313" t="s">
        <v>19460</v>
      </c>
      <c r="E15017" s="313" t="str">
        <f>CONCATENATE(SUM('Раздел 3'!AH107:AH107),"=",0)</f>
        <v>0=0</v>
      </c>
    </row>
    <row r="15018" spans="1:5" ht="30" hidden="1" customHeight="1">
      <c r="A15018" s="311" t="str">
        <f>IF((SUM('Раздел 3'!AI97:AI97)=0),"","Неверно!")</f>
        <v/>
      </c>
      <c r="B15018" s="312" t="s">
        <v>24821</v>
      </c>
      <c r="C15018" s="313" t="s">
        <v>9560</v>
      </c>
      <c r="D15018" s="313" t="s">
        <v>19460</v>
      </c>
      <c r="E15018" s="313" t="str">
        <f>CONCATENATE(SUM('Раздел 3'!AI97:AI97),"=",0)</f>
        <v>0=0</v>
      </c>
    </row>
    <row r="15019" spans="1:5" ht="30" hidden="1" customHeight="1">
      <c r="A15019" s="311" t="str">
        <f>IF((SUM('Раздел 3'!AI98:AI98)=0),"","Неверно!")</f>
        <v/>
      </c>
      <c r="B15019" s="312" t="s">
        <v>24821</v>
      </c>
      <c r="C15019" s="313" t="s">
        <v>9561</v>
      </c>
      <c r="D15019" s="313" t="s">
        <v>19460</v>
      </c>
      <c r="E15019" s="313" t="str">
        <f>CONCATENATE(SUM('Раздел 3'!AI98:AI98),"=",0)</f>
        <v>0=0</v>
      </c>
    </row>
    <row r="15020" spans="1:5" ht="30" hidden="1" customHeight="1">
      <c r="A15020" s="311" t="str">
        <f>IF((SUM('Раздел 3'!AI99:AI99)=0),"","Неверно!")</f>
        <v/>
      </c>
      <c r="B15020" s="312" t="s">
        <v>24821</v>
      </c>
      <c r="C15020" s="313" t="s">
        <v>9562</v>
      </c>
      <c r="D15020" s="313" t="s">
        <v>19460</v>
      </c>
      <c r="E15020" s="313" t="str">
        <f>CONCATENATE(SUM('Раздел 3'!AI99:AI99),"=",0)</f>
        <v>0=0</v>
      </c>
    </row>
    <row r="15021" spans="1:5" ht="30" hidden="1" customHeight="1">
      <c r="A15021" s="311" t="str">
        <f>IF((SUM('Раздел 3'!AI100:AI100)=0),"","Неверно!")</f>
        <v/>
      </c>
      <c r="B15021" s="312" t="s">
        <v>24821</v>
      </c>
      <c r="C15021" s="313" t="s">
        <v>9563</v>
      </c>
      <c r="D15021" s="313" t="s">
        <v>19460</v>
      </c>
      <c r="E15021" s="313" t="str">
        <f>CONCATENATE(SUM('Раздел 3'!AI100:AI100),"=",0)</f>
        <v>0=0</v>
      </c>
    </row>
    <row r="15022" spans="1:5" ht="30" hidden="1" customHeight="1">
      <c r="A15022" s="311" t="str">
        <f>IF((SUM('Раздел 3'!AI101:AI101)=0),"","Неверно!")</f>
        <v/>
      </c>
      <c r="B15022" s="312" t="s">
        <v>24821</v>
      </c>
      <c r="C15022" s="313" t="s">
        <v>9564</v>
      </c>
      <c r="D15022" s="313" t="s">
        <v>19460</v>
      </c>
      <c r="E15022" s="313" t="str">
        <f>CONCATENATE(SUM('Раздел 3'!AI101:AI101),"=",0)</f>
        <v>0=0</v>
      </c>
    </row>
    <row r="15023" spans="1:5" ht="30" hidden="1" customHeight="1">
      <c r="A15023" s="311" t="str">
        <f>IF((SUM('Раздел 3'!AI102:AI102)=0),"","Неверно!")</f>
        <v/>
      </c>
      <c r="B15023" s="312" t="s">
        <v>24821</v>
      </c>
      <c r="C15023" s="313" t="s">
        <v>9565</v>
      </c>
      <c r="D15023" s="313" t="s">
        <v>19460</v>
      </c>
      <c r="E15023" s="313" t="str">
        <f>CONCATENATE(SUM('Раздел 3'!AI102:AI102),"=",0)</f>
        <v>0=0</v>
      </c>
    </row>
    <row r="15024" spans="1:5" ht="30" hidden="1" customHeight="1">
      <c r="A15024" s="311" t="str">
        <f>IF((SUM('Раздел 3'!AI103:AI103)=0),"","Неверно!")</f>
        <v/>
      </c>
      <c r="B15024" s="312" t="s">
        <v>24821</v>
      </c>
      <c r="C15024" s="313" t="s">
        <v>9566</v>
      </c>
      <c r="D15024" s="313" t="s">
        <v>19460</v>
      </c>
      <c r="E15024" s="313" t="str">
        <f>CONCATENATE(SUM('Раздел 3'!AI103:AI103),"=",0)</f>
        <v>0=0</v>
      </c>
    </row>
    <row r="15025" spans="1:5" ht="30" hidden="1" customHeight="1">
      <c r="A15025" s="311" t="str">
        <f>IF((SUM('Раздел 3'!AI104:AI104)=0),"","Неверно!")</f>
        <v/>
      </c>
      <c r="B15025" s="312" t="s">
        <v>24821</v>
      </c>
      <c r="C15025" s="313" t="s">
        <v>9567</v>
      </c>
      <c r="D15025" s="313" t="s">
        <v>19460</v>
      </c>
      <c r="E15025" s="313" t="str">
        <f>CONCATENATE(SUM('Раздел 3'!AI104:AI104),"=",0)</f>
        <v>0=0</v>
      </c>
    </row>
    <row r="15026" spans="1:5" ht="30" hidden="1" customHeight="1">
      <c r="A15026" s="311" t="str">
        <f>IF((SUM('Раздел 3'!AI105:AI105)=0),"","Неверно!")</f>
        <v/>
      </c>
      <c r="B15026" s="312" t="s">
        <v>24821</v>
      </c>
      <c r="C15026" s="313" t="s">
        <v>9568</v>
      </c>
      <c r="D15026" s="313" t="s">
        <v>19460</v>
      </c>
      <c r="E15026" s="313" t="str">
        <f>CONCATENATE(SUM('Раздел 3'!AI105:AI105),"=",0)</f>
        <v>0=0</v>
      </c>
    </row>
    <row r="15027" spans="1:5" ht="30" hidden="1" customHeight="1">
      <c r="A15027" s="311" t="str">
        <f>IF((SUM('Раздел 3'!AI106:AI106)=0),"","Неверно!")</f>
        <v/>
      </c>
      <c r="B15027" s="312" t="s">
        <v>24821</v>
      </c>
      <c r="C15027" s="313" t="s">
        <v>19465</v>
      </c>
      <c r="D15027" s="313" t="s">
        <v>19460</v>
      </c>
      <c r="E15027" s="313" t="str">
        <f>CONCATENATE(SUM('Раздел 3'!AI106:AI106),"=",0)</f>
        <v>0=0</v>
      </c>
    </row>
    <row r="15028" spans="1:5" ht="30" hidden="1" customHeight="1">
      <c r="A15028" s="311" t="str">
        <f>IF((SUM('Раздел 3'!AI107:AI107)=0),"","Неверно!")</f>
        <v/>
      </c>
      <c r="B15028" s="312" t="s">
        <v>24821</v>
      </c>
      <c r="C15028" s="313" t="s">
        <v>9360</v>
      </c>
      <c r="D15028" s="313" t="s">
        <v>19460</v>
      </c>
      <c r="E15028" s="313" t="str">
        <f>CONCATENATE(SUM('Раздел 3'!AI107:AI107),"=",0)</f>
        <v>0=0</v>
      </c>
    </row>
    <row r="15029" spans="1:5" ht="30" hidden="1" customHeight="1">
      <c r="A15029" s="311" t="str">
        <f>IF((SUM('Раздел 3'!AJ97:AJ97)=0),"","Неверно!")</f>
        <v/>
      </c>
      <c r="B15029" s="312" t="s">
        <v>24821</v>
      </c>
      <c r="C15029" s="313" t="s">
        <v>9569</v>
      </c>
      <c r="D15029" s="313" t="s">
        <v>19460</v>
      </c>
      <c r="E15029" s="313" t="str">
        <f>CONCATENATE(SUM('Раздел 3'!AJ97:AJ97),"=",0)</f>
        <v>0=0</v>
      </c>
    </row>
    <row r="15030" spans="1:5" ht="30" hidden="1" customHeight="1">
      <c r="A15030" s="311" t="str">
        <f>IF((SUM('Раздел 3'!AJ98:AJ98)=0),"","Неверно!")</f>
        <v/>
      </c>
      <c r="B15030" s="312" t="s">
        <v>24821</v>
      </c>
      <c r="C15030" s="313" t="s">
        <v>9570</v>
      </c>
      <c r="D15030" s="313" t="s">
        <v>19460</v>
      </c>
      <c r="E15030" s="313" t="str">
        <f>CONCATENATE(SUM('Раздел 3'!AJ98:AJ98),"=",0)</f>
        <v>0=0</v>
      </c>
    </row>
    <row r="15031" spans="1:5" ht="30" hidden="1" customHeight="1">
      <c r="A15031" s="311" t="str">
        <f>IF((SUM('Раздел 3'!AJ99:AJ99)=0),"","Неверно!")</f>
        <v/>
      </c>
      <c r="B15031" s="312" t="s">
        <v>24821</v>
      </c>
      <c r="C15031" s="313" t="s">
        <v>9571</v>
      </c>
      <c r="D15031" s="313" t="s">
        <v>19460</v>
      </c>
      <c r="E15031" s="313" t="str">
        <f>CONCATENATE(SUM('Раздел 3'!AJ99:AJ99),"=",0)</f>
        <v>0=0</v>
      </c>
    </row>
    <row r="15032" spans="1:5" ht="30" hidden="1" customHeight="1">
      <c r="A15032" s="311" t="str">
        <f>IF((SUM('Раздел 3'!AJ100:AJ100)=0),"","Неверно!")</f>
        <v/>
      </c>
      <c r="B15032" s="312" t="s">
        <v>24821</v>
      </c>
      <c r="C15032" s="313" t="s">
        <v>9572</v>
      </c>
      <c r="D15032" s="313" t="s">
        <v>19460</v>
      </c>
      <c r="E15032" s="313" t="str">
        <f>CONCATENATE(SUM('Раздел 3'!AJ100:AJ100),"=",0)</f>
        <v>0=0</v>
      </c>
    </row>
    <row r="15033" spans="1:5" ht="30" hidden="1" customHeight="1">
      <c r="A15033" s="311" t="str">
        <f>IF((SUM('Раздел 3'!AJ101:AJ101)=0),"","Неверно!")</f>
        <v/>
      </c>
      <c r="B15033" s="312" t="s">
        <v>24821</v>
      </c>
      <c r="C15033" s="313" t="s">
        <v>9573</v>
      </c>
      <c r="D15033" s="313" t="s">
        <v>19460</v>
      </c>
      <c r="E15033" s="313" t="str">
        <f>CONCATENATE(SUM('Раздел 3'!AJ101:AJ101),"=",0)</f>
        <v>0=0</v>
      </c>
    </row>
    <row r="15034" spans="1:5" ht="30" hidden="1" customHeight="1">
      <c r="A15034" s="311" t="str">
        <f>IF((SUM('Раздел 3'!AJ102:AJ102)=0),"","Неверно!")</f>
        <v/>
      </c>
      <c r="B15034" s="312" t="s">
        <v>24821</v>
      </c>
      <c r="C15034" s="313" t="s">
        <v>9574</v>
      </c>
      <c r="D15034" s="313" t="s">
        <v>19460</v>
      </c>
      <c r="E15034" s="313" t="str">
        <f>CONCATENATE(SUM('Раздел 3'!AJ102:AJ102),"=",0)</f>
        <v>0=0</v>
      </c>
    </row>
    <row r="15035" spans="1:5" ht="30" hidden="1" customHeight="1">
      <c r="A15035" s="311" t="str">
        <f>IF((SUM('Раздел 3'!AJ103:AJ103)=0),"","Неверно!")</f>
        <v/>
      </c>
      <c r="B15035" s="312" t="s">
        <v>24821</v>
      </c>
      <c r="C15035" s="313" t="s">
        <v>9575</v>
      </c>
      <c r="D15035" s="313" t="s">
        <v>19460</v>
      </c>
      <c r="E15035" s="313" t="str">
        <f>CONCATENATE(SUM('Раздел 3'!AJ103:AJ103),"=",0)</f>
        <v>0=0</v>
      </c>
    </row>
    <row r="15036" spans="1:5" ht="30" hidden="1" customHeight="1">
      <c r="A15036" s="311" t="str">
        <f>IF((SUM('Раздел 3'!AJ104:AJ104)=0),"","Неверно!")</f>
        <v/>
      </c>
      <c r="B15036" s="312" t="s">
        <v>24821</v>
      </c>
      <c r="C15036" s="313" t="s">
        <v>9576</v>
      </c>
      <c r="D15036" s="313" t="s">
        <v>19460</v>
      </c>
      <c r="E15036" s="313" t="str">
        <f>CONCATENATE(SUM('Раздел 3'!AJ104:AJ104),"=",0)</f>
        <v>0=0</v>
      </c>
    </row>
    <row r="15037" spans="1:5" ht="30" hidden="1" customHeight="1">
      <c r="A15037" s="311" t="str">
        <f>IF((SUM('Раздел 3'!AJ105:AJ105)=0),"","Неверно!")</f>
        <v/>
      </c>
      <c r="B15037" s="312" t="s">
        <v>24821</v>
      </c>
      <c r="C15037" s="313" t="s">
        <v>9577</v>
      </c>
      <c r="D15037" s="313" t="s">
        <v>19460</v>
      </c>
      <c r="E15037" s="313" t="str">
        <f>CONCATENATE(SUM('Раздел 3'!AJ105:AJ105),"=",0)</f>
        <v>0=0</v>
      </c>
    </row>
    <row r="15038" spans="1:5" ht="30" hidden="1" customHeight="1">
      <c r="A15038" s="311" t="str">
        <f>IF((SUM('Раздел 3'!AJ106:AJ106)=0),"","Неверно!")</f>
        <v/>
      </c>
      <c r="B15038" s="312" t="s">
        <v>24821</v>
      </c>
      <c r="C15038" s="313" t="s">
        <v>19466</v>
      </c>
      <c r="D15038" s="313" t="s">
        <v>19460</v>
      </c>
      <c r="E15038" s="313" t="str">
        <f>CONCATENATE(SUM('Раздел 3'!AJ106:AJ106),"=",0)</f>
        <v>0=0</v>
      </c>
    </row>
    <row r="15039" spans="1:5" ht="30" hidden="1" customHeight="1">
      <c r="A15039" s="311" t="str">
        <f>IF((SUM('Раздел 3'!AJ107:AJ107)=0),"","Неверно!")</f>
        <v/>
      </c>
      <c r="B15039" s="312" t="s">
        <v>24821</v>
      </c>
      <c r="C15039" s="313" t="s">
        <v>9361</v>
      </c>
      <c r="D15039" s="313" t="s">
        <v>19460</v>
      </c>
      <c r="E15039" s="313" t="str">
        <f>CONCATENATE(SUM('Раздел 3'!AJ107:AJ107),"=",0)</f>
        <v>0=0</v>
      </c>
    </row>
    <row r="15040" spans="1:5" ht="30" hidden="1" customHeight="1">
      <c r="A15040" s="311" t="str">
        <f>IF((SUM('Раздел 3'!O230:O230)=0),"","Неверно!")</f>
        <v/>
      </c>
      <c r="B15040" s="312" t="s">
        <v>24822</v>
      </c>
      <c r="C15040" s="313" t="s">
        <v>7973</v>
      </c>
      <c r="D15040" s="313" t="s">
        <v>18154</v>
      </c>
      <c r="E15040" s="313" t="str">
        <f>CONCATENATE(SUM('Раздел 3'!O230:O230),"=",0)</f>
        <v>0=0</v>
      </c>
    </row>
    <row r="15041" spans="1:5" ht="30" hidden="1" customHeight="1">
      <c r="A15041" s="311" t="str">
        <f>IF((SUM('Раздел 3'!P230:P230)=0),"","Неверно!")</f>
        <v/>
      </c>
      <c r="B15041" s="312" t="s">
        <v>24822</v>
      </c>
      <c r="C15041" s="313" t="s">
        <v>7974</v>
      </c>
      <c r="D15041" s="313" t="s">
        <v>18154</v>
      </c>
      <c r="E15041" s="313" t="str">
        <f>CONCATENATE(SUM('Раздел 3'!P230:P230),"=",0)</f>
        <v>0=0</v>
      </c>
    </row>
    <row r="15042" spans="1:5" ht="30" hidden="1" customHeight="1">
      <c r="A15042" s="311" t="str">
        <f>IF((SUM('Раздел 3'!Q230:Q230)=0),"","Неверно!")</f>
        <v/>
      </c>
      <c r="B15042" s="312" t="s">
        <v>24822</v>
      </c>
      <c r="C15042" s="313" t="s">
        <v>7975</v>
      </c>
      <c r="D15042" s="313" t="s">
        <v>18154</v>
      </c>
      <c r="E15042" s="313" t="str">
        <f>CONCATENATE(SUM('Раздел 3'!Q230:Q230),"=",0)</f>
        <v>0=0</v>
      </c>
    </row>
    <row r="15043" spans="1:5" ht="30" hidden="1" customHeight="1">
      <c r="A15043" s="311" t="str">
        <f>IF((SUM('Раздел 3'!R230:R230)=0),"","Неверно!")</f>
        <v/>
      </c>
      <c r="B15043" s="312" t="s">
        <v>24822</v>
      </c>
      <c r="C15043" s="313" t="s">
        <v>7976</v>
      </c>
      <c r="D15043" s="313" t="s">
        <v>18154</v>
      </c>
      <c r="E15043" s="313" t="str">
        <f>CONCATENATE(SUM('Раздел 3'!R230:R230),"=",0)</f>
        <v>0=0</v>
      </c>
    </row>
    <row r="15044" spans="1:5" ht="30" hidden="1" customHeight="1">
      <c r="A15044" s="311" t="str">
        <f>IF((SUM('Раздел 3'!S230:S230)=0),"","Неверно!")</f>
        <v/>
      </c>
      <c r="B15044" s="312" t="s">
        <v>24822</v>
      </c>
      <c r="C15044" s="313" t="s">
        <v>1396</v>
      </c>
      <c r="D15044" s="313" t="s">
        <v>18154</v>
      </c>
      <c r="E15044" s="313" t="str">
        <f>CONCATENATE(SUM('Раздел 3'!S230:S230),"=",0)</f>
        <v>0=0</v>
      </c>
    </row>
    <row r="15045" spans="1:5" ht="30" hidden="1" customHeight="1">
      <c r="A15045" s="311" t="str">
        <f>IF((SUM('Раздел 3'!T230:T230)=0),"","Неверно!")</f>
        <v/>
      </c>
      <c r="B15045" s="312" t="s">
        <v>24822</v>
      </c>
      <c r="C15045" s="313" t="s">
        <v>7977</v>
      </c>
      <c r="D15045" s="313" t="s">
        <v>18154</v>
      </c>
      <c r="E15045" s="313" t="str">
        <f>CONCATENATE(SUM('Раздел 3'!T230:T230),"=",0)</f>
        <v>0=0</v>
      </c>
    </row>
    <row r="15046" spans="1:5" ht="30" hidden="1" customHeight="1">
      <c r="A15046" s="311" t="str">
        <f>IF((SUM('Раздел 3'!K230:K230)=0),"","Неверно!")</f>
        <v/>
      </c>
      <c r="B15046" s="312" t="s">
        <v>24822</v>
      </c>
      <c r="C15046" s="313" t="s">
        <v>7978</v>
      </c>
      <c r="D15046" s="313" t="s">
        <v>18154</v>
      </c>
      <c r="E15046" s="313" t="str">
        <f>CONCATENATE(SUM('Раздел 3'!K230:K230),"=",0)</f>
        <v>0=0</v>
      </c>
    </row>
    <row r="15047" spans="1:5" ht="30" hidden="1" customHeight="1">
      <c r="A15047" s="311" t="str">
        <f>IF((SUM('Раздел 3'!L230:L230)=0),"","Неверно!")</f>
        <v/>
      </c>
      <c r="B15047" s="312" t="s">
        <v>24822</v>
      </c>
      <c r="C15047" s="313" t="s">
        <v>7979</v>
      </c>
      <c r="D15047" s="313" t="s">
        <v>18154</v>
      </c>
      <c r="E15047" s="313" t="str">
        <f>CONCATENATE(SUM('Раздел 3'!L230:L230),"=",0)</f>
        <v>0=0</v>
      </c>
    </row>
    <row r="15048" spans="1:5" ht="30" hidden="1" customHeight="1">
      <c r="A15048" s="311" t="str">
        <f>IF((SUM('Раздел 3'!M230:M230)=0),"","Неверно!")</f>
        <v/>
      </c>
      <c r="B15048" s="312" t="s">
        <v>24822</v>
      </c>
      <c r="C15048" s="313" t="s">
        <v>7980</v>
      </c>
      <c r="D15048" s="313" t="s">
        <v>18154</v>
      </c>
      <c r="E15048" s="313" t="str">
        <f>CONCATENATE(SUM('Раздел 3'!M230:M230),"=",0)</f>
        <v>0=0</v>
      </c>
    </row>
    <row r="15049" spans="1:5" ht="30" hidden="1" customHeight="1">
      <c r="A15049" s="311" t="str">
        <f>IF((SUM('Раздел 3'!N230:N230)=0),"","Неверно!")</f>
        <v/>
      </c>
      <c r="B15049" s="312" t="s">
        <v>24822</v>
      </c>
      <c r="C15049" s="313" t="s">
        <v>7981</v>
      </c>
      <c r="D15049" s="313" t="s">
        <v>18154</v>
      </c>
      <c r="E15049" s="313" t="str">
        <f>CONCATENATE(SUM('Раздел 3'!N230:N230),"=",0)</f>
        <v>0=0</v>
      </c>
    </row>
    <row r="15050" spans="1:5" ht="30" hidden="1" customHeight="1">
      <c r="A15050" s="311" t="str">
        <f>IF((SUM('Раздел 3'!Y230:Y230)=0),"","Неверно!")</f>
        <v/>
      </c>
      <c r="B15050" s="312" t="s">
        <v>24823</v>
      </c>
      <c r="C15050" s="313" t="s">
        <v>9146</v>
      </c>
      <c r="D15050" s="313" t="s">
        <v>18135</v>
      </c>
      <c r="E15050" s="313" t="str">
        <f>CONCATENATE(SUM('Раздел 3'!Y230:Y230),"=",0)</f>
        <v>0=0</v>
      </c>
    </row>
    <row r="15051" spans="1:5" ht="30" hidden="1" customHeight="1">
      <c r="A15051" s="311" t="str">
        <f>IF((SUM('Раздел 3'!Z230:Z230)=0),"","Неверно!")</f>
        <v/>
      </c>
      <c r="B15051" s="312" t="s">
        <v>24823</v>
      </c>
      <c r="C15051" s="313" t="s">
        <v>9147</v>
      </c>
      <c r="D15051" s="313" t="s">
        <v>18135</v>
      </c>
      <c r="E15051" s="313" t="str">
        <f>CONCATENATE(SUM('Раздел 3'!Z230:Z230),"=",0)</f>
        <v>0=0</v>
      </c>
    </row>
    <row r="15052" spans="1:5" ht="30" hidden="1" customHeight="1">
      <c r="A15052" s="311" t="str">
        <f>IF((SUM('Раздел 3'!AA230:AA230)=0),"","Неверно!")</f>
        <v/>
      </c>
      <c r="B15052" s="312" t="s">
        <v>24823</v>
      </c>
      <c r="C15052" s="313" t="s">
        <v>9148</v>
      </c>
      <c r="D15052" s="313" t="s">
        <v>18135</v>
      </c>
      <c r="E15052" s="313" t="str">
        <f>CONCATENATE(SUM('Раздел 3'!AA230:AA230),"=",0)</f>
        <v>0=0</v>
      </c>
    </row>
    <row r="15053" spans="1:5" ht="30" hidden="1" customHeight="1">
      <c r="A15053" s="311" t="str">
        <f>IF((SUM('Раздел 3'!AB230:AB230)=0),"","Неверно!")</f>
        <v/>
      </c>
      <c r="B15053" s="312" t="s">
        <v>24823</v>
      </c>
      <c r="C15053" s="313" t="s">
        <v>9149</v>
      </c>
      <c r="D15053" s="313" t="s">
        <v>18135</v>
      </c>
      <c r="E15053" s="313" t="str">
        <f>CONCATENATE(SUM('Раздел 3'!AB230:AB230),"=",0)</f>
        <v>0=0</v>
      </c>
    </row>
    <row r="15054" spans="1:5" ht="30" hidden="1" customHeight="1">
      <c r="A15054" s="311" t="str">
        <f>IF((SUM('Раздел 3'!AC230:AC230)=0),"","Неверно!")</f>
        <v/>
      </c>
      <c r="B15054" s="312" t="s">
        <v>24823</v>
      </c>
      <c r="C15054" s="313" t="s">
        <v>9150</v>
      </c>
      <c r="D15054" s="313" t="s">
        <v>18135</v>
      </c>
      <c r="E15054" s="313" t="str">
        <f>CONCATENATE(SUM('Раздел 3'!AC230:AC230),"=",0)</f>
        <v>0=0</v>
      </c>
    </row>
    <row r="15055" spans="1:5" ht="30" hidden="1" customHeight="1">
      <c r="A15055" s="311" t="str">
        <f>IF((SUM('Раздел 3'!AD230:AD230)=0),"","Неверно!")</f>
        <v/>
      </c>
      <c r="B15055" s="312" t="s">
        <v>24823</v>
      </c>
      <c r="C15055" s="313" t="s">
        <v>9151</v>
      </c>
      <c r="D15055" s="313" t="s">
        <v>18135</v>
      </c>
      <c r="E15055" s="313" t="str">
        <f>CONCATENATE(SUM('Раздел 3'!AD230:AD230),"=",0)</f>
        <v>0=0</v>
      </c>
    </row>
    <row r="15056" spans="1:5" ht="30" hidden="1" customHeight="1">
      <c r="A15056" s="311" t="str">
        <f>IF((SUM('Раздел 3'!AE230:AE230)=0),"","Неверно!")</f>
        <v/>
      </c>
      <c r="B15056" s="312" t="s">
        <v>24823</v>
      </c>
      <c r="C15056" s="313" t="s">
        <v>9152</v>
      </c>
      <c r="D15056" s="313" t="s">
        <v>18135</v>
      </c>
      <c r="E15056" s="313" t="str">
        <f>CONCATENATE(SUM('Раздел 3'!AE230:AE230),"=",0)</f>
        <v>0=0</v>
      </c>
    </row>
    <row r="15057" spans="1:5" ht="30" hidden="1" customHeight="1">
      <c r="A15057" s="311" t="str">
        <f>IF((SUM('Раздел 3'!AF230:AF230)=0),"","Неверно!")</f>
        <v/>
      </c>
      <c r="B15057" s="312" t="s">
        <v>24823</v>
      </c>
      <c r="C15057" s="313" t="s">
        <v>9153</v>
      </c>
      <c r="D15057" s="313" t="s">
        <v>18135</v>
      </c>
      <c r="E15057" s="313" t="str">
        <f>CONCATENATE(SUM('Раздел 3'!AF230:AF230),"=",0)</f>
        <v>0=0</v>
      </c>
    </row>
    <row r="15058" spans="1:5" ht="30" hidden="1" customHeight="1">
      <c r="A15058" s="311" t="str">
        <f>IF((SUM('Раздел 3'!AG230:AG230)=0),"","Неверно!")</f>
        <v/>
      </c>
      <c r="B15058" s="312" t="s">
        <v>24823</v>
      </c>
      <c r="C15058" s="313" t="s">
        <v>9154</v>
      </c>
      <c r="D15058" s="313" t="s">
        <v>18135</v>
      </c>
      <c r="E15058" s="313" t="str">
        <f>CONCATENATE(SUM('Раздел 3'!AG230:AG230),"=",0)</f>
        <v>0=0</v>
      </c>
    </row>
    <row r="15059" spans="1:5" ht="30" hidden="1" customHeight="1">
      <c r="A15059" s="311" t="str">
        <f>IF((SUM('Раздел 3'!AH230:AH230)=0),"","Неверно!")</f>
        <v/>
      </c>
      <c r="B15059" s="312" t="s">
        <v>24823</v>
      </c>
      <c r="C15059" s="313" t="s">
        <v>9155</v>
      </c>
      <c r="D15059" s="313" t="s">
        <v>18135</v>
      </c>
      <c r="E15059" s="313" t="str">
        <f>CONCATENATE(SUM('Раздел 3'!AH230:AH230),"=",0)</f>
        <v>0=0</v>
      </c>
    </row>
    <row r="15060" spans="1:5" ht="30" hidden="1" customHeight="1">
      <c r="A15060" s="311" t="str">
        <f>IF((SUM('Раздел 3'!AI230:AI230)=0),"","Неверно!")</f>
        <v/>
      </c>
      <c r="B15060" s="312" t="s">
        <v>24823</v>
      </c>
      <c r="C15060" s="313" t="s">
        <v>9156</v>
      </c>
      <c r="D15060" s="313" t="s">
        <v>18135</v>
      </c>
      <c r="E15060" s="313" t="str">
        <f>CONCATENATE(SUM('Раздел 3'!AI230:AI230),"=",0)</f>
        <v>0=0</v>
      </c>
    </row>
    <row r="15061" spans="1:5" ht="30" hidden="1" customHeight="1">
      <c r="A15061" s="311" t="str">
        <f>IF((SUM('Раздел 3'!AJ230:AJ230)=0),"","Неверно!")</f>
        <v/>
      </c>
      <c r="B15061" s="312" t="s">
        <v>24823</v>
      </c>
      <c r="C15061" s="313" t="s">
        <v>9157</v>
      </c>
      <c r="D15061" s="313" t="s">
        <v>18135</v>
      </c>
      <c r="E15061" s="313" t="str">
        <f>CONCATENATE(SUM('Раздел 3'!AJ230:AJ230),"=",0)</f>
        <v>0=0</v>
      </c>
    </row>
    <row r="15062" spans="1:5" ht="30" hidden="1" customHeight="1">
      <c r="A15062" s="311" t="str">
        <f>IF((SUM('Раздел 8'!D42:D42)=0),"","Неверно!")</f>
        <v/>
      </c>
      <c r="B15062" s="312" t="s">
        <v>24824</v>
      </c>
      <c r="C15062" s="313" t="s">
        <v>19467</v>
      </c>
      <c r="D15062" s="313" t="s">
        <v>19468</v>
      </c>
      <c r="E15062" s="313" t="str">
        <f>CONCATENATE(SUM('Раздел 8'!D42:D42),"=",0)</f>
        <v>0=0</v>
      </c>
    </row>
    <row r="15063" spans="1:5" ht="30" hidden="1" customHeight="1">
      <c r="A15063" s="311" t="str">
        <f>IF((SUM('Раздел 8'!E42:E42)=0),"","Неверно!")</f>
        <v/>
      </c>
      <c r="B15063" s="312" t="s">
        <v>24824</v>
      </c>
      <c r="C15063" s="313" t="s">
        <v>19469</v>
      </c>
      <c r="D15063" s="313" t="s">
        <v>19468</v>
      </c>
      <c r="E15063" s="313" t="str">
        <f>CONCATENATE(SUM('Раздел 8'!E42:E42),"=",0)</f>
        <v>0=0</v>
      </c>
    </row>
    <row r="15064" spans="1:5" ht="30" hidden="1" customHeight="1">
      <c r="A15064" s="311" t="str">
        <f>IF((SUM('Раздел 2'!O236:O236)=0),"","Неверно!")</f>
        <v/>
      </c>
      <c r="B15064" s="312" t="s">
        <v>24825</v>
      </c>
      <c r="C15064" s="313" t="s">
        <v>1469</v>
      </c>
      <c r="D15064" s="313" t="s">
        <v>22685</v>
      </c>
      <c r="E15064" s="313" t="str">
        <f>CONCATENATE(SUM('Раздел 2'!O236:O236),"=",0)</f>
        <v>0=0</v>
      </c>
    </row>
    <row r="15065" spans="1:5" ht="30" hidden="1" customHeight="1">
      <c r="A15065" s="311" t="str">
        <f>IF((SUM('Раздел 2'!O237:O237)=0),"","Неверно!")</f>
        <v/>
      </c>
      <c r="B15065" s="312" t="s">
        <v>24825</v>
      </c>
      <c r="C15065" s="313" t="s">
        <v>1470</v>
      </c>
      <c r="D15065" s="313" t="s">
        <v>22685</v>
      </c>
      <c r="E15065" s="313" t="str">
        <f>CONCATENATE(SUM('Раздел 2'!O237:O237),"=",0)</f>
        <v>0=0</v>
      </c>
    </row>
    <row r="15066" spans="1:5" ht="30" hidden="1" customHeight="1">
      <c r="A15066" s="311" t="str">
        <f>IF((SUM('Раздел 2'!O238:O238)=0),"","Неверно!")</f>
        <v/>
      </c>
      <c r="B15066" s="312" t="s">
        <v>24825</v>
      </c>
      <c r="C15066" s="313" t="s">
        <v>1471</v>
      </c>
      <c r="D15066" s="313" t="s">
        <v>22685</v>
      </c>
      <c r="E15066" s="313" t="str">
        <f>CONCATENATE(SUM('Раздел 2'!O238:O238),"=",0)</f>
        <v>0=0</v>
      </c>
    </row>
    <row r="15067" spans="1:5" ht="30" hidden="1" customHeight="1">
      <c r="A15067" s="311" t="str">
        <f>IF((SUM('Раздел 2'!O239:O239)=0),"","Неверно!")</f>
        <v/>
      </c>
      <c r="B15067" s="312" t="s">
        <v>24825</v>
      </c>
      <c r="C15067" s="313" t="s">
        <v>19470</v>
      </c>
      <c r="D15067" s="313" t="s">
        <v>22685</v>
      </c>
      <c r="E15067" s="313" t="str">
        <f>CONCATENATE(SUM('Раздел 2'!O239:O239),"=",0)</f>
        <v>0=0</v>
      </c>
    </row>
    <row r="15068" spans="1:5" ht="30" hidden="1" customHeight="1">
      <c r="A15068" s="311" t="str">
        <f>IF((SUM('Раздел 2'!O240:O240)=0),"","Неверно!")</f>
        <v/>
      </c>
      <c r="B15068" s="312" t="s">
        <v>24825</v>
      </c>
      <c r="C15068" s="313" t="s">
        <v>19046</v>
      </c>
      <c r="D15068" s="313" t="s">
        <v>22685</v>
      </c>
      <c r="E15068" s="313" t="str">
        <f>CONCATENATE(SUM('Раздел 2'!O240:O240),"=",0)</f>
        <v>0=0</v>
      </c>
    </row>
    <row r="15069" spans="1:5" ht="30" hidden="1" customHeight="1">
      <c r="A15069" s="311" t="str">
        <f>IF((SUM('Раздел 2'!O241:O241)=0),"","Неверно!")</f>
        <v/>
      </c>
      <c r="B15069" s="312" t="s">
        <v>24825</v>
      </c>
      <c r="C15069" s="313" t="s">
        <v>22686</v>
      </c>
      <c r="D15069" s="313" t="s">
        <v>22685</v>
      </c>
      <c r="E15069" s="313" t="str">
        <f>CONCATENATE(SUM('Раздел 2'!O241:O241),"=",0)</f>
        <v>0=0</v>
      </c>
    </row>
    <row r="15070" spans="1:5" ht="30" hidden="1" customHeight="1">
      <c r="A15070" s="311" t="str">
        <f>IF((SUM('Раздел 2'!O242:O242)=0),"","Неверно!")</f>
        <v/>
      </c>
      <c r="B15070" s="312" t="s">
        <v>24825</v>
      </c>
      <c r="C15070" s="313" t="s">
        <v>22687</v>
      </c>
      <c r="D15070" s="313" t="s">
        <v>22685</v>
      </c>
      <c r="E15070" s="313" t="str">
        <f>CONCATENATE(SUM('Раздел 2'!O242:O242),"=",0)</f>
        <v>0=0</v>
      </c>
    </row>
    <row r="15071" spans="1:5" ht="30" hidden="1" customHeight="1">
      <c r="A15071" s="311" t="str">
        <f>IF((SUM('Раздел 2'!O243:O243)=0),"","Неверно!")</f>
        <v/>
      </c>
      <c r="B15071" s="312" t="s">
        <v>24825</v>
      </c>
      <c r="C15071" s="313" t="s">
        <v>22688</v>
      </c>
      <c r="D15071" s="313" t="s">
        <v>22685</v>
      </c>
      <c r="E15071" s="313" t="str">
        <f>CONCATENATE(SUM('Раздел 2'!O243:O243),"=",0)</f>
        <v>0=0</v>
      </c>
    </row>
    <row r="15072" spans="1:5" ht="30" hidden="1" customHeight="1">
      <c r="A15072" s="311" t="str">
        <f>IF((SUM('Раздел 2'!O244:O244)=0),"","Неверно!")</f>
        <v/>
      </c>
      <c r="B15072" s="312" t="s">
        <v>24825</v>
      </c>
      <c r="C15072" s="313" t="s">
        <v>22689</v>
      </c>
      <c r="D15072" s="313" t="s">
        <v>22685</v>
      </c>
      <c r="E15072" s="313" t="str">
        <f>CONCATENATE(SUM('Раздел 2'!O244:O244),"=",0)</f>
        <v>0=0</v>
      </c>
    </row>
    <row r="15073" spans="1:5" ht="30" hidden="1" customHeight="1">
      <c r="A15073" s="311" t="str">
        <f>IF((SUM('Раздел 2'!O245:O245)=0),"","Неверно!")</f>
        <v/>
      </c>
      <c r="B15073" s="312" t="s">
        <v>24825</v>
      </c>
      <c r="C15073" s="313" t="s">
        <v>22690</v>
      </c>
      <c r="D15073" s="313" t="s">
        <v>22685</v>
      </c>
      <c r="E15073" s="313" t="str">
        <f>CONCATENATE(SUM('Раздел 2'!O245:O245),"=",0)</f>
        <v>0=0</v>
      </c>
    </row>
    <row r="15074" spans="1:5" ht="30" hidden="1" customHeight="1">
      <c r="A15074" s="311" t="str">
        <f>IF((SUM('Раздел 2'!O246:O246)=0),"","Неверно!")</f>
        <v/>
      </c>
      <c r="B15074" s="312" t="s">
        <v>24825</v>
      </c>
      <c r="C15074" s="313" t="s">
        <v>22691</v>
      </c>
      <c r="D15074" s="313" t="s">
        <v>22685</v>
      </c>
      <c r="E15074" s="313" t="str">
        <f>CONCATENATE(SUM('Раздел 2'!O246:O246),"=",0)</f>
        <v>0=0</v>
      </c>
    </row>
    <row r="15075" spans="1:5" ht="30" hidden="1" customHeight="1">
      <c r="A15075" s="311" t="str">
        <f>IF((SUM('Раздел 2'!O247:O247)=0),"","Неверно!")</f>
        <v/>
      </c>
      <c r="B15075" s="312" t="s">
        <v>24825</v>
      </c>
      <c r="C15075" s="313" t="s">
        <v>22692</v>
      </c>
      <c r="D15075" s="313" t="s">
        <v>22685</v>
      </c>
      <c r="E15075" s="313" t="str">
        <f>CONCATENATE(SUM('Раздел 2'!O247:O247),"=",0)</f>
        <v>0=0</v>
      </c>
    </row>
    <row r="15076" spans="1:5" ht="30" hidden="1" customHeight="1">
      <c r="A15076" s="311" t="str">
        <f>IF((SUM('Раздел 2'!P236:P236)=0),"","Неверно!")</f>
        <v/>
      </c>
      <c r="B15076" s="312" t="s">
        <v>24825</v>
      </c>
      <c r="C15076" s="313" t="s">
        <v>1472</v>
      </c>
      <c r="D15076" s="313" t="s">
        <v>22685</v>
      </c>
      <c r="E15076" s="313" t="str">
        <f>CONCATENATE(SUM('Раздел 2'!P236:P236),"=",0)</f>
        <v>0=0</v>
      </c>
    </row>
    <row r="15077" spans="1:5" ht="30" hidden="1" customHeight="1">
      <c r="A15077" s="311" t="str">
        <f>IF((SUM('Раздел 2'!P237:P237)=0),"","Неверно!")</f>
        <v/>
      </c>
      <c r="B15077" s="312" t="s">
        <v>24825</v>
      </c>
      <c r="C15077" s="313" t="s">
        <v>1473</v>
      </c>
      <c r="D15077" s="313" t="s">
        <v>22685</v>
      </c>
      <c r="E15077" s="313" t="str">
        <f>CONCATENATE(SUM('Раздел 2'!P237:P237),"=",0)</f>
        <v>0=0</v>
      </c>
    </row>
    <row r="15078" spans="1:5" ht="30" hidden="1" customHeight="1">
      <c r="A15078" s="311" t="str">
        <f>IF((SUM('Раздел 2'!P238:P238)=0),"","Неверно!")</f>
        <v/>
      </c>
      <c r="B15078" s="312" t="s">
        <v>24825</v>
      </c>
      <c r="C15078" s="313" t="s">
        <v>19471</v>
      </c>
      <c r="D15078" s="313" t="s">
        <v>22685</v>
      </c>
      <c r="E15078" s="313" t="str">
        <f>CONCATENATE(SUM('Раздел 2'!P238:P238),"=",0)</f>
        <v>0=0</v>
      </c>
    </row>
    <row r="15079" spans="1:5" ht="30" hidden="1" customHeight="1">
      <c r="A15079" s="311" t="str">
        <f>IF((SUM('Раздел 2'!P239:P239)=0),"","Неверно!")</f>
        <v/>
      </c>
      <c r="B15079" s="312" t="s">
        <v>24825</v>
      </c>
      <c r="C15079" s="313" t="s">
        <v>19472</v>
      </c>
      <c r="D15079" s="313" t="s">
        <v>22685</v>
      </c>
      <c r="E15079" s="313" t="str">
        <f>CONCATENATE(SUM('Раздел 2'!P239:P239),"=",0)</f>
        <v>0=0</v>
      </c>
    </row>
    <row r="15080" spans="1:5" ht="30" hidden="1" customHeight="1">
      <c r="A15080" s="311" t="str">
        <f>IF((SUM('Раздел 2'!P240:P240)=0),"","Неверно!")</f>
        <v/>
      </c>
      <c r="B15080" s="312" t="s">
        <v>24825</v>
      </c>
      <c r="C15080" s="313" t="s">
        <v>22693</v>
      </c>
      <c r="D15080" s="313" t="s">
        <v>22685</v>
      </c>
      <c r="E15080" s="313" t="str">
        <f>CONCATENATE(SUM('Раздел 2'!P240:P240),"=",0)</f>
        <v>0=0</v>
      </c>
    </row>
    <row r="15081" spans="1:5" ht="30" hidden="1" customHeight="1">
      <c r="A15081" s="311" t="str">
        <f>IF((SUM('Раздел 2'!P241:P241)=0),"","Неверно!")</f>
        <v/>
      </c>
      <c r="B15081" s="312" t="s">
        <v>24825</v>
      </c>
      <c r="C15081" s="313" t="s">
        <v>22694</v>
      </c>
      <c r="D15081" s="313" t="s">
        <v>22685</v>
      </c>
      <c r="E15081" s="313" t="str">
        <f>CONCATENATE(SUM('Раздел 2'!P241:P241),"=",0)</f>
        <v>0=0</v>
      </c>
    </row>
    <row r="15082" spans="1:5" ht="30" hidden="1" customHeight="1">
      <c r="A15082" s="311" t="str">
        <f>IF((SUM('Раздел 2'!P242:P242)=0),"","Неверно!")</f>
        <v/>
      </c>
      <c r="B15082" s="312" t="s">
        <v>24825</v>
      </c>
      <c r="C15082" s="313" t="s">
        <v>22695</v>
      </c>
      <c r="D15082" s="313" t="s">
        <v>22685</v>
      </c>
      <c r="E15082" s="313" t="str">
        <f>CONCATENATE(SUM('Раздел 2'!P242:P242),"=",0)</f>
        <v>0=0</v>
      </c>
    </row>
    <row r="15083" spans="1:5" ht="30" hidden="1" customHeight="1">
      <c r="A15083" s="311" t="str">
        <f>IF((SUM('Раздел 2'!P243:P243)=0),"","Неверно!")</f>
        <v/>
      </c>
      <c r="B15083" s="312" t="s">
        <v>24825</v>
      </c>
      <c r="C15083" s="313" t="s">
        <v>22696</v>
      </c>
      <c r="D15083" s="313" t="s">
        <v>22685</v>
      </c>
      <c r="E15083" s="313" t="str">
        <f>CONCATENATE(SUM('Раздел 2'!P243:P243),"=",0)</f>
        <v>0=0</v>
      </c>
    </row>
    <row r="15084" spans="1:5" ht="30" hidden="1" customHeight="1">
      <c r="A15084" s="311" t="str">
        <f>IF((SUM('Раздел 2'!P244:P244)=0),"","Неверно!")</f>
        <v/>
      </c>
      <c r="B15084" s="312" t="s">
        <v>24825</v>
      </c>
      <c r="C15084" s="313" t="s">
        <v>22697</v>
      </c>
      <c r="D15084" s="313" t="s">
        <v>22685</v>
      </c>
      <c r="E15084" s="313" t="str">
        <f>CONCATENATE(SUM('Раздел 2'!P244:P244),"=",0)</f>
        <v>0=0</v>
      </c>
    </row>
    <row r="15085" spans="1:5" ht="30" hidden="1" customHeight="1">
      <c r="A15085" s="311" t="str">
        <f>IF((SUM('Раздел 2'!P245:P245)=0),"","Неверно!")</f>
        <v/>
      </c>
      <c r="B15085" s="312" t="s">
        <v>24825</v>
      </c>
      <c r="C15085" s="313" t="s">
        <v>22698</v>
      </c>
      <c r="D15085" s="313" t="s">
        <v>22685</v>
      </c>
      <c r="E15085" s="313" t="str">
        <f>CONCATENATE(SUM('Раздел 2'!P245:P245),"=",0)</f>
        <v>0=0</v>
      </c>
    </row>
    <row r="15086" spans="1:5" ht="30" hidden="1" customHeight="1">
      <c r="A15086" s="311" t="str">
        <f>IF((SUM('Раздел 2'!P246:P246)=0),"","Неверно!")</f>
        <v/>
      </c>
      <c r="B15086" s="312" t="s">
        <v>24825</v>
      </c>
      <c r="C15086" s="313" t="s">
        <v>22699</v>
      </c>
      <c r="D15086" s="313" t="s">
        <v>22685</v>
      </c>
      <c r="E15086" s="313" t="str">
        <f>CONCATENATE(SUM('Раздел 2'!P246:P246),"=",0)</f>
        <v>0=0</v>
      </c>
    </row>
    <row r="15087" spans="1:5" ht="30" hidden="1" customHeight="1">
      <c r="A15087" s="311" t="str">
        <f>IF((SUM('Раздел 2'!P247:P247)=0),"","Неверно!")</f>
        <v/>
      </c>
      <c r="B15087" s="312" t="s">
        <v>24825</v>
      </c>
      <c r="C15087" s="313" t="s">
        <v>22700</v>
      </c>
      <c r="D15087" s="313" t="s">
        <v>22685</v>
      </c>
      <c r="E15087" s="313" t="str">
        <f>CONCATENATE(SUM('Раздел 2'!P247:P247),"=",0)</f>
        <v>0=0</v>
      </c>
    </row>
    <row r="15088" spans="1:5" ht="30" hidden="1" customHeight="1">
      <c r="A15088" s="311" t="str">
        <f>IF((SUM('Раздел 2'!AJ225:AJ225)=0),"","Неверно!")</f>
        <v/>
      </c>
      <c r="B15088" s="312" t="s">
        <v>24826</v>
      </c>
      <c r="C15088" s="313" t="s">
        <v>22701</v>
      </c>
      <c r="D15088" s="313" t="s">
        <v>24827</v>
      </c>
      <c r="E15088" s="313" t="str">
        <f>CONCATENATE(SUM('Раздел 2'!AJ225:AJ225),"=",0)</f>
        <v>0=0</v>
      </c>
    </row>
    <row r="15089" spans="1:5" ht="30" hidden="1" customHeight="1">
      <c r="A15089" s="311" t="str">
        <f>IF((SUM('Раздел 1'!J27:J27)&gt;=SUM('Раздел 2'!M11:M11)+SUM('Раздел 3'!M11:M11)+SUM('Раздел 9'!G9:H9)),"","Неверно!")</f>
        <v/>
      </c>
      <c r="B15089" s="312" t="s">
        <v>24828</v>
      </c>
      <c r="C15089" s="313" t="s">
        <v>1342</v>
      </c>
      <c r="D15089" s="313" t="s">
        <v>18152</v>
      </c>
      <c r="E15089" s="313" t="str">
        <f>CONCATENATE(SUM('Раздел 1'!J27:J27),"&gt;=",SUM('Раздел 2'!M11:M11),"+",SUM('Раздел 3'!M11:M11),"+",SUM('Раздел 9'!G9:H9))</f>
        <v>592&gt;=313+85+194</v>
      </c>
    </row>
    <row r="15090" spans="1:5" ht="30" hidden="1" customHeight="1">
      <c r="A15090" s="311" t="str">
        <f>IF((SUM('Раздел 1'!S27:S27)=SUM('Раздел 2'!V11:V11)+SUM('Раздел 3'!V11:V11)+SUM('Раздел 9'!E9:F9)+SUM('Раздел 8'!D40:E40)),"","Неверно!")</f>
        <v/>
      </c>
      <c r="B15090" s="312" t="s">
        <v>24829</v>
      </c>
      <c r="C15090" s="313" t="s">
        <v>20796</v>
      </c>
      <c r="D15090" s="313" t="s">
        <v>20797</v>
      </c>
      <c r="E15090" s="313" t="str">
        <f>CONCATENATE(SUM('Раздел 1'!S27:S27),"=",SUM('Раздел 2'!V11:V11),"+",SUM('Раздел 3'!V11:V11),"+",SUM('Раздел 9'!E9:F9),"+",SUM('Раздел 8'!D40:E40))</f>
        <v>753=432+98+223+0</v>
      </c>
    </row>
    <row r="15091" spans="1:5" ht="30" hidden="1" customHeight="1">
      <c r="A15091" s="311" t="str">
        <f>IF((SUM('Раздел 1'!C21:C21)=SUM('Раздел 3'!F180:F180)+SUM('Раздел 3'!F182:F184)+SUM('Раздел 3'!F185:F185)+SUM('Раздел 3'!F189:F189)+SUM('Раздел 3'!F196:F196)+SUM('Раздел 3'!F201:F201)+SUM('Раздел 3'!F204:F204)+SUM('Раздел 3'!F205:F205)+SUM('Раздел 3'!F206:F207)+SUM('Раздел 3'!F215:F217)),"","Неверно!")</f>
        <v/>
      </c>
      <c r="B15091" s="312" t="s">
        <v>24830</v>
      </c>
      <c r="C15091" s="313" t="s">
        <v>21138</v>
      </c>
      <c r="D15091" s="313" t="s">
        <v>22702</v>
      </c>
      <c r="E15091" s="313" t="str">
        <f>CONCATENATE(SUM('Раздел 1'!C21:C21),"=",SUM('Раздел 3'!F180:F180),"+",SUM('Раздел 3'!F182:F184),"+",SUM('Раздел 3'!F185:F185),"+",SUM('Раздел 3'!F189:F189),"+",SUM('Раздел 3'!F196:F196),"+",SUM('Раздел 3'!F201:F201),"+",SUM('Раздел 3'!F204:F204),"+",SUM('Раздел 3'!F205:F205),"+",SUM('Раздел 3'!F206:F207),"+",SUM('Раздел 3'!F215:F217))</f>
        <v>21=6+0+0+0+0+0+0+0+0+15</v>
      </c>
    </row>
    <row r="15092" spans="1:5" ht="30" hidden="1" customHeight="1">
      <c r="A15092" s="311" t="str">
        <f>IF((SUM('Раздел 1'!L21:L21)=SUM('Раздел 3'!O180:O180)+SUM('Раздел 3'!O182:O184)+SUM('Раздел 3'!O185:O185)+SUM('Раздел 3'!O189:O189)+SUM('Раздел 3'!O196:O196)+SUM('Раздел 3'!O201:O201)+SUM('Раздел 3'!O204:O204)+SUM('Раздел 3'!O205:O205)+SUM('Раздел 3'!O206:O207)+SUM('Раздел 3'!O215:O217)),"","Неверно!")</f>
        <v/>
      </c>
      <c r="B15092" s="312" t="s">
        <v>24830</v>
      </c>
      <c r="C15092" s="313" t="s">
        <v>21139</v>
      </c>
      <c r="D15092" s="313" t="s">
        <v>22702</v>
      </c>
      <c r="E15092" s="313" t="str">
        <f>CONCATENATE(SUM('Раздел 1'!L21:L21),"=",SUM('Раздел 3'!O180:O180),"+",SUM('Раздел 3'!O182:O184),"+",SUM('Раздел 3'!O185:O185),"+",SUM('Раздел 3'!O189:O189),"+",SUM('Раздел 3'!O196:O196),"+",SUM('Раздел 3'!O201:O201),"+",SUM('Раздел 3'!O204:O204),"+",SUM('Раздел 3'!O205:O205),"+",SUM('Раздел 3'!O206:O207),"+",SUM('Раздел 3'!O215:O217))</f>
        <v>0=0+0+0+0+0+0+0+0+0+0</v>
      </c>
    </row>
    <row r="15093" spans="1:5" ht="30" hidden="1" customHeight="1">
      <c r="A15093" s="311" t="str">
        <f>IF((SUM('Раздел 1'!M21:M21)=SUM('Раздел 3'!P180:P180)+SUM('Раздел 3'!P182:P184)+SUM('Раздел 3'!P185:P185)+SUM('Раздел 3'!P189:P189)+SUM('Раздел 3'!P196:P196)+SUM('Раздел 3'!P201:P201)+SUM('Раздел 3'!P204:P204)+SUM('Раздел 3'!P205:P205)+SUM('Раздел 3'!P206:P207)+SUM('Раздел 3'!P215:P217)),"","Неверно!")</f>
        <v/>
      </c>
      <c r="B15093" s="312" t="s">
        <v>24830</v>
      </c>
      <c r="C15093" s="313" t="s">
        <v>21140</v>
      </c>
      <c r="D15093" s="313" t="s">
        <v>22702</v>
      </c>
      <c r="E15093" s="313" t="str">
        <f>CONCATENATE(SUM('Раздел 1'!M21:M21),"=",SUM('Раздел 3'!P180:P180),"+",SUM('Раздел 3'!P182:P184),"+",SUM('Раздел 3'!P185:P185),"+",SUM('Раздел 3'!P189:P189),"+",SUM('Раздел 3'!P196:P196),"+",SUM('Раздел 3'!P201:P201),"+",SUM('Раздел 3'!P204:P204),"+",SUM('Раздел 3'!P205:P205),"+",SUM('Раздел 3'!P206:P207),"+",SUM('Раздел 3'!P215:P217))</f>
        <v>0=0+0+0+0+0+0+0+0+0+0</v>
      </c>
    </row>
    <row r="15094" spans="1:5" ht="30" hidden="1" customHeight="1">
      <c r="A15094" s="311" t="str">
        <f>IF((SUM('Раздел 1'!N21:N21)=SUM('Раздел 3'!Q180:Q180)+SUM('Раздел 3'!Q182:Q184)+SUM('Раздел 3'!Q185:Q185)+SUM('Раздел 3'!Q189:Q189)+SUM('Раздел 3'!Q196:Q196)+SUM('Раздел 3'!Q201:Q201)+SUM('Раздел 3'!Q204:Q204)+SUM('Раздел 3'!Q205:Q205)+SUM('Раздел 3'!Q206:Q207)+SUM('Раздел 3'!Q215:Q217)),"","Неверно!")</f>
        <v/>
      </c>
      <c r="B15094" s="312" t="s">
        <v>24830</v>
      </c>
      <c r="C15094" s="313" t="s">
        <v>21141</v>
      </c>
      <c r="D15094" s="313" t="s">
        <v>22702</v>
      </c>
      <c r="E15094" s="313" t="str">
        <f>CONCATENATE(SUM('Раздел 1'!N21:N21),"=",SUM('Раздел 3'!Q180:Q180),"+",SUM('Раздел 3'!Q182:Q184),"+",SUM('Раздел 3'!Q185:Q185),"+",SUM('Раздел 3'!Q189:Q189),"+",SUM('Раздел 3'!Q196:Q196),"+",SUM('Раздел 3'!Q201:Q201),"+",SUM('Раздел 3'!Q204:Q204),"+",SUM('Раздел 3'!Q205:Q205),"+",SUM('Раздел 3'!Q206:Q207),"+",SUM('Раздел 3'!Q215:Q217))</f>
        <v>1=0+0+0+0+0+0+0+0+0+1</v>
      </c>
    </row>
    <row r="15095" spans="1:5" ht="30" hidden="1" customHeight="1">
      <c r="A15095" s="311" t="str">
        <f>IF((SUM('Раздел 1'!O21:O21)=SUM('Раздел 3'!R180:R180)+SUM('Раздел 3'!R182:R184)+SUM('Раздел 3'!R185:R185)+SUM('Раздел 3'!R189:R189)+SUM('Раздел 3'!R196:R196)+SUM('Раздел 3'!R201:R201)+SUM('Раздел 3'!R204:R204)+SUM('Раздел 3'!R205:R205)+SUM('Раздел 3'!R206:R207)+SUM('Раздел 3'!R215:R217)),"","Неверно!")</f>
        <v/>
      </c>
      <c r="B15095" s="312" t="s">
        <v>24830</v>
      </c>
      <c r="C15095" s="313" t="s">
        <v>21142</v>
      </c>
      <c r="D15095" s="313" t="s">
        <v>22702</v>
      </c>
      <c r="E15095" s="313" t="str">
        <f>CONCATENATE(SUM('Раздел 1'!O21:O21),"=",SUM('Раздел 3'!R180:R180),"+",SUM('Раздел 3'!R182:R184),"+",SUM('Раздел 3'!R185:R185),"+",SUM('Раздел 3'!R189:R189),"+",SUM('Раздел 3'!R196:R196),"+",SUM('Раздел 3'!R201:R201),"+",SUM('Раздел 3'!R204:R204),"+",SUM('Раздел 3'!R205:R205),"+",SUM('Раздел 3'!R206:R207),"+",SUM('Раздел 3'!R215:R217))</f>
        <v>1=0+0+0+0+1+0+0+0+0+0</v>
      </c>
    </row>
    <row r="15096" spans="1:5" ht="30" hidden="1" customHeight="1">
      <c r="A15096" s="311" t="str">
        <f>IF((SUM('Раздел 1'!P21:P21)=SUM('Раздел 3'!S180:S180)+SUM('Раздел 3'!S182:S184)+SUM('Раздел 3'!S185:S185)+SUM('Раздел 3'!S189:S189)+SUM('Раздел 3'!S196:S196)+SUM('Раздел 3'!S201:S201)+SUM('Раздел 3'!S204:S204)+SUM('Раздел 3'!S205:S205)+SUM('Раздел 3'!S206:S207)+SUM('Раздел 3'!S215:S217)),"","Неверно!")</f>
        <v/>
      </c>
      <c r="B15096" s="312" t="s">
        <v>24830</v>
      </c>
      <c r="C15096" s="313" t="s">
        <v>21143</v>
      </c>
      <c r="D15096" s="313" t="s">
        <v>22702</v>
      </c>
      <c r="E15096" s="313" t="str">
        <f>CONCATENATE(SUM('Раздел 1'!P21:P21),"=",SUM('Раздел 3'!S180:S180),"+",SUM('Раздел 3'!S182:S184),"+",SUM('Раздел 3'!S185:S185),"+",SUM('Раздел 3'!S189:S189),"+",SUM('Раздел 3'!S196:S196),"+",SUM('Раздел 3'!S201:S201),"+",SUM('Раздел 3'!S204:S204),"+",SUM('Раздел 3'!S205:S205),"+",SUM('Раздел 3'!S206:S207),"+",SUM('Раздел 3'!S215:S217))</f>
        <v>0=0+0+0+0+0+0+0+0+0+0</v>
      </c>
    </row>
    <row r="15097" spans="1:5" ht="30" hidden="1" customHeight="1">
      <c r="A15097" s="311" t="str">
        <f>IF((SUM('Раздел 1'!Q21:Q21)=SUM('Раздел 3'!T180:T180)+SUM('Раздел 3'!T182:T184)+SUM('Раздел 3'!T185:T185)+SUM('Раздел 3'!T189:T189)+SUM('Раздел 3'!T196:T196)+SUM('Раздел 3'!T201:T201)+SUM('Раздел 3'!T204:T204)+SUM('Раздел 3'!T205:T205)+SUM('Раздел 3'!T206:T207)+SUM('Раздел 3'!T215:T217)),"","Неверно!")</f>
        <v/>
      </c>
      <c r="B15097" s="312" t="s">
        <v>24830</v>
      </c>
      <c r="C15097" s="313" t="s">
        <v>21144</v>
      </c>
      <c r="D15097" s="313" t="s">
        <v>22702</v>
      </c>
      <c r="E15097" s="313" t="str">
        <f>CONCATENATE(SUM('Раздел 1'!Q21:Q21),"=",SUM('Раздел 3'!T180:T180),"+",SUM('Раздел 3'!T182:T184),"+",SUM('Раздел 3'!T185:T185),"+",SUM('Раздел 3'!T189:T189),"+",SUM('Раздел 3'!T196:T196),"+",SUM('Раздел 3'!T201:T201),"+",SUM('Раздел 3'!T204:T204),"+",SUM('Раздел 3'!T205:T205),"+",SUM('Раздел 3'!T206:T207),"+",SUM('Раздел 3'!T215:T217))</f>
        <v>0=0+0+0+0+0+0+0+0+0+0</v>
      </c>
    </row>
    <row r="15098" spans="1:5" ht="30" hidden="1" customHeight="1">
      <c r="A15098" s="311" t="str">
        <f>IF((SUM('Раздел 1'!R21:R21)=SUM('Раздел 3'!U180:U180)+SUM('Раздел 3'!U182:U184)+SUM('Раздел 3'!U185:U185)+SUM('Раздел 3'!U189:U189)+SUM('Раздел 3'!U196:U196)+SUM('Раздел 3'!U201:U201)+SUM('Раздел 3'!U204:U204)+SUM('Раздел 3'!U205:U205)+SUM('Раздел 3'!U206:U207)+SUM('Раздел 3'!U215:U217)),"","Неверно!")</f>
        <v/>
      </c>
      <c r="B15098" s="312" t="s">
        <v>24830</v>
      </c>
      <c r="C15098" s="313" t="s">
        <v>21145</v>
      </c>
      <c r="D15098" s="313" t="s">
        <v>22702</v>
      </c>
      <c r="E15098" s="313" t="str">
        <f>CONCATENATE(SUM('Раздел 1'!R21:R21),"=",SUM('Раздел 3'!U180:U180),"+",SUM('Раздел 3'!U182:U184),"+",SUM('Раздел 3'!U185:U185),"+",SUM('Раздел 3'!U189:U189),"+",SUM('Раздел 3'!U196:U196),"+",SUM('Раздел 3'!U201:U201),"+",SUM('Раздел 3'!U204:U204),"+",SUM('Раздел 3'!U205:U205),"+",SUM('Раздел 3'!U206:U207),"+",SUM('Раздел 3'!U215:U217))</f>
        <v>1=0+0+0+0+1+0+0+0+0+0</v>
      </c>
    </row>
    <row r="15099" spans="1:5" ht="30" hidden="1" customHeight="1">
      <c r="A15099" s="311" t="str">
        <f>IF((SUM('Раздел 1'!S21:S21)=SUM('Раздел 3'!V180:V180)+SUM('Раздел 3'!V182:V184)+SUM('Раздел 3'!V185:V185)+SUM('Раздел 3'!V189:V189)+SUM('Раздел 3'!V196:V196)+SUM('Раздел 3'!V201:V201)+SUM('Раздел 3'!V204:V204)+SUM('Раздел 3'!V205:V205)+SUM('Раздел 3'!V206:V207)+SUM('Раздел 3'!V215:V217)),"","Неверно!")</f>
        <v/>
      </c>
      <c r="B15099" s="312" t="s">
        <v>24830</v>
      </c>
      <c r="C15099" s="313" t="s">
        <v>21146</v>
      </c>
      <c r="D15099" s="313" t="s">
        <v>22702</v>
      </c>
      <c r="E15099" s="313" t="str">
        <f>CONCATENATE(SUM('Раздел 1'!S21:S21),"=",SUM('Раздел 3'!V180:V180),"+",SUM('Раздел 3'!V182:V184),"+",SUM('Раздел 3'!V185:V185),"+",SUM('Раздел 3'!V189:V189),"+",SUM('Раздел 3'!V196:V196),"+",SUM('Раздел 3'!V201:V201),"+",SUM('Раздел 3'!V204:V204),"+",SUM('Раздел 3'!V205:V205),"+",SUM('Раздел 3'!V206:V207),"+",SUM('Раздел 3'!V215:V217))</f>
        <v>80=8+0+0+43+4+0+0+0+0+25</v>
      </c>
    </row>
    <row r="15100" spans="1:5" ht="30" hidden="1" customHeight="1">
      <c r="A15100" s="311" t="str">
        <f>IF((SUM('Раздел 1'!T21:T21)=SUM('Раздел 3'!W180:W180)+SUM('Раздел 3'!W182:W184)+SUM('Раздел 3'!W185:W185)+SUM('Раздел 3'!W189:W189)+SUM('Раздел 3'!W196:W196)+SUM('Раздел 3'!W201:W201)+SUM('Раздел 3'!W204:W204)+SUM('Раздел 3'!W205:W205)+SUM('Раздел 3'!W206:W207)+SUM('Раздел 3'!W215:W217)),"","Неверно!")</f>
        <v/>
      </c>
      <c r="B15100" s="312" t="s">
        <v>24830</v>
      </c>
      <c r="C15100" s="313" t="s">
        <v>21147</v>
      </c>
      <c r="D15100" s="313" t="s">
        <v>22702</v>
      </c>
      <c r="E15100" s="313" t="str">
        <f>CONCATENATE(SUM('Раздел 1'!T21:T21),"=",SUM('Раздел 3'!W180:W180),"+",SUM('Раздел 3'!W182:W184),"+",SUM('Раздел 3'!W185:W185),"+",SUM('Раздел 3'!W189:W189),"+",SUM('Раздел 3'!W196:W196),"+",SUM('Раздел 3'!W201:W201),"+",SUM('Раздел 3'!W204:W204),"+",SUM('Раздел 3'!W205:W205),"+",SUM('Раздел 3'!W206:W207),"+",SUM('Раздел 3'!W215:W217))</f>
        <v>0=0+0+0+0+0+0+0+0+0+0</v>
      </c>
    </row>
    <row r="15101" spans="1:5" ht="30" hidden="1" customHeight="1">
      <c r="A15101" s="311" t="str">
        <f>IF((SUM('Раздел 1'!U21:U21)=SUM('Раздел 3'!X180:X180)+SUM('Раздел 3'!X182:X184)+SUM('Раздел 3'!X185:X185)+SUM('Раздел 3'!X189:X189)+SUM('Раздел 3'!X196:X196)+SUM('Раздел 3'!X201:X201)+SUM('Раздел 3'!X204:X204)+SUM('Раздел 3'!X205:X205)+SUM('Раздел 3'!X206:X207)+SUM('Раздел 3'!X215:X217)),"","Неверно!")</f>
        <v/>
      </c>
      <c r="B15101" s="312" t="s">
        <v>24830</v>
      </c>
      <c r="C15101" s="313" t="s">
        <v>21148</v>
      </c>
      <c r="D15101" s="313" t="s">
        <v>22702</v>
      </c>
      <c r="E15101" s="313" t="str">
        <f>CONCATENATE(SUM('Раздел 1'!U21:U21),"=",SUM('Раздел 3'!X180:X180),"+",SUM('Раздел 3'!X182:X184),"+",SUM('Раздел 3'!X185:X185),"+",SUM('Раздел 3'!X189:X189),"+",SUM('Раздел 3'!X196:X196),"+",SUM('Раздел 3'!X201:X201),"+",SUM('Раздел 3'!X204:X204),"+",SUM('Раздел 3'!X205:X205),"+",SUM('Раздел 3'!X206:X207),"+",SUM('Раздел 3'!X215:X217))</f>
        <v>7=0+0+0+0+1+0+0+0+0+6</v>
      </c>
    </row>
    <row r="15102" spans="1:5" ht="30" hidden="1" customHeight="1">
      <c r="A15102" s="311" t="str">
        <f>IF((SUM('Раздел 1'!D21:D21)=SUM('Раздел 3'!G180:G180)+SUM('Раздел 3'!G182:G184)+SUM('Раздел 3'!G185:G185)+SUM('Раздел 3'!G189:G189)+SUM('Раздел 3'!G196:G196)+SUM('Раздел 3'!G201:G201)+SUM('Раздел 3'!G204:G204)+SUM('Раздел 3'!G205:G205)+SUM('Раздел 3'!G206:G207)+SUM('Раздел 3'!G215:G217)),"","Неверно!")</f>
        <v/>
      </c>
      <c r="B15102" s="312" t="s">
        <v>24830</v>
      </c>
      <c r="C15102" s="313" t="s">
        <v>21149</v>
      </c>
      <c r="D15102" s="313" t="s">
        <v>22702</v>
      </c>
      <c r="E15102" s="313" t="str">
        <f>CONCATENATE(SUM('Раздел 1'!D21:D21),"=",SUM('Раздел 3'!G180:G180),"+",SUM('Раздел 3'!G182:G184),"+",SUM('Раздел 3'!G185:G185),"+",SUM('Раздел 3'!G189:G189),"+",SUM('Раздел 3'!G196:G196),"+",SUM('Раздел 3'!G201:G201),"+",SUM('Раздел 3'!G204:G204),"+",SUM('Раздел 3'!G205:G205),"+",SUM('Раздел 3'!G206:G207),"+",SUM('Раздел 3'!G215:G217))</f>
        <v>66=2+0+0+43+5+0+0+0+0+16</v>
      </c>
    </row>
    <row r="15103" spans="1:5" ht="30" hidden="1" customHeight="1">
      <c r="A15103" s="311" t="str">
        <f>IF((SUM('Раздел 1'!V21:V21)=SUM('Раздел 3'!Y180:Y180)+SUM('Раздел 3'!Y182:Y184)+SUM('Раздел 3'!Y185:Y185)+SUM('Раздел 3'!Y189:Y189)+SUM('Раздел 3'!Y196:Y196)+SUM('Раздел 3'!Y201:Y201)+SUM('Раздел 3'!Y204:Y204)+SUM('Раздел 3'!Y205:Y205)+SUM('Раздел 3'!Y206:Y207)+SUM('Раздел 3'!Y215:Y217)),"","Неверно!")</f>
        <v/>
      </c>
      <c r="B15103" s="312" t="s">
        <v>24830</v>
      </c>
      <c r="C15103" s="313" t="s">
        <v>21150</v>
      </c>
      <c r="D15103" s="313" t="s">
        <v>22702</v>
      </c>
      <c r="E15103" s="313" t="str">
        <f>CONCATENATE(SUM('Раздел 1'!V21:V21),"=",SUM('Раздел 3'!Y180:Y180),"+",SUM('Раздел 3'!Y182:Y184),"+",SUM('Раздел 3'!Y185:Y185),"+",SUM('Раздел 3'!Y189:Y189),"+",SUM('Раздел 3'!Y196:Y196),"+",SUM('Раздел 3'!Y201:Y201),"+",SUM('Раздел 3'!Y204:Y204),"+",SUM('Раздел 3'!Y205:Y205),"+",SUM('Раздел 3'!Y206:Y207),"+",SUM('Раздел 3'!Y215:Y217))</f>
        <v>2=0+0+0+0+0+0+0+0+0+2</v>
      </c>
    </row>
    <row r="15104" spans="1:5" ht="30" hidden="1" customHeight="1">
      <c r="A15104" s="311" t="str">
        <f>IF((SUM('Раздел 1'!W21:W21)=SUM('Раздел 3'!Z180:Z180)+SUM('Раздел 3'!Z182:Z184)+SUM('Раздел 3'!Z185:Z185)+SUM('Раздел 3'!Z189:Z189)+SUM('Раздел 3'!Z196:Z196)+SUM('Раздел 3'!Z201:Z201)+SUM('Раздел 3'!Z204:Z204)+SUM('Раздел 3'!Z205:Z205)+SUM('Раздел 3'!Z206:Z207)+SUM('Раздел 3'!Z215:Z217)),"","Неверно!")</f>
        <v/>
      </c>
      <c r="B15104" s="312" t="s">
        <v>24830</v>
      </c>
      <c r="C15104" s="313" t="s">
        <v>21151</v>
      </c>
      <c r="D15104" s="313" t="s">
        <v>22702</v>
      </c>
      <c r="E15104" s="313" t="str">
        <f>CONCATENATE(SUM('Раздел 1'!W21:W21),"=",SUM('Раздел 3'!Z180:Z180),"+",SUM('Раздел 3'!Z182:Z184),"+",SUM('Раздел 3'!Z185:Z185),"+",SUM('Раздел 3'!Z189:Z189),"+",SUM('Раздел 3'!Z196:Z196),"+",SUM('Раздел 3'!Z201:Z201),"+",SUM('Раздел 3'!Z204:Z204),"+",SUM('Раздел 3'!Z205:Z205),"+",SUM('Раздел 3'!Z206:Z207),"+",SUM('Раздел 3'!Z215:Z217))</f>
        <v>0=0+0+0+0+0+0+0+0+0+0</v>
      </c>
    </row>
    <row r="15105" spans="1:5" ht="30" hidden="1" customHeight="1">
      <c r="A15105" s="311" t="str">
        <f>IF((SUM('Раздел 1'!X21:X21)=SUM('Раздел 3'!AA180:AA180)+SUM('Раздел 3'!AA182:AA184)+SUM('Раздел 3'!AA185:AA185)+SUM('Раздел 3'!AA189:AA189)+SUM('Раздел 3'!AA196:AA196)+SUM('Раздел 3'!AA201:AA201)+SUM('Раздел 3'!AA204:AA204)+SUM('Раздел 3'!AA205:AA205)+SUM('Раздел 3'!AA206:AA207)+SUM('Раздел 3'!AA215:AA217)),"","Неверно!")</f>
        <v/>
      </c>
      <c r="B15105" s="312" t="s">
        <v>24830</v>
      </c>
      <c r="C15105" s="313" t="s">
        <v>21152</v>
      </c>
      <c r="D15105" s="313" t="s">
        <v>22702</v>
      </c>
      <c r="E15105" s="313" t="str">
        <f>CONCATENATE(SUM('Раздел 1'!X21:X21),"=",SUM('Раздел 3'!AA180:AA180),"+",SUM('Раздел 3'!AA182:AA184),"+",SUM('Раздел 3'!AA185:AA185),"+",SUM('Раздел 3'!AA189:AA189),"+",SUM('Раздел 3'!AA196:AA196),"+",SUM('Раздел 3'!AA201:AA201),"+",SUM('Раздел 3'!AA204:AA204),"+",SUM('Раздел 3'!AA205:AA205),"+",SUM('Раздел 3'!AA206:AA207),"+",SUM('Раздел 3'!AA215:AA217))</f>
        <v>2=0+0+0+2+0+0+0+0+0+0</v>
      </c>
    </row>
    <row r="15106" spans="1:5" ht="30" hidden="1" customHeight="1">
      <c r="A15106" s="311" t="str">
        <f>IF((SUM('Раздел 1'!Y21:Y21)=SUM('Раздел 3'!AB180:AB180)+SUM('Раздел 3'!AB182:AB184)+SUM('Раздел 3'!AB185:AB185)+SUM('Раздел 3'!AB189:AB189)+SUM('Раздел 3'!AB196:AB196)+SUM('Раздел 3'!AB201:AB201)+SUM('Раздел 3'!AB204:AB204)+SUM('Раздел 3'!AB205:AB205)+SUM('Раздел 3'!AB206:AB207)+SUM('Раздел 3'!AB215:AB217)),"","Неверно!")</f>
        <v/>
      </c>
      <c r="B15106" s="312" t="s">
        <v>24830</v>
      </c>
      <c r="C15106" s="313" t="s">
        <v>21153</v>
      </c>
      <c r="D15106" s="313" t="s">
        <v>22702</v>
      </c>
      <c r="E15106" s="313" t="str">
        <f>CONCATENATE(SUM('Раздел 1'!Y21:Y21),"=",SUM('Раздел 3'!AB180:AB180),"+",SUM('Раздел 3'!AB182:AB184),"+",SUM('Раздел 3'!AB185:AB185),"+",SUM('Раздел 3'!AB189:AB189),"+",SUM('Раздел 3'!AB196:AB196),"+",SUM('Раздел 3'!AB201:AB201),"+",SUM('Раздел 3'!AB204:AB204),"+",SUM('Раздел 3'!AB205:AB205),"+",SUM('Раздел 3'!AB206:AB207),"+",SUM('Раздел 3'!AB215:AB217))</f>
        <v>0=0+0+0+0+0+0+0+0+0+0</v>
      </c>
    </row>
    <row r="15107" spans="1:5" ht="30" hidden="1" customHeight="1">
      <c r="A15107" s="311" t="str">
        <f>IF((SUM('Раздел 1'!Z21:Z21)=SUM('Раздел 3'!AC180:AC180)+SUM('Раздел 3'!AC182:AC184)+SUM('Раздел 3'!AC185:AC185)+SUM('Раздел 3'!AC189:AC189)+SUM('Раздел 3'!AC196:AC196)+SUM('Раздел 3'!AC201:AC201)+SUM('Раздел 3'!AC204:AC204)+SUM('Раздел 3'!AC205:AC205)+SUM('Раздел 3'!AC206:AC207)+SUM('Раздел 3'!AC215:AC217)),"","Неверно!")</f>
        <v/>
      </c>
      <c r="B15107" s="312" t="s">
        <v>24830</v>
      </c>
      <c r="C15107" s="313" t="s">
        <v>21154</v>
      </c>
      <c r="D15107" s="313" t="s">
        <v>22702</v>
      </c>
      <c r="E15107" s="313" t="str">
        <f>CONCATENATE(SUM('Раздел 1'!Z21:Z21),"=",SUM('Раздел 3'!AC180:AC180),"+",SUM('Раздел 3'!AC182:AC184),"+",SUM('Раздел 3'!AC185:AC185),"+",SUM('Раздел 3'!AC189:AC189),"+",SUM('Раздел 3'!AC196:AC196),"+",SUM('Раздел 3'!AC201:AC201),"+",SUM('Раздел 3'!AC204:AC204),"+",SUM('Раздел 3'!AC205:AC205),"+",SUM('Раздел 3'!AC206:AC207),"+",SUM('Раздел 3'!AC215:AC217))</f>
        <v>0=0+0+0+0+0+0+0+0+0+0</v>
      </c>
    </row>
    <row r="15108" spans="1:5" ht="30" hidden="1" customHeight="1">
      <c r="A15108" s="311" t="str">
        <f>IF((SUM('Раздел 1'!AA21:AA21)=SUM('Раздел 3'!AD180:AD180)+SUM('Раздел 3'!AD182:AD184)+SUM('Раздел 3'!AD185:AD185)+SUM('Раздел 3'!AD189:AD189)+SUM('Раздел 3'!AD196:AD196)+SUM('Раздел 3'!AD201:AD201)+SUM('Раздел 3'!AD204:AD204)+SUM('Раздел 3'!AD205:AD205)+SUM('Раздел 3'!AD206:AD207)+SUM('Раздел 3'!AD215:AD217)),"","Неверно!")</f>
        <v/>
      </c>
      <c r="B15108" s="312" t="s">
        <v>24830</v>
      </c>
      <c r="C15108" s="313" t="s">
        <v>21155</v>
      </c>
      <c r="D15108" s="313" t="s">
        <v>22702</v>
      </c>
      <c r="E15108" s="313" t="str">
        <f>CONCATENATE(SUM('Раздел 1'!AA21:AA21),"=",SUM('Раздел 3'!AD180:AD180),"+",SUM('Раздел 3'!AD182:AD184),"+",SUM('Раздел 3'!AD185:AD185),"+",SUM('Раздел 3'!AD189:AD189),"+",SUM('Раздел 3'!AD196:AD196),"+",SUM('Раздел 3'!AD201:AD201),"+",SUM('Раздел 3'!AD204:AD204),"+",SUM('Раздел 3'!AD205:AD205),"+",SUM('Раздел 3'!AD206:AD207),"+",SUM('Раздел 3'!AD215:AD217))</f>
        <v>0=0+0+0+0+0+0+0+0+0+0</v>
      </c>
    </row>
    <row r="15109" spans="1:5" ht="30" hidden="1" customHeight="1">
      <c r="A15109" s="311" t="str">
        <f>IF((SUM('Раздел 1'!AB21:AB21)=SUM('Раздел 3'!AE180:AE180)+SUM('Раздел 3'!AE182:AE184)+SUM('Раздел 3'!AE185:AE185)+SUM('Раздел 3'!AE189:AE189)+SUM('Раздел 3'!AE196:AE196)+SUM('Раздел 3'!AE201:AE201)+SUM('Раздел 3'!AE204:AE204)+SUM('Раздел 3'!AE205:AE205)+SUM('Раздел 3'!AE206:AE207)+SUM('Раздел 3'!AE215:AE217)),"","Неверно!")</f>
        <v/>
      </c>
      <c r="B15109" s="312" t="s">
        <v>24830</v>
      </c>
      <c r="C15109" s="313" t="s">
        <v>21156</v>
      </c>
      <c r="D15109" s="313" t="s">
        <v>22702</v>
      </c>
      <c r="E15109" s="313" t="str">
        <f>CONCATENATE(SUM('Раздел 1'!AB21:AB21),"=",SUM('Раздел 3'!AE180:AE180),"+",SUM('Раздел 3'!AE182:AE184),"+",SUM('Раздел 3'!AE185:AE185),"+",SUM('Раздел 3'!AE189:AE189),"+",SUM('Раздел 3'!AE196:AE196),"+",SUM('Раздел 3'!AE201:AE201),"+",SUM('Раздел 3'!AE204:AE204),"+",SUM('Раздел 3'!AE205:AE205),"+",SUM('Раздел 3'!AE206:AE207),"+",SUM('Раздел 3'!AE215:AE217))</f>
        <v>0=0+0+0+0+0+0+0+0+0+0</v>
      </c>
    </row>
    <row r="15110" spans="1:5" ht="30" hidden="1" customHeight="1">
      <c r="A15110" s="311" t="str">
        <f>IF((SUM('Раздел 1'!AC21:AC21)=SUM('Раздел 3'!AF180:AF180)+SUM('Раздел 3'!AF182:AF184)+SUM('Раздел 3'!AF185:AF185)+SUM('Раздел 3'!AF189:AF189)+SUM('Раздел 3'!AF196:AF196)+SUM('Раздел 3'!AF201:AF201)+SUM('Раздел 3'!AF204:AF204)+SUM('Раздел 3'!AF205:AF205)+SUM('Раздел 3'!AF206:AF207)+SUM('Раздел 3'!AF215:AF217)),"","Неверно!")</f>
        <v/>
      </c>
      <c r="B15110" s="312" t="s">
        <v>24830</v>
      </c>
      <c r="C15110" s="313" t="s">
        <v>21157</v>
      </c>
      <c r="D15110" s="313" t="s">
        <v>22702</v>
      </c>
      <c r="E15110" s="313" t="str">
        <f>CONCATENATE(SUM('Раздел 1'!AC21:AC21),"=",SUM('Раздел 3'!AF180:AF180),"+",SUM('Раздел 3'!AF182:AF184),"+",SUM('Раздел 3'!AF185:AF185),"+",SUM('Раздел 3'!AF189:AF189),"+",SUM('Раздел 3'!AF196:AF196),"+",SUM('Раздел 3'!AF201:AF201),"+",SUM('Раздел 3'!AF204:AF204),"+",SUM('Раздел 3'!AF205:AF205),"+",SUM('Раздел 3'!AF206:AF207),"+",SUM('Раздел 3'!AF215:AF217))</f>
        <v>0=0+0+0+0+0+0+0+0+0+0</v>
      </c>
    </row>
    <row r="15111" spans="1:5" ht="30" hidden="1" customHeight="1">
      <c r="A15111" s="311" t="str">
        <f>IF((SUM('Раздел 1'!AD21:AD21)=SUM('Раздел 3'!AG180:AG180)+SUM('Раздел 3'!AG182:AG184)+SUM('Раздел 3'!AG185:AG185)+SUM('Раздел 3'!AG189:AG189)+SUM('Раздел 3'!AG196:AG196)+SUM('Раздел 3'!AG201:AG201)+SUM('Раздел 3'!AG204:AG204)+SUM('Раздел 3'!AG205:AG205)+SUM('Раздел 3'!AG206:AG207)+SUM('Раздел 3'!AG215:AG217)),"","Неверно!")</f>
        <v/>
      </c>
      <c r="B15111" s="312" t="s">
        <v>24830</v>
      </c>
      <c r="C15111" s="313" t="s">
        <v>21158</v>
      </c>
      <c r="D15111" s="313" t="s">
        <v>22702</v>
      </c>
      <c r="E15111" s="313" t="str">
        <f>CONCATENATE(SUM('Раздел 1'!AD21:AD21),"=",SUM('Раздел 3'!AG180:AG180),"+",SUM('Раздел 3'!AG182:AG184),"+",SUM('Раздел 3'!AG185:AG185),"+",SUM('Раздел 3'!AG189:AG189),"+",SUM('Раздел 3'!AG196:AG196),"+",SUM('Раздел 3'!AG201:AG201),"+",SUM('Раздел 3'!AG204:AG204),"+",SUM('Раздел 3'!AG205:AG205),"+",SUM('Раздел 3'!AG206:AG207),"+",SUM('Раздел 3'!AG215:AG217))</f>
        <v>0=0+0+0+0+0+0+0+0+0+0</v>
      </c>
    </row>
    <row r="15112" spans="1:5" ht="30" hidden="1" customHeight="1">
      <c r="A15112" s="311" t="str">
        <f>IF((SUM('Раздел 1'!AE21:AE21)=SUM('Раздел 3'!AH180:AH180)+SUM('Раздел 3'!AH182:AH184)+SUM('Раздел 3'!AH185:AH185)+SUM('Раздел 3'!AH189:AH189)+SUM('Раздел 3'!AH196:AH196)+SUM('Раздел 3'!AH201:AH201)+SUM('Раздел 3'!AH204:AH204)+SUM('Раздел 3'!AH205:AH205)+SUM('Раздел 3'!AH206:AH207)+SUM('Раздел 3'!AH215:AH217)),"","Неверно!")</f>
        <v/>
      </c>
      <c r="B15112" s="312" t="s">
        <v>24830</v>
      </c>
      <c r="C15112" s="313" t="s">
        <v>21159</v>
      </c>
      <c r="D15112" s="313" t="s">
        <v>22702</v>
      </c>
      <c r="E15112" s="313" t="str">
        <f>CONCATENATE(SUM('Раздел 1'!AE21:AE21),"=",SUM('Раздел 3'!AH180:AH180),"+",SUM('Раздел 3'!AH182:AH184),"+",SUM('Раздел 3'!AH185:AH185),"+",SUM('Раздел 3'!AH189:AH189),"+",SUM('Раздел 3'!AH196:AH196),"+",SUM('Раздел 3'!AH201:AH201),"+",SUM('Раздел 3'!AH204:AH204),"+",SUM('Раздел 3'!AH205:AH205),"+",SUM('Раздел 3'!AH206:AH207),"+",SUM('Раздел 3'!AH215:AH217))</f>
        <v>0=0+0+0+0+0+0+0+0+0+0</v>
      </c>
    </row>
    <row r="15113" spans="1:5" ht="30" hidden="1" customHeight="1">
      <c r="A15113" s="311" t="str">
        <f>IF((SUM('Раздел 1'!E21:E21)=SUM('Раздел 3'!H180:H180)+SUM('Раздел 3'!H182:H184)+SUM('Раздел 3'!H185:H185)+SUM('Раздел 3'!H189:H189)+SUM('Раздел 3'!H196:H196)+SUM('Раздел 3'!H201:H201)+SUM('Раздел 3'!H204:H204)+SUM('Раздел 3'!H205:H205)+SUM('Раздел 3'!H206:H207)+SUM('Раздел 3'!H215:H217)),"","Неверно!")</f>
        <v/>
      </c>
      <c r="B15113" s="312" t="s">
        <v>24830</v>
      </c>
      <c r="C15113" s="313" t="s">
        <v>21160</v>
      </c>
      <c r="D15113" s="313" t="s">
        <v>22702</v>
      </c>
      <c r="E15113" s="313" t="str">
        <f>CONCATENATE(SUM('Раздел 1'!E21:E21),"=",SUM('Раздел 3'!H180:H180),"+",SUM('Раздел 3'!H182:H184),"+",SUM('Раздел 3'!H185:H185),"+",SUM('Раздел 3'!H189:H189),"+",SUM('Раздел 3'!H196:H196),"+",SUM('Раздел 3'!H201:H201),"+",SUM('Раздел 3'!H204:H204),"+",SUM('Раздел 3'!H205:H205),"+",SUM('Раздел 3'!H206:H207),"+",SUM('Раздел 3'!H215:H217))</f>
        <v>52=2+0+0+43+4+0+0+0+0+3</v>
      </c>
    </row>
    <row r="15114" spans="1:5" ht="30" hidden="1" customHeight="1">
      <c r="A15114" s="311" t="str">
        <f>IF((SUM('Раздел 1'!AF21:AF21)=SUM('Раздел 3'!AI180:AI180)+SUM('Раздел 3'!AI182:AI184)+SUM('Раздел 3'!AI185:AI185)+SUM('Раздел 3'!AI189:AI189)+SUM('Раздел 3'!AI196:AI196)+SUM('Раздел 3'!AI201:AI201)+SUM('Раздел 3'!AI204:AI204)+SUM('Раздел 3'!AI205:AI205)+SUM('Раздел 3'!AI206:AI207)+SUM('Раздел 3'!AI215:AI217)),"","Неверно!")</f>
        <v/>
      </c>
      <c r="B15114" s="312" t="s">
        <v>24830</v>
      </c>
      <c r="C15114" s="313" t="s">
        <v>21161</v>
      </c>
      <c r="D15114" s="313" t="s">
        <v>22702</v>
      </c>
      <c r="E15114" s="313" t="str">
        <f>CONCATENATE(SUM('Раздел 1'!AF21:AF21),"=",SUM('Раздел 3'!AI180:AI180),"+",SUM('Раздел 3'!AI182:AI184),"+",SUM('Раздел 3'!AI185:AI185),"+",SUM('Раздел 3'!AI189:AI189),"+",SUM('Раздел 3'!AI196:AI196),"+",SUM('Раздел 3'!AI201:AI201),"+",SUM('Раздел 3'!AI204:AI204),"+",SUM('Раздел 3'!AI205:AI205),"+",SUM('Раздел 3'!AI206:AI207),"+",SUM('Раздел 3'!AI215:AI217))</f>
        <v>0=0+0+0+0+0+0+0+0+0+0</v>
      </c>
    </row>
    <row r="15115" spans="1:5" ht="30" hidden="1" customHeight="1">
      <c r="A15115" s="311" t="str">
        <f>IF((SUM('Раздел 1'!AG21:AG21)=SUM('Раздел 3'!AJ180:AJ180)+SUM('Раздел 3'!AJ182:AJ184)+SUM('Раздел 3'!AJ185:AJ185)+SUM('Раздел 3'!AJ189:AJ189)+SUM('Раздел 3'!AJ196:AJ196)+SUM('Раздел 3'!AJ201:AJ201)+SUM('Раздел 3'!AJ204:AJ204)+SUM('Раздел 3'!AJ205:AJ205)+SUM('Раздел 3'!AJ206:AJ207)+SUM('Раздел 3'!AJ215:AJ217)),"","Неверно!")</f>
        <v/>
      </c>
      <c r="B15115" s="312" t="s">
        <v>24830</v>
      </c>
      <c r="C15115" s="313" t="s">
        <v>21162</v>
      </c>
      <c r="D15115" s="313" t="s">
        <v>22702</v>
      </c>
      <c r="E15115" s="313" t="str">
        <f>CONCATENATE(SUM('Раздел 1'!AG21:AG21),"=",SUM('Раздел 3'!AJ180:AJ180),"+",SUM('Раздел 3'!AJ182:AJ184),"+",SUM('Раздел 3'!AJ185:AJ185),"+",SUM('Раздел 3'!AJ189:AJ189),"+",SUM('Раздел 3'!AJ196:AJ196),"+",SUM('Раздел 3'!AJ201:AJ201),"+",SUM('Раздел 3'!AJ204:AJ204),"+",SUM('Раздел 3'!AJ205:AJ205),"+",SUM('Раздел 3'!AJ206:AJ207),"+",SUM('Раздел 3'!AJ215:AJ217))</f>
        <v>100000=40000+0+0+0+0+0+0+0+0+60000</v>
      </c>
    </row>
    <row r="15116" spans="1:5" ht="30" hidden="1" customHeight="1">
      <c r="A15116" s="311" t="str">
        <f>IF((SUM('Раздел 1'!AH21:AH21)=SUM('Раздел 3'!AK180:AK180)+SUM('Раздел 3'!AK182:AK184)+SUM('Раздел 3'!AK185:AK185)+SUM('Раздел 3'!AK189:AK189)+SUM('Раздел 3'!AK196:AK196)+SUM('Раздел 3'!AK201:AK201)+SUM('Раздел 3'!AK204:AK204)+SUM('Раздел 3'!AK205:AK205)+SUM('Раздел 3'!AK206:AK207)+SUM('Раздел 3'!AK215:AK217)),"","Неверно!")</f>
        <v/>
      </c>
      <c r="B15116" s="312" t="s">
        <v>24830</v>
      </c>
      <c r="C15116" s="313" t="s">
        <v>21163</v>
      </c>
      <c r="D15116" s="313" t="s">
        <v>22702</v>
      </c>
      <c r="E15116" s="313" t="str">
        <f>CONCATENATE(SUM('Раздел 1'!AH21:AH21),"=",SUM('Раздел 3'!AK180:AK180),"+",SUM('Раздел 3'!AK182:AK184),"+",SUM('Раздел 3'!AK185:AK185),"+",SUM('Раздел 3'!AK189:AK189),"+",SUM('Раздел 3'!AK196:AK196),"+",SUM('Раздел 3'!AK201:AK201),"+",SUM('Раздел 3'!AK204:AK204),"+",SUM('Раздел 3'!AK205:AK205),"+",SUM('Раздел 3'!AK206:AK207),"+",SUM('Раздел 3'!AK215:AK217))</f>
        <v>0=0+0+0+0+0+0+0+0+0+0</v>
      </c>
    </row>
    <row r="15117" spans="1:5" ht="30" hidden="1" customHeight="1">
      <c r="A15117" s="311" t="str">
        <f>IF((SUM('Раздел 1'!AI21:AI21)=SUM('Раздел 3'!AL180:AL180)+SUM('Раздел 3'!AL182:AL184)+SUM('Раздел 3'!AL185:AL185)+SUM('Раздел 3'!AL189:AL189)+SUM('Раздел 3'!AL196:AL196)+SUM('Раздел 3'!AL201:AL201)+SUM('Раздел 3'!AL204:AL204)+SUM('Раздел 3'!AL205:AL205)+SUM('Раздел 3'!AL206:AL207)+SUM('Раздел 3'!AL215:AL217)),"","Неверно!")</f>
        <v/>
      </c>
      <c r="B15117" s="312" t="s">
        <v>24830</v>
      </c>
      <c r="C15117" s="313" t="s">
        <v>21164</v>
      </c>
      <c r="D15117" s="313" t="s">
        <v>22702</v>
      </c>
      <c r="E15117" s="313" t="str">
        <f>CONCATENATE(SUM('Раздел 1'!AI21:AI21),"=",SUM('Раздел 3'!AL180:AL180),"+",SUM('Раздел 3'!AL182:AL184),"+",SUM('Раздел 3'!AL185:AL185),"+",SUM('Раздел 3'!AL189:AL189),"+",SUM('Раздел 3'!AL196:AL196),"+",SUM('Раздел 3'!AL201:AL201),"+",SUM('Раздел 3'!AL204:AL204),"+",SUM('Раздел 3'!AL205:AL205),"+",SUM('Раздел 3'!AL206:AL207),"+",SUM('Раздел 3'!AL215:AL217))</f>
        <v>0=0+0+0+0+0+0+0+0+0+0</v>
      </c>
    </row>
    <row r="15118" spans="1:5" ht="30" hidden="1" customHeight="1">
      <c r="A15118" s="311" t="str">
        <f>IF((SUM('Раздел 1'!AJ21:AJ21)=SUM('Раздел 3'!AM180:AM180)+SUM('Раздел 3'!AM182:AM184)+SUM('Раздел 3'!AM185:AM185)+SUM('Раздел 3'!AM189:AM189)+SUM('Раздел 3'!AM196:AM196)+SUM('Раздел 3'!AM201:AM201)+SUM('Раздел 3'!AM204:AM204)+SUM('Раздел 3'!AM205:AM205)+SUM('Раздел 3'!AM206:AM207)+SUM('Раздел 3'!AM215:AM217)),"","Неверно!")</f>
        <v/>
      </c>
      <c r="B15118" s="312" t="s">
        <v>24830</v>
      </c>
      <c r="C15118" s="313" t="s">
        <v>21165</v>
      </c>
      <c r="D15118" s="313" t="s">
        <v>22702</v>
      </c>
      <c r="E15118" s="313" t="str">
        <f>CONCATENATE(SUM('Раздел 1'!AJ21:AJ21),"=",SUM('Раздел 3'!AM180:AM180),"+",SUM('Раздел 3'!AM182:AM184),"+",SUM('Раздел 3'!AM185:AM185),"+",SUM('Раздел 3'!AM189:AM189),"+",SUM('Раздел 3'!AM196:AM196),"+",SUM('Раздел 3'!AM201:AM201),"+",SUM('Раздел 3'!AM204:AM204),"+",SUM('Раздел 3'!AM205:AM205),"+",SUM('Раздел 3'!AM206:AM207),"+",SUM('Раздел 3'!AM215:AM217))</f>
        <v>0=0+0+0+0+0+0+0+0+0+0</v>
      </c>
    </row>
    <row r="15119" spans="1:5" ht="30" hidden="1" customHeight="1">
      <c r="A15119" s="311" t="str">
        <f>IF((SUM('Раздел 1'!F21:F21)=SUM('Раздел 3'!I180:I180)+SUM('Раздел 3'!I182:I184)+SUM('Раздел 3'!I185:I185)+SUM('Раздел 3'!I189:I189)+SUM('Раздел 3'!I196:I196)+SUM('Раздел 3'!I201:I201)+SUM('Раздел 3'!I204:I204)+SUM('Раздел 3'!I205:I205)+SUM('Раздел 3'!I206:I207)+SUM('Раздел 3'!I215:I217)),"","Неверно!")</f>
        <v/>
      </c>
      <c r="B15119" s="312" t="s">
        <v>24830</v>
      </c>
      <c r="C15119" s="313" t="s">
        <v>21166</v>
      </c>
      <c r="D15119" s="313" t="s">
        <v>22702</v>
      </c>
      <c r="E15119" s="313" t="str">
        <f>CONCATENATE(SUM('Раздел 1'!F21:F21),"=",SUM('Раздел 3'!I180:I180),"+",SUM('Раздел 3'!I182:I184),"+",SUM('Раздел 3'!I185:I185),"+",SUM('Раздел 3'!I189:I189),"+",SUM('Раздел 3'!I196:I196),"+",SUM('Раздел 3'!I201:I201),"+",SUM('Раздел 3'!I204:I204),"+",SUM('Раздел 3'!I205:I205),"+",SUM('Раздел 3'!I206:I207),"+",SUM('Раздел 3'!I215:I217))</f>
        <v>11=0+0+0+0+0+0+0+0+0+11</v>
      </c>
    </row>
    <row r="15120" spans="1:5" ht="30" hidden="1" customHeight="1">
      <c r="A15120" s="311" t="str">
        <f>IF((SUM('Раздел 1'!G21:G21)=SUM('Раздел 3'!J180:J180)+SUM('Раздел 3'!J182:J184)+SUM('Раздел 3'!J185:J185)+SUM('Раздел 3'!J189:J189)+SUM('Раздел 3'!J196:J196)+SUM('Раздел 3'!J201:J201)+SUM('Раздел 3'!J204:J204)+SUM('Раздел 3'!J205:J205)+SUM('Раздел 3'!J206:J207)+SUM('Раздел 3'!J215:J217)),"","Неверно!")</f>
        <v/>
      </c>
      <c r="B15120" s="312" t="s">
        <v>24830</v>
      </c>
      <c r="C15120" s="313" t="s">
        <v>21167</v>
      </c>
      <c r="D15120" s="313" t="s">
        <v>22702</v>
      </c>
      <c r="E15120" s="313" t="str">
        <f>CONCATENATE(SUM('Раздел 1'!G21:G21),"=",SUM('Раздел 3'!J180:J180),"+",SUM('Раздел 3'!J182:J184),"+",SUM('Раздел 3'!J185:J185),"+",SUM('Раздел 3'!J189:J189),"+",SUM('Раздел 3'!J196:J196),"+",SUM('Раздел 3'!J201:J201),"+",SUM('Раздел 3'!J204:J204),"+",SUM('Раздел 3'!J205:J205),"+",SUM('Раздел 3'!J206:J207),"+",SUM('Раздел 3'!J215:J217))</f>
        <v>0=0+0+0+0+0+0+0+0+0+0</v>
      </c>
    </row>
    <row r="15121" spans="1:5" ht="30" hidden="1" customHeight="1">
      <c r="A15121" s="311" t="str">
        <f>IF((SUM('Раздел 1'!H21:H21)=SUM('Раздел 3'!K180:K180)+SUM('Раздел 3'!K182:K184)+SUM('Раздел 3'!K185:K185)+SUM('Раздел 3'!K189:K189)+SUM('Раздел 3'!K196:K196)+SUM('Раздел 3'!K201:K201)+SUM('Раздел 3'!K204:K204)+SUM('Раздел 3'!K205:K205)+SUM('Раздел 3'!K206:K207)+SUM('Раздел 3'!K215:K217)),"","Неверно!")</f>
        <v/>
      </c>
      <c r="B15121" s="312" t="s">
        <v>24830</v>
      </c>
      <c r="C15121" s="313" t="s">
        <v>21168</v>
      </c>
      <c r="D15121" s="313" t="s">
        <v>22702</v>
      </c>
      <c r="E15121" s="313" t="str">
        <f>CONCATENATE(SUM('Раздел 1'!H21:H21),"=",SUM('Раздел 3'!K180:K180),"+",SUM('Раздел 3'!K182:K184),"+",SUM('Раздел 3'!K185:K185),"+",SUM('Раздел 3'!K189:K189),"+",SUM('Раздел 3'!K196:K196),"+",SUM('Раздел 3'!K201:K201),"+",SUM('Раздел 3'!K204:K204),"+",SUM('Раздел 3'!K205:K205),"+",SUM('Раздел 3'!K206:K207),"+",SUM('Раздел 3'!K215:K217))</f>
        <v>0=0+0+0+0+0+0+0+0+0+0</v>
      </c>
    </row>
    <row r="15122" spans="1:5" ht="30" hidden="1" customHeight="1">
      <c r="A15122" s="311" t="str">
        <f>IF((SUM('Раздел 1'!I21:I21)=SUM('Раздел 3'!L180:L180)+SUM('Раздел 3'!L182:L184)+SUM('Раздел 3'!L185:L185)+SUM('Раздел 3'!L189:L189)+SUM('Раздел 3'!L196:L196)+SUM('Раздел 3'!L201:L201)+SUM('Раздел 3'!L204:L204)+SUM('Раздел 3'!L205:L205)+SUM('Раздел 3'!L206:L207)+SUM('Раздел 3'!L215:L217)),"","Неверно!")</f>
        <v/>
      </c>
      <c r="B15122" s="312" t="s">
        <v>24830</v>
      </c>
      <c r="C15122" s="313" t="s">
        <v>21169</v>
      </c>
      <c r="D15122" s="313" t="s">
        <v>22702</v>
      </c>
      <c r="E15122" s="313" t="str">
        <f>CONCATENATE(SUM('Раздел 1'!I21:I21),"=",SUM('Раздел 3'!L180:L180),"+",SUM('Раздел 3'!L182:L184),"+",SUM('Раздел 3'!L185:L185),"+",SUM('Раздел 3'!L189:L189),"+",SUM('Раздел 3'!L196:L196),"+",SUM('Раздел 3'!L201:L201),"+",SUM('Раздел 3'!L204:L204),"+",SUM('Раздел 3'!L205:L205),"+",SUM('Раздел 3'!L206:L207),"+",SUM('Раздел 3'!L215:L217))</f>
        <v>78=8+0+0+43+2+0+0+0+0+25</v>
      </c>
    </row>
    <row r="15123" spans="1:5" ht="30" hidden="1" customHeight="1">
      <c r="A15123" s="311" t="str">
        <f>IF((SUM('Раздел 1'!J21:J21)=SUM('Раздел 3'!M180:M180)+SUM('Раздел 3'!M182:M184)+SUM('Раздел 3'!M185:M185)+SUM('Раздел 3'!M189:M189)+SUM('Раздел 3'!M196:M196)+SUM('Раздел 3'!M201:M201)+SUM('Раздел 3'!M204:M204)+SUM('Раздел 3'!M205:M205)+SUM('Раздел 3'!M206:M207)+SUM('Раздел 3'!M215:M217)),"","Неверно!")</f>
        <v/>
      </c>
      <c r="B15123" s="312" t="s">
        <v>24830</v>
      </c>
      <c r="C15123" s="313" t="s">
        <v>21170</v>
      </c>
      <c r="D15123" s="313" t="s">
        <v>22702</v>
      </c>
      <c r="E15123" s="313" t="str">
        <f>CONCATENATE(SUM('Раздел 1'!J21:J21),"=",SUM('Раздел 3'!M180:M180),"+",SUM('Раздел 3'!M182:M184),"+",SUM('Раздел 3'!M185:M185),"+",SUM('Раздел 3'!M189:M189),"+",SUM('Раздел 3'!M196:M196),"+",SUM('Раздел 3'!M201:M201),"+",SUM('Раздел 3'!M204:M204),"+",SUM('Раздел 3'!M205:M205),"+",SUM('Раздел 3'!M206:M207),"+",SUM('Раздел 3'!M215:M217))</f>
        <v>77=8+0+0+43+2+0+0+0+0+24</v>
      </c>
    </row>
    <row r="15124" spans="1:5" ht="30" hidden="1" customHeight="1">
      <c r="A15124" s="311" t="str">
        <f>IF((SUM('Раздел 1'!K21:K21)=SUM('Раздел 3'!N180:N180)+SUM('Раздел 3'!N182:N184)+SUM('Раздел 3'!N185:N185)+SUM('Раздел 3'!N189:N189)+SUM('Раздел 3'!N196:N196)+SUM('Раздел 3'!N201:N201)+SUM('Раздел 3'!N204:N204)+SUM('Раздел 3'!N205:N205)+SUM('Раздел 3'!N206:N207)+SUM('Раздел 3'!N215:N217)),"","Неверно!")</f>
        <v/>
      </c>
      <c r="B15124" s="312" t="s">
        <v>24830</v>
      </c>
      <c r="C15124" s="313" t="s">
        <v>21171</v>
      </c>
      <c r="D15124" s="313" t="s">
        <v>22702</v>
      </c>
      <c r="E15124" s="313" t="str">
        <f>CONCATENATE(SUM('Раздел 1'!K21:K21),"=",SUM('Раздел 3'!N180:N180),"+",SUM('Раздел 3'!N182:N184),"+",SUM('Раздел 3'!N185:N185),"+",SUM('Раздел 3'!N189:N189),"+",SUM('Раздел 3'!N196:N196),"+",SUM('Раздел 3'!N201:N201),"+",SUM('Раздел 3'!N204:N204),"+",SUM('Раздел 3'!N205:N205),"+",SUM('Раздел 3'!N206:N207),"+",SUM('Раздел 3'!N215:N217))</f>
        <v>12=0+0+0+2+1+0+0+0+0+9</v>
      </c>
    </row>
    <row r="15125" spans="1:5" ht="30" hidden="1" customHeight="1">
      <c r="A15125" s="311" t="str">
        <f>IF((SUM('Раздел 1'!C22:C22)=SUM('Раздел 3'!F11:F11)),"","Неверно!")</f>
        <v/>
      </c>
      <c r="B15125" s="312" t="s">
        <v>24831</v>
      </c>
      <c r="C15125" s="313" t="s">
        <v>7179</v>
      </c>
      <c r="D15125" s="313" t="s">
        <v>18425</v>
      </c>
      <c r="E15125" s="313" t="str">
        <f>CONCATENATE(SUM('Раздел 1'!C22:C22),"=",SUM('Раздел 3'!F11:F11))</f>
        <v>25=25</v>
      </c>
    </row>
    <row r="15126" spans="1:5" ht="30" hidden="1" customHeight="1">
      <c r="A15126" s="311" t="str">
        <f>IF((SUM('Раздел 1'!L22:L22)=SUM('Раздел 3'!O11:O11)),"","Неверно!")</f>
        <v/>
      </c>
      <c r="B15126" s="312" t="s">
        <v>24831</v>
      </c>
      <c r="C15126" s="313" t="s">
        <v>7180</v>
      </c>
      <c r="D15126" s="313" t="s">
        <v>18425</v>
      </c>
      <c r="E15126" s="313" t="str">
        <f>CONCATENATE(SUM('Раздел 1'!L22:L22),"=",SUM('Раздел 3'!O11:O11))</f>
        <v>0=0</v>
      </c>
    </row>
    <row r="15127" spans="1:5" ht="30" hidden="1" customHeight="1">
      <c r="A15127" s="311" t="str">
        <f>IF((SUM('Раздел 1'!M22:M22)=SUM('Раздел 3'!P11:P11)),"","Неверно!")</f>
        <v/>
      </c>
      <c r="B15127" s="312" t="s">
        <v>24831</v>
      </c>
      <c r="C15127" s="313" t="s">
        <v>7181</v>
      </c>
      <c r="D15127" s="313" t="s">
        <v>18425</v>
      </c>
      <c r="E15127" s="313" t="str">
        <f>CONCATENATE(SUM('Раздел 1'!M22:M22),"=",SUM('Раздел 3'!P11:P11))</f>
        <v>0=0</v>
      </c>
    </row>
    <row r="15128" spans="1:5" ht="30" hidden="1" customHeight="1">
      <c r="A15128" s="311" t="str">
        <f>IF((SUM('Раздел 1'!N22:N22)=SUM('Раздел 3'!Q11:Q11)),"","Неверно!")</f>
        <v/>
      </c>
      <c r="B15128" s="312" t="s">
        <v>24831</v>
      </c>
      <c r="C15128" s="313" t="s">
        <v>7182</v>
      </c>
      <c r="D15128" s="313" t="s">
        <v>18425</v>
      </c>
      <c r="E15128" s="313" t="str">
        <f>CONCATENATE(SUM('Раздел 1'!N22:N22),"=",SUM('Раздел 3'!Q11:Q11))</f>
        <v>8=8</v>
      </c>
    </row>
    <row r="15129" spans="1:5" ht="30" hidden="1" customHeight="1">
      <c r="A15129" s="311" t="str">
        <f>IF((SUM('Раздел 1'!O22:O22)=SUM('Раздел 3'!R11:R11)),"","Неверно!")</f>
        <v/>
      </c>
      <c r="B15129" s="312" t="s">
        <v>24831</v>
      </c>
      <c r="C15129" s="313" t="s">
        <v>7183</v>
      </c>
      <c r="D15129" s="313" t="s">
        <v>18425</v>
      </c>
      <c r="E15129" s="313" t="str">
        <f>CONCATENATE(SUM('Раздел 1'!O22:O22),"=",SUM('Раздел 3'!R11:R11))</f>
        <v>4=4</v>
      </c>
    </row>
    <row r="15130" spans="1:5" ht="30" hidden="1" customHeight="1">
      <c r="A15130" s="311" t="str">
        <f>IF((SUM('Раздел 1'!P22:P22)=SUM('Раздел 3'!S11:S11)),"","Неверно!")</f>
        <v/>
      </c>
      <c r="B15130" s="312" t="s">
        <v>24831</v>
      </c>
      <c r="C15130" s="313" t="s">
        <v>7184</v>
      </c>
      <c r="D15130" s="313" t="s">
        <v>18425</v>
      </c>
      <c r="E15130" s="313" t="str">
        <f>CONCATENATE(SUM('Раздел 1'!P22:P22),"=",SUM('Раздел 3'!S11:S11))</f>
        <v>0=0</v>
      </c>
    </row>
    <row r="15131" spans="1:5" ht="30" hidden="1" customHeight="1">
      <c r="A15131" s="311" t="str">
        <f>IF((SUM('Раздел 1'!Q22:Q22)=SUM('Раздел 3'!T11:T11)),"","Неверно!")</f>
        <v/>
      </c>
      <c r="B15131" s="312" t="s">
        <v>24831</v>
      </c>
      <c r="C15131" s="313" t="s">
        <v>7185</v>
      </c>
      <c r="D15131" s="313" t="s">
        <v>18425</v>
      </c>
      <c r="E15131" s="313" t="str">
        <f>CONCATENATE(SUM('Раздел 1'!Q22:Q22),"=",SUM('Раздел 3'!T11:T11))</f>
        <v>0=0</v>
      </c>
    </row>
    <row r="15132" spans="1:5" ht="30" hidden="1" customHeight="1">
      <c r="A15132" s="311" t="str">
        <f>IF((SUM('Раздел 1'!R22:R22)=SUM('Раздел 3'!U11:U11)),"","Неверно!")</f>
        <v/>
      </c>
      <c r="B15132" s="312" t="s">
        <v>24831</v>
      </c>
      <c r="C15132" s="313" t="s">
        <v>7186</v>
      </c>
      <c r="D15132" s="313" t="s">
        <v>18425</v>
      </c>
      <c r="E15132" s="313" t="str">
        <f>CONCATENATE(SUM('Раздел 1'!R22:R22),"=",SUM('Раздел 3'!U11:U11))</f>
        <v>1=1</v>
      </c>
    </row>
    <row r="15133" spans="1:5" ht="30" hidden="1" customHeight="1">
      <c r="A15133" s="311" t="str">
        <f>IF((SUM('Раздел 1'!S22:S22)=SUM('Раздел 3'!V11:V11)),"","Неверно!")</f>
        <v/>
      </c>
      <c r="B15133" s="312" t="s">
        <v>24831</v>
      </c>
      <c r="C15133" s="313" t="s">
        <v>7187</v>
      </c>
      <c r="D15133" s="313" t="s">
        <v>18425</v>
      </c>
      <c r="E15133" s="313" t="str">
        <f>CONCATENATE(SUM('Раздел 1'!S22:S22),"=",SUM('Раздел 3'!V11:V11))</f>
        <v>98=98</v>
      </c>
    </row>
    <row r="15134" spans="1:5" ht="30" hidden="1" customHeight="1">
      <c r="A15134" s="311" t="str">
        <f>IF((SUM('Раздел 1'!T22:T22)=SUM('Раздел 3'!W11:W11)),"","Неверно!")</f>
        <v/>
      </c>
      <c r="B15134" s="312" t="s">
        <v>24831</v>
      </c>
      <c r="C15134" s="313" t="s">
        <v>7188</v>
      </c>
      <c r="D15134" s="313" t="s">
        <v>18425</v>
      </c>
      <c r="E15134" s="313" t="str">
        <f>CONCATENATE(SUM('Раздел 1'!T22:T22),"=",SUM('Раздел 3'!W11:W11))</f>
        <v>0=0</v>
      </c>
    </row>
    <row r="15135" spans="1:5" ht="30" hidden="1" customHeight="1">
      <c r="A15135" s="311" t="str">
        <f>IF((SUM('Раздел 1'!U22:U22)=SUM('Раздел 3'!X11:X11)),"","Неверно!")</f>
        <v/>
      </c>
      <c r="B15135" s="312" t="s">
        <v>24831</v>
      </c>
      <c r="C15135" s="313" t="s">
        <v>7189</v>
      </c>
      <c r="D15135" s="313" t="s">
        <v>18425</v>
      </c>
      <c r="E15135" s="313" t="str">
        <f>CONCATENATE(SUM('Раздел 1'!U22:U22),"=",SUM('Раздел 3'!X11:X11))</f>
        <v>10=10</v>
      </c>
    </row>
    <row r="15136" spans="1:5" ht="30" hidden="1" customHeight="1">
      <c r="A15136" s="311" t="str">
        <f>IF((SUM('Раздел 1'!D22:D22)=SUM('Раздел 3'!G11:G11)),"","Неверно!")</f>
        <v/>
      </c>
      <c r="B15136" s="312" t="s">
        <v>24831</v>
      </c>
      <c r="C15136" s="313" t="s">
        <v>7190</v>
      </c>
      <c r="D15136" s="313" t="s">
        <v>18425</v>
      </c>
      <c r="E15136" s="313" t="str">
        <f>CONCATENATE(SUM('Раздел 1'!D22:D22),"=",SUM('Раздел 3'!G11:G11))</f>
        <v>83=83</v>
      </c>
    </row>
    <row r="15137" spans="1:5" ht="30" hidden="1" customHeight="1">
      <c r="A15137" s="311" t="str">
        <f>IF((SUM('Раздел 1'!V22:V22)=SUM('Раздел 3'!Y11:Y11)),"","Неверно!")</f>
        <v/>
      </c>
      <c r="B15137" s="312" t="s">
        <v>24831</v>
      </c>
      <c r="C15137" s="313" t="s">
        <v>7191</v>
      </c>
      <c r="D15137" s="313" t="s">
        <v>18425</v>
      </c>
      <c r="E15137" s="313" t="str">
        <f>CONCATENATE(SUM('Раздел 1'!V22:V22),"=",SUM('Раздел 3'!Y11:Y11))</f>
        <v>2=2</v>
      </c>
    </row>
    <row r="15138" spans="1:5" ht="30" hidden="1" customHeight="1">
      <c r="A15138" s="311" t="str">
        <f>IF((SUM('Раздел 1'!W22:W22)=SUM('Раздел 3'!Z11:Z11)),"","Неверно!")</f>
        <v/>
      </c>
      <c r="B15138" s="312" t="s">
        <v>24831</v>
      </c>
      <c r="C15138" s="313" t="s">
        <v>7192</v>
      </c>
      <c r="D15138" s="313" t="s">
        <v>18425</v>
      </c>
      <c r="E15138" s="313" t="str">
        <f>CONCATENATE(SUM('Раздел 1'!W22:W22),"=",SUM('Раздел 3'!Z11:Z11))</f>
        <v>0=0</v>
      </c>
    </row>
    <row r="15139" spans="1:5" ht="30" hidden="1" customHeight="1">
      <c r="A15139" s="311" t="str">
        <f>IF((SUM('Раздел 1'!X22:X22)=SUM('Раздел 3'!AA11:AA11)),"","Неверно!")</f>
        <v/>
      </c>
      <c r="B15139" s="312" t="s">
        <v>24831</v>
      </c>
      <c r="C15139" s="313" t="s">
        <v>7193</v>
      </c>
      <c r="D15139" s="313" t="s">
        <v>18425</v>
      </c>
      <c r="E15139" s="313" t="str">
        <f>CONCATENATE(SUM('Раздел 1'!X22:X22),"=",SUM('Раздел 3'!AA11:AA11))</f>
        <v>2=2</v>
      </c>
    </row>
    <row r="15140" spans="1:5" ht="30" hidden="1" customHeight="1">
      <c r="A15140" s="311" t="str">
        <f>IF((SUM('Раздел 1'!Y22:Y22)=SUM('Раздел 3'!AB11:AB11)),"","Неверно!")</f>
        <v/>
      </c>
      <c r="B15140" s="312" t="s">
        <v>24831</v>
      </c>
      <c r="C15140" s="313" t="s">
        <v>7194</v>
      </c>
      <c r="D15140" s="313" t="s">
        <v>18425</v>
      </c>
      <c r="E15140" s="313" t="str">
        <f>CONCATENATE(SUM('Раздел 1'!Y22:Y22),"=",SUM('Раздел 3'!AB11:AB11))</f>
        <v>3=3</v>
      </c>
    </row>
    <row r="15141" spans="1:5" ht="30" hidden="1" customHeight="1">
      <c r="A15141" s="311" t="str">
        <f>IF((SUM('Раздел 1'!Z22:Z22)=SUM('Раздел 3'!AC11:AC11)),"","Неверно!")</f>
        <v/>
      </c>
      <c r="B15141" s="312" t="s">
        <v>24831</v>
      </c>
      <c r="C15141" s="313" t="s">
        <v>7195</v>
      </c>
      <c r="D15141" s="313" t="s">
        <v>18425</v>
      </c>
      <c r="E15141" s="313" t="str">
        <f>CONCATENATE(SUM('Раздел 1'!Z22:Z22),"=",SUM('Раздел 3'!AC11:AC11))</f>
        <v>0=0</v>
      </c>
    </row>
    <row r="15142" spans="1:5" ht="30" hidden="1" customHeight="1">
      <c r="A15142" s="311" t="str">
        <f>IF((SUM('Раздел 1'!AA22:AA22)=SUM('Раздел 3'!AD11:AD11)),"","Неверно!")</f>
        <v/>
      </c>
      <c r="B15142" s="312" t="s">
        <v>24831</v>
      </c>
      <c r="C15142" s="313" t="s">
        <v>7196</v>
      </c>
      <c r="D15142" s="313" t="s">
        <v>18425</v>
      </c>
      <c r="E15142" s="313" t="str">
        <f>CONCATENATE(SUM('Раздел 1'!AA22:AA22),"=",SUM('Раздел 3'!AD11:AD11))</f>
        <v>0=0</v>
      </c>
    </row>
    <row r="15143" spans="1:5" ht="30" hidden="1" customHeight="1">
      <c r="A15143" s="311" t="str">
        <f>IF((SUM('Раздел 1'!AB22:AB22)=SUM('Раздел 3'!AE11:AE11)),"","Неверно!")</f>
        <v/>
      </c>
      <c r="B15143" s="312" t="s">
        <v>24831</v>
      </c>
      <c r="C15143" s="313" t="s">
        <v>7197</v>
      </c>
      <c r="D15143" s="313" t="s">
        <v>18425</v>
      </c>
      <c r="E15143" s="313" t="str">
        <f>CONCATENATE(SUM('Раздел 1'!AB22:AB22),"=",SUM('Раздел 3'!AE11:AE11))</f>
        <v>0=0</v>
      </c>
    </row>
    <row r="15144" spans="1:5" ht="30" hidden="1" customHeight="1">
      <c r="A15144" s="311" t="str">
        <f>IF((SUM('Раздел 1'!AC22:AC22)=SUM('Раздел 3'!AF11:AF11)),"","Неверно!")</f>
        <v/>
      </c>
      <c r="B15144" s="312" t="s">
        <v>24831</v>
      </c>
      <c r="C15144" s="313" t="s">
        <v>7198</v>
      </c>
      <c r="D15144" s="313" t="s">
        <v>18425</v>
      </c>
      <c r="E15144" s="313" t="str">
        <f>CONCATENATE(SUM('Раздел 1'!AC22:AC22),"=",SUM('Раздел 3'!AF11:AF11))</f>
        <v>0=0</v>
      </c>
    </row>
    <row r="15145" spans="1:5" ht="30" hidden="1" customHeight="1">
      <c r="A15145" s="311" t="str">
        <f>IF((SUM('Раздел 1'!AD22:AD22)=SUM('Раздел 3'!AG11:AG11)),"","Неверно!")</f>
        <v/>
      </c>
      <c r="B15145" s="312" t="s">
        <v>24831</v>
      </c>
      <c r="C15145" s="313" t="s">
        <v>7199</v>
      </c>
      <c r="D15145" s="313" t="s">
        <v>18425</v>
      </c>
      <c r="E15145" s="313" t="str">
        <f>CONCATENATE(SUM('Раздел 1'!AD22:AD22),"=",SUM('Раздел 3'!AG11:AG11))</f>
        <v>0=0</v>
      </c>
    </row>
    <row r="15146" spans="1:5" ht="30" hidden="1" customHeight="1">
      <c r="A15146" s="311" t="str">
        <f>IF((SUM('Раздел 1'!AE22:AE22)=SUM('Раздел 3'!AH11:AH11)),"","Неверно!")</f>
        <v/>
      </c>
      <c r="B15146" s="312" t="s">
        <v>24831</v>
      </c>
      <c r="C15146" s="313" t="s">
        <v>7200</v>
      </c>
      <c r="D15146" s="313" t="s">
        <v>18425</v>
      </c>
      <c r="E15146" s="313" t="str">
        <f>CONCATENATE(SUM('Раздел 1'!AE22:AE22),"=",SUM('Раздел 3'!AH11:AH11))</f>
        <v>42835=42835</v>
      </c>
    </row>
    <row r="15147" spans="1:5" ht="30" hidden="1" customHeight="1">
      <c r="A15147" s="311" t="str">
        <f>IF((SUM('Раздел 1'!E22:E22)=SUM('Раздел 3'!H11:H11)),"","Неверно!")</f>
        <v/>
      </c>
      <c r="B15147" s="312" t="s">
        <v>24831</v>
      </c>
      <c r="C15147" s="313" t="s">
        <v>7201</v>
      </c>
      <c r="D15147" s="313" t="s">
        <v>18425</v>
      </c>
      <c r="E15147" s="313" t="str">
        <f>CONCATENATE(SUM('Раздел 1'!E22:E22),"=",SUM('Раздел 3'!H11:H11))</f>
        <v>54=54</v>
      </c>
    </row>
    <row r="15148" spans="1:5" ht="30" hidden="1" customHeight="1">
      <c r="A15148" s="311" t="str">
        <f>IF((SUM('Раздел 1'!AF22:AF22)=SUM('Раздел 3'!AI11:AI11)),"","Неверно!")</f>
        <v/>
      </c>
      <c r="B15148" s="312" t="s">
        <v>24831</v>
      </c>
      <c r="C15148" s="313" t="s">
        <v>7202</v>
      </c>
      <c r="D15148" s="313" t="s">
        <v>18425</v>
      </c>
      <c r="E15148" s="313" t="str">
        <f>CONCATENATE(SUM('Раздел 1'!AF22:AF22),"=",SUM('Раздел 3'!AI11:AI11))</f>
        <v>0=0</v>
      </c>
    </row>
    <row r="15149" spans="1:5" ht="30" hidden="1" customHeight="1">
      <c r="A15149" s="311" t="str">
        <f>IF((SUM('Раздел 1'!AG22:AG22)=SUM('Раздел 3'!AJ11:AJ11)),"","Неверно!")</f>
        <v/>
      </c>
      <c r="B15149" s="312" t="s">
        <v>24831</v>
      </c>
      <c r="C15149" s="313" t="s">
        <v>7203</v>
      </c>
      <c r="D15149" s="313" t="s">
        <v>18425</v>
      </c>
      <c r="E15149" s="313" t="str">
        <f>CONCATENATE(SUM('Раздел 1'!AG22:AG22),"=",SUM('Раздел 3'!AJ11:AJ11))</f>
        <v>108000=108000</v>
      </c>
    </row>
    <row r="15150" spans="1:5" ht="30" hidden="1" customHeight="1">
      <c r="A15150" s="311" t="str">
        <f>IF((SUM('Раздел 1'!AH22:AH22)=SUM('Раздел 3'!AK11:AK11)),"","Неверно!")</f>
        <v/>
      </c>
      <c r="B15150" s="312" t="s">
        <v>24831</v>
      </c>
      <c r="C15150" s="313" t="s">
        <v>7204</v>
      </c>
      <c r="D15150" s="313" t="s">
        <v>18425</v>
      </c>
      <c r="E15150" s="313" t="str">
        <f>CONCATENATE(SUM('Раздел 1'!AH22:AH22),"=",SUM('Раздел 3'!AK11:AK11))</f>
        <v>0=0</v>
      </c>
    </row>
    <row r="15151" spans="1:5" ht="30" hidden="1" customHeight="1">
      <c r="A15151" s="311" t="str">
        <f>IF((SUM('Раздел 1'!AI22:AI22)=SUM('Раздел 3'!AL11:AL11)),"","Неверно!")</f>
        <v/>
      </c>
      <c r="B15151" s="312" t="s">
        <v>24831</v>
      </c>
      <c r="C15151" s="313" t="s">
        <v>7205</v>
      </c>
      <c r="D15151" s="313" t="s">
        <v>18425</v>
      </c>
      <c r="E15151" s="313" t="str">
        <f>CONCATENATE(SUM('Раздел 1'!AI22:AI22),"=",SUM('Раздел 3'!AL11:AL11))</f>
        <v>0=0</v>
      </c>
    </row>
    <row r="15152" spans="1:5" ht="30" hidden="1" customHeight="1">
      <c r="A15152" s="311" t="str">
        <f>IF((SUM('Раздел 1'!AJ22:AJ22)=SUM('Раздел 3'!AM11:AM11)),"","Неверно!")</f>
        <v/>
      </c>
      <c r="B15152" s="312" t="s">
        <v>24831</v>
      </c>
      <c r="C15152" s="313" t="s">
        <v>21137</v>
      </c>
      <c r="D15152" s="313" t="s">
        <v>18425</v>
      </c>
      <c r="E15152" s="313" t="str">
        <f>CONCATENATE(SUM('Раздел 1'!AJ22:AJ22),"=",SUM('Раздел 3'!AM11:AM11))</f>
        <v>0=0</v>
      </c>
    </row>
    <row r="15153" spans="1:5" ht="30" hidden="1" customHeight="1">
      <c r="A15153" s="311" t="str">
        <f>IF((SUM('Раздел 1'!F22:F22)=SUM('Раздел 3'!I11:I11)),"","Неверно!")</f>
        <v/>
      </c>
      <c r="B15153" s="312" t="s">
        <v>24831</v>
      </c>
      <c r="C15153" s="313" t="s">
        <v>7206</v>
      </c>
      <c r="D15153" s="313" t="s">
        <v>18425</v>
      </c>
      <c r="E15153" s="313" t="str">
        <f>CONCATENATE(SUM('Раздел 1'!F22:F22),"=",SUM('Раздел 3'!I11:I11))</f>
        <v>12=12</v>
      </c>
    </row>
    <row r="15154" spans="1:5" ht="30" hidden="1" customHeight="1">
      <c r="A15154" s="311" t="str">
        <f>IF((SUM('Раздел 1'!G22:G22)=SUM('Раздел 3'!J11:J11)),"","Неверно!")</f>
        <v/>
      </c>
      <c r="B15154" s="312" t="s">
        <v>24831</v>
      </c>
      <c r="C15154" s="313" t="s">
        <v>7207</v>
      </c>
      <c r="D15154" s="313" t="s">
        <v>18425</v>
      </c>
      <c r="E15154" s="313" t="str">
        <f>CONCATENATE(SUM('Раздел 1'!G22:G22),"=",SUM('Раздел 3'!J11:J11))</f>
        <v>41401=41401</v>
      </c>
    </row>
    <row r="15155" spans="1:5" ht="30" hidden="1" customHeight="1">
      <c r="A15155" s="311" t="str">
        <f>IF((SUM('Раздел 1'!H22:H22)=SUM('Раздел 3'!K11:K11)),"","Неверно!")</f>
        <v/>
      </c>
      <c r="B15155" s="312" t="s">
        <v>24831</v>
      </c>
      <c r="C15155" s="313" t="s">
        <v>7208</v>
      </c>
      <c r="D15155" s="313" t="s">
        <v>18425</v>
      </c>
      <c r="E15155" s="313" t="str">
        <f>CONCATENATE(SUM('Раздел 1'!H22:H22),"=",SUM('Раздел 3'!K11:K11))</f>
        <v>27000=27000</v>
      </c>
    </row>
    <row r="15156" spans="1:5" ht="30" hidden="1" customHeight="1">
      <c r="A15156" s="311" t="str">
        <f>IF((SUM('Раздел 1'!I22:I22)=SUM('Раздел 3'!L11:L11)),"","Неверно!")</f>
        <v/>
      </c>
      <c r="B15156" s="312" t="s">
        <v>24831</v>
      </c>
      <c r="C15156" s="313" t="s">
        <v>7209</v>
      </c>
      <c r="D15156" s="313" t="s">
        <v>18425</v>
      </c>
      <c r="E15156" s="313" t="str">
        <f>CONCATENATE(SUM('Раздел 1'!I22:I22),"=",SUM('Раздел 3'!L11:L11))</f>
        <v>93=93</v>
      </c>
    </row>
    <row r="15157" spans="1:5" ht="30" hidden="1" customHeight="1">
      <c r="A15157" s="311" t="str">
        <f>IF((SUM('Раздел 1'!J22:J22)=SUM('Раздел 3'!M11:M11)),"","Неверно!")</f>
        <v/>
      </c>
      <c r="B15157" s="312" t="s">
        <v>24831</v>
      </c>
      <c r="C15157" s="313" t="s">
        <v>7210</v>
      </c>
      <c r="D15157" s="313" t="s">
        <v>18425</v>
      </c>
      <c r="E15157" s="313" t="str">
        <f>CONCATENATE(SUM('Раздел 1'!J22:J22),"=",SUM('Раздел 3'!M11:M11))</f>
        <v>85=85</v>
      </c>
    </row>
    <row r="15158" spans="1:5" ht="30" hidden="1" customHeight="1">
      <c r="A15158" s="311" t="str">
        <f>IF((SUM('Раздел 1'!K22:K22)=SUM('Раздел 3'!N11:N11)),"","Неверно!")</f>
        <v/>
      </c>
      <c r="B15158" s="312" t="s">
        <v>24831</v>
      </c>
      <c r="C15158" s="313" t="s">
        <v>7211</v>
      </c>
      <c r="D15158" s="313" t="s">
        <v>18425</v>
      </c>
      <c r="E15158" s="313" t="str">
        <f>CONCATENATE(SUM('Раздел 1'!K22:K22),"=",SUM('Раздел 3'!N11:N11))</f>
        <v>15=15</v>
      </c>
    </row>
    <row r="15159" spans="1:5" ht="30" hidden="1" customHeight="1">
      <c r="A15159" s="311" t="str">
        <f>IF((SUM('Раздел 1'!N27:N27)&gt;=SUM('Раздел 2'!Q11:Q11)+SUM('Раздел 3'!Q11:Q11)+SUM('Раздел 9'!I9:J9)),"","Неверно!")</f>
        <v/>
      </c>
      <c r="B15159" s="312" t="s">
        <v>24832</v>
      </c>
      <c r="C15159" s="313" t="s">
        <v>1341</v>
      </c>
      <c r="D15159" s="313" t="s">
        <v>18151</v>
      </c>
      <c r="E15159" s="313" t="str">
        <f>CONCATENATE(SUM('Раздел 1'!N27:N27),"&gt;=",SUM('Раздел 2'!Q11:Q11),"+",SUM('Раздел 3'!Q11:Q11),"+",SUM('Раздел 9'!I9:J9))</f>
        <v>89&gt;=69+8+12</v>
      </c>
    </row>
    <row r="15160" spans="1:5" ht="30" hidden="1" customHeight="1">
      <c r="A15160" s="311" t="str">
        <f>IF((SUM('Раздел 8'!D35:D35)&lt;=SUM('Раздел 8'!D34:D34)),"","Неверно!")</f>
        <v/>
      </c>
      <c r="B15160" s="312" t="s">
        <v>24833</v>
      </c>
      <c r="C15160" s="313" t="s">
        <v>22703</v>
      </c>
      <c r="D15160" s="313" t="s">
        <v>20617</v>
      </c>
      <c r="E15160" s="313" t="str">
        <f>CONCATENATE(SUM('Раздел 8'!D35:D35),"&lt;=",SUM('Раздел 8'!D34:D34))</f>
        <v>0&lt;=0</v>
      </c>
    </row>
    <row r="15161" spans="1:5" ht="30" hidden="1" customHeight="1">
      <c r="A15161" s="311" t="str">
        <f>IF((SUM('Раздел 8'!E35:E35)&lt;=SUM('Раздел 8'!E34:E34)),"","Неверно!")</f>
        <v/>
      </c>
      <c r="B15161" s="312" t="s">
        <v>24833</v>
      </c>
      <c r="C15161" s="313" t="s">
        <v>22704</v>
      </c>
      <c r="D15161" s="313" t="s">
        <v>20617</v>
      </c>
      <c r="E15161" s="313" t="str">
        <f>CONCATENATE(SUM('Раздел 8'!E35:E35),"&lt;=",SUM('Раздел 8'!E34:E34))</f>
        <v>0&lt;=0</v>
      </c>
    </row>
    <row r="15162" spans="1:5" ht="30" hidden="1" customHeight="1">
      <c r="A15162" s="311" t="str">
        <f>IF(((SUM('Раздел 13'!D8:D8)&gt;0)*(SUM('Раздел 13'!F8:F8)&gt;0))+((SUM('Раздел 13'!D8:D8)=0)*(SUM('Раздел 13'!F8:F8)=0)),"","Неверно!")</f>
        <v/>
      </c>
      <c r="B15162" s="312" t="s">
        <v>24834</v>
      </c>
      <c r="C15162" s="313" t="s">
        <v>23004</v>
      </c>
      <c r="D15162" s="313" t="s">
        <v>22705</v>
      </c>
      <c r="E15162" s="313" t="str">
        <f>CONCATENATE("(",SUM('Раздел 13'!D8:D8),"&gt;",0," И ",SUM('Раздел 13'!F8:F8),"&gt;",0,")"," ИЛИ ","(",SUM('Раздел 13'!D8:D8),"=",0," И ",SUM('Раздел 13'!F8:F8),"=",0,")")</f>
        <v>(0&gt;0 И 0&gt;0) ИЛИ (0=0 И 0=0)</v>
      </c>
    </row>
    <row r="15163" spans="1:5" ht="30" hidden="1" customHeight="1">
      <c r="A15163" s="311" t="str">
        <f>IF(((SUM('Раздел 13'!D17:D17)&gt;0)*(SUM('Раздел 13'!F17:F17)&gt;0))+((SUM('Раздел 13'!D17:D17)=0)*(SUM('Раздел 13'!F17:F17)=0)),"","Неверно!")</f>
        <v/>
      </c>
      <c r="B15163" s="312" t="s">
        <v>24834</v>
      </c>
      <c r="C15163" s="313" t="s">
        <v>23005</v>
      </c>
      <c r="D15163" s="313" t="s">
        <v>22705</v>
      </c>
      <c r="E15163" s="313" t="str">
        <f>CONCATENATE("(",SUM('Раздел 13'!D17:D17),"&gt;",0," И ",SUM('Раздел 13'!F17:F17),"&gt;",0,")"," ИЛИ ","(",SUM('Раздел 13'!D17:D17),"=",0," И ",SUM('Раздел 13'!F17:F17),"=",0,")")</f>
        <v>(0&gt;0 И 0&gt;0) ИЛИ (0=0 И 0=0)</v>
      </c>
    </row>
    <row r="15164" spans="1:5" ht="30" hidden="1" customHeight="1">
      <c r="A15164" s="311" t="str">
        <f>IF(((SUM('Раздел 13'!D9:D9)&gt;0)*(SUM('Раздел 13'!F9:F9)&gt;0))+((SUM('Раздел 13'!D9:D9)=0)*(SUM('Раздел 13'!F9:F9)=0)),"","Неверно!")</f>
        <v/>
      </c>
      <c r="B15164" s="312" t="s">
        <v>24834</v>
      </c>
      <c r="C15164" s="313" t="s">
        <v>23006</v>
      </c>
      <c r="D15164" s="313" t="s">
        <v>22705</v>
      </c>
      <c r="E15164" s="313" t="str">
        <f>CONCATENATE("(",SUM('Раздел 13'!D9:D9),"&gt;",0," И ",SUM('Раздел 13'!F9:F9),"&gt;",0,")"," ИЛИ ","(",SUM('Раздел 13'!D9:D9),"=",0," И ",SUM('Раздел 13'!F9:F9),"=",0,")")</f>
        <v>(0&gt;0 И 0&gt;0) ИЛИ (0=0 И 0=0)</v>
      </c>
    </row>
    <row r="15165" spans="1:5" ht="30" hidden="1" customHeight="1">
      <c r="A15165" s="311" t="str">
        <f>IF(((SUM('Раздел 13'!D10:D10)&gt;0)*(SUM('Раздел 13'!F10:F10)&gt;0))+((SUM('Раздел 13'!D10:D10)=0)*(SUM('Раздел 13'!F10:F10)=0)),"","Неверно!")</f>
        <v/>
      </c>
      <c r="B15165" s="312" t="s">
        <v>24834</v>
      </c>
      <c r="C15165" s="313" t="s">
        <v>23007</v>
      </c>
      <c r="D15165" s="313" t="s">
        <v>22705</v>
      </c>
      <c r="E15165" s="313" t="str">
        <f>CONCATENATE("(",SUM('Раздел 13'!D10:D10),"&gt;",0," И ",SUM('Раздел 13'!F10:F10),"&gt;",0,")"," ИЛИ ","(",SUM('Раздел 13'!D10:D10),"=",0," И ",SUM('Раздел 13'!F10:F10),"=",0,")")</f>
        <v>(0&gt;0 И 0&gt;0) ИЛИ (0=0 И 0=0)</v>
      </c>
    </row>
    <row r="15166" spans="1:5" ht="30" hidden="1" customHeight="1">
      <c r="A15166" s="311" t="str">
        <f>IF(((SUM('Раздел 13'!D11:D11)&gt;0)*(SUM('Раздел 13'!F11:F11)&gt;0))+((SUM('Раздел 13'!D11:D11)=0)*(SUM('Раздел 13'!F11:F11)=0)),"","Неверно!")</f>
        <v/>
      </c>
      <c r="B15166" s="312" t="s">
        <v>24834</v>
      </c>
      <c r="C15166" s="313" t="s">
        <v>23008</v>
      </c>
      <c r="D15166" s="313" t="s">
        <v>22705</v>
      </c>
      <c r="E15166" s="313" t="str">
        <f>CONCATENATE("(",SUM('Раздел 13'!D11:D11),"&gt;",0," И ",SUM('Раздел 13'!F11:F11),"&gt;",0,")"," ИЛИ ","(",SUM('Раздел 13'!D11:D11),"=",0," И ",SUM('Раздел 13'!F11:F11),"=",0,")")</f>
        <v>(0&gt;0 И 0&gt;0) ИЛИ (0=0 И 0=0)</v>
      </c>
    </row>
    <row r="15167" spans="1:5" ht="30" hidden="1" customHeight="1">
      <c r="A15167" s="311" t="str">
        <f>IF(((SUM('Раздел 13'!D12:D12)&gt;0)*(SUM('Раздел 13'!F12:F12)&gt;0))+((SUM('Раздел 13'!D12:D12)=0)*(SUM('Раздел 13'!F12:F12)=0)),"","Неверно!")</f>
        <v/>
      </c>
      <c r="B15167" s="312" t="s">
        <v>24834</v>
      </c>
      <c r="C15167" s="313" t="s">
        <v>23009</v>
      </c>
      <c r="D15167" s="313" t="s">
        <v>22705</v>
      </c>
      <c r="E15167" s="313" t="str">
        <f>CONCATENATE("(",SUM('Раздел 13'!D12:D12),"&gt;",0," И ",SUM('Раздел 13'!F12:F12),"&gt;",0,")"," ИЛИ ","(",SUM('Раздел 13'!D12:D12),"=",0," И ",SUM('Раздел 13'!F12:F12),"=",0,")")</f>
        <v>(0&gt;0 И 0&gt;0) ИЛИ (0=0 И 0=0)</v>
      </c>
    </row>
    <row r="15168" spans="1:5" ht="30" hidden="1" customHeight="1">
      <c r="A15168" s="311" t="str">
        <f>IF(((SUM('Раздел 13'!D13:D13)&gt;0)*(SUM('Раздел 13'!F13:F13)&gt;0))+((SUM('Раздел 13'!D13:D13)=0)*(SUM('Раздел 13'!F13:F13)=0)),"","Неверно!")</f>
        <v/>
      </c>
      <c r="B15168" s="312" t="s">
        <v>24834</v>
      </c>
      <c r="C15168" s="313" t="s">
        <v>23010</v>
      </c>
      <c r="D15168" s="313" t="s">
        <v>22705</v>
      </c>
      <c r="E15168" s="313" t="str">
        <f>CONCATENATE("(",SUM('Раздел 13'!D13:D13),"&gt;",0," И ",SUM('Раздел 13'!F13:F13),"&gt;",0,")"," ИЛИ ","(",SUM('Раздел 13'!D13:D13),"=",0," И ",SUM('Раздел 13'!F13:F13),"=",0,")")</f>
        <v>(0&gt;0 И 0&gt;0) ИЛИ (0=0 И 0=0)</v>
      </c>
    </row>
    <row r="15169" spans="1:5" ht="30" hidden="1" customHeight="1">
      <c r="A15169" s="311" t="str">
        <f>IF(((SUM('Раздел 13'!D14:D14)&gt;0)*(SUM('Раздел 13'!F14:F14)&gt;0))+((SUM('Раздел 13'!D14:D14)=0)*(SUM('Раздел 13'!F14:F14)=0)),"","Неверно!")</f>
        <v/>
      </c>
      <c r="B15169" s="312" t="s">
        <v>24834</v>
      </c>
      <c r="C15169" s="313" t="s">
        <v>23011</v>
      </c>
      <c r="D15169" s="313" t="s">
        <v>22705</v>
      </c>
      <c r="E15169" s="313" t="str">
        <f>CONCATENATE("(",SUM('Раздел 13'!D14:D14),"&gt;",0," И ",SUM('Раздел 13'!F14:F14),"&gt;",0,")"," ИЛИ ","(",SUM('Раздел 13'!D14:D14),"=",0," И ",SUM('Раздел 13'!F14:F14),"=",0,")")</f>
        <v>(0&gt;0 И 0&gt;0) ИЛИ (0=0 И 0=0)</v>
      </c>
    </row>
    <row r="15170" spans="1:5" ht="30" hidden="1" customHeight="1">
      <c r="A15170" s="311" t="str">
        <f>IF(((SUM('Раздел 13'!D15:D15)&gt;0)*(SUM('Раздел 13'!F15:F15)&gt;0))+((SUM('Раздел 13'!D15:D15)=0)*(SUM('Раздел 13'!F15:F15)=0)),"","Неверно!")</f>
        <v/>
      </c>
      <c r="B15170" s="312" t="s">
        <v>24834</v>
      </c>
      <c r="C15170" s="313" t="s">
        <v>23012</v>
      </c>
      <c r="D15170" s="313" t="s">
        <v>22705</v>
      </c>
      <c r="E15170" s="313" t="str">
        <f>CONCATENATE("(",SUM('Раздел 13'!D15:D15),"&gt;",0," И ",SUM('Раздел 13'!F15:F15),"&gt;",0,")"," ИЛИ ","(",SUM('Раздел 13'!D15:D15),"=",0," И ",SUM('Раздел 13'!F15:F15),"=",0,")")</f>
        <v>(0&gt;0 И 0&gt;0) ИЛИ (0=0 И 0=0)</v>
      </c>
    </row>
    <row r="15171" spans="1:5" ht="30" hidden="1" customHeight="1">
      <c r="A15171" s="311" t="str">
        <f>IF(((SUM('Раздел 13'!D16:D16)&gt;0)*(SUM('Раздел 13'!F16:F16)&gt;0))+((SUM('Раздел 13'!D16:D16)=0)*(SUM('Раздел 13'!F16:F16)=0)),"","Неверно!")</f>
        <v/>
      </c>
      <c r="B15171" s="312" t="s">
        <v>24834</v>
      </c>
      <c r="C15171" s="313" t="s">
        <v>23013</v>
      </c>
      <c r="D15171" s="313" t="s">
        <v>22705</v>
      </c>
      <c r="E15171" s="313" t="str">
        <f>CONCATENATE("(",SUM('Раздел 13'!D16:D16),"&gt;",0," И ",SUM('Раздел 13'!F16:F16),"&gt;",0,")"," ИЛИ ","(",SUM('Раздел 13'!D16:D16),"=",0," И ",SUM('Раздел 13'!F16:F16),"=",0,")")</f>
        <v>(0&gt;0 И 0&gt;0) ИЛИ (0=0 И 0=0)</v>
      </c>
    </row>
    <row r="15172" spans="1:5" ht="30" hidden="1" customHeight="1">
      <c r="A15172" s="311" t="str">
        <f>IF((SUM('Раздел 9'!E36:L38)&lt;=SUM('Раздел 9'!E35:L35)),"","Неверно!")</f>
        <v/>
      </c>
      <c r="B15172" s="312" t="s">
        <v>24835</v>
      </c>
      <c r="C15172" s="313" t="s">
        <v>23014</v>
      </c>
      <c r="D15172" s="313" t="s">
        <v>23015</v>
      </c>
      <c r="E15172" s="313" t="str">
        <f>CONCATENATE(SUM('Раздел 9'!E36:L38),"&lt;=",SUM('Раздел 9'!E35:L35))</f>
        <v>0&lt;=0</v>
      </c>
    </row>
    <row r="15173" spans="1:5" ht="30" hidden="1" customHeight="1">
      <c r="A15173" s="311" t="str">
        <f>IF((SUM('Раздел 13'!F15:F15)=0),"","Неверно!")</f>
        <v/>
      </c>
      <c r="B15173" s="312" t="s">
        <v>24836</v>
      </c>
      <c r="C15173" s="313" t="s">
        <v>23016</v>
      </c>
      <c r="D15173" s="313" t="s">
        <v>23017</v>
      </c>
      <c r="E15173" s="313" t="str">
        <f>CONCATENATE(SUM('Раздел 13'!F15:F15),"=",0)</f>
        <v>0=0</v>
      </c>
    </row>
    <row r="15174" spans="1:5" ht="30" hidden="1" customHeight="1">
      <c r="A15174" s="311" t="str">
        <f>IF((SUM('Раздел 9'!E35:E35)&lt;=SUM('Раздел 9'!E34:E34)),"","Неверно!")</f>
        <v/>
      </c>
      <c r="B15174" s="312" t="s">
        <v>24837</v>
      </c>
      <c r="C15174" s="313" t="s">
        <v>23207</v>
      </c>
      <c r="D15174" s="313" t="s">
        <v>23018</v>
      </c>
      <c r="E15174" s="313" t="str">
        <f>CONCATENATE(SUM('Раздел 9'!E35:E35),"&lt;=",SUM('Раздел 9'!E34:E34))</f>
        <v>0&lt;=0</v>
      </c>
    </row>
    <row r="15175" spans="1:5" ht="30" hidden="1" customHeight="1">
      <c r="A15175" s="311" t="str">
        <f>IF((SUM('Раздел 9'!F35:F35)&lt;=SUM('Раздел 9'!F34:F34)),"","Неверно!")</f>
        <v/>
      </c>
      <c r="B15175" s="312" t="s">
        <v>24837</v>
      </c>
      <c r="C15175" s="313" t="s">
        <v>23208</v>
      </c>
      <c r="D15175" s="313" t="s">
        <v>23018</v>
      </c>
      <c r="E15175" s="313" t="str">
        <f>CONCATENATE(SUM('Раздел 9'!F35:F35),"&lt;=",SUM('Раздел 9'!F34:F34))</f>
        <v>0&lt;=0</v>
      </c>
    </row>
    <row r="15176" spans="1:5" ht="30" hidden="1" customHeight="1">
      <c r="A15176" s="311" t="str">
        <f>IF(((SUM('Раздел 13'!C8:C8)&gt;0)*(SUM('Раздел 13'!E8:E8)&gt;0))+((SUM('Раздел 13'!C8:C8)=0)*(SUM('Раздел 13'!E8:E8)=0)),"","Неверно!")</f>
        <v/>
      </c>
      <c r="B15176" s="312" t="s">
        <v>24838</v>
      </c>
      <c r="C15176" s="313" t="s">
        <v>23019</v>
      </c>
      <c r="D15176" s="313" t="s">
        <v>22706</v>
      </c>
      <c r="E15176" s="313" t="str">
        <f>CONCATENATE("(",SUM('Раздел 13'!C8:C8),"&gt;",0," И ",SUM('Раздел 13'!E8:E8),"&gt;",0,")"," ИЛИ ","(",SUM('Раздел 13'!C8:C8),"=",0," И ",SUM('Раздел 13'!E8:E8),"=",0,")")</f>
        <v>(0&gt;0 И 0&gt;0) ИЛИ (0=0 И 0=0)</v>
      </c>
    </row>
    <row r="15177" spans="1:5" ht="30" hidden="1" customHeight="1">
      <c r="A15177" s="311" t="str">
        <f>IF(((SUM('Раздел 13'!C17:C17)&gt;0)*(SUM('Раздел 13'!E17:E17)&gt;0))+((SUM('Раздел 13'!C17:C17)=0)*(SUM('Раздел 13'!E17:E17)=0)),"","Неверно!")</f>
        <v/>
      </c>
      <c r="B15177" s="312" t="s">
        <v>24838</v>
      </c>
      <c r="C15177" s="313" t="s">
        <v>23020</v>
      </c>
      <c r="D15177" s="313" t="s">
        <v>22706</v>
      </c>
      <c r="E15177" s="313" t="str">
        <f>CONCATENATE("(",SUM('Раздел 13'!C17:C17),"&gt;",0," И ",SUM('Раздел 13'!E17:E17),"&gt;",0,")"," ИЛИ ","(",SUM('Раздел 13'!C17:C17),"=",0," И ",SUM('Раздел 13'!E17:E17),"=",0,")")</f>
        <v>(0&gt;0 И 0&gt;0) ИЛИ (0=0 И 0=0)</v>
      </c>
    </row>
    <row r="15178" spans="1:5" ht="30" hidden="1" customHeight="1">
      <c r="A15178" s="311" t="str">
        <f>IF(((SUM('Раздел 13'!C9:C9)&gt;0)*(SUM('Раздел 13'!E9:E9)&gt;0))+((SUM('Раздел 13'!C9:C9)=0)*(SUM('Раздел 13'!E9:E9)=0)),"","Неверно!")</f>
        <v/>
      </c>
      <c r="B15178" s="312" t="s">
        <v>24838</v>
      </c>
      <c r="C15178" s="313" t="s">
        <v>23021</v>
      </c>
      <c r="D15178" s="313" t="s">
        <v>22706</v>
      </c>
      <c r="E15178" s="313" t="str">
        <f>CONCATENATE("(",SUM('Раздел 13'!C9:C9),"&gt;",0," И ",SUM('Раздел 13'!E9:E9),"&gt;",0,")"," ИЛИ ","(",SUM('Раздел 13'!C9:C9),"=",0," И ",SUM('Раздел 13'!E9:E9),"=",0,")")</f>
        <v>(0&gt;0 И 0&gt;0) ИЛИ (0=0 И 0=0)</v>
      </c>
    </row>
    <row r="15179" spans="1:5" ht="30" hidden="1" customHeight="1">
      <c r="A15179" s="311" t="str">
        <f>IF(((SUM('Раздел 13'!C10:C10)&gt;0)*(SUM('Раздел 13'!E10:E10)&gt;0))+((SUM('Раздел 13'!C10:C10)=0)*(SUM('Раздел 13'!E10:E10)=0)),"","Неверно!")</f>
        <v/>
      </c>
      <c r="B15179" s="312" t="s">
        <v>24838</v>
      </c>
      <c r="C15179" s="313" t="s">
        <v>23022</v>
      </c>
      <c r="D15179" s="313" t="s">
        <v>22706</v>
      </c>
      <c r="E15179" s="313" t="str">
        <f>CONCATENATE("(",SUM('Раздел 13'!C10:C10),"&gt;",0," И ",SUM('Раздел 13'!E10:E10),"&gt;",0,")"," ИЛИ ","(",SUM('Раздел 13'!C10:C10),"=",0," И ",SUM('Раздел 13'!E10:E10),"=",0,")")</f>
        <v>(0&gt;0 И 0&gt;0) ИЛИ (0=0 И 0=0)</v>
      </c>
    </row>
    <row r="15180" spans="1:5" ht="30" hidden="1" customHeight="1">
      <c r="A15180" s="311" t="str">
        <f>IF(((SUM('Раздел 13'!C11:C11)&gt;0)*(SUM('Раздел 13'!E11:E11)&gt;0))+((SUM('Раздел 13'!C11:C11)=0)*(SUM('Раздел 13'!E11:E11)=0)),"","Неверно!")</f>
        <v/>
      </c>
      <c r="B15180" s="312" t="s">
        <v>24838</v>
      </c>
      <c r="C15180" s="313" t="s">
        <v>23023</v>
      </c>
      <c r="D15180" s="313" t="s">
        <v>22706</v>
      </c>
      <c r="E15180" s="313" t="str">
        <f>CONCATENATE("(",SUM('Раздел 13'!C11:C11),"&gt;",0," И ",SUM('Раздел 13'!E11:E11),"&gt;",0,")"," ИЛИ ","(",SUM('Раздел 13'!C11:C11),"=",0," И ",SUM('Раздел 13'!E11:E11),"=",0,")")</f>
        <v>(0&gt;0 И 0&gt;0) ИЛИ (0=0 И 0=0)</v>
      </c>
    </row>
    <row r="15181" spans="1:5" ht="30" hidden="1" customHeight="1">
      <c r="A15181" s="311" t="str">
        <f>IF(((SUM('Раздел 13'!C12:C12)&gt;0)*(SUM('Раздел 13'!E12:E12)&gt;0))+((SUM('Раздел 13'!C12:C12)=0)*(SUM('Раздел 13'!E12:E12)=0)),"","Неверно!")</f>
        <v/>
      </c>
      <c r="B15181" s="312" t="s">
        <v>24838</v>
      </c>
      <c r="C15181" s="313" t="s">
        <v>23024</v>
      </c>
      <c r="D15181" s="313" t="s">
        <v>22706</v>
      </c>
      <c r="E15181" s="313" t="str">
        <f>CONCATENATE("(",SUM('Раздел 13'!C12:C12),"&gt;",0," И ",SUM('Раздел 13'!E12:E12),"&gt;",0,")"," ИЛИ ","(",SUM('Раздел 13'!C12:C12),"=",0," И ",SUM('Раздел 13'!E12:E12),"=",0,")")</f>
        <v>(0&gt;0 И 0&gt;0) ИЛИ (0=0 И 0=0)</v>
      </c>
    </row>
    <row r="15182" spans="1:5" ht="30" hidden="1" customHeight="1">
      <c r="A15182" s="311" t="str">
        <f>IF(((SUM('Раздел 13'!C13:C13)&gt;0)*(SUM('Раздел 13'!E13:E13)&gt;0))+((SUM('Раздел 13'!C13:C13)=0)*(SUM('Раздел 13'!E13:E13)=0)),"","Неверно!")</f>
        <v/>
      </c>
      <c r="B15182" s="312" t="s">
        <v>24838</v>
      </c>
      <c r="C15182" s="313" t="s">
        <v>23025</v>
      </c>
      <c r="D15182" s="313" t="s">
        <v>22706</v>
      </c>
      <c r="E15182" s="313" t="str">
        <f>CONCATENATE("(",SUM('Раздел 13'!C13:C13),"&gt;",0," И ",SUM('Раздел 13'!E13:E13),"&gt;",0,")"," ИЛИ ","(",SUM('Раздел 13'!C13:C13),"=",0," И ",SUM('Раздел 13'!E13:E13),"=",0,")")</f>
        <v>(0&gt;0 И 0&gt;0) ИЛИ (0=0 И 0=0)</v>
      </c>
    </row>
    <row r="15183" spans="1:5" ht="30" hidden="1" customHeight="1">
      <c r="A15183" s="311" t="str">
        <f>IF(((SUM('Раздел 13'!C14:C14)&gt;0)*(SUM('Раздел 13'!E14:E14)&gt;0))+((SUM('Раздел 13'!C14:C14)=0)*(SUM('Раздел 13'!E14:E14)=0)),"","Неверно!")</f>
        <v/>
      </c>
      <c r="B15183" s="312" t="s">
        <v>24838</v>
      </c>
      <c r="C15183" s="313" t="s">
        <v>23026</v>
      </c>
      <c r="D15183" s="313" t="s">
        <v>22706</v>
      </c>
      <c r="E15183" s="313" t="str">
        <f>CONCATENATE("(",SUM('Раздел 13'!C14:C14),"&gt;",0," И ",SUM('Раздел 13'!E14:E14),"&gt;",0,")"," ИЛИ ","(",SUM('Раздел 13'!C14:C14),"=",0," И ",SUM('Раздел 13'!E14:E14),"=",0,")")</f>
        <v>(0&gt;0 И 0&gt;0) ИЛИ (0=0 И 0=0)</v>
      </c>
    </row>
    <row r="15184" spans="1:5" ht="30" hidden="1" customHeight="1">
      <c r="A15184" s="311" t="str">
        <f>IF(((SUM('Раздел 13'!C15:C15)&gt;0)*(SUM('Раздел 13'!E15:E15)&gt;0))+((SUM('Раздел 13'!C15:C15)=0)*(SUM('Раздел 13'!E15:E15)=0)),"","Неверно!")</f>
        <v/>
      </c>
      <c r="B15184" s="312" t="s">
        <v>24838</v>
      </c>
      <c r="C15184" s="313" t="s">
        <v>23027</v>
      </c>
      <c r="D15184" s="313" t="s">
        <v>22706</v>
      </c>
      <c r="E15184" s="313" t="str">
        <f>CONCATENATE("(",SUM('Раздел 13'!C15:C15),"&gt;",0," И ",SUM('Раздел 13'!E15:E15),"&gt;",0,")"," ИЛИ ","(",SUM('Раздел 13'!C15:C15),"=",0," И ",SUM('Раздел 13'!E15:E15),"=",0,")")</f>
        <v>(0&gt;0 И 0&gt;0) ИЛИ (0=0 И 0=0)</v>
      </c>
    </row>
    <row r="15185" spans="1:5" ht="30" hidden="1" customHeight="1">
      <c r="A15185" s="311" t="str">
        <f>IF(((SUM('Раздел 13'!C16:C16)&gt;0)*(SUM('Раздел 13'!E16:E16)&gt;0))+((SUM('Раздел 13'!C16:C16)=0)*(SUM('Раздел 13'!E16:E16)=0)),"","Неверно!")</f>
        <v/>
      </c>
      <c r="B15185" s="312" t="s">
        <v>24838</v>
      </c>
      <c r="C15185" s="313" t="s">
        <v>23028</v>
      </c>
      <c r="D15185" s="313" t="s">
        <v>22706</v>
      </c>
      <c r="E15185" s="313" t="str">
        <f>CONCATENATE("(",SUM('Раздел 13'!C16:C16),"&gt;",0," И ",SUM('Раздел 13'!E16:E16),"&gt;",0,")"," ИЛИ ","(",SUM('Раздел 13'!C16:C16),"=",0," И ",SUM('Раздел 13'!E16:E16),"=",0,")")</f>
        <v>(0&gt;0 И 0&gt;0) ИЛИ (0=0 И 0=0)</v>
      </c>
    </row>
    <row r="15186" spans="1:5" ht="30" hidden="1" customHeight="1">
      <c r="A15186" s="311" t="str">
        <f>IF((SUM('Раздел 13'!D15:D15)=0),"","Неверно!")</f>
        <v/>
      </c>
      <c r="B15186" s="312" t="s">
        <v>24839</v>
      </c>
      <c r="C15186" s="313" t="s">
        <v>23029</v>
      </c>
      <c r="D15186" s="313" t="s">
        <v>23030</v>
      </c>
      <c r="E15186" s="313" t="str">
        <f>CONCATENATE(SUM('Раздел 13'!D15:D15),"=",0)</f>
        <v>0=0</v>
      </c>
    </row>
    <row r="15187" spans="1:5" ht="30" hidden="1" customHeight="1">
      <c r="A15187" s="311" t="str">
        <f>IF((SUM('Раздел 13'!D9:D9)=0),"","Неверно!")</f>
        <v/>
      </c>
      <c r="B15187" s="312" t="s">
        <v>24840</v>
      </c>
      <c r="C15187" s="313" t="s">
        <v>23031</v>
      </c>
      <c r="D15187" s="313" t="s">
        <v>23032</v>
      </c>
      <c r="E15187" s="313" t="str">
        <f>CONCATENATE(SUM('Раздел 13'!D9:D9),"=",0)</f>
        <v>0=0</v>
      </c>
    </row>
    <row r="15188" spans="1:5" ht="30" hidden="1" customHeight="1">
      <c r="A15188" s="311" t="str">
        <f>IF((SUM('Раздел 13'!F9:F9)=0),"","Неверно!")</f>
        <v/>
      </c>
      <c r="B15188" s="312" t="s">
        <v>24841</v>
      </c>
      <c r="C15188" s="313" t="s">
        <v>23033</v>
      </c>
      <c r="D15188" s="313" t="s">
        <v>23034</v>
      </c>
      <c r="E15188" s="313" t="str">
        <f>CONCATENATE(SUM('Раздел 13'!F9:F9),"=",0)</f>
        <v>0=0</v>
      </c>
    </row>
    <row r="15189" spans="1:5" ht="30" hidden="1" customHeight="1">
      <c r="A15189" s="311" t="str">
        <f>IF((SUM('Раздел 13'!C10:C10)=0),"","Неверно!")</f>
        <v/>
      </c>
      <c r="B15189" s="312" t="s">
        <v>24842</v>
      </c>
      <c r="C15189" s="313" t="s">
        <v>23035</v>
      </c>
      <c r="D15189" s="313" t="s">
        <v>23036</v>
      </c>
      <c r="E15189" s="313" t="str">
        <f>CONCATENATE(SUM('Раздел 13'!C10:C10),"=",0)</f>
        <v>0=0</v>
      </c>
    </row>
    <row r="15190" spans="1:5" ht="30" hidden="1" customHeight="1">
      <c r="A15190" s="311" t="str">
        <f>IF((SUM('Раздел 13'!E10:E10)=0),"","Неверно!")</f>
        <v/>
      </c>
      <c r="B15190" s="312" t="s">
        <v>24843</v>
      </c>
      <c r="C15190" s="313" t="s">
        <v>23037</v>
      </c>
      <c r="D15190" s="313" t="s">
        <v>23038</v>
      </c>
      <c r="E15190" s="313" t="str">
        <f>CONCATENATE(SUM('Раздел 13'!E10:E10),"=",0)</f>
        <v>0=0</v>
      </c>
    </row>
    <row r="15191" spans="1:5" ht="30" hidden="1" customHeight="1">
      <c r="A15191" s="311" t="str">
        <f>IF((SUM('Разделы 6, 7'!F24:F24)&lt;=SUM('Разделы 6, 7'!G24:G24)),"","Неверно!")</f>
        <v/>
      </c>
      <c r="B15191" s="312" t="s">
        <v>24844</v>
      </c>
      <c r="C15191" s="313" t="s">
        <v>23039</v>
      </c>
      <c r="D15191" s="313" t="s">
        <v>23040</v>
      </c>
      <c r="E15191" s="313" t="str">
        <f>CONCATENATE(SUM('Разделы 6, 7'!F24:F24),"&lt;=",SUM('Разделы 6, 7'!G24:G24))</f>
        <v>231&lt;=322</v>
      </c>
    </row>
    <row r="15192" spans="1:5" ht="30" hidden="1" customHeight="1">
      <c r="A15192" s="311" t="str">
        <f>IF((SUM('Разделы 6, 7'!F33:F33)&lt;=SUM('Разделы 6, 7'!G33:G33)),"","Неверно!")</f>
        <v/>
      </c>
      <c r="B15192" s="312" t="s">
        <v>24844</v>
      </c>
      <c r="C15192" s="313" t="s">
        <v>23041</v>
      </c>
      <c r="D15192" s="313" t="s">
        <v>23040</v>
      </c>
      <c r="E15192" s="313" t="str">
        <f>CONCATENATE(SUM('Разделы 6, 7'!F33:F33),"&lt;=",SUM('Разделы 6, 7'!G33:G33))</f>
        <v>0&lt;=0</v>
      </c>
    </row>
    <row r="15193" spans="1:5" ht="30" hidden="1" customHeight="1">
      <c r="A15193" s="311" t="str">
        <f>IF((SUM('Разделы 6, 7'!F34:F34)&lt;=SUM('Разделы 6, 7'!G34:G34)),"","Неверно!")</f>
        <v/>
      </c>
      <c r="B15193" s="312" t="s">
        <v>24844</v>
      </c>
      <c r="C15193" s="313" t="s">
        <v>23042</v>
      </c>
      <c r="D15193" s="313" t="s">
        <v>23040</v>
      </c>
      <c r="E15193" s="313" t="str">
        <f>CONCATENATE(SUM('Разделы 6, 7'!F34:F34),"&lt;=",SUM('Разделы 6, 7'!G34:G34))</f>
        <v>0&lt;=0</v>
      </c>
    </row>
    <row r="15194" spans="1:5" ht="30" hidden="1" customHeight="1">
      <c r="A15194" s="311" t="str">
        <f>IF((SUM('Разделы 6, 7'!F25:F25)&lt;=SUM('Разделы 6, 7'!G25:G25)),"","Неверно!")</f>
        <v/>
      </c>
      <c r="B15194" s="312" t="s">
        <v>24844</v>
      </c>
      <c r="C15194" s="313" t="s">
        <v>23043</v>
      </c>
      <c r="D15194" s="313" t="s">
        <v>23040</v>
      </c>
      <c r="E15194" s="313" t="str">
        <f>CONCATENATE(SUM('Разделы 6, 7'!F25:F25),"&lt;=",SUM('Разделы 6, 7'!G25:G25))</f>
        <v>11&lt;=12</v>
      </c>
    </row>
    <row r="15195" spans="1:5" ht="30" hidden="1" customHeight="1">
      <c r="A15195" s="311" t="str">
        <f>IF((SUM('Разделы 6, 7'!F26:F26)&lt;=SUM('Разделы 6, 7'!G26:G26)),"","Неверно!")</f>
        <v/>
      </c>
      <c r="B15195" s="312" t="s">
        <v>24844</v>
      </c>
      <c r="C15195" s="313" t="s">
        <v>23044</v>
      </c>
      <c r="D15195" s="313" t="s">
        <v>23040</v>
      </c>
      <c r="E15195" s="313" t="str">
        <f>CONCATENATE(SUM('Разделы 6, 7'!F26:F26),"&lt;=",SUM('Разделы 6, 7'!G26:G26))</f>
        <v>0&lt;=0</v>
      </c>
    </row>
    <row r="15196" spans="1:5" ht="30" hidden="1" customHeight="1">
      <c r="A15196" s="311" t="str">
        <f>IF((SUM('Разделы 6, 7'!F27:F27)&lt;=SUM('Разделы 6, 7'!G27:G27)),"","Неверно!")</f>
        <v/>
      </c>
      <c r="B15196" s="312" t="s">
        <v>24844</v>
      </c>
      <c r="C15196" s="313" t="s">
        <v>23045</v>
      </c>
      <c r="D15196" s="313" t="s">
        <v>23040</v>
      </c>
      <c r="E15196" s="313" t="str">
        <f>CONCATENATE(SUM('Разделы 6, 7'!F27:F27),"&lt;=",SUM('Разделы 6, 7'!G27:G27))</f>
        <v>84&lt;=97</v>
      </c>
    </row>
    <row r="15197" spans="1:5" ht="30" hidden="1" customHeight="1">
      <c r="A15197" s="311" t="str">
        <f>IF((SUM('Разделы 6, 7'!F28:F28)&lt;=SUM('Разделы 6, 7'!G28:G28)),"","Неверно!")</f>
        <v/>
      </c>
      <c r="B15197" s="312" t="s">
        <v>24844</v>
      </c>
      <c r="C15197" s="313" t="s">
        <v>23046</v>
      </c>
      <c r="D15197" s="313" t="s">
        <v>23040</v>
      </c>
      <c r="E15197" s="313" t="str">
        <f>CONCATENATE(SUM('Разделы 6, 7'!F28:F28),"&lt;=",SUM('Разделы 6, 7'!G28:G28))</f>
        <v>8&lt;=8</v>
      </c>
    </row>
    <row r="15198" spans="1:5" ht="30" hidden="1" customHeight="1">
      <c r="A15198" s="311" t="str">
        <f>IF((SUM('Разделы 6, 7'!F29:F29)&lt;=SUM('Разделы 6, 7'!G29:G29)),"","Неверно!")</f>
        <v/>
      </c>
      <c r="B15198" s="312" t="s">
        <v>24844</v>
      </c>
      <c r="C15198" s="313" t="s">
        <v>23047</v>
      </c>
      <c r="D15198" s="313" t="s">
        <v>23040</v>
      </c>
      <c r="E15198" s="313" t="str">
        <f>CONCATENATE(SUM('Разделы 6, 7'!F29:F29),"&lt;=",SUM('Разделы 6, 7'!G29:G29))</f>
        <v>0&lt;=0</v>
      </c>
    </row>
    <row r="15199" spans="1:5" ht="30" hidden="1" customHeight="1">
      <c r="A15199" s="311" t="str">
        <f>IF((SUM('Разделы 6, 7'!F30:F30)&lt;=SUM('Разделы 6, 7'!G30:G30)),"","Неверно!")</f>
        <v/>
      </c>
      <c r="B15199" s="312" t="s">
        <v>24844</v>
      </c>
      <c r="C15199" s="313" t="s">
        <v>23048</v>
      </c>
      <c r="D15199" s="313" t="s">
        <v>23040</v>
      </c>
      <c r="E15199" s="313" t="str">
        <f>CONCATENATE(SUM('Разделы 6, 7'!F30:F30),"&lt;=",SUM('Разделы 6, 7'!G30:G30))</f>
        <v>334&lt;=439</v>
      </c>
    </row>
    <row r="15200" spans="1:5" ht="30" hidden="1" customHeight="1">
      <c r="A15200" s="311" t="str">
        <f>IF((SUM('Разделы 6, 7'!F31:F31)&lt;=SUM('Разделы 6, 7'!G31:G31)),"","Неверно!")</f>
        <v/>
      </c>
      <c r="B15200" s="312" t="s">
        <v>24844</v>
      </c>
      <c r="C15200" s="313" t="s">
        <v>23049</v>
      </c>
      <c r="D15200" s="313" t="s">
        <v>23040</v>
      </c>
      <c r="E15200" s="313" t="str">
        <f>CONCATENATE(SUM('Разделы 6, 7'!F31:F31),"&lt;=",SUM('Разделы 6, 7'!G31:G31))</f>
        <v>0&lt;=0</v>
      </c>
    </row>
    <row r="15201" spans="1:5" ht="30" hidden="1" customHeight="1">
      <c r="A15201" s="311" t="str">
        <f>IF((SUM('Разделы 6, 7'!F32:F32)&lt;=SUM('Разделы 6, 7'!G32:G32)),"","Неверно!")</f>
        <v/>
      </c>
      <c r="B15201" s="312" t="s">
        <v>24844</v>
      </c>
      <c r="C15201" s="313" t="s">
        <v>23050</v>
      </c>
      <c r="D15201" s="313" t="s">
        <v>23040</v>
      </c>
      <c r="E15201" s="313" t="str">
        <f>CONCATENATE(SUM('Разделы 6, 7'!F32:F32),"&lt;=",SUM('Разделы 6, 7'!G32:G32))</f>
        <v>0&lt;=0</v>
      </c>
    </row>
    <row r="15202" spans="1:5" ht="30" hidden="1" customHeight="1">
      <c r="A15202" s="311" t="str">
        <f>IF((SUM('Раздел 8'!D65:D65)&lt;=SUM('Раздел 8'!D64:D64)),"","Неверно!")</f>
        <v/>
      </c>
      <c r="B15202" s="312" t="s">
        <v>24845</v>
      </c>
      <c r="C15202" s="313" t="s">
        <v>23051</v>
      </c>
      <c r="D15202" s="313" t="s">
        <v>23052</v>
      </c>
      <c r="E15202" s="313" t="str">
        <f>CONCATENATE(SUM('Раздел 8'!D65:D65),"&lt;=",SUM('Раздел 8'!D64:D64))</f>
        <v>0&lt;=0</v>
      </c>
    </row>
    <row r="15203" spans="1:5" ht="30" hidden="1" customHeight="1">
      <c r="A15203" s="311" t="str">
        <f>IF((SUM('Раздел 8'!E65:E65)&lt;=SUM('Раздел 8'!E64:E64)),"","Неверно!")</f>
        <v/>
      </c>
      <c r="B15203" s="312" t="s">
        <v>24845</v>
      </c>
      <c r="C15203" s="313" t="s">
        <v>23053</v>
      </c>
      <c r="D15203" s="313" t="s">
        <v>23052</v>
      </c>
      <c r="E15203" s="313" t="str">
        <f>CONCATENATE(SUM('Раздел 8'!E65:E65),"&lt;=",SUM('Раздел 8'!E64:E64))</f>
        <v>0&lt;=0</v>
      </c>
    </row>
    <row r="15204" spans="1:5" ht="30" hidden="1" customHeight="1">
      <c r="A15204" s="311" t="str">
        <f>IF((SUM('Раздел 8'!D67:D67)&lt;=SUM('Раздел 8'!D66:D66)),"","Неверно!")</f>
        <v/>
      </c>
      <c r="B15204" s="312" t="s">
        <v>24846</v>
      </c>
      <c r="C15204" s="313" t="s">
        <v>23054</v>
      </c>
      <c r="D15204" s="313" t="s">
        <v>23055</v>
      </c>
      <c r="E15204" s="313" t="str">
        <f>CONCATENATE(SUM('Раздел 8'!D67:D67),"&lt;=",SUM('Раздел 8'!D66:D66))</f>
        <v>8&lt;=8</v>
      </c>
    </row>
    <row r="15205" spans="1:5" ht="30" hidden="1" customHeight="1">
      <c r="A15205" s="311" t="str">
        <f>IF((SUM('Раздел 8'!E67:E67)&lt;=SUM('Раздел 8'!E66:E66)),"","Неверно!")</f>
        <v/>
      </c>
      <c r="B15205" s="312" t="s">
        <v>24846</v>
      </c>
      <c r="C15205" s="313" t="s">
        <v>23056</v>
      </c>
      <c r="D15205" s="313" t="s">
        <v>23055</v>
      </c>
      <c r="E15205" s="313" t="str">
        <f>CONCATENATE(SUM('Раздел 8'!E67:E67),"&lt;=",SUM('Раздел 8'!E66:E66))</f>
        <v>1&lt;=1</v>
      </c>
    </row>
    <row r="15206" spans="1:5" ht="30" hidden="1" customHeight="1">
      <c r="A15206" s="311" t="str">
        <f>IF((SUM('Раздел 8'!D55:D55)&lt;=SUM('Раздел 2'!V11:V11)),"","Неверно!")</f>
        <v/>
      </c>
      <c r="B15206" s="312" t="s">
        <v>24847</v>
      </c>
      <c r="C15206" s="313" t="s">
        <v>23057</v>
      </c>
      <c r="D15206" s="313" t="s">
        <v>23058</v>
      </c>
      <c r="E15206" s="313" t="str">
        <f>CONCATENATE(SUM('Раздел 8'!D55:D55),"&lt;=",SUM('Раздел 2'!V11:V11))</f>
        <v>0&lt;=432</v>
      </c>
    </row>
    <row r="15207" spans="1:5" ht="30" hidden="1" customHeight="1">
      <c r="A15207" s="311" t="str">
        <f>IF((SUM('Раздел 8'!E55:E55)&lt;=SUM('Раздел 3'!V11:V11)),"","Неверно!")</f>
        <v/>
      </c>
      <c r="B15207" s="312" t="s">
        <v>24848</v>
      </c>
      <c r="C15207" s="313" t="s">
        <v>23059</v>
      </c>
      <c r="D15207" s="313" t="s">
        <v>23060</v>
      </c>
      <c r="E15207" s="313" t="str">
        <f>CONCATENATE(SUM('Раздел 8'!E55:E55),"&lt;=",SUM('Раздел 3'!V11:V11))</f>
        <v>0&lt;=98</v>
      </c>
    </row>
    <row r="15208" spans="1:5" ht="30" hidden="1" customHeight="1">
      <c r="A15208" s="311" t="str">
        <f>IF((SUM('Разделы 10, 11'!H8:H8)=SUM('Разделы 10, 11'!E8:G8)),"","Неверно!")</f>
        <v/>
      </c>
      <c r="B15208" s="312" t="s">
        <v>24849</v>
      </c>
      <c r="C15208" s="313" t="s">
        <v>23061</v>
      </c>
      <c r="D15208" s="313" t="s">
        <v>23062</v>
      </c>
      <c r="E15208" s="313" t="str">
        <f>CONCATENATE(SUM('Разделы 10, 11'!H8:H8),"=",SUM('Разделы 10, 11'!E8:G8))</f>
        <v>10=10</v>
      </c>
    </row>
    <row r="15209" spans="1:5" ht="30" hidden="1" customHeight="1">
      <c r="A15209" s="311" t="str">
        <f>IF((SUM('Разделы 10, 11'!H17:H17)=SUM('Разделы 10, 11'!E17:G17)),"","Неверно!")</f>
        <v/>
      </c>
      <c r="B15209" s="312" t="s">
        <v>24849</v>
      </c>
      <c r="C15209" s="313" t="s">
        <v>23063</v>
      </c>
      <c r="D15209" s="313" t="s">
        <v>23062</v>
      </c>
      <c r="E15209" s="313" t="str">
        <f>CONCATENATE(SUM('Разделы 10, 11'!H17:H17),"=",SUM('Разделы 10, 11'!E17:G17))</f>
        <v>1=1</v>
      </c>
    </row>
    <row r="15210" spans="1:5" ht="30" hidden="1" customHeight="1">
      <c r="A15210" s="311" t="str">
        <f>IF((SUM('Разделы 10, 11'!H18:H18)=SUM('Разделы 10, 11'!E18:G18)),"","Неверно!")</f>
        <v/>
      </c>
      <c r="B15210" s="312" t="s">
        <v>24849</v>
      </c>
      <c r="C15210" s="313" t="s">
        <v>23064</v>
      </c>
      <c r="D15210" s="313" t="s">
        <v>23062</v>
      </c>
      <c r="E15210" s="313" t="str">
        <f>CONCATENATE(SUM('Разделы 10, 11'!H18:H18),"=",SUM('Разделы 10, 11'!E18:G18))</f>
        <v>1=1</v>
      </c>
    </row>
    <row r="15211" spans="1:5" ht="30" hidden="1" customHeight="1">
      <c r="A15211" s="311" t="str">
        <f>IF((SUM('Разделы 10, 11'!H19:H19)=SUM('Разделы 10, 11'!E19:G19)),"","Неверно!")</f>
        <v/>
      </c>
      <c r="B15211" s="312" t="s">
        <v>24849</v>
      </c>
      <c r="C15211" s="313" t="s">
        <v>23065</v>
      </c>
      <c r="D15211" s="313" t="s">
        <v>23062</v>
      </c>
      <c r="E15211" s="313" t="str">
        <f>CONCATENATE(SUM('Разделы 10, 11'!H19:H19),"=",SUM('Разделы 10, 11'!E19:G19))</f>
        <v>0=0</v>
      </c>
    </row>
    <row r="15212" spans="1:5" ht="30" hidden="1" customHeight="1">
      <c r="A15212" s="311" t="str">
        <f>IF((SUM('Разделы 10, 11'!H20:H20)=SUM('Разделы 10, 11'!E20:G20)),"","Неверно!")</f>
        <v/>
      </c>
      <c r="B15212" s="312" t="s">
        <v>24849</v>
      </c>
      <c r="C15212" s="313" t="s">
        <v>23066</v>
      </c>
      <c r="D15212" s="313" t="s">
        <v>23062</v>
      </c>
      <c r="E15212" s="313" t="str">
        <f>CONCATENATE(SUM('Разделы 10, 11'!H20:H20),"=",SUM('Разделы 10, 11'!E20:G20))</f>
        <v>0=0</v>
      </c>
    </row>
    <row r="15213" spans="1:5" ht="30" hidden="1" customHeight="1">
      <c r="A15213" s="311" t="str">
        <f>IF((SUM('Разделы 10, 11'!H21:H21)=SUM('Разделы 10, 11'!E21:G21)),"","Неверно!")</f>
        <v/>
      </c>
      <c r="B15213" s="312" t="s">
        <v>24849</v>
      </c>
      <c r="C15213" s="313" t="s">
        <v>23067</v>
      </c>
      <c r="D15213" s="313" t="s">
        <v>23062</v>
      </c>
      <c r="E15213" s="313" t="str">
        <f>CONCATENATE(SUM('Разделы 10, 11'!H21:H21),"=",SUM('Разделы 10, 11'!E21:G21))</f>
        <v>0=0</v>
      </c>
    </row>
    <row r="15214" spans="1:5" ht="30" hidden="1" customHeight="1">
      <c r="A15214" s="311" t="str">
        <f>IF((SUM('Разделы 10, 11'!H9:H9)=SUM('Разделы 10, 11'!E9:G9)),"","Неверно!")</f>
        <v/>
      </c>
      <c r="B15214" s="312" t="s">
        <v>24849</v>
      </c>
      <c r="C15214" s="313" t="s">
        <v>23068</v>
      </c>
      <c r="D15214" s="313" t="s">
        <v>23062</v>
      </c>
      <c r="E15214" s="313" t="str">
        <f>CONCATENATE(SUM('Разделы 10, 11'!H9:H9),"=",SUM('Разделы 10, 11'!E9:G9))</f>
        <v>3=3</v>
      </c>
    </row>
    <row r="15215" spans="1:5" ht="30" hidden="1" customHeight="1">
      <c r="A15215" s="311" t="str">
        <f>IF((SUM('Разделы 10, 11'!H10:H10)=SUM('Разделы 10, 11'!E10:G10)),"","Неверно!")</f>
        <v/>
      </c>
      <c r="B15215" s="312" t="s">
        <v>24849</v>
      </c>
      <c r="C15215" s="313" t="s">
        <v>23069</v>
      </c>
      <c r="D15215" s="313" t="s">
        <v>23062</v>
      </c>
      <c r="E15215" s="313" t="str">
        <f>CONCATENATE(SUM('Разделы 10, 11'!H10:H10),"=",SUM('Разделы 10, 11'!E10:G10))</f>
        <v>0=0</v>
      </c>
    </row>
    <row r="15216" spans="1:5" ht="30" hidden="1" customHeight="1">
      <c r="A15216" s="311" t="str">
        <f>IF((SUM('Разделы 10, 11'!H11:H11)=SUM('Разделы 10, 11'!E11:G11)),"","Неверно!")</f>
        <v/>
      </c>
      <c r="B15216" s="312" t="s">
        <v>24849</v>
      </c>
      <c r="C15216" s="313" t="s">
        <v>23070</v>
      </c>
      <c r="D15216" s="313" t="s">
        <v>23062</v>
      </c>
      <c r="E15216" s="313" t="str">
        <f>CONCATENATE(SUM('Разделы 10, 11'!H11:H11),"=",SUM('Разделы 10, 11'!E11:G11))</f>
        <v>0=0</v>
      </c>
    </row>
    <row r="15217" spans="1:5" ht="30" hidden="1" customHeight="1">
      <c r="A15217" s="311" t="str">
        <f>IF((SUM('Разделы 10, 11'!H12:H12)=SUM('Разделы 10, 11'!E12:G12)),"","Неверно!")</f>
        <v/>
      </c>
      <c r="B15217" s="312" t="s">
        <v>24849</v>
      </c>
      <c r="C15217" s="313" t="s">
        <v>23071</v>
      </c>
      <c r="D15217" s="313" t="s">
        <v>23062</v>
      </c>
      <c r="E15217" s="313" t="str">
        <f>CONCATENATE(SUM('Разделы 10, 11'!H12:H12),"=",SUM('Разделы 10, 11'!E12:G12))</f>
        <v>5=5</v>
      </c>
    </row>
    <row r="15218" spans="1:5" ht="30" hidden="1" customHeight="1">
      <c r="A15218" s="311" t="str">
        <f>IF((SUM('Разделы 10, 11'!H13:H13)=SUM('Разделы 10, 11'!E13:G13)),"","Неверно!")</f>
        <v/>
      </c>
      <c r="B15218" s="312" t="s">
        <v>24849</v>
      </c>
      <c r="C15218" s="313" t="s">
        <v>23072</v>
      </c>
      <c r="D15218" s="313" t="s">
        <v>23062</v>
      </c>
      <c r="E15218" s="313" t="str">
        <f>CONCATENATE(SUM('Разделы 10, 11'!H13:H13),"=",SUM('Разделы 10, 11'!E13:G13))</f>
        <v>0=0</v>
      </c>
    </row>
    <row r="15219" spans="1:5" ht="30" hidden="1" customHeight="1">
      <c r="A15219" s="311" t="str">
        <f>IF((SUM('Разделы 10, 11'!H14:H14)=SUM('Разделы 10, 11'!E14:G14)),"","Неверно!")</f>
        <v/>
      </c>
      <c r="B15219" s="312" t="s">
        <v>24849</v>
      </c>
      <c r="C15219" s="313" t="s">
        <v>23073</v>
      </c>
      <c r="D15219" s="313" t="s">
        <v>23062</v>
      </c>
      <c r="E15219" s="313" t="str">
        <f>CONCATENATE(SUM('Разделы 10, 11'!H14:H14),"=",SUM('Разделы 10, 11'!E14:G14))</f>
        <v>0=0</v>
      </c>
    </row>
    <row r="15220" spans="1:5" ht="30" hidden="1" customHeight="1">
      <c r="A15220" s="311" t="str">
        <f>IF((SUM('Разделы 10, 11'!H15:H15)=SUM('Разделы 10, 11'!E15:G15)),"","Неверно!")</f>
        <v/>
      </c>
      <c r="B15220" s="312" t="s">
        <v>24849</v>
      </c>
      <c r="C15220" s="313" t="s">
        <v>23074</v>
      </c>
      <c r="D15220" s="313" t="s">
        <v>23062</v>
      </c>
      <c r="E15220" s="313" t="str">
        <f>CONCATENATE(SUM('Разделы 10, 11'!H15:H15),"=",SUM('Разделы 10, 11'!E15:G15))</f>
        <v>0=0</v>
      </c>
    </row>
    <row r="15221" spans="1:5" ht="30" hidden="1" customHeight="1">
      <c r="A15221" s="311" t="str">
        <f>IF((SUM('Разделы 10, 11'!H16:H16)=SUM('Разделы 10, 11'!E16:G16)),"","Неверно!")</f>
        <v/>
      </c>
      <c r="B15221" s="312" t="s">
        <v>24849</v>
      </c>
      <c r="C15221" s="313" t="s">
        <v>23075</v>
      </c>
      <c r="D15221" s="313" t="s">
        <v>23062</v>
      </c>
      <c r="E15221" s="313" t="str">
        <f>CONCATENATE(SUM('Разделы 10, 11'!H16:H16),"=",SUM('Разделы 10, 11'!E16:G16))</f>
        <v>0=0</v>
      </c>
    </row>
    <row r="15222" spans="1:5" ht="30" hidden="1" customHeight="1">
      <c r="A15222" s="311" t="str">
        <f>IF((SUM('Разделы 10, 11'!I8:I8)&lt;=SUM('Разделы 10, 11'!H8:H8)),"","Неверно!")</f>
        <v/>
      </c>
      <c r="B15222" s="312" t="s">
        <v>24850</v>
      </c>
      <c r="C15222" s="313" t="s">
        <v>23076</v>
      </c>
      <c r="D15222" s="313" t="s">
        <v>23077</v>
      </c>
      <c r="E15222" s="313" t="str">
        <f>CONCATENATE(SUM('Разделы 10, 11'!I8:I8),"&lt;=",SUM('Разделы 10, 11'!H8:H8))</f>
        <v>5&lt;=10</v>
      </c>
    </row>
    <row r="15223" spans="1:5" ht="30" hidden="1" customHeight="1">
      <c r="A15223" s="311" t="str">
        <f>IF((SUM('Разделы 10, 11'!I17:I17)&lt;=SUM('Разделы 10, 11'!H17:H17)),"","Неверно!")</f>
        <v/>
      </c>
      <c r="B15223" s="312" t="s">
        <v>24850</v>
      </c>
      <c r="C15223" s="313" t="s">
        <v>23078</v>
      </c>
      <c r="D15223" s="313" t="s">
        <v>23077</v>
      </c>
      <c r="E15223" s="313" t="str">
        <f>CONCATENATE(SUM('Разделы 10, 11'!I17:I17),"&lt;=",SUM('Разделы 10, 11'!H17:H17))</f>
        <v>1&lt;=1</v>
      </c>
    </row>
    <row r="15224" spans="1:5" ht="30" hidden="1" customHeight="1">
      <c r="A15224" s="311" t="str">
        <f>IF((SUM('Разделы 10, 11'!I18:I18)&lt;=SUM('Разделы 10, 11'!H18:H18)),"","Неверно!")</f>
        <v/>
      </c>
      <c r="B15224" s="312" t="s">
        <v>24850</v>
      </c>
      <c r="C15224" s="313" t="s">
        <v>23079</v>
      </c>
      <c r="D15224" s="313" t="s">
        <v>23077</v>
      </c>
      <c r="E15224" s="313" t="str">
        <f>CONCATENATE(SUM('Разделы 10, 11'!I18:I18),"&lt;=",SUM('Разделы 10, 11'!H18:H18))</f>
        <v>1&lt;=1</v>
      </c>
    </row>
    <row r="15225" spans="1:5" ht="30" hidden="1" customHeight="1">
      <c r="A15225" s="311" t="str">
        <f>IF((SUM('Разделы 10, 11'!I19:I19)&lt;=SUM('Разделы 10, 11'!H19:H19)),"","Неверно!")</f>
        <v/>
      </c>
      <c r="B15225" s="312" t="s">
        <v>24850</v>
      </c>
      <c r="C15225" s="313" t="s">
        <v>23080</v>
      </c>
      <c r="D15225" s="313" t="s">
        <v>23077</v>
      </c>
      <c r="E15225" s="313" t="str">
        <f>CONCATENATE(SUM('Разделы 10, 11'!I19:I19),"&lt;=",SUM('Разделы 10, 11'!H19:H19))</f>
        <v>0&lt;=0</v>
      </c>
    </row>
    <row r="15226" spans="1:5" ht="30" hidden="1" customHeight="1">
      <c r="A15226" s="311" t="str">
        <f>IF((SUM('Разделы 10, 11'!I20:I20)&lt;=SUM('Разделы 10, 11'!H20:H20)),"","Неверно!")</f>
        <v/>
      </c>
      <c r="B15226" s="312" t="s">
        <v>24850</v>
      </c>
      <c r="C15226" s="313" t="s">
        <v>23081</v>
      </c>
      <c r="D15226" s="313" t="s">
        <v>23077</v>
      </c>
      <c r="E15226" s="313" t="str">
        <f>CONCATENATE(SUM('Разделы 10, 11'!I20:I20),"&lt;=",SUM('Разделы 10, 11'!H20:H20))</f>
        <v>0&lt;=0</v>
      </c>
    </row>
    <row r="15227" spans="1:5" ht="30" hidden="1" customHeight="1">
      <c r="A15227" s="311" t="str">
        <f>IF((SUM('Разделы 10, 11'!I21:I21)&lt;=SUM('Разделы 10, 11'!H21:H21)),"","Неверно!")</f>
        <v/>
      </c>
      <c r="B15227" s="312" t="s">
        <v>24850</v>
      </c>
      <c r="C15227" s="313" t="s">
        <v>23082</v>
      </c>
      <c r="D15227" s="313" t="s">
        <v>23077</v>
      </c>
      <c r="E15227" s="313" t="str">
        <f>CONCATENATE(SUM('Разделы 10, 11'!I21:I21),"&lt;=",SUM('Разделы 10, 11'!H21:H21))</f>
        <v>0&lt;=0</v>
      </c>
    </row>
    <row r="15228" spans="1:5" ht="30" hidden="1" customHeight="1">
      <c r="A15228" s="311" t="str">
        <f>IF((SUM('Разделы 10, 11'!I9:I9)&lt;=SUM('Разделы 10, 11'!H9:H9)),"","Неверно!")</f>
        <v/>
      </c>
      <c r="B15228" s="312" t="s">
        <v>24850</v>
      </c>
      <c r="C15228" s="313" t="s">
        <v>23083</v>
      </c>
      <c r="D15228" s="313" t="s">
        <v>23077</v>
      </c>
      <c r="E15228" s="313" t="str">
        <f>CONCATENATE(SUM('Разделы 10, 11'!I9:I9),"&lt;=",SUM('Разделы 10, 11'!H9:H9))</f>
        <v>1&lt;=3</v>
      </c>
    </row>
    <row r="15229" spans="1:5" ht="30" hidden="1" customHeight="1">
      <c r="A15229" s="311" t="str">
        <f>IF((SUM('Разделы 10, 11'!I10:I10)&lt;=SUM('Разделы 10, 11'!H10:H10)),"","Неверно!")</f>
        <v/>
      </c>
      <c r="B15229" s="312" t="s">
        <v>24850</v>
      </c>
      <c r="C15229" s="313" t="s">
        <v>23084</v>
      </c>
      <c r="D15229" s="313" t="s">
        <v>23077</v>
      </c>
      <c r="E15229" s="313" t="str">
        <f>CONCATENATE(SUM('Разделы 10, 11'!I10:I10),"&lt;=",SUM('Разделы 10, 11'!H10:H10))</f>
        <v>0&lt;=0</v>
      </c>
    </row>
    <row r="15230" spans="1:5" ht="30" hidden="1" customHeight="1">
      <c r="A15230" s="311" t="str">
        <f>IF((SUM('Разделы 10, 11'!I11:I11)&lt;=SUM('Разделы 10, 11'!H11:H11)),"","Неверно!")</f>
        <v/>
      </c>
      <c r="B15230" s="312" t="s">
        <v>24850</v>
      </c>
      <c r="C15230" s="313" t="s">
        <v>23085</v>
      </c>
      <c r="D15230" s="313" t="s">
        <v>23077</v>
      </c>
      <c r="E15230" s="313" t="str">
        <f>CONCATENATE(SUM('Разделы 10, 11'!I11:I11),"&lt;=",SUM('Разделы 10, 11'!H11:H11))</f>
        <v>0&lt;=0</v>
      </c>
    </row>
    <row r="15231" spans="1:5" ht="30" hidden="1" customHeight="1">
      <c r="A15231" s="311" t="str">
        <f>IF((SUM('Разделы 10, 11'!I12:I12)&lt;=SUM('Разделы 10, 11'!H12:H12)),"","Неверно!")</f>
        <v/>
      </c>
      <c r="B15231" s="312" t="s">
        <v>24850</v>
      </c>
      <c r="C15231" s="313" t="s">
        <v>23086</v>
      </c>
      <c r="D15231" s="313" t="s">
        <v>23077</v>
      </c>
      <c r="E15231" s="313" t="str">
        <f>CONCATENATE(SUM('Разделы 10, 11'!I12:I12),"&lt;=",SUM('Разделы 10, 11'!H12:H12))</f>
        <v>1&lt;=5</v>
      </c>
    </row>
    <row r="15232" spans="1:5" ht="30" hidden="1" customHeight="1">
      <c r="A15232" s="311" t="str">
        <f>IF((SUM('Разделы 10, 11'!I13:I13)&lt;=SUM('Разделы 10, 11'!H13:H13)),"","Неверно!")</f>
        <v/>
      </c>
      <c r="B15232" s="312" t="s">
        <v>24850</v>
      </c>
      <c r="C15232" s="313" t="s">
        <v>23087</v>
      </c>
      <c r="D15232" s="313" t="s">
        <v>23077</v>
      </c>
      <c r="E15232" s="313" t="str">
        <f>CONCATENATE(SUM('Разделы 10, 11'!I13:I13),"&lt;=",SUM('Разделы 10, 11'!H13:H13))</f>
        <v>0&lt;=0</v>
      </c>
    </row>
    <row r="15233" spans="1:5" ht="30" hidden="1" customHeight="1">
      <c r="A15233" s="311" t="str">
        <f>IF((SUM('Разделы 10, 11'!I14:I14)&lt;=SUM('Разделы 10, 11'!H14:H14)),"","Неверно!")</f>
        <v/>
      </c>
      <c r="B15233" s="312" t="s">
        <v>24850</v>
      </c>
      <c r="C15233" s="313" t="s">
        <v>23088</v>
      </c>
      <c r="D15233" s="313" t="s">
        <v>23077</v>
      </c>
      <c r="E15233" s="313" t="str">
        <f>CONCATENATE(SUM('Разделы 10, 11'!I14:I14),"&lt;=",SUM('Разделы 10, 11'!H14:H14))</f>
        <v>0&lt;=0</v>
      </c>
    </row>
    <row r="15234" spans="1:5" ht="30" hidden="1" customHeight="1">
      <c r="A15234" s="311" t="str">
        <f>IF((SUM('Разделы 10, 11'!I15:I15)&lt;=SUM('Разделы 10, 11'!H15:H15)),"","Неверно!")</f>
        <v/>
      </c>
      <c r="B15234" s="312" t="s">
        <v>24850</v>
      </c>
      <c r="C15234" s="313" t="s">
        <v>23089</v>
      </c>
      <c r="D15234" s="313" t="s">
        <v>23077</v>
      </c>
      <c r="E15234" s="313" t="str">
        <f>CONCATENATE(SUM('Разделы 10, 11'!I15:I15),"&lt;=",SUM('Разделы 10, 11'!H15:H15))</f>
        <v>0&lt;=0</v>
      </c>
    </row>
    <row r="15235" spans="1:5" ht="30" hidden="1" customHeight="1">
      <c r="A15235" s="311" t="str">
        <f>IF((SUM('Разделы 10, 11'!I16:I16)&lt;=SUM('Разделы 10, 11'!H16:H16)),"","Неверно!")</f>
        <v/>
      </c>
      <c r="B15235" s="312" t="s">
        <v>24850</v>
      </c>
      <c r="C15235" s="313" t="s">
        <v>23090</v>
      </c>
      <c r="D15235" s="313" t="s">
        <v>23077</v>
      </c>
      <c r="E15235" s="313" t="str">
        <f>CONCATENATE(SUM('Разделы 10, 11'!I16:I16),"&lt;=",SUM('Разделы 10, 11'!H16:H16))</f>
        <v>0&lt;=0</v>
      </c>
    </row>
    <row r="15236" spans="1:5" ht="30" hidden="1" customHeight="1">
      <c r="A15236" s="311" t="str">
        <f>IF((SUM('Раздел 8'!E67:E67)=SUM('Разделы 10, 11'!I18:I21)),"","Неверно!")</f>
        <v/>
      </c>
      <c r="B15236" s="312" t="s">
        <v>24851</v>
      </c>
      <c r="C15236" s="313" t="s">
        <v>23192</v>
      </c>
      <c r="D15236" s="313" t="s">
        <v>23193</v>
      </c>
      <c r="E15236" s="313" t="str">
        <f>CONCATENATE(SUM('Раздел 8'!E67:E67),"=",SUM('Разделы 10, 11'!I18:I21))</f>
        <v>1=1</v>
      </c>
    </row>
    <row r="15237" spans="1:5" ht="30" hidden="1" customHeight="1">
      <c r="A15237" s="311" t="str">
        <f>IF((SUM('Раздел 8'!D67:D67)=SUM('Разделы 10, 11'!I8:I9)+SUM('Разделы 10, 11'!I12:I17)),"","Неверно!")</f>
        <v/>
      </c>
      <c r="B15237" s="312" t="s">
        <v>24852</v>
      </c>
      <c r="C15237" s="313" t="s">
        <v>23194</v>
      </c>
      <c r="D15237" s="313" t="s">
        <v>23195</v>
      </c>
      <c r="E15237" s="313" t="str">
        <f>CONCATENATE(SUM('Раздел 8'!D67:D67),"=",SUM('Разделы 10, 11'!I8:I9),"+",SUM('Разделы 10, 11'!I12:I17))</f>
        <v>8=6+2</v>
      </c>
    </row>
    <row r="15238" spans="1:5" ht="30" hidden="1" customHeight="1">
      <c r="A15238" s="311" t="str">
        <f>IF((SUM('Раздел 2'!I225:I225)=SUM('Раздел 2'!G225:G225)),"","Неверно!")</f>
        <v/>
      </c>
      <c r="B15238" s="312" t="s">
        <v>24853</v>
      </c>
      <c r="C15238" s="313" t="s">
        <v>23197</v>
      </c>
      <c r="D15238" s="313" t="s">
        <v>23198</v>
      </c>
      <c r="E15238" s="313" t="str">
        <f>CONCATENATE(SUM('Раздел 2'!I225:I225),"=",SUM('Раздел 2'!G225:G225))</f>
        <v>0=0</v>
      </c>
    </row>
    <row r="15239" spans="1:5" ht="30" hidden="1" customHeight="1">
      <c r="A15239" s="311" t="str">
        <f>IF((SUM('Раздел 2'!J237:J237)=0),"","Неверно!")</f>
        <v/>
      </c>
      <c r="B15239" s="312" t="s">
        <v>24906</v>
      </c>
      <c r="C15239" s="313" t="s">
        <v>24907</v>
      </c>
      <c r="D15239" s="313" t="s">
        <v>24908</v>
      </c>
      <c r="E15239" s="313" t="str">
        <f>CONCATENATE(SUM('Раздел 2'!J237:J237),"=",0)</f>
        <v>0=0</v>
      </c>
    </row>
  </sheetData>
  <sheetProtection autoFilter="0"/>
  <autoFilter ref="A1:A15239">
    <filterColumn colId="0">
      <customFilters>
        <customFilter operator="notEqual" val=" "/>
      </customFilters>
    </filterColumn>
  </autoFilter>
  <pageMargins left="0.75" right="0.75" top="1" bottom="1" header="0.5" footer="0.5"/>
  <pageSetup paperSize="9" scale="61" orientation="portrait" r:id="rId1"/>
  <headerFooter alignWithMargins="0"/>
  <ignoredErrors>
    <ignoredError sqref="B3:B15239" numberStoredAsText="1"/>
    <ignoredError sqref="A15237 E15237 A15208:A15223 E15208:E15227 A15172 E15172" formulaRange="1"/>
  </ignoredErrors>
</worksheet>
</file>

<file path=xl/worksheets/sheet13.xml><?xml version="1.0" encoding="utf-8"?>
<worksheet xmlns="http://schemas.openxmlformats.org/spreadsheetml/2006/main" xmlns:r="http://schemas.openxmlformats.org/officeDocument/2006/relationships">
  <sheetPr codeName="Лист2">
    <tabColor rgb="FFFFCC99"/>
  </sheetPr>
  <dimension ref="A1:G466"/>
  <sheetViews>
    <sheetView zoomScale="80" zoomScaleNormal="80" workbookViewId="0">
      <pane ySplit="1" topLeftCell="A465" activePane="bottomLeft" state="frozen"/>
      <selection pane="bottomLeft" activeCell="A465" sqref="A465"/>
    </sheetView>
  </sheetViews>
  <sheetFormatPr defaultRowHeight="33.75" customHeight="1"/>
  <cols>
    <col min="1" max="1" width="15.42578125" style="167" customWidth="1"/>
    <col min="2" max="2" width="16.85546875" style="184" customWidth="1"/>
    <col min="3" max="3" width="63.42578125" style="165" customWidth="1"/>
    <col min="4" max="4" width="85" style="165" customWidth="1"/>
    <col min="5" max="5" width="28.140625" style="185" customWidth="1"/>
    <col min="6" max="6" width="28.28515625" style="89" customWidth="1"/>
    <col min="7" max="7" width="28.85546875" style="169" customWidth="1"/>
    <col min="8" max="16384" width="9.140625" style="48"/>
  </cols>
  <sheetData>
    <row r="1" spans="1:7" ht="48.75" customHeight="1">
      <c r="A1" s="230" t="s">
        <v>711</v>
      </c>
      <c r="B1" s="230" t="s">
        <v>710</v>
      </c>
      <c r="C1" s="230" t="s">
        <v>709</v>
      </c>
      <c r="D1" s="230" t="s">
        <v>708</v>
      </c>
      <c r="E1" s="230" t="s">
        <v>707</v>
      </c>
      <c r="F1" s="230" t="s">
        <v>706</v>
      </c>
      <c r="G1" s="168"/>
    </row>
    <row r="2" spans="1:7" ht="33.75" customHeight="1">
      <c r="A2" s="231" t="str">
        <f>IF((SUM('Раздел 1'!S26:S26)=SUM('Раздел 9'!F9:F9)+SUM('Раздел 8'!E40:E40)),"","Неверно!")</f>
        <v/>
      </c>
      <c r="B2" s="232" t="s">
        <v>24854</v>
      </c>
      <c r="C2" s="186" t="s">
        <v>20792</v>
      </c>
      <c r="D2" s="186" t="s">
        <v>20793</v>
      </c>
      <c r="E2" s="186" t="str">
        <f>CONCATENATE(SUM('Раздел 1'!S26:S26),"=",SUM('Раздел 9'!F9:F9),"+",SUM('Раздел 8'!E40:E40))</f>
        <v>30=30+0</v>
      </c>
      <c r="F2" s="204"/>
      <c r="G2" s="266" t="str">
        <f>IF(('ФЛК (информационный)'!A2="Неверно!")*('ФЛК (информационный)'!F2=""),"Внести подтверждение к нарушенному информационному ФЛК"," ")</f>
        <v xml:space="preserve"> </v>
      </c>
    </row>
    <row r="3" spans="1:7" ht="33.75" customHeight="1">
      <c r="A3" s="231" t="str">
        <f>IF((SUM('Раздел 1'!AH11:AH11)&lt;=SUM('Раздел 1'!J11:J11)),"","Неверно!")</f>
        <v/>
      </c>
      <c r="B3" s="232" t="s">
        <v>24855</v>
      </c>
      <c r="C3" s="186" t="s">
        <v>7470</v>
      </c>
      <c r="D3" s="186" t="s">
        <v>18824</v>
      </c>
      <c r="E3" s="186" t="str">
        <f>CONCATENATE(SUM('Раздел 1'!AH11:AH11),"&lt;=",SUM('Раздел 1'!J11:J11))</f>
        <v>0&lt;=39</v>
      </c>
      <c r="F3" s="204"/>
      <c r="G3" s="266" t="str">
        <f>IF(('ФЛК (информационный)'!A3="Неверно!")*('ФЛК (информационный)'!F3=""),"Внести подтверждение к нарушенному информационному ФЛК"," ")</f>
        <v xml:space="preserve"> </v>
      </c>
    </row>
    <row r="4" spans="1:7" ht="33.75" customHeight="1">
      <c r="A4" s="231" t="str">
        <f>IF((SUM('Раздел 1'!AH20:AH20)&lt;=SUM('Раздел 1'!J20:J20)),"","Неверно!")</f>
        <v/>
      </c>
      <c r="B4" s="232" t="s">
        <v>24855</v>
      </c>
      <c r="C4" s="186" t="s">
        <v>7471</v>
      </c>
      <c r="D4" s="186" t="s">
        <v>18824</v>
      </c>
      <c r="E4" s="186" t="str">
        <f>CONCATENATE(SUM('Раздел 1'!AH20:AH20),"&lt;=",SUM('Раздел 1'!J20:J20))</f>
        <v>0&lt;=3</v>
      </c>
      <c r="F4" s="204"/>
      <c r="G4" s="266" t="str">
        <f>IF(('ФЛК (информационный)'!A4="Неверно!")*('ФЛК (информационный)'!F4=""),"Внести подтверждение к нарушенному информационному ФЛК"," ")</f>
        <v xml:space="preserve"> </v>
      </c>
    </row>
    <row r="5" spans="1:7" ht="33.75" customHeight="1">
      <c r="A5" s="231" t="str">
        <f>IF((SUM('Раздел 1'!AH21:AH21)&lt;=SUM('Раздел 1'!J21:J21)),"","Неверно!")</f>
        <v/>
      </c>
      <c r="B5" s="232" t="s">
        <v>24855</v>
      </c>
      <c r="C5" s="186" t="s">
        <v>7472</v>
      </c>
      <c r="D5" s="186" t="s">
        <v>18824</v>
      </c>
      <c r="E5" s="186" t="str">
        <f>CONCATENATE(SUM('Раздел 1'!AH21:AH21),"&lt;=",SUM('Раздел 1'!J21:J21))</f>
        <v>0&lt;=77</v>
      </c>
      <c r="F5" s="204"/>
      <c r="G5" s="266" t="str">
        <f>IF(('ФЛК (информационный)'!A5="Неверно!")*('ФЛК (информационный)'!F5=""),"Внести подтверждение к нарушенному информационному ФЛК"," ")</f>
        <v xml:space="preserve"> </v>
      </c>
    </row>
    <row r="6" spans="1:7" ht="33.75" customHeight="1">
      <c r="A6" s="231" t="str">
        <f>IF((SUM('Раздел 1'!AH22:AH22)&lt;=SUM('Раздел 1'!J22:J22)),"","Неверно!")</f>
        <v/>
      </c>
      <c r="B6" s="232" t="s">
        <v>24855</v>
      </c>
      <c r="C6" s="186" t="s">
        <v>7473</v>
      </c>
      <c r="D6" s="186" t="s">
        <v>18824</v>
      </c>
      <c r="E6" s="186" t="str">
        <f>CONCATENATE(SUM('Раздел 1'!AH22:AH22),"&lt;=",SUM('Раздел 1'!J22:J22))</f>
        <v>0&lt;=85</v>
      </c>
      <c r="F6" s="204"/>
      <c r="G6" s="266" t="str">
        <f>IF(('ФЛК (информационный)'!A6="Неверно!")*('ФЛК (информационный)'!F6=""),"Внести подтверждение к нарушенному информационному ФЛК"," ")</f>
        <v xml:space="preserve"> </v>
      </c>
    </row>
    <row r="7" spans="1:7" ht="33.75" customHeight="1">
      <c r="A7" s="231" t="str">
        <f>IF((SUM('Раздел 1'!AH23:AH23)&lt;=SUM('Раздел 1'!J23:J23)),"","Неверно!")</f>
        <v/>
      </c>
      <c r="B7" s="232" t="s">
        <v>24855</v>
      </c>
      <c r="C7" s="186" t="s">
        <v>7474</v>
      </c>
      <c r="D7" s="186" t="s">
        <v>18824</v>
      </c>
      <c r="E7" s="186" t="str">
        <f>CONCATENATE(SUM('Раздел 1'!AH23:AH23),"&lt;=",SUM('Раздел 1'!J23:J23))</f>
        <v>1&lt;=398</v>
      </c>
      <c r="F7" s="204"/>
      <c r="G7" s="266" t="str">
        <f>IF(('ФЛК (информационный)'!A7="Неверно!")*('ФЛК (информационный)'!F7=""),"Внести подтверждение к нарушенному информационному ФЛК"," ")</f>
        <v xml:space="preserve"> </v>
      </c>
    </row>
    <row r="8" spans="1:7" ht="33.75" customHeight="1">
      <c r="A8" s="231" t="str">
        <f>IF((SUM('Раздел 1'!AH24:AH24)&lt;=SUM('Раздел 1'!J24:J24)),"","Неверно!")</f>
        <v/>
      </c>
      <c r="B8" s="232" t="s">
        <v>24855</v>
      </c>
      <c r="C8" s="186" t="s">
        <v>7475</v>
      </c>
      <c r="D8" s="186" t="s">
        <v>18824</v>
      </c>
      <c r="E8" s="186" t="str">
        <f>CONCATENATE(SUM('Раздел 1'!AH24:AH24),"&lt;=",SUM('Раздел 1'!J24:J24))</f>
        <v>0&lt;=26</v>
      </c>
      <c r="F8" s="204"/>
      <c r="G8" s="266" t="str">
        <f>IF(('ФЛК (информационный)'!A8="Неверно!")*('ФЛК (информационный)'!F8=""),"Внести подтверждение к нарушенному информационному ФЛК"," ")</f>
        <v xml:space="preserve"> </v>
      </c>
    </row>
    <row r="9" spans="1:7" ht="33.75" customHeight="1">
      <c r="A9" s="231" t="str">
        <f>IF((SUM('Раздел 1'!AH25:AH25)&lt;=SUM('Раздел 1'!J25:J25)),"","Неверно!")</f>
        <v/>
      </c>
      <c r="B9" s="232" t="s">
        <v>24855</v>
      </c>
      <c r="C9" s="186" t="s">
        <v>7476</v>
      </c>
      <c r="D9" s="186" t="s">
        <v>18824</v>
      </c>
      <c r="E9" s="186" t="str">
        <f>CONCATENATE(SUM('Раздел 1'!AH25:AH25),"&lt;=",SUM('Раздел 1'!J25:J25))</f>
        <v>0&lt;=166</v>
      </c>
      <c r="F9" s="204"/>
      <c r="G9" s="266" t="str">
        <f>IF(('ФЛК (информационный)'!A9="Неверно!")*('ФЛК (информационный)'!F9=""),"Внести подтверждение к нарушенному информационному ФЛК"," ")</f>
        <v xml:space="preserve"> </v>
      </c>
    </row>
    <row r="10" spans="1:7" ht="33.75" customHeight="1">
      <c r="A10" s="231" t="str">
        <f>IF((SUM('Раздел 1'!AH26:AH26)&lt;=SUM('Раздел 1'!J26:J26)),"","Неверно!")</f>
        <v/>
      </c>
      <c r="B10" s="232" t="s">
        <v>24855</v>
      </c>
      <c r="C10" s="186" t="s">
        <v>7477</v>
      </c>
      <c r="D10" s="186" t="s">
        <v>18824</v>
      </c>
      <c r="E10" s="186" t="str">
        <f>CONCATENATE(SUM('Раздел 1'!AH26:AH26),"&lt;=",SUM('Раздел 1'!J26:J26))</f>
        <v>0&lt;=28</v>
      </c>
      <c r="F10" s="204"/>
      <c r="G10" s="266" t="str">
        <f>IF(('ФЛК (информационный)'!A10="Неверно!")*('ФЛК (информационный)'!F10=""),"Внести подтверждение к нарушенному информационному ФЛК"," ")</f>
        <v xml:space="preserve"> </v>
      </c>
    </row>
    <row r="11" spans="1:7" ht="33.75" customHeight="1">
      <c r="A11" s="231" t="str">
        <f>IF((SUM('Раздел 1'!AH27:AH27)&lt;=SUM('Раздел 1'!J27:J27)),"","Неверно!")</f>
        <v/>
      </c>
      <c r="B11" s="232" t="s">
        <v>24855</v>
      </c>
      <c r="C11" s="186" t="s">
        <v>7478</v>
      </c>
      <c r="D11" s="186" t="s">
        <v>18824</v>
      </c>
      <c r="E11" s="186" t="str">
        <f>CONCATENATE(SUM('Раздел 1'!AH27:AH27),"&lt;=",SUM('Раздел 1'!J27:J27))</f>
        <v>1&lt;=592</v>
      </c>
      <c r="F11" s="204"/>
      <c r="G11" s="266" t="str">
        <f>IF(('ФЛК (информационный)'!A11="Неверно!")*('ФЛК (информационный)'!F11=""),"Внести подтверждение к нарушенному информационному ФЛК"," ")</f>
        <v xml:space="preserve"> </v>
      </c>
    </row>
    <row r="12" spans="1:7" ht="33.75" customHeight="1">
      <c r="A12" s="231" t="str">
        <f>IF((SUM('Раздел 1'!AH12:AH12)&lt;=SUM('Раздел 1'!J12:J12)),"","Неверно!")</f>
        <v/>
      </c>
      <c r="B12" s="232" t="s">
        <v>24855</v>
      </c>
      <c r="C12" s="186" t="s">
        <v>7479</v>
      </c>
      <c r="D12" s="186" t="s">
        <v>18824</v>
      </c>
      <c r="E12" s="186" t="str">
        <f>CONCATENATE(SUM('Раздел 1'!AH12:AH12),"&lt;=",SUM('Раздел 1'!J12:J12))</f>
        <v>0&lt;=7</v>
      </c>
      <c r="F12" s="204"/>
      <c r="G12" s="266" t="str">
        <f>IF(('ФЛК (информационный)'!A12="Неверно!")*('ФЛК (информационный)'!F12=""),"Внести подтверждение к нарушенному информационному ФЛК"," ")</f>
        <v xml:space="preserve"> </v>
      </c>
    </row>
    <row r="13" spans="1:7" ht="33.75" customHeight="1">
      <c r="A13" s="231" t="str">
        <f>IF((SUM('Раздел 1'!AH13:AH13)&lt;=SUM('Раздел 1'!J13:J13)),"","Неверно!")</f>
        <v/>
      </c>
      <c r="B13" s="232" t="s">
        <v>24855</v>
      </c>
      <c r="C13" s="186" t="s">
        <v>7480</v>
      </c>
      <c r="D13" s="186" t="s">
        <v>18824</v>
      </c>
      <c r="E13" s="186" t="str">
        <f>CONCATENATE(SUM('Раздел 1'!AH13:AH13),"&lt;=",SUM('Раздел 1'!J13:J13))</f>
        <v>0&lt;=22</v>
      </c>
      <c r="F13" s="204"/>
      <c r="G13" s="266" t="str">
        <f>IF(('ФЛК (информационный)'!A13="Неверно!")*('ФЛК (информационный)'!F13=""),"Внести подтверждение к нарушенному информационному ФЛК"," ")</f>
        <v xml:space="preserve"> </v>
      </c>
    </row>
    <row r="14" spans="1:7" ht="33.75" customHeight="1">
      <c r="A14" s="231" t="str">
        <f>IF((SUM('Раздел 1'!AH14:AH14)&lt;=SUM('Раздел 1'!J14:J14)),"","Неверно!")</f>
        <v/>
      </c>
      <c r="B14" s="232" t="s">
        <v>24855</v>
      </c>
      <c r="C14" s="186" t="s">
        <v>7481</v>
      </c>
      <c r="D14" s="186" t="s">
        <v>18824</v>
      </c>
      <c r="E14" s="186" t="str">
        <f>CONCATENATE(SUM('Раздел 1'!AH14:AH14),"&lt;=",SUM('Раздел 1'!J14:J14))</f>
        <v>0&lt;=58</v>
      </c>
      <c r="F14" s="204"/>
      <c r="G14" s="266" t="str">
        <f>IF(('ФЛК (информационный)'!A14="Неверно!")*('ФЛК (информационный)'!F14=""),"Внести подтверждение к нарушенному информационному ФЛК"," ")</f>
        <v xml:space="preserve"> </v>
      </c>
    </row>
    <row r="15" spans="1:7" ht="33.75" customHeight="1">
      <c r="A15" s="231" t="str">
        <f>IF((SUM('Раздел 1'!AH15:AH15)&lt;=SUM('Раздел 1'!J15:J15)),"","Неверно!")</f>
        <v/>
      </c>
      <c r="B15" s="232" t="s">
        <v>24855</v>
      </c>
      <c r="C15" s="186" t="s">
        <v>7482</v>
      </c>
      <c r="D15" s="186" t="s">
        <v>18824</v>
      </c>
      <c r="E15" s="186" t="str">
        <f>CONCATENATE(SUM('Раздел 1'!AH15:AH15),"&lt;=",SUM('Раздел 1'!J15:J15))</f>
        <v>1&lt;=170</v>
      </c>
      <c r="F15" s="204"/>
      <c r="G15" s="266" t="str">
        <f>IF(('ФЛК (информационный)'!A15="Неверно!")*('ФЛК (информационный)'!F15=""),"Внести подтверждение к нарушенному информационному ФЛК"," ")</f>
        <v xml:space="preserve"> </v>
      </c>
    </row>
    <row r="16" spans="1:7" ht="33.75" customHeight="1">
      <c r="A16" s="231" t="str">
        <f>IF((SUM('Раздел 1'!AH16:AH16)&lt;=SUM('Раздел 1'!J16:J16)),"","Неверно!")</f>
        <v/>
      </c>
      <c r="B16" s="232" t="s">
        <v>24855</v>
      </c>
      <c r="C16" s="186" t="s">
        <v>7483</v>
      </c>
      <c r="D16" s="186" t="s">
        <v>18824</v>
      </c>
      <c r="E16" s="186" t="str">
        <f>CONCATENATE(SUM('Раздел 1'!AH16:AH16),"&lt;=",SUM('Раздел 1'!J16:J16))</f>
        <v>1&lt;=296</v>
      </c>
      <c r="F16" s="204"/>
      <c r="G16" s="266" t="str">
        <f>IF(('ФЛК (информационный)'!A16="Неверно!")*('ФЛК (информационный)'!F16=""),"Внести подтверждение к нарушенному информационному ФЛК"," ")</f>
        <v xml:space="preserve"> </v>
      </c>
    </row>
    <row r="17" spans="1:7" ht="33.75" customHeight="1">
      <c r="A17" s="231" t="str">
        <f>IF((SUM('Раздел 1'!AH17:AH17)&lt;=SUM('Раздел 1'!J17:J17)),"","Неверно!")</f>
        <v/>
      </c>
      <c r="B17" s="232" t="s">
        <v>24855</v>
      </c>
      <c r="C17" s="186" t="s">
        <v>7484</v>
      </c>
      <c r="D17" s="186" t="s">
        <v>18824</v>
      </c>
      <c r="E17" s="186" t="str">
        <f>CONCATENATE(SUM('Раздел 1'!AH17:AH17),"&lt;=",SUM('Раздел 1'!J17:J17))</f>
        <v>0&lt;=17</v>
      </c>
      <c r="F17" s="204"/>
      <c r="G17" s="266" t="str">
        <f>IF(('ФЛК (информационный)'!A17="Неверно!")*('ФЛК (информационный)'!F17=""),"Внести подтверждение к нарушенному информационному ФЛК"," ")</f>
        <v xml:space="preserve"> </v>
      </c>
    </row>
    <row r="18" spans="1:7" ht="33.75" customHeight="1">
      <c r="A18" s="231" t="str">
        <f>IF((SUM('Раздел 1'!AH18:AH18)&lt;=SUM('Раздел 1'!J18:J18)),"","Неверно!")</f>
        <v/>
      </c>
      <c r="B18" s="232" t="s">
        <v>24855</v>
      </c>
      <c r="C18" s="186" t="s">
        <v>7485</v>
      </c>
      <c r="D18" s="186" t="s">
        <v>18824</v>
      </c>
      <c r="E18" s="186" t="str">
        <f>CONCATENATE(SUM('Раздел 1'!AH18:AH18),"&lt;=",SUM('Раздел 1'!J18:J18))</f>
        <v>1&lt;=313</v>
      </c>
      <c r="F18" s="204"/>
      <c r="G18" s="266" t="str">
        <f>IF(('ФЛК (информационный)'!A18="Неверно!")*('ФЛК (информационный)'!F18=""),"Внести подтверждение к нарушенному информационному ФЛК"," ")</f>
        <v xml:space="preserve"> </v>
      </c>
    </row>
    <row r="19" spans="1:7" ht="33.75" customHeight="1">
      <c r="A19" s="231" t="str">
        <f>IF((SUM('Раздел 1'!AH19:AH19)&lt;=SUM('Раздел 1'!J19:J19)),"","Неверно!")</f>
        <v/>
      </c>
      <c r="B19" s="232" t="s">
        <v>24855</v>
      </c>
      <c r="C19" s="186" t="s">
        <v>7486</v>
      </c>
      <c r="D19" s="186" t="s">
        <v>18824</v>
      </c>
      <c r="E19" s="186" t="str">
        <f>CONCATENATE(SUM('Раздел 1'!AH19:AH19),"&lt;=",SUM('Раздел 1'!J19:J19))</f>
        <v>0&lt;=5</v>
      </c>
      <c r="F19" s="204"/>
      <c r="G19" s="266" t="str">
        <f>IF(('ФЛК (информационный)'!A19="Неверно!")*('ФЛК (информационный)'!F19=""),"Внести подтверждение к нарушенному информационному ФЛК"," ")</f>
        <v xml:space="preserve"> </v>
      </c>
    </row>
    <row r="20" spans="1:7" ht="33.75" customHeight="1">
      <c r="A20" s="231" t="str">
        <f>IF((SUM('Раздел 3'!H12:H12)=0),"","Неверно!")</f>
        <v/>
      </c>
      <c r="B20" s="232" t="s">
        <v>24856</v>
      </c>
      <c r="C20" s="186" t="s">
        <v>9584</v>
      </c>
      <c r="D20" s="186" t="s">
        <v>18831</v>
      </c>
      <c r="E20" s="186" t="str">
        <f>CONCATENATE(SUM('Раздел 3'!H12:H12),"=",0)</f>
        <v>0=0</v>
      </c>
      <c r="F20" s="204"/>
      <c r="G20" s="266" t="str">
        <f>IF(('ФЛК (информационный)'!A20="Неверно!")*('ФЛК (информационный)'!F20=""),"Внести подтверждение к нарушенному информационному ФЛК"," ")</f>
        <v xml:space="preserve"> </v>
      </c>
    </row>
    <row r="21" spans="1:7" ht="33.75" customHeight="1">
      <c r="A21" s="231" t="str">
        <f>IF((SUM('Раздел 3'!H13:H13)=0),"","Неверно!")</f>
        <v/>
      </c>
      <c r="B21" s="232" t="s">
        <v>24856</v>
      </c>
      <c r="C21" s="186" t="s">
        <v>9585</v>
      </c>
      <c r="D21" s="186" t="s">
        <v>18831</v>
      </c>
      <c r="E21" s="186" t="str">
        <f>CONCATENATE(SUM('Раздел 3'!H13:H13),"=",0)</f>
        <v>0=0</v>
      </c>
      <c r="F21" s="204"/>
      <c r="G21" s="266" t="str">
        <f>IF(('ФЛК (информационный)'!A21="Неверно!")*('ФЛК (информационный)'!F21=""),"Внести подтверждение к нарушенному информационному ФЛК"," ")</f>
        <v xml:space="preserve"> </v>
      </c>
    </row>
    <row r="22" spans="1:7" ht="33.75" customHeight="1">
      <c r="A22" s="231" t="str">
        <f>IF((SUM('Раздел 3'!H14:H14)=0),"","Неверно!")</f>
        <v/>
      </c>
      <c r="B22" s="232" t="s">
        <v>24856</v>
      </c>
      <c r="C22" s="186" t="s">
        <v>9586</v>
      </c>
      <c r="D22" s="186" t="s">
        <v>18831</v>
      </c>
      <c r="E22" s="186" t="str">
        <f>CONCATENATE(SUM('Раздел 3'!H14:H14),"=",0)</f>
        <v>0=0</v>
      </c>
      <c r="F22" s="204"/>
      <c r="G22" s="266" t="str">
        <f>IF(('ФЛК (информационный)'!A22="Неверно!")*('ФЛК (информационный)'!F22=""),"Внести подтверждение к нарушенному информационному ФЛК"," ")</f>
        <v xml:space="preserve"> </v>
      </c>
    </row>
    <row r="23" spans="1:7" ht="33.75" customHeight="1">
      <c r="A23" s="231" t="str">
        <f>IF((SUM('Раздел 3'!H15:H15)=0),"","Неверно!")</f>
        <v/>
      </c>
      <c r="B23" s="232" t="s">
        <v>24856</v>
      </c>
      <c r="C23" s="186" t="s">
        <v>9587</v>
      </c>
      <c r="D23" s="186" t="s">
        <v>18831</v>
      </c>
      <c r="E23" s="186" t="str">
        <f>CONCATENATE(SUM('Раздел 3'!H15:H15),"=",0)</f>
        <v>0=0</v>
      </c>
      <c r="F23" s="204"/>
      <c r="G23" s="266" t="str">
        <f>IF(('ФЛК (информационный)'!A23="Неверно!")*('ФЛК (информационный)'!F23=""),"Внести подтверждение к нарушенному информационному ФЛК"," ")</f>
        <v xml:space="preserve"> </v>
      </c>
    </row>
    <row r="24" spans="1:7" ht="33.75" customHeight="1">
      <c r="A24" s="231" t="str">
        <f>IF((SUM('Раздел 3'!H16:H16)=0),"","Неверно!")</f>
        <v/>
      </c>
      <c r="B24" s="232" t="s">
        <v>24856</v>
      </c>
      <c r="C24" s="186" t="s">
        <v>9588</v>
      </c>
      <c r="D24" s="186" t="s">
        <v>18831</v>
      </c>
      <c r="E24" s="186" t="str">
        <f>CONCATENATE(SUM('Раздел 3'!H16:H16),"=",0)</f>
        <v>0=0</v>
      </c>
      <c r="F24" s="204"/>
      <c r="G24" s="266" t="str">
        <f>IF(('ФЛК (информационный)'!A24="Неверно!")*('ФЛК (информационный)'!F24=""),"Внести подтверждение к нарушенному информационному ФЛК"," ")</f>
        <v xml:space="preserve"> </v>
      </c>
    </row>
    <row r="25" spans="1:7" ht="33.75" customHeight="1">
      <c r="A25" s="231" t="str">
        <f>IF((SUM('Раздел 3'!H17:H17)=0),"","Неверно!")</f>
        <v/>
      </c>
      <c r="B25" s="232" t="s">
        <v>24856</v>
      </c>
      <c r="C25" s="186" t="s">
        <v>9589</v>
      </c>
      <c r="D25" s="186" t="s">
        <v>18831</v>
      </c>
      <c r="E25" s="186" t="str">
        <f>CONCATENATE(SUM('Раздел 3'!H17:H17),"=",0)</f>
        <v>0=0</v>
      </c>
      <c r="F25" s="204"/>
      <c r="G25" s="266" t="str">
        <f>IF(('ФЛК (информационный)'!A25="Неверно!")*('ФЛК (информационный)'!F25=""),"Внести подтверждение к нарушенному информационному ФЛК"," ")</f>
        <v xml:space="preserve"> </v>
      </c>
    </row>
    <row r="26" spans="1:7" ht="33.75" customHeight="1">
      <c r="A26" s="231" t="str">
        <f>IF((SUM('Раздел 3'!H18:H18)=0),"","Неверно!")</f>
        <v/>
      </c>
      <c r="B26" s="232" t="s">
        <v>24856</v>
      </c>
      <c r="C26" s="186" t="s">
        <v>9590</v>
      </c>
      <c r="D26" s="186" t="s">
        <v>18831</v>
      </c>
      <c r="E26" s="186" t="str">
        <f>CONCATENATE(SUM('Раздел 3'!H18:H18),"=",0)</f>
        <v>0=0</v>
      </c>
      <c r="F26" s="204"/>
      <c r="G26" s="266" t="str">
        <f>IF(('ФЛК (информационный)'!A26="Неверно!")*('ФЛК (информационный)'!F26=""),"Внести подтверждение к нарушенному информационному ФЛК"," ")</f>
        <v xml:space="preserve"> </v>
      </c>
    </row>
    <row r="27" spans="1:7" ht="33.75" customHeight="1">
      <c r="A27" s="231" t="str">
        <f>IF((SUM('Раздел 3'!I12:I12)=0),"","Неверно!")</f>
        <v/>
      </c>
      <c r="B27" s="232" t="s">
        <v>24856</v>
      </c>
      <c r="C27" s="186" t="s">
        <v>9592</v>
      </c>
      <c r="D27" s="186" t="s">
        <v>18831</v>
      </c>
      <c r="E27" s="186" t="str">
        <f>CONCATENATE(SUM('Раздел 3'!I12:I12),"=",0)</f>
        <v>0=0</v>
      </c>
      <c r="F27" s="204"/>
      <c r="G27" s="266" t="str">
        <f>IF(('ФЛК (информационный)'!A27="Неверно!")*('ФЛК (информационный)'!F27=""),"Внести подтверждение к нарушенному информационному ФЛК"," ")</f>
        <v xml:space="preserve"> </v>
      </c>
    </row>
    <row r="28" spans="1:7" ht="33.75" customHeight="1">
      <c r="A28" s="231" t="str">
        <f>IF((SUM('Раздел 3'!I13:I13)=0),"","Неверно!")</f>
        <v/>
      </c>
      <c r="B28" s="232" t="s">
        <v>24856</v>
      </c>
      <c r="C28" s="186" t="s">
        <v>9593</v>
      </c>
      <c r="D28" s="186" t="s">
        <v>18831</v>
      </c>
      <c r="E28" s="186" t="str">
        <f>CONCATENATE(SUM('Раздел 3'!I13:I13),"=",0)</f>
        <v>0=0</v>
      </c>
      <c r="F28" s="204"/>
      <c r="G28" s="266" t="str">
        <f>IF(('ФЛК (информационный)'!A28="Неверно!")*('ФЛК (информационный)'!F28=""),"Внести подтверждение к нарушенному информационному ФЛК"," ")</f>
        <v xml:space="preserve"> </v>
      </c>
    </row>
    <row r="29" spans="1:7" ht="33.75" customHeight="1">
      <c r="A29" s="231" t="str">
        <f>IF((SUM('Раздел 3'!I14:I14)=0),"","Неверно!")</f>
        <v/>
      </c>
      <c r="B29" s="232" t="s">
        <v>24856</v>
      </c>
      <c r="C29" s="186" t="s">
        <v>9594</v>
      </c>
      <c r="D29" s="186" t="s">
        <v>18831</v>
      </c>
      <c r="E29" s="186" t="str">
        <f>CONCATENATE(SUM('Раздел 3'!I14:I14),"=",0)</f>
        <v>0=0</v>
      </c>
      <c r="F29" s="204"/>
      <c r="G29" s="266" t="str">
        <f>IF(('ФЛК (информационный)'!A29="Неверно!")*('ФЛК (информационный)'!F29=""),"Внести подтверждение к нарушенному информационному ФЛК"," ")</f>
        <v xml:space="preserve"> </v>
      </c>
    </row>
    <row r="30" spans="1:7" ht="33.75" customHeight="1">
      <c r="A30" s="231" t="str">
        <f>IF((SUM('Раздел 3'!I15:I15)=0),"","Неверно!")</f>
        <v/>
      </c>
      <c r="B30" s="232" t="s">
        <v>24856</v>
      </c>
      <c r="C30" s="186" t="s">
        <v>9595</v>
      </c>
      <c r="D30" s="186" t="s">
        <v>18831</v>
      </c>
      <c r="E30" s="186" t="str">
        <f>CONCATENATE(SUM('Раздел 3'!I15:I15),"=",0)</f>
        <v>0=0</v>
      </c>
      <c r="F30" s="204"/>
      <c r="G30" s="266" t="str">
        <f>IF(('ФЛК (информационный)'!A30="Неверно!")*('ФЛК (информационный)'!F30=""),"Внести подтверждение к нарушенному информационному ФЛК"," ")</f>
        <v xml:space="preserve"> </v>
      </c>
    </row>
    <row r="31" spans="1:7" ht="33.75" customHeight="1">
      <c r="A31" s="231" t="str">
        <f>IF((SUM('Раздел 3'!I16:I16)=0),"","Неверно!")</f>
        <v/>
      </c>
      <c r="B31" s="232" t="s">
        <v>24856</v>
      </c>
      <c r="C31" s="186" t="s">
        <v>9596</v>
      </c>
      <c r="D31" s="186" t="s">
        <v>18831</v>
      </c>
      <c r="E31" s="186" t="str">
        <f>CONCATENATE(SUM('Раздел 3'!I16:I16),"=",0)</f>
        <v>0=0</v>
      </c>
      <c r="F31" s="204"/>
      <c r="G31" s="266" t="str">
        <f>IF(('ФЛК (информационный)'!A31="Неверно!")*('ФЛК (информационный)'!F31=""),"Внести подтверждение к нарушенному информационному ФЛК"," ")</f>
        <v xml:space="preserve"> </v>
      </c>
    </row>
    <row r="32" spans="1:7" ht="33.75" customHeight="1">
      <c r="A32" s="231" t="str">
        <f>IF((SUM('Раздел 3'!I17:I17)=0),"","Неверно!")</f>
        <v/>
      </c>
      <c r="B32" s="232" t="s">
        <v>24856</v>
      </c>
      <c r="C32" s="186" t="s">
        <v>9597</v>
      </c>
      <c r="D32" s="186" t="s">
        <v>18831</v>
      </c>
      <c r="E32" s="186" t="str">
        <f>CONCATENATE(SUM('Раздел 3'!I17:I17),"=",0)</f>
        <v>0=0</v>
      </c>
      <c r="F32" s="204"/>
      <c r="G32" s="266" t="str">
        <f>IF(('ФЛК (информационный)'!A32="Неверно!")*('ФЛК (информационный)'!F32=""),"Внести подтверждение к нарушенному информационному ФЛК"," ")</f>
        <v xml:space="preserve"> </v>
      </c>
    </row>
    <row r="33" spans="1:7" ht="33.75" customHeight="1">
      <c r="A33" s="231" t="str">
        <f>IF((SUM('Раздел 3'!I18:I18)=0),"","Неверно!")</f>
        <v/>
      </c>
      <c r="B33" s="232" t="s">
        <v>24856</v>
      </c>
      <c r="C33" s="186" t="s">
        <v>9598</v>
      </c>
      <c r="D33" s="186" t="s">
        <v>18831</v>
      </c>
      <c r="E33" s="186" t="str">
        <f>CONCATENATE(SUM('Раздел 3'!I18:I18),"=",0)</f>
        <v>0=0</v>
      </c>
      <c r="F33" s="204"/>
      <c r="G33" s="266" t="str">
        <f>IF(('ФЛК (информационный)'!A33="Неверно!")*('ФЛК (информационный)'!F33=""),"Внести подтверждение к нарушенному информационному ФЛК"," ")</f>
        <v xml:space="preserve"> </v>
      </c>
    </row>
    <row r="34" spans="1:7" ht="33.75" customHeight="1">
      <c r="A34" s="231" t="str">
        <f>IF((SUM('Раздел 3'!H230:H230)=0),"","Неверно!")</f>
        <v/>
      </c>
      <c r="B34" s="232" t="s">
        <v>24857</v>
      </c>
      <c r="C34" s="186" t="s">
        <v>9653</v>
      </c>
      <c r="D34" s="186" t="s">
        <v>21011</v>
      </c>
      <c r="E34" s="186" t="str">
        <f>CONCATENATE(SUM('Раздел 3'!H230:H230),"=",0)</f>
        <v>0=0</v>
      </c>
      <c r="F34" s="204"/>
      <c r="G34" s="266" t="str">
        <f>IF(('ФЛК (информационный)'!A34="Неверно!")*('ФЛК (информационный)'!F34=""),"Внести подтверждение к нарушенному информационному ФЛК"," ")</f>
        <v xml:space="preserve"> </v>
      </c>
    </row>
    <row r="35" spans="1:7" ht="33.75" customHeight="1">
      <c r="A35" s="231" t="str">
        <f>IF((SUM('Раздел 3'!I230:I230)=0),"","Неверно!")</f>
        <v/>
      </c>
      <c r="B35" s="232" t="s">
        <v>24857</v>
      </c>
      <c r="C35" s="186" t="s">
        <v>9654</v>
      </c>
      <c r="D35" s="186" t="s">
        <v>21011</v>
      </c>
      <c r="E35" s="186" t="str">
        <f>CONCATENATE(SUM('Раздел 3'!I230:I230),"=",0)</f>
        <v>0=0</v>
      </c>
      <c r="F35" s="204"/>
      <c r="G35" s="266" t="str">
        <f>IF(('ФЛК (информационный)'!A35="Неверно!")*('ФЛК (информационный)'!F35=""),"Внести подтверждение к нарушенному информационному ФЛК"," ")</f>
        <v xml:space="preserve"> </v>
      </c>
    </row>
    <row r="36" spans="1:7" ht="33.75" customHeight="1">
      <c r="A36" s="231" t="str">
        <f>IF((SUM('Раздел 3'!H269:H269)=0),"","Неверно!")</f>
        <v/>
      </c>
      <c r="B36" s="232" t="s">
        <v>24858</v>
      </c>
      <c r="C36" s="186" t="s">
        <v>21012</v>
      </c>
      <c r="D36" s="186" t="s">
        <v>21013</v>
      </c>
      <c r="E36" s="186" t="str">
        <f>CONCATENATE(SUM('Раздел 3'!H269:H269),"=",0)</f>
        <v>0=0</v>
      </c>
      <c r="F36" s="204"/>
      <c r="G36" s="266" t="str">
        <f>IF(('ФЛК (информационный)'!A36="Неверно!")*('ФЛК (информационный)'!F36=""),"Внести подтверждение к нарушенному информационному ФЛК"," ")</f>
        <v xml:space="preserve"> </v>
      </c>
    </row>
    <row r="37" spans="1:7" ht="33.75" customHeight="1">
      <c r="A37" s="231" t="str">
        <f>IF((SUM('Раздел 3'!I269:I269)=0),"","Неверно!")</f>
        <v/>
      </c>
      <c r="B37" s="232" t="s">
        <v>24858</v>
      </c>
      <c r="C37" s="186" t="s">
        <v>21014</v>
      </c>
      <c r="D37" s="186" t="s">
        <v>21013</v>
      </c>
      <c r="E37" s="186" t="str">
        <f>CONCATENATE(SUM('Раздел 3'!I269:I269),"=",0)</f>
        <v>0=0</v>
      </c>
      <c r="F37" s="204"/>
      <c r="G37" s="266" t="str">
        <f>IF(('ФЛК (информационный)'!A37="Неверно!")*('ФЛК (информационный)'!F37=""),"Внести подтверждение к нарушенному информационному ФЛК"," ")</f>
        <v xml:space="preserve"> </v>
      </c>
    </row>
    <row r="38" spans="1:7" ht="33.75" customHeight="1">
      <c r="A38" s="231" t="str">
        <f>IF((SUM('Раздел 3'!F195:F195)=0),"","Неверно!")</f>
        <v/>
      </c>
      <c r="B38" s="232" t="s">
        <v>24859</v>
      </c>
      <c r="C38" s="186" t="s">
        <v>21015</v>
      </c>
      <c r="D38" s="186" t="s">
        <v>21016</v>
      </c>
      <c r="E38" s="186" t="str">
        <f>CONCATENATE(SUM('Раздел 3'!F195:F195),"=",0)</f>
        <v>0=0</v>
      </c>
      <c r="F38" s="204"/>
      <c r="G38" s="266" t="str">
        <f>IF(('ФЛК (информационный)'!A38="Неверно!")*('ФЛК (информационный)'!F38=""),"Внести подтверждение к нарушенному информационному ФЛК"," ")</f>
        <v xml:space="preserve"> </v>
      </c>
    </row>
    <row r="39" spans="1:7" ht="33.75" customHeight="1">
      <c r="A39" s="231" t="str">
        <f>IF((SUM('Раздел 3'!O195:O195)=0),"","Неверно!")</f>
        <v/>
      </c>
      <c r="B39" s="232" t="s">
        <v>24859</v>
      </c>
      <c r="C39" s="186" t="s">
        <v>1417</v>
      </c>
      <c r="D39" s="186" t="s">
        <v>21016</v>
      </c>
      <c r="E39" s="186" t="str">
        <f>CONCATENATE(SUM('Раздел 3'!O195:O195),"=",0)</f>
        <v>0=0</v>
      </c>
      <c r="F39" s="204"/>
      <c r="G39" s="266" t="str">
        <f>IF(('ФЛК (информационный)'!A39="Неверно!")*('ФЛК (информационный)'!F39=""),"Внести подтверждение к нарушенному информационному ФЛК"," ")</f>
        <v xml:space="preserve"> </v>
      </c>
    </row>
    <row r="40" spans="1:7" ht="33.75" customHeight="1">
      <c r="A40" s="231" t="str">
        <f>IF((SUM('Раздел 3'!P195:P195)=0),"","Неверно!")</f>
        <v/>
      </c>
      <c r="B40" s="232" t="s">
        <v>24859</v>
      </c>
      <c r="C40" s="186" t="s">
        <v>18878</v>
      </c>
      <c r="D40" s="186" t="s">
        <v>21016</v>
      </c>
      <c r="E40" s="186" t="str">
        <f>CONCATENATE(SUM('Раздел 3'!P195:P195),"=",0)</f>
        <v>0=0</v>
      </c>
      <c r="F40" s="204"/>
      <c r="G40" s="266" t="str">
        <f>IF(('ФЛК (информационный)'!A40="Неверно!")*('ФЛК (информационный)'!F40=""),"Внести подтверждение к нарушенному информационному ФЛК"," ")</f>
        <v xml:space="preserve"> </v>
      </c>
    </row>
    <row r="41" spans="1:7" ht="33.75" customHeight="1">
      <c r="A41" s="231" t="str">
        <f>IF((SUM('Раздел 3'!Q195:Q195)=0),"","Неверно!")</f>
        <v/>
      </c>
      <c r="B41" s="232" t="s">
        <v>24859</v>
      </c>
      <c r="C41" s="186" t="s">
        <v>21017</v>
      </c>
      <c r="D41" s="186" t="s">
        <v>21016</v>
      </c>
      <c r="E41" s="186" t="str">
        <f>CONCATENATE(SUM('Раздел 3'!Q195:Q195),"=",0)</f>
        <v>0=0</v>
      </c>
      <c r="F41" s="204"/>
      <c r="G41" s="266" t="str">
        <f>IF(('ФЛК (информационный)'!A41="Неверно!")*('ФЛК (информационный)'!F41=""),"Внести подтверждение к нарушенному информационному ФЛК"," ")</f>
        <v xml:space="preserve"> </v>
      </c>
    </row>
    <row r="42" spans="1:7" ht="33.75" customHeight="1">
      <c r="A42" s="231" t="str">
        <f>IF((SUM('Раздел 3'!R195:R195)=0),"","Неверно!")</f>
        <v/>
      </c>
      <c r="B42" s="232" t="s">
        <v>24859</v>
      </c>
      <c r="C42" s="186" t="s">
        <v>21018</v>
      </c>
      <c r="D42" s="186" t="s">
        <v>21016</v>
      </c>
      <c r="E42" s="186" t="str">
        <f>CONCATENATE(SUM('Раздел 3'!R195:R195),"=",0)</f>
        <v>0=0</v>
      </c>
      <c r="F42" s="204"/>
      <c r="G42" s="266" t="str">
        <f>IF(('ФЛК (информационный)'!A42="Неверно!")*('ФЛК (информационный)'!F42=""),"Внести подтверждение к нарушенному информационному ФЛК"," ")</f>
        <v xml:space="preserve"> </v>
      </c>
    </row>
    <row r="43" spans="1:7" ht="33.75" customHeight="1">
      <c r="A43" s="231" t="str">
        <f>IF((SUM('Раздел 3'!S195:S195)=0),"","Неверно!")</f>
        <v/>
      </c>
      <c r="B43" s="232" t="s">
        <v>24859</v>
      </c>
      <c r="C43" s="186" t="s">
        <v>21019</v>
      </c>
      <c r="D43" s="186" t="s">
        <v>21016</v>
      </c>
      <c r="E43" s="186" t="str">
        <f>CONCATENATE(SUM('Раздел 3'!S195:S195),"=",0)</f>
        <v>0=0</v>
      </c>
      <c r="F43" s="204"/>
      <c r="G43" s="266" t="str">
        <f>IF(('ФЛК (информационный)'!A43="Неверно!")*('ФЛК (информационный)'!F43=""),"Внести подтверждение к нарушенному информационному ФЛК"," ")</f>
        <v xml:space="preserve"> </v>
      </c>
    </row>
    <row r="44" spans="1:7" ht="33.75" customHeight="1">
      <c r="A44" s="231" t="str">
        <f>IF((SUM('Раздел 3'!T195:T195)=0),"","Неверно!")</f>
        <v/>
      </c>
      <c r="B44" s="232" t="s">
        <v>24859</v>
      </c>
      <c r="C44" s="186" t="s">
        <v>21020</v>
      </c>
      <c r="D44" s="186" t="s">
        <v>21016</v>
      </c>
      <c r="E44" s="186" t="str">
        <f>CONCATENATE(SUM('Раздел 3'!T195:T195),"=",0)</f>
        <v>0=0</v>
      </c>
      <c r="F44" s="204"/>
      <c r="G44" s="266" t="str">
        <f>IF(('ФЛК (информационный)'!A44="Неверно!")*('ФЛК (информационный)'!F44=""),"Внести подтверждение к нарушенному информационному ФЛК"," ")</f>
        <v xml:space="preserve"> </v>
      </c>
    </row>
    <row r="45" spans="1:7" ht="33.75" customHeight="1">
      <c r="A45" s="231" t="str">
        <f>IF((SUM('Раздел 3'!U195:U195)=0),"","Неверно!")</f>
        <v/>
      </c>
      <c r="B45" s="232" t="s">
        <v>24859</v>
      </c>
      <c r="C45" s="186" t="s">
        <v>21021</v>
      </c>
      <c r="D45" s="186" t="s">
        <v>21016</v>
      </c>
      <c r="E45" s="186" t="str">
        <f>CONCATENATE(SUM('Раздел 3'!U195:U195),"=",0)</f>
        <v>0=0</v>
      </c>
      <c r="F45" s="204"/>
      <c r="G45" s="266" t="str">
        <f>IF(('ФЛК (информационный)'!A45="Неверно!")*('ФЛК (информационный)'!F45=""),"Внести подтверждение к нарушенному информационному ФЛК"," ")</f>
        <v xml:space="preserve"> </v>
      </c>
    </row>
    <row r="46" spans="1:7" ht="33.75" customHeight="1">
      <c r="A46" s="231" t="str">
        <f>IF((SUM('Раздел 3'!V195:V195)=0),"","Неверно!")</f>
        <v/>
      </c>
      <c r="B46" s="232" t="s">
        <v>24859</v>
      </c>
      <c r="C46" s="186" t="s">
        <v>21022</v>
      </c>
      <c r="D46" s="186" t="s">
        <v>21016</v>
      </c>
      <c r="E46" s="186" t="str">
        <f>CONCATENATE(SUM('Раздел 3'!V195:V195),"=",0)</f>
        <v>0=0</v>
      </c>
      <c r="F46" s="204"/>
      <c r="G46" s="266" t="str">
        <f>IF(('ФЛК (информационный)'!A46="Неверно!")*('ФЛК (информационный)'!F46=""),"Внести подтверждение к нарушенному информационному ФЛК"," ")</f>
        <v xml:space="preserve"> </v>
      </c>
    </row>
    <row r="47" spans="1:7" ht="33.75" customHeight="1">
      <c r="A47" s="231" t="str">
        <f>IF((SUM('Раздел 3'!W195:W195)=0),"","Неверно!")</f>
        <v/>
      </c>
      <c r="B47" s="232" t="s">
        <v>24859</v>
      </c>
      <c r="C47" s="186" t="s">
        <v>21023</v>
      </c>
      <c r="D47" s="186" t="s">
        <v>21016</v>
      </c>
      <c r="E47" s="186" t="str">
        <f>CONCATENATE(SUM('Раздел 3'!W195:W195),"=",0)</f>
        <v>0=0</v>
      </c>
      <c r="F47" s="204"/>
      <c r="G47" s="266" t="str">
        <f>IF(('ФЛК (информационный)'!A47="Неверно!")*('ФЛК (информационный)'!F47=""),"Внести подтверждение к нарушенному информационному ФЛК"," ")</f>
        <v xml:space="preserve"> </v>
      </c>
    </row>
    <row r="48" spans="1:7" ht="33.75" customHeight="1">
      <c r="A48" s="231" t="str">
        <f>IF((SUM('Раздел 3'!X195:X195)=0),"","Неверно!")</f>
        <v/>
      </c>
      <c r="B48" s="232" t="s">
        <v>24859</v>
      </c>
      <c r="C48" s="186" t="s">
        <v>21024</v>
      </c>
      <c r="D48" s="186" t="s">
        <v>21016</v>
      </c>
      <c r="E48" s="186" t="str">
        <f>CONCATENATE(SUM('Раздел 3'!X195:X195),"=",0)</f>
        <v>0=0</v>
      </c>
      <c r="F48" s="204"/>
      <c r="G48" s="266" t="str">
        <f>IF(('ФЛК (информационный)'!A48="Неверно!")*('ФЛК (информационный)'!F48=""),"Внести подтверждение к нарушенному информационному ФЛК"," ")</f>
        <v xml:space="preserve"> </v>
      </c>
    </row>
    <row r="49" spans="1:7" ht="33.75" customHeight="1">
      <c r="A49" s="231" t="str">
        <f>IF((SUM('Раздел 3'!G195:G195)=0),"","Неверно!")</f>
        <v/>
      </c>
      <c r="B49" s="232" t="s">
        <v>24859</v>
      </c>
      <c r="C49" s="186" t="s">
        <v>21025</v>
      </c>
      <c r="D49" s="186" t="s">
        <v>21016</v>
      </c>
      <c r="E49" s="186" t="str">
        <f>CONCATENATE(SUM('Раздел 3'!G195:G195),"=",0)</f>
        <v>0=0</v>
      </c>
      <c r="F49" s="204"/>
      <c r="G49" s="266" t="str">
        <f>IF(('ФЛК (информационный)'!A49="Неверно!")*('ФЛК (информационный)'!F49=""),"Внести подтверждение к нарушенному информационному ФЛК"," ")</f>
        <v xml:space="preserve"> </v>
      </c>
    </row>
    <row r="50" spans="1:7" ht="33.75" customHeight="1">
      <c r="A50" s="231" t="str">
        <f>IF((SUM('Раздел 3'!Y195:Y195)=0),"","Неверно!")</f>
        <v/>
      </c>
      <c r="B50" s="232" t="s">
        <v>24859</v>
      </c>
      <c r="C50" s="186" t="s">
        <v>21026</v>
      </c>
      <c r="D50" s="186" t="s">
        <v>21016</v>
      </c>
      <c r="E50" s="186" t="str">
        <f>CONCATENATE(SUM('Раздел 3'!Y195:Y195),"=",0)</f>
        <v>0=0</v>
      </c>
      <c r="F50" s="204"/>
      <c r="G50" s="266" t="str">
        <f>IF(('ФЛК (информационный)'!A50="Неверно!")*('ФЛК (информационный)'!F50=""),"Внести подтверждение к нарушенному информационному ФЛК"," ")</f>
        <v xml:space="preserve"> </v>
      </c>
    </row>
    <row r="51" spans="1:7" ht="33.75" customHeight="1">
      <c r="A51" s="231" t="str">
        <f>IF((SUM('Раздел 3'!Z195:Z195)=0),"","Неверно!")</f>
        <v/>
      </c>
      <c r="B51" s="232" t="s">
        <v>24859</v>
      </c>
      <c r="C51" s="186" t="s">
        <v>21027</v>
      </c>
      <c r="D51" s="186" t="s">
        <v>21016</v>
      </c>
      <c r="E51" s="186" t="str">
        <f>CONCATENATE(SUM('Раздел 3'!Z195:Z195),"=",0)</f>
        <v>0=0</v>
      </c>
      <c r="F51" s="204"/>
      <c r="G51" s="266" t="str">
        <f>IF(('ФЛК (информационный)'!A51="Неверно!")*('ФЛК (информационный)'!F51=""),"Внести подтверждение к нарушенному информационному ФЛК"," ")</f>
        <v xml:space="preserve"> </v>
      </c>
    </row>
    <row r="52" spans="1:7" ht="33.75" customHeight="1">
      <c r="A52" s="231" t="str">
        <f>IF((SUM('Раздел 3'!AA195:AA195)=0),"","Неверно!")</f>
        <v/>
      </c>
      <c r="B52" s="232" t="s">
        <v>24859</v>
      </c>
      <c r="C52" s="186" t="s">
        <v>21028</v>
      </c>
      <c r="D52" s="186" t="s">
        <v>21016</v>
      </c>
      <c r="E52" s="186" t="str">
        <f>CONCATENATE(SUM('Раздел 3'!AA195:AA195),"=",0)</f>
        <v>0=0</v>
      </c>
      <c r="F52" s="204"/>
      <c r="G52" s="266" t="str">
        <f>IF(('ФЛК (информационный)'!A52="Неверно!")*('ФЛК (информационный)'!F52=""),"Внести подтверждение к нарушенному информационному ФЛК"," ")</f>
        <v xml:space="preserve"> </v>
      </c>
    </row>
    <row r="53" spans="1:7" ht="33.75" customHeight="1">
      <c r="A53" s="231" t="str">
        <f>IF((SUM('Раздел 3'!AB195:AB195)=0),"","Неверно!")</f>
        <v/>
      </c>
      <c r="B53" s="232" t="s">
        <v>24859</v>
      </c>
      <c r="C53" s="186" t="s">
        <v>21029</v>
      </c>
      <c r="D53" s="186" t="s">
        <v>21016</v>
      </c>
      <c r="E53" s="186" t="str">
        <f>CONCATENATE(SUM('Раздел 3'!AB195:AB195),"=",0)</f>
        <v>0=0</v>
      </c>
      <c r="F53" s="204"/>
      <c r="G53" s="266" t="str">
        <f>IF(('ФЛК (информационный)'!A53="Неверно!")*('ФЛК (информационный)'!F53=""),"Внести подтверждение к нарушенному информационному ФЛК"," ")</f>
        <v xml:space="preserve"> </v>
      </c>
    </row>
    <row r="54" spans="1:7" ht="33.75" customHeight="1">
      <c r="A54" s="231" t="str">
        <f>IF((SUM('Раздел 3'!AC195:AC195)=0),"","Неверно!")</f>
        <v/>
      </c>
      <c r="B54" s="232" t="s">
        <v>24859</v>
      </c>
      <c r="C54" s="186" t="s">
        <v>21030</v>
      </c>
      <c r="D54" s="186" t="s">
        <v>21016</v>
      </c>
      <c r="E54" s="186" t="str">
        <f>CONCATENATE(SUM('Раздел 3'!AC195:AC195),"=",0)</f>
        <v>0=0</v>
      </c>
      <c r="F54" s="204"/>
      <c r="G54" s="266" t="str">
        <f>IF(('ФЛК (информационный)'!A54="Неверно!")*('ФЛК (информационный)'!F54=""),"Внести подтверждение к нарушенному информационному ФЛК"," ")</f>
        <v xml:space="preserve"> </v>
      </c>
    </row>
    <row r="55" spans="1:7" ht="33.75" customHeight="1">
      <c r="A55" s="231" t="str">
        <f>IF((SUM('Раздел 3'!AD195:AD195)=0),"","Неверно!")</f>
        <v/>
      </c>
      <c r="B55" s="232" t="s">
        <v>24859</v>
      </c>
      <c r="C55" s="186" t="s">
        <v>21031</v>
      </c>
      <c r="D55" s="186" t="s">
        <v>21016</v>
      </c>
      <c r="E55" s="186" t="str">
        <f>CONCATENATE(SUM('Раздел 3'!AD195:AD195),"=",0)</f>
        <v>0=0</v>
      </c>
      <c r="F55" s="204"/>
      <c r="G55" s="266" t="str">
        <f>IF(('ФЛК (информационный)'!A55="Неверно!")*('ФЛК (информационный)'!F55=""),"Внести подтверждение к нарушенному информационному ФЛК"," ")</f>
        <v xml:space="preserve"> </v>
      </c>
    </row>
    <row r="56" spans="1:7" ht="33.75" customHeight="1">
      <c r="A56" s="231" t="str">
        <f>IF((SUM('Раздел 3'!AE195:AE195)=0),"","Неверно!")</f>
        <v/>
      </c>
      <c r="B56" s="232" t="s">
        <v>24859</v>
      </c>
      <c r="C56" s="186" t="s">
        <v>21032</v>
      </c>
      <c r="D56" s="186" t="s">
        <v>21016</v>
      </c>
      <c r="E56" s="186" t="str">
        <f>CONCATENATE(SUM('Раздел 3'!AE195:AE195),"=",0)</f>
        <v>0=0</v>
      </c>
      <c r="F56" s="204"/>
      <c r="G56" s="266" t="str">
        <f>IF(('ФЛК (информационный)'!A56="Неверно!")*('ФЛК (информационный)'!F56=""),"Внести подтверждение к нарушенному информационному ФЛК"," ")</f>
        <v xml:space="preserve"> </v>
      </c>
    </row>
    <row r="57" spans="1:7" ht="33.75" customHeight="1">
      <c r="A57" s="231" t="str">
        <f>IF((SUM('Раздел 3'!AF195:AF195)=0),"","Неверно!")</f>
        <v/>
      </c>
      <c r="B57" s="232" t="s">
        <v>24859</v>
      </c>
      <c r="C57" s="186" t="s">
        <v>21033</v>
      </c>
      <c r="D57" s="186" t="s">
        <v>21016</v>
      </c>
      <c r="E57" s="186" t="str">
        <f>CONCATENATE(SUM('Раздел 3'!AF195:AF195),"=",0)</f>
        <v>0=0</v>
      </c>
      <c r="F57" s="204"/>
      <c r="G57" s="266" t="str">
        <f>IF(('ФЛК (информационный)'!A57="Неверно!")*('ФЛК (информационный)'!F57=""),"Внести подтверждение к нарушенному информационному ФЛК"," ")</f>
        <v xml:space="preserve"> </v>
      </c>
    </row>
    <row r="58" spans="1:7" ht="33.75" customHeight="1">
      <c r="A58" s="231" t="str">
        <f>IF((SUM('Раздел 3'!AG195:AG195)=0),"","Неверно!")</f>
        <v/>
      </c>
      <c r="B58" s="232" t="s">
        <v>24859</v>
      </c>
      <c r="C58" s="186" t="s">
        <v>21034</v>
      </c>
      <c r="D58" s="186" t="s">
        <v>21016</v>
      </c>
      <c r="E58" s="186" t="str">
        <f>CONCATENATE(SUM('Раздел 3'!AG195:AG195),"=",0)</f>
        <v>0=0</v>
      </c>
      <c r="F58" s="204"/>
      <c r="G58" s="266" t="str">
        <f>IF(('ФЛК (информационный)'!A58="Неверно!")*('ФЛК (информационный)'!F58=""),"Внести подтверждение к нарушенному информационному ФЛК"," ")</f>
        <v xml:space="preserve"> </v>
      </c>
    </row>
    <row r="59" spans="1:7" ht="33.75" customHeight="1">
      <c r="A59" s="231" t="str">
        <f>IF((SUM('Раздел 3'!AH195:AH195)=0),"","Неверно!")</f>
        <v/>
      </c>
      <c r="B59" s="232" t="s">
        <v>24859</v>
      </c>
      <c r="C59" s="186" t="s">
        <v>21035</v>
      </c>
      <c r="D59" s="186" t="s">
        <v>21016</v>
      </c>
      <c r="E59" s="186" t="str">
        <f>CONCATENATE(SUM('Раздел 3'!AH195:AH195),"=",0)</f>
        <v>0=0</v>
      </c>
      <c r="F59" s="204"/>
      <c r="G59" s="266" t="str">
        <f>IF(('ФЛК (информационный)'!A59="Неверно!")*('ФЛК (информационный)'!F59=""),"Внести подтверждение к нарушенному информационному ФЛК"," ")</f>
        <v xml:space="preserve"> </v>
      </c>
    </row>
    <row r="60" spans="1:7" ht="33.75" customHeight="1">
      <c r="A60" s="231" t="str">
        <f>IF((SUM('Раздел 3'!H195:H195)=0),"","Неверно!")</f>
        <v/>
      </c>
      <c r="B60" s="232" t="s">
        <v>24859</v>
      </c>
      <c r="C60" s="186" t="s">
        <v>21036</v>
      </c>
      <c r="D60" s="186" t="s">
        <v>21016</v>
      </c>
      <c r="E60" s="186" t="str">
        <f>CONCATENATE(SUM('Раздел 3'!H195:H195),"=",0)</f>
        <v>0=0</v>
      </c>
      <c r="F60" s="204"/>
      <c r="G60" s="266" t="str">
        <f>IF(('ФЛК (информационный)'!A60="Неверно!")*('ФЛК (информационный)'!F60=""),"Внести подтверждение к нарушенному информационному ФЛК"," ")</f>
        <v xml:space="preserve"> </v>
      </c>
    </row>
    <row r="61" spans="1:7" ht="33.75" customHeight="1">
      <c r="A61" s="231" t="str">
        <f>IF((SUM('Раздел 3'!AI195:AI195)=0),"","Неверно!")</f>
        <v/>
      </c>
      <c r="B61" s="232" t="s">
        <v>24859</v>
      </c>
      <c r="C61" s="186" t="s">
        <v>21037</v>
      </c>
      <c r="D61" s="186" t="s">
        <v>21016</v>
      </c>
      <c r="E61" s="186" t="str">
        <f>CONCATENATE(SUM('Раздел 3'!AI195:AI195),"=",0)</f>
        <v>0=0</v>
      </c>
      <c r="F61" s="204"/>
      <c r="G61" s="266" t="str">
        <f>IF(('ФЛК (информационный)'!A61="Неверно!")*('ФЛК (информационный)'!F61=""),"Внести подтверждение к нарушенному информационному ФЛК"," ")</f>
        <v xml:space="preserve"> </v>
      </c>
    </row>
    <row r="62" spans="1:7" ht="33.75" customHeight="1">
      <c r="A62" s="231" t="str">
        <f>IF((SUM('Раздел 3'!AJ195:AJ195)=0),"","Неверно!")</f>
        <v/>
      </c>
      <c r="B62" s="232" t="s">
        <v>24859</v>
      </c>
      <c r="C62" s="186" t="s">
        <v>21038</v>
      </c>
      <c r="D62" s="186" t="s">
        <v>21016</v>
      </c>
      <c r="E62" s="186" t="str">
        <f>CONCATENATE(SUM('Раздел 3'!AJ195:AJ195),"=",0)</f>
        <v>0=0</v>
      </c>
      <c r="F62" s="204"/>
      <c r="G62" s="266" t="str">
        <f>IF(('ФЛК (информационный)'!A62="Неверно!")*('ФЛК (информационный)'!F62=""),"Внести подтверждение к нарушенному информационному ФЛК"," ")</f>
        <v xml:space="preserve"> </v>
      </c>
    </row>
    <row r="63" spans="1:7" ht="33.75" customHeight="1">
      <c r="A63" s="231" t="str">
        <f>IF((SUM('Раздел 3'!AK195:AK195)=0),"","Неверно!")</f>
        <v/>
      </c>
      <c r="B63" s="232" t="s">
        <v>24859</v>
      </c>
      <c r="C63" s="186" t="s">
        <v>21039</v>
      </c>
      <c r="D63" s="186" t="s">
        <v>21016</v>
      </c>
      <c r="E63" s="186" t="str">
        <f>CONCATENATE(SUM('Раздел 3'!AK195:AK195),"=",0)</f>
        <v>0=0</v>
      </c>
      <c r="F63" s="204"/>
      <c r="G63" s="266" t="str">
        <f>IF(('ФЛК (информационный)'!A63="Неверно!")*('ФЛК (информационный)'!F63=""),"Внести подтверждение к нарушенному информационному ФЛК"," ")</f>
        <v xml:space="preserve"> </v>
      </c>
    </row>
    <row r="64" spans="1:7" ht="33.75" customHeight="1">
      <c r="A64" s="231" t="str">
        <f>IF((SUM('Раздел 3'!AL195:AL195)=0),"","Неверно!")</f>
        <v/>
      </c>
      <c r="B64" s="232" t="s">
        <v>24859</v>
      </c>
      <c r="C64" s="186" t="s">
        <v>21040</v>
      </c>
      <c r="D64" s="186" t="s">
        <v>21016</v>
      </c>
      <c r="E64" s="186" t="str">
        <f>CONCATENATE(SUM('Раздел 3'!AL195:AL195),"=",0)</f>
        <v>0=0</v>
      </c>
      <c r="F64" s="204"/>
      <c r="G64" s="266" t="str">
        <f>IF(('ФЛК (информационный)'!A64="Неверно!")*('ФЛК (информационный)'!F64=""),"Внести подтверждение к нарушенному информационному ФЛК"," ")</f>
        <v xml:space="preserve"> </v>
      </c>
    </row>
    <row r="65" spans="1:7" ht="33.75" customHeight="1">
      <c r="A65" s="231" t="str">
        <f>IF((SUM('Раздел 3'!AM195:AM195)=0),"","Неверно!")</f>
        <v/>
      </c>
      <c r="B65" s="232" t="s">
        <v>24859</v>
      </c>
      <c r="C65" s="186" t="s">
        <v>21236</v>
      </c>
      <c r="D65" s="186" t="s">
        <v>21016</v>
      </c>
      <c r="E65" s="186" t="str">
        <f>CONCATENATE(SUM('Раздел 3'!AM195:AM195),"=",0)</f>
        <v>0=0</v>
      </c>
      <c r="F65" s="204"/>
      <c r="G65" s="266" t="str">
        <f>IF(('ФЛК (информационный)'!A65="Неверно!")*('ФЛК (информационный)'!F65=""),"Внести подтверждение к нарушенному информационному ФЛК"," ")</f>
        <v xml:space="preserve"> </v>
      </c>
    </row>
    <row r="66" spans="1:7" ht="33.75" customHeight="1">
      <c r="A66" s="231" t="str">
        <f>IF((SUM('Раздел 3'!I195:I195)=0),"","Неверно!")</f>
        <v/>
      </c>
      <c r="B66" s="232" t="s">
        <v>24859</v>
      </c>
      <c r="C66" s="186" t="s">
        <v>21041</v>
      </c>
      <c r="D66" s="186" t="s">
        <v>21016</v>
      </c>
      <c r="E66" s="186" t="str">
        <f>CONCATENATE(SUM('Раздел 3'!I195:I195),"=",0)</f>
        <v>0=0</v>
      </c>
      <c r="F66" s="204"/>
      <c r="G66" s="266" t="str">
        <f>IF(('ФЛК (информационный)'!A66="Неверно!")*('ФЛК (информационный)'!F66=""),"Внести подтверждение к нарушенному информационному ФЛК"," ")</f>
        <v xml:space="preserve"> </v>
      </c>
    </row>
    <row r="67" spans="1:7" ht="33.75" customHeight="1">
      <c r="A67" s="231" t="str">
        <f>IF((SUM('Раздел 3'!J195:J195)=0),"","Неверно!")</f>
        <v/>
      </c>
      <c r="B67" s="232" t="s">
        <v>24859</v>
      </c>
      <c r="C67" s="186" t="s">
        <v>21042</v>
      </c>
      <c r="D67" s="186" t="s">
        <v>21016</v>
      </c>
      <c r="E67" s="186" t="str">
        <f>CONCATENATE(SUM('Раздел 3'!J195:J195),"=",0)</f>
        <v>0=0</v>
      </c>
      <c r="F67" s="204"/>
      <c r="G67" s="266" t="str">
        <f>IF(('ФЛК (информационный)'!A67="Неверно!")*('ФЛК (информационный)'!F67=""),"Внести подтверждение к нарушенному информационному ФЛК"," ")</f>
        <v xml:space="preserve"> </v>
      </c>
    </row>
    <row r="68" spans="1:7" ht="33.75" customHeight="1">
      <c r="A68" s="231" t="str">
        <f>IF((SUM('Раздел 3'!K195:K195)=0),"","Неверно!")</f>
        <v/>
      </c>
      <c r="B68" s="232" t="s">
        <v>24859</v>
      </c>
      <c r="C68" s="186" t="s">
        <v>21043</v>
      </c>
      <c r="D68" s="186" t="s">
        <v>21016</v>
      </c>
      <c r="E68" s="186" t="str">
        <f>CONCATENATE(SUM('Раздел 3'!K195:K195),"=",0)</f>
        <v>0=0</v>
      </c>
      <c r="F68" s="204"/>
      <c r="G68" s="266" t="str">
        <f>IF(('ФЛК (информационный)'!A68="Неверно!")*('ФЛК (информационный)'!F68=""),"Внести подтверждение к нарушенному информационному ФЛК"," ")</f>
        <v xml:space="preserve"> </v>
      </c>
    </row>
    <row r="69" spans="1:7" ht="33.75" customHeight="1">
      <c r="A69" s="231" t="str">
        <f>IF((SUM('Раздел 3'!L195:L195)=0),"","Неверно!")</f>
        <v/>
      </c>
      <c r="B69" s="232" t="s">
        <v>24859</v>
      </c>
      <c r="C69" s="186" t="s">
        <v>21044</v>
      </c>
      <c r="D69" s="186" t="s">
        <v>21016</v>
      </c>
      <c r="E69" s="186" t="str">
        <f>CONCATENATE(SUM('Раздел 3'!L195:L195),"=",0)</f>
        <v>0=0</v>
      </c>
      <c r="F69" s="204"/>
      <c r="G69" s="266" t="str">
        <f>IF(('ФЛК (информационный)'!A69="Неверно!")*('ФЛК (информационный)'!F69=""),"Внести подтверждение к нарушенному информационному ФЛК"," ")</f>
        <v xml:space="preserve"> </v>
      </c>
    </row>
    <row r="70" spans="1:7" ht="33.75" customHeight="1">
      <c r="A70" s="231" t="str">
        <f>IF((SUM('Раздел 3'!M195:M195)=0),"","Неверно!")</f>
        <v/>
      </c>
      <c r="B70" s="232" t="s">
        <v>24859</v>
      </c>
      <c r="C70" s="186" t="s">
        <v>21045</v>
      </c>
      <c r="D70" s="186" t="s">
        <v>21016</v>
      </c>
      <c r="E70" s="186" t="str">
        <f>CONCATENATE(SUM('Раздел 3'!M195:M195),"=",0)</f>
        <v>0=0</v>
      </c>
      <c r="F70" s="204"/>
      <c r="G70" s="266" t="str">
        <f>IF(('ФЛК (информационный)'!A70="Неверно!")*('ФЛК (информационный)'!F70=""),"Внести подтверждение к нарушенному информационному ФЛК"," ")</f>
        <v xml:space="preserve"> </v>
      </c>
    </row>
    <row r="71" spans="1:7" ht="33.75" customHeight="1">
      <c r="A71" s="231" t="str">
        <f>IF((SUM('Раздел 3'!N195:N195)=0),"","Неверно!")</f>
        <v/>
      </c>
      <c r="B71" s="232" t="s">
        <v>24859</v>
      </c>
      <c r="C71" s="186" t="s">
        <v>21046</v>
      </c>
      <c r="D71" s="186" t="s">
        <v>21016</v>
      </c>
      <c r="E71" s="186" t="str">
        <f>CONCATENATE(SUM('Раздел 3'!N195:N195),"=",0)</f>
        <v>0=0</v>
      </c>
      <c r="F71" s="204"/>
      <c r="G71" s="266" t="str">
        <f>IF(('ФЛК (информационный)'!A71="Неверно!")*('ФЛК (информационный)'!F71=""),"Внести подтверждение к нарушенному информационному ФЛК"," ")</f>
        <v xml:space="preserve"> </v>
      </c>
    </row>
    <row r="72" spans="1:7" ht="33.75" customHeight="1">
      <c r="A72" s="231" t="str">
        <f>IF((SUM('Разделы 4, 5'!D35:D35)=0),"","Неверно!")</f>
        <v/>
      </c>
      <c r="B72" s="232" t="s">
        <v>24860</v>
      </c>
      <c r="C72" s="186" t="s">
        <v>7464</v>
      </c>
      <c r="D72" s="186" t="s">
        <v>18823</v>
      </c>
      <c r="E72" s="186" t="str">
        <f>CONCATENATE(SUM('Разделы 4, 5'!D35:D35),"=",0)</f>
        <v>0=0</v>
      </c>
      <c r="F72" s="204"/>
      <c r="G72" s="266" t="str">
        <f>IF(('ФЛК (информационный)'!A72="Неверно!")*('ФЛК (информационный)'!F72=""),"Внести подтверждение к нарушенному информационному ФЛК"," ")</f>
        <v xml:space="preserve"> </v>
      </c>
    </row>
    <row r="73" spans="1:7" ht="33.75" customHeight="1">
      <c r="A73" s="231" t="str">
        <f>IF((SUM('Разделы 4, 5'!E35:E35)=0),"","Неверно!")</f>
        <v/>
      </c>
      <c r="B73" s="232" t="s">
        <v>24860</v>
      </c>
      <c r="C73" s="186" t="s">
        <v>7465</v>
      </c>
      <c r="D73" s="186" t="s">
        <v>18823</v>
      </c>
      <c r="E73" s="186" t="str">
        <f>CONCATENATE(SUM('Разделы 4, 5'!E35:E35),"=",0)</f>
        <v>0=0</v>
      </c>
      <c r="F73" s="204"/>
      <c r="G73" s="266" t="str">
        <f>IF(('ФЛК (информационный)'!A73="Неверно!")*('ФЛК (информационный)'!F73=""),"Внести подтверждение к нарушенному информационному ФЛК"," ")</f>
        <v xml:space="preserve"> </v>
      </c>
    </row>
    <row r="74" spans="1:7" ht="33.75" customHeight="1">
      <c r="A74" s="231" t="str">
        <f>IF((SUM('Разделы 4, 5'!F35:F35)=0),"","Неверно!")</f>
        <v/>
      </c>
      <c r="B74" s="232" t="s">
        <v>24860</v>
      </c>
      <c r="C74" s="186" t="s">
        <v>7466</v>
      </c>
      <c r="D74" s="186" t="s">
        <v>18823</v>
      </c>
      <c r="E74" s="186" t="str">
        <f>CONCATENATE(SUM('Разделы 4, 5'!F35:F35),"=",0)</f>
        <v>0=0</v>
      </c>
      <c r="F74" s="204"/>
      <c r="G74" s="266" t="str">
        <f>IF(('ФЛК (информационный)'!A74="Неверно!")*('ФЛК (информационный)'!F74=""),"Внести подтверждение к нарушенному информационному ФЛК"," ")</f>
        <v xml:space="preserve"> </v>
      </c>
    </row>
    <row r="75" spans="1:7" ht="33.75" customHeight="1">
      <c r="A75" s="231" t="str">
        <f>IF((SUM('Разделы 4, 5'!G35:G35)=0),"","Неверно!")</f>
        <v/>
      </c>
      <c r="B75" s="232" t="s">
        <v>24860</v>
      </c>
      <c r="C75" s="186" t="s">
        <v>7467</v>
      </c>
      <c r="D75" s="186" t="s">
        <v>18823</v>
      </c>
      <c r="E75" s="186" t="str">
        <f>CONCATENATE(SUM('Разделы 4, 5'!G35:G35),"=",0)</f>
        <v>0=0</v>
      </c>
      <c r="F75" s="204"/>
      <c r="G75" s="266" t="str">
        <f>IF(('ФЛК (информационный)'!A75="Неверно!")*('ФЛК (информационный)'!F75=""),"Внести подтверждение к нарушенному информационному ФЛК"," ")</f>
        <v xml:space="preserve"> </v>
      </c>
    </row>
    <row r="76" spans="1:7" ht="33.75" customHeight="1">
      <c r="A76" s="231" t="str">
        <f>IF((SUM('Разделы 4, 5'!H35:H35)=0),"","Неверно!")</f>
        <v/>
      </c>
      <c r="B76" s="232" t="s">
        <v>24860</v>
      </c>
      <c r="C76" s="186" t="s">
        <v>7468</v>
      </c>
      <c r="D76" s="186" t="s">
        <v>18823</v>
      </c>
      <c r="E76" s="186" t="str">
        <f>CONCATENATE(SUM('Разделы 4, 5'!H35:H35),"=",0)</f>
        <v>0=0</v>
      </c>
      <c r="F76" s="204"/>
      <c r="G76" s="266" t="str">
        <f>IF(('ФЛК (информационный)'!A76="Неверно!")*('ФЛК (информационный)'!F76=""),"Внести подтверждение к нарушенному информационному ФЛК"," ")</f>
        <v xml:space="preserve"> </v>
      </c>
    </row>
    <row r="77" spans="1:7" ht="33.75" customHeight="1">
      <c r="A77" s="231" t="str">
        <f>IF((SUM('Разделы 4, 5'!I35:I35)=0),"","Неверно!")</f>
        <v/>
      </c>
      <c r="B77" s="232" t="s">
        <v>24860</v>
      </c>
      <c r="C77" s="186" t="s">
        <v>7469</v>
      </c>
      <c r="D77" s="186" t="s">
        <v>18823</v>
      </c>
      <c r="E77" s="186" t="str">
        <f>CONCATENATE(SUM('Разделы 4, 5'!I35:I35),"=",0)</f>
        <v>0=0</v>
      </c>
      <c r="F77" s="204"/>
      <c r="G77" s="266" t="str">
        <f>IF(('ФЛК (информационный)'!A77="Неверно!")*('ФЛК (информационный)'!F77=""),"Внести подтверждение к нарушенному информационному ФЛК"," ")</f>
        <v xml:space="preserve"> </v>
      </c>
    </row>
    <row r="78" spans="1:7" ht="33.75" customHeight="1">
      <c r="A78" s="231" t="str">
        <f>IF((SUM('Разделы 4, 5'!D29:D29)=0),"","Неверно!")</f>
        <v/>
      </c>
      <c r="B78" s="232" t="s">
        <v>24861</v>
      </c>
      <c r="C78" s="186" t="s">
        <v>7458</v>
      </c>
      <c r="D78" s="186" t="s">
        <v>18822</v>
      </c>
      <c r="E78" s="186" t="str">
        <f>CONCATENATE(SUM('Разделы 4, 5'!D29:D29),"=",0)</f>
        <v>0=0</v>
      </c>
      <c r="F78" s="204"/>
      <c r="G78" s="266" t="str">
        <f>IF(('ФЛК (информационный)'!A78="Неверно!")*('ФЛК (информационный)'!F78=""),"Внести подтверждение к нарушенному информационному ФЛК"," ")</f>
        <v xml:space="preserve"> </v>
      </c>
    </row>
    <row r="79" spans="1:7" ht="33.75" customHeight="1">
      <c r="A79" s="231" t="str">
        <f>IF((SUM('Разделы 4, 5'!E29:E29)=0),"","Неверно!")</f>
        <v/>
      </c>
      <c r="B79" s="232" t="s">
        <v>24861</v>
      </c>
      <c r="C79" s="186" t="s">
        <v>7459</v>
      </c>
      <c r="D79" s="186" t="s">
        <v>18822</v>
      </c>
      <c r="E79" s="186" t="str">
        <f>CONCATENATE(SUM('Разделы 4, 5'!E29:E29),"=",0)</f>
        <v>0=0</v>
      </c>
      <c r="F79" s="204"/>
      <c r="G79" s="266" t="str">
        <f>IF(('ФЛК (информационный)'!A79="Неверно!")*('ФЛК (информационный)'!F79=""),"Внести подтверждение к нарушенному информационному ФЛК"," ")</f>
        <v xml:space="preserve"> </v>
      </c>
    </row>
    <row r="80" spans="1:7" ht="33.75" customHeight="1">
      <c r="A80" s="231" t="str">
        <f>IF((SUM('Разделы 4, 5'!F29:F29)=0),"","Неверно!")</f>
        <v/>
      </c>
      <c r="B80" s="232" t="s">
        <v>24861</v>
      </c>
      <c r="C80" s="186" t="s">
        <v>7460</v>
      </c>
      <c r="D80" s="186" t="s">
        <v>18822</v>
      </c>
      <c r="E80" s="186" t="str">
        <f>CONCATENATE(SUM('Разделы 4, 5'!F29:F29),"=",0)</f>
        <v>0=0</v>
      </c>
      <c r="F80" s="204"/>
      <c r="G80" s="266" t="str">
        <f>IF(('ФЛК (информационный)'!A80="Неверно!")*('ФЛК (информационный)'!F80=""),"Внести подтверждение к нарушенному информационному ФЛК"," ")</f>
        <v xml:space="preserve"> </v>
      </c>
    </row>
    <row r="81" spans="1:7" ht="33.75" customHeight="1">
      <c r="A81" s="231" t="str">
        <f>IF((SUM('Разделы 4, 5'!G29:G29)=0),"","Неверно!")</f>
        <v/>
      </c>
      <c r="B81" s="232" t="s">
        <v>24861</v>
      </c>
      <c r="C81" s="186" t="s">
        <v>7461</v>
      </c>
      <c r="D81" s="186" t="s">
        <v>18822</v>
      </c>
      <c r="E81" s="186" t="str">
        <f>CONCATENATE(SUM('Разделы 4, 5'!G29:G29),"=",0)</f>
        <v>0=0</v>
      </c>
      <c r="F81" s="204"/>
      <c r="G81" s="266" t="str">
        <f>IF(('ФЛК (информационный)'!A81="Неверно!")*('ФЛК (информационный)'!F81=""),"Внести подтверждение к нарушенному информационному ФЛК"," ")</f>
        <v xml:space="preserve"> </v>
      </c>
    </row>
    <row r="82" spans="1:7" ht="33.75" customHeight="1">
      <c r="A82" s="231" t="str">
        <f>IF((SUM('Разделы 4, 5'!H29:H29)=0),"","Неверно!")</f>
        <v/>
      </c>
      <c r="B82" s="232" t="s">
        <v>24861</v>
      </c>
      <c r="C82" s="186" t="s">
        <v>7462</v>
      </c>
      <c r="D82" s="186" t="s">
        <v>18822</v>
      </c>
      <c r="E82" s="186" t="str">
        <f>CONCATENATE(SUM('Разделы 4, 5'!H29:H29),"=",0)</f>
        <v>0=0</v>
      </c>
      <c r="F82" s="204"/>
      <c r="G82" s="266" t="str">
        <f>IF(('ФЛК (информационный)'!A82="Неверно!")*('ФЛК (информационный)'!F82=""),"Внести подтверждение к нарушенному информационному ФЛК"," ")</f>
        <v xml:space="preserve"> </v>
      </c>
    </row>
    <row r="83" spans="1:7" ht="33.75" customHeight="1">
      <c r="A83" s="231" t="str">
        <f>IF((SUM('Разделы 4, 5'!I29:I29)=0),"","Неверно!")</f>
        <v/>
      </c>
      <c r="B83" s="232" t="s">
        <v>24861</v>
      </c>
      <c r="C83" s="186" t="s">
        <v>7463</v>
      </c>
      <c r="D83" s="186" t="s">
        <v>18822</v>
      </c>
      <c r="E83" s="186" t="str">
        <f>CONCATENATE(SUM('Разделы 4, 5'!I29:I29),"=",0)</f>
        <v>0=0</v>
      </c>
      <c r="F83" s="204"/>
      <c r="G83" s="266" t="str">
        <f>IF(('ФЛК (информационный)'!A83="Неверно!")*('ФЛК (информационный)'!F83=""),"Внести подтверждение к нарушенному информационному ФЛК"," ")</f>
        <v xml:space="preserve"> </v>
      </c>
    </row>
    <row r="84" spans="1:7" ht="33.75" customHeight="1">
      <c r="A84" s="231" t="str">
        <f>IF((SUM('Раздел 8'!E24:E24)=0),"","Неверно!")</f>
        <v/>
      </c>
      <c r="B84" s="232" t="s">
        <v>24862</v>
      </c>
      <c r="C84" s="186" t="s">
        <v>18867</v>
      </c>
      <c r="D84" s="186" t="s">
        <v>18961</v>
      </c>
      <c r="E84" s="186" t="str">
        <f>CONCATENATE(SUM('Раздел 8'!E24:E24),"=",0)</f>
        <v>0=0</v>
      </c>
      <c r="F84" s="204"/>
      <c r="G84" s="266" t="str">
        <f>IF(('ФЛК (информационный)'!A84="Неверно!")*('ФЛК (информационный)'!F84=""),"Внести подтверждение к нарушенному информационному ФЛК"," ")</f>
        <v xml:space="preserve"> </v>
      </c>
    </row>
    <row r="85" spans="1:7" ht="33.75" customHeight="1">
      <c r="A85" s="231" t="str">
        <f>IF((SUM('Раздел 8'!E25:E25)=0),"","Неверно!")</f>
        <v/>
      </c>
      <c r="B85" s="232" t="s">
        <v>24862</v>
      </c>
      <c r="C85" s="186" t="s">
        <v>18868</v>
      </c>
      <c r="D85" s="186" t="s">
        <v>18961</v>
      </c>
      <c r="E85" s="186" t="str">
        <f>CONCATENATE(SUM('Раздел 8'!E25:E25),"=",0)</f>
        <v>0=0</v>
      </c>
      <c r="F85" s="204"/>
      <c r="G85" s="266" t="str">
        <f>IF(('ФЛК (информационный)'!A85="Неверно!")*('ФЛК (информационный)'!F85=""),"Внести подтверждение к нарушенному информационному ФЛК"," ")</f>
        <v xml:space="preserve"> </v>
      </c>
    </row>
    <row r="86" spans="1:7" ht="33.75" customHeight="1">
      <c r="A86" s="231" t="str">
        <f>IF((SUM('Раздел 2'!F185:F185)=0),"","Неверно!")</f>
        <v/>
      </c>
      <c r="B86" s="232" t="s">
        <v>24863</v>
      </c>
      <c r="C86" s="186" t="s">
        <v>22707</v>
      </c>
      <c r="D86" s="186" t="s">
        <v>22708</v>
      </c>
      <c r="E86" s="186" t="str">
        <f>CONCATENATE(SUM('Раздел 2'!F185:F185),"=",0)</f>
        <v>0=0</v>
      </c>
      <c r="F86" s="204"/>
      <c r="G86" s="266" t="str">
        <f>IF(('ФЛК (информационный)'!A86="Неверно!")*('ФЛК (информационный)'!F86=""),"Внести подтверждение к нарушенному информационному ФЛК"," ")</f>
        <v xml:space="preserve"> </v>
      </c>
    </row>
    <row r="87" spans="1:7" ht="33.75" customHeight="1">
      <c r="A87" s="231" t="str">
        <f>IF((SUM('Раздел 2'!O185:O185)=0),"","Неверно!")</f>
        <v/>
      </c>
      <c r="B87" s="232" t="s">
        <v>24863</v>
      </c>
      <c r="C87" s="186" t="s">
        <v>1519</v>
      </c>
      <c r="D87" s="186" t="s">
        <v>22708</v>
      </c>
      <c r="E87" s="186" t="str">
        <f>CONCATENATE(SUM('Раздел 2'!O185:O185),"=",0)</f>
        <v>0=0</v>
      </c>
      <c r="F87" s="204"/>
      <c r="G87" s="266" t="str">
        <f>IF(('ФЛК (информационный)'!A87="Неверно!")*('ФЛК (информационный)'!F87=""),"Внести подтверждение к нарушенному информационному ФЛК"," ")</f>
        <v xml:space="preserve"> </v>
      </c>
    </row>
    <row r="88" spans="1:7" ht="33.75" customHeight="1">
      <c r="A88" s="231" t="str">
        <f>IF((SUM('Раздел 2'!P185:P185)=0),"","Неверно!")</f>
        <v/>
      </c>
      <c r="B88" s="232" t="s">
        <v>24863</v>
      </c>
      <c r="C88" s="186" t="s">
        <v>22709</v>
      </c>
      <c r="D88" s="186" t="s">
        <v>22708</v>
      </c>
      <c r="E88" s="186" t="str">
        <f>CONCATENATE(SUM('Раздел 2'!P185:P185),"=",0)</f>
        <v>0=0</v>
      </c>
      <c r="F88" s="204"/>
      <c r="G88" s="266" t="str">
        <f>IF(('ФЛК (информационный)'!A88="Неверно!")*('ФЛК (информационный)'!F88=""),"Внести подтверждение к нарушенному информационному ФЛК"," ")</f>
        <v xml:space="preserve"> </v>
      </c>
    </row>
    <row r="89" spans="1:7" ht="33.75" customHeight="1">
      <c r="A89" s="231" t="str">
        <f>IF((SUM('Раздел 2'!Q185:Q185)=0),"","Неверно!")</f>
        <v/>
      </c>
      <c r="B89" s="232" t="s">
        <v>24863</v>
      </c>
      <c r="C89" s="186" t="s">
        <v>22710</v>
      </c>
      <c r="D89" s="186" t="s">
        <v>22708</v>
      </c>
      <c r="E89" s="186" t="str">
        <f>CONCATENATE(SUM('Раздел 2'!Q185:Q185),"=",0)</f>
        <v>0=0</v>
      </c>
      <c r="F89" s="204"/>
      <c r="G89" s="266" t="str">
        <f>IF(('ФЛК (информационный)'!A89="Неверно!")*('ФЛК (информационный)'!F89=""),"Внести подтверждение к нарушенному информационному ФЛК"," ")</f>
        <v xml:space="preserve"> </v>
      </c>
    </row>
    <row r="90" spans="1:7" ht="33.75" customHeight="1">
      <c r="A90" s="231" t="str">
        <f>IF((SUM('Раздел 2'!R185:R185)=0),"","Неверно!")</f>
        <v/>
      </c>
      <c r="B90" s="232" t="s">
        <v>24863</v>
      </c>
      <c r="C90" s="186" t="s">
        <v>22711</v>
      </c>
      <c r="D90" s="186" t="s">
        <v>22708</v>
      </c>
      <c r="E90" s="186" t="str">
        <f>CONCATENATE(SUM('Раздел 2'!R185:R185),"=",0)</f>
        <v>0=0</v>
      </c>
      <c r="F90" s="204"/>
      <c r="G90" s="266" t="str">
        <f>IF(('ФЛК (информационный)'!A90="Неверно!")*('ФЛК (информационный)'!F90=""),"Внести подтверждение к нарушенному информационному ФЛК"," ")</f>
        <v xml:space="preserve"> </v>
      </c>
    </row>
    <row r="91" spans="1:7" ht="33.75" customHeight="1">
      <c r="A91" s="231" t="str">
        <f>IF((SUM('Раздел 2'!S185:S185)=0),"","Неверно!")</f>
        <v/>
      </c>
      <c r="B91" s="232" t="s">
        <v>24863</v>
      </c>
      <c r="C91" s="186" t="s">
        <v>22712</v>
      </c>
      <c r="D91" s="186" t="s">
        <v>22708</v>
      </c>
      <c r="E91" s="186" t="str">
        <f>CONCATENATE(SUM('Раздел 2'!S185:S185),"=",0)</f>
        <v>0=0</v>
      </c>
      <c r="F91" s="204"/>
      <c r="G91" s="266" t="str">
        <f>IF(('ФЛК (информационный)'!A91="Неверно!")*('ФЛК (информационный)'!F91=""),"Внести подтверждение к нарушенному информационному ФЛК"," ")</f>
        <v xml:space="preserve"> </v>
      </c>
    </row>
    <row r="92" spans="1:7" ht="33.75" customHeight="1">
      <c r="A92" s="231" t="str">
        <f>IF((SUM('Раздел 2'!T185:T185)=0),"","Неверно!")</f>
        <v/>
      </c>
      <c r="B92" s="232" t="s">
        <v>24863</v>
      </c>
      <c r="C92" s="186" t="s">
        <v>22713</v>
      </c>
      <c r="D92" s="186" t="s">
        <v>22708</v>
      </c>
      <c r="E92" s="186" t="str">
        <f>CONCATENATE(SUM('Раздел 2'!T185:T185),"=",0)</f>
        <v>0=0</v>
      </c>
      <c r="F92" s="204"/>
      <c r="G92" s="266" t="str">
        <f>IF(('ФЛК (информационный)'!A92="Неверно!")*('ФЛК (информационный)'!F92=""),"Внести подтверждение к нарушенному информационному ФЛК"," ")</f>
        <v xml:space="preserve"> </v>
      </c>
    </row>
    <row r="93" spans="1:7" ht="33.75" customHeight="1">
      <c r="A93" s="231" t="str">
        <f>IF((SUM('Раздел 2'!U185:U185)=0),"","Неверно!")</f>
        <v/>
      </c>
      <c r="B93" s="232" t="s">
        <v>24863</v>
      </c>
      <c r="C93" s="186" t="s">
        <v>22714</v>
      </c>
      <c r="D93" s="186" t="s">
        <v>22708</v>
      </c>
      <c r="E93" s="186" t="str">
        <f>CONCATENATE(SUM('Раздел 2'!U185:U185),"=",0)</f>
        <v>0=0</v>
      </c>
      <c r="F93" s="204"/>
      <c r="G93" s="266" t="str">
        <f>IF(('ФЛК (информационный)'!A93="Неверно!")*('ФЛК (информационный)'!F93=""),"Внести подтверждение к нарушенному информационному ФЛК"," ")</f>
        <v xml:space="preserve"> </v>
      </c>
    </row>
    <row r="94" spans="1:7" ht="33.75" customHeight="1">
      <c r="A94" s="231" t="str">
        <f>IF((SUM('Раздел 2'!V185:V185)=0),"","Неверно!")</f>
        <v/>
      </c>
      <c r="B94" s="232" t="s">
        <v>24863</v>
      </c>
      <c r="C94" s="186" t="s">
        <v>22715</v>
      </c>
      <c r="D94" s="186" t="s">
        <v>22708</v>
      </c>
      <c r="E94" s="186" t="str">
        <f>CONCATENATE(SUM('Раздел 2'!V185:V185),"=",0)</f>
        <v>0=0</v>
      </c>
      <c r="F94" s="204"/>
      <c r="G94" s="266" t="str">
        <f>IF(('ФЛК (информационный)'!A94="Неверно!")*('ФЛК (информационный)'!F94=""),"Внести подтверждение к нарушенному информационному ФЛК"," ")</f>
        <v xml:space="preserve"> </v>
      </c>
    </row>
    <row r="95" spans="1:7" ht="33.75" customHeight="1">
      <c r="A95" s="231" t="str">
        <f>IF((SUM('Раздел 2'!W185:W185)=0),"","Неверно!")</f>
        <v/>
      </c>
      <c r="B95" s="232" t="s">
        <v>24863</v>
      </c>
      <c r="C95" s="186" t="s">
        <v>22716</v>
      </c>
      <c r="D95" s="186" t="s">
        <v>22708</v>
      </c>
      <c r="E95" s="186" t="str">
        <f>CONCATENATE(SUM('Раздел 2'!W185:W185),"=",0)</f>
        <v>0=0</v>
      </c>
      <c r="F95" s="204"/>
      <c r="G95" s="266" t="str">
        <f>IF(('ФЛК (информационный)'!A95="Неверно!")*('ФЛК (информационный)'!F95=""),"Внести подтверждение к нарушенному информационному ФЛК"," ")</f>
        <v xml:space="preserve"> </v>
      </c>
    </row>
    <row r="96" spans="1:7" ht="33.75" customHeight="1">
      <c r="A96" s="231" t="str">
        <f>IF((SUM('Раздел 2'!X185:X185)=0),"","Неверно!")</f>
        <v/>
      </c>
      <c r="B96" s="232" t="s">
        <v>24863</v>
      </c>
      <c r="C96" s="186" t="s">
        <v>22717</v>
      </c>
      <c r="D96" s="186" t="s">
        <v>22708</v>
      </c>
      <c r="E96" s="186" t="str">
        <f>CONCATENATE(SUM('Раздел 2'!X185:X185),"=",0)</f>
        <v>0=0</v>
      </c>
      <c r="F96" s="204"/>
      <c r="G96" s="266" t="str">
        <f>IF(('ФЛК (информационный)'!A96="Неверно!")*('ФЛК (информационный)'!F96=""),"Внести подтверждение к нарушенному информационному ФЛК"," ")</f>
        <v xml:space="preserve"> </v>
      </c>
    </row>
    <row r="97" spans="1:7" ht="33.75" customHeight="1">
      <c r="A97" s="231" t="str">
        <f>IF((SUM('Раздел 2'!G185:G185)=0),"","Неверно!")</f>
        <v/>
      </c>
      <c r="B97" s="232" t="s">
        <v>24863</v>
      </c>
      <c r="C97" s="186" t="s">
        <v>22718</v>
      </c>
      <c r="D97" s="186" t="s">
        <v>22708</v>
      </c>
      <c r="E97" s="186" t="str">
        <f>CONCATENATE(SUM('Раздел 2'!G185:G185),"=",0)</f>
        <v>0=0</v>
      </c>
      <c r="F97" s="204"/>
      <c r="G97" s="266" t="str">
        <f>IF(('ФЛК (информационный)'!A97="Неверно!")*('ФЛК (информационный)'!F97=""),"Внести подтверждение к нарушенному информационному ФЛК"," ")</f>
        <v xml:space="preserve"> </v>
      </c>
    </row>
    <row r="98" spans="1:7" ht="33.75" customHeight="1">
      <c r="A98" s="231" t="str">
        <f>IF((SUM('Раздел 2'!Y185:Y185)=0),"","Неверно!")</f>
        <v/>
      </c>
      <c r="B98" s="232" t="s">
        <v>24863</v>
      </c>
      <c r="C98" s="186" t="s">
        <v>22719</v>
      </c>
      <c r="D98" s="186" t="s">
        <v>22708</v>
      </c>
      <c r="E98" s="186" t="str">
        <f>CONCATENATE(SUM('Раздел 2'!Y185:Y185),"=",0)</f>
        <v>0=0</v>
      </c>
      <c r="F98" s="204"/>
      <c r="G98" s="266" t="str">
        <f>IF(('ФЛК (информационный)'!A98="Неверно!")*('ФЛК (информационный)'!F98=""),"Внести подтверждение к нарушенному информационному ФЛК"," ")</f>
        <v xml:space="preserve"> </v>
      </c>
    </row>
    <row r="99" spans="1:7" ht="33.75" customHeight="1">
      <c r="A99" s="231" t="str">
        <f>IF((SUM('Раздел 2'!Z185:Z185)=0),"","Неверно!")</f>
        <v/>
      </c>
      <c r="B99" s="232" t="s">
        <v>24863</v>
      </c>
      <c r="C99" s="186" t="s">
        <v>22720</v>
      </c>
      <c r="D99" s="186" t="s">
        <v>22708</v>
      </c>
      <c r="E99" s="186" t="str">
        <f>CONCATENATE(SUM('Раздел 2'!Z185:Z185),"=",0)</f>
        <v>0=0</v>
      </c>
      <c r="F99" s="204"/>
      <c r="G99" s="266" t="str">
        <f>IF(('ФЛК (информационный)'!A99="Неверно!")*('ФЛК (информационный)'!F99=""),"Внести подтверждение к нарушенному информационному ФЛК"," ")</f>
        <v xml:space="preserve"> </v>
      </c>
    </row>
    <row r="100" spans="1:7" ht="33.75" customHeight="1">
      <c r="A100" s="231" t="str">
        <f>IF((SUM('Раздел 2'!AA185:AA185)=0),"","Неверно!")</f>
        <v/>
      </c>
      <c r="B100" s="232" t="s">
        <v>24863</v>
      </c>
      <c r="C100" s="186" t="s">
        <v>22721</v>
      </c>
      <c r="D100" s="186" t="s">
        <v>22708</v>
      </c>
      <c r="E100" s="186" t="str">
        <f>CONCATENATE(SUM('Раздел 2'!AA185:AA185),"=",0)</f>
        <v>0=0</v>
      </c>
      <c r="F100" s="204"/>
      <c r="G100" s="266" t="str">
        <f>IF(('ФЛК (информационный)'!A100="Неверно!")*('ФЛК (информационный)'!F100=""),"Внести подтверждение к нарушенному информационному ФЛК"," ")</f>
        <v xml:space="preserve"> </v>
      </c>
    </row>
    <row r="101" spans="1:7" ht="33.75" customHeight="1">
      <c r="A101" s="231" t="str">
        <f>IF((SUM('Раздел 2'!AB185:AB185)=0),"","Неверно!")</f>
        <v/>
      </c>
      <c r="B101" s="232" t="s">
        <v>24863</v>
      </c>
      <c r="C101" s="186" t="s">
        <v>22722</v>
      </c>
      <c r="D101" s="186" t="s">
        <v>22708</v>
      </c>
      <c r="E101" s="186" t="str">
        <f>CONCATENATE(SUM('Раздел 2'!AB185:AB185),"=",0)</f>
        <v>0=0</v>
      </c>
      <c r="F101" s="204"/>
      <c r="G101" s="266" t="str">
        <f>IF(('ФЛК (информационный)'!A101="Неверно!")*('ФЛК (информационный)'!F101=""),"Внести подтверждение к нарушенному информационному ФЛК"," ")</f>
        <v xml:space="preserve"> </v>
      </c>
    </row>
    <row r="102" spans="1:7" ht="33.75" customHeight="1">
      <c r="A102" s="231" t="str">
        <f>IF((SUM('Раздел 2'!AC185:AC185)=0),"","Неверно!")</f>
        <v/>
      </c>
      <c r="B102" s="232" t="s">
        <v>24863</v>
      </c>
      <c r="C102" s="186" t="s">
        <v>22723</v>
      </c>
      <c r="D102" s="186" t="s">
        <v>22708</v>
      </c>
      <c r="E102" s="186" t="str">
        <f>CONCATENATE(SUM('Раздел 2'!AC185:AC185),"=",0)</f>
        <v>0=0</v>
      </c>
      <c r="F102" s="204"/>
      <c r="G102" s="266" t="str">
        <f>IF(('ФЛК (информационный)'!A102="Неверно!")*('ФЛК (информационный)'!F102=""),"Внести подтверждение к нарушенному информационному ФЛК"," ")</f>
        <v xml:space="preserve"> </v>
      </c>
    </row>
    <row r="103" spans="1:7" ht="33.75" customHeight="1">
      <c r="A103" s="231" t="str">
        <f>IF((SUM('Раздел 2'!AD185:AD185)=0),"","Неверно!")</f>
        <v/>
      </c>
      <c r="B103" s="232" t="s">
        <v>24863</v>
      </c>
      <c r="C103" s="186" t="s">
        <v>22724</v>
      </c>
      <c r="D103" s="186" t="s">
        <v>22708</v>
      </c>
      <c r="E103" s="186" t="str">
        <f>CONCATENATE(SUM('Раздел 2'!AD185:AD185),"=",0)</f>
        <v>0=0</v>
      </c>
      <c r="F103" s="204"/>
      <c r="G103" s="266" t="str">
        <f>IF(('ФЛК (информационный)'!A103="Неверно!")*('ФЛК (информационный)'!F103=""),"Внести подтверждение к нарушенному информационному ФЛК"," ")</f>
        <v xml:space="preserve"> </v>
      </c>
    </row>
    <row r="104" spans="1:7" ht="33.75" customHeight="1">
      <c r="A104" s="231" t="str">
        <f>IF((SUM('Раздел 2'!AE185:AE185)=0),"","Неверно!")</f>
        <v/>
      </c>
      <c r="B104" s="232" t="s">
        <v>24863</v>
      </c>
      <c r="C104" s="186" t="s">
        <v>22725</v>
      </c>
      <c r="D104" s="186" t="s">
        <v>22708</v>
      </c>
      <c r="E104" s="186" t="str">
        <f>CONCATENATE(SUM('Раздел 2'!AE185:AE185),"=",0)</f>
        <v>0=0</v>
      </c>
      <c r="F104" s="204"/>
      <c r="G104" s="266" t="str">
        <f>IF(('ФЛК (информационный)'!A104="Неверно!")*('ФЛК (информационный)'!F104=""),"Внести подтверждение к нарушенному информационному ФЛК"," ")</f>
        <v xml:space="preserve"> </v>
      </c>
    </row>
    <row r="105" spans="1:7" ht="33.75" customHeight="1">
      <c r="A105" s="231" t="str">
        <f>IF((SUM('Раздел 2'!AF185:AF185)=0),"","Неверно!")</f>
        <v/>
      </c>
      <c r="B105" s="232" t="s">
        <v>24863</v>
      </c>
      <c r="C105" s="186" t="s">
        <v>22726</v>
      </c>
      <c r="D105" s="186" t="s">
        <v>22708</v>
      </c>
      <c r="E105" s="186" t="str">
        <f>CONCATENATE(SUM('Раздел 2'!AF185:AF185),"=",0)</f>
        <v>0=0</v>
      </c>
      <c r="F105" s="204"/>
      <c r="G105" s="266" t="str">
        <f>IF(('ФЛК (информационный)'!A105="Неверно!")*('ФЛК (информационный)'!F105=""),"Внести подтверждение к нарушенному информационному ФЛК"," ")</f>
        <v xml:space="preserve"> </v>
      </c>
    </row>
    <row r="106" spans="1:7" ht="33.75" customHeight="1">
      <c r="A106" s="231" t="str">
        <f>IF((SUM('Раздел 2'!AG185:AG185)=0),"","Неверно!")</f>
        <v/>
      </c>
      <c r="B106" s="232" t="s">
        <v>24863</v>
      </c>
      <c r="C106" s="186" t="s">
        <v>22727</v>
      </c>
      <c r="D106" s="186" t="s">
        <v>22708</v>
      </c>
      <c r="E106" s="186" t="str">
        <f>CONCATENATE(SUM('Раздел 2'!AG185:AG185),"=",0)</f>
        <v>0=0</v>
      </c>
      <c r="F106" s="204"/>
      <c r="G106" s="266" t="str">
        <f>IF(('ФЛК (информационный)'!A106="Неверно!")*('ФЛК (информационный)'!F106=""),"Внести подтверждение к нарушенному информационному ФЛК"," ")</f>
        <v xml:space="preserve"> </v>
      </c>
    </row>
    <row r="107" spans="1:7" ht="33.75" customHeight="1">
      <c r="A107" s="231" t="str">
        <f>IF((SUM('Раздел 2'!AH185:AH185)=0),"","Неверно!")</f>
        <v/>
      </c>
      <c r="B107" s="232" t="s">
        <v>24863</v>
      </c>
      <c r="C107" s="186" t="s">
        <v>22728</v>
      </c>
      <c r="D107" s="186" t="s">
        <v>22708</v>
      </c>
      <c r="E107" s="186" t="str">
        <f>CONCATENATE(SUM('Раздел 2'!AH185:AH185),"=",0)</f>
        <v>0=0</v>
      </c>
      <c r="F107" s="204"/>
      <c r="G107" s="266" t="str">
        <f>IF(('ФЛК (информационный)'!A107="Неверно!")*('ФЛК (информационный)'!F107=""),"Внести подтверждение к нарушенному информационному ФЛК"," ")</f>
        <v xml:space="preserve"> </v>
      </c>
    </row>
    <row r="108" spans="1:7" ht="33.75" customHeight="1">
      <c r="A108" s="231" t="str">
        <f>IF((SUM('Раздел 2'!H185:H185)=0),"","Неверно!")</f>
        <v/>
      </c>
      <c r="B108" s="232" t="s">
        <v>24863</v>
      </c>
      <c r="C108" s="186" t="s">
        <v>22729</v>
      </c>
      <c r="D108" s="186" t="s">
        <v>22708</v>
      </c>
      <c r="E108" s="186" t="str">
        <f>CONCATENATE(SUM('Раздел 2'!H185:H185),"=",0)</f>
        <v>0=0</v>
      </c>
      <c r="F108" s="204"/>
      <c r="G108" s="266" t="str">
        <f>IF(('ФЛК (информационный)'!A108="Неверно!")*('ФЛК (информационный)'!F108=""),"Внести подтверждение к нарушенному информационному ФЛК"," ")</f>
        <v xml:space="preserve"> </v>
      </c>
    </row>
    <row r="109" spans="1:7" ht="33.75" customHeight="1">
      <c r="A109" s="231" t="str">
        <f>IF((SUM('Раздел 2'!AI185:AI185)=0),"","Неверно!")</f>
        <v/>
      </c>
      <c r="B109" s="232" t="s">
        <v>24863</v>
      </c>
      <c r="C109" s="186" t="s">
        <v>22730</v>
      </c>
      <c r="D109" s="186" t="s">
        <v>22708</v>
      </c>
      <c r="E109" s="186" t="str">
        <f>CONCATENATE(SUM('Раздел 2'!AI185:AI185),"=",0)</f>
        <v>0=0</v>
      </c>
      <c r="F109" s="204"/>
      <c r="G109" s="266" t="str">
        <f>IF(('ФЛК (информационный)'!A109="Неверно!")*('ФЛК (информационный)'!F109=""),"Внести подтверждение к нарушенному информационному ФЛК"," ")</f>
        <v xml:space="preserve"> </v>
      </c>
    </row>
    <row r="110" spans="1:7" ht="33.75" customHeight="1">
      <c r="A110" s="231" t="str">
        <f>IF((SUM('Раздел 2'!AJ185:AJ185)=0),"","Неверно!")</f>
        <v/>
      </c>
      <c r="B110" s="232" t="s">
        <v>24863</v>
      </c>
      <c r="C110" s="186" t="s">
        <v>22731</v>
      </c>
      <c r="D110" s="186" t="s">
        <v>22708</v>
      </c>
      <c r="E110" s="186" t="str">
        <f>CONCATENATE(SUM('Раздел 2'!AJ185:AJ185),"=",0)</f>
        <v>0=0</v>
      </c>
      <c r="F110" s="204"/>
      <c r="G110" s="266" t="str">
        <f>IF(('ФЛК (информационный)'!A110="Неверно!")*('ФЛК (информационный)'!F110=""),"Внести подтверждение к нарушенному информационному ФЛК"," ")</f>
        <v xml:space="preserve"> </v>
      </c>
    </row>
    <row r="111" spans="1:7" ht="33.75" customHeight="1">
      <c r="A111" s="231" t="str">
        <f>IF((SUM('Раздел 2'!AK185:AK185)=0),"","Неверно!")</f>
        <v/>
      </c>
      <c r="B111" s="232" t="s">
        <v>24863</v>
      </c>
      <c r="C111" s="186" t="s">
        <v>22732</v>
      </c>
      <c r="D111" s="186" t="s">
        <v>22708</v>
      </c>
      <c r="E111" s="186" t="str">
        <f>CONCATENATE(SUM('Раздел 2'!AK185:AK185),"=",0)</f>
        <v>0=0</v>
      </c>
      <c r="F111" s="204"/>
      <c r="G111" s="266" t="str">
        <f>IF(('ФЛК (информационный)'!A111="Неверно!")*('ФЛК (информационный)'!F111=""),"Внести подтверждение к нарушенному информационному ФЛК"," ")</f>
        <v xml:space="preserve"> </v>
      </c>
    </row>
    <row r="112" spans="1:7" ht="33.75" customHeight="1">
      <c r="A112" s="231" t="str">
        <f>IF((SUM('Раздел 2'!AL185:AL185)=0),"","Неверно!")</f>
        <v/>
      </c>
      <c r="B112" s="232" t="s">
        <v>24863</v>
      </c>
      <c r="C112" s="186" t="s">
        <v>22733</v>
      </c>
      <c r="D112" s="186" t="s">
        <v>22708</v>
      </c>
      <c r="E112" s="186" t="str">
        <f>CONCATENATE(SUM('Раздел 2'!AL185:AL185),"=",0)</f>
        <v>0=0</v>
      </c>
      <c r="F112" s="204"/>
      <c r="G112" s="266" t="str">
        <f>IF(('ФЛК (информационный)'!A112="Неверно!")*('ФЛК (информационный)'!F112=""),"Внести подтверждение к нарушенному информационному ФЛК"," ")</f>
        <v xml:space="preserve"> </v>
      </c>
    </row>
    <row r="113" spans="1:7" ht="33.75" customHeight="1">
      <c r="A113" s="231" t="str">
        <f>IF((SUM('Раздел 2'!AM185:AM185)=0),"","Неверно!")</f>
        <v/>
      </c>
      <c r="B113" s="232" t="s">
        <v>24863</v>
      </c>
      <c r="C113" s="186" t="s">
        <v>22734</v>
      </c>
      <c r="D113" s="186" t="s">
        <v>22708</v>
      </c>
      <c r="E113" s="186" t="str">
        <f>CONCATENATE(SUM('Раздел 2'!AM185:AM185),"=",0)</f>
        <v>0=0</v>
      </c>
      <c r="F113" s="204"/>
      <c r="G113" s="266" t="str">
        <f>IF(('ФЛК (информационный)'!A113="Неверно!")*('ФЛК (информационный)'!F113=""),"Внести подтверждение к нарушенному информационному ФЛК"," ")</f>
        <v xml:space="preserve"> </v>
      </c>
    </row>
    <row r="114" spans="1:7" ht="33.75" customHeight="1">
      <c r="A114" s="231" t="str">
        <f>IF((SUM('Раздел 2'!I185:I185)=0),"","Неверно!")</f>
        <v/>
      </c>
      <c r="B114" s="232" t="s">
        <v>24863</v>
      </c>
      <c r="C114" s="186" t="s">
        <v>22735</v>
      </c>
      <c r="D114" s="186" t="s">
        <v>22708</v>
      </c>
      <c r="E114" s="186" t="str">
        <f>CONCATENATE(SUM('Раздел 2'!I185:I185),"=",0)</f>
        <v>0=0</v>
      </c>
      <c r="F114" s="204"/>
      <c r="G114" s="266" t="str">
        <f>IF(('ФЛК (информационный)'!A114="Неверно!")*('ФЛК (информационный)'!F114=""),"Внести подтверждение к нарушенному информационному ФЛК"," ")</f>
        <v xml:space="preserve"> </v>
      </c>
    </row>
    <row r="115" spans="1:7" ht="33.75" customHeight="1">
      <c r="A115" s="231" t="str">
        <f>IF((SUM('Раздел 2'!J185:J185)=0),"","Неверно!")</f>
        <v/>
      </c>
      <c r="B115" s="232" t="s">
        <v>24863</v>
      </c>
      <c r="C115" s="186" t="s">
        <v>22736</v>
      </c>
      <c r="D115" s="186" t="s">
        <v>22708</v>
      </c>
      <c r="E115" s="186" t="str">
        <f>CONCATENATE(SUM('Раздел 2'!J185:J185),"=",0)</f>
        <v>0=0</v>
      </c>
      <c r="F115" s="204"/>
      <c r="G115" s="266" t="str">
        <f>IF(('ФЛК (информационный)'!A115="Неверно!")*('ФЛК (информационный)'!F115=""),"Внести подтверждение к нарушенному информационному ФЛК"," ")</f>
        <v xml:space="preserve"> </v>
      </c>
    </row>
    <row r="116" spans="1:7" ht="33.75" customHeight="1">
      <c r="A116" s="231" t="str">
        <f>IF((SUM('Раздел 2'!K185:K185)=0),"","Неверно!")</f>
        <v/>
      </c>
      <c r="B116" s="232" t="s">
        <v>24863</v>
      </c>
      <c r="C116" s="186" t="s">
        <v>22737</v>
      </c>
      <c r="D116" s="186" t="s">
        <v>22708</v>
      </c>
      <c r="E116" s="186" t="str">
        <f>CONCATENATE(SUM('Раздел 2'!K185:K185),"=",0)</f>
        <v>0=0</v>
      </c>
      <c r="F116" s="204"/>
      <c r="G116" s="266" t="str">
        <f>IF(('ФЛК (информационный)'!A116="Неверно!")*('ФЛК (информационный)'!F116=""),"Внести подтверждение к нарушенному информационному ФЛК"," ")</f>
        <v xml:space="preserve"> </v>
      </c>
    </row>
    <row r="117" spans="1:7" ht="33.75" customHeight="1">
      <c r="A117" s="231" t="str">
        <f>IF((SUM('Раздел 2'!L185:L185)=0),"","Неверно!")</f>
        <v/>
      </c>
      <c r="B117" s="232" t="s">
        <v>24863</v>
      </c>
      <c r="C117" s="186" t="s">
        <v>22738</v>
      </c>
      <c r="D117" s="186" t="s">
        <v>22708</v>
      </c>
      <c r="E117" s="186" t="str">
        <f>CONCATENATE(SUM('Раздел 2'!L185:L185),"=",0)</f>
        <v>0=0</v>
      </c>
      <c r="F117" s="204"/>
      <c r="G117" s="266" t="str">
        <f>IF(('ФЛК (информационный)'!A117="Неверно!")*('ФЛК (информационный)'!F117=""),"Внести подтверждение к нарушенному информационному ФЛК"," ")</f>
        <v xml:space="preserve"> </v>
      </c>
    </row>
    <row r="118" spans="1:7" ht="33.75" customHeight="1">
      <c r="A118" s="231" t="str">
        <f>IF((SUM('Раздел 2'!M185:M185)=0),"","Неверно!")</f>
        <v/>
      </c>
      <c r="B118" s="232" t="s">
        <v>24863</v>
      </c>
      <c r="C118" s="186" t="s">
        <v>22739</v>
      </c>
      <c r="D118" s="186" t="s">
        <v>22708</v>
      </c>
      <c r="E118" s="186" t="str">
        <f>CONCATENATE(SUM('Раздел 2'!M185:M185),"=",0)</f>
        <v>0=0</v>
      </c>
      <c r="F118" s="204"/>
      <c r="G118" s="266" t="str">
        <f>IF(('ФЛК (информационный)'!A118="Неверно!")*('ФЛК (информационный)'!F118=""),"Внести подтверждение к нарушенному информационному ФЛК"," ")</f>
        <v xml:space="preserve"> </v>
      </c>
    </row>
    <row r="119" spans="1:7" ht="33.75" customHeight="1">
      <c r="A119" s="231" t="str">
        <f>IF((SUM('Раздел 2'!N185:N185)=0),"","Неверно!")</f>
        <v/>
      </c>
      <c r="B119" s="232" t="s">
        <v>24863</v>
      </c>
      <c r="C119" s="186" t="s">
        <v>22740</v>
      </c>
      <c r="D119" s="186" t="s">
        <v>22708</v>
      </c>
      <c r="E119" s="186" t="str">
        <f>CONCATENATE(SUM('Раздел 2'!N185:N185),"=",0)</f>
        <v>0=0</v>
      </c>
      <c r="F119" s="204"/>
      <c r="G119" s="266" t="str">
        <f>IF(('ФЛК (информационный)'!A119="Неверно!")*('ФЛК (информационный)'!F119=""),"Внести подтверждение к нарушенному информационному ФЛК"," ")</f>
        <v xml:space="preserve"> </v>
      </c>
    </row>
    <row r="120" spans="1:7" ht="33.75" customHeight="1">
      <c r="A120" s="231" t="str">
        <f>IF((SUM('Раздел 9'!F12:F12)=0),"","Неверно!")</f>
        <v/>
      </c>
      <c r="B120" s="232" t="s">
        <v>24864</v>
      </c>
      <c r="C120" s="186" t="s">
        <v>21251</v>
      </c>
      <c r="D120" s="186" t="s">
        <v>22741</v>
      </c>
      <c r="E120" s="186" t="str">
        <f>CONCATENATE(SUM('Раздел 9'!F12:F12),"=",0)</f>
        <v>0=0</v>
      </c>
      <c r="F120" s="204"/>
      <c r="G120" s="266" t="str">
        <f>IF(('ФЛК (информационный)'!A120="Неверно!")*('ФЛК (информационный)'!F120=""),"Внести подтверждение к нарушенному информационному ФЛК"," ")</f>
        <v xml:space="preserve"> </v>
      </c>
    </row>
    <row r="121" spans="1:7" ht="33.75" customHeight="1">
      <c r="A121" s="231" t="str">
        <f>IF((SUM('Раздел 9'!H12:H12)=0),"","Неверно!")</f>
        <v/>
      </c>
      <c r="B121" s="232" t="s">
        <v>24865</v>
      </c>
      <c r="C121" s="186" t="s">
        <v>21252</v>
      </c>
      <c r="D121" s="186" t="s">
        <v>22742</v>
      </c>
      <c r="E121" s="186" t="str">
        <f>CONCATENATE(SUM('Раздел 9'!H12:H12),"=",0)</f>
        <v>0=0</v>
      </c>
      <c r="F121" s="204"/>
      <c r="G121" s="266" t="str">
        <f>IF(('ФЛК (информационный)'!A121="Неверно!")*('ФЛК (информационный)'!F121=""),"Внести подтверждение к нарушенному информационному ФЛК"," ")</f>
        <v xml:space="preserve"> </v>
      </c>
    </row>
    <row r="122" spans="1:7" ht="33.75" customHeight="1">
      <c r="A122" s="231" t="str">
        <f>IF((SUM('Раздел 9'!J12:J12)=0),"","Неверно!")</f>
        <v/>
      </c>
      <c r="B122" s="232" t="s">
        <v>24866</v>
      </c>
      <c r="C122" s="186" t="s">
        <v>21253</v>
      </c>
      <c r="D122" s="186" t="s">
        <v>22743</v>
      </c>
      <c r="E122" s="186" t="str">
        <f>CONCATENATE(SUM('Раздел 9'!J12:J12),"=",0)</f>
        <v>0=0</v>
      </c>
      <c r="F122" s="204"/>
      <c r="G122" s="266" t="str">
        <f>IF(('ФЛК (информационный)'!A122="Неверно!")*('ФЛК (информационный)'!F122=""),"Внести подтверждение к нарушенному информационному ФЛК"," ")</f>
        <v xml:space="preserve"> </v>
      </c>
    </row>
    <row r="123" spans="1:7" ht="33.75" customHeight="1">
      <c r="A123" s="231" t="str">
        <f>IF((SUM('Раздел 9'!L12:L12)=0),"","Неверно!")</f>
        <v/>
      </c>
      <c r="B123" s="232" t="s">
        <v>24867</v>
      </c>
      <c r="C123" s="186" t="s">
        <v>21254</v>
      </c>
      <c r="D123" s="186" t="s">
        <v>22744</v>
      </c>
      <c r="E123" s="186" t="str">
        <f>CONCATENATE(SUM('Раздел 9'!L12:L12),"=",0)</f>
        <v>0=0</v>
      </c>
      <c r="F123" s="204"/>
      <c r="G123" s="266" t="str">
        <f>IF(('ФЛК (информационный)'!A123="Неверно!")*('ФЛК (информационный)'!F123=""),"Внести подтверждение к нарушенному информационному ФЛК"," ")</f>
        <v xml:space="preserve"> </v>
      </c>
    </row>
    <row r="124" spans="1:7" ht="33.75" customHeight="1">
      <c r="A124" s="231" t="str">
        <f>IF((SUM('Раздел 9'!F44:F44)=0),"","Неверно!")</f>
        <v/>
      </c>
      <c r="B124" s="232" t="s">
        <v>24868</v>
      </c>
      <c r="C124" s="186" t="s">
        <v>23091</v>
      </c>
      <c r="D124" s="186" t="s">
        <v>23092</v>
      </c>
      <c r="E124" s="186" t="str">
        <f>CONCATENATE(SUM('Раздел 9'!F44:F44),"=",0)</f>
        <v>0=0</v>
      </c>
      <c r="F124" s="204"/>
      <c r="G124" s="266" t="str">
        <f>IF(('ФЛК (информационный)'!A124="Неверно!")*('ФЛК (информационный)'!F124=""),"Внести подтверждение к нарушенному информационному ФЛК"," ")</f>
        <v xml:space="preserve"> </v>
      </c>
    </row>
    <row r="125" spans="1:7" ht="33.75" customHeight="1">
      <c r="A125" s="231" t="str">
        <f>IF((SUM('Раздел 9'!H44:H44)=0),"","Неверно!")</f>
        <v/>
      </c>
      <c r="B125" s="232" t="s">
        <v>24869</v>
      </c>
      <c r="C125" s="186" t="s">
        <v>23093</v>
      </c>
      <c r="D125" s="186" t="s">
        <v>23094</v>
      </c>
      <c r="E125" s="186" t="str">
        <f>CONCATENATE(SUM('Раздел 9'!H44:H44),"=",0)</f>
        <v>0=0</v>
      </c>
      <c r="F125" s="204"/>
      <c r="G125" s="266" t="str">
        <f>IF(('ФЛК (информационный)'!A125="Неверно!")*('ФЛК (информационный)'!F125=""),"Внести подтверждение к нарушенному информационному ФЛК"," ")</f>
        <v xml:space="preserve"> </v>
      </c>
    </row>
    <row r="126" spans="1:7" ht="33.75" customHeight="1">
      <c r="A126" s="231" t="str">
        <f>IF((SUM('Раздел 9'!J44:J44)=0),"","Неверно!")</f>
        <v/>
      </c>
      <c r="B126" s="232" t="s">
        <v>24870</v>
      </c>
      <c r="C126" s="186" t="s">
        <v>23095</v>
      </c>
      <c r="D126" s="186" t="s">
        <v>23096</v>
      </c>
      <c r="E126" s="186" t="str">
        <f>CONCATENATE(SUM('Раздел 9'!J44:J44),"=",0)</f>
        <v>0=0</v>
      </c>
      <c r="F126" s="204"/>
      <c r="G126" s="266" t="str">
        <f>IF(('ФЛК (информационный)'!A126="Неверно!")*('ФЛК (информационный)'!F126=""),"Внести подтверждение к нарушенному информационному ФЛК"," ")</f>
        <v xml:space="preserve"> </v>
      </c>
    </row>
    <row r="127" spans="1:7" ht="33.75" customHeight="1">
      <c r="A127" s="231" t="str">
        <f>IF((SUM('Раздел 9'!L44:L44)=0),"","Неверно!")</f>
        <v/>
      </c>
      <c r="B127" s="232" t="s">
        <v>24871</v>
      </c>
      <c r="C127" s="186" t="s">
        <v>23097</v>
      </c>
      <c r="D127" s="186" t="s">
        <v>23098</v>
      </c>
      <c r="E127" s="186" t="str">
        <f>CONCATENATE(SUM('Раздел 9'!L44:L44),"=",0)</f>
        <v>0=0</v>
      </c>
      <c r="F127" s="204"/>
      <c r="G127" s="266" t="str">
        <f>IF(('ФЛК (информационный)'!A127="Неверно!")*('ФЛК (информационный)'!F127=""),"Внести подтверждение к нарушенному информационному ФЛК"," ")</f>
        <v xml:space="preserve"> </v>
      </c>
    </row>
    <row r="128" spans="1:7" ht="33.75" customHeight="1">
      <c r="A128" s="231" t="str">
        <f>IF((SUM('Раздел 3'!H163:H163)=0),"","Неверно!")</f>
        <v/>
      </c>
      <c r="B128" s="232" t="s">
        <v>24872</v>
      </c>
      <c r="C128" s="186" t="s">
        <v>18858</v>
      </c>
      <c r="D128" s="186" t="s">
        <v>20946</v>
      </c>
      <c r="E128" s="186" t="str">
        <f>CONCATENATE(SUM('Раздел 3'!H163:H163),"=",0)</f>
        <v>0=0</v>
      </c>
      <c r="F128" s="204"/>
      <c r="G128" s="266" t="str">
        <f>IF(('ФЛК (информационный)'!A128="Неверно!")*('ФЛК (информационный)'!F128=""),"Внести подтверждение к нарушенному информационному ФЛК"," ")</f>
        <v xml:space="preserve"> </v>
      </c>
    </row>
    <row r="129" spans="1:7" ht="33.75" customHeight="1">
      <c r="A129" s="231" t="str">
        <f>IF((SUM('Раздел 3'!H164:H164)=0),"","Неверно!")</f>
        <v/>
      </c>
      <c r="B129" s="232" t="s">
        <v>24872</v>
      </c>
      <c r="C129" s="186" t="s">
        <v>18859</v>
      </c>
      <c r="D129" s="186" t="s">
        <v>20946</v>
      </c>
      <c r="E129" s="186" t="str">
        <f>CONCATENATE(SUM('Раздел 3'!H164:H164),"=",0)</f>
        <v>0=0</v>
      </c>
      <c r="F129" s="204"/>
      <c r="G129" s="266" t="str">
        <f>IF(('ФЛК (информационный)'!A129="Неверно!")*('ФЛК (информационный)'!F129=""),"Внести подтверждение к нарушенному информационному ФЛК"," ")</f>
        <v xml:space="preserve"> </v>
      </c>
    </row>
    <row r="130" spans="1:7" ht="33.75" customHeight="1">
      <c r="A130" s="231" t="str">
        <f>IF((SUM('Раздел 3'!H165:H165)=0),"","Неверно!")</f>
        <v/>
      </c>
      <c r="B130" s="232" t="s">
        <v>24872</v>
      </c>
      <c r="C130" s="186" t="s">
        <v>18860</v>
      </c>
      <c r="D130" s="186" t="s">
        <v>20946</v>
      </c>
      <c r="E130" s="186" t="str">
        <f>CONCATENATE(SUM('Раздел 3'!H165:H165),"=",0)</f>
        <v>0=0</v>
      </c>
      <c r="F130" s="204"/>
      <c r="G130" s="266" t="str">
        <f>IF(('ФЛК (информационный)'!A130="Неверно!")*('ФЛК (информационный)'!F130=""),"Внести подтверждение к нарушенному информационному ФЛК"," ")</f>
        <v xml:space="preserve"> </v>
      </c>
    </row>
    <row r="131" spans="1:7" ht="33.75" customHeight="1">
      <c r="A131" s="231" t="str">
        <f>IF((SUM('Раздел 3'!H166:H166)=0),"","Неверно!")</f>
        <v/>
      </c>
      <c r="B131" s="232" t="s">
        <v>24872</v>
      </c>
      <c r="C131" s="186" t="s">
        <v>20947</v>
      </c>
      <c r="D131" s="186" t="s">
        <v>20946</v>
      </c>
      <c r="E131" s="186" t="str">
        <f>CONCATENATE(SUM('Раздел 3'!H166:H166),"=",0)</f>
        <v>0=0</v>
      </c>
      <c r="F131" s="204"/>
      <c r="G131" s="266" t="str">
        <f>IF(('ФЛК (информационный)'!A131="Неверно!")*('ФЛК (информационный)'!F131=""),"Внести подтверждение к нарушенному информационному ФЛК"," ")</f>
        <v xml:space="preserve"> </v>
      </c>
    </row>
    <row r="132" spans="1:7" ht="33.75" customHeight="1">
      <c r="A132" s="231" t="str">
        <f>IF((SUM('Раздел 3'!H167:H167)=0),"","Неверно!")</f>
        <v/>
      </c>
      <c r="B132" s="232" t="s">
        <v>24872</v>
      </c>
      <c r="C132" s="186" t="s">
        <v>20948</v>
      </c>
      <c r="D132" s="186" t="s">
        <v>20946</v>
      </c>
      <c r="E132" s="186" t="str">
        <f>CONCATENATE(SUM('Раздел 3'!H167:H167),"=",0)</f>
        <v>0=0</v>
      </c>
      <c r="F132" s="204"/>
      <c r="G132" s="266" t="str">
        <f>IF(('ФЛК (информационный)'!A132="Неверно!")*('ФЛК (информационный)'!F132=""),"Внести подтверждение к нарушенному информационному ФЛК"," ")</f>
        <v xml:space="preserve"> </v>
      </c>
    </row>
    <row r="133" spans="1:7" ht="33.75" customHeight="1">
      <c r="A133" s="231" t="str">
        <f>IF((SUM('Раздел 3'!H168:H168)=0),"","Неверно!")</f>
        <v/>
      </c>
      <c r="B133" s="232" t="s">
        <v>24872</v>
      </c>
      <c r="C133" s="186" t="s">
        <v>9643</v>
      </c>
      <c r="D133" s="186" t="s">
        <v>20946</v>
      </c>
      <c r="E133" s="186" t="str">
        <f>CONCATENATE(SUM('Раздел 3'!H168:H168),"=",0)</f>
        <v>0=0</v>
      </c>
      <c r="F133" s="204"/>
      <c r="G133" s="266" t="str">
        <f>IF(('ФЛК (информационный)'!A133="Неверно!")*('ФЛК (информационный)'!F133=""),"Внести подтверждение к нарушенному информационному ФЛК"," ")</f>
        <v xml:space="preserve"> </v>
      </c>
    </row>
    <row r="134" spans="1:7" ht="33.75" customHeight="1">
      <c r="A134" s="231" t="str">
        <f>IF((SUM('Раздел 3'!H169:H169)=0),"","Неверно!")</f>
        <v/>
      </c>
      <c r="B134" s="232" t="s">
        <v>24872</v>
      </c>
      <c r="C134" s="186" t="s">
        <v>9644</v>
      </c>
      <c r="D134" s="186" t="s">
        <v>20946</v>
      </c>
      <c r="E134" s="186" t="str">
        <f>CONCATENATE(SUM('Раздел 3'!H169:H169),"=",0)</f>
        <v>0=0</v>
      </c>
      <c r="F134" s="204"/>
      <c r="G134" s="266" t="str">
        <f>IF(('ФЛК (информационный)'!A134="Неверно!")*('ФЛК (информационный)'!F134=""),"Внести подтверждение к нарушенному информационному ФЛК"," ")</f>
        <v xml:space="preserve"> </v>
      </c>
    </row>
    <row r="135" spans="1:7" ht="33.75" customHeight="1">
      <c r="A135" s="231" t="str">
        <f>IF((SUM('Раздел 3'!I163:I163)=0),"","Неверно!")</f>
        <v/>
      </c>
      <c r="B135" s="232" t="s">
        <v>24872</v>
      </c>
      <c r="C135" s="186" t="s">
        <v>18864</v>
      </c>
      <c r="D135" s="186" t="s">
        <v>20946</v>
      </c>
      <c r="E135" s="186" t="str">
        <f>CONCATENATE(SUM('Раздел 3'!I163:I163),"=",0)</f>
        <v>0=0</v>
      </c>
      <c r="F135" s="204"/>
      <c r="G135" s="266" t="str">
        <f>IF(('ФЛК (информационный)'!A135="Неверно!")*('ФЛК (информационный)'!F135=""),"Внести подтверждение к нарушенному информационному ФЛК"," ")</f>
        <v xml:space="preserve"> </v>
      </c>
    </row>
    <row r="136" spans="1:7" ht="33.75" customHeight="1">
      <c r="A136" s="231" t="str">
        <f>IF((SUM('Раздел 3'!I164:I164)=0),"","Неверно!")</f>
        <v/>
      </c>
      <c r="B136" s="232" t="s">
        <v>24872</v>
      </c>
      <c r="C136" s="186" t="s">
        <v>18865</v>
      </c>
      <c r="D136" s="186" t="s">
        <v>20946</v>
      </c>
      <c r="E136" s="186" t="str">
        <f>CONCATENATE(SUM('Раздел 3'!I164:I164),"=",0)</f>
        <v>0=0</v>
      </c>
      <c r="F136" s="204"/>
      <c r="G136" s="266" t="str">
        <f>IF(('ФЛК (информационный)'!A136="Неверно!")*('ФЛК (информационный)'!F136=""),"Внести подтверждение к нарушенному информационному ФЛК"," ")</f>
        <v xml:space="preserve"> </v>
      </c>
    </row>
    <row r="137" spans="1:7" ht="33.75" customHeight="1">
      <c r="A137" s="231" t="str">
        <f>IF((SUM('Раздел 3'!I165:I165)=0),"","Неверно!")</f>
        <v/>
      </c>
      <c r="B137" s="232" t="s">
        <v>24872</v>
      </c>
      <c r="C137" s="186" t="s">
        <v>18866</v>
      </c>
      <c r="D137" s="186" t="s">
        <v>20946</v>
      </c>
      <c r="E137" s="186" t="str">
        <f>CONCATENATE(SUM('Раздел 3'!I165:I165),"=",0)</f>
        <v>0=0</v>
      </c>
      <c r="F137" s="204"/>
      <c r="G137" s="266" t="str">
        <f>IF(('ФЛК (информационный)'!A137="Неверно!")*('ФЛК (информационный)'!F137=""),"Внести подтверждение к нарушенному информационному ФЛК"," ")</f>
        <v xml:space="preserve"> </v>
      </c>
    </row>
    <row r="138" spans="1:7" ht="33.75" customHeight="1">
      <c r="A138" s="231" t="str">
        <f>IF((SUM('Раздел 3'!I166:I166)=0),"","Неверно!")</f>
        <v/>
      </c>
      <c r="B138" s="232" t="s">
        <v>24872</v>
      </c>
      <c r="C138" s="186" t="s">
        <v>20949</v>
      </c>
      <c r="D138" s="186" t="s">
        <v>20946</v>
      </c>
      <c r="E138" s="186" t="str">
        <f>CONCATENATE(SUM('Раздел 3'!I166:I166),"=",0)</f>
        <v>0=0</v>
      </c>
      <c r="F138" s="204"/>
      <c r="G138" s="266" t="str">
        <f>IF(('ФЛК (информационный)'!A138="Неверно!")*('ФЛК (информационный)'!F138=""),"Внести подтверждение к нарушенному информационному ФЛК"," ")</f>
        <v xml:space="preserve"> </v>
      </c>
    </row>
    <row r="139" spans="1:7" ht="33.75" customHeight="1">
      <c r="A139" s="231" t="str">
        <f>IF((SUM('Раздел 3'!I167:I167)=0),"","Неверно!")</f>
        <v/>
      </c>
      <c r="B139" s="232" t="s">
        <v>24872</v>
      </c>
      <c r="C139" s="186" t="s">
        <v>20950</v>
      </c>
      <c r="D139" s="186" t="s">
        <v>20946</v>
      </c>
      <c r="E139" s="186" t="str">
        <f>CONCATENATE(SUM('Раздел 3'!I167:I167),"=",0)</f>
        <v>0=0</v>
      </c>
      <c r="F139" s="204"/>
      <c r="G139" s="266" t="str">
        <f>IF(('ФЛК (информационный)'!A139="Неверно!")*('ФЛК (информационный)'!F139=""),"Внести подтверждение к нарушенному информационному ФЛК"," ")</f>
        <v xml:space="preserve"> </v>
      </c>
    </row>
    <row r="140" spans="1:7" ht="33.75" customHeight="1">
      <c r="A140" s="231" t="str">
        <f>IF((SUM('Раздел 3'!I168:I168)=0),"","Неверно!")</f>
        <v/>
      </c>
      <c r="B140" s="232" t="s">
        <v>24872</v>
      </c>
      <c r="C140" s="186" t="s">
        <v>9648</v>
      </c>
      <c r="D140" s="186" t="s">
        <v>20946</v>
      </c>
      <c r="E140" s="186" t="str">
        <f>CONCATENATE(SUM('Раздел 3'!I168:I168),"=",0)</f>
        <v>0=0</v>
      </c>
      <c r="F140" s="204"/>
      <c r="G140" s="266" t="str">
        <f>IF(('ФЛК (информационный)'!A140="Неверно!")*('ФЛК (информационный)'!F140=""),"Внести подтверждение к нарушенному информационному ФЛК"," ")</f>
        <v xml:space="preserve"> </v>
      </c>
    </row>
    <row r="141" spans="1:7" ht="33.75" customHeight="1">
      <c r="A141" s="231" t="str">
        <f>IF((SUM('Раздел 3'!I169:I169)=0),"","Неверно!")</f>
        <v/>
      </c>
      <c r="B141" s="232" t="s">
        <v>24872</v>
      </c>
      <c r="C141" s="186" t="s">
        <v>9649</v>
      </c>
      <c r="D141" s="186" t="s">
        <v>20946</v>
      </c>
      <c r="E141" s="186" t="str">
        <f>CONCATENATE(SUM('Раздел 3'!I169:I169),"=",0)</f>
        <v>0=0</v>
      </c>
      <c r="F141" s="204"/>
      <c r="G141" s="266" t="str">
        <f>IF(('ФЛК (информационный)'!A141="Неверно!")*('ФЛК (информационный)'!F141=""),"Внести подтверждение к нарушенному информационному ФЛК"," ")</f>
        <v xml:space="preserve"> </v>
      </c>
    </row>
    <row r="142" spans="1:7" ht="33.75" customHeight="1">
      <c r="A142" s="231" t="str">
        <f>IF((SUM('Раздел 3'!H43:H43)=0),"","Неверно!")</f>
        <v/>
      </c>
      <c r="B142" s="232" t="s">
        <v>24873</v>
      </c>
      <c r="C142" s="186" t="s">
        <v>18832</v>
      </c>
      <c r="D142" s="186" t="s">
        <v>18833</v>
      </c>
      <c r="E142" s="186" t="str">
        <f>CONCATENATE(SUM('Раздел 3'!H43:H43),"=",0)</f>
        <v>0=0</v>
      </c>
      <c r="F142" s="204"/>
      <c r="G142" s="266" t="str">
        <f>IF(('ФЛК (информационный)'!A142="Неверно!")*('ФЛК (информационный)'!F142=""),"Внести подтверждение к нарушенному информационному ФЛК"," ")</f>
        <v xml:space="preserve"> </v>
      </c>
    </row>
    <row r="143" spans="1:7" ht="33.75" customHeight="1">
      <c r="A143" s="231" t="str">
        <f>IF((SUM('Раздел 3'!H44:H44)=0),"","Неверно!")</f>
        <v/>
      </c>
      <c r="B143" s="232" t="s">
        <v>24873</v>
      </c>
      <c r="C143" s="186" t="s">
        <v>18834</v>
      </c>
      <c r="D143" s="186" t="s">
        <v>18833</v>
      </c>
      <c r="E143" s="186" t="str">
        <f>CONCATENATE(SUM('Раздел 3'!H44:H44),"=",0)</f>
        <v>0=0</v>
      </c>
      <c r="F143" s="204"/>
      <c r="G143" s="266" t="str">
        <f>IF(('ФЛК (информационный)'!A143="Неверно!")*('ФЛК (информационный)'!F143=""),"Внести подтверждение к нарушенному информационному ФЛК"," ")</f>
        <v xml:space="preserve"> </v>
      </c>
    </row>
    <row r="144" spans="1:7" ht="33.75" customHeight="1">
      <c r="A144" s="231" t="str">
        <f>IF((SUM('Раздел 3'!H45:H45)=0),"","Неверно!")</f>
        <v/>
      </c>
      <c r="B144" s="232" t="s">
        <v>24873</v>
      </c>
      <c r="C144" s="186" t="s">
        <v>18835</v>
      </c>
      <c r="D144" s="186" t="s">
        <v>18833</v>
      </c>
      <c r="E144" s="186" t="str">
        <f>CONCATENATE(SUM('Раздел 3'!H45:H45),"=",0)</f>
        <v>0=0</v>
      </c>
      <c r="F144" s="204"/>
      <c r="G144" s="266" t="str">
        <f>IF(('ФЛК (информационный)'!A144="Неверно!")*('ФЛК (информационный)'!F144=""),"Внести подтверждение к нарушенному информационному ФЛК"," ")</f>
        <v xml:space="preserve"> </v>
      </c>
    </row>
    <row r="145" spans="1:7" ht="33.75" customHeight="1">
      <c r="A145" s="231" t="str">
        <f>IF((SUM('Раздел 3'!H46:H46)=0),"","Неверно!")</f>
        <v/>
      </c>
      <c r="B145" s="232" t="s">
        <v>24873</v>
      </c>
      <c r="C145" s="186" t="s">
        <v>18836</v>
      </c>
      <c r="D145" s="186" t="s">
        <v>18833</v>
      </c>
      <c r="E145" s="186" t="str">
        <f>CONCATENATE(SUM('Раздел 3'!H46:H46),"=",0)</f>
        <v>0=0</v>
      </c>
      <c r="F145" s="204"/>
      <c r="G145" s="266" t="str">
        <f>IF(('ФЛК (информационный)'!A145="Неверно!")*('ФЛК (информационный)'!F145=""),"Внести подтверждение к нарушенному информационному ФЛК"," ")</f>
        <v xml:space="preserve"> </v>
      </c>
    </row>
    <row r="146" spans="1:7" ht="33.75" customHeight="1">
      <c r="A146" s="231" t="str">
        <f>IF((SUM('Раздел 3'!H47:H47)=0),"","Неверно!")</f>
        <v/>
      </c>
      <c r="B146" s="232" t="s">
        <v>24873</v>
      </c>
      <c r="C146" s="186" t="s">
        <v>18837</v>
      </c>
      <c r="D146" s="186" t="s">
        <v>18833</v>
      </c>
      <c r="E146" s="186" t="str">
        <f>CONCATENATE(SUM('Раздел 3'!H47:H47),"=",0)</f>
        <v>0=0</v>
      </c>
      <c r="F146" s="204"/>
      <c r="G146" s="266" t="str">
        <f>IF(('ФЛК (информационный)'!A146="Неверно!")*('ФЛК (информационный)'!F146=""),"Внести подтверждение к нарушенному информационному ФЛК"," ")</f>
        <v xml:space="preserve"> </v>
      </c>
    </row>
    <row r="147" spans="1:7" ht="33.75" customHeight="1">
      <c r="A147" s="231" t="str">
        <f>IF((SUM('Раздел 3'!H48:H48)=0),"","Неверно!")</f>
        <v/>
      </c>
      <c r="B147" s="232" t="s">
        <v>24873</v>
      </c>
      <c r="C147" s="186" t="s">
        <v>18838</v>
      </c>
      <c r="D147" s="186" t="s">
        <v>18833</v>
      </c>
      <c r="E147" s="186" t="str">
        <f>CONCATENATE(SUM('Раздел 3'!H48:H48),"=",0)</f>
        <v>0=0</v>
      </c>
      <c r="F147" s="204"/>
      <c r="G147" s="266" t="str">
        <f>IF(('ФЛК (информационный)'!A147="Неверно!")*('ФЛК (информационный)'!F147=""),"Внести подтверждение к нарушенному информационному ФЛК"," ")</f>
        <v xml:space="preserve"> </v>
      </c>
    </row>
    <row r="148" spans="1:7" ht="33.75" customHeight="1">
      <c r="A148" s="231" t="str">
        <f>IF((SUM('Раздел 3'!H49:H49)=0),"","Неверно!")</f>
        <v/>
      </c>
      <c r="B148" s="232" t="s">
        <v>24873</v>
      </c>
      <c r="C148" s="186" t="s">
        <v>18839</v>
      </c>
      <c r="D148" s="186" t="s">
        <v>18833</v>
      </c>
      <c r="E148" s="186" t="str">
        <f>CONCATENATE(SUM('Раздел 3'!H49:H49),"=",0)</f>
        <v>0=0</v>
      </c>
      <c r="F148" s="204"/>
      <c r="G148" s="266" t="str">
        <f>IF(('ФЛК (информационный)'!A148="Неверно!")*('ФЛК (информационный)'!F148=""),"Внести подтверждение к нарушенному информационному ФЛК"," ")</f>
        <v xml:space="preserve"> </v>
      </c>
    </row>
    <row r="149" spans="1:7" ht="33.75" customHeight="1">
      <c r="A149" s="231" t="str">
        <f>IF((SUM('Раздел 3'!H50:H50)=0),"","Неверно!")</f>
        <v/>
      </c>
      <c r="B149" s="232" t="s">
        <v>24873</v>
      </c>
      <c r="C149" s="186" t="s">
        <v>18840</v>
      </c>
      <c r="D149" s="186" t="s">
        <v>18833</v>
      </c>
      <c r="E149" s="186" t="str">
        <f>CONCATENATE(SUM('Раздел 3'!H50:H50),"=",0)</f>
        <v>0=0</v>
      </c>
      <c r="F149" s="204"/>
      <c r="G149" s="266" t="str">
        <f>IF(('ФЛК (информационный)'!A149="Неверно!")*('ФЛК (информационный)'!F149=""),"Внести подтверждение к нарушенному информационному ФЛК"," ")</f>
        <v xml:space="preserve"> </v>
      </c>
    </row>
    <row r="150" spans="1:7" ht="33.75" customHeight="1">
      <c r="A150" s="231" t="str">
        <f>IF((SUM('Раздел 3'!H51:H51)=0),"","Неверно!")</f>
        <v/>
      </c>
      <c r="B150" s="232" t="s">
        <v>24873</v>
      </c>
      <c r="C150" s="186" t="s">
        <v>18841</v>
      </c>
      <c r="D150" s="186" t="s">
        <v>18833</v>
      </c>
      <c r="E150" s="186" t="str">
        <f>CONCATENATE(SUM('Раздел 3'!H51:H51),"=",0)</f>
        <v>0=0</v>
      </c>
      <c r="F150" s="204"/>
      <c r="G150" s="266" t="str">
        <f>IF(('ФЛК (информационный)'!A150="Неверно!")*('ФЛК (информационный)'!F150=""),"Внести подтверждение к нарушенному информационному ФЛК"," ")</f>
        <v xml:space="preserve"> </v>
      </c>
    </row>
    <row r="151" spans="1:7" ht="33.75" customHeight="1">
      <c r="A151" s="231" t="str">
        <f>IF((SUM('Раздел 3'!H52:H52)=0),"","Неверно!")</f>
        <v/>
      </c>
      <c r="B151" s="232" t="s">
        <v>24873</v>
      </c>
      <c r="C151" s="186" t="s">
        <v>18842</v>
      </c>
      <c r="D151" s="186" t="s">
        <v>18833</v>
      </c>
      <c r="E151" s="186" t="str">
        <f>CONCATENATE(SUM('Раздел 3'!H52:H52),"=",0)</f>
        <v>0=0</v>
      </c>
      <c r="F151" s="204"/>
      <c r="G151" s="266" t="str">
        <f>IF(('ФЛК (информационный)'!A151="Неверно!")*('ФЛК (информационный)'!F151=""),"Внести подтверждение к нарушенному информационному ФЛК"," ")</f>
        <v xml:space="preserve"> </v>
      </c>
    </row>
    <row r="152" spans="1:7" ht="33.75" customHeight="1">
      <c r="A152" s="231" t="str">
        <f>IF((SUM('Раздел 3'!H53:H53)=0),"","Неверно!")</f>
        <v/>
      </c>
      <c r="B152" s="232" t="s">
        <v>24873</v>
      </c>
      <c r="C152" s="186" t="s">
        <v>18843</v>
      </c>
      <c r="D152" s="186" t="s">
        <v>18833</v>
      </c>
      <c r="E152" s="186" t="str">
        <f>CONCATENATE(SUM('Раздел 3'!H53:H53),"=",0)</f>
        <v>0=0</v>
      </c>
      <c r="F152" s="204"/>
      <c r="G152" s="266" t="str">
        <f>IF(('ФЛК (информационный)'!A152="Неверно!")*('ФЛК (информационный)'!F152=""),"Внести подтверждение к нарушенному информационному ФЛК"," ")</f>
        <v xml:space="preserve"> </v>
      </c>
    </row>
    <row r="153" spans="1:7" ht="33.75" customHeight="1">
      <c r="A153" s="231" t="str">
        <f>IF((SUM('Раздел 3'!I43:I43)=0),"","Неверно!")</f>
        <v/>
      </c>
      <c r="B153" s="232" t="s">
        <v>24873</v>
      </c>
      <c r="C153" s="186" t="s">
        <v>18844</v>
      </c>
      <c r="D153" s="186" t="s">
        <v>18833</v>
      </c>
      <c r="E153" s="186" t="str">
        <f>CONCATENATE(SUM('Раздел 3'!I43:I43),"=",0)</f>
        <v>0=0</v>
      </c>
      <c r="F153" s="204"/>
      <c r="G153" s="266" t="str">
        <f>IF(('ФЛК (информационный)'!A153="Неверно!")*('ФЛК (информационный)'!F153=""),"Внести подтверждение к нарушенному информационному ФЛК"," ")</f>
        <v xml:space="preserve"> </v>
      </c>
    </row>
    <row r="154" spans="1:7" ht="33.75" customHeight="1">
      <c r="A154" s="231" t="str">
        <f>IF((SUM('Раздел 3'!I44:I44)=0),"","Неверно!")</f>
        <v/>
      </c>
      <c r="B154" s="232" t="s">
        <v>24873</v>
      </c>
      <c r="C154" s="186" t="s">
        <v>18845</v>
      </c>
      <c r="D154" s="186" t="s">
        <v>18833</v>
      </c>
      <c r="E154" s="186" t="str">
        <f>CONCATENATE(SUM('Раздел 3'!I44:I44),"=",0)</f>
        <v>0=0</v>
      </c>
      <c r="F154" s="204"/>
      <c r="G154" s="266" t="str">
        <f>IF(('ФЛК (информационный)'!A154="Неверно!")*('ФЛК (информационный)'!F154=""),"Внести подтверждение к нарушенному информационному ФЛК"," ")</f>
        <v xml:space="preserve"> </v>
      </c>
    </row>
    <row r="155" spans="1:7" ht="33.75" customHeight="1">
      <c r="A155" s="231" t="str">
        <f>IF((SUM('Раздел 3'!I45:I45)=0),"","Неверно!")</f>
        <v/>
      </c>
      <c r="B155" s="232" t="s">
        <v>24873</v>
      </c>
      <c r="C155" s="186" t="s">
        <v>18846</v>
      </c>
      <c r="D155" s="186" t="s">
        <v>18833</v>
      </c>
      <c r="E155" s="186" t="str">
        <f>CONCATENATE(SUM('Раздел 3'!I45:I45),"=",0)</f>
        <v>0=0</v>
      </c>
      <c r="F155" s="204"/>
      <c r="G155" s="266" t="str">
        <f>IF(('ФЛК (информационный)'!A155="Неверно!")*('ФЛК (информационный)'!F155=""),"Внести подтверждение к нарушенному информационному ФЛК"," ")</f>
        <v xml:space="preserve"> </v>
      </c>
    </row>
    <row r="156" spans="1:7" ht="33.75" customHeight="1">
      <c r="A156" s="231" t="str">
        <f>IF((SUM('Раздел 3'!I46:I46)=0),"","Неверно!")</f>
        <v/>
      </c>
      <c r="B156" s="232" t="s">
        <v>24873</v>
      </c>
      <c r="C156" s="186" t="s">
        <v>18847</v>
      </c>
      <c r="D156" s="186" t="s">
        <v>18833</v>
      </c>
      <c r="E156" s="186" t="str">
        <f>CONCATENATE(SUM('Раздел 3'!I46:I46),"=",0)</f>
        <v>0=0</v>
      </c>
      <c r="F156" s="204"/>
      <c r="G156" s="266" t="str">
        <f>IF(('ФЛК (информационный)'!A156="Неверно!")*('ФЛК (информационный)'!F156=""),"Внести подтверждение к нарушенному информационному ФЛК"," ")</f>
        <v xml:space="preserve"> </v>
      </c>
    </row>
    <row r="157" spans="1:7" ht="33.75" customHeight="1">
      <c r="A157" s="231" t="str">
        <f>IF((SUM('Раздел 3'!I47:I47)=0),"","Неверно!")</f>
        <v/>
      </c>
      <c r="B157" s="232" t="s">
        <v>24873</v>
      </c>
      <c r="C157" s="186" t="s">
        <v>18848</v>
      </c>
      <c r="D157" s="186" t="s">
        <v>18833</v>
      </c>
      <c r="E157" s="186" t="str">
        <f>CONCATENATE(SUM('Раздел 3'!I47:I47),"=",0)</f>
        <v>0=0</v>
      </c>
      <c r="F157" s="204"/>
      <c r="G157" s="266" t="str">
        <f>IF(('ФЛК (информационный)'!A157="Неверно!")*('ФЛК (информационный)'!F157=""),"Внести подтверждение к нарушенному информационному ФЛК"," ")</f>
        <v xml:space="preserve"> </v>
      </c>
    </row>
    <row r="158" spans="1:7" ht="33.75" customHeight="1">
      <c r="A158" s="231" t="str">
        <f>IF((SUM('Раздел 3'!I48:I48)=0),"","Неверно!")</f>
        <v/>
      </c>
      <c r="B158" s="232" t="s">
        <v>24873</v>
      </c>
      <c r="C158" s="186" t="s">
        <v>18849</v>
      </c>
      <c r="D158" s="186" t="s">
        <v>18833</v>
      </c>
      <c r="E158" s="186" t="str">
        <f>CONCATENATE(SUM('Раздел 3'!I48:I48),"=",0)</f>
        <v>0=0</v>
      </c>
      <c r="F158" s="204"/>
      <c r="G158" s="266" t="str">
        <f>IF(('ФЛК (информационный)'!A158="Неверно!")*('ФЛК (информационный)'!F158=""),"Внести подтверждение к нарушенному информационному ФЛК"," ")</f>
        <v xml:space="preserve"> </v>
      </c>
    </row>
    <row r="159" spans="1:7" ht="33.75" customHeight="1">
      <c r="A159" s="231" t="str">
        <f>IF((SUM('Раздел 3'!I49:I49)=0),"","Неверно!")</f>
        <v/>
      </c>
      <c r="B159" s="232" t="s">
        <v>24873</v>
      </c>
      <c r="C159" s="186" t="s">
        <v>18850</v>
      </c>
      <c r="D159" s="186" t="s">
        <v>18833</v>
      </c>
      <c r="E159" s="186" t="str">
        <f>CONCATENATE(SUM('Раздел 3'!I49:I49),"=",0)</f>
        <v>0=0</v>
      </c>
      <c r="F159" s="204"/>
      <c r="G159" s="266" t="str">
        <f>IF(('ФЛК (информационный)'!A159="Неверно!")*('ФЛК (информационный)'!F159=""),"Внести подтверждение к нарушенному информационному ФЛК"," ")</f>
        <v xml:space="preserve"> </v>
      </c>
    </row>
    <row r="160" spans="1:7" ht="33.75" customHeight="1">
      <c r="A160" s="231" t="str">
        <f>IF((SUM('Раздел 3'!I50:I50)=0),"","Неверно!")</f>
        <v/>
      </c>
      <c r="B160" s="232" t="s">
        <v>24873</v>
      </c>
      <c r="C160" s="186" t="s">
        <v>18851</v>
      </c>
      <c r="D160" s="186" t="s">
        <v>18833</v>
      </c>
      <c r="E160" s="186" t="str">
        <f>CONCATENATE(SUM('Раздел 3'!I50:I50),"=",0)</f>
        <v>0=0</v>
      </c>
      <c r="F160" s="204"/>
      <c r="G160" s="266" t="str">
        <f>IF(('ФЛК (информационный)'!A160="Неверно!")*('ФЛК (информационный)'!F160=""),"Внести подтверждение к нарушенному информационному ФЛК"," ")</f>
        <v xml:space="preserve"> </v>
      </c>
    </row>
    <row r="161" spans="1:7" ht="33.75" customHeight="1">
      <c r="A161" s="231" t="str">
        <f>IF((SUM('Раздел 3'!I51:I51)=0),"","Неверно!")</f>
        <v/>
      </c>
      <c r="B161" s="232" t="s">
        <v>24873</v>
      </c>
      <c r="C161" s="186" t="s">
        <v>18852</v>
      </c>
      <c r="D161" s="186" t="s">
        <v>18833</v>
      </c>
      <c r="E161" s="186" t="str">
        <f>CONCATENATE(SUM('Раздел 3'!I51:I51),"=",0)</f>
        <v>0=0</v>
      </c>
      <c r="F161" s="204"/>
      <c r="G161" s="266" t="str">
        <f>IF(('ФЛК (информационный)'!A161="Неверно!")*('ФЛК (информационный)'!F161=""),"Внести подтверждение к нарушенному информационному ФЛК"," ")</f>
        <v xml:space="preserve"> </v>
      </c>
    </row>
    <row r="162" spans="1:7" ht="33.75" customHeight="1">
      <c r="A162" s="231" t="str">
        <f>IF((SUM('Раздел 3'!I52:I52)=0),"","Неверно!")</f>
        <v/>
      </c>
      <c r="B162" s="232" t="s">
        <v>24873</v>
      </c>
      <c r="C162" s="186" t="s">
        <v>18853</v>
      </c>
      <c r="D162" s="186" t="s">
        <v>18833</v>
      </c>
      <c r="E162" s="186" t="str">
        <f>CONCATENATE(SUM('Раздел 3'!I52:I52),"=",0)</f>
        <v>0=0</v>
      </c>
      <c r="F162" s="204"/>
      <c r="G162" s="266" t="str">
        <f>IF(('ФЛК (информационный)'!A162="Неверно!")*('ФЛК (информационный)'!F162=""),"Внести подтверждение к нарушенному информационному ФЛК"," ")</f>
        <v xml:space="preserve"> </v>
      </c>
    </row>
    <row r="163" spans="1:7" ht="33.75" customHeight="1">
      <c r="A163" s="231" t="str">
        <f>IF((SUM('Раздел 3'!I53:I53)=0),"","Неверно!")</f>
        <v/>
      </c>
      <c r="B163" s="232" t="s">
        <v>24873</v>
      </c>
      <c r="C163" s="186" t="s">
        <v>18854</v>
      </c>
      <c r="D163" s="186" t="s">
        <v>18833</v>
      </c>
      <c r="E163" s="186" t="str">
        <f>CONCATENATE(SUM('Раздел 3'!I53:I53),"=",0)</f>
        <v>0=0</v>
      </c>
      <c r="F163" s="204"/>
      <c r="G163" s="266" t="str">
        <f>IF(('ФЛК (информационный)'!A163="Неверно!")*('ФЛК (информационный)'!F163=""),"Внести подтверждение к нарушенному информационному ФЛК"," ")</f>
        <v xml:space="preserve"> </v>
      </c>
    </row>
    <row r="164" spans="1:7" ht="33.75" customHeight="1">
      <c r="A164" s="231" t="str">
        <f>IF((SUM('Раздел 3'!H159:H159)=0),"","Неверно!")</f>
        <v/>
      </c>
      <c r="B164" s="232" t="s">
        <v>24874</v>
      </c>
      <c r="C164" s="186" t="s">
        <v>18855</v>
      </c>
      <c r="D164" s="186" t="s">
        <v>20951</v>
      </c>
      <c r="E164" s="186" t="str">
        <f>CONCATENATE(SUM('Раздел 3'!H159:H159),"=",0)</f>
        <v>0=0</v>
      </c>
      <c r="F164" s="204"/>
      <c r="G164" s="266" t="str">
        <f>IF(('ФЛК (информационный)'!A164="Неверно!")*('ФЛК (информационный)'!F164=""),"Внести подтверждение к нарушенному информационному ФЛК"," ")</f>
        <v xml:space="preserve"> </v>
      </c>
    </row>
    <row r="165" spans="1:7" ht="33.75" customHeight="1">
      <c r="A165" s="231" t="str">
        <f>IF((SUM('Раздел 3'!H160:H160)=0),"","Неверно!")</f>
        <v/>
      </c>
      <c r="B165" s="232" t="s">
        <v>24874</v>
      </c>
      <c r="C165" s="186" t="s">
        <v>18856</v>
      </c>
      <c r="D165" s="186" t="s">
        <v>20951</v>
      </c>
      <c r="E165" s="186" t="str">
        <f>CONCATENATE(SUM('Раздел 3'!H160:H160),"=",0)</f>
        <v>0=0</v>
      </c>
      <c r="F165" s="204"/>
      <c r="G165" s="266" t="str">
        <f>IF(('ФЛК (информационный)'!A165="Неверно!")*('ФЛК (информационный)'!F165=""),"Внести подтверждение к нарушенному информационному ФЛК"," ")</f>
        <v xml:space="preserve"> </v>
      </c>
    </row>
    <row r="166" spans="1:7" ht="33.75" customHeight="1">
      <c r="A166" s="231" t="str">
        <f>IF((SUM('Раздел 3'!H161:H161)=0),"","Неверно!")</f>
        <v/>
      </c>
      <c r="B166" s="232" t="s">
        <v>24874</v>
      </c>
      <c r="C166" s="186" t="s">
        <v>18857</v>
      </c>
      <c r="D166" s="186" t="s">
        <v>20951</v>
      </c>
      <c r="E166" s="186" t="str">
        <f>CONCATENATE(SUM('Раздел 3'!H161:H161),"=",0)</f>
        <v>0=0</v>
      </c>
      <c r="F166" s="204"/>
      <c r="G166" s="266" t="str">
        <f>IF(('ФЛК (информационный)'!A166="Неверно!")*('ФЛК (информационный)'!F166=""),"Внести подтверждение к нарушенному информационному ФЛК"," ")</f>
        <v xml:space="preserve"> </v>
      </c>
    </row>
    <row r="167" spans="1:7" ht="33.75" customHeight="1">
      <c r="A167" s="231" t="str">
        <f>IF((SUM('Раздел 3'!I159:I159)=0),"","Неверно!")</f>
        <v/>
      </c>
      <c r="B167" s="232" t="s">
        <v>24874</v>
      </c>
      <c r="C167" s="186" t="s">
        <v>18861</v>
      </c>
      <c r="D167" s="186" t="s">
        <v>20951</v>
      </c>
      <c r="E167" s="186" t="str">
        <f>CONCATENATE(SUM('Раздел 3'!I159:I159),"=",0)</f>
        <v>0=0</v>
      </c>
      <c r="F167" s="204"/>
      <c r="G167" s="266" t="str">
        <f>IF(('ФЛК (информационный)'!A167="Неверно!")*('ФЛК (информационный)'!F167=""),"Внести подтверждение к нарушенному информационному ФЛК"," ")</f>
        <v xml:space="preserve"> </v>
      </c>
    </row>
    <row r="168" spans="1:7" ht="33.75" customHeight="1">
      <c r="A168" s="231" t="str">
        <f>IF((SUM('Раздел 3'!I160:I160)=0),"","Неверно!")</f>
        <v/>
      </c>
      <c r="B168" s="232" t="s">
        <v>24874</v>
      </c>
      <c r="C168" s="186" t="s">
        <v>18862</v>
      </c>
      <c r="D168" s="186" t="s">
        <v>20951</v>
      </c>
      <c r="E168" s="186" t="str">
        <f>CONCATENATE(SUM('Раздел 3'!I160:I160),"=",0)</f>
        <v>0=0</v>
      </c>
      <c r="F168" s="204"/>
      <c r="G168" s="266" t="str">
        <f>IF(('ФЛК (информационный)'!A168="Неверно!")*('ФЛК (информационный)'!F168=""),"Внести подтверждение к нарушенному информационному ФЛК"," ")</f>
        <v xml:space="preserve"> </v>
      </c>
    </row>
    <row r="169" spans="1:7" ht="33.75" customHeight="1">
      <c r="A169" s="231" t="str">
        <f>IF((SUM('Раздел 3'!I161:I161)=0),"","Неверно!")</f>
        <v/>
      </c>
      <c r="B169" s="232" t="s">
        <v>24874</v>
      </c>
      <c r="C169" s="186" t="s">
        <v>18863</v>
      </c>
      <c r="D169" s="186" t="s">
        <v>20951</v>
      </c>
      <c r="E169" s="186" t="str">
        <f>CONCATENATE(SUM('Раздел 3'!I161:I161),"=",0)</f>
        <v>0=0</v>
      </c>
      <c r="F169" s="204"/>
      <c r="G169" s="266" t="str">
        <f>IF(('ФЛК (информационный)'!A169="Неверно!")*('ФЛК (информационный)'!F169=""),"Внести подтверждение к нарушенному информационному ФЛК"," ")</f>
        <v xml:space="preserve"> </v>
      </c>
    </row>
    <row r="170" spans="1:7" ht="33.75" customHeight="1">
      <c r="A170" s="231" t="str">
        <f>IF((SUM('Раздел 2'!O89:O89)=0),"","Неверно!")</f>
        <v/>
      </c>
      <c r="B170" s="232" t="s">
        <v>24875</v>
      </c>
      <c r="C170" s="186" t="s">
        <v>1494</v>
      </c>
      <c r="D170" s="186" t="s">
        <v>22745</v>
      </c>
      <c r="E170" s="186" t="str">
        <f>CONCATENATE(SUM('Раздел 2'!O89:O89),"=",0)</f>
        <v>0=0</v>
      </c>
      <c r="F170" s="204"/>
      <c r="G170" s="266" t="str">
        <f>IF(('ФЛК (информационный)'!A170="Неверно!")*('ФЛК (информационный)'!F170=""),"Внести подтверждение к нарушенному информационному ФЛК"," ")</f>
        <v xml:space="preserve"> </v>
      </c>
    </row>
    <row r="171" spans="1:7" ht="33.75" customHeight="1">
      <c r="A171" s="231" t="str">
        <f>IF((SUM('Раздел 2'!O90:O90)=0),"","Неверно!")</f>
        <v/>
      </c>
      <c r="B171" s="232" t="s">
        <v>24875</v>
      </c>
      <c r="C171" s="186" t="s">
        <v>1495</v>
      </c>
      <c r="D171" s="186" t="s">
        <v>22745</v>
      </c>
      <c r="E171" s="186" t="str">
        <f>CONCATENATE(SUM('Раздел 2'!O90:O90),"=",0)</f>
        <v>0=0</v>
      </c>
      <c r="F171" s="204"/>
      <c r="G171" s="266" t="str">
        <f>IF(('ФЛК (информационный)'!A171="Неверно!")*('ФЛК (информационный)'!F171=""),"Внести подтверждение к нарушенному информационному ФЛК"," ")</f>
        <v xml:space="preserve"> </v>
      </c>
    </row>
    <row r="172" spans="1:7" ht="33.75" customHeight="1">
      <c r="A172" s="231" t="str">
        <f>IF((SUM('Раздел 3'!H285:H285)=0),"","Неверно!")</f>
        <v/>
      </c>
      <c r="B172" s="232" t="s">
        <v>24876</v>
      </c>
      <c r="C172" s="186" t="s">
        <v>20952</v>
      </c>
      <c r="D172" s="186" t="s">
        <v>20953</v>
      </c>
      <c r="E172" s="186" t="str">
        <f>CONCATENATE(SUM('Раздел 3'!H285:H285),"=",0)</f>
        <v>0=0</v>
      </c>
      <c r="F172" s="204"/>
      <c r="G172" s="266" t="str">
        <f>IF(('ФЛК (информационный)'!A172="Неверно!")*('ФЛК (информационный)'!F172=""),"Внести подтверждение к нарушенному информационному ФЛК"," ")</f>
        <v xml:space="preserve"> </v>
      </c>
    </row>
    <row r="173" spans="1:7" ht="33.75" customHeight="1">
      <c r="A173" s="231" t="str">
        <f>IF((SUM('Раздел 3'!I285:I285)=0),"","Неверно!")</f>
        <v/>
      </c>
      <c r="B173" s="232" t="s">
        <v>24876</v>
      </c>
      <c r="C173" s="186" t="s">
        <v>20954</v>
      </c>
      <c r="D173" s="186" t="s">
        <v>20953</v>
      </c>
      <c r="E173" s="186" t="str">
        <f>CONCATENATE(SUM('Раздел 3'!I285:I285),"=",0)</f>
        <v>0=0</v>
      </c>
      <c r="F173" s="204"/>
      <c r="G173" s="266" t="str">
        <f>IF(('ФЛК (информационный)'!A173="Неверно!")*('ФЛК (информационный)'!F173=""),"Внести подтверждение к нарушенному информационному ФЛК"," ")</f>
        <v xml:space="preserve"> </v>
      </c>
    </row>
    <row r="174" spans="1:7" ht="33.75" customHeight="1">
      <c r="A174" s="231" t="str">
        <f>IF((SUM('Раздел 3'!H110:H110)=0),"","Неверно!")</f>
        <v/>
      </c>
      <c r="B174" s="232" t="s">
        <v>24877</v>
      </c>
      <c r="C174" s="186" t="s">
        <v>20955</v>
      </c>
      <c r="D174" s="186" t="s">
        <v>20956</v>
      </c>
      <c r="E174" s="186" t="str">
        <f>CONCATENATE(SUM('Раздел 3'!H110:H110),"=",0)</f>
        <v>0=0</v>
      </c>
      <c r="F174" s="204"/>
      <c r="G174" s="266" t="str">
        <f>IF(('ФЛК (информационный)'!A174="Неверно!")*('ФЛК (информационный)'!F174=""),"Внести подтверждение к нарушенному информационному ФЛК"," ")</f>
        <v xml:space="preserve"> </v>
      </c>
    </row>
    <row r="175" spans="1:7" ht="33.75" customHeight="1">
      <c r="A175" s="231" t="str">
        <f>IF((SUM('Раздел 3'!H109:H109)=0),"","Неверно!")</f>
        <v/>
      </c>
      <c r="B175" s="232" t="s">
        <v>24877</v>
      </c>
      <c r="C175" s="186" t="s">
        <v>20957</v>
      </c>
      <c r="D175" s="186" t="s">
        <v>20956</v>
      </c>
      <c r="E175" s="186" t="str">
        <f>CONCATENATE(SUM('Раздел 3'!H109:H109),"=",0)</f>
        <v>0=0</v>
      </c>
      <c r="F175" s="204"/>
      <c r="G175" s="266" t="str">
        <f>IF(('ФЛК (информационный)'!A175="Неверно!")*('ФЛК (информационный)'!F175=""),"Внести подтверждение к нарушенному информационному ФЛК"," ")</f>
        <v xml:space="preserve"> </v>
      </c>
    </row>
    <row r="176" spans="1:7" ht="33.75" customHeight="1">
      <c r="A176" s="231" t="str">
        <f>IF((SUM('Раздел 3'!I110:I110)=0),"","Неверно!")</f>
        <v/>
      </c>
      <c r="B176" s="232" t="s">
        <v>24877</v>
      </c>
      <c r="C176" s="186" t="s">
        <v>20958</v>
      </c>
      <c r="D176" s="186" t="s">
        <v>20956</v>
      </c>
      <c r="E176" s="186" t="str">
        <f>CONCATENATE(SUM('Раздел 3'!I110:I110),"=",0)</f>
        <v>0=0</v>
      </c>
      <c r="F176" s="204"/>
      <c r="G176" s="266" t="str">
        <f>IF(('ФЛК (информационный)'!A176="Неверно!")*('ФЛК (информационный)'!F176=""),"Внести подтверждение к нарушенному информационному ФЛК"," ")</f>
        <v xml:space="preserve"> </v>
      </c>
    </row>
    <row r="177" spans="1:7" ht="33.75" customHeight="1">
      <c r="A177" s="231" t="str">
        <f>IF((SUM('Раздел 3'!I109:I109)=0),"","Неверно!")</f>
        <v/>
      </c>
      <c r="B177" s="232" t="s">
        <v>24877</v>
      </c>
      <c r="C177" s="186" t="s">
        <v>20959</v>
      </c>
      <c r="D177" s="186" t="s">
        <v>20956</v>
      </c>
      <c r="E177" s="186" t="str">
        <f>CONCATENATE(SUM('Раздел 3'!I109:I109),"=",0)</f>
        <v>0=0</v>
      </c>
      <c r="F177" s="204"/>
      <c r="G177" s="266" t="str">
        <f>IF(('ФЛК (информационный)'!A177="Неверно!")*('ФЛК (информационный)'!F177=""),"Внести подтверждение к нарушенному информационному ФЛК"," ")</f>
        <v xml:space="preserve"> </v>
      </c>
    </row>
    <row r="178" spans="1:7" ht="33.75" customHeight="1">
      <c r="A178" s="231" t="str">
        <f>IF((SUM('Раздел 3'!H19:H19)=0),"","Неверно!")</f>
        <v/>
      </c>
      <c r="B178" s="232" t="s">
        <v>24878</v>
      </c>
      <c r="C178" s="186" t="s">
        <v>9591</v>
      </c>
      <c r="D178" s="186" t="s">
        <v>18819</v>
      </c>
      <c r="E178" s="186" t="str">
        <f>CONCATENATE(SUM('Раздел 3'!H19:H19),"=",0)</f>
        <v>0=0</v>
      </c>
      <c r="F178" s="204"/>
      <c r="G178" s="266" t="str">
        <f>IF(('ФЛК (информационный)'!A178="Неверно!")*('ФЛК (информационный)'!F178=""),"Внести подтверждение к нарушенному информационному ФЛК"," ")</f>
        <v xml:space="preserve"> </v>
      </c>
    </row>
    <row r="179" spans="1:7" ht="33.75" customHeight="1">
      <c r="A179" s="231" t="str">
        <f>IF((SUM('Раздел 3'!I19:I19)=0),"","Неверно!")</f>
        <v/>
      </c>
      <c r="B179" s="232" t="s">
        <v>24878</v>
      </c>
      <c r="C179" s="186" t="s">
        <v>9599</v>
      </c>
      <c r="D179" s="186" t="s">
        <v>18819</v>
      </c>
      <c r="E179" s="186" t="str">
        <f>CONCATENATE(SUM('Раздел 3'!I19:I19),"=",0)</f>
        <v>0=0</v>
      </c>
      <c r="F179" s="204"/>
      <c r="G179" s="266" t="str">
        <f>IF(('ФЛК (информационный)'!A179="Неверно!")*('ФЛК (информационный)'!F179=""),"Внести подтверждение к нарушенному информационному ФЛК"," ")</f>
        <v xml:space="preserve"> </v>
      </c>
    </row>
    <row r="180" spans="1:7" ht="33.75" customHeight="1">
      <c r="A180" s="231" t="str">
        <f>IF((SUM('Раздел 2'!AB203:AB203)=0),"","Неверно!")</f>
        <v/>
      </c>
      <c r="B180" s="232" t="s">
        <v>24879</v>
      </c>
      <c r="C180" s="186" t="s">
        <v>22746</v>
      </c>
      <c r="D180" s="186" t="s">
        <v>22747</v>
      </c>
      <c r="E180" s="186" t="str">
        <f>CONCATENATE(SUM('Раздел 2'!AB203:AB203),"=",0)</f>
        <v>0=0</v>
      </c>
      <c r="F180" s="204"/>
      <c r="G180" s="266" t="str">
        <f>IF(('ФЛК (информационный)'!A180="Неверно!")*('ФЛК (информационный)'!F180=""),"Внести подтверждение к нарушенному информационному ФЛК"," ")</f>
        <v xml:space="preserve"> </v>
      </c>
    </row>
    <row r="181" spans="1:7" ht="33.75" customHeight="1">
      <c r="A181" s="231" t="str">
        <f>IF((SUM('Раздел 2'!AC203:AC203)=0),"","Неверно!")</f>
        <v/>
      </c>
      <c r="B181" s="232" t="s">
        <v>24879</v>
      </c>
      <c r="C181" s="186" t="s">
        <v>22748</v>
      </c>
      <c r="D181" s="186" t="s">
        <v>22747</v>
      </c>
      <c r="E181" s="186" t="str">
        <f>CONCATENATE(SUM('Раздел 2'!AC203:AC203),"=",0)</f>
        <v>0=0</v>
      </c>
      <c r="F181" s="204"/>
      <c r="G181" s="266" t="str">
        <f>IF(('ФЛК (информационный)'!A181="Неверно!")*('ФЛК (информационный)'!F181=""),"Внести подтверждение к нарушенному информационному ФЛК"," ")</f>
        <v xml:space="preserve"> </v>
      </c>
    </row>
    <row r="182" spans="1:7" ht="33.75" customHeight="1">
      <c r="A182" s="231" t="str">
        <f>IF((SUM('Раздел 2'!AD203:AD203)=0),"","Неверно!")</f>
        <v/>
      </c>
      <c r="B182" s="232" t="s">
        <v>24879</v>
      </c>
      <c r="C182" s="186" t="s">
        <v>22749</v>
      </c>
      <c r="D182" s="186" t="s">
        <v>22747</v>
      </c>
      <c r="E182" s="186" t="str">
        <f>CONCATENATE(SUM('Раздел 2'!AD203:AD203),"=",0)</f>
        <v>0=0</v>
      </c>
      <c r="F182" s="204"/>
      <c r="G182" s="266" t="str">
        <f>IF(('ФЛК (информационный)'!A182="Неверно!")*('ФЛК (информационный)'!F182=""),"Внести подтверждение к нарушенному информационному ФЛК"," ")</f>
        <v xml:space="preserve"> </v>
      </c>
    </row>
    <row r="183" spans="1:7" ht="33.75" customHeight="1">
      <c r="A183" s="231" t="str">
        <f>IF((SUM('Раздел 2'!AE203:AE203)=0),"","Неверно!")</f>
        <v/>
      </c>
      <c r="B183" s="232" t="s">
        <v>24879</v>
      </c>
      <c r="C183" s="186" t="s">
        <v>22750</v>
      </c>
      <c r="D183" s="186" t="s">
        <v>22747</v>
      </c>
      <c r="E183" s="186" t="str">
        <f>CONCATENATE(SUM('Раздел 2'!AE203:AE203),"=",0)</f>
        <v>0=0</v>
      </c>
      <c r="F183" s="204"/>
      <c r="G183" s="266" t="str">
        <f>IF(('ФЛК (информационный)'!A183="Неверно!")*('ФЛК (информационный)'!F183=""),"Внести подтверждение к нарушенному информационному ФЛК"," ")</f>
        <v xml:space="preserve"> </v>
      </c>
    </row>
    <row r="184" spans="1:7" ht="33.75" customHeight="1">
      <c r="A184" s="231" t="str">
        <f>IF((SUM('Раздел 2'!AF203:AF203)=0),"","Неверно!")</f>
        <v/>
      </c>
      <c r="B184" s="232" t="s">
        <v>24879</v>
      </c>
      <c r="C184" s="186" t="s">
        <v>22751</v>
      </c>
      <c r="D184" s="186" t="s">
        <v>22747</v>
      </c>
      <c r="E184" s="186" t="str">
        <f>CONCATENATE(SUM('Раздел 2'!AF203:AF203),"=",0)</f>
        <v>0=0</v>
      </c>
      <c r="F184" s="204"/>
      <c r="G184" s="266" t="str">
        <f>IF(('ФЛК (информационный)'!A184="Неверно!")*('ФЛК (информационный)'!F184=""),"Внести подтверждение к нарушенному информационному ФЛК"," ")</f>
        <v xml:space="preserve"> </v>
      </c>
    </row>
    <row r="185" spans="1:7" ht="33.75" customHeight="1">
      <c r="A185" s="231" t="str">
        <f>IF((SUM('Раздел 2'!AG203:AG203)=0),"","Неверно!")</f>
        <v/>
      </c>
      <c r="B185" s="232" t="s">
        <v>24879</v>
      </c>
      <c r="C185" s="186" t="s">
        <v>22752</v>
      </c>
      <c r="D185" s="186" t="s">
        <v>22747</v>
      </c>
      <c r="E185" s="186" t="str">
        <f>CONCATENATE(SUM('Раздел 2'!AG203:AG203),"=",0)</f>
        <v>0=0</v>
      </c>
      <c r="F185" s="204"/>
      <c r="G185" s="266" t="str">
        <f>IF(('ФЛК (информационный)'!A185="Неверно!")*('ФЛК (информационный)'!F185=""),"Внести подтверждение к нарушенному информационному ФЛК"," ")</f>
        <v xml:space="preserve"> </v>
      </c>
    </row>
    <row r="186" spans="1:7" ht="33.75" customHeight="1">
      <c r="A186" s="231" t="str">
        <f>IF((SUM('Раздел 2'!AB158:AB158)=0),"","Неверно!")</f>
        <v/>
      </c>
      <c r="B186" s="232" t="s">
        <v>24880</v>
      </c>
      <c r="C186" s="186" t="s">
        <v>22753</v>
      </c>
      <c r="D186" s="186" t="s">
        <v>22754</v>
      </c>
      <c r="E186" s="186" t="str">
        <f>CONCATENATE(SUM('Раздел 2'!AB158:AB158),"=",0)</f>
        <v>0=0</v>
      </c>
      <c r="F186" s="204"/>
      <c r="G186" s="266" t="str">
        <f>IF(('ФЛК (информационный)'!A186="Неверно!")*('ФЛК (информационный)'!F186=""),"Внести подтверждение к нарушенному информационному ФЛК"," ")</f>
        <v xml:space="preserve"> </v>
      </c>
    </row>
    <row r="187" spans="1:7" ht="33.75" customHeight="1">
      <c r="A187" s="231" t="str">
        <f>IF((SUM('Раздел 2'!AC158:AC158)=0),"","Неверно!")</f>
        <v/>
      </c>
      <c r="B187" s="232" t="s">
        <v>24880</v>
      </c>
      <c r="C187" s="186" t="s">
        <v>22755</v>
      </c>
      <c r="D187" s="186" t="s">
        <v>22754</v>
      </c>
      <c r="E187" s="186" t="str">
        <f>CONCATENATE(SUM('Раздел 2'!AC158:AC158),"=",0)</f>
        <v>0=0</v>
      </c>
      <c r="F187" s="204"/>
      <c r="G187" s="266" t="str">
        <f>IF(('ФЛК (информационный)'!A187="Неверно!")*('ФЛК (информационный)'!F187=""),"Внести подтверждение к нарушенному информационному ФЛК"," ")</f>
        <v xml:space="preserve"> </v>
      </c>
    </row>
    <row r="188" spans="1:7" ht="33.75" customHeight="1">
      <c r="A188" s="231" t="str">
        <f>IF((SUM('Раздел 2'!AD158:AD158)=0),"","Неверно!")</f>
        <v/>
      </c>
      <c r="B188" s="232" t="s">
        <v>24880</v>
      </c>
      <c r="C188" s="186" t="s">
        <v>22756</v>
      </c>
      <c r="D188" s="186" t="s">
        <v>22754</v>
      </c>
      <c r="E188" s="186" t="str">
        <f>CONCATENATE(SUM('Раздел 2'!AD158:AD158),"=",0)</f>
        <v>0=0</v>
      </c>
      <c r="F188" s="204"/>
      <c r="G188" s="266" t="str">
        <f>IF(('ФЛК (информационный)'!A188="Неверно!")*('ФЛК (информационный)'!F188=""),"Внести подтверждение к нарушенному информационному ФЛК"," ")</f>
        <v xml:space="preserve"> </v>
      </c>
    </row>
    <row r="189" spans="1:7" ht="33.75" customHeight="1">
      <c r="A189" s="231" t="str">
        <f>IF((SUM('Раздел 2'!AE158:AE158)=0),"","Неверно!")</f>
        <v/>
      </c>
      <c r="B189" s="232" t="s">
        <v>24880</v>
      </c>
      <c r="C189" s="186" t="s">
        <v>22757</v>
      </c>
      <c r="D189" s="186" t="s">
        <v>22754</v>
      </c>
      <c r="E189" s="186" t="str">
        <f>CONCATENATE(SUM('Раздел 2'!AE158:AE158),"=",0)</f>
        <v>0=0</v>
      </c>
      <c r="F189" s="204"/>
      <c r="G189" s="266" t="str">
        <f>IF(('ФЛК (информационный)'!A189="Неверно!")*('ФЛК (информационный)'!F189=""),"Внести подтверждение к нарушенному информационному ФЛК"," ")</f>
        <v xml:space="preserve"> </v>
      </c>
    </row>
    <row r="190" spans="1:7" ht="33.75" customHeight="1">
      <c r="A190" s="231" t="str">
        <f>IF((SUM('Раздел 2'!AF158:AF158)=0),"","Неверно!")</f>
        <v/>
      </c>
      <c r="B190" s="232" t="s">
        <v>24880</v>
      </c>
      <c r="C190" s="186" t="s">
        <v>22758</v>
      </c>
      <c r="D190" s="186" t="s">
        <v>22754</v>
      </c>
      <c r="E190" s="186" t="str">
        <f>CONCATENATE(SUM('Раздел 2'!AF158:AF158),"=",0)</f>
        <v>0=0</v>
      </c>
      <c r="F190" s="204"/>
      <c r="G190" s="266" t="str">
        <f>IF(('ФЛК (информационный)'!A190="Неверно!")*('ФЛК (информационный)'!F190=""),"Внести подтверждение к нарушенному информационному ФЛК"," ")</f>
        <v xml:space="preserve"> </v>
      </c>
    </row>
    <row r="191" spans="1:7" ht="33.75" customHeight="1">
      <c r="A191" s="231" t="str">
        <f>IF((SUM('Раздел 2'!AG158:AG158)=0),"","Неверно!")</f>
        <v/>
      </c>
      <c r="B191" s="232" t="s">
        <v>24880</v>
      </c>
      <c r="C191" s="186" t="s">
        <v>22759</v>
      </c>
      <c r="D191" s="186" t="s">
        <v>22754</v>
      </c>
      <c r="E191" s="186" t="str">
        <f>CONCATENATE(SUM('Раздел 2'!AG158:AG158),"=",0)</f>
        <v>0=0</v>
      </c>
      <c r="F191" s="204"/>
      <c r="G191" s="266" t="str">
        <f>IF(('ФЛК (информационный)'!A191="Неверно!")*('ФЛК (информационный)'!F191=""),"Внести подтверждение к нарушенному информационному ФЛК"," ")</f>
        <v xml:space="preserve"> </v>
      </c>
    </row>
    <row r="192" spans="1:7" ht="33.75" customHeight="1">
      <c r="A192" s="231" t="str">
        <f>IF((SUM('Раздел 2'!AB77:AB77)=0),"","Неверно!")</f>
        <v/>
      </c>
      <c r="B192" s="232" t="s">
        <v>24881</v>
      </c>
      <c r="C192" s="186" t="s">
        <v>22760</v>
      </c>
      <c r="D192" s="186" t="s">
        <v>22761</v>
      </c>
      <c r="E192" s="186" t="str">
        <f>CONCATENATE(SUM('Раздел 2'!AB77:AB77),"=",0)</f>
        <v>0=0</v>
      </c>
      <c r="F192" s="204"/>
      <c r="G192" s="266" t="str">
        <f>IF(('ФЛК (информационный)'!A192="Неверно!")*('ФЛК (информационный)'!F192=""),"Внести подтверждение к нарушенному информационному ФЛК"," ")</f>
        <v xml:space="preserve"> </v>
      </c>
    </row>
    <row r="193" spans="1:7" ht="33.75" customHeight="1">
      <c r="A193" s="231" t="str">
        <f>IF((SUM('Раздел 2'!AC77:AC77)=0),"","Неверно!")</f>
        <v/>
      </c>
      <c r="B193" s="232" t="s">
        <v>24881</v>
      </c>
      <c r="C193" s="186" t="s">
        <v>22762</v>
      </c>
      <c r="D193" s="186" t="s">
        <v>22761</v>
      </c>
      <c r="E193" s="186" t="str">
        <f>CONCATENATE(SUM('Раздел 2'!AC77:AC77),"=",0)</f>
        <v>0=0</v>
      </c>
      <c r="F193" s="204"/>
      <c r="G193" s="266" t="str">
        <f>IF(('ФЛК (информационный)'!A193="Неверно!")*('ФЛК (информационный)'!F193=""),"Внести подтверждение к нарушенному информационному ФЛК"," ")</f>
        <v xml:space="preserve"> </v>
      </c>
    </row>
    <row r="194" spans="1:7" ht="33.75" customHeight="1">
      <c r="A194" s="231" t="str">
        <f>IF((SUM('Раздел 2'!AD77:AD77)=0),"","Неверно!")</f>
        <v/>
      </c>
      <c r="B194" s="232" t="s">
        <v>24881</v>
      </c>
      <c r="C194" s="186" t="s">
        <v>22763</v>
      </c>
      <c r="D194" s="186" t="s">
        <v>22761</v>
      </c>
      <c r="E194" s="186" t="str">
        <f>CONCATENATE(SUM('Раздел 2'!AD77:AD77),"=",0)</f>
        <v>0=0</v>
      </c>
      <c r="F194" s="204"/>
      <c r="G194" s="266" t="str">
        <f>IF(('ФЛК (информационный)'!A194="Неверно!")*('ФЛК (информационный)'!F194=""),"Внести подтверждение к нарушенному информационному ФЛК"," ")</f>
        <v xml:space="preserve"> </v>
      </c>
    </row>
    <row r="195" spans="1:7" ht="33.75" customHeight="1">
      <c r="A195" s="231" t="str">
        <f>IF((SUM('Раздел 2'!AE77:AE77)=0),"","Неверно!")</f>
        <v/>
      </c>
      <c r="B195" s="232" t="s">
        <v>24881</v>
      </c>
      <c r="C195" s="186" t="s">
        <v>22764</v>
      </c>
      <c r="D195" s="186" t="s">
        <v>22761</v>
      </c>
      <c r="E195" s="186" t="str">
        <f>CONCATENATE(SUM('Раздел 2'!AE77:AE77),"=",0)</f>
        <v>0=0</v>
      </c>
      <c r="F195" s="204"/>
      <c r="G195" s="266" t="str">
        <f>IF(('ФЛК (информационный)'!A195="Неверно!")*('ФЛК (информационный)'!F195=""),"Внести подтверждение к нарушенному информационному ФЛК"," ")</f>
        <v xml:space="preserve"> </v>
      </c>
    </row>
    <row r="196" spans="1:7" ht="33.75" customHeight="1">
      <c r="A196" s="231" t="str">
        <f>IF((SUM('Раздел 2'!AF77:AF77)=0),"","Неверно!")</f>
        <v/>
      </c>
      <c r="B196" s="232" t="s">
        <v>24881</v>
      </c>
      <c r="C196" s="186" t="s">
        <v>22765</v>
      </c>
      <c r="D196" s="186" t="s">
        <v>22761</v>
      </c>
      <c r="E196" s="186" t="str">
        <f>CONCATENATE(SUM('Раздел 2'!AF77:AF77),"=",0)</f>
        <v>0=0</v>
      </c>
      <c r="F196" s="204"/>
      <c r="G196" s="266" t="str">
        <f>IF(('ФЛК (информационный)'!A196="Неверно!")*('ФЛК (информационный)'!F196=""),"Внести подтверждение к нарушенному информационному ФЛК"," ")</f>
        <v xml:space="preserve"> </v>
      </c>
    </row>
    <row r="197" spans="1:7" ht="33.75" customHeight="1">
      <c r="A197" s="231" t="str">
        <f>IF((SUM('Раздел 2'!AG77:AG77)=0),"","Неверно!")</f>
        <v/>
      </c>
      <c r="B197" s="232" t="s">
        <v>24881</v>
      </c>
      <c r="C197" s="186" t="s">
        <v>22766</v>
      </c>
      <c r="D197" s="186" t="s">
        <v>22761</v>
      </c>
      <c r="E197" s="186" t="str">
        <f>CONCATENATE(SUM('Раздел 2'!AG77:AG77),"=",0)</f>
        <v>0=0</v>
      </c>
      <c r="F197" s="204"/>
      <c r="G197" s="266" t="str">
        <f>IF(('ФЛК (информационный)'!A197="Неверно!")*('ФЛК (информационный)'!F197=""),"Внести подтверждение к нарушенному информационному ФЛК"," ")</f>
        <v xml:space="preserve"> </v>
      </c>
    </row>
    <row r="198" spans="1:7" ht="33.75" customHeight="1">
      <c r="A198" s="231" t="str">
        <f>IF((SUM('Раздел 2'!AB44:AB44)=0),"","Неверно!")</f>
        <v/>
      </c>
      <c r="B198" s="232" t="s">
        <v>24882</v>
      </c>
      <c r="C198" s="186" t="s">
        <v>22767</v>
      </c>
      <c r="D198" s="186" t="s">
        <v>22768</v>
      </c>
      <c r="E198" s="186" t="str">
        <f>CONCATENATE(SUM('Раздел 2'!AB44:AB44),"=",0)</f>
        <v>0=0</v>
      </c>
      <c r="F198" s="204"/>
      <c r="G198" s="266" t="str">
        <f>IF(('ФЛК (информационный)'!A198="Неверно!")*('ФЛК (информационный)'!F198=""),"Внести подтверждение к нарушенному информационному ФЛК"," ")</f>
        <v xml:space="preserve"> </v>
      </c>
    </row>
    <row r="199" spans="1:7" ht="33.75" customHeight="1">
      <c r="A199" s="231" t="str">
        <f>IF((SUM('Раздел 2'!AC44:AC44)=0),"","Неверно!")</f>
        <v/>
      </c>
      <c r="B199" s="232" t="s">
        <v>24882</v>
      </c>
      <c r="C199" s="186" t="s">
        <v>22769</v>
      </c>
      <c r="D199" s="186" t="s">
        <v>22768</v>
      </c>
      <c r="E199" s="186" t="str">
        <f>CONCATENATE(SUM('Раздел 2'!AC44:AC44),"=",0)</f>
        <v>0=0</v>
      </c>
      <c r="F199" s="204"/>
      <c r="G199" s="266" t="str">
        <f>IF(('ФЛК (информационный)'!A199="Неверно!")*('ФЛК (информационный)'!F199=""),"Внести подтверждение к нарушенному информационному ФЛК"," ")</f>
        <v xml:space="preserve"> </v>
      </c>
    </row>
    <row r="200" spans="1:7" ht="33.75" customHeight="1">
      <c r="A200" s="231" t="str">
        <f>IF((SUM('Раздел 2'!AD44:AD44)=0),"","Неверно!")</f>
        <v/>
      </c>
      <c r="B200" s="232" t="s">
        <v>24882</v>
      </c>
      <c r="C200" s="186" t="s">
        <v>22770</v>
      </c>
      <c r="D200" s="186" t="s">
        <v>22768</v>
      </c>
      <c r="E200" s="186" t="str">
        <f>CONCATENATE(SUM('Раздел 2'!AD44:AD44),"=",0)</f>
        <v>0=0</v>
      </c>
      <c r="F200" s="204"/>
      <c r="G200" s="266" t="str">
        <f>IF(('ФЛК (информационный)'!A200="Неверно!")*('ФЛК (информационный)'!F200=""),"Внести подтверждение к нарушенному информационному ФЛК"," ")</f>
        <v xml:space="preserve"> </v>
      </c>
    </row>
    <row r="201" spans="1:7" ht="33.75" customHeight="1">
      <c r="A201" s="231" t="str">
        <f>IF((SUM('Раздел 2'!AE44:AE44)=0),"","Неверно!")</f>
        <v/>
      </c>
      <c r="B201" s="232" t="s">
        <v>24882</v>
      </c>
      <c r="C201" s="186" t="s">
        <v>22771</v>
      </c>
      <c r="D201" s="186" t="s">
        <v>22768</v>
      </c>
      <c r="E201" s="186" t="str">
        <f>CONCATENATE(SUM('Раздел 2'!AE44:AE44),"=",0)</f>
        <v>0=0</v>
      </c>
      <c r="F201" s="204"/>
      <c r="G201" s="266" t="str">
        <f>IF(('ФЛК (информационный)'!A201="Неверно!")*('ФЛК (информационный)'!F201=""),"Внести подтверждение к нарушенному информационному ФЛК"," ")</f>
        <v xml:space="preserve"> </v>
      </c>
    </row>
    <row r="202" spans="1:7" ht="33.75" customHeight="1">
      <c r="A202" s="231" t="str">
        <f>IF((SUM('Раздел 2'!AF44:AF44)=0),"","Неверно!")</f>
        <v/>
      </c>
      <c r="B202" s="232" t="s">
        <v>24882</v>
      </c>
      <c r="C202" s="186" t="s">
        <v>22772</v>
      </c>
      <c r="D202" s="186" t="s">
        <v>22768</v>
      </c>
      <c r="E202" s="186" t="str">
        <f>CONCATENATE(SUM('Раздел 2'!AF44:AF44),"=",0)</f>
        <v>0=0</v>
      </c>
      <c r="F202" s="204"/>
      <c r="G202" s="266" t="str">
        <f>IF(('ФЛК (информационный)'!A202="Неверно!")*('ФЛК (информационный)'!F202=""),"Внести подтверждение к нарушенному информационному ФЛК"," ")</f>
        <v xml:space="preserve"> </v>
      </c>
    </row>
    <row r="203" spans="1:7" ht="33.75" customHeight="1">
      <c r="A203" s="231" t="str">
        <f>IF((SUM('Раздел 2'!AG44:AG44)=0),"","Неверно!")</f>
        <v/>
      </c>
      <c r="B203" s="232" t="s">
        <v>24882</v>
      </c>
      <c r="C203" s="186" t="s">
        <v>22773</v>
      </c>
      <c r="D203" s="186" t="s">
        <v>22768</v>
      </c>
      <c r="E203" s="186" t="str">
        <f>CONCATENATE(SUM('Раздел 2'!AG44:AG44),"=",0)</f>
        <v>0=0</v>
      </c>
      <c r="F203" s="204"/>
      <c r="G203" s="266" t="str">
        <f>IF(('ФЛК (информационный)'!A203="Неверно!")*('ФЛК (информационный)'!F203=""),"Внести подтверждение к нарушенному информационному ФЛК"," ")</f>
        <v xml:space="preserve"> </v>
      </c>
    </row>
    <row r="204" spans="1:7" ht="33.75" customHeight="1">
      <c r="A204" s="231" t="str">
        <f>IF((SUM('Раздел 2'!AB33:AB33)=0),"","Неверно!")</f>
        <v/>
      </c>
      <c r="B204" s="232" t="s">
        <v>24883</v>
      </c>
      <c r="C204" s="186" t="s">
        <v>20960</v>
      </c>
      <c r="D204" s="186" t="s">
        <v>20961</v>
      </c>
      <c r="E204" s="186" t="str">
        <f>CONCATENATE(SUM('Раздел 2'!AB33:AB33),"=",0)</f>
        <v>0=0</v>
      </c>
      <c r="F204" s="204"/>
      <c r="G204" s="266" t="str">
        <f>IF(('ФЛК (информационный)'!A204="Неверно!")*('ФЛК (информационный)'!F204=""),"Внести подтверждение к нарушенному информационному ФЛК"," ")</f>
        <v xml:space="preserve"> </v>
      </c>
    </row>
    <row r="205" spans="1:7" ht="33.75" customHeight="1">
      <c r="A205" s="231" t="str">
        <f>IF((SUM('Раздел 2'!AC33:AC33)=0),"","Неверно!")</f>
        <v/>
      </c>
      <c r="B205" s="232" t="s">
        <v>24883</v>
      </c>
      <c r="C205" s="186" t="s">
        <v>20962</v>
      </c>
      <c r="D205" s="186" t="s">
        <v>20961</v>
      </c>
      <c r="E205" s="186" t="str">
        <f>CONCATENATE(SUM('Раздел 2'!AC33:AC33),"=",0)</f>
        <v>0=0</v>
      </c>
      <c r="F205" s="204"/>
      <c r="G205" s="266" t="str">
        <f>IF(('ФЛК (информационный)'!A205="Неверно!")*('ФЛК (информационный)'!F205=""),"Внести подтверждение к нарушенному информационному ФЛК"," ")</f>
        <v xml:space="preserve"> </v>
      </c>
    </row>
    <row r="206" spans="1:7" ht="33.75" customHeight="1">
      <c r="A206" s="231" t="str">
        <f>IF((SUM('Раздел 2'!AD33:AD33)=0),"","Неверно!")</f>
        <v/>
      </c>
      <c r="B206" s="232" t="s">
        <v>24883</v>
      </c>
      <c r="C206" s="186" t="s">
        <v>20963</v>
      </c>
      <c r="D206" s="186" t="s">
        <v>20961</v>
      </c>
      <c r="E206" s="186" t="str">
        <f>CONCATENATE(SUM('Раздел 2'!AD33:AD33),"=",0)</f>
        <v>0=0</v>
      </c>
      <c r="F206" s="204"/>
      <c r="G206" s="266" t="str">
        <f>IF(('ФЛК (информационный)'!A206="Неверно!")*('ФЛК (информационный)'!F206=""),"Внести подтверждение к нарушенному информационному ФЛК"," ")</f>
        <v xml:space="preserve"> </v>
      </c>
    </row>
    <row r="207" spans="1:7" ht="33.75" customHeight="1">
      <c r="A207" s="231" t="str">
        <f>IF((SUM('Раздел 2'!AE33:AE33)=0),"","Неверно!")</f>
        <v/>
      </c>
      <c r="B207" s="232" t="s">
        <v>24883</v>
      </c>
      <c r="C207" s="186" t="s">
        <v>20964</v>
      </c>
      <c r="D207" s="186" t="s">
        <v>20961</v>
      </c>
      <c r="E207" s="186" t="str">
        <f>CONCATENATE(SUM('Раздел 2'!AE33:AE33),"=",0)</f>
        <v>0=0</v>
      </c>
      <c r="F207" s="204"/>
      <c r="G207" s="266" t="str">
        <f>IF(('ФЛК (информационный)'!A207="Неверно!")*('ФЛК (информационный)'!F207=""),"Внести подтверждение к нарушенному информационному ФЛК"," ")</f>
        <v xml:space="preserve"> </v>
      </c>
    </row>
    <row r="208" spans="1:7" ht="33.75" customHeight="1">
      <c r="A208" s="231" t="str">
        <f>IF((SUM('Раздел 2'!AF33:AF33)=0),"","Неверно!")</f>
        <v/>
      </c>
      <c r="B208" s="232" t="s">
        <v>24883</v>
      </c>
      <c r="C208" s="186" t="s">
        <v>20965</v>
      </c>
      <c r="D208" s="186" t="s">
        <v>20961</v>
      </c>
      <c r="E208" s="186" t="str">
        <f>CONCATENATE(SUM('Раздел 2'!AF33:AF33),"=",0)</f>
        <v>0=0</v>
      </c>
      <c r="F208" s="204"/>
      <c r="G208" s="266" t="str">
        <f>IF(('ФЛК (информационный)'!A208="Неверно!")*('ФЛК (информационный)'!F208=""),"Внести подтверждение к нарушенному информационному ФЛК"," ")</f>
        <v xml:space="preserve"> </v>
      </c>
    </row>
    <row r="209" spans="1:7" ht="33.75" customHeight="1">
      <c r="A209" s="231" t="str">
        <f>IF((SUM('Раздел 2'!AG33:AG33)=0),"","Неверно!")</f>
        <v/>
      </c>
      <c r="B209" s="232" t="s">
        <v>24883</v>
      </c>
      <c r="C209" s="186" t="s">
        <v>20966</v>
      </c>
      <c r="D209" s="186" t="s">
        <v>20961</v>
      </c>
      <c r="E209" s="186" t="str">
        <f>CONCATENATE(SUM('Раздел 2'!AG33:AG33),"=",0)</f>
        <v>0=0</v>
      </c>
      <c r="F209" s="204"/>
      <c r="G209" s="266" t="str">
        <f>IF(('ФЛК (информационный)'!A209="Неверно!")*('ФЛК (информационный)'!F209=""),"Внести подтверждение к нарушенному информационному ФЛК"," ")</f>
        <v xml:space="preserve"> </v>
      </c>
    </row>
    <row r="210" spans="1:7" ht="33.75" customHeight="1">
      <c r="A210" s="231" t="str">
        <f>IF((SUM('Раздел 2'!AB23:AB23)=0),"","Неверно!")</f>
        <v/>
      </c>
      <c r="B210" s="232" t="s">
        <v>24884</v>
      </c>
      <c r="C210" s="186" t="s">
        <v>9600</v>
      </c>
      <c r="D210" s="186" t="s">
        <v>20967</v>
      </c>
      <c r="E210" s="186" t="str">
        <f>CONCATENATE(SUM('Раздел 2'!AB23:AB23),"=",0)</f>
        <v>0=0</v>
      </c>
      <c r="F210" s="204"/>
      <c r="G210" s="266" t="str">
        <f>IF(('ФЛК (информационный)'!A210="Неверно!")*('ФЛК (информационный)'!F210=""),"Внести подтверждение к нарушенному информационному ФЛК"," ")</f>
        <v xml:space="preserve"> </v>
      </c>
    </row>
    <row r="211" spans="1:7" ht="33.75" customHeight="1">
      <c r="A211" s="231" t="str">
        <f>IF((SUM('Раздел 2'!AB24:AB24)=0),"","Неверно!")</f>
        <v/>
      </c>
      <c r="B211" s="232" t="s">
        <v>24884</v>
      </c>
      <c r="C211" s="186" t="s">
        <v>9601</v>
      </c>
      <c r="D211" s="186" t="s">
        <v>20967</v>
      </c>
      <c r="E211" s="186" t="str">
        <f>CONCATENATE(SUM('Раздел 2'!AB24:AB24),"=",0)</f>
        <v>0=0</v>
      </c>
      <c r="F211" s="204"/>
      <c r="G211" s="266" t="str">
        <f>IF(('ФЛК (информационный)'!A211="Неверно!")*('ФЛК (информационный)'!F211=""),"Внести подтверждение к нарушенному информационному ФЛК"," ")</f>
        <v xml:space="preserve"> </v>
      </c>
    </row>
    <row r="212" spans="1:7" ht="33.75" customHeight="1">
      <c r="A212" s="231" t="str">
        <f>IF((SUM('Раздел 2'!AB25:AB25)=0),"","Неверно!")</f>
        <v/>
      </c>
      <c r="B212" s="232" t="s">
        <v>24884</v>
      </c>
      <c r="C212" s="186" t="s">
        <v>9602</v>
      </c>
      <c r="D212" s="186" t="s">
        <v>20967</v>
      </c>
      <c r="E212" s="186" t="str">
        <f>CONCATENATE(SUM('Раздел 2'!AB25:AB25),"=",0)</f>
        <v>0=0</v>
      </c>
      <c r="F212" s="204"/>
      <c r="G212" s="266" t="str">
        <f>IF(('ФЛК (информационный)'!A212="Неверно!")*('ФЛК (информационный)'!F212=""),"Внести подтверждение к нарушенному информационному ФЛК"," ")</f>
        <v xml:space="preserve"> </v>
      </c>
    </row>
    <row r="213" spans="1:7" ht="33.75" customHeight="1">
      <c r="A213" s="231" t="str">
        <f>IF((SUM('Раздел 2'!AB26:AB26)=0),"","Неверно!")</f>
        <v/>
      </c>
      <c r="B213" s="232" t="s">
        <v>24884</v>
      </c>
      <c r="C213" s="186" t="s">
        <v>9603</v>
      </c>
      <c r="D213" s="186" t="s">
        <v>20967</v>
      </c>
      <c r="E213" s="186" t="str">
        <f>CONCATENATE(SUM('Раздел 2'!AB26:AB26),"=",0)</f>
        <v>0=0</v>
      </c>
      <c r="F213" s="204"/>
      <c r="G213" s="266" t="str">
        <f>IF(('ФЛК (информационный)'!A213="Неверно!")*('ФЛК (информационный)'!F213=""),"Внести подтверждение к нарушенному информационному ФЛК"," ")</f>
        <v xml:space="preserve"> </v>
      </c>
    </row>
    <row r="214" spans="1:7" ht="33.75" customHeight="1">
      <c r="A214" s="231" t="str">
        <f>IF((SUM('Раздел 2'!AB27:AB27)=0),"","Неверно!")</f>
        <v/>
      </c>
      <c r="B214" s="232" t="s">
        <v>24884</v>
      </c>
      <c r="C214" s="186" t="s">
        <v>9604</v>
      </c>
      <c r="D214" s="186" t="s">
        <v>20967</v>
      </c>
      <c r="E214" s="186" t="str">
        <f>CONCATENATE(SUM('Раздел 2'!AB27:AB27),"=",0)</f>
        <v>0=0</v>
      </c>
      <c r="F214" s="204"/>
      <c r="G214" s="266" t="str">
        <f>IF(('ФЛК (информационный)'!A214="Неверно!")*('ФЛК (информационный)'!F214=""),"Внести подтверждение к нарушенному информационному ФЛК"," ")</f>
        <v xml:space="preserve"> </v>
      </c>
    </row>
    <row r="215" spans="1:7" ht="33.75" customHeight="1">
      <c r="A215" s="231" t="str">
        <f>IF((SUM('Раздел 2'!AB28:AB28)=0),"","Неверно!")</f>
        <v/>
      </c>
      <c r="B215" s="232" t="s">
        <v>24884</v>
      </c>
      <c r="C215" s="186" t="s">
        <v>9605</v>
      </c>
      <c r="D215" s="186" t="s">
        <v>20967</v>
      </c>
      <c r="E215" s="186" t="str">
        <f>CONCATENATE(SUM('Раздел 2'!AB28:AB28),"=",0)</f>
        <v>0=0</v>
      </c>
      <c r="F215" s="204"/>
      <c r="G215" s="266" t="str">
        <f>IF(('ФЛК (информационный)'!A215="Неверно!")*('ФЛК (информационный)'!F215=""),"Внести подтверждение к нарушенному информационному ФЛК"," ")</f>
        <v xml:space="preserve"> </v>
      </c>
    </row>
    <row r="216" spans="1:7" ht="33.75" customHeight="1">
      <c r="A216" s="231" t="str">
        <f>IF((SUM('Раздел 2'!AB29:AB29)=0),"","Неверно!")</f>
        <v/>
      </c>
      <c r="B216" s="232" t="s">
        <v>24884</v>
      </c>
      <c r="C216" s="186" t="s">
        <v>7489</v>
      </c>
      <c r="D216" s="186" t="s">
        <v>20967</v>
      </c>
      <c r="E216" s="186" t="str">
        <f>CONCATENATE(SUM('Раздел 2'!AB29:AB29),"=",0)</f>
        <v>0=0</v>
      </c>
      <c r="F216" s="204"/>
      <c r="G216" s="266" t="str">
        <f>IF(('ФЛК (информационный)'!A216="Неверно!")*('ФЛК (информационный)'!F216=""),"Внести подтверждение к нарушенному информационному ФЛК"," ")</f>
        <v xml:space="preserve"> </v>
      </c>
    </row>
    <row r="217" spans="1:7" ht="33.75" customHeight="1">
      <c r="A217" s="231" t="str">
        <f>IF((SUM('Раздел 2'!AC23:AC23)=0),"","Неверно!")</f>
        <v/>
      </c>
      <c r="B217" s="232" t="s">
        <v>24884</v>
      </c>
      <c r="C217" s="186" t="s">
        <v>9606</v>
      </c>
      <c r="D217" s="186" t="s">
        <v>20967</v>
      </c>
      <c r="E217" s="186" t="str">
        <f>CONCATENATE(SUM('Раздел 2'!AC23:AC23),"=",0)</f>
        <v>0=0</v>
      </c>
      <c r="F217" s="204"/>
      <c r="G217" s="266" t="str">
        <f>IF(('ФЛК (информационный)'!A217="Неверно!")*('ФЛК (информационный)'!F217=""),"Внести подтверждение к нарушенному информационному ФЛК"," ")</f>
        <v xml:space="preserve"> </v>
      </c>
    </row>
    <row r="218" spans="1:7" ht="33.75" customHeight="1">
      <c r="A218" s="231" t="str">
        <f>IF((SUM('Раздел 2'!AC24:AC24)=0),"","Неверно!")</f>
        <v/>
      </c>
      <c r="B218" s="232" t="s">
        <v>24884</v>
      </c>
      <c r="C218" s="186" t="s">
        <v>9607</v>
      </c>
      <c r="D218" s="186" t="s">
        <v>20967</v>
      </c>
      <c r="E218" s="186" t="str">
        <f>CONCATENATE(SUM('Раздел 2'!AC24:AC24),"=",0)</f>
        <v>0=0</v>
      </c>
      <c r="F218" s="204"/>
      <c r="G218" s="266" t="str">
        <f>IF(('ФЛК (информационный)'!A218="Неверно!")*('ФЛК (информационный)'!F218=""),"Внести подтверждение к нарушенному информационному ФЛК"," ")</f>
        <v xml:space="preserve"> </v>
      </c>
    </row>
    <row r="219" spans="1:7" ht="33.75" customHeight="1">
      <c r="A219" s="231" t="str">
        <f>IF((SUM('Раздел 2'!AC25:AC25)=0),"","Неверно!")</f>
        <v/>
      </c>
      <c r="B219" s="232" t="s">
        <v>24884</v>
      </c>
      <c r="C219" s="186" t="s">
        <v>9608</v>
      </c>
      <c r="D219" s="186" t="s">
        <v>20967</v>
      </c>
      <c r="E219" s="186" t="str">
        <f>CONCATENATE(SUM('Раздел 2'!AC25:AC25),"=",0)</f>
        <v>0=0</v>
      </c>
      <c r="F219" s="204"/>
      <c r="G219" s="266" t="str">
        <f>IF(('ФЛК (информационный)'!A219="Неверно!")*('ФЛК (информационный)'!F219=""),"Внести подтверждение к нарушенному информационному ФЛК"," ")</f>
        <v xml:space="preserve"> </v>
      </c>
    </row>
    <row r="220" spans="1:7" ht="33.75" customHeight="1">
      <c r="A220" s="231" t="str">
        <f>IF((SUM('Раздел 2'!AC26:AC26)=0),"","Неверно!")</f>
        <v/>
      </c>
      <c r="B220" s="232" t="s">
        <v>24884</v>
      </c>
      <c r="C220" s="186" t="s">
        <v>9609</v>
      </c>
      <c r="D220" s="186" t="s">
        <v>20967</v>
      </c>
      <c r="E220" s="186" t="str">
        <f>CONCATENATE(SUM('Раздел 2'!AC26:AC26),"=",0)</f>
        <v>0=0</v>
      </c>
      <c r="F220" s="204"/>
      <c r="G220" s="266" t="str">
        <f>IF(('ФЛК (информационный)'!A220="Неверно!")*('ФЛК (информационный)'!F220=""),"Внести подтверждение к нарушенному информационному ФЛК"," ")</f>
        <v xml:space="preserve"> </v>
      </c>
    </row>
    <row r="221" spans="1:7" ht="33.75" customHeight="1">
      <c r="A221" s="231" t="str">
        <f>IF((SUM('Раздел 2'!AC27:AC27)=0),"","Неверно!")</f>
        <v/>
      </c>
      <c r="B221" s="232" t="s">
        <v>24884</v>
      </c>
      <c r="C221" s="186" t="s">
        <v>9610</v>
      </c>
      <c r="D221" s="186" t="s">
        <v>20967</v>
      </c>
      <c r="E221" s="186" t="str">
        <f>CONCATENATE(SUM('Раздел 2'!AC27:AC27),"=",0)</f>
        <v>0=0</v>
      </c>
      <c r="F221" s="204"/>
      <c r="G221" s="266" t="str">
        <f>IF(('ФЛК (информационный)'!A221="Неверно!")*('ФЛК (информационный)'!F221=""),"Внести подтверждение к нарушенному информационному ФЛК"," ")</f>
        <v xml:space="preserve"> </v>
      </c>
    </row>
    <row r="222" spans="1:7" ht="33.75" customHeight="1">
      <c r="A222" s="231" t="str">
        <f>IF((SUM('Раздел 2'!AC28:AC28)=0),"","Неверно!")</f>
        <v/>
      </c>
      <c r="B222" s="232" t="s">
        <v>24884</v>
      </c>
      <c r="C222" s="186" t="s">
        <v>9611</v>
      </c>
      <c r="D222" s="186" t="s">
        <v>20967</v>
      </c>
      <c r="E222" s="186" t="str">
        <f>CONCATENATE(SUM('Раздел 2'!AC28:AC28),"=",0)</f>
        <v>0=0</v>
      </c>
      <c r="F222" s="204"/>
      <c r="G222" s="266" t="str">
        <f>IF(('ФЛК (информационный)'!A222="Неверно!")*('ФЛК (информационный)'!F222=""),"Внести подтверждение к нарушенному информационному ФЛК"," ")</f>
        <v xml:space="preserve"> </v>
      </c>
    </row>
    <row r="223" spans="1:7" ht="33.75" customHeight="1">
      <c r="A223" s="231" t="str">
        <f>IF((SUM('Раздел 2'!AC29:AC29)=0),"","Неверно!")</f>
        <v/>
      </c>
      <c r="B223" s="232" t="s">
        <v>24884</v>
      </c>
      <c r="C223" s="186" t="s">
        <v>7490</v>
      </c>
      <c r="D223" s="186" t="s">
        <v>20967</v>
      </c>
      <c r="E223" s="186" t="str">
        <f>CONCATENATE(SUM('Раздел 2'!AC29:AC29),"=",0)</f>
        <v>0=0</v>
      </c>
      <c r="F223" s="204"/>
      <c r="G223" s="266" t="str">
        <f>IF(('ФЛК (информационный)'!A223="Неверно!")*('ФЛК (информационный)'!F223=""),"Внести подтверждение к нарушенному информационному ФЛК"," ")</f>
        <v xml:space="preserve"> </v>
      </c>
    </row>
    <row r="224" spans="1:7" ht="33.75" customHeight="1">
      <c r="A224" s="231" t="str">
        <f>IF((SUM('Раздел 2'!AD23:AD23)=0),"","Неверно!")</f>
        <v/>
      </c>
      <c r="B224" s="232" t="s">
        <v>24884</v>
      </c>
      <c r="C224" s="186" t="s">
        <v>9612</v>
      </c>
      <c r="D224" s="186" t="s">
        <v>20967</v>
      </c>
      <c r="E224" s="186" t="str">
        <f>CONCATENATE(SUM('Раздел 2'!AD23:AD23),"=",0)</f>
        <v>0=0</v>
      </c>
      <c r="F224" s="204"/>
      <c r="G224" s="266" t="str">
        <f>IF(('ФЛК (информационный)'!A224="Неверно!")*('ФЛК (информационный)'!F224=""),"Внести подтверждение к нарушенному информационному ФЛК"," ")</f>
        <v xml:space="preserve"> </v>
      </c>
    </row>
    <row r="225" spans="1:7" ht="33.75" customHeight="1">
      <c r="A225" s="231" t="str">
        <f>IF((SUM('Раздел 2'!AD24:AD24)=0),"","Неверно!")</f>
        <v/>
      </c>
      <c r="B225" s="232" t="s">
        <v>24884</v>
      </c>
      <c r="C225" s="186" t="s">
        <v>9613</v>
      </c>
      <c r="D225" s="186" t="s">
        <v>20967</v>
      </c>
      <c r="E225" s="186" t="str">
        <f>CONCATENATE(SUM('Раздел 2'!AD24:AD24),"=",0)</f>
        <v>0=0</v>
      </c>
      <c r="F225" s="204"/>
      <c r="G225" s="266" t="str">
        <f>IF(('ФЛК (информационный)'!A225="Неверно!")*('ФЛК (информационный)'!F225=""),"Внести подтверждение к нарушенному информационному ФЛК"," ")</f>
        <v xml:space="preserve"> </v>
      </c>
    </row>
    <row r="226" spans="1:7" ht="33.75" customHeight="1">
      <c r="A226" s="231" t="str">
        <f>IF((SUM('Раздел 2'!AD25:AD25)=0),"","Неверно!")</f>
        <v/>
      </c>
      <c r="B226" s="232" t="s">
        <v>24884</v>
      </c>
      <c r="C226" s="186" t="s">
        <v>9614</v>
      </c>
      <c r="D226" s="186" t="s">
        <v>20967</v>
      </c>
      <c r="E226" s="186" t="str">
        <f>CONCATENATE(SUM('Раздел 2'!AD25:AD25),"=",0)</f>
        <v>0=0</v>
      </c>
      <c r="F226" s="204"/>
      <c r="G226" s="266" t="str">
        <f>IF(('ФЛК (информационный)'!A226="Неверно!")*('ФЛК (информационный)'!F226=""),"Внести подтверждение к нарушенному информационному ФЛК"," ")</f>
        <v xml:space="preserve"> </v>
      </c>
    </row>
    <row r="227" spans="1:7" ht="33.75" customHeight="1">
      <c r="A227" s="231" t="str">
        <f>IF((SUM('Раздел 2'!AD26:AD26)=0),"","Неверно!")</f>
        <v/>
      </c>
      <c r="B227" s="232" t="s">
        <v>24884</v>
      </c>
      <c r="C227" s="186" t="s">
        <v>9615</v>
      </c>
      <c r="D227" s="186" t="s">
        <v>20967</v>
      </c>
      <c r="E227" s="186" t="str">
        <f>CONCATENATE(SUM('Раздел 2'!AD26:AD26),"=",0)</f>
        <v>0=0</v>
      </c>
      <c r="F227" s="204"/>
      <c r="G227" s="266" t="str">
        <f>IF(('ФЛК (информационный)'!A227="Неверно!")*('ФЛК (информационный)'!F227=""),"Внести подтверждение к нарушенному информационному ФЛК"," ")</f>
        <v xml:space="preserve"> </v>
      </c>
    </row>
    <row r="228" spans="1:7" ht="33.75" customHeight="1">
      <c r="A228" s="231" t="str">
        <f>IF((SUM('Раздел 2'!AD27:AD27)=0),"","Неверно!")</f>
        <v/>
      </c>
      <c r="B228" s="232" t="s">
        <v>24884</v>
      </c>
      <c r="C228" s="186" t="s">
        <v>9616</v>
      </c>
      <c r="D228" s="186" t="s">
        <v>20967</v>
      </c>
      <c r="E228" s="186" t="str">
        <f>CONCATENATE(SUM('Раздел 2'!AD27:AD27),"=",0)</f>
        <v>0=0</v>
      </c>
      <c r="F228" s="204"/>
      <c r="G228" s="266" t="str">
        <f>IF(('ФЛК (информационный)'!A228="Неверно!")*('ФЛК (информационный)'!F228=""),"Внести подтверждение к нарушенному информационному ФЛК"," ")</f>
        <v xml:space="preserve"> </v>
      </c>
    </row>
    <row r="229" spans="1:7" ht="33.75" customHeight="1">
      <c r="A229" s="231" t="str">
        <f>IF((SUM('Раздел 2'!AD28:AD28)=0),"","Неверно!")</f>
        <v/>
      </c>
      <c r="B229" s="232" t="s">
        <v>24884</v>
      </c>
      <c r="C229" s="186" t="s">
        <v>9617</v>
      </c>
      <c r="D229" s="186" t="s">
        <v>20967</v>
      </c>
      <c r="E229" s="186" t="str">
        <f>CONCATENATE(SUM('Раздел 2'!AD28:AD28),"=",0)</f>
        <v>0=0</v>
      </c>
      <c r="F229" s="204"/>
      <c r="G229" s="266" t="str">
        <f>IF(('ФЛК (информационный)'!A229="Неверно!")*('ФЛК (информационный)'!F229=""),"Внести подтверждение к нарушенному информационному ФЛК"," ")</f>
        <v xml:space="preserve"> </v>
      </c>
    </row>
    <row r="230" spans="1:7" ht="33.75" customHeight="1">
      <c r="A230" s="231" t="str">
        <f>IF((SUM('Раздел 2'!AD29:AD29)=0),"","Неверно!")</f>
        <v/>
      </c>
      <c r="B230" s="232" t="s">
        <v>24884</v>
      </c>
      <c r="C230" s="186" t="s">
        <v>7491</v>
      </c>
      <c r="D230" s="186" t="s">
        <v>20967</v>
      </c>
      <c r="E230" s="186" t="str">
        <f>CONCATENATE(SUM('Раздел 2'!AD29:AD29),"=",0)</f>
        <v>0=0</v>
      </c>
      <c r="F230" s="204"/>
      <c r="G230" s="266" t="str">
        <f>IF(('ФЛК (информационный)'!A230="Неверно!")*('ФЛК (информационный)'!F230=""),"Внести подтверждение к нарушенному информационному ФЛК"," ")</f>
        <v xml:space="preserve"> </v>
      </c>
    </row>
    <row r="231" spans="1:7" ht="33.75" customHeight="1">
      <c r="A231" s="231" t="str">
        <f>IF((SUM('Раздел 2'!AE23:AE23)=0),"","Неверно!")</f>
        <v/>
      </c>
      <c r="B231" s="232" t="s">
        <v>24884</v>
      </c>
      <c r="C231" s="186" t="s">
        <v>9618</v>
      </c>
      <c r="D231" s="186" t="s">
        <v>20967</v>
      </c>
      <c r="E231" s="186" t="str">
        <f>CONCATENATE(SUM('Раздел 2'!AE23:AE23),"=",0)</f>
        <v>0=0</v>
      </c>
      <c r="F231" s="204"/>
      <c r="G231" s="266" t="str">
        <f>IF(('ФЛК (информационный)'!A231="Неверно!")*('ФЛК (информационный)'!F231=""),"Внести подтверждение к нарушенному информационному ФЛК"," ")</f>
        <v xml:space="preserve"> </v>
      </c>
    </row>
    <row r="232" spans="1:7" ht="33.75" customHeight="1">
      <c r="A232" s="231" t="str">
        <f>IF((SUM('Раздел 2'!AE24:AE24)=0),"","Неверно!")</f>
        <v/>
      </c>
      <c r="B232" s="232" t="s">
        <v>24884</v>
      </c>
      <c r="C232" s="186" t="s">
        <v>9619</v>
      </c>
      <c r="D232" s="186" t="s">
        <v>20967</v>
      </c>
      <c r="E232" s="186" t="str">
        <f>CONCATENATE(SUM('Раздел 2'!AE24:AE24),"=",0)</f>
        <v>0=0</v>
      </c>
      <c r="F232" s="204"/>
      <c r="G232" s="266" t="str">
        <f>IF(('ФЛК (информационный)'!A232="Неверно!")*('ФЛК (информационный)'!F232=""),"Внести подтверждение к нарушенному информационному ФЛК"," ")</f>
        <v xml:space="preserve"> </v>
      </c>
    </row>
    <row r="233" spans="1:7" ht="33.75" customHeight="1">
      <c r="A233" s="231" t="str">
        <f>IF((SUM('Раздел 2'!AE25:AE25)=0),"","Неверно!")</f>
        <v/>
      </c>
      <c r="B233" s="232" t="s">
        <v>24884</v>
      </c>
      <c r="C233" s="186" t="s">
        <v>9620</v>
      </c>
      <c r="D233" s="186" t="s">
        <v>20967</v>
      </c>
      <c r="E233" s="186" t="str">
        <f>CONCATENATE(SUM('Раздел 2'!AE25:AE25),"=",0)</f>
        <v>0=0</v>
      </c>
      <c r="F233" s="204"/>
      <c r="G233" s="266" t="str">
        <f>IF(('ФЛК (информационный)'!A233="Неверно!")*('ФЛК (информационный)'!F233=""),"Внести подтверждение к нарушенному информационному ФЛК"," ")</f>
        <v xml:space="preserve"> </v>
      </c>
    </row>
    <row r="234" spans="1:7" ht="33.75" customHeight="1">
      <c r="A234" s="231" t="str">
        <f>IF((SUM('Раздел 2'!AE26:AE26)=0),"","Неверно!")</f>
        <v/>
      </c>
      <c r="B234" s="232" t="s">
        <v>24884</v>
      </c>
      <c r="C234" s="186" t="s">
        <v>9621</v>
      </c>
      <c r="D234" s="186" t="s">
        <v>20967</v>
      </c>
      <c r="E234" s="186" t="str">
        <f>CONCATENATE(SUM('Раздел 2'!AE26:AE26),"=",0)</f>
        <v>0=0</v>
      </c>
      <c r="F234" s="204"/>
      <c r="G234" s="266" t="str">
        <f>IF(('ФЛК (информационный)'!A234="Неверно!")*('ФЛК (информационный)'!F234=""),"Внести подтверждение к нарушенному информационному ФЛК"," ")</f>
        <v xml:space="preserve"> </v>
      </c>
    </row>
    <row r="235" spans="1:7" ht="33.75" customHeight="1">
      <c r="A235" s="231" t="str">
        <f>IF((SUM('Раздел 2'!AE27:AE27)=0),"","Неверно!")</f>
        <v/>
      </c>
      <c r="B235" s="232" t="s">
        <v>24884</v>
      </c>
      <c r="C235" s="186" t="s">
        <v>9622</v>
      </c>
      <c r="D235" s="186" t="s">
        <v>20967</v>
      </c>
      <c r="E235" s="186" t="str">
        <f>CONCATENATE(SUM('Раздел 2'!AE27:AE27),"=",0)</f>
        <v>0=0</v>
      </c>
      <c r="F235" s="204"/>
      <c r="G235" s="266" t="str">
        <f>IF(('ФЛК (информационный)'!A235="Неверно!")*('ФЛК (информационный)'!F235=""),"Внести подтверждение к нарушенному информационному ФЛК"," ")</f>
        <v xml:space="preserve"> </v>
      </c>
    </row>
    <row r="236" spans="1:7" ht="33.75" customHeight="1">
      <c r="A236" s="231" t="str">
        <f>IF((SUM('Раздел 2'!AE28:AE28)=0),"","Неверно!")</f>
        <v/>
      </c>
      <c r="B236" s="232" t="s">
        <v>24884</v>
      </c>
      <c r="C236" s="186" t="s">
        <v>9623</v>
      </c>
      <c r="D236" s="186" t="s">
        <v>20967</v>
      </c>
      <c r="E236" s="186" t="str">
        <f>CONCATENATE(SUM('Раздел 2'!AE28:AE28),"=",0)</f>
        <v>0=0</v>
      </c>
      <c r="F236" s="204"/>
      <c r="G236" s="266" t="str">
        <f>IF(('ФЛК (информационный)'!A236="Неверно!")*('ФЛК (информационный)'!F236=""),"Внести подтверждение к нарушенному информационному ФЛК"," ")</f>
        <v xml:space="preserve"> </v>
      </c>
    </row>
    <row r="237" spans="1:7" ht="33.75" customHeight="1">
      <c r="A237" s="231" t="str">
        <f>IF((SUM('Раздел 2'!AE29:AE29)=0),"","Неверно!")</f>
        <v/>
      </c>
      <c r="B237" s="232" t="s">
        <v>24884</v>
      </c>
      <c r="C237" s="186" t="s">
        <v>7492</v>
      </c>
      <c r="D237" s="186" t="s">
        <v>20967</v>
      </c>
      <c r="E237" s="186" t="str">
        <f>CONCATENATE(SUM('Раздел 2'!AE29:AE29),"=",0)</f>
        <v>0=0</v>
      </c>
      <c r="F237" s="204"/>
      <c r="G237" s="266" t="str">
        <f>IF(('ФЛК (информационный)'!A237="Неверно!")*('ФЛК (информационный)'!F237=""),"Внести подтверждение к нарушенному информационному ФЛК"," ")</f>
        <v xml:space="preserve"> </v>
      </c>
    </row>
    <row r="238" spans="1:7" ht="33.75" customHeight="1">
      <c r="A238" s="231" t="str">
        <f>IF((SUM('Раздел 2'!AF23:AF23)=0),"","Неверно!")</f>
        <v/>
      </c>
      <c r="B238" s="232" t="s">
        <v>24884</v>
      </c>
      <c r="C238" s="186" t="s">
        <v>9624</v>
      </c>
      <c r="D238" s="186" t="s">
        <v>20967</v>
      </c>
      <c r="E238" s="186" t="str">
        <f>CONCATENATE(SUM('Раздел 2'!AF23:AF23),"=",0)</f>
        <v>0=0</v>
      </c>
      <c r="F238" s="204"/>
      <c r="G238" s="266" t="str">
        <f>IF(('ФЛК (информационный)'!A238="Неверно!")*('ФЛК (информационный)'!F238=""),"Внести подтверждение к нарушенному информационному ФЛК"," ")</f>
        <v xml:space="preserve"> </v>
      </c>
    </row>
    <row r="239" spans="1:7" ht="33.75" customHeight="1">
      <c r="A239" s="231" t="str">
        <f>IF((SUM('Раздел 2'!AF24:AF24)=0),"","Неверно!")</f>
        <v/>
      </c>
      <c r="B239" s="232" t="s">
        <v>24884</v>
      </c>
      <c r="C239" s="186" t="s">
        <v>9625</v>
      </c>
      <c r="D239" s="186" t="s">
        <v>20967</v>
      </c>
      <c r="E239" s="186" t="str">
        <f>CONCATENATE(SUM('Раздел 2'!AF24:AF24),"=",0)</f>
        <v>0=0</v>
      </c>
      <c r="F239" s="204"/>
      <c r="G239" s="266" t="str">
        <f>IF(('ФЛК (информационный)'!A239="Неверно!")*('ФЛК (информационный)'!F239=""),"Внести подтверждение к нарушенному информационному ФЛК"," ")</f>
        <v xml:space="preserve"> </v>
      </c>
    </row>
    <row r="240" spans="1:7" ht="33.75" customHeight="1">
      <c r="A240" s="231" t="str">
        <f>IF((SUM('Раздел 2'!AF25:AF25)=0),"","Неверно!")</f>
        <v/>
      </c>
      <c r="B240" s="232" t="s">
        <v>24884</v>
      </c>
      <c r="C240" s="186" t="s">
        <v>9626</v>
      </c>
      <c r="D240" s="186" t="s">
        <v>20967</v>
      </c>
      <c r="E240" s="186" t="str">
        <f>CONCATENATE(SUM('Раздел 2'!AF25:AF25),"=",0)</f>
        <v>0=0</v>
      </c>
      <c r="F240" s="204"/>
      <c r="G240" s="266" t="str">
        <f>IF(('ФЛК (информационный)'!A240="Неверно!")*('ФЛК (информационный)'!F240=""),"Внести подтверждение к нарушенному информационному ФЛК"," ")</f>
        <v xml:space="preserve"> </v>
      </c>
    </row>
    <row r="241" spans="1:7" ht="33.75" customHeight="1">
      <c r="A241" s="231" t="str">
        <f>IF((SUM('Раздел 2'!AF26:AF26)=0),"","Неверно!")</f>
        <v/>
      </c>
      <c r="B241" s="232" t="s">
        <v>24884</v>
      </c>
      <c r="C241" s="186" t="s">
        <v>9627</v>
      </c>
      <c r="D241" s="186" t="s">
        <v>20967</v>
      </c>
      <c r="E241" s="186" t="str">
        <f>CONCATENATE(SUM('Раздел 2'!AF26:AF26),"=",0)</f>
        <v>0=0</v>
      </c>
      <c r="F241" s="204"/>
      <c r="G241" s="266" t="str">
        <f>IF(('ФЛК (информационный)'!A241="Неверно!")*('ФЛК (информационный)'!F241=""),"Внести подтверждение к нарушенному информационному ФЛК"," ")</f>
        <v xml:space="preserve"> </v>
      </c>
    </row>
    <row r="242" spans="1:7" ht="33.75" customHeight="1">
      <c r="A242" s="231" t="str">
        <f>IF((SUM('Раздел 2'!AF27:AF27)=0),"","Неверно!")</f>
        <v/>
      </c>
      <c r="B242" s="232" t="s">
        <v>24884</v>
      </c>
      <c r="C242" s="186" t="s">
        <v>9628</v>
      </c>
      <c r="D242" s="186" t="s">
        <v>20967</v>
      </c>
      <c r="E242" s="186" t="str">
        <f>CONCATENATE(SUM('Раздел 2'!AF27:AF27),"=",0)</f>
        <v>0=0</v>
      </c>
      <c r="F242" s="204"/>
      <c r="G242" s="266" t="str">
        <f>IF(('ФЛК (информационный)'!A242="Неверно!")*('ФЛК (информационный)'!F242=""),"Внести подтверждение к нарушенному информационному ФЛК"," ")</f>
        <v xml:space="preserve"> </v>
      </c>
    </row>
    <row r="243" spans="1:7" ht="33.75" customHeight="1">
      <c r="A243" s="231" t="str">
        <f>IF((SUM('Раздел 2'!AF28:AF28)=0),"","Неверно!")</f>
        <v/>
      </c>
      <c r="B243" s="232" t="s">
        <v>24884</v>
      </c>
      <c r="C243" s="186" t="s">
        <v>9629</v>
      </c>
      <c r="D243" s="186" t="s">
        <v>20967</v>
      </c>
      <c r="E243" s="186" t="str">
        <f>CONCATENATE(SUM('Раздел 2'!AF28:AF28),"=",0)</f>
        <v>0=0</v>
      </c>
      <c r="F243" s="204"/>
      <c r="G243" s="266" t="str">
        <f>IF(('ФЛК (информационный)'!A243="Неверно!")*('ФЛК (информационный)'!F243=""),"Внести подтверждение к нарушенному информационному ФЛК"," ")</f>
        <v xml:space="preserve"> </v>
      </c>
    </row>
    <row r="244" spans="1:7" ht="33.75" customHeight="1">
      <c r="A244" s="231" t="str">
        <f>IF((SUM('Раздел 2'!AF29:AF29)=0),"","Неверно!")</f>
        <v/>
      </c>
      <c r="B244" s="232" t="s">
        <v>24884</v>
      </c>
      <c r="C244" s="186" t="s">
        <v>7493</v>
      </c>
      <c r="D244" s="186" t="s">
        <v>20967</v>
      </c>
      <c r="E244" s="186" t="str">
        <f>CONCATENATE(SUM('Раздел 2'!AF29:AF29),"=",0)</f>
        <v>0=0</v>
      </c>
      <c r="F244" s="204"/>
      <c r="G244" s="266" t="str">
        <f>IF(('ФЛК (информационный)'!A244="Неверно!")*('ФЛК (информационный)'!F244=""),"Внести подтверждение к нарушенному информационному ФЛК"," ")</f>
        <v xml:space="preserve"> </v>
      </c>
    </row>
    <row r="245" spans="1:7" ht="33.75" customHeight="1">
      <c r="A245" s="231" t="str">
        <f>IF((SUM('Раздел 2'!AG23:AG23)=0),"","Неверно!")</f>
        <v/>
      </c>
      <c r="B245" s="232" t="s">
        <v>24884</v>
      </c>
      <c r="C245" s="186" t="s">
        <v>9630</v>
      </c>
      <c r="D245" s="186" t="s">
        <v>20967</v>
      </c>
      <c r="E245" s="186" t="str">
        <f>CONCATENATE(SUM('Раздел 2'!AG23:AG23),"=",0)</f>
        <v>0=0</v>
      </c>
      <c r="F245" s="204"/>
      <c r="G245" s="266" t="str">
        <f>IF(('ФЛК (информационный)'!A245="Неверно!")*('ФЛК (информационный)'!F245=""),"Внести подтверждение к нарушенному информационному ФЛК"," ")</f>
        <v xml:space="preserve"> </v>
      </c>
    </row>
    <row r="246" spans="1:7" ht="33.75" customHeight="1">
      <c r="A246" s="231" t="str">
        <f>IF((SUM('Раздел 2'!AG24:AG24)=0),"","Неверно!")</f>
        <v/>
      </c>
      <c r="B246" s="232" t="s">
        <v>24884</v>
      </c>
      <c r="C246" s="186" t="s">
        <v>9631</v>
      </c>
      <c r="D246" s="186" t="s">
        <v>20967</v>
      </c>
      <c r="E246" s="186" t="str">
        <f>CONCATENATE(SUM('Раздел 2'!AG24:AG24),"=",0)</f>
        <v>0=0</v>
      </c>
      <c r="F246" s="204"/>
      <c r="G246" s="266" t="str">
        <f>IF(('ФЛК (информационный)'!A246="Неверно!")*('ФЛК (информационный)'!F246=""),"Внести подтверждение к нарушенному информационному ФЛК"," ")</f>
        <v xml:space="preserve"> </v>
      </c>
    </row>
    <row r="247" spans="1:7" ht="33.75" customHeight="1">
      <c r="A247" s="231" t="str">
        <f>IF((SUM('Раздел 2'!AG25:AG25)=0),"","Неверно!")</f>
        <v/>
      </c>
      <c r="B247" s="232" t="s">
        <v>24884</v>
      </c>
      <c r="C247" s="186" t="s">
        <v>9632</v>
      </c>
      <c r="D247" s="186" t="s">
        <v>20967</v>
      </c>
      <c r="E247" s="186" t="str">
        <f>CONCATENATE(SUM('Раздел 2'!AG25:AG25),"=",0)</f>
        <v>0=0</v>
      </c>
      <c r="F247" s="204"/>
      <c r="G247" s="266" t="str">
        <f>IF(('ФЛК (информационный)'!A247="Неверно!")*('ФЛК (информационный)'!F247=""),"Внести подтверждение к нарушенному информационному ФЛК"," ")</f>
        <v xml:space="preserve"> </v>
      </c>
    </row>
    <row r="248" spans="1:7" ht="33.75" customHeight="1">
      <c r="A248" s="231" t="str">
        <f>IF((SUM('Раздел 2'!AG26:AG26)=0),"","Неверно!")</f>
        <v/>
      </c>
      <c r="B248" s="232" t="s">
        <v>24884</v>
      </c>
      <c r="C248" s="186" t="s">
        <v>9633</v>
      </c>
      <c r="D248" s="186" t="s">
        <v>20967</v>
      </c>
      <c r="E248" s="186" t="str">
        <f>CONCATENATE(SUM('Раздел 2'!AG26:AG26),"=",0)</f>
        <v>0=0</v>
      </c>
      <c r="F248" s="204"/>
      <c r="G248" s="266" t="str">
        <f>IF(('ФЛК (информационный)'!A248="Неверно!")*('ФЛК (информационный)'!F248=""),"Внести подтверждение к нарушенному информационному ФЛК"," ")</f>
        <v xml:space="preserve"> </v>
      </c>
    </row>
    <row r="249" spans="1:7" ht="33.75" customHeight="1">
      <c r="A249" s="231" t="str">
        <f>IF((SUM('Раздел 2'!AG27:AG27)=0),"","Неверно!")</f>
        <v/>
      </c>
      <c r="B249" s="232" t="s">
        <v>24884</v>
      </c>
      <c r="C249" s="186" t="s">
        <v>9634</v>
      </c>
      <c r="D249" s="186" t="s">
        <v>20967</v>
      </c>
      <c r="E249" s="186" t="str">
        <f>CONCATENATE(SUM('Раздел 2'!AG27:AG27),"=",0)</f>
        <v>0=0</v>
      </c>
      <c r="F249" s="204"/>
      <c r="G249" s="266" t="str">
        <f>IF(('ФЛК (информационный)'!A249="Неверно!")*('ФЛК (информационный)'!F249=""),"Внести подтверждение к нарушенному информационному ФЛК"," ")</f>
        <v xml:space="preserve"> </v>
      </c>
    </row>
    <row r="250" spans="1:7" ht="33.75" customHeight="1">
      <c r="A250" s="231" t="str">
        <f>IF((SUM('Раздел 2'!AG28:AG28)=0),"","Неверно!")</f>
        <v/>
      </c>
      <c r="B250" s="232" t="s">
        <v>24884</v>
      </c>
      <c r="C250" s="186" t="s">
        <v>9635</v>
      </c>
      <c r="D250" s="186" t="s">
        <v>20967</v>
      </c>
      <c r="E250" s="186" t="str">
        <f>CONCATENATE(SUM('Раздел 2'!AG28:AG28),"=",0)</f>
        <v>0=0</v>
      </c>
      <c r="F250" s="204"/>
      <c r="G250" s="266" t="str">
        <f>IF(('ФЛК (информационный)'!A250="Неверно!")*('ФЛК (информационный)'!F250=""),"Внести подтверждение к нарушенному информационному ФЛК"," ")</f>
        <v xml:space="preserve"> </v>
      </c>
    </row>
    <row r="251" spans="1:7" ht="33.75" customHeight="1">
      <c r="A251" s="231" t="str">
        <f>IF((SUM('Раздел 2'!AG29:AG29)=0),"","Неверно!")</f>
        <v/>
      </c>
      <c r="B251" s="232" t="s">
        <v>24884</v>
      </c>
      <c r="C251" s="186" t="s">
        <v>7494</v>
      </c>
      <c r="D251" s="186" t="s">
        <v>20967</v>
      </c>
      <c r="E251" s="186" t="str">
        <f>CONCATENATE(SUM('Раздел 2'!AG29:AG29),"=",0)</f>
        <v>0=0</v>
      </c>
      <c r="F251" s="204"/>
      <c r="G251" s="266" t="str">
        <f>IF(('ФЛК (информационный)'!A251="Неверно!")*('ФЛК (информационный)'!F251=""),"Внести подтверждение к нарушенному информационному ФЛК"," ")</f>
        <v xml:space="preserve"> </v>
      </c>
    </row>
    <row r="252" spans="1:7" ht="33.75" customHeight="1">
      <c r="A252" s="231" t="str">
        <f>IF((SUM('Раздел 2'!AB12:AB12)=0),"","Неверно!")</f>
        <v/>
      </c>
      <c r="B252" s="232" t="s">
        <v>24885</v>
      </c>
      <c r="C252" s="186" t="s">
        <v>7434</v>
      </c>
      <c r="D252" s="186" t="s">
        <v>18818</v>
      </c>
      <c r="E252" s="186" t="str">
        <f>CONCATENATE(SUM('Раздел 2'!AB12:AB12),"=",0)</f>
        <v>0=0</v>
      </c>
      <c r="F252" s="204"/>
      <c r="G252" s="266" t="str">
        <f>IF(('ФЛК (информационный)'!A252="Неверно!")*('ФЛК (информационный)'!F252=""),"Внести подтверждение к нарушенному информационному ФЛК"," ")</f>
        <v xml:space="preserve"> </v>
      </c>
    </row>
    <row r="253" spans="1:7" ht="33.75" customHeight="1">
      <c r="A253" s="231" t="str">
        <f>IF((SUM('Раздел 2'!AB13:AB13)=0),"","Неверно!")</f>
        <v/>
      </c>
      <c r="B253" s="232" t="s">
        <v>24885</v>
      </c>
      <c r="C253" s="186" t="s">
        <v>7435</v>
      </c>
      <c r="D253" s="186" t="s">
        <v>18818</v>
      </c>
      <c r="E253" s="186" t="str">
        <f>CONCATENATE(SUM('Раздел 2'!AB13:AB13),"=",0)</f>
        <v>0=0</v>
      </c>
      <c r="F253" s="204"/>
      <c r="G253" s="266" t="str">
        <f>IF(('ФЛК (информационный)'!A253="Неверно!")*('ФЛК (информационный)'!F253=""),"Внести подтверждение к нарушенному информационному ФЛК"," ")</f>
        <v xml:space="preserve"> </v>
      </c>
    </row>
    <row r="254" spans="1:7" ht="33.75" customHeight="1">
      <c r="A254" s="231" t="str">
        <f>IF((SUM('Раздел 2'!AB14:AB14)=0),"","Неверно!")</f>
        <v/>
      </c>
      <c r="B254" s="232" t="s">
        <v>24885</v>
      </c>
      <c r="C254" s="186" t="s">
        <v>7436</v>
      </c>
      <c r="D254" s="186" t="s">
        <v>18818</v>
      </c>
      <c r="E254" s="186" t="str">
        <f>CONCATENATE(SUM('Раздел 2'!AB14:AB14),"=",0)</f>
        <v>0=0</v>
      </c>
      <c r="F254" s="204"/>
      <c r="G254" s="266" t="str">
        <f>IF(('ФЛК (информационный)'!A254="Неверно!")*('ФЛК (информационный)'!F254=""),"Внести подтверждение к нарушенному информационному ФЛК"," ")</f>
        <v xml:space="preserve"> </v>
      </c>
    </row>
    <row r="255" spans="1:7" ht="33.75" customHeight="1">
      <c r="A255" s="231" t="str">
        <f>IF((SUM('Раздел 2'!AB15:AB15)=0),"","Неверно!")</f>
        <v/>
      </c>
      <c r="B255" s="232" t="s">
        <v>24885</v>
      </c>
      <c r="C255" s="186" t="s">
        <v>7437</v>
      </c>
      <c r="D255" s="186" t="s">
        <v>18818</v>
      </c>
      <c r="E255" s="186" t="str">
        <f>CONCATENATE(SUM('Раздел 2'!AB15:AB15),"=",0)</f>
        <v>0=0</v>
      </c>
      <c r="F255" s="204"/>
      <c r="G255" s="266" t="str">
        <f>IF(('ФЛК (информационный)'!A255="Неверно!")*('ФЛК (информационный)'!F255=""),"Внести подтверждение к нарушенному информационному ФЛК"," ")</f>
        <v xml:space="preserve"> </v>
      </c>
    </row>
    <row r="256" spans="1:7" ht="33.75" customHeight="1">
      <c r="A256" s="231" t="str">
        <f>IF((SUM('Раздел 2'!AC12:AC12)=0),"","Неверно!")</f>
        <v/>
      </c>
      <c r="B256" s="232" t="s">
        <v>24885</v>
      </c>
      <c r="C256" s="186" t="s">
        <v>7438</v>
      </c>
      <c r="D256" s="186" t="s">
        <v>18818</v>
      </c>
      <c r="E256" s="186" t="str">
        <f>CONCATENATE(SUM('Раздел 2'!AC12:AC12),"=",0)</f>
        <v>0=0</v>
      </c>
      <c r="F256" s="204"/>
      <c r="G256" s="266" t="str">
        <f>IF(('ФЛК (информационный)'!A256="Неверно!")*('ФЛК (информационный)'!F256=""),"Внести подтверждение к нарушенному информационному ФЛК"," ")</f>
        <v xml:space="preserve"> </v>
      </c>
    </row>
    <row r="257" spans="1:7" ht="33.75" customHeight="1">
      <c r="A257" s="231" t="str">
        <f>IF((SUM('Раздел 2'!AC13:AC13)=0),"","Неверно!")</f>
        <v/>
      </c>
      <c r="B257" s="232" t="s">
        <v>24885</v>
      </c>
      <c r="C257" s="186" t="s">
        <v>7439</v>
      </c>
      <c r="D257" s="186" t="s">
        <v>18818</v>
      </c>
      <c r="E257" s="186" t="str">
        <f>CONCATENATE(SUM('Раздел 2'!AC13:AC13),"=",0)</f>
        <v>0=0</v>
      </c>
      <c r="F257" s="204"/>
      <c r="G257" s="266" t="str">
        <f>IF(('ФЛК (информационный)'!A257="Неверно!")*('ФЛК (информационный)'!F257=""),"Внести подтверждение к нарушенному информационному ФЛК"," ")</f>
        <v xml:space="preserve"> </v>
      </c>
    </row>
    <row r="258" spans="1:7" ht="33.75" customHeight="1">
      <c r="A258" s="231" t="str">
        <f>IF((SUM('Раздел 2'!AC14:AC14)=0),"","Неверно!")</f>
        <v/>
      </c>
      <c r="B258" s="232" t="s">
        <v>24885</v>
      </c>
      <c r="C258" s="186" t="s">
        <v>7440</v>
      </c>
      <c r="D258" s="186" t="s">
        <v>18818</v>
      </c>
      <c r="E258" s="186" t="str">
        <f>CONCATENATE(SUM('Раздел 2'!AC14:AC14),"=",0)</f>
        <v>0=0</v>
      </c>
      <c r="F258" s="204"/>
      <c r="G258" s="266" t="str">
        <f>IF(('ФЛК (информационный)'!A258="Неверно!")*('ФЛК (информационный)'!F258=""),"Внести подтверждение к нарушенному информационному ФЛК"," ")</f>
        <v xml:space="preserve"> </v>
      </c>
    </row>
    <row r="259" spans="1:7" ht="33.75" customHeight="1">
      <c r="A259" s="231" t="str">
        <f>IF((SUM('Раздел 2'!AC15:AC15)=0),"","Неверно!")</f>
        <v/>
      </c>
      <c r="B259" s="232" t="s">
        <v>24885</v>
      </c>
      <c r="C259" s="186" t="s">
        <v>7441</v>
      </c>
      <c r="D259" s="186" t="s">
        <v>18818</v>
      </c>
      <c r="E259" s="186" t="str">
        <f>CONCATENATE(SUM('Раздел 2'!AC15:AC15),"=",0)</f>
        <v>0=0</v>
      </c>
      <c r="F259" s="204"/>
      <c r="G259" s="266" t="str">
        <f>IF(('ФЛК (информационный)'!A259="Неверно!")*('ФЛК (информационный)'!F259=""),"Внести подтверждение к нарушенному информационному ФЛК"," ")</f>
        <v xml:space="preserve"> </v>
      </c>
    </row>
    <row r="260" spans="1:7" ht="33.75" customHeight="1">
      <c r="A260" s="231" t="str">
        <f>IF((SUM('Раздел 2'!AD12:AD12)=0),"","Неверно!")</f>
        <v/>
      </c>
      <c r="B260" s="232" t="s">
        <v>24885</v>
      </c>
      <c r="C260" s="186" t="s">
        <v>7442</v>
      </c>
      <c r="D260" s="186" t="s">
        <v>18818</v>
      </c>
      <c r="E260" s="186" t="str">
        <f>CONCATENATE(SUM('Раздел 2'!AD12:AD12),"=",0)</f>
        <v>0=0</v>
      </c>
      <c r="F260" s="204"/>
      <c r="G260" s="266" t="str">
        <f>IF(('ФЛК (информационный)'!A260="Неверно!")*('ФЛК (информационный)'!F260=""),"Внести подтверждение к нарушенному информационному ФЛК"," ")</f>
        <v xml:space="preserve"> </v>
      </c>
    </row>
    <row r="261" spans="1:7" ht="33.75" customHeight="1">
      <c r="A261" s="231" t="str">
        <f>IF((SUM('Раздел 2'!AD13:AD13)=0),"","Неверно!")</f>
        <v/>
      </c>
      <c r="B261" s="232" t="s">
        <v>24885</v>
      </c>
      <c r="C261" s="186" t="s">
        <v>7443</v>
      </c>
      <c r="D261" s="186" t="s">
        <v>18818</v>
      </c>
      <c r="E261" s="186" t="str">
        <f>CONCATENATE(SUM('Раздел 2'!AD13:AD13),"=",0)</f>
        <v>0=0</v>
      </c>
      <c r="F261" s="204"/>
      <c r="G261" s="266" t="str">
        <f>IF(('ФЛК (информационный)'!A261="Неверно!")*('ФЛК (информационный)'!F261=""),"Внести подтверждение к нарушенному информационному ФЛК"," ")</f>
        <v xml:space="preserve"> </v>
      </c>
    </row>
    <row r="262" spans="1:7" ht="33.75" customHeight="1">
      <c r="A262" s="231" t="str">
        <f>IF((SUM('Раздел 2'!AD14:AD14)=0),"","Неверно!")</f>
        <v/>
      </c>
      <c r="B262" s="232" t="s">
        <v>24885</v>
      </c>
      <c r="C262" s="186" t="s">
        <v>7444</v>
      </c>
      <c r="D262" s="186" t="s">
        <v>18818</v>
      </c>
      <c r="E262" s="186" t="str">
        <f>CONCATENATE(SUM('Раздел 2'!AD14:AD14),"=",0)</f>
        <v>0=0</v>
      </c>
      <c r="F262" s="204"/>
      <c r="G262" s="266" t="str">
        <f>IF(('ФЛК (информационный)'!A262="Неверно!")*('ФЛК (информационный)'!F262=""),"Внести подтверждение к нарушенному информационному ФЛК"," ")</f>
        <v xml:space="preserve"> </v>
      </c>
    </row>
    <row r="263" spans="1:7" ht="33.75" customHeight="1">
      <c r="A263" s="231" t="str">
        <f>IF((SUM('Раздел 2'!AD15:AD15)=0),"","Неверно!")</f>
        <v/>
      </c>
      <c r="B263" s="232" t="s">
        <v>24885</v>
      </c>
      <c r="C263" s="186" t="s">
        <v>7445</v>
      </c>
      <c r="D263" s="186" t="s">
        <v>18818</v>
      </c>
      <c r="E263" s="186" t="str">
        <f>CONCATENATE(SUM('Раздел 2'!AD15:AD15),"=",0)</f>
        <v>0=0</v>
      </c>
      <c r="F263" s="204"/>
      <c r="G263" s="266" t="str">
        <f>IF(('ФЛК (информационный)'!A263="Неверно!")*('ФЛК (информационный)'!F263=""),"Внести подтверждение к нарушенному информационному ФЛК"," ")</f>
        <v xml:space="preserve"> </v>
      </c>
    </row>
    <row r="264" spans="1:7" ht="33.75" customHeight="1">
      <c r="A264" s="231" t="str">
        <f>IF((SUM('Раздел 2'!AE12:AE12)=0),"","Неверно!")</f>
        <v/>
      </c>
      <c r="B264" s="232" t="s">
        <v>24885</v>
      </c>
      <c r="C264" s="186" t="s">
        <v>7446</v>
      </c>
      <c r="D264" s="186" t="s">
        <v>18818</v>
      </c>
      <c r="E264" s="186" t="str">
        <f>CONCATENATE(SUM('Раздел 2'!AE12:AE12),"=",0)</f>
        <v>0=0</v>
      </c>
      <c r="F264" s="204"/>
      <c r="G264" s="266" t="str">
        <f>IF(('ФЛК (информационный)'!A264="Неверно!")*('ФЛК (информационный)'!F264=""),"Внести подтверждение к нарушенному информационному ФЛК"," ")</f>
        <v xml:space="preserve"> </v>
      </c>
    </row>
    <row r="265" spans="1:7" ht="33.75" customHeight="1">
      <c r="A265" s="231" t="str">
        <f>IF((SUM('Раздел 2'!AE13:AE13)=0),"","Неверно!")</f>
        <v/>
      </c>
      <c r="B265" s="232" t="s">
        <v>24885</v>
      </c>
      <c r="C265" s="186" t="s">
        <v>7447</v>
      </c>
      <c r="D265" s="186" t="s">
        <v>18818</v>
      </c>
      <c r="E265" s="186" t="str">
        <f>CONCATENATE(SUM('Раздел 2'!AE13:AE13),"=",0)</f>
        <v>0=0</v>
      </c>
      <c r="F265" s="204"/>
      <c r="G265" s="266" t="str">
        <f>IF(('ФЛК (информационный)'!A265="Неверно!")*('ФЛК (информационный)'!F265=""),"Внести подтверждение к нарушенному информационному ФЛК"," ")</f>
        <v xml:space="preserve"> </v>
      </c>
    </row>
    <row r="266" spans="1:7" ht="33.75" customHeight="1">
      <c r="A266" s="231" t="str">
        <f>IF((SUM('Раздел 2'!AE14:AE14)=0),"","Неверно!")</f>
        <v/>
      </c>
      <c r="B266" s="232" t="s">
        <v>24885</v>
      </c>
      <c r="C266" s="186" t="s">
        <v>7448</v>
      </c>
      <c r="D266" s="186" t="s">
        <v>18818</v>
      </c>
      <c r="E266" s="186" t="str">
        <f>CONCATENATE(SUM('Раздел 2'!AE14:AE14),"=",0)</f>
        <v>0=0</v>
      </c>
      <c r="F266" s="204"/>
      <c r="G266" s="266" t="str">
        <f>IF(('ФЛК (информационный)'!A266="Неверно!")*('ФЛК (информационный)'!F266=""),"Внести подтверждение к нарушенному информационному ФЛК"," ")</f>
        <v xml:space="preserve"> </v>
      </c>
    </row>
    <row r="267" spans="1:7" ht="33.75" customHeight="1">
      <c r="A267" s="231" t="str">
        <f>IF((SUM('Раздел 2'!AE15:AE15)=0),"","Неверно!")</f>
        <v/>
      </c>
      <c r="B267" s="232" t="s">
        <v>24885</v>
      </c>
      <c r="C267" s="186" t="s">
        <v>7449</v>
      </c>
      <c r="D267" s="186" t="s">
        <v>18818</v>
      </c>
      <c r="E267" s="186" t="str">
        <f>CONCATENATE(SUM('Раздел 2'!AE15:AE15),"=",0)</f>
        <v>0=0</v>
      </c>
      <c r="F267" s="204"/>
      <c r="G267" s="266" t="str">
        <f>IF(('ФЛК (информационный)'!A267="Неверно!")*('ФЛК (информационный)'!F267=""),"Внести подтверждение к нарушенному информационному ФЛК"," ")</f>
        <v xml:space="preserve"> </v>
      </c>
    </row>
    <row r="268" spans="1:7" ht="33.75" customHeight="1">
      <c r="A268" s="231" t="str">
        <f>IF((SUM('Раздел 2'!AF12:AF12)=0),"","Неверно!")</f>
        <v/>
      </c>
      <c r="B268" s="232" t="s">
        <v>24885</v>
      </c>
      <c r="C268" s="186" t="s">
        <v>7450</v>
      </c>
      <c r="D268" s="186" t="s">
        <v>18818</v>
      </c>
      <c r="E268" s="186" t="str">
        <f>CONCATENATE(SUM('Раздел 2'!AF12:AF12),"=",0)</f>
        <v>0=0</v>
      </c>
      <c r="F268" s="204"/>
      <c r="G268" s="266" t="str">
        <f>IF(('ФЛК (информационный)'!A268="Неверно!")*('ФЛК (информационный)'!F268=""),"Внести подтверждение к нарушенному информационному ФЛК"," ")</f>
        <v xml:space="preserve"> </v>
      </c>
    </row>
    <row r="269" spans="1:7" ht="33.75" customHeight="1">
      <c r="A269" s="231" t="str">
        <f>IF((SUM('Раздел 2'!AF13:AF13)=0),"","Неверно!")</f>
        <v/>
      </c>
      <c r="B269" s="232" t="s">
        <v>24885</v>
      </c>
      <c r="C269" s="186" t="s">
        <v>7451</v>
      </c>
      <c r="D269" s="186" t="s">
        <v>18818</v>
      </c>
      <c r="E269" s="186" t="str">
        <f>CONCATENATE(SUM('Раздел 2'!AF13:AF13),"=",0)</f>
        <v>0=0</v>
      </c>
      <c r="F269" s="204"/>
      <c r="G269" s="266" t="str">
        <f>IF(('ФЛК (информационный)'!A269="Неверно!")*('ФЛК (информационный)'!F269=""),"Внести подтверждение к нарушенному информационному ФЛК"," ")</f>
        <v xml:space="preserve"> </v>
      </c>
    </row>
    <row r="270" spans="1:7" ht="33.75" customHeight="1">
      <c r="A270" s="231" t="str">
        <f>IF((SUM('Раздел 2'!AF14:AF14)=0),"","Неверно!")</f>
        <v/>
      </c>
      <c r="B270" s="232" t="s">
        <v>24885</v>
      </c>
      <c r="C270" s="186" t="s">
        <v>7452</v>
      </c>
      <c r="D270" s="186" t="s">
        <v>18818</v>
      </c>
      <c r="E270" s="186" t="str">
        <f>CONCATENATE(SUM('Раздел 2'!AF14:AF14),"=",0)</f>
        <v>0=0</v>
      </c>
      <c r="F270" s="204"/>
      <c r="G270" s="266" t="str">
        <f>IF(('ФЛК (информационный)'!A270="Неверно!")*('ФЛК (информационный)'!F270=""),"Внести подтверждение к нарушенному информационному ФЛК"," ")</f>
        <v xml:space="preserve"> </v>
      </c>
    </row>
    <row r="271" spans="1:7" ht="33.75" customHeight="1">
      <c r="A271" s="231" t="str">
        <f>IF((SUM('Раздел 2'!AF15:AF15)=0),"","Неверно!")</f>
        <v/>
      </c>
      <c r="B271" s="232" t="s">
        <v>24885</v>
      </c>
      <c r="C271" s="186" t="s">
        <v>7453</v>
      </c>
      <c r="D271" s="186" t="s">
        <v>18818</v>
      </c>
      <c r="E271" s="186" t="str">
        <f>CONCATENATE(SUM('Раздел 2'!AF15:AF15),"=",0)</f>
        <v>0=0</v>
      </c>
      <c r="F271" s="204"/>
      <c r="G271" s="266" t="str">
        <f>IF(('ФЛК (информационный)'!A271="Неверно!")*('ФЛК (информационный)'!F271=""),"Внести подтверждение к нарушенному информационному ФЛК"," ")</f>
        <v xml:space="preserve"> </v>
      </c>
    </row>
    <row r="272" spans="1:7" ht="33.75" customHeight="1">
      <c r="A272" s="231" t="str">
        <f>IF((SUM('Раздел 2'!AG12:AG12)=0),"","Неверно!")</f>
        <v/>
      </c>
      <c r="B272" s="232" t="s">
        <v>24885</v>
      </c>
      <c r="C272" s="186" t="s">
        <v>7454</v>
      </c>
      <c r="D272" s="186" t="s">
        <v>18818</v>
      </c>
      <c r="E272" s="186" t="str">
        <f>CONCATENATE(SUM('Раздел 2'!AG12:AG12),"=",0)</f>
        <v>0=0</v>
      </c>
      <c r="F272" s="204"/>
      <c r="G272" s="266" t="str">
        <f>IF(('ФЛК (информационный)'!A272="Неверно!")*('ФЛК (информационный)'!F272=""),"Внести подтверждение к нарушенному информационному ФЛК"," ")</f>
        <v xml:space="preserve"> </v>
      </c>
    </row>
    <row r="273" spans="1:7" ht="33.75" customHeight="1">
      <c r="A273" s="231" t="str">
        <f>IF((SUM('Раздел 2'!AG13:AG13)=0),"","Неверно!")</f>
        <v/>
      </c>
      <c r="B273" s="232" t="s">
        <v>24885</v>
      </c>
      <c r="C273" s="186" t="s">
        <v>7455</v>
      </c>
      <c r="D273" s="186" t="s">
        <v>18818</v>
      </c>
      <c r="E273" s="186" t="str">
        <f>CONCATENATE(SUM('Раздел 2'!AG13:AG13),"=",0)</f>
        <v>0=0</v>
      </c>
      <c r="F273" s="204"/>
      <c r="G273" s="266" t="str">
        <f>IF(('ФЛК (информационный)'!A273="Неверно!")*('ФЛК (информационный)'!F273=""),"Внести подтверждение к нарушенному информационному ФЛК"," ")</f>
        <v xml:space="preserve"> </v>
      </c>
    </row>
    <row r="274" spans="1:7" ht="33.75" customHeight="1">
      <c r="A274" s="231" t="str">
        <f>IF((SUM('Раздел 2'!AG14:AG14)=0),"","Неверно!")</f>
        <v/>
      </c>
      <c r="B274" s="232" t="s">
        <v>24885</v>
      </c>
      <c r="C274" s="186" t="s">
        <v>7456</v>
      </c>
      <c r="D274" s="186" t="s">
        <v>18818</v>
      </c>
      <c r="E274" s="186" t="str">
        <f>CONCATENATE(SUM('Раздел 2'!AG14:AG14),"=",0)</f>
        <v>0=0</v>
      </c>
      <c r="F274" s="204"/>
      <c r="G274" s="266" t="str">
        <f>IF(('ФЛК (информационный)'!A274="Неверно!")*('ФЛК (информационный)'!F274=""),"Внести подтверждение к нарушенному информационному ФЛК"," ")</f>
        <v xml:space="preserve"> </v>
      </c>
    </row>
    <row r="275" spans="1:7" ht="33.75" customHeight="1">
      <c r="A275" s="231" t="str">
        <f>IF((SUM('Раздел 2'!AG15:AG15)=0),"","Неверно!")</f>
        <v/>
      </c>
      <c r="B275" s="232" t="s">
        <v>24885</v>
      </c>
      <c r="C275" s="186" t="s">
        <v>7457</v>
      </c>
      <c r="D275" s="186" t="s">
        <v>18818</v>
      </c>
      <c r="E275" s="186" t="str">
        <f>CONCATENATE(SUM('Раздел 2'!AG15:AG15),"=",0)</f>
        <v>0=0</v>
      </c>
      <c r="F275" s="204"/>
      <c r="G275" s="266" t="str">
        <f>IF(('ФЛК (информационный)'!A275="Неверно!")*('ФЛК (информационный)'!F275=""),"Внести подтверждение к нарушенному информационному ФЛК"," ")</f>
        <v xml:space="preserve"> </v>
      </c>
    </row>
    <row r="276" spans="1:7" ht="33.75" customHeight="1">
      <c r="A276" s="231" t="str">
        <f>IF((SUM('Раздел 2'!AB160:AB160)=0),"","Неверно!")</f>
        <v/>
      </c>
      <c r="B276" s="232" t="s">
        <v>24886</v>
      </c>
      <c r="C276" s="186" t="s">
        <v>22774</v>
      </c>
      <c r="D276" s="186" t="s">
        <v>22775</v>
      </c>
      <c r="E276" s="186" t="str">
        <f>CONCATENATE(SUM('Раздел 2'!AB160:AB160),"=",0)</f>
        <v>0=0</v>
      </c>
      <c r="F276" s="204"/>
      <c r="G276" s="266" t="str">
        <f>IF(('ФЛК (информационный)'!A276="Неверно!")*('ФЛК (информационный)'!F276=""),"Внести подтверждение к нарушенному информационному ФЛК"," ")</f>
        <v xml:space="preserve"> </v>
      </c>
    </row>
    <row r="277" spans="1:7" ht="33.75" customHeight="1">
      <c r="A277" s="231" t="str">
        <f>IF((SUM('Раздел 2'!AC160:AC160)=0),"","Неверно!")</f>
        <v/>
      </c>
      <c r="B277" s="232" t="s">
        <v>24886</v>
      </c>
      <c r="C277" s="186" t="s">
        <v>22776</v>
      </c>
      <c r="D277" s="186" t="s">
        <v>22775</v>
      </c>
      <c r="E277" s="186" t="str">
        <f>CONCATENATE(SUM('Раздел 2'!AC160:AC160),"=",0)</f>
        <v>0=0</v>
      </c>
      <c r="F277" s="204"/>
      <c r="G277" s="266" t="str">
        <f>IF(('ФЛК (информационный)'!A277="Неверно!")*('ФЛК (информационный)'!F277=""),"Внести подтверждение к нарушенному информационному ФЛК"," ")</f>
        <v xml:space="preserve"> </v>
      </c>
    </row>
    <row r="278" spans="1:7" ht="33.75" customHeight="1">
      <c r="A278" s="231" t="str">
        <f>IF((SUM('Раздел 2'!AD160:AD160)=0),"","Неверно!")</f>
        <v/>
      </c>
      <c r="B278" s="232" t="s">
        <v>24886</v>
      </c>
      <c r="C278" s="186" t="s">
        <v>22777</v>
      </c>
      <c r="D278" s="186" t="s">
        <v>22775</v>
      </c>
      <c r="E278" s="186" t="str">
        <f>CONCATENATE(SUM('Раздел 2'!AD160:AD160),"=",0)</f>
        <v>0=0</v>
      </c>
      <c r="F278" s="204"/>
      <c r="G278" s="266" t="str">
        <f>IF(('ФЛК (информационный)'!A278="Неверно!")*('ФЛК (информационный)'!F278=""),"Внести подтверждение к нарушенному информационному ФЛК"," ")</f>
        <v xml:space="preserve"> </v>
      </c>
    </row>
    <row r="279" spans="1:7" ht="33.75" customHeight="1">
      <c r="A279" s="231" t="str">
        <f>IF((SUM('Раздел 2'!AE160:AE160)=0),"","Неверно!")</f>
        <v/>
      </c>
      <c r="B279" s="232" t="s">
        <v>24886</v>
      </c>
      <c r="C279" s="186" t="s">
        <v>22778</v>
      </c>
      <c r="D279" s="186" t="s">
        <v>22775</v>
      </c>
      <c r="E279" s="186" t="str">
        <f>CONCATENATE(SUM('Раздел 2'!AE160:AE160),"=",0)</f>
        <v>0=0</v>
      </c>
      <c r="F279" s="204"/>
      <c r="G279" s="266" t="str">
        <f>IF(('ФЛК (информационный)'!A279="Неверно!")*('ФЛК (информационный)'!F279=""),"Внести подтверждение к нарушенному информационному ФЛК"," ")</f>
        <v xml:space="preserve"> </v>
      </c>
    </row>
    <row r="280" spans="1:7" ht="33.75" customHeight="1">
      <c r="A280" s="231" t="str">
        <f>IF((SUM('Раздел 2'!AF160:AF160)=0),"","Неверно!")</f>
        <v/>
      </c>
      <c r="B280" s="232" t="s">
        <v>24886</v>
      </c>
      <c r="C280" s="186" t="s">
        <v>22779</v>
      </c>
      <c r="D280" s="186" t="s">
        <v>22775</v>
      </c>
      <c r="E280" s="186" t="str">
        <f>CONCATENATE(SUM('Раздел 2'!AF160:AF160),"=",0)</f>
        <v>0=0</v>
      </c>
      <c r="F280" s="204"/>
      <c r="G280" s="266" t="str">
        <f>IF(('ФЛК (информационный)'!A280="Неверно!")*('ФЛК (информационный)'!F280=""),"Внести подтверждение к нарушенному информационному ФЛК"," ")</f>
        <v xml:space="preserve"> </v>
      </c>
    </row>
    <row r="281" spans="1:7" ht="33.75" customHeight="1">
      <c r="A281" s="231" t="str">
        <f>IF((SUM('Раздел 2'!AG160:AG160)=0),"","Неверно!")</f>
        <v/>
      </c>
      <c r="B281" s="232" t="s">
        <v>24886</v>
      </c>
      <c r="C281" s="186" t="s">
        <v>22780</v>
      </c>
      <c r="D281" s="186" t="s">
        <v>22775</v>
      </c>
      <c r="E281" s="186" t="str">
        <f>CONCATENATE(SUM('Раздел 2'!AG160:AG160),"=",0)</f>
        <v>0=0</v>
      </c>
      <c r="F281" s="204"/>
      <c r="G281" s="266" t="str">
        <f>IF(('ФЛК (информационный)'!A281="Неверно!")*('ФЛК (информационный)'!F281=""),"Внести подтверждение к нарушенному информационному ФЛК"," ")</f>
        <v xml:space="preserve"> </v>
      </c>
    </row>
    <row r="282" spans="1:7" ht="33.75" customHeight="1">
      <c r="A282" s="231" t="str">
        <f>IF((SUM('Раздел 2'!AB163:AB163)=0),"","Неверно!")</f>
        <v/>
      </c>
      <c r="B282" s="232" t="s">
        <v>24887</v>
      </c>
      <c r="C282" s="186" t="s">
        <v>22781</v>
      </c>
      <c r="D282" s="186" t="s">
        <v>22782</v>
      </c>
      <c r="E282" s="186" t="str">
        <f>CONCATENATE(SUM('Раздел 2'!AB163:AB163),"=",0)</f>
        <v>0=0</v>
      </c>
      <c r="F282" s="204"/>
      <c r="G282" s="266" t="str">
        <f>IF(('ФЛК (информационный)'!A282="Неверно!")*('ФЛК (информационный)'!F282=""),"Внести подтверждение к нарушенному информационному ФЛК"," ")</f>
        <v xml:space="preserve"> </v>
      </c>
    </row>
    <row r="283" spans="1:7" ht="33.75" customHeight="1">
      <c r="A283" s="231" t="str">
        <f>IF((SUM('Раздел 2'!AC163:AC163)=0),"","Неверно!")</f>
        <v/>
      </c>
      <c r="B283" s="232" t="s">
        <v>24887</v>
      </c>
      <c r="C283" s="186" t="s">
        <v>22783</v>
      </c>
      <c r="D283" s="186" t="s">
        <v>22782</v>
      </c>
      <c r="E283" s="186" t="str">
        <f>CONCATENATE(SUM('Раздел 2'!AC163:AC163),"=",0)</f>
        <v>0=0</v>
      </c>
      <c r="F283" s="204"/>
      <c r="G283" s="266" t="str">
        <f>IF(('ФЛК (информационный)'!A283="Неверно!")*('ФЛК (информационный)'!F283=""),"Внести подтверждение к нарушенному информационному ФЛК"," ")</f>
        <v xml:space="preserve"> </v>
      </c>
    </row>
    <row r="284" spans="1:7" ht="33.75" customHeight="1">
      <c r="A284" s="231" t="str">
        <f>IF((SUM('Раздел 2'!AD163:AD163)=0),"","Неверно!")</f>
        <v/>
      </c>
      <c r="B284" s="232" t="s">
        <v>24887</v>
      </c>
      <c r="C284" s="186" t="s">
        <v>22784</v>
      </c>
      <c r="D284" s="186" t="s">
        <v>22782</v>
      </c>
      <c r="E284" s="186" t="str">
        <f>CONCATENATE(SUM('Раздел 2'!AD163:AD163),"=",0)</f>
        <v>0=0</v>
      </c>
      <c r="F284" s="204"/>
      <c r="G284" s="266" t="str">
        <f>IF(('ФЛК (информационный)'!A284="Неверно!")*('ФЛК (информационный)'!F284=""),"Внести подтверждение к нарушенному информационному ФЛК"," ")</f>
        <v xml:space="preserve"> </v>
      </c>
    </row>
    <row r="285" spans="1:7" ht="33.75" customHeight="1">
      <c r="A285" s="231" t="str">
        <f>IF((SUM('Раздел 2'!AE163:AE163)=0),"","Неверно!")</f>
        <v/>
      </c>
      <c r="B285" s="232" t="s">
        <v>24887</v>
      </c>
      <c r="C285" s="186" t="s">
        <v>22785</v>
      </c>
      <c r="D285" s="186" t="s">
        <v>22782</v>
      </c>
      <c r="E285" s="186" t="str">
        <f>CONCATENATE(SUM('Раздел 2'!AE163:AE163),"=",0)</f>
        <v>0=0</v>
      </c>
      <c r="F285" s="204"/>
      <c r="G285" s="266" t="str">
        <f>IF(('ФЛК (информационный)'!A285="Неверно!")*('ФЛК (информационный)'!F285=""),"Внести подтверждение к нарушенному информационному ФЛК"," ")</f>
        <v xml:space="preserve"> </v>
      </c>
    </row>
    <row r="286" spans="1:7" ht="33.75" customHeight="1">
      <c r="A286" s="231" t="str">
        <f>IF((SUM('Раздел 2'!AF163:AF163)=0),"","Неверно!")</f>
        <v/>
      </c>
      <c r="B286" s="232" t="s">
        <v>24887</v>
      </c>
      <c r="C286" s="186" t="s">
        <v>22786</v>
      </c>
      <c r="D286" s="186" t="s">
        <v>22782</v>
      </c>
      <c r="E286" s="186" t="str">
        <f>CONCATENATE(SUM('Раздел 2'!AF163:AF163),"=",0)</f>
        <v>0=0</v>
      </c>
      <c r="F286" s="204"/>
      <c r="G286" s="266" t="str">
        <f>IF(('ФЛК (информационный)'!A286="Неверно!")*('ФЛК (информационный)'!F286=""),"Внести подтверждение к нарушенному информационному ФЛК"," ")</f>
        <v xml:space="preserve"> </v>
      </c>
    </row>
    <row r="287" spans="1:7" ht="33.75" customHeight="1">
      <c r="A287" s="231" t="str">
        <f>IF((SUM('Раздел 2'!AG163:AG163)=0),"","Неверно!")</f>
        <v/>
      </c>
      <c r="B287" s="232" t="s">
        <v>24887</v>
      </c>
      <c r="C287" s="186" t="s">
        <v>22787</v>
      </c>
      <c r="D287" s="186" t="s">
        <v>22782</v>
      </c>
      <c r="E287" s="186" t="str">
        <f>CONCATENATE(SUM('Раздел 2'!AG163:AG163),"=",0)</f>
        <v>0=0</v>
      </c>
      <c r="F287" s="204"/>
      <c r="G287" s="266" t="str">
        <f>IF(('ФЛК (информационный)'!A287="Неверно!")*('ФЛК (информационный)'!F287=""),"Внести подтверждение к нарушенному информационному ФЛК"," ")</f>
        <v xml:space="preserve"> </v>
      </c>
    </row>
    <row r="288" spans="1:7" ht="33.75" customHeight="1">
      <c r="A288" s="231" t="str">
        <f>IF((SUM('Раздел 2'!AB169:AB169)=0),"","Неверно!")</f>
        <v/>
      </c>
      <c r="B288" s="232" t="s">
        <v>24888</v>
      </c>
      <c r="C288" s="186" t="s">
        <v>22788</v>
      </c>
      <c r="D288" s="186" t="s">
        <v>22789</v>
      </c>
      <c r="E288" s="186" t="str">
        <f>CONCATENATE(SUM('Раздел 2'!AB169:AB169),"=",0)</f>
        <v>0=0</v>
      </c>
      <c r="F288" s="204"/>
      <c r="G288" s="266" t="str">
        <f>IF(('ФЛК (информационный)'!A288="Неверно!")*('ФЛК (информационный)'!F288=""),"Внести подтверждение к нарушенному информационному ФЛК"," ")</f>
        <v xml:space="preserve"> </v>
      </c>
    </row>
    <row r="289" spans="1:7" ht="33.75" customHeight="1">
      <c r="A289" s="231" t="str">
        <f>IF((SUM('Раздел 2'!AC169:AC169)=0),"","Неверно!")</f>
        <v/>
      </c>
      <c r="B289" s="232" t="s">
        <v>24888</v>
      </c>
      <c r="C289" s="186" t="s">
        <v>22790</v>
      </c>
      <c r="D289" s="186" t="s">
        <v>22789</v>
      </c>
      <c r="E289" s="186" t="str">
        <f>CONCATENATE(SUM('Раздел 2'!AC169:AC169),"=",0)</f>
        <v>0=0</v>
      </c>
      <c r="F289" s="204"/>
      <c r="G289" s="266" t="str">
        <f>IF(('ФЛК (информационный)'!A289="Неверно!")*('ФЛК (информационный)'!F289=""),"Внести подтверждение к нарушенному информационному ФЛК"," ")</f>
        <v xml:space="preserve"> </v>
      </c>
    </row>
    <row r="290" spans="1:7" ht="33.75" customHeight="1">
      <c r="A290" s="231" t="str">
        <f>IF((SUM('Раздел 2'!AD169:AD169)=0),"","Неверно!")</f>
        <v/>
      </c>
      <c r="B290" s="232" t="s">
        <v>24888</v>
      </c>
      <c r="C290" s="186" t="s">
        <v>22791</v>
      </c>
      <c r="D290" s="186" t="s">
        <v>22789</v>
      </c>
      <c r="E290" s="186" t="str">
        <f>CONCATENATE(SUM('Раздел 2'!AD169:AD169),"=",0)</f>
        <v>0=0</v>
      </c>
      <c r="F290" s="204"/>
      <c r="G290" s="266" t="str">
        <f>IF(('ФЛК (информационный)'!A290="Неверно!")*('ФЛК (информационный)'!F290=""),"Внести подтверждение к нарушенному информационному ФЛК"," ")</f>
        <v xml:space="preserve"> </v>
      </c>
    </row>
    <row r="291" spans="1:7" ht="33.75" customHeight="1">
      <c r="A291" s="231" t="str">
        <f>IF((SUM('Раздел 2'!AE169:AE169)=0),"","Неверно!")</f>
        <v/>
      </c>
      <c r="B291" s="232" t="s">
        <v>24888</v>
      </c>
      <c r="C291" s="186" t="s">
        <v>22792</v>
      </c>
      <c r="D291" s="186" t="s">
        <v>22789</v>
      </c>
      <c r="E291" s="186" t="str">
        <f>CONCATENATE(SUM('Раздел 2'!AE169:AE169),"=",0)</f>
        <v>0=0</v>
      </c>
      <c r="F291" s="204"/>
      <c r="G291" s="266" t="str">
        <f>IF(('ФЛК (информационный)'!A291="Неверно!")*('ФЛК (информационный)'!F291=""),"Внести подтверждение к нарушенному информационному ФЛК"," ")</f>
        <v xml:space="preserve"> </v>
      </c>
    </row>
    <row r="292" spans="1:7" ht="33.75" customHeight="1">
      <c r="A292" s="231" t="str">
        <f>IF((SUM('Раздел 2'!AF169:AF169)=0),"","Неверно!")</f>
        <v/>
      </c>
      <c r="B292" s="232" t="s">
        <v>24888</v>
      </c>
      <c r="C292" s="186" t="s">
        <v>22793</v>
      </c>
      <c r="D292" s="186" t="s">
        <v>22789</v>
      </c>
      <c r="E292" s="186" t="str">
        <f>CONCATENATE(SUM('Раздел 2'!AF169:AF169),"=",0)</f>
        <v>0=0</v>
      </c>
      <c r="F292" s="204"/>
      <c r="G292" s="266" t="str">
        <f>IF(('ФЛК (информационный)'!A292="Неверно!")*('ФЛК (информационный)'!F292=""),"Внести подтверждение к нарушенному информационному ФЛК"," ")</f>
        <v xml:space="preserve"> </v>
      </c>
    </row>
    <row r="293" spans="1:7" ht="33.75" customHeight="1">
      <c r="A293" s="231" t="str">
        <f>IF((SUM('Раздел 2'!AG169:AG169)=0),"","Неверно!")</f>
        <v/>
      </c>
      <c r="B293" s="232" t="s">
        <v>24888</v>
      </c>
      <c r="C293" s="186" t="s">
        <v>22794</v>
      </c>
      <c r="D293" s="186" t="s">
        <v>22789</v>
      </c>
      <c r="E293" s="186" t="str">
        <f>CONCATENATE(SUM('Раздел 2'!AG169:AG169),"=",0)</f>
        <v>0=0</v>
      </c>
      <c r="F293" s="204"/>
      <c r="G293" s="266" t="str">
        <f>IF(('ФЛК (информационный)'!A293="Неверно!")*('ФЛК (информационный)'!F293=""),"Внести подтверждение к нарушенному информационному ФЛК"," ")</f>
        <v xml:space="preserve"> </v>
      </c>
    </row>
    <row r="294" spans="1:7" ht="33.75" customHeight="1">
      <c r="A294" s="231" t="str">
        <f>IF((SUM('Раздел 2'!AB46:AB46)=0),"","Неверно!")</f>
        <v/>
      </c>
      <c r="B294" s="232" t="s">
        <v>24889</v>
      </c>
      <c r="C294" s="186" t="s">
        <v>22795</v>
      </c>
      <c r="D294" s="186" t="s">
        <v>22796</v>
      </c>
      <c r="E294" s="186" t="str">
        <f>CONCATENATE(SUM('Раздел 2'!AB46:AB46),"=",0)</f>
        <v>0=0</v>
      </c>
      <c r="F294" s="204"/>
      <c r="G294" s="266" t="str">
        <f>IF(('ФЛК (информационный)'!A294="Неверно!")*('ФЛК (информационный)'!F294=""),"Внести подтверждение к нарушенному информационному ФЛК"," ")</f>
        <v xml:space="preserve"> </v>
      </c>
    </row>
    <row r="295" spans="1:7" ht="33.75" customHeight="1">
      <c r="A295" s="231" t="str">
        <f>IF((SUM('Раздел 2'!AB47:AB47)=0),"","Неверно!")</f>
        <v/>
      </c>
      <c r="B295" s="232" t="s">
        <v>24889</v>
      </c>
      <c r="C295" s="186" t="s">
        <v>22797</v>
      </c>
      <c r="D295" s="186" t="s">
        <v>22796</v>
      </c>
      <c r="E295" s="186" t="str">
        <f>CONCATENATE(SUM('Раздел 2'!AB47:AB47),"=",0)</f>
        <v>0=0</v>
      </c>
      <c r="F295" s="204"/>
      <c r="G295" s="266" t="str">
        <f>IF(('ФЛК (информационный)'!A295="Неверно!")*('ФЛК (информационный)'!F295=""),"Внести подтверждение к нарушенному информационному ФЛК"," ")</f>
        <v xml:space="preserve"> </v>
      </c>
    </row>
    <row r="296" spans="1:7" ht="33.75" customHeight="1">
      <c r="A296" s="231" t="str">
        <f>IF((SUM('Раздел 2'!AC46:AC46)=0),"","Неверно!")</f>
        <v/>
      </c>
      <c r="B296" s="232" t="s">
        <v>24889</v>
      </c>
      <c r="C296" s="186" t="s">
        <v>22798</v>
      </c>
      <c r="D296" s="186" t="s">
        <v>22796</v>
      </c>
      <c r="E296" s="186" t="str">
        <f>CONCATENATE(SUM('Раздел 2'!AC46:AC46),"=",0)</f>
        <v>0=0</v>
      </c>
      <c r="F296" s="204"/>
      <c r="G296" s="266" t="str">
        <f>IF(('ФЛК (информационный)'!A296="Неверно!")*('ФЛК (информационный)'!F296=""),"Внести подтверждение к нарушенному информационному ФЛК"," ")</f>
        <v xml:space="preserve"> </v>
      </c>
    </row>
    <row r="297" spans="1:7" ht="33.75" customHeight="1">
      <c r="A297" s="231" t="str">
        <f>IF((SUM('Раздел 2'!AC47:AC47)=0),"","Неверно!")</f>
        <v/>
      </c>
      <c r="B297" s="232" t="s">
        <v>24889</v>
      </c>
      <c r="C297" s="186" t="s">
        <v>22799</v>
      </c>
      <c r="D297" s="186" t="s">
        <v>22796</v>
      </c>
      <c r="E297" s="186" t="str">
        <f>CONCATENATE(SUM('Раздел 2'!AC47:AC47),"=",0)</f>
        <v>0=0</v>
      </c>
      <c r="F297" s="204"/>
      <c r="G297" s="266" t="str">
        <f>IF(('ФЛК (информационный)'!A297="Неверно!")*('ФЛК (информационный)'!F297=""),"Внести подтверждение к нарушенному информационному ФЛК"," ")</f>
        <v xml:space="preserve"> </v>
      </c>
    </row>
    <row r="298" spans="1:7" ht="33.75" customHeight="1">
      <c r="A298" s="231" t="str">
        <f>IF((SUM('Раздел 2'!AD46:AD46)=0),"","Неверно!")</f>
        <v/>
      </c>
      <c r="B298" s="232" t="s">
        <v>24889</v>
      </c>
      <c r="C298" s="186" t="s">
        <v>22800</v>
      </c>
      <c r="D298" s="186" t="s">
        <v>22796</v>
      </c>
      <c r="E298" s="186" t="str">
        <f>CONCATENATE(SUM('Раздел 2'!AD46:AD46),"=",0)</f>
        <v>0=0</v>
      </c>
      <c r="F298" s="204"/>
      <c r="G298" s="266" t="str">
        <f>IF(('ФЛК (информационный)'!A298="Неверно!")*('ФЛК (информационный)'!F298=""),"Внести подтверждение к нарушенному информационному ФЛК"," ")</f>
        <v xml:space="preserve"> </v>
      </c>
    </row>
    <row r="299" spans="1:7" ht="33.75" customHeight="1">
      <c r="A299" s="231" t="str">
        <f>IF((SUM('Раздел 2'!AD47:AD47)=0),"","Неверно!")</f>
        <v/>
      </c>
      <c r="B299" s="232" t="s">
        <v>24889</v>
      </c>
      <c r="C299" s="186" t="s">
        <v>22801</v>
      </c>
      <c r="D299" s="186" t="s">
        <v>22796</v>
      </c>
      <c r="E299" s="186" t="str">
        <f>CONCATENATE(SUM('Раздел 2'!AD47:AD47),"=",0)</f>
        <v>0=0</v>
      </c>
      <c r="F299" s="204"/>
      <c r="G299" s="266" t="str">
        <f>IF(('ФЛК (информационный)'!A299="Неверно!")*('ФЛК (информационный)'!F299=""),"Внести подтверждение к нарушенному информационному ФЛК"," ")</f>
        <v xml:space="preserve"> </v>
      </c>
    </row>
    <row r="300" spans="1:7" ht="33.75" customHeight="1">
      <c r="A300" s="231" t="str">
        <f>IF((SUM('Раздел 2'!AE46:AE46)=0),"","Неверно!")</f>
        <v/>
      </c>
      <c r="B300" s="232" t="s">
        <v>24889</v>
      </c>
      <c r="C300" s="186" t="s">
        <v>22802</v>
      </c>
      <c r="D300" s="186" t="s">
        <v>22796</v>
      </c>
      <c r="E300" s="186" t="str">
        <f>CONCATENATE(SUM('Раздел 2'!AE46:AE46),"=",0)</f>
        <v>0=0</v>
      </c>
      <c r="F300" s="204"/>
      <c r="G300" s="266" t="str">
        <f>IF(('ФЛК (информационный)'!A300="Неверно!")*('ФЛК (информационный)'!F300=""),"Внести подтверждение к нарушенному информационному ФЛК"," ")</f>
        <v xml:space="preserve"> </v>
      </c>
    </row>
    <row r="301" spans="1:7" ht="33.75" customHeight="1">
      <c r="A301" s="231" t="str">
        <f>IF((SUM('Раздел 2'!AE47:AE47)=0),"","Неверно!")</f>
        <v/>
      </c>
      <c r="B301" s="232" t="s">
        <v>24889</v>
      </c>
      <c r="C301" s="186" t="s">
        <v>22803</v>
      </c>
      <c r="D301" s="186" t="s">
        <v>22796</v>
      </c>
      <c r="E301" s="186" t="str">
        <f>CONCATENATE(SUM('Раздел 2'!AE47:AE47),"=",0)</f>
        <v>0=0</v>
      </c>
      <c r="F301" s="204"/>
      <c r="G301" s="266" t="str">
        <f>IF(('ФЛК (информационный)'!A301="Неверно!")*('ФЛК (информационный)'!F301=""),"Внести подтверждение к нарушенному информационному ФЛК"," ")</f>
        <v xml:space="preserve"> </v>
      </c>
    </row>
    <row r="302" spans="1:7" ht="33.75" customHeight="1">
      <c r="A302" s="231" t="str">
        <f>IF((SUM('Раздел 2'!AF46:AF46)=0),"","Неверно!")</f>
        <v/>
      </c>
      <c r="B302" s="232" t="s">
        <v>24889</v>
      </c>
      <c r="C302" s="186" t="s">
        <v>22804</v>
      </c>
      <c r="D302" s="186" t="s">
        <v>22796</v>
      </c>
      <c r="E302" s="186" t="str">
        <f>CONCATENATE(SUM('Раздел 2'!AF46:AF46),"=",0)</f>
        <v>0=0</v>
      </c>
      <c r="F302" s="204"/>
      <c r="G302" s="266" t="str">
        <f>IF(('ФЛК (информационный)'!A302="Неверно!")*('ФЛК (информационный)'!F302=""),"Внести подтверждение к нарушенному информационному ФЛК"," ")</f>
        <v xml:space="preserve"> </v>
      </c>
    </row>
    <row r="303" spans="1:7" ht="33.75" customHeight="1">
      <c r="A303" s="231" t="str">
        <f>IF((SUM('Раздел 2'!AF47:AF47)=0),"","Неверно!")</f>
        <v/>
      </c>
      <c r="B303" s="232" t="s">
        <v>24889</v>
      </c>
      <c r="C303" s="186" t="s">
        <v>22805</v>
      </c>
      <c r="D303" s="186" t="s">
        <v>22796</v>
      </c>
      <c r="E303" s="186" t="str">
        <f>CONCATENATE(SUM('Раздел 2'!AF47:AF47),"=",0)</f>
        <v>0=0</v>
      </c>
      <c r="F303" s="204"/>
      <c r="G303" s="266" t="str">
        <f>IF(('ФЛК (информационный)'!A303="Неверно!")*('ФЛК (информационный)'!F303=""),"Внести подтверждение к нарушенному информационному ФЛК"," ")</f>
        <v xml:space="preserve"> </v>
      </c>
    </row>
    <row r="304" spans="1:7" ht="33.75" customHeight="1">
      <c r="A304" s="231" t="str">
        <f>IF((SUM('Раздел 2'!AG46:AG46)=0),"","Неверно!")</f>
        <v/>
      </c>
      <c r="B304" s="232" t="s">
        <v>24889</v>
      </c>
      <c r="C304" s="186" t="s">
        <v>22806</v>
      </c>
      <c r="D304" s="186" t="s">
        <v>22796</v>
      </c>
      <c r="E304" s="186" t="str">
        <f>CONCATENATE(SUM('Раздел 2'!AG46:AG46),"=",0)</f>
        <v>0=0</v>
      </c>
      <c r="F304" s="204"/>
      <c r="G304" s="266" t="str">
        <f>IF(('ФЛК (информационный)'!A304="Неверно!")*('ФЛК (информационный)'!F304=""),"Внести подтверждение к нарушенному информационному ФЛК"," ")</f>
        <v xml:space="preserve"> </v>
      </c>
    </row>
    <row r="305" spans="1:7" ht="33.75" customHeight="1">
      <c r="A305" s="231" t="str">
        <f>IF((SUM('Раздел 2'!AG47:AG47)=0),"","Неверно!")</f>
        <v/>
      </c>
      <c r="B305" s="232" t="s">
        <v>24889</v>
      </c>
      <c r="C305" s="186" t="s">
        <v>22807</v>
      </c>
      <c r="D305" s="186" t="s">
        <v>22796</v>
      </c>
      <c r="E305" s="186" t="str">
        <f>CONCATENATE(SUM('Раздел 2'!AG47:AG47),"=",0)</f>
        <v>0=0</v>
      </c>
      <c r="F305" s="204"/>
      <c r="G305" s="266" t="str">
        <f>IF(('ФЛК (информационный)'!A305="Неверно!")*('ФЛК (информационный)'!F305=""),"Внести подтверждение к нарушенному информационному ФЛК"," ")</f>
        <v xml:space="preserve"> </v>
      </c>
    </row>
    <row r="306" spans="1:7" ht="33.75" customHeight="1">
      <c r="A306" s="231" t="str">
        <f>IF((SUM('Раздел 2'!AB31:AB31)=0),"","Неверно!")</f>
        <v/>
      </c>
      <c r="B306" s="232" t="s">
        <v>24890</v>
      </c>
      <c r="C306" s="186" t="s">
        <v>20968</v>
      </c>
      <c r="D306" s="186" t="s">
        <v>20969</v>
      </c>
      <c r="E306" s="186" t="str">
        <f>CONCATENATE(SUM('Раздел 2'!AB31:AB31),"=",0)</f>
        <v>0=0</v>
      </c>
      <c r="F306" s="204"/>
      <c r="G306" s="266" t="str">
        <f>IF(('ФЛК (информационный)'!A306="Неверно!")*('ФЛК (информационный)'!F306=""),"Внести подтверждение к нарушенному информационному ФЛК"," ")</f>
        <v xml:space="preserve"> </v>
      </c>
    </row>
    <row r="307" spans="1:7" ht="33.75" customHeight="1">
      <c r="A307" s="231" t="str">
        <f>IF((SUM('Раздел 2'!AC31:AC31)=0),"","Неверно!")</f>
        <v/>
      </c>
      <c r="B307" s="232" t="s">
        <v>24890</v>
      </c>
      <c r="C307" s="186" t="s">
        <v>20970</v>
      </c>
      <c r="D307" s="186" t="s">
        <v>20969</v>
      </c>
      <c r="E307" s="186" t="str">
        <f>CONCATENATE(SUM('Раздел 2'!AC31:AC31),"=",0)</f>
        <v>0=0</v>
      </c>
      <c r="F307" s="204"/>
      <c r="G307" s="266" t="str">
        <f>IF(('ФЛК (информационный)'!A307="Неверно!")*('ФЛК (информационный)'!F307=""),"Внести подтверждение к нарушенному информационному ФЛК"," ")</f>
        <v xml:space="preserve"> </v>
      </c>
    </row>
    <row r="308" spans="1:7" ht="33.75" customHeight="1">
      <c r="A308" s="231" t="str">
        <f>IF((SUM('Раздел 2'!AD31:AD31)=0),"","Неверно!")</f>
        <v/>
      </c>
      <c r="B308" s="232" t="s">
        <v>24890</v>
      </c>
      <c r="C308" s="186" t="s">
        <v>20971</v>
      </c>
      <c r="D308" s="186" t="s">
        <v>20969</v>
      </c>
      <c r="E308" s="186" t="str">
        <f>CONCATENATE(SUM('Раздел 2'!AD31:AD31),"=",0)</f>
        <v>0=0</v>
      </c>
      <c r="F308" s="204"/>
      <c r="G308" s="266" t="str">
        <f>IF(('ФЛК (информационный)'!A308="Неверно!")*('ФЛК (информационный)'!F308=""),"Внести подтверждение к нарушенному информационному ФЛК"," ")</f>
        <v xml:space="preserve"> </v>
      </c>
    </row>
    <row r="309" spans="1:7" ht="33.75" customHeight="1">
      <c r="A309" s="231" t="str">
        <f>IF((SUM('Раздел 2'!AE31:AE31)=0),"","Неверно!")</f>
        <v/>
      </c>
      <c r="B309" s="232" t="s">
        <v>24890</v>
      </c>
      <c r="C309" s="186" t="s">
        <v>20972</v>
      </c>
      <c r="D309" s="186" t="s">
        <v>20969</v>
      </c>
      <c r="E309" s="186" t="str">
        <f>CONCATENATE(SUM('Раздел 2'!AE31:AE31),"=",0)</f>
        <v>0=0</v>
      </c>
      <c r="F309" s="204"/>
      <c r="G309" s="266" t="str">
        <f>IF(('ФЛК (информационный)'!A309="Неверно!")*('ФЛК (информационный)'!F309=""),"Внести подтверждение к нарушенному информационному ФЛК"," ")</f>
        <v xml:space="preserve"> </v>
      </c>
    </row>
    <row r="310" spans="1:7" ht="33.75" customHeight="1">
      <c r="A310" s="231" t="str">
        <f>IF((SUM('Раздел 2'!AF31:AF31)=0),"","Неверно!")</f>
        <v/>
      </c>
      <c r="B310" s="232" t="s">
        <v>24890</v>
      </c>
      <c r="C310" s="186" t="s">
        <v>20973</v>
      </c>
      <c r="D310" s="186" t="s">
        <v>20969</v>
      </c>
      <c r="E310" s="186" t="str">
        <f>CONCATENATE(SUM('Раздел 2'!AF31:AF31),"=",0)</f>
        <v>0=0</v>
      </c>
      <c r="F310" s="204"/>
      <c r="G310" s="266" t="str">
        <f>IF(('ФЛК (информационный)'!A310="Неверно!")*('ФЛК (информационный)'!F310=""),"Внести подтверждение к нарушенному информационному ФЛК"," ")</f>
        <v xml:space="preserve"> </v>
      </c>
    </row>
    <row r="311" spans="1:7" ht="33.75" customHeight="1">
      <c r="A311" s="231" t="str">
        <f>IF((SUM('Раздел 2'!AG31:AG31)=0),"","Неверно!")</f>
        <v/>
      </c>
      <c r="B311" s="232" t="s">
        <v>24890</v>
      </c>
      <c r="C311" s="186" t="s">
        <v>20974</v>
      </c>
      <c r="D311" s="186" t="s">
        <v>20969</v>
      </c>
      <c r="E311" s="186" t="str">
        <f>CONCATENATE(SUM('Раздел 2'!AG31:AG31),"=",0)</f>
        <v>0=0</v>
      </c>
      <c r="F311" s="204"/>
      <c r="G311" s="266" t="str">
        <f>IF(('ФЛК (информационный)'!A311="Неверно!")*('ФЛК (информационный)'!F311=""),"Внести подтверждение к нарушенному информационному ФЛК"," ")</f>
        <v xml:space="preserve"> </v>
      </c>
    </row>
    <row r="312" spans="1:7" ht="33.75" customHeight="1">
      <c r="A312" s="231" t="str">
        <f>IF((SUM('Раздел 3'!H172:H172)=0),"","Неверно!")</f>
        <v/>
      </c>
      <c r="B312" s="232" t="s">
        <v>24891</v>
      </c>
      <c r="C312" s="186" t="s">
        <v>9645</v>
      </c>
      <c r="D312" s="186" t="s">
        <v>20975</v>
      </c>
      <c r="E312" s="186" t="str">
        <f>CONCATENATE(SUM('Раздел 3'!H172:H172),"=",0)</f>
        <v>0=0</v>
      </c>
      <c r="F312" s="204"/>
      <c r="G312" s="266" t="str">
        <f>IF(('ФЛК (информационный)'!A312="Неверно!")*('ФЛК (информационный)'!F312=""),"Внести подтверждение к нарушенному информационному ФЛК"," ")</f>
        <v xml:space="preserve"> </v>
      </c>
    </row>
    <row r="313" spans="1:7" ht="33.75" customHeight="1">
      <c r="A313" s="231" t="str">
        <f>IF((SUM('Раздел 3'!H173:H173)=0),"","Неверно!")</f>
        <v/>
      </c>
      <c r="B313" s="232" t="s">
        <v>24891</v>
      </c>
      <c r="C313" s="186" t="s">
        <v>9646</v>
      </c>
      <c r="D313" s="186" t="s">
        <v>20975</v>
      </c>
      <c r="E313" s="186" t="str">
        <f>CONCATENATE(SUM('Раздел 3'!H173:H173),"=",0)</f>
        <v>0=0</v>
      </c>
      <c r="F313" s="204"/>
      <c r="G313" s="266" t="str">
        <f>IF(('ФЛК (информационный)'!A313="Неверно!")*('ФЛК (информационный)'!F313=""),"Внести подтверждение к нарушенному информационному ФЛК"," ")</f>
        <v xml:space="preserve"> </v>
      </c>
    </row>
    <row r="314" spans="1:7" ht="33.75" customHeight="1">
      <c r="A314" s="231" t="str">
        <f>IF((SUM('Раздел 3'!H174:H174)=0),"","Неверно!")</f>
        <v/>
      </c>
      <c r="B314" s="232" t="s">
        <v>24891</v>
      </c>
      <c r="C314" s="186" t="s">
        <v>9647</v>
      </c>
      <c r="D314" s="186" t="s">
        <v>20975</v>
      </c>
      <c r="E314" s="186" t="str">
        <f>CONCATENATE(SUM('Раздел 3'!H174:H174),"=",0)</f>
        <v>0=0</v>
      </c>
      <c r="F314" s="204"/>
      <c r="G314" s="266" t="str">
        <f>IF(('ФЛК (информационный)'!A314="Неверно!")*('ФЛК (информационный)'!F314=""),"Внести подтверждение к нарушенному информационному ФЛК"," ")</f>
        <v xml:space="preserve"> </v>
      </c>
    </row>
    <row r="315" spans="1:7" ht="33.75" customHeight="1">
      <c r="A315" s="231" t="str">
        <f>IF((SUM('Раздел 3'!H175:H175)=0),"","Неверно!")</f>
        <v/>
      </c>
      <c r="B315" s="232" t="s">
        <v>24891</v>
      </c>
      <c r="C315" s="186" t="s">
        <v>20976</v>
      </c>
      <c r="D315" s="186" t="s">
        <v>20975</v>
      </c>
      <c r="E315" s="186" t="str">
        <f>CONCATENATE(SUM('Раздел 3'!H175:H175),"=",0)</f>
        <v>0=0</v>
      </c>
      <c r="F315" s="204"/>
      <c r="G315" s="266" t="str">
        <f>IF(('ФЛК (информационный)'!A315="Неверно!")*('ФЛК (информационный)'!F315=""),"Внести подтверждение к нарушенному информационному ФЛК"," ")</f>
        <v xml:space="preserve"> </v>
      </c>
    </row>
    <row r="316" spans="1:7" ht="33.75" customHeight="1">
      <c r="A316" s="231" t="str">
        <f>IF((SUM('Раздел 3'!H176:H176)=0),"","Неверно!")</f>
        <v/>
      </c>
      <c r="B316" s="232" t="s">
        <v>24891</v>
      </c>
      <c r="C316" s="186" t="s">
        <v>20977</v>
      </c>
      <c r="D316" s="186" t="s">
        <v>20975</v>
      </c>
      <c r="E316" s="186" t="str">
        <f>CONCATENATE(SUM('Раздел 3'!H176:H176),"=",0)</f>
        <v>0=0</v>
      </c>
      <c r="F316" s="204"/>
      <c r="G316" s="266" t="str">
        <f>IF(('ФЛК (информационный)'!A316="Неверно!")*('ФЛК (информационный)'!F316=""),"Внести подтверждение к нарушенному информационному ФЛК"," ")</f>
        <v xml:space="preserve"> </v>
      </c>
    </row>
    <row r="317" spans="1:7" ht="33.75" customHeight="1">
      <c r="A317" s="231" t="str">
        <f>IF((SUM('Раздел 3'!H177:H177)=0),"","Неверно!")</f>
        <v/>
      </c>
      <c r="B317" s="232" t="s">
        <v>24891</v>
      </c>
      <c r="C317" s="186" t="s">
        <v>20978</v>
      </c>
      <c r="D317" s="186" t="s">
        <v>20975</v>
      </c>
      <c r="E317" s="186" t="str">
        <f>CONCATENATE(SUM('Раздел 3'!H177:H177),"=",0)</f>
        <v>0=0</v>
      </c>
      <c r="F317" s="204"/>
      <c r="G317" s="266" t="str">
        <f>IF(('ФЛК (информационный)'!A317="Неверно!")*('ФЛК (информационный)'!F317=""),"Внести подтверждение к нарушенному информационному ФЛК"," ")</f>
        <v xml:space="preserve"> </v>
      </c>
    </row>
    <row r="318" spans="1:7" ht="33.75" customHeight="1">
      <c r="A318" s="231" t="str">
        <f>IF((SUM('Раздел 3'!H178:H178)=0),"","Неверно!")</f>
        <v/>
      </c>
      <c r="B318" s="232" t="s">
        <v>24891</v>
      </c>
      <c r="C318" s="186" t="s">
        <v>20979</v>
      </c>
      <c r="D318" s="186" t="s">
        <v>20975</v>
      </c>
      <c r="E318" s="186" t="str">
        <f>CONCATENATE(SUM('Раздел 3'!H178:H178),"=",0)</f>
        <v>0=0</v>
      </c>
      <c r="F318" s="204"/>
      <c r="G318" s="266" t="str">
        <f>IF(('ФЛК (информационный)'!A318="Неверно!")*('ФЛК (информационный)'!F318=""),"Внести подтверждение к нарушенному информационному ФЛК"," ")</f>
        <v xml:space="preserve"> </v>
      </c>
    </row>
    <row r="319" spans="1:7" ht="33.75" customHeight="1">
      <c r="A319" s="231" t="str">
        <f>IF((SUM('Раздел 3'!I172:I172)=0),"","Неверно!")</f>
        <v/>
      </c>
      <c r="B319" s="232" t="s">
        <v>24891</v>
      </c>
      <c r="C319" s="186" t="s">
        <v>9650</v>
      </c>
      <c r="D319" s="186" t="s">
        <v>20975</v>
      </c>
      <c r="E319" s="186" t="str">
        <f>CONCATENATE(SUM('Раздел 3'!I172:I172),"=",0)</f>
        <v>0=0</v>
      </c>
      <c r="F319" s="204"/>
      <c r="G319" s="266" t="str">
        <f>IF(('ФЛК (информационный)'!A319="Неверно!")*('ФЛК (информационный)'!F319=""),"Внести подтверждение к нарушенному информационному ФЛК"," ")</f>
        <v xml:space="preserve"> </v>
      </c>
    </row>
    <row r="320" spans="1:7" ht="33.75" customHeight="1">
      <c r="A320" s="231" t="str">
        <f>IF((SUM('Раздел 3'!I173:I173)=0),"","Неверно!")</f>
        <v/>
      </c>
      <c r="B320" s="232" t="s">
        <v>24891</v>
      </c>
      <c r="C320" s="186" t="s">
        <v>9651</v>
      </c>
      <c r="D320" s="186" t="s">
        <v>20975</v>
      </c>
      <c r="E320" s="186" t="str">
        <f>CONCATENATE(SUM('Раздел 3'!I173:I173),"=",0)</f>
        <v>0=0</v>
      </c>
      <c r="F320" s="204"/>
      <c r="G320" s="266" t="str">
        <f>IF(('ФЛК (информационный)'!A320="Неверно!")*('ФЛК (информационный)'!F320=""),"Внести подтверждение к нарушенному информационному ФЛК"," ")</f>
        <v xml:space="preserve"> </v>
      </c>
    </row>
    <row r="321" spans="1:7" ht="33.75" customHeight="1">
      <c r="A321" s="231" t="str">
        <f>IF((SUM('Раздел 3'!I174:I174)=0),"","Неверно!")</f>
        <v/>
      </c>
      <c r="B321" s="232" t="s">
        <v>24891</v>
      </c>
      <c r="C321" s="186" t="s">
        <v>9652</v>
      </c>
      <c r="D321" s="186" t="s">
        <v>20975</v>
      </c>
      <c r="E321" s="186" t="str">
        <f>CONCATENATE(SUM('Раздел 3'!I174:I174),"=",0)</f>
        <v>0=0</v>
      </c>
      <c r="F321" s="204"/>
      <c r="G321" s="266" t="str">
        <f>IF(('ФЛК (информационный)'!A321="Неверно!")*('ФЛК (информационный)'!F321=""),"Внести подтверждение к нарушенному информационному ФЛК"," ")</f>
        <v xml:space="preserve"> </v>
      </c>
    </row>
    <row r="322" spans="1:7" ht="33.75" customHeight="1">
      <c r="A322" s="231" t="str">
        <f>IF((SUM('Раздел 3'!I175:I175)=0),"","Неверно!")</f>
        <v/>
      </c>
      <c r="B322" s="232" t="s">
        <v>24891</v>
      </c>
      <c r="C322" s="186" t="s">
        <v>20980</v>
      </c>
      <c r="D322" s="186" t="s">
        <v>20975</v>
      </c>
      <c r="E322" s="186" t="str">
        <f>CONCATENATE(SUM('Раздел 3'!I175:I175),"=",0)</f>
        <v>0=0</v>
      </c>
      <c r="F322" s="204"/>
      <c r="G322" s="266" t="str">
        <f>IF(('ФЛК (информационный)'!A322="Неверно!")*('ФЛК (информационный)'!F322=""),"Внести подтверждение к нарушенному информационному ФЛК"," ")</f>
        <v xml:space="preserve"> </v>
      </c>
    </row>
    <row r="323" spans="1:7" ht="33.75" customHeight="1">
      <c r="A323" s="231" t="str">
        <f>IF((SUM('Раздел 3'!I176:I176)=0),"","Неверно!")</f>
        <v/>
      </c>
      <c r="B323" s="232" t="s">
        <v>24891</v>
      </c>
      <c r="C323" s="186" t="s">
        <v>20981</v>
      </c>
      <c r="D323" s="186" t="s">
        <v>20975</v>
      </c>
      <c r="E323" s="186" t="str">
        <f>CONCATENATE(SUM('Раздел 3'!I176:I176),"=",0)</f>
        <v>0=0</v>
      </c>
      <c r="F323" s="204"/>
      <c r="G323" s="266" t="str">
        <f>IF(('ФЛК (информационный)'!A323="Неверно!")*('ФЛК (информационный)'!F323=""),"Внести подтверждение к нарушенному информационному ФЛК"," ")</f>
        <v xml:space="preserve"> </v>
      </c>
    </row>
    <row r="324" spans="1:7" ht="33.75" customHeight="1">
      <c r="A324" s="231" t="str">
        <f>IF((SUM('Раздел 3'!I177:I177)=0),"","Неверно!")</f>
        <v/>
      </c>
      <c r="B324" s="232" t="s">
        <v>24891</v>
      </c>
      <c r="C324" s="186" t="s">
        <v>20982</v>
      </c>
      <c r="D324" s="186" t="s">
        <v>20975</v>
      </c>
      <c r="E324" s="186" t="str">
        <f>CONCATENATE(SUM('Раздел 3'!I177:I177),"=",0)</f>
        <v>0=0</v>
      </c>
      <c r="F324" s="204"/>
      <c r="G324" s="266" t="str">
        <f>IF(('ФЛК (информационный)'!A324="Неверно!")*('ФЛК (информационный)'!F324=""),"Внести подтверждение к нарушенному информационному ФЛК"," ")</f>
        <v xml:space="preserve"> </v>
      </c>
    </row>
    <row r="325" spans="1:7" ht="33.75" customHeight="1">
      <c r="A325" s="231" t="str">
        <f>IF((SUM('Раздел 3'!I178:I178)=0),"","Неверно!")</f>
        <v/>
      </c>
      <c r="B325" s="232" t="s">
        <v>24891</v>
      </c>
      <c r="C325" s="186" t="s">
        <v>20983</v>
      </c>
      <c r="D325" s="186" t="s">
        <v>20975</v>
      </c>
      <c r="E325" s="186" t="str">
        <f>CONCATENATE(SUM('Раздел 3'!I178:I178),"=",0)</f>
        <v>0=0</v>
      </c>
      <c r="F325" s="204"/>
      <c r="G325" s="266" t="str">
        <f>IF(('ФЛК (информационный)'!A325="Неверно!")*('ФЛК (информационный)'!F325=""),"Внести подтверждение к нарушенному информационному ФЛК"," ")</f>
        <v xml:space="preserve"> </v>
      </c>
    </row>
    <row r="326" spans="1:7" ht="33.75" customHeight="1">
      <c r="A326" s="231" t="str">
        <f>IF((SUM('Раздел 3'!H236:H236)=0),"","Неверно!")</f>
        <v/>
      </c>
      <c r="B326" s="232" t="s">
        <v>24892</v>
      </c>
      <c r="C326" s="186" t="s">
        <v>20984</v>
      </c>
      <c r="D326" s="186" t="s">
        <v>20985</v>
      </c>
      <c r="E326" s="186" t="str">
        <f>CONCATENATE(SUM('Раздел 3'!H236:H236),"=",0)</f>
        <v>0=0</v>
      </c>
      <c r="F326" s="204"/>
      <c r="G326" s="266" t="str">
        <f>IF(('ФЛК (информационный)'!A326="Неверно!")*('ФЛК (информационный)'!F326=""),"Внести подтверждение к нарушенному информационному ФЛК"," ")</f>
        <v xml:space="preserve"> </v>
      </c>
    </row>
    <row r="327" spans="1:7" ht="33.75" customHeight="1">
      <c r="A327" s="231" t="str">
        <f>IF((SUM('Раздел 3'!I236:I236)=0),"","Неверно!")</f>
        <v/>
      </c>
      <c r="B327" s="232" t="s">
        <v>24892</v>
      </c>
      <c r="C327" s="186" t="s">
        <v>20986</v>
      </c>
      <c r="D327" s="186" t="s">
        <v>20985</v>
      </c>
      <c r="E327" s="186" t="str">
        <f>CONCATENATE(SUM('Раздел 3'!I236:I236),"=",0)</f>
        <v>0=0</v>
      </c>
      <c r="F327" s="204"/>
      <c r="G327" s="266" t="str">
        <f>IF(('ФЛК (информационный)'!A327="Неверно!")*('ФЛК (информационный)'!F327=""),"Внести подтверждение к нарушенному информационному ФЛК"," ")</f>
        <v xml:space="preserve"> </v>
      </c>
    </row>
    <row r="328" spans="1:7" ht="33.75" customHeight="1">
      <c r="A328" s="231" t="str">
        <f>IF((SUM('Раздел 3'!H239:H239)=0),"","Неверно!")</f>
        <v/>
      </c>
      <c r="B328" s="232" t="s">
        <v>24893</v>
      </c>
      <c r="C328" s="186" t="s">
        <v>20987</v>
      </c>
      <c r="D328" s="186" t="s">
        <v>20988</v>
      </c>
      <c r="E328" s="186" t="str">
        <f>CONCATENATE(SUM('Раздел 3'!H239:H239),"=",0)</f>
        <v>0=0</v>
      </c>
      <c r="F328" s="204"/>
      <c r="G328" s="266" t="str">
        <f>IF(('ФЛК (информационный)'!A328="Неверно!")*('ФЛК (информационный)'!F328=""),"Внести подтверждение к нарушенному информационному ФЛК"," ")</f>
        <v xml:space="preserve"> </v>
      </c>
    </row>
    <row r="329" spans="1:7" ht="33.75" customHeight="1">
      <c r="A329" s="231" t="str">
        <f>IF((SUM('Раздел 3'!I239:I239)=0),"","Неверно!")</f>
        <v/>
      </c>
      <c r="B329" s="232" t="s">
        <v>24893</v>
      </c>
      <c r="C329" s="186" t="s">
        <v>20989</v>
      </c>
      <c r="D329" s="186" t="s">
        <v>20988</v>
      </c>
      <c r="E329" s="186" t="str">
        <f>CONCATENATE(SUM('Раздел 3'!I239:I239),"=",0)</f>
        <v>0=0</v>
      </c>
      <c r="F329" s="204"/>
      <c r="G329" s="266" t="str">
        <f>IF(('ФЛК (информационный)'!A329="Неверно!")*('ФЛК (информационный)'!F329=""),"Внести подтверждение к нарушенному информационному ФЛК"," ")</f>
        <v xml:space="preserve"> </v>
      </c>
    </row>
    <row r="330" spans="1:7" ht="33.75" customHeight="1">
      <c r="A330" s="231" t="str">
        <f>IF((SUM('Раздел 3'!H265:H265)=0),"","Неверно!")</f>
        <v/>
      </c>
      <c r="B330" s="232" t="s">
        <v>24894</v>
      </c>
      <c r="C330" s="186" t="s">
        <v>20990</v>
      </c>
      <c r="D330" s="186" t="s">
        <v>20991</v>
      </c>
      <c r="E330" s="186" t="str">
        <f>CONCATENATE(SUM('Раздел 3'!H265:H265),"=",0)</f>
        <v>0=0</v>
      </c>
      <c r="F330" s="204"/>
      <c r="G330" s="266" t="str">
        <f>IF(('ФЛК (информационный)'!A330="Неверно!")*('ФЛК (информационный)'!F330=""),"Внести подтверждение к нарушенному информационному ФЛК"," ")</f>
        <v xml:space="preserve"> </v>
      </c>
    </row>
    <row r="331" spans="1:7" ht="33.75" customHeight="1">
      <c r="A331" s="231" t="str">
        <f>IF((SUM('Раздел 3'!H266:H266)=0),"","Неверно!")</f>
        <v/>
      </c>
      <c r="B331" s="232" t="s">
        <v>24894</v>
      </c>
      <c r="C331" s="186" t="s">
        <v>20992</v>
      </c>
      <c r="D331" s="186" t="s">
        <v>20991</v>
      </c>
      <c r="E331" s="186" t="str">
        <f>CONCATENATE(SUM('Раздел 3'!H266:H266),"=",0)</f>
        <v>0=0</v>
      </c>
      <c r="F331" s="204"/>
      <c r="G331" s="266" t="str">
        <f>IF(('ФЛК (информационный)'!A331="Неверно!")*('ФЛК (информационный)'!F331=""),"Внести подтверждение к нарушенному информационному ФЛК"," ")</f>
        <v xml:space="preserve"> </v>
      </c>
    </row>
    <row r="332" spans="1:7" ht="33.75" customHeight="1">
      <c r="A332" s="231" t="str">
        <f>IF((SUM('Раздел 3'!I265:I265)=0),"","Неверно!")</f>
        <v/>
      </c>
      <c r="B332" s="232" t="s">
        <v>24894</v>
      </c>
      <c r="C332" s="186" t="s">
        <v>20993</v>
      </c>
      <c r="D332" s="186" t="s">
        <v>20991</v>
      </c>
      <c r="E332" s="186" t="str">
        <f>CONCATENATE(SUM('Раздел 3'!I265:I265),"=",0)</f>
        <v>0=0</v>
      </c>
      <c r="F332" s="204"/>
      <c r="G332" s="266" t="str">
        <f>IF(('ФЛК (информационный)'!A332="Неверно!")*('ФЛК (информационный)'!F332=""),"Внести подтверждение к нарушенному информационному ФЛК"," ")</f>
        <v xml:space="preserve"> </v>
      </c>
    </row>
    <row r="333" spans="1:7" ht="33.75" customHeight="1">
      <c r="A333" s="231" t="str">
        <f>IF((SUM('Раздел 3'!I266:I266)=0),"","Неверно!")</f>
        <v/>
      </c>
      <c r="B333" s="232" t="s">
        <v>24894</v>
      </c>
      <c r="C333" s="186" t="s">
        <v>20994</v>
      </c>
      <c r="D333" s="186" t="s">
        <v>20991</v>
      </c>
      <c r="E333" s="186" t="str">
        <f>CONCATENATE(SUM('Раздел 3'!I266:I266),"=",0)</f>
        <v>0=0</v>
      </c>
      <c r="F333" s="204"/>
      <c r="G333" s="266" t="str">
        <f>IF(('ФЛК (информационный)'!A333="Неверно!")*('ФЛК (информационный)'!F333=""),"Внести подтверждение к нарушенному информационному ФЛК"," ")</f>
        <v xml:space="preserve"> </v>
      </c>
    </row>
    <row r="334" spans="1:7" ht="33.75" customHeight="1">
      <c r="A334" s="231" t="str">
        <f>IF((SUM('Раздел 3'!H27:H27)=0),"","Неверно!")</f>
        <v/>
      </c>
      <c r="B334" s="232" t="s">
        <v>24895</v>
      </c>
      <c r="C334" s="186" t="s">
        <v>18815</v>
      </c>
      <c r="D334" s="186" t="s">
        <v>18816</v>
      </c>
      <c r="E334" s="186" t="str">
        <f>CONCATENATE(SUM('Раздел 3'!H27:H27),"=",0)</f>
        <v>0=0</v>
      </c>
      <c r="F334" s="204"/>
      <c r="G334" s="266" t="str">
        <f>IF(('ФЛК (информационный)'!A334="Неверно!")*('ФЛК (информационный)'!F334=""),"Внести подтверждение к нарушенному информационному ФЛК"," ")</f>
        <v xml:space="preserve"> </v>
      </c>
    </row>
    <row r="335" spans="1:7" ht="33.75" customHeight="1">
      <c r="A335" s="231" t="str">
        <f>IF((SUM('Раздел 3'!I27:I27)=0),"","Неверно!")</f>
        <v/>
      </c>
      <c r="B335" s="232" t="s">
        <v>24895</v>
      </c>
      <c r="C335" s="186" t="s">
        <v>18817</v>
      </c>
      <c r="D335" s="186" t="s">
        <v>18816</v>
      </c>
      <c r="E335" s="186" t="str">
        <f>CONCATENATE(SUM('Раздел 3'!I27:I27),"=",0)</f>
        <v>0=0</v>
      </c>
      <c r="F335" s="204"/>
      <c r="G335" s="266" t="str">
        <f>IF(('ФЛК (информационный)'!A335="Неверно!")*('ФЛК (информационный)'!F335=""),"Внести подтверждение к нарушенному информационному ФЛК"," ")</f>
        <v xml:space="preserve"> </v>
      </c>
    </row>
    <row r="336" spans="1:7" ht="33.75" customHeight="1">
      <c r="A336" s="231" t="str">
        <f>IF((SUM('Раздел 3'!H31:H31)=0),"","Неверно!")</f>
        <v/>
      </c>
      <c r="B336" s="232" t="s">
        <v>24896</v>
      </c>
      <c r="C336" s="186" t="s">
        <v>9655</v>
      </c>
      <c r="D336" s="186" t="s">
        <v>18814</v>
      </c>
      <c r="E336" s="186" t="str">
        <f>CONCATENATE(SUM('Раздел 3'!H31:H31),"=",0)</f>
        <v>0=0</v>
      </c>
      <c r="F336" s="204"/>
      <c r="G336" s="266" t="str">
        <f>IF(('ФЛК (информационный)'!A336="Неверно!")*('ФЛК (информационный)'!F336=""),"Внести подтверждение к нарушенному информационному ФЛК"," ")</f>
        <v xml:space="preserve"> </v>
      </c>
    </row>
    <row r="337" spans="1:7" ht="33.75" customHeight="1">
      <c r="A337" s="231" t="str">
        <f>IF((SUM('Раздел 3'!I31:I31)=0),"","Неверно!")</f>
        <v/>
      </c>
      <c r="B337" s="232" t="s">
        <v>24896</v>
      </c>
      <c r="C337" s="186" t="s">
        <v>9656</v>
      </c>
      <c r="D337" s="186" t="s">
        <v>18814</v>
      </c>
      <c r="E337" s="186" t="str">
        <f>CONCATENATE(SUM('Раздел 3'!I31:I31),"=",0)</f>
        <v>0=0</v>
      </c>
      <c r="F337" s="204"/>
      <c r="G337" s="266" t="str">
        <f>IF(('ФЛК (информационный)'!A337="Неверно!")*('ФЛК (информационный)'!F337=""),"Внести подтверждение к нарушенному информационному ФЛК"," ")</f>
        <v xml:space="preserve"> </v>
      </c>
    </row>
    <row r="338" spans="1:7" ht="33.75" customHeight="1">
      <c r="A338" s="231" t="str">
        <f>IF((SUM('Раздел 3'!H84:H84)=0),"","Неверно!")</f>
        <v/>
      </c>
      <c r="B338" s="232" t="s">
        <v>24897</v>
      </c>
      <c r="C338" s="186" t="s">
        <v>9657</v>
      </c>
      <c r="D338" s="186" t="s">
        <v>20995</v>
      </c>
      <c r="E338" s="186" t="str">
        <f>CONCATENATE(SUM('Раздел 3'!H84:H84),"=",0)</f>
        <v>0=0</v>
      </c>
      <c r="F338" s="204"/>
      <c r="G338" s="266" t="str">
        <f>IF(('ФЛК (информационный)'!A338="Неверно!")*('ФЛК (информационный)'!F338=""),"Внести подтверждение к нарушенному информационному ФЛК"," ")</f>
        <v xml:space="preserve"> </v>
      </c>
    </row>
    <row r="339" spans="1:7" ht="33.75" customHeight="1">
      <c r="A339" s="231" t="str">
        <f>IF((SUM('Раздел 3'!H85:H85)=0),"","Неверно!")</f>
        <v/>
      </c>
      <c r="B339" s="232" t="s">
        <v>24897</v>
      </c>
      <c r="C339" s="186" t="s">
        <v>9658</v>
      </c>
      <c r="D339" s="186" t="s">
        <v>20995</v>
      </c>
      <c r="E339" s="186" t="str">
        <f>CONCATENATE(SUM('Раздел 3'!H85:H85),"=",0)</f>
        <v>0=0</v>
      </c>
      <c r="F339" s="204"/>
      <c r="G339" s="266" t="str">
        <f>IF(('ФЛК (информационный)'!A339="Неверно!")*('ФЛК (информационный)'!F339=""),"Внести подтверждение к нарушенному информационному ФЛК"," ")</f>
        <v xml:space="preserve"> </v>
      </c>
    </row>
    <row r="340" spans="1:7" ht="33.75" customHeight="1">
      <c r="A340" s="231" t="str">
        <f>IF((SUM('Раздел 3'!H86:H86)=0),"","Неверно!")</f>
        <v/>
      </c>
      <c r="B340" s="232" t="s">
        <v>24897</v>
      </c>
      <c r="C340" s="186" t="s">
        <v>9659</v>
      </c>
      <c r="D340" s="186" t="s">
        <v>20995</v>
      </c>
      <c r="E340" s="186" t="str">
        <f>CONCATENATE(SUM('Раздел 3'!H86:H86),"=",0)</f>
        <v>0=0</v>
      </c>
      <c r="F340" s="204"/>
      <c r="G340" s="266" t="str">
        <f>IF(('ФЛК (информационный)'!A340="Неверно!")*('ФЛК (информационный)'!F340=""),"Внести подтверждение к нарушенному информационному ФЛК"," ")</f>
        <v xml:space="preserve"> </v>
      </c>
    </row>
    <row r="341" spans="1:7" ht="33.75" customHeight="1">
      <c r="A341" s="231" t="str">
        <f>IF((SUM('Раздел 3'!H87:H87)=0),"","Неверно!")</f>
        <v/>
      </c>
      <c r="B341" s="232" t="s">
        <v>24897</v>
      </c>
      <c r="C341" s="186" t="s">
        <v>9660</v>
      </c>
      <c r="D341" s="186" t="s">
        <v>20995</v>
      </c>
      <c r="E341" s="186" t="str">
        <f>CONCATENATE(SUM('Раздел 3'!H87:H87),"=",0)</f>
        <v>0=0</v>
      </c>
      <c r="F341" s="204"/>
      <c r="G341" s="266" t="str">
        <f>IF(('ФЛК (информационный)'!A341="Неверно!")*('ФЛК (информационный)'!F341=""),"Внести подтверждение к нарушенному информационному ФЛК"," ")</f>
        <v xml:space="preserve"> </v>
      </c>
    </row>
    <row r="342" spans="1:7" ht="33.75" customHeight="1">
      <c r="A342" s="231" t="str">
        <f>IF((SUM('Раздел 3'!H88:H88)=0),"","Неверно!")</f>
        <v/>
      </c>
      <c r="B342" s="232" t="s">
        <v>24897</v>
      </c>
      <c r="C342" s="186" t="s">
        <v>20996</v>
      </c>
      <c r="D342" s="186" t="s">
        <v>20995</v>
      </c>
      <c r="E342" s="186" t="str">
        <f>CONCATENATE(SUM('Раздел 3'!H88:H88),"=",0)</f>
        <v>0=0</v>
      </c>
      <c r="F342" s="204"/>
      <c r="G342" s="266" t="str">
        <f>IF(('ФЛК (информационный)'!A342="Неверно!")*('ФЛК (информационный)'!F342=""),"Внести подтверждение к нарушенному информационному ФЛК"," ")</f>
        <v xml:space="preserve"> </v>
      </c>
    </row>
    <row r="343" spans="1:7" ht="33.75" customHeight="1">
      <c r="A343" s="231" t="str">
        <f>IF((SUM('Раздел 3'!H89:H89)=0),"","Неверно!")</f>
        <v/>
      </c>
      <c r="B343" s="232" t="s">
        <v>24897</v>
      </c>
      <c r="C343" s="186" t="s">
        <v>20997</v>
      </c>
      <c r="D343" s="186" t="s">
        <v>20995</v>
      </c>
      <c r="E343" s="186" t="str">
        <f>CONCATENATE(SUM('Раздел 3'!H89:H89),"=",0)</f>
        <v>0=0</v>
      </c>
      <c r="F343" s="204"/>
      <c r="G343" s="266" t="str">
        <f>IF(('ФЛК (информационный)'!A343="Неверно!")*('ФЛК (информационный)'!F343=""),"Внести подтверждение к нарушенному информационному ФЛК"," ")</f>
        <v xml:space="preserve"> </v>
      </c>
    </row>
    <row r="344" spans="1:7" ht="33.75" customHeight="1">
      <c r="A344" s="231" t="str">
        <f>IF((SUM('Раздел 3'!I84:I84)=0),"","Неверно!")</f>
        <v/>
      </c>
      <c r="B344" s="232" t="s">
        <v>24897</v>
      </c>
      <c r="C344" s="186" t="s">
        <v>9661</v>
      </c>
      <c r="D344" s="186" t="s">
        <v>20995</v>
      </c>
      <c r="E344" s="186" t="str">
        <f>CONCATENATE(SUM('Раздел 3'!I84:I84),"=",0)</f>
        <v>0=0</v>
      </c>
      <c r="F344" s="204"/>
      <c r="G344" s="266" t="str">
        <f>IF(('ФЛК (информационный)'!A344="Неверно!")*('ФЛК (информационный)'!F344=""),"Внести подтверждение к нарушенному информационному ФЛК"," ")</f>
        <v xml:space="preserve"> </v>
      </c>
    </row>
    <row r="345" spans="1:7" ht="33.75" customHeight="1">
      <c r="A345" s="231" t="str">
        <f>IF((SUM('Раздел 3'!I85:I85)=0),"","Неверно!")</f>
        <v/>
      </c>
      <c r="B345" s="232" t="s">
        <v>24897</v>
      </c>
      <c r="C345" s="186" t="s">
        <v>9662</v>
      </c>
      <c r="D345" s="186" t="s">
        <v>20995</v>
      </c>
      <c r="E345" s="186" t="str">
        <f>CONCATENATE(SUM('Раздел 3'!I85:I85),"=",0)</f>
        <v>0=0</v>
      </c>
      <c r="F345" s="204"/>
      <c r="G345" s="266" t="str">
        <f>IF(('ФЛК (информационный)'!A345="Неверно!")*('ФЛК (информационный)'!F345=""),"Внести подтверждение к нарушенному информационному ФЛК"," ")</f>
        <v xml:space="preserve"> </v>
      </c>
    </row>
    <row r="346" spans="1:7" ht="33.75" customHeight="1">
      <c r="A346" s="231" t="str">
        <f>IF((SUM('Раздел 3'!I86:I86)=0),"","Неверно!")</f>
        <v/>
      </c>
      <c r="B346" s="232" t="s">
        <v>24897</v>
      </c>
      <c r="C346" s="186" t="s">
        <v>9663</v>
      </c>
      <c r="D346" s="186" t="s">
        <v>20995</v>
      </c>
      <c r="E346" s="186" t="str">
        <f>CONCATENATE(SUM('Раздел 3'!I86:I86),"=",0)</f>
        <v>0=0</v>
      </c>
      <c r="F346" s="204"/>
      <c r="G346" s="266" t="str">
        <f>IF(('ФЛК (информационный)'!A346="Неверно!")*('ФЛК (информационный)'!F346=""),"Внести подтверждение к нарушенному информационному ФЛК"," ")</f>
        <v xml:space="preserve"> </v>
      </c>
    </row>
    <row r="347" spans="1:7" ht="33.75" customHeight="1">
      <c r="A347" s="231" t="str">
        <f>IF((SUM('Раздел 3'!I87:I87)=0),"","Неверно!")</f>
        <v/>
      </c>
      <c r="B347" s="232" t="s">
        <v>24897</v>
      </c>
      <c r="C347" s="186" t="s">
        <v>9664</v>
      </c>
      <c r="D347" s="186" t="s">
        <v>20995</v>
      </c>
      <c r="E347" s="186" t="str">
        <f>CONCATENATE(SUM('Раздел 3'!I87:I87),"=",0)</f>
        <v>0=0</v>
      </c>
      <c r="F347" s="204"/>
      <c r="G347" s="266" t="str">
        <f>IF(('ФЛК (информационный)'!A347="Неверно!")*('ФЛК (информационный)'!F347=""),"Внести подтверждение к нарушенному информационному ФЛК"," ")</f>
        <v xml:space="preserve"> </v>
      </c>
    </row>
    <row r="348" spans="1:7" ht="33.75" customHeight="1">
      <c r="A348" s="231" t="str">
        <f>IF((SUM('Раздел 3'!I88:I88)=0),"","Неверно!")</f>
        <v/>
      </c>
      <c r="B348" s="232" t="s">
        <v>24897</v>
      </c>
      <c r="C348" s="186" t="s">
        <v>20998</v>
      </c>
      <c r="D348" s="186" t="s">
        <v>20995</v>
      </c>
      <c r="E348" s="186" t="str">
        <f>CONCATENATE(SUM('Раздел 3'!I88:I88),"=",0)</f>
        <v>0=0</v>
      </c>
      <c r="F348" s="204"/>
      <c r="G348" s="266" t="str">
        <f>IF(('ФЛК (информационный)'!A348="Неверно!")*('ФЛК (информационный)'!F348=""),"Внести подтверждение к нарушенному информационному ФЛК"," ")</f>
        <v xml:space="preserve"> </v>
      </c>
    </row>
    <row r="349" spans="1:7" ht="33.75" customHeight="1">
      <c r="A349" s="231" t="str">
        <f>IF((SUM('Раздел 3'!I89:I89)=0),"","Неверно!")</f>
        <v/>
      </c>
      <c r="B349" s="232" t="s">
        <v>24897</v>
      </c>
      <c r="C349" s="186" t="s">
        <v>20999</v>
      </c>
      <c r="D349" s="186" t="s">
        <v>20995</v>
      </c>
      <c r="E349" s="186" t="str">
        <f>CONCATENATE(SUM('Раздел 3'!I89:I89),"=",0)</f>
        <v>0=0</v>
      </c>
      <c r="F349" s="204"/>
      <c r="G349" s="266" t="str">
        <f>IF(('ФЛК (информационный)'!A349="Неверно!")*('ФЛК (информационный)'!F349=""),"Внести подтверждение к нарушенному информационному ФЛК"," ")</f>
        <v xml:space="preserve"> </v>
      </c>
    </row>
    <row r="350" spans="1:7" ht="33.75" customHeight="1">
      <c r="A350" s="231" t="str">
        <f>IF((SUM('Раздел 3'!H97:H97)=0),"","Неверно!")</f>
        <v/>
      </c>
      <c r="B350" s="232" t="s">
        <v>24898</v>
      </c>
      <c r="C350" s="186" t="s">
        <v>9665</v>
      </c>
      <c r="D350" s="186" t="s">
        <v>21000</v>
      </c>
      <c r="E350" s="186" t="str">
        <f>CONCATENATE(SUM('Раздел 3'!H97:H97),"=",0)</f>
        <v>0=0</v>
      </c>
      <c r="F350" s="204"/>
      <c r="G350" s="266" t="str">
        <f>IF(('ФЛК (информационный)'!A350="Неверно!")*('ФЛК (информационный)'!F350=""),"Внести подтверждение к нарушенному информационному ФЛК"," ")</f>
        <v xml:space="preserve"> </v>
      </c>
    </row>
    <row r="351" spans="1:7" ht="33.75" customHeight="1">
      <c r="A351" s="231" t="str">
        <f>IF((SUM('Раздел 3'!H98:H98)=0),"","Неверно!")</f>
        <v/>
      </c>
      <c r="B351" s="232" t="s">
        <v>24898</v>
      </c>
      <c r="C351" s="186" t="s">
        <v>9666</v>
      </c>
      <c r="D351" s="186" t="s">
        <v>21000</v>
      </c>
      <c r="E351" s="186" t="str">
        <f>CONCATENATE(SUM('Раздел 3'!H98:H98),"=",0)</f>
        <v>0=0</v>
      </c>
      <c r="F351" s="204"/>
      <c r="G351" s="266" t="str">
        <f>IF(('ФЛК (информационный)'!A351="Неверно!")*('ФЛК (информационный)'!F351=""),"Внести подтверждение к нарушенному информационному ФЛК"," ")</f>
        <v xml:space="preserve"> </v>
      </c>
    </row>
    <row r="352" spans="1:7" ht="33.75" customHeight="1">
      <c r="A352" s="231" t="str">
        <f>IF((SUM('Раздел 3'!H99:H99)=0),"","Неверно!")</f>
        <v/>
      </c>
      <c r="B352" s="232" t="s">
        <v>24898</v>
      </c>
      <c r="C352" s="186" t="s">
        <v>9667</v>
      </c>
      <c r="D352" s="186" t="s">
        <v>21000</v>
      </c>
      <c r="E352" s="186" t="str">
        <f>CONCATENATE(SUM('Раздел 3'!H99:H99),"=",0)</f>
        <v>0=0</v>
      </c>
      <c r="F352" s="204"/>
      <c r="G352" s="266" t="str">
        <f>IF(('ФЛК (информационный)'!A352="Неверно!")*('ФЛК (информационный)'!F352=""),"Внести подтверждение к нарушенному информационному ФЛК"," ")</f>
        <v xml:space="preserve"> </v>
      </c>
    </row>
    <row r="353" spans="1:7" ht="33.75" customHeight="1">
      <c r="A353" s="231" t="str">
        <f>IF((SUM('Раздел 3'!H100:H100)=0),"","Неверно!")</f>
        <v/>
      </c>
      <c r="B353" s="232" t="s">
        <v>24898</v>
      </c>
      <c r="C353" s="186" t="s">
        <v>9668</v>
      </c>
      <c r="D353" s="186" t="s">
        <v>21000</v>
      </c>
      <c r="E353" s="186" t="str">
        <f>CONCATENATE(SUM('Раздел 3'!H100:H100),"=",0)</f>
        <v>0=0</v>
      </c>
      <c r="F353" s="204"/>
      <c r="G353" s="266" t="str">
        <f>IF(('ФЛК (информационный)'!A353="Неверно!")*('ФЛК (информационный)'!F353=""),"Внести подтверждение к нарушенному информационному ФЛК"," ")</f>
        <v xml:space="preserve"> </v>
      </c>
    </row>
    <row r="354" spans="1:7" ht="33.75" customHeight="1">
      <c r="A354" s="231" t="str">
        <f>IF((SUM('Раздел 3'!H101:H101)=0),"","Неверно!")</f>
        <v/>
      </c>
      <c r="B354" s="232" t="s">
        <v>24898</v>
      </c>
      <c r="C354" s="186" t="s">
        <v>9669</v>
      </c>
      <c r="D354" s="186" t="s">
        <v>21000</v>
      </c>
      <c r="E354" s="186" t="str">
        <f>CONCATENATE(SUM('Раздел 3'!H101:H101),"=",0)</f>
        <v>0=0</v>
      </c>
      <c r="F354" s="204"/>
      <c r="G354" s="266" t="str">
        <f>IF(('ФЛК (информационный)'!A354="Неверно!")*('ФЛК (информационный)'!F354=""),"Внести подтверждение к нарушенному информационному ФЛК"," ")</f>
        <v xml:space="preserve"> </v>
      </c>
    </row>
    <row r="355" spans="1:7" ht="33.75" customHeight="1">
      <c r="A355" s="231" t="str">
        <f>IF((SUM('Раздел 3'!H102:H102)=0),"","Неверно!")</f>
        <v/>
      </c>
      <c r="B355" s="232" t="s">
        <v>24898</v>
      </c>
      <c r="C355" s="186" t="s">
        <v>9670</v>
      </c>
      <c r="D355" s="186" t="s">
        <v>21000</v>
      </c>
      <c r="E355" s="186" t="str">
        <f>CONCATENATE(SUM('Раздел 3'!H102:H102),"=",0)</f>
        <v>0=0</v>
      </c>
      <c r="F355" s="204"/>
      <c r="G355" s="266" t="str">
        <f>IF(('ФЛК (информационный)'!A355="Неверно!")*('ФЛК (информационный)'!F355=""),"Внести подтверждение к нарушенному информационному ФЛК"," ")</f>
        <v xml:space="preserve"> </v>
      </c>
    </row>
    <row r="356" spans="1:7" ht="33.75" customHeight="1">
      <c r="A356" s="231" t="str">
        <f>IF((SUM('Раздел 3'!H103:H103)=0),"","Неверно!")</f>
        <v/>
      </c>
      <c r="B356" s="232" t="s">
        <v>24898</v>
      </c>
      <c r="C356" s="186" t="s">
        <v>9671</v>
      </c>
      <c r="D356" s="186" t="s">
        <v>21000</v>
      </c>
      <c r="E356" s="186" t="str">
        <f>CONCATENATE(SUM('Раздел 3'!H103:H103),"=",0)</f>
        <v>0=0</v>
      </c>
      <c r="F356" s="204"/>
      <c r="G356" s="266" t="str">
        <f>IF(('ФЛК (информационный)'!A356="Неверно!")*('ФЛК (информационный)'!F356=""),"Внести подтверждение к нарушенному информационному ФЛК"," ")</f>
        <v xml:space="preserve"> </v>
      </c>
    </row>
    <row r="357" spans="1:7" ht="33.75" customHeight="1">
      <c r="A357" s="231" t="str">
        <f>IF((SUM('Раздел 3'!H104:H104)=0),"","Неверно!")</f>
        <v/>
      </c>
      <c r="B357" s="232" t="s">
        <v>24898</v>
      </c>
      <c r="C357" s="186" t="s">
        <v>9672</v>
      </c>
      <c r="D357" s="186" t="s">
        <v>21000</v>
      </c>
      <c r="E357" s="186" t="str">
        <f>CONCATENATE(SUM('Раздел 3'!H104:H104),"=",0)</f>
        <v>0=0</v>
      </c>
      <c r="F357" s="204"/>
      <c r="G357" s="266" t="str">
        <f>IF(('ФЛК (информационный)'!A357="Неверно!")*('ФЛК (информационный)'!F357=""),"Внести подтверждение к нарушенному информационному ФЛК"," ")</f>
        <v xml:space="preserve"> </v>
      </c>
    </row>
    <row r="358" spans="1:7" ht="33.75" customHeight="1">
      <c r="A358" s="231" t="str">
        <f>IF((SUM('Раздел 3'!H105:H105)=0),"","Неверно!")</f>
        <v/>
      </c>
      <c r="B358" s="232" t="s">
        <v>24898</v>
      </c>
      <c r="C358" s="186" t="s">
        <v>9673</v>
      </c>
      <c r="D358" s="186" t="s">
        <v>21000</v>
      </c>
      <c r="E358" s="186" t="str">
        <f>CONCATENATE(SUM('Раздел 3'!H105:H105),"=",0)</f>
        <v>0=0</v>
      </c>
      <c r="F358" s="204"/>
      <c r="G358" s="266" t="str">
        <f>IF(('ФЛК (информационный)'!A358="Неверно!")*('ФЛК (информационный)'!F358=""),"Внести подтверждение к нарушенному информационному ФЛК"," ")</f>
        <v xml:space="preserve"> </v>
      </c>
    </row>
    <row r="359" spans="1:7" ht="33.75" customHeight="1">
      <c r="A359" s="231" t="str">
        <f>IF((SUM('Раздел 3'!H106:H106)=0),"","Неверно!")</f>
        <v/>
      </c>
      <c r="B359" s="232" t="s">
        <v>24898</v>
      </c>
      <c r="C359" s="186" t="s">
        <v>21001</v>
      </c>
      <c r="D359" s="186" t="s">
        <v>21000</v>
      </c>
      <c r="E359" s="186" t="str">
        <f>CONCATENATE(SUM('Раздел 3'!H106:H106),"=",0)</f>
        <v>0=0</v>
      </c>
      <c r="F359" s="204"/>
      <c r="G359" s="266" t="str">
        <f>IF(('ФЛК (информационный)'!A359="Неверно!")*('ФЛК (информационный)'!F359=""),"Внести подтверждение к нарушенному информационному ФЛК"," ")</f>
        <v xml:space="preserve"> </v>
      </c>
    </row>
    <row r="360" spans="1:7" ht="33.75" customHeight="1">
      <c r="A360" s="231" t="str">
        <f>IF((SUM('Раздел 3'!H107:H107)=0),"","Неверно!")</f>
        <v/>
      </c>
      <c r="B360" s="232" t="s">
        <v>24898</v>
      </c>
      <c r="C360" s="186" t="s">
        <v>9582</v>
      </c>
      <c r="D360" s="186" t="s">
        <v>21000</v>
      </c>
      <c r="E360" s="186" t="str">
        <f>CONCATENATE(SUM('Раздел 3'!H107:H107),"=",0)</f>
        <v>0=0</v>
      </c>
      <c r="F360" s="204"/>
      <c r="G360" s="266" t="str">
        <f>IF(('ФЛК (информационный)'!A360="Неверно!")*('ФЛК (информационный)'!F360=""),"Внести подтверждение к нарушенному информационному ФЛК"," ")</f>
        <v xml:space="preserve"> </v>
      </c>
    </row>
    <row r="361" spans="1:7" ht="33.75" customHeight="1">
      <c r="A361" s="231" t="str">
        <f>IF((SUM('Раздел 3'!I97:I97)=0),"","Неверно!")</f>
        <v/>
      </c>
      <c r="B361" s="232" t="s">
        <v>24898</v>
      </c>
      <c r="C361" s="186" t="s">
        <v>9674</v>
      </c>
      <c r="D361" s="186" t="s">
        <v>21000</v>
      </c>
      <c r="E361" s="186" t="str">
        <f>CONCATENATE(SUM('Раздел 3'!I97:I97),"=",0)</f>
        <v>0=0</v>
      </c>
      <c r="F361" s="204"/>
      <c r="G361" s="266" t="str">
        <f>IF(('ФЛК (информационный)'!A361="Неверно!")*('ФЛК (информационный)'!F361=""),"Внести подтверждение к нарушенному информационному ФЛК"," ")</f>
        <v xml:space="preserve"> </v>
      </c>
    </row>
    <row r="362" spans="1:7" ht="33.75" customHeight="1">
      <c r="A362" s="231" t="str">
        <f>IF((SUM('Раздел 3'!I98:I98)=0),"","Неверно!")</f>
        <v/>
      </c>
      <c r="B362" s="232" t="s">
        <v>24898</v>
      </c>
      <c r="C362" s="186" t="s">
        <v>9675</v>
      </c>
      <c r="D362" s="186" t="s">
        <v>21000</v>
      </c>
      <c r="E362" s="186" t="str">
        <f>CONCATENATE(SUM('Раздел 3'!I98:I98),"=",0)</f>
        <v>0=0</v>
      </c>
      <c r="F362" s="204"/>
      <c r="G362" s="266" t="str">
        <f>IF(('ФЛК (информационный)'!A362="Неверно!")*('ФЛК (информационный)'!F362=""),"Внести подтверждение к нарушенному информационному ФЛК"," ")</f>
        <v xml:space="preserve"> </v>
      </c>
    </row>
    <row r="363" spans="1:7" ht="33.75" customHeight="1">
      <c r="A363" s="231" t="str">
        <f>IF((SUM('Раздел 3'!I99:I99)=0),"","Неверно!")</f>
        <v/>
      </c>
      <c r="B363" s="232" t="s">
        <v>24898</v>
      </c>
      <c r="C363" s="186" t="s">
        <v>9676</v>
      </c>
      <c r="D363" s="186" t="s">
        <v>21000</v>
      </c>
      <c r="E363" s="186" t="str">
        <f>CONCATENATE(SUM('Раздел 3'!I99:I99),"=",0)</f>
        <v>0=0</v>
      </c>
      <c r="F363" s="204"/>
      <c r="G363" s="266" t="str">
        <f>IF(('ФЛК (информационный)'!A363="Неверно!")*('ФЛК (информационный)'!F363=""),"Внести подтверждение к нарушенному информационному ФЛК"," ")</f>
        <v xml:space="preserve"> </v>
      </c>
    </row>
    <row r="364" spans="1:7" ht="33.75" customHeight="1">
      <c r="A364" s="231" t="str">
        <f>IF((SUM('Раздел 3'!I100:I100)=0),"","Неверно!")</f>
        <v/>
      </c>
      <c r="B364" s="232" t="s">
        <v>24898</v>
      </c>
      <c r="C364" s="186" t="s">
        <v>9677</v>
      </c>
      <c r="D364" s="186" t="s">
        <v>21000</v>
      </c>
      <c r="E364" s="186" t="str">
        <f>CONCATENATE(SUM('Раздел 3'!I100:I100),"=",0)</f>
        <v>0=0</v>
      </c>
      <c r="F364" s="204"/>
      <c r="G364" s="266" t="str">
        <f>IF(('ФЛК (информационный)'!A364="Неверно!")*('ФЛК (информационный)'!F364=""),"Внести подтверждение к нарушенному информационному ФЛК"," ")</f>
        <v xml:space="preserve"> </v>
      </c>
    </row>
    <row r="365" spans="1:7" ht="33.75" customHeight="1">
      <c r="A365" s="231" t="str">
        <f>IF((SUM('Раздел 3'!I101:I101)=0),"","Неверно!")</f>
        <v/>
      </c>
      <c r="B365" s="232" t="s">
        <v>24898</v>
      </c>
      <c r="C365" s="186" t="s">
        <v>9678</v>
      </c>
      <c r="D365" s="186" t="s">
        <v>21000</v>
      </c>
      <c r="E365" s="186" t="str">
        <f>CONCATENATE(SUM('Раздел 3'!I101:I101),"=",0)</f>
        <v>0=0</v>
      </c>
      <c r="F365" s="204"/>
      <c r="G365" s="266" t="str">
        <f>IF(('ФЛК (информационный)'!A365="Неверно!")*('ФЛК (информационный)'!F365=""),"Внести подтверждение к нарушенному информационному ФЛК"," ")</f>
        <v xml:space="preserve"> </v>
      </c>
    </row>
    <row r="366" spans="1:7" ht="33.75" customHeight="1">
      <c r="A366" s="231" t="str">
        <f>IF((SUM('Раздел 3'!I102:I102)=0),"","Неверно!")</f>
        <v/>
      </c>
      <c r="B366" s="232" t="s">
        <v>24898</v>
      </c>
      <c r="C366" s="186" t="s">
        <v>9679</v>
      </c>
      <c r="D366" s="186" t="s">
        <v>21000</v>
      </c>
      <c r="E366" s="186" t="str">
        <f>CONCATENATE(SUM('Раздел 3'!I102:I102),"=",0)</f>
        <v>0=0</v>
      </c>
      <c r="F366" s="204"/>
      <c r="G366" s="266" t="str">
        <f>IF(('ФЛК (информационный)'!A366="Неверно!")*('ФЛК (информационный)'!F366=""),"Внести подтверждение к нарушенному информационному ФЛК"," ")</f>
        <v xml:space="preserve"> </v>
      </c>
    </row>
    <row r="367" spans="1:7" ht="33.75" customHeight="1">
      <c r="A367" s="231" t="str">
        <f>IF((SUM('Раздел 3'!I103:I103)=0),"","Неверно!")</f>
        <v/>
      </c>
      <c r="B367" s="232" t="s">
        <v>24898</v>
      </c>
      <c r="C367" s="186" t="s">
        <v>9680</v>
      </c>
      <c r="D367" s="186" t="s">
        <v>21000</v>
      </c>
      <c r="E367" s="186" t="str">
        <f>CONCATENATE(SUM('Раздел 3'!I103:I103),"=",0)</f>
        <v>0=0</v>
      </c>
      <c r="F367" s="204"/>
      <c r="G367" s="266" t="str">
        <f>IF(('ФЛК (информационный)'!A367="Неверно!")*('ФЛК (информационный)'!F367=""),"Внести подтверждение к нарушенному информационному ФЛК"," ")</f>
        <v xml:space="preserve"> </v>
      </c>
    </row>
    <row r="368" spans="1:7" ht="33.75" customHeight="1">
      <c r="A368" s="231" t="str">
        <f>IF((SUM('Раздел 3'!I104:I104)=0),"","Неверно!")</f>
        <v/>
      </c>
      <c r="B368" s="232" t="s">
        <v>24898</v>
      </c>
      <c r="C368" s="186" t="s">
        <v>9681</v>
      </c>
      <c r="D368" s="186" t="s">
        <v>21000</v>
      </c>
      <c r="E368" s="186" t="str">
        <f>CONCATENATE(SUM('Раздел 3'!I104:I104),"=",0)</f>
        <v>0=0</v>
      </c>
      <c r="F368" s="204"/>
      <c r="G368" s="266" t="str">
        <f>IF(('ФЛК (информационный)'!A368="Неверно!")*('ФЛК (информационный)'!F368=""),"Внести подтверждение к нарушенному информационному ФЛК"," ")</f>
        <v xml:space="preserve"> </v>
      </c>
    </row>
    <row r="369" spans="1:7" ht="33.75" customHeight="1">
      <c r="A369" s="231" t="str">
        <f>IF((SUM('Раздел 3'!I105:I105)=0),"","Неверно!")</f>
        <v/>
      </c>
      <c r="B369" s="232" t="s">
        <v>24898</v>
      </c>
      <c r="C369" s="186" t="s">
        <v>9682</v>
      </c>
      <c r="D369" s="186" t="s">
        <v>21000</v>
      </c>
      <c r="E369" s="186" t="str">
        <f>CONCATENATE(SUM('Раздел 3'!I105:I105),"=",0)</f>
        <v>0=0</v>
      </c>
      <c r="F369" s="204"/>
      <c r="G369" s="266" t="str">
        <f>IF(('ФЛК (информационный)'!A369="Неверно!")*('ФЛК (информационный)'!F369=""),"Внести подтверждение к нарушенному информационному ФЛК"," ")</f>
        <v xml:space="preserve"> </v>
      </c>
    </row>
    <row r="370" spans="1:7" ht="33.75" customHeight="1">
      <c r="A370" s="231" t="str">
        <f>IF((SUM('Раздел 3'!I106:I106)=0),"","Неверно!")</f>
        <v/>
      </c>
      <c r="B370" s="232" t="s">
        <v>24898</v>
      </c>
      <c r="C370" s="186" t="s">
        <v>21002</v>
      </c>
      <c r="D370" s="186" t="s">
        <v>21000</v>
      </c>
      <c r="E370" s="186" t="str">
        <f>CONCATENATE(SUM('Раздел 3'!I106:I106),"=",0)</f>
        <v>0=0</v>
      </c>
      <c r="F370" s="204"/>
      <c r="G370" s="266" t="str">
        <f>IF(('ФЛК (информационный)'!A370="Неверно!")*('ФЛК (информационный)'!F370=""),"Внести подтверждение к нарушенному информационному ФЛК"," ")</f>
        <v xml:space="preserve"> </v>
      </c>
    </row>
    <row r="371" spans="1:7" ht="33.75" customHeight="1">
      <c r="A371" s="231" t="str">
        <f>IF((SUM('Раздел 3'!I107:I107)=0),"","Неверно!")</f>
        <v/>
      </c>
      <c r="B371" s="232" t="s">
        <v>24898</v>
      </c>
      <c r="C371" s="186" t="s">
        <v>9583</v>
      </c>
      <c r="D371" s="186" t="s">
        <v>21000</v>
      </c>
      <c r="E371" s="186" t="str">
        <f>CONCATENATE(SUM('Раздел 3'!I107:I107),"=",0)</f>
        <v>0=0</v>
      </c>
      <c r="F371" s="204"/>
      <c r="G371" s="266" t="str">
        <f>IF(('ФЛК (информационный)'!A371="Неверно!")*('ФЛК (информационный)'!F371=""),"Внести подтверждение к нарушенному информационному ФЛК"," ")</f>
        <v xml:space="preserve"> </v>
      </c>
    </row>
    <row r="372" spans="1:7" ht="33.75" customHeight="1">
      <c r="A372" s="231" t="str">
        <f>IF((SUM('Раздел 3'!H133:H133)=0),"","Неверно!")</f>
        <v/>
      </c>
      <c r="B372" s="232" t="s">
        <v>24899</v>
      </c>
      <c r="C372" s="186" t="s">
        <v>9683</v>
      </c>
      <c r="D372" s="186" t="s">
        <v>21003</v>
      </c>
      <c r="E372" s="186" t="str">
        <f>CONCATENATE(SUM('Раздел 3'!H133:H133),"=",0)</f>
        <v>0=0</v>
      </c>
      <c r="F372" s="204"/>
      <c r="G372" s="266" t="str">
        <f>IF(('ФЛК (информационный)'!A372="Неверно!")*('ФЛК (информационный)'!F372=""),"Внести подтверждение к нарушенному информационному ФЛК"," ")</f>
        <v xml:space="preserve"> </v>
      </c>
    </row>
    <row r="373" spans="1:7" ht="33.75" customHeight="1">
      <c r="A373" s="231" t="str">
        <f>IF((SUM('Раздел 3'!H134:H134)=0),"","Неверно!")</f>
        <v/>
      </c>
      <c r="B373" s="232" t="s">
        <v>24899</v>
      </c>
      <c r="C373" s="186" t="s">
        <v>9684</v>
      </c>
      <c r="D373" s="186" t="s">
        <v>21003</v>
      </c>
      <c r="E373" s="186" t="str">
        <f>CONCATENATE(SUM('Раздел 3'!H134:H134),"=",0)</f>
        <v>0=0</v>
      </c>
      <c r="F373" s="204"/>
      <c r="G373" s="266" t="str">
        <f>IF(('ФЛК (информационный)'!A373="Неверно!")*('ФЛК (информационный)'!F373=""),"Внести подтверждение к нарушенному информационному ФЛК"," ")</f>
        <v xml:space="preserve"> </v>
      </c>
    </row>
    <row r="374" spans="1:7" ht="33.75" customHeight="1">
      <c r="A374" s="231" t="str">
        <f>IF((SUM('Раздел 3'!H135:H135)=0),"","Неверно!")</f>
        <v/>
      </c>
      <c r="B374" s="232" t="s">
        <v>24899</v>
      </c>
      <c r="C374" s="186" t="s">
        <v>9685</v>
      </c>
      <c r="D374" s="186" t="s">
        <v>21003</v>
      </c>
      <c r="E374" s="186" t="str">
        <f>CONCATENATE(SUM('Раздел 3'!H135:H135),"=",0)</f>
        <v>0=0</v>
      </c>
      <c r="F374" s="204"/>
      <c r="G374" s="266" t="str">
        <f>IF(('ФЛК (информационный)'!A374="Неверно!")*('ФЛК (информационный)'!F374=""),"Внести подтверждение к нарушенному информационному ФЛК"," ")</f>
        <v xml:space="preserve"> </v>
      </c>
    </row>
    <row r="375" spans="1:7" ht="33.75" customHeight="1">
      <c r="A375" s="231" t="str">
        <f>IF((SUM('Раздел 3'!H136:H136)=0),"","Неверно!")</f>
        <v/>
      </c>
      <c r="B375" s="232" t="s">
        <v>24899</v>
      </c>
      <c r="C375" s="186" t="s">
        <v>9686</v>
      </c>
      <c r="D375" s="186" t="s">
        <v>21003</v>
      </c>
      <c r="E375" s="186" t="str">
        <f>CONCATENATE(SUM('Раздел 3'!H136:H136),"=",0)</f>
        <v>0=0</v>
      </c>
      <c r="F375" s="204"/>
      <c r="G375" s="266" t="str">
        <f>IF(('ФЛК (информационный)'!A375="Неверно!")*('ФЛК (информационный)'!F375=""),"Внести подтверждение к нарушенному информационному ФЛК"," ")</f>
        <v xml:space="preserve"> </v>
      </c>
    </row>
    <row r="376" spans="1:7" ht="33.75" customHeight="1">
      <c r="A376" s="231" t="str">
        <f>IF((SUM('Раздел 3'!H137:H137)=0),"","Неверно!")</f>
        <v/>
      </c>
      <c r="B376" s="232" t="s">
        <v>24899</v>
      </c>
      <c r="C376" s="186" t="s">
        <v>9687</v>
      </c>
      <c r="D376" s="186" t="s">
        <v>21003</v>
      </c>
      <c r="E376" s="186" t="str">
        <f>CONCATENATE(SUM('Раздел 3'!H137:H137),"=",0)</f>
        <v>0=0</v>
      </c>
      <c r="F376" s="204"/>
      <c r="G376" s="266" t="str">
        <f>IF(('ФЛК (информационный)'!A376="Неверно!")*('ФЛК (информационный)'!F376=""),"Внести подтверждение к нарушенному информационному ФЛК"," ")</f>
        <v xml:space="preserve"> </v>
      </c>
    </row>
    <row r="377" spans="1:7" ht="33.75" customHeight="1">
      <c r="A377" s="231" t="str">
        <f>IF((SUM('Раздел 3'!H138:H138)=0),"","Неверно!")</f>
        <v/>
      </c>
      <c r="B377" s="232" t="s">
        <v>24899</v>
      </c>
      <c r="C377" s="186" t="s">
        <v>9688</v>
      </c>
      <c r="D377" s="186" t="s">
        <v>21003</v>
      </c>
      <c r="E377" s="186" t="str">
        <f>CONCATENATE(SUM('Раздел 3'!H138:H138),"=",0)</f>
        <v>0=0</v>
      </c>
      <c r="F377" s="204"/>
      <c r="G377" s="266" t="str">
        <f>IF(('ФЛК (информационный)'!A377="Неверно!")*('ФЛК (информационный)'!F377=""),"Внести подтверждение к нарушенному информационному ФЛК"," ")</f>
        <v xml:space="preserve"> </v>
      </c>
    </row>
    <row r="378" spans="1:7" ht="33.75" customHeight="1">
      <c r="A378" s="231" t="str">
        <f>IF((SUM('Раздел 3'!H139:H139)=0),"","Неверно!")</f>
        <v/>
      </c>
      <c r="B378" s="232" t="s">
        <v>24899</v>
      </c>
      <c r="C378" s="186" t="s">
        <v>9689</v>
      </c>
      <c r="D378" s="186" t="s">
        <v>21003</v>
      </c>
      <c r="E378" s="186" t="str">
        <f>CONCATENATE(SUM('Раздел 3'!H139:H139),"=",0)</f>
        <v>0=0</v>
      </c>
      <c r="F378" s="204"/>
      <c r="G378" s="266" t="str">
        <f>IF(('ФЛК (информационный)'!A378="Неверно!")*('ФЛК (информационный)'!F378=""),"Внести подтверждение к нарушенному информационному ФЛК"," ")</f>
        <v xml:space="preserve"> </v>
      </c>
    </row>
    <row r="379" spans="1:7" ht="33.75" customHeight="1">
      <c r="A379" s="231" t="str">
        <f>IF((SUM('Раздел 3'!H140:H140)=0),"","Неверно!")</f>
        <v/>
      </c>
      <c r="B379" s="232" t="s">
        <v>24899</v>
      </c>
      <c r="C379" s="186" t="s">
        <v>9690</v>
      </c>
      <c r="D379" s="186" t="s">
        <v>21003</v>
      </c>
      <c r="E379" s="186" t="str">
        <f>CONCATENATE(SUM('Раздел 3'!H140:H140),"=",0)</f>
        <v>0=0</v>
      </c>
      <c r="F379" s="204"/>
      <c r="G379" s="266" t="str">
        <f>IF(('ФЛК (информационный)'!A379="Неверно!")*('ФЛК (информационный)'!F379=""),"Внести подтверждение к нарушенному информационному ФЛК"," ")</f>
        <v xml:space="preserve"> </v>
      </c>
    </row>
    <row r="380" spans="1:7" ht="33.75" customHeight="1">
      <c r="A380" s="231" t="str">
        <f>IF((SUM('Раздел 3'!H141:H141)=0),"","Неверно!")</f>
        <v/>
      </c>
      <c r="B380" s="232" t="s">
        <v>24899</v>
      </c>
      <c r="C380" s="186" t="s">
        <v>9691</v>
      </c>
      <c r="D380" s="186" t="s">
        <v>21003</v>
      </c>
      <c r="E380" s="186" t="str">
        <f>CONCATENATE(SUM('Раздел 3'!H141:H141),"=",0)</f>
        <v>0=0</v>
      </c>
      <c r="F380" s="204"/>
      <c r="G380" s="266" t="str">
        <f>IF(('ФЛК (информационный)'!A380="Неверно!")*('ФЛК (информационный)'!F380=""),"Внести подтверждение к нарушенному информационному ФЛК"," ")</f>
        <v xml:space="preserve"> </v>
      </c>
    </row>
    <row r="381" spans="1:7" ht="33.75" customHeight="1">
      <c r="A381" s="231" t="str">
        <f>IF((SUM('Раздел 3'!H142:H142)=0),"","Неверно!")</f>
        <v/>
      </c>
      <c r="B381" s="232" t="s">
        <v>24899</v>
      </c>
      <c r="C381" s="186" t="s">
        <v>9692</v>
      </c>
      <c r="D381" s="186" t="s">
        <v>21003</v>
      </c>
      <c r="E381" s="186" t="str">
        <f>CONCATENATE(SUM('Раздел 3'!H142:H142),"=",0)</f>
        <v>0=0</v>
      </c>
      <c r="F381" s="204"/>
      <c r="G381" s="266" t="str">
        <f>IF(('ФЛК (информационный)'!A381="Неверно!")*('ФЛК (информационный)'!F381=""),"Внести подтверждение к нарушенному информационному ФЛК"," ")</f>
        <v xml:space="preserve"> </v>
      </c>
    </row>
    <row r="382" spans="1:7" ht="33.75" customHeight="1">
      <c r="A382" s="231" t="str">
        <f>IF((SUM('Раздел 3'!H143:H143)=0),"","Неверно!")</f>
        <v/>
      </c>
      <c r="B382" s="232" t="s">
        <v>24899</v>
      </c>
      <c r="C382" s="186" t="s">
        <v>9693</v>
      </c>
      <c r="D382" s="186" t="s">
        <v>21003</v>
      </c>
      <c r="E382" s="186" t="str">
        <f>CONCATENATE(SUM('Раздел 3'!H143:H143),"=",0)</f>
        <v>0=0</v>
      </c>
      <c r="F382" s="204"/>
      <c r="G382" s="266" t="str">
        <f>IF(('ФЛК (информационный)'!A382="Неверно!")*('ФЛК (информационный)'!F382=""),"Внести подтверждение к нарушенному информационному ФЛК"," ")</f>
        <v xml:space="preserve"> </v>
      </c>
    </row>
    <row r="383" spans="1:7" ht="33.75" customHeight="1">
      <c r="A383" s="231" t="str">
        <f>IF((SUM('Раздел 3'!H144:H144)=0),"","Неверно!")</f>
        <v/>
      </c>
      <c r="B383" s="232" t="s">
        <v>24899</v>
      </c>
      <c r="C383" s="186" t="s">
        <v>9694</v>
      </c>
      <c r="D383" s="186" t="s">
        <v>21003</v>
      </c>
      <c r="E383" s="186" t="str">
        <f>CONCATENATE(SUM('Раздел 3'!H144:H144),"=",0)</f>
        <v>0=0</v>
      </c>
      <c r="F383" s="204"/>
      <c r="G383" s="266" t="str">
        <f>IF(('ФЛК (информационный)'!A383="Неверно!")*('ФЛК (информационный)'!F383=""),"Внести подтверждение к нарушенному информационному ФЛК"," ")</f>
        <v xml:space="preserve"> </v>
      </c>
    </row>
    <row r="384" spans="1:7" ht="33.75" customHeight="1">
      <c r="A384" s="231" t="str">
        <f>IF((SUM('Раздел 3'!H145:H145)=0),"","Неверно!")</f>
        <v/>
      </c>
      <c r="B384" s="232" t="s">
        <v>24899</v>
      </c>
      <c r="C384" s="186" t="s">
        <v>9695</v>
      </c>
      <c r="D384" s="186" t="s">
        <v>21003</v>
      </c>
      <c r="E384" s="186" t="str">
        <f>CONCATENATE(SUM('Раздел 3'!H145:H145),"=",0)</f>
        <v>0=0</v>
      </c>
      <c r="F384" s="204"/>
      <c r="G384" s="266" t="str">
        <f>IF(('ФЛК (информационный)'!A384="Неверно!")*('ФЛК (информационный)'!F384=""),"Внести подтверждение к нарушенному информационному ФЛК"," ")</f>
        <v xml:space="preserve"> </v>
      </c>
    </row>
    <row r="385" spans="1:7" ht="33.75" customHeight="1">
      <c r="A385" s="231" t="str">
        <f>IF((SUM('Раздел 3'!H146:H146)=0),"","Неверно!")</f>
        <v/>
      </c>
      <c r="B385" s="232" t="s">
        <v>24899</v>
      </c>
      <c r="C385" s="186" t="s">
        <v>9696</v>
      </c>
      <c r="D385" s="186" t="s">
        <v>21003</v>
      </c>
      <c r="E385" s="186" t="str">
        <f>CONCATENATE(SUM('Раздел 3'!H146:H146),"=",0)</f>
        <v>0=0</v>
      </c>
      <c r="F385" s="204"/>
      <c r="G385" s="266" t="str">
        <f>IF(('ФЛК (информационный)'!A385="Неверно!")*('ФЛК (информационный)'!F385=""),"Внести подтверждение к нарушенному информационному ФЛК"," ")</f>
        <v xml:space="preserve"> </v>
      </c>
    </row>
    <row r="386" spans="1:7" ht="33.75" customHeight="1">
      <c r="A386" s="231" t="str">
        <f>IF((SUM('Раздел 3'!H147:H147)=0),"","Неверно!")</f>
        <v/>
      </c>
      <c r="B386" s="232" t="s">
        <v>24899</v>
      </c>
      <c r="C386" s="186" t="s">
        <v>9697</v>
      </c>
      <c r="D386" s="186" t="s">
        <v>21003</v>
      </c>
      <c r="E386" s="186" t="str">
        <f>CONCATENATE(SUM('Раздел 3'!H147:H147),"=",0)</f>
        <v>0=0</v>
      </c>
      <c r="F386" s="204"/>
      <c r="G386" s="266" t="str">
        <f>IF(('ФЛК (информационный)'!A386="Неверно!")*('ФЛК (информационный)'!F386=""),"Внести подтверждение к нарушенному информационному ФЛК"," ")</f>
        <v xml:space="preserve"> </v>
      </c>
    </row>
    <row r="387" spans="1:7" ht="33.75" customHeight="1">
      <c r="A387" s="231" t="str">
        <f>IF((SUM('Раздел 3'!H148:H148)=0),"","Неверно!")</f>
        <v/>
      </c>
      <c r="B387" s="232" t="s">
        <v>24899</v>
      </c>
      <c r="C387" s="186" t="s">
        <v>9698</v>
      </c>
      <c r="D387" s="186" t="s">
        <v>21003</v>
      </c>
      <c r="E387" s="186" t="str">
        <f>CONCATENATE(SUM('Раздел 3'!H148:H148),"=",0)</f>
        <v>0=0</v>
      </c>
      <c r="F387" s="204"/>
      <c r="G387" s="266" t="str">
        <f>IF(('ФЛК (информационный)'!A387="Неверно!")*('ФЛК (информационный)'!F387=""),"Внести подтверждение к нарушенному информационному ФЛК"," ")</f>
        <v xml:space="preserve"> </v>
      </c>
    </row>
    <row r="388" spans="1:7" ht="33.75" customHeight="1">
      <c r="A388" s="231" t="str">
        <f>IF((SUM('Раздел 3'!H149:H149)=0),"","Неверно!")</f>
        <v/>
      </c>
      <c r="B388" s="232" t="s">
        <v>24899</v>
      </c>
      <c r="C388" s="186" t="s">
        <v>9699</v>
      </c>
      <c r="D388" s="186" t="s">
        <v>21003</v>
      </c>
      <c r="E388" s="186" t="str">
        <f>CONCATENATE(SUM('Раздел 3'!H149:H149),"=",0)</f>
        <v>0=0</v>
      </c>
      <c r="F388" s="204"/>
      <c r="G388" s="266" t="str">
        <f>IF(('ФЛК (информационный)'!A388="Неверно!")*('ФЛК (информационный)'!F388=""),"Внести подтверждение к нарушенному информационному ФЛК"," ")</f>
        <v xml:space="preserve"> </v>
      </c>
    </row>
    <row r="389" spans="1:7" ht="33.75" customHeight="1">
      <c r="A389" s="231" t="str">
        <f>IF((SUM('Раздел 3'!H150:H150)=0),"","Неверно!")</f>
        <v/>
      </c>
      <c r="B389" s="232" t="s">
        <v>24899</v>
      </c>
      <c r="C389" s="186" t="s">
        <v>9700</v>
      </c>
      <c r="D389" s="186" t="s">
        <v>21003</v>
      </c>
      <c r="E389" s="186" t="str">
        <f>CONCATENATE(SUM('Раздел 3'!H150:H150),"=",0)</f>
        <v>0=0</v>
      </c>
      <c r="F389" s="204"/>
      <c r="G389" s="266" t="str">
        <f>IF(('ФЛК (информационный)'!A389="Неверно!")*('ФЛК (информационный)'!F389=""),"Внести подтверждение к нарушенному информационному ФЛК"," ")</f>
        <v xml:space="preserve"> </v>
      </c>
    </row>
    <row r="390" spans="1:7" ht="33.75" customHeight="1">
      <c r="A390" s="231" t="str">
        <f>IF((SUM('Раздел 3'!H151:H151)=0),"","Неверно!")</f>
        <v/>
      </c>
      <c r="B390" s="232" t="s">
        <v>24899</v>
      </c>
      <c r="C390" s="186" t="s">
        <v>9701</v>
      </c>
      <c r="D390" s="186" t="s">
        <v>21003</v>
      </c>
      <c r="E390" s="186" t="str">
        <f>CONCATENATE(SUM('Раздел 3'!H151:H151),"=",0)</f>
        <v>0=0</v>
      </c>
      <c r="F390" s="204"/>
      <c r="G390" s="266" t="str">
        <f>IF(('ФЛК (информационный)'!A390="Неверно!")*('ФЛК (информационный)'!F390=""),"Внести подтверждение к нарушенному информационному ФЛК"," ")</f>
        <v xml:space="preserve"> </v>
      </c>
    </row>
    <row r="391" spans="1:7" ht="33.75" customHeight="1">
      <c r="A391" s="231" t="str">
        <f>IF((SUM('Раздел 3'!H152:H152)=0),"","Неверно!")</f>
        <v/>
      </c>
      <c r="B391" s="232" t="s">
        <v>24899</v>
      </c>
      <c r="C391" s="186" t="s">
        <v>9702</v>
      </c>
      <c r="D391" s="186" t="s">
        <v>21003</v>
      </c>
      <c r="E391" s="186" t="str">
        <f>CONCATENATE(SUM('Раздел 3'!H152:H152),"=",0)</f>
        <v>0=0</v>
      </c>
      <c r="F391" s="204"/>
      <c r="G391" s="266" t="str">
        <f>IF(('ФЛК (информационный)'!A391="Неверно!")*('ФЛК (информационный)'!F391=""),"Внести подтверждение к нарушенному информационному ФЛК"," ")</f>
        <v xml:space="preserve"> </v>
      </c>
    </row>
    <row r="392" spans="1:7" ht="33.75" customHeight="1">
      <c r="A392" s="231" t="str">
        <f>IF((SUM('Раздел 3'!H153:H153)=0),"","Неверно!")</f>
        <v/>
      </c>
      <c r="B392" s="232" t="s">
        <v>24899</v>
      </c>
      <c r="C392" s="186" t="s">
        <v>9703</v>
      </c>
      <c r="D392" s="186" t="s">
        <v>21003</v>
      </c>
      <c r="E392" s="186" t="str">
        <f>CONCATENATE(SUM('Раздел 3'!H153:H153),"=",0)</f>
        <v>0=0</v>
      </c>
      <c r="F392" s="204"/>
      <c r="G392" s="266" t="str">
        <f>IF(('ФЛК (информационный)'!A392="Неверно!")*('ФЛК (информационный)'!F392=""),"Внести подтверждение к нарушенному информационному ФЛК"," ")</f>
        <v xml:space="preserve"> </v>
      </c>
    </row>
    <row r="393" spans="1:7" ht="33.75" customHeight="1">
      <c r="A393" s="231" t="str">
        <f>IF((SUM('Раздел 3'!H154:H154)=0),"","Неверно!")</f>
        <v/>
      </c>
      <c r="B393" s="232" t="s">
        <v>24899</v>
      </c>
      <c r="C393" s="186" t="s">
        <v>21004</v>
      </c>
      <c r="D393" s="186" t="s">
        <v>21003</v>
      </c>
      <c r="E393" s="186" t="str">
        <f>CONCATENATE(SUM('Раздел 3'!H154:H154),"=",0)</f>
        <v>0=0</v>
      </c>
      <c r="F393" s="204"/>
      <c r="G393" s="266" t="str">
        <f>IF(('ФЛК (информационный)'!A393="Неверно!")*('ФЛК (информационный)'!F393=""),"Внести подтверждение к нарушенному информационному ФЛК"," ")</f>
        <v xml:space="preserve"> </v>
      </c>
    </row>
    <row r="394" spans="1:7" ht="33.75" customHeight="1">
      <c r="A394" s="231" t="str">
        <f>IF((SUM('Раздел 3'!H155:H155)=0),"","Неверно!")</f>
        <v/>
      </c>
      <c r="B394" s="232" t="s">
        <v>24899</v>
      </c>
      <c r="C394" s="186" t="s">
        <v>18825</v>
      </c>
      <c r="D394" s="186" t="s">
        <v>21003</v>
      </c>
      <c r="E394" s="186" t="str">
        <f>CONCATENATE(SUM('Раздел 3'!H155:H155),"=",0)</f>
        <v>0=0</v>
      </c>
      <c r="F394" s="204"/>
      <c r="G394" s="266" t="str">
        <f>IF(('ФЛК (информационный)'!A394="Неверно!")*('ФЛК (информационный)'!F394=""),"Внести подтверждение к нарушенному информационному ФЛК"," ")</f>
        <v xml:space="preserve"> </v>
      </c>
    </row>
    <row r="395" spans="1:7" ht="33.75" customHeight="1">
      <c r="A395" s="231" t="str">
        <f>IF((SUM('Раздел 3'!H156:H156)=0),"","Неверно!")</f>
        <v/>
      </c>
      <c r="B395" s="232" t="s">
        <v>24899</v>
      </c>
      <c r="C395" s="186" t="s">
        <v>18826</v>
      </c>
      <c r="D395" s="186" t="s">
        <v>21003</v>
      </c>
      <c r="E395" s="186" t="str">
        <f>CONCATENATE(SUM('Раздел 3'!H156:H156),"=",0)</f>
        <v>0=0</v>
      </c>
      <c r="F395" s="204"/>
      <c r="G395" s="266" t="str">
        <f>IF(('ФЛК (информационный)'!A395="Неверно!")*('ФЛК (информационный)'!F395=""),"Внести подтверждение к нарушенному информационному ФЛК"," ")</f>
        <v xml:space="preserve"> </v>
      </c>
    </row>
    <row r="396" spans="1:7" ht="33.75" customHeight="1">
      <c r="A396" s="231" t="str">
        <f>IF((SUM('Раздел 3'!H157:H157)=0),"","Неверно!")</f>
        <v/>
      </c>
      <c r="B396" s="232" t="s">
        <v>24899</v>
      </c>
      <c r="C396" s="186" t="s">
        <v>18827</v>
      </c>
      <c r="D396" s="186" t="s">
        <v>21003</v>
      </c>
      <c r="E396" s="186" t="str">
        <f>CONCATENATE(SUM('Раздел 3'!H157:H157),"=",0)</f>
        <v>0=0</v>
      </c>
      <c r="F396" s="204"/>
      <c r="G396" s="266" t="str">
        <f>IF(('ФЛК (информационный)'!A396="Неверно!")*('ФЛК (информационный)'!F396=""),"Внести подтверждение к нарушенному информационному ФЛК"," ")</f>
        <v xml:space="preserve"> </v>
      </c>
    </row>
    <row r="397" spans="1:7" ht="33.75" customHeight="1">
      <c r="A397" s="231" t="str">
        <f>IF((SUM('Раздел 3'!I133:I133)=0),"","Неверно!")</f>
        <v/>
      </c>
      <c r="B397" s="232" t="s">
        <v>24899</v>
      </c>
      <c r="C397" s="186" t="s">
        <v>9704</v>
      </c>
      <c r="D397" s="186" t="s">
        <v>21003</v>
      </c>
      <c r="E397" s="186" t="str">
        <f>CONCATENATE(SUM('Раздел 3'!I133:I133),"=",0)</f>
        <v>0=0</v>
      </c>
      <c r="F397" s="204"/>
      <c r="G397" s="266" t="str">
        <f>IF(('ФЛК (информационный)'!A397="Неверно!")*('ФЛК (информационный)'!F397=""),"Внести подтверждение к нарушенному информационному ФЛК"," ")</f>
        <v xml:space="preserve"> </v>
      </c>
    </row>
    <row r="398" spans="1:7" ht="33.75" customHeight="1">
      <c r="A398" s="231" t="str">
        <f>IF((SUM('Раздел 3'!I134:I134)=0),"","Неверно!")</f>
        <v/>
      </c>
      <c r="B398" s="232" t="s">
        <v>24899</v>
      </c>
      <c r="C398" s="186" t="s">
        <v>9705</v>
      </c>
      <c r="D398" s="186" t="s">
        <v>21003</v>
      </c>
      <c r="E398" s="186" t="str">
        <f>CONCATENATE(SUM('Раздел 3'!I134:I134),"=",0)</f>
        <v>0=0</v>
      </c>
      <c r="F398" s="204"/>
      <c r="G398" s="266" t="str">
        <f>IF(('ФЛК (информационный)'!A398="Неверно!")*('ФЛК (информационный)'!F398=""),"Внести подтверждение к нарушенному информационному ФЛК"," ")</f>
        <v xml:space="preserve"> </v>
      </c>
    </row>
    <row r="399" spans="1:7" ht="33.75" customHeight="1">
      <c r="A399" s="231" t="str">
        <f>IF((SUM('Раздел 3'!I135:I135)=0),"","Неверно!")</f>
        <v/>
      </c>
      <c r="B399" s="232" t="s">
        <v>24899</v>
      </c>
      <c r="C399" s="186" t="s">
        <v>9706</v>
      </c>
      <c r="D399" s="186" t="s">
        <v>21003</v>
      </c>
      <c r="E399" s="186" t="str">
        <f>CONCATENATE(SUM('Раздел 3'!I135:I135),"=",0)</f>
        <v>0=0</v>
      </c>
      <c r="F399" s="204"/>
      <c r="G399" s="266" t="str">
        <f>IF(('ФЛК (информационный)'!A399="Неверно!")*('ФЛК (информационный)'!F399=""),"Внести подтверждение к нарушенному информационному ФЛК"," ")</f>
        <v xml:space="preserve"> </v>
      </c>
    </row>
    <row r="400" spans="1:7" ht="33.75" customHeight="1">
      <c r="A400" s="231" t="str">
        <f>IF((SUM('Раздел 3'!I136:I136)=0),"","Неверно!")</f>
        <v/>
      </c>
      <c r="B400" s="232" t="s">
        <v>24899</v>
      </c>
      <c r="C400" s="186" t="s">
        <v>9707</v>
      </c>
      <c r="D400" s="186" t="s">
        <v>21003</v>
      </c>
      <c r="E400" s="186" t="str">
        <f>CONCATENATE(SUM('Раздел 3'!I136:I136),"=",0)</f>
        <v>0=0</v>
      </c>
      <c r="F400" s="204"/>
      <c r="G400" s="266" t="str">
        <f>IF(('ФЛК (информационный)'!A400="Неверно!")*('ФЛК (информационный)'!F400=""),"Внести подтверждение к нарушенному информационному ФЛК"," ")</f>
        <v xml:space="preserve"> </v>
      </c>
    </row>
    <row r="401" spans="1:7" ht="33.75" customHeight="1">
      <c r="A401" s="231" t="str">
        <f>IF((SUM('Раздел 3'!I137:I137)=0),"","Неверно!")</f>
        <v/>
      </c>
      <c r="B401" s="232" t="s">
        <v>24899</v>
      </c>
      <c r="C401" s="186" t="s">
        <v>9708</v>
      </c>
      <c r="D401" s="186" t="s">
        <v>21003</v>
      </c>
      <c r="E401" s="186" t="str">
        <f>CONCATENATE(SUM('Раздел 3'!I137:I137),"=",0)</f>
        <v>0=0</v>
      </c>
      <c r="F401" s="204"/>
      <c r="G401" s="266" t="str">
        <f>IF(('ФЛК (информационный)'!A401="Неверно!")*('ФЛК (информационный)'!F401=""),"Внести подтверждение к нарушенному информационному ФЛК"," ")</f>
        <v xml:space="preserve"> </v>
      </c>
    </row>
    <row r="402" spans="1:7" ht="33.75" customHeight="1">
      <c r="A402" s="231" t="str">
        <f>IF((SUM('Раздел 3'!I138:I138)=0),"","Неверно!")</f>
        <v/>
      </c>
      <c r="B402" s="232" t="s">
        <v>24899</v>
      </c>
      <c r="C402" s="186" t="s">
        <v>9709</v>
      </c>
      <c r="D402" s="186" t="s">
        <v>21003</v>
      </c>
      <c r="E402" s="186" t="str">
        <f>CONCATENATE(SUM('Раздел 3'!I138:I138),"=",0)</f>
        <v>0=0</v>
      </c>
      <c r="F402" s="204"/>
      <c r="G402" s="266" t="str">
        <f>IF(('ФЛК (информационный)'!A402="Неверно!")*('ФЛК (информационный)'!F402=""),"Внести подтверждение к нарушенному информационному ФЛК"," ")</f>
        <v xml:space="preserve"> </v>
      </c>
    </row>
    <row r="403" spans="1:7" ht="33.75" customHeight="1">
      <c r="A403" s="231" t="str">
        <f>IF((SUM('Раздел 3'!I139:I139)=0),"","Неверно!")</f>
        <v/>
      </c>
      <c r="B403" s="232" t="s">
        <v>24899</v>
      </c>
      <c r="C403" s="186" t="s">
        <v>9710</v>
      </c>
      <c r="D403" s="186" t="s">
        <v>21003</v>
      </c>
      <c r="E403" s="186" t="str">
        <f>CONCATENATE(SUM('Раздел 3'!I139:I139),"=",0)</f>
        <v>0=0</v>
      </c>
      <c r="F403" s="204"/>
      <c r="G403" s="266" t="str">
        <f>IF(('ФЛК (информационный)'!A403="Неверно!")*('ФЛК (информационный)'!F403=""),"Внести подтверждение к нарушенному информационному ФЛК"," ")</f>
        <v xml:space="preserve"> </v>
      </c>
    </row>
    <row r="404" spans="1:7" ht="33.75" customHeight="1">
      <c r="A404" s="231" t="str">
        <f>IF((SUM('Раздел 3'!I140:I140)=0),"","Неверно!")</f>
        <v/>
      </c>
      <c r="B404" s="232" t="s">
        <v>24899</v>
      </c>
      <c r="C404" s="186" t="s">
        <v>9711</v>
      </c>
      <c r="D404" s="186" t="s">
        <v>21003</v>
      </c>
      <c r="E404" s="186" t="str">
        <f>CONCATENATE(SUM('Раздел 3'!I140:I140),"=",0)</f>
        <v>0=0</v>
      </c>
      <c r="F404" s="204"/>
      <c r="G404" s="266" t="str">
        <f>IF(('ФЛК (информационный)'!A404="Неверно!")*('ФЛК (информационный)'!F404=""),"Внести подтверждение к нарушенному информационному ФЛК"," ")</f>
        <v xml:space="preserve"> </v>
      </c>
    </row>
    <row r="405" spans="1:7" ht="33.75" customHeight="1">
      <c r="A405" s="231" t="str">
        <f>IF((SUM('Раздел 3'!I141:I141)=0),"","Неверно!")</f>
        <v/>
      </c>
      <c r="B405" s="232" t="s">
        <v>24899</v>
      </c>
      <c r="C405" s="186" t="s">
        <v>9712</v>
      </c>
      <c r="D405" s="186" t="s">
        <v>21003</v>
      </c>
      <c r="E405" s="186" t="str">
        <f>CONCATENATE(SUM('Раздел 3'!I141:I141),"=",0)</f>
        <v>0=0</v>
      </c>
      <c r="F405" s="204"/>
      <c r="G405" s="266" t="str">
        <f>IF(('ФЛК (информационный)'!A405="Неверно!")*('ФЛК (информационный)'!F405=""),"Внести подтверждение к нарушенному информационному ФЛК"," ")</f>
        <v xml:space="preserve"> </v>
      </c>
    </row>
    <row r="406" spans="1:7" ht="33.75" customHeight="1">
      <c r="A406" s="231" t="str">
        <f>IF((SUM('Раздел 3'!I142:I142)=0),"","Неверно!")</f>
        <v/>
      </c>
      <c r="B406" s="232" t="s">
        <v>24899</v>
      </c>
      <c r="C406" s="186" t="s">
        <v>9713</v>
      </c>
      <c r="D406" s="186" t="s">
        <v>21003</v>
      </c>
      <c r="E406" s="186" t="str">
        <f>CONCATENATE(SUM('Раздел 3'!I142:I142),"=",0)</f>
        <v>0=0</v>
      </c>
      <c r="F406" s="204"/>
      <c r="G406" s="266" t="str">
        <f>IF(('ФЛК (информационный)'!A406="Неверно!")*('ФЛК (информационный)'!F406=""),"Внести подтверждение к нарушенному информационному ФЛК"," ")</f>
        <v xml:space="preserve"> </v>
      </c>
    </row>
    <row r="407" spans="1:7" ht="33.75" customHeight="1">
      <c r="A407" s="231" t="str">
        <f>IF((SUM('Раздел 3'!I143:I143)=0),"","Неверно!")</f>
        <v/>
      </c>
      <c r="B407" s="232" t="s">
        <v>24899</v>
      </c>
      <c r="C407" s="186" t="s">
        <v>9714</v>
      </c>
      <c r="D407" s="186" t="s">
        <v>21003</v>
      </c>
      <c r="E407" s="186" t="str">
        <f>CONCATENATE(SUM('Раздел 3'!I143:I143),"=",0)</f>
        <v>0=0</v>
      </c>
      <c r="F407" s="204"/>
      <c r="G407" s="266" t="str">
        <f>IF(('ФЛК (информационный)'!A407="Неверно!")*('ФЛК (информационный)'!F407=""),"Внести подтверждение к нарушенному информационному ФЛК"," ")</f>
        <v xml:space="preserve"> </v>
      </c>
    </row>
    <row r="408" spans="1:7" ht="33.75" customHeight="1">
      <c r="A408" s="231" t="str">
        <f>IF((SUM('Раздел 3'!I144:I144)=0),"","Неверно!")</f>
        <v/>
      </c>
      <c r="B408" s="232" t="s">
        <v>24899</v>
      </c>
      <c r="C408" s="186" t="s">
        <v>9715</v>
      </c>
      <c r="D408" s="186" t="s">
        <v>21003</v>
      </c>
      <c r="E408" s="186" t="str">
        <f>CONCATENATE(SUM('Раздел 3'!I144:I144),"=",0)</f>
        <v>0=0</v>
      </c>
      <c r="F408" s="204"/>
      <c r="G408" s="266" t="str">
        <f>IF(('ФЛК (информационный)'!A408="Неверно!")*('ФЛК (информационный)'!F408=""),"Внести подтверждение к нарушенному информационному ФЛК"," ")</f>
        <v xml:space="preserve"> </v>
      </c>
    </row>
    <row r="409" spans="1:7" ht="33.75" customHeight="1">
      <c r="A409" s="231" t="str">
        <f>IF((SUM('Раздел 3'!I145:I145)=0),"","Неверно!")</f>
        <v/>
      </c>
      <c r="B409" s="232" t="s">
        <v>24899</v>
      </c>
      <c r="C409" s="186" t="s">
        <v>9716</v>
      </c>
      <c r="D409" s="186" t="s">
        <v>21003</v>
      </c>
      <c r="E409" s="186" t="str">
        <f>CONCATENATE(SUM('Раздел 3'!I145:I145),"=",0)</f>
        <v>0=0</v>
      </c>
      <c r="F409" s="204"/>
      <c r="G409" s="266" t="str">
        <f>IF(('ФЛК (информационный)'!A409="Неверно!")*('ФЛК (информационный)'!F409=""),"Внести подтверждение к нарушенному информационному ФЛК"," ")</f>
        <v xml:space="preserve"> </v>
      </c>
    </row>
    <row r="410" spans="1:7" ht="33.75" customHeight="1">
      <c r="A410" s="231" t="str">
        <f>IF((SUM('Раздел 3'!I146:I146)=0),"","Неверно!")</f>
        <v/>
      </c>
      <c r="B410" s="232" t="s">
        <v>24899</v>
      </c>
      <c r="C410" s="186" t="s">
        <v>9717</v>
      </c>
      <c r="D410" s="186" t="s">
        <v>21003</v>
      </c>
      <c r="E410" s="186" t="str">
        <f>CONCATENATE(SUM('Раздел 3'!I146:I146),"=",0)</f>
        <v>0=0</v>
      </c>
      <c r="F410" s="204"/>
      <c r="G410" s="266" t="str">
        <f>IF(('ФЛК (информационный)'!A410="Неверно!")*('ФЛК (информационный)'!F410=""),"Внести подтверждение к нарушенному информационному ФЛК"," ")</f>
        <v xml:space="preserve"> </v>
      </c>
    </row>
    <row r="411" spans="1:7" ht="33.75" customHeight="1">
      <c r="A411" s="231" t="str">
        <f>IF((SUM('Раздел 3'!I147:I147)=0),"","Неверно!")</f>
        <v/>
      </c>
      <c r="B411" s="232" t="s">
        <v>24899</v>
      </c>
      <c r="C411" s="186" t="s">
        <v>9718</v>
      </c>
      <c r="D411" s="186" t="s">
        <v>21003</v>
      </c>
      <c r="E411" s="186" t="str">
        <f>CONCATENATE(SUM('Раздел 3'!I147:I147),"=",0)</f>
        <v>0=0</v>
      </c>
      <c r="F411" s="204"/>
      <c r="G411" s="266" t="str">
        <f>IF(('ФЛК (информационный)'!A411="Неверно!")*('ФЛК (информационный)'!F411=""),"Внести подтверждение к нарушенному информационному ФЛК"," ")</f>
        <v xml:space="preserve"> </v>
      </c>
    </row>
    <row r="412" spans="1:7" ht="33.75" customHeight="1">
      <c r="A412" s="231" t="str">
        <f>IF((SUM('Раздел 3'!I148:I148)=0),"","Неверно!")</f>
        <v/>
      </c>
      <c r="B412" s="232" t="s">
        <v>24899</v>
      </c>
      <c r="C412" s="186" t="s">
        <v>9719</v>
      </c>
      <c r="D412" s="186" t="s">
        <v>21003</v>
      </c>
      <c r="E412" s="186" t="str">
        <f>CONCATENATE(SUM('Раздел 3'!I148:I148),"=",0)</f>
        <v>0=0</v>
      </c>
      <c r="F412" s="204"/>
      <c r="G412" s="266" t="str">
        <f>IF(('ФЛК (информационный)'!A412="Неверно!")*('ФЛК (информационный)'!F412=""),"Внести подтверждение к нарушенному информационному ФЛК"," ")</f>
        <v xml:space="preserve"> </v>
      </c>
    </row>
    <row r="413" spans="1:7" ht="33.75" customHeight="1">
      <c r="A413" s="231" t="str">
        <f>IF((SUM('Раздел 3'!I149:I149)=0),"","Неверно!")</f>
        <v/>
      </c>
      <c r="B413" s="232" t="s">
        <v>24899</v>
      </c>
      <c r="C413" s="186" t="s">
        <v>9720</v>
      </c>
      <c r="D413" s="186" t="s">
        <v>21003</v>
      </c>
      <c r="E413" s="186" t="str">
        <f>CONCATENATE(SUM('Раздел 3'!I149:I149),"=",0)</f>
        <v>0=0</v>
      </c>
      <c r="F413" s="204"/>
      <c r="G413" s="266" t="str">
        <f>IF(('ФЛК (информационный)'!A413="Неверно!")*('ФЛК (информационный)'!F413=""),"Внести подтверждение к нарушенному информационному ФЛК"," ")</f>
        <v xml:space="preserve"> </v>
      </c>
    </row>
    <row r="414" spans="1:7" ht="33.75" customHeight="1">
      <c r="A414" s="231" t="str">
        <f>IF((SUM('Раздел 3'!I150:I150)=0),"","Неверно!")</f>
        <v/>
      </c>
      <c r="B414" s="232" t="s">
        <v>24899</v>
      </c>
      <c r="C414" s="186" t="s">
        <v>9721</v>
      </c>
      <c r="D414" s="186" t="s">
        <v>21003</v>
      </c>
      <c r="E414" s="186" t="str">
        <f>CONCATENATE(SUM('Раздел 3'!I150:I150),"=",0)</f>
        <v>0=0</v>
      </c>
      <c r="F414" s="204"/>
      <c r="G414" s="266" t="str">
        <f>IF(('ФЛК (информационный)'!A414="Неверно!")*('ФЛК (информационный)'!F414=""),"Внести подтверждение к нарушенному информационному ФЛК"," ")</f>
        <v xml:space="preserve"> </v>
      </c>
    </row>
    <row r="415" spans="1:7" ht="33.75" customHeight="1">
      <c r="A415" s="231" t="str">
        <f>IF((SUM('Раздел 3'!I151:I151)=0),"","Неверно!")</f>
        <v/>
      </c>
      <c r="B415" s="232" t="s">
        <v>24899</v>
      </c>
      <c r="C415" s="186" t="s">
        <v>9722</v>
      </c>
      <c r="D415" s="186" t="s">
        <v>21003</v>
      </c>
      <c r="E415" s="186" t="str">
        <f>CONCATENATE(SUM('Раздел 3'!I151:I151),"=",0)</f>
        <v>0=0</v>
      </c>
      <c r="F415" s="204"/>
      <c r="G415" s="266" t="str">
        <f>IF(('ФЛК (информационный)'!A415="Неверно!")*('ФЛК (информационный)'!F415=""),"Внести подтверждение к нарушенному информационному ФЛК"," ")</f>
        <v xml:space="preserve"> </v>
      </c>
    </row>
    <row r="416" spans="1:7" ht="33.75" customHeight="1">
      <c r="A416" s="231" t="str">
        <f>IF((SUM('Раздел 3'!I152:I152)=0),"","Неверно!")</f>
        <v/>
      </c>
      <c r="B416" s="232" t="s">
        <v>24899</v>
      </c>
      <c r="C416" s="186" t="s">
        <v>9723</v>
      </c>
      <c r="D416" s="186" t="s">
        <v>21003</v>
      </c>
      <c r="E416" s="186" t="str">
        <f>CONCATENATE(SUM('Раздел 3'!I152:I152),"=",0)</f>
        <v>0=0</v>
      </c>
      <c r="F416" s="204"/>
      <c r="G416" s="266" t="str">
        <f>IF(('ФЛК (информационный)'!A416="Неверно!")*('ФЛК (информационный)'!F416=""),"Внести подтверждение к нарушенному информационному ФЛК"," ")</f>
        <v xml:space="preserve"> </v>
      </c>
    </row>
    <row r="417" spans="1:7" ht="33.75" customHeight="1">
      <c r="A417" s="231" t="str">
        <f>IF((SUM('Раздел 3'!I153:I153)=0),"","Неверно!")</f>
        <v/>
      </c>
      <c r="B417" s="232" t="s">
        <v>24899</v>
      </c>
      <c r="C417" s="186" t="s">
        <v>9724</v>
      </c>
      <c r="D417" s="186" t="s">
        <v>21003</v>
      </c>
      <c r="E417" s="186" t="str">
        <f>CONCATENATE(SUM('Раздел 3'!I153:I153),"=",0)</f>
        <v>0=0</v>
      </c>
      <c r="F417" s="204"/>
      <c r="G417" s="266" t="str">
        <f>IF(('ФЛК (информационный)'!A417="Неверно!")*('ФЛК (информационный)'!F417=""),"Внести подтверждение к нарушенному информационному ФЛК"," ")</f>
        <v xml:space="preserve"> </v>
      </c>
    </row>
    <row r="418" spans="1:7" ht="33.75" customHeight="1">
      <c r="A418" s="231" t="str">
        <f>IF((SUM('Раздел 3'!I154:I154)=0),"","Неверно!")</f>
        <v/>
      </c>
      <c r="B418" s="232" t="s">
        <v>24899</v>
      </c>
      <c r="C418" s="186" t="s">
        <v>21005</v>
      </c>
      <c r="D418" s="186" t="s">
        <v>21003</v>
      </c>
      <c r="E418" s="186" t="str">
        <f>CONCATENATE(SUM('Раздел 3'!I154:I154),"=",0)</f>
        <v>0=0</v>
      </c>
      <c r="F418" s="204"/>
      <c r="G418" s="266" t="str">
        <f>IF(('ФЛК (информационный)'!A418="Неверно!")*('ФЛК (информационный)'!F418=""),"Внести подтверждение к нарушенному информационному ФЛК"," ")</f>
        <v xml:space="preserve"> </v>
      </c>
    </row>
    <row r="419" spans="1:7" ht="33.75" customHeight="1">
      <c r="A419" s="231" t="str">
        <f>IF((SUM('Раздел 3'!I155:I155)=0),"","Неверно!")</f>
        <v/>
      </c>
      <c r="B419" s="232" t="s">
        <v>24899</v>
      </c>
      <c r="C419" s="186" t="s">
        <v>18828</v>
      </c>
      <c r="D419" s="186" t="s">
        <v>21003</v>
      </c>
      <c r="E419" s="186" t="str">
        <f>CONCATENATE(SUM('Раздел 3'!I155:I155),"=",0)</f>
        <v>0=0</v>
      </c>
      <c r="F419" s="204"/>
      <c r="G419" s="266" t="str">
        <f>IF(('ФЛК (информационный)'!A419="Неверно!")*('ФЛК (информационный)'!F419=""),"Внести подтверждение к нарушенному информационному ФЛК"," ")</f>
        <v xml:space="preserve"> </v>
      </c>
    </row>
    <row r="420" spans="1:7" ht="33.75" customHeight="1">
      <c r="A420" s="231" t="str">
        <f>IF((SUM('Раздел 3'!I156:I156)=0),"","Неверно!")</f>
        <v/>
      </c>
      <c r="B420" s="232" t="s">
        <v>24899</v>
      </c>
      <c r="C420" s="186" t="s">
        <v>18829</v>
      </c>
      <c r="D420" s="186" t="s">
        <v>21003</v>
      </c>
      <c r="E420" s="186" t="str">
        <f>CONCATENATE(SUM('Раздел 3'!I156:I156),"=",0)</f>
        <v>0=0</v>
      </c>
      <c r="F420" s="204"/>
      <c r="G420" s="266" t="str">
        <f>IF(('ФЛК (информационный)'!A420="Неверно!")*('ФЛК (информационный)'!F420=""),"Внести подтверждение к нарушенному информационному ФЛК"," ")</f>
        <v xml:space="preserve"> </v>
      </c>
    </row>
    <row r="421" spans="1:7" ht="33.75" customHeight="1">
      <c r="A421" s="231" t="str">
        <f>IF((SUM('Раздел 3'!I157:I157)=0),"","Неверно!")</f>
        <v/>
      </c>
      <c r="B421" s="232" t="s">
        <v>24899</v>
      </c>
      <c r="C421" s="186" t="s">
        <v>18830</v>
      </c>
      <c r="D421" s="186" t="s">
        <v>21003</v>
      </c>
      <c r="E421" s="186" t="str">
        <f>CONCATENATE(SUM('Раздел 3'!I157:I157),"=",0)</f>
        <v>0=0</v>
      </c>
      <c r="F421" s="204"/>
      <c r="G421" s="266" t="str">
        <f>IF(('ФЛК (информационный)'!A421="Неверно!")*('ФЛК (информационный)'!F421=""),"Внести подтверждение к нарушенному информационному ФЛК"," ")</f>
        <v xml:space="preserve"> </v>
      </c>
    </row>
    <row r="422" spans="1:7" ht="33.75" customHeight="1">
      <c r="A422" s="231" t="str">
        <f>IF((SUM('Раздел 3'!H114:H114)=0),"","Неверно!")</f>
        <v/>
      </c>
      <c r="B422" s="232" t="s">
        <v>24900</v>
      </c>
      <c r="C422" s="186" t="s">
        <v>9725</v>
      </c>
      <c r="D422" s="186" t="s">
        <v>21006</v>
      </c>
      <c r="E422" s="186" t="str">
        <f>CONCATENATE(SUM('Раздел 3'!H114:H114),"=",0)</f>
        <v>0=0</v>
      </c>
      <c r="F422" s="204"/>
      <c r="G422" s="266" t="str">
        <f>IF(('ФЛК (информационный)'!A422="Неверно!")*('ФЛК (информационный)'!F422=""),"Внести подтверждение к нарушенному информационному ФЛК"," ")</f>
        <v xml:space="preserve"> </v>
      </c>
    </row>
    <row r="423" spans="1:7" ht="33.75" customHeight="1">
      <c r="A423" s="231" t="str">
        <f>IF((SUM('Раздел 3'!H115:H115)=0),"","Неверно!")</f>
        <v/>
      </c>
      <c r="B423" s="232" t="s">
        <v>24900</v>
      </c>
      <c r="C423" s="186" t="s">
        <v>9726</v>
      </c>
      <c r="D423" s="186" t="s">
        <v>21006</v>
      </c>
      <c r="E423" s="186" t="str">
        <f>CONCATENATE(SUM('Раздел 3'!H115:H115),"=",0)</f>
        <v>0=0</v>
      </c>
      <c r="F423" s="204"/>
      <c r="G423" s="266" t="str">
        <f>IF(('ФЛК (информационный)'!A423="Неверно!")*('ФЛК (информационный)'!F423=""),"Внести подтверждение к нарушенному информационному ФЛК"," ")</f>
        <v xml:space="preserve"> </v>
      </c>
    </row>
    <row r="424" spans="1:7" ht="33.75" customHeight="1">
      <c r="A424" s="231" t="str">
        <f>IF((SUM('Раздел 3'!H116:H116)=0),"","Неверно!")</f>
        <v/>
      </c>
      <c r="B424" s="232" t="s">
        <v>24900</v>
      </c>
      <c r="C424" s="186" t="s">
        <v>21007</v>
      </c>
      <c r="D424" s="186" t="s">
        <v>21006</v>
      </c>
      <c r="E424" s="186" t="str">
        <f>CONCATENATE(SUM('Раздел 3'!H116:H116),"=",0)</f>
        <v>0=0</v>
      </c>
      <c r="F424" s="204"/>
      <c r="G424" s="266" t="str">
        <f>IF(('ФЛК (информационный)'!A424="Неверно!")*('ФЛК (информационный)'!F424=""),"Внести подтверждение к нарушенному информационному ФЛК"," ")</f>
        <v xml:space="preserve"> </v>
      </c>
    </row>
    <row r="425" spans="1:7" ht="33.75" customHeight="1">
      <c r="A425" s="231" t="str">
        <f>IF((SUM('Раздел 3'!H117:H117)=0),"","Неверно!")</f>
        <v/>
      </c>
      <c r="B425" s="232" t="s">
        <v>24900</v>
      </c>
      <c r="C425" s="186" t="s">
        <v>21008</v>
      </c>
      <c r="D425" s="186" t="s">
        <v>21006</v>
      </c>
      <c r="E425" s="186" t="str">
        <f>CONCATENATE(SUM('Раздел 3'!H117:H117),"=",0)</f>
        <v>0=0</v>
      </c>
      <c r="F425" s="204"/>
      <c r="G425" s="266" t="str">
        <f>IF(('ФЛК (информационный)'!A425="Неверно!")*('ФЛК (информационный)'!F425=""),"Внести подтверждение к нарушенному информационному ФЛК"," ")</f>
        <v xml:space="preserve"> </v>
      </c>
    </row>
    <row r="426" spans="1:7" ht="33.75" customHeight="1">
      <c r="A426" s="231" t="str">
        <f>IF((SUM('Раздел 3'!I114:I114)=0),"","Неверно!")</f>
        <v/>
      </c>
      <c r="B426" s="232" t="s">
        <v>24900</v>
      </c>
      <c r="C426" s="186" t="s">
        <v>9727</v>
      </c>
      <c r="D426" s="186" t="s">
        <v>21006</v>
      </c>
      <c r="E426" s="186" t="str">
        <f>CONCATENATE(SUM('Раздел 3'!I114:I114),"=",0)</f>
        <v>0=0</v>
      </c>
      <c r="F426" s="204"/>
      <c r="G426" s="266" t="str">
        <f>IF(('ФЛК (информационный)'!A426="Неверно!")*('ФЛК (информационный)'!F426=""),"Внести подтверждение к нарушенному информационному ФЛК"," ")</f>
        <v xml:space="preserve"> </v>
      </c>
    </row>
    <row r="427" spans="1:7" ht="33.75" customHeight="1">
      <c r="A427" s="231" t="str">
        <f>IF((SUM('Раздел 3'!I115:I115)=0),"","Неверно!")</f>
        <v/>
      </c>
      <c r="B427" s="232" t="s">
        <v>24900</v>
      </c>
      <c r="C427" s="186" t="s">
        <v>9728</v>
      </c>
      <c r="D427" s="186" t="s">
        <v>21006</v>
      </c>
      <c r="E427" s="186" t="str">
        <f>CONCATENATE(SUM('Раздел 3'!I115:I115),"=",0)</f>
        <v>0=0</v>
      </c>
      <c r="F427" s="204"/>
      <c r="G427" s="266" t="str">
        <f>IF(('ФЛК (информационный)'!A427="Неверно!")*('ФЛК (информационный)'!F427=""),"Внести подтверждение к нарушенному информационному ФЛК"," ")</f>
        <v xml:space="preserve"> </v>
      </c>
    </row>
    <row r="428" spans="1:7" ht="33.75" customHeight="1">
      <c r="A428" s="231" t="str">
        <f>IF((SUM('Раздел 3'!I116:I116)=0),"","Неверно!")</f>
        <v/>
      </c>
      <c r="B428" s="232" t="s">
        <v>24900</v>
      </c>
      <c r="C428" s="186" t="s">
        <v>21009</v>
      </c>
      <c r="D428" s="186" t="s">
        <v>21006</v>
      </c>
      <c r="E428" s="186" t="str">
        <f>CONCATENATE(SUM('Раздел 3'!I116:I116),"=",0)</f>
        <v>0=0</v>
      </c>
      <c r="F428" s="204"/>
      <c r="G428" s="266" t="str">
        <f>IF(('ФЛК (информационный)'!A428="Неверно!")*('ФЛК (информационный)'!F428=""),"Внести подтверждение к нарушенному информационному ФЛК"," ")</f>
        <v xml:space="preserve"> </v>
      </c>
    </row>
    <row r="429" spans="1:7" ht="33.75" customHeight="1">
      <c r="A429" s="231" t="str">
        <f>IF((SUM('Раздел 3'!I117:I117)=0),"","Неверно!")</f>
        <v/>
      </c>
      <c r="B429" s="232" t="s">
        <v>24900</v>
      </c>
      <c r="C429" s="186" t="s">
        <v>21010</v>
      </c>
      <c r="D429" s="186" t="s">
        <v>21006</v>
      </c>
      <c r="E429" s="186" t="str">
        <f>CONCATENATE(SUM('Раздел 3'!I117:I117),"=",0)</f>
        <v>0=0</v>
      </c>
      <c r="F429" s="204"/>
      <c r="G429" s="266" t="str">
        <f>IF(('ФЛК (информационный)'!A429="Неверно!")*('ФЛК (информационный)'!F429=""),"Внести подтверждение к нарушенному информационному ФЛК"," ")</f>
        <v xml:space="preserve"> </v>
      </c>
    </row>
    <row r="430" spans="1:7" ht="33.75" customHeight="1">
      <c r="A430" s="231" t="str">
        <f>IF((SUM('Разделы 6, 7'!F33:F33)=0),"","Неверно!")</f>
        <v/>
      </c>
      <c r="B430" s="232" t="s">
        <v>24901</v>
      </c>
      <c r="C430" s="186" t="s">
        <v>23099</v>
      </c>
      <c r="D430" s="186" t="s">
        <v>23100</v>
      </c>
      <c r="E430" s="186" t="str">
        <f>CONCATENATE(SUM('Разделы 6, 7'!F33:F33),"=",0)</f>
        <v>0=0</v>
      </c>
      <c r="F430" s="204"/>
      <c r="G430" s="266" t="str">
        <f>IF(('ФЛК (информационный)'!A430="Неверно!")*('ФЛК (информационный)'!F430=""),"Внести подтверждение к нарушенному информационному ФЛК"," ")</f>
        <v xml:space="preserve"> </v>
      </c>
    </row>
    <row r="431" spans="1:7" ht="33.75" customHeight="1">
      <c r="A431" s="231" t="str">
        <f>IF((SUM('Разделы 6, 7'!F34:F34)=0),"","Неверно!")</f>
        <v/>
      </c>
      <c r="B431" s="232" t="s">
        <v>24901</v>
      </c>
      <c r="C431" s="186" t="s">
        <v>23101</v>
      </c>
      <c r="D431" s="186" t="s">
        <v>23100</v>
      </c>
      <c r="E431" s="186" t="str">
        <f>CONCATENATE(SUM('Разделы 6, 7'!F34:F34),"=",0)</f>
        <v>0=0</v>
      </c>
      <c r="F431" s="204"/>
      <c r="G431" s="266" t="str">
        <f>IF(('ФЛК (информационный)'!A431="Неверно!")*('ФЛК (информационный)'!F431=""),"Внести подтверждение к нарушенному информационному ФЛК"," ")</f>
        <v xml:space="preserve"> </v>
      </c>
    </row>
    <row r="432" spans="1:7" ht="33.75" customHeight="1">
      <c r="A432" s="231" t="str">
        <f>IF((SUM('Разделы 6, 7'!F31:F31)=0),"","Неверно!")</f>
        <v/>
      </c>
      <c r="B432" s="232" t="s">
        <v>24901</v>
      </c>
      <c r="C432" s="186" t="s">
        <v>23102</v>
      </c>
      <c r="D432" s="186" t="s">
        <v>23100</v>
      </c>
      <c r="E432" s="186" t="str">
        <f>CONCATENATE(SUM('Разделы 6, 7'!F31:F31),"=",0)</f>
        <v>0=0</v>
      </c>
      <c r="F432" s="204"/>
      <c r="G432" s="266" t="str">
        <f>IF(('ФЛК (информационный)'!A432="Неверно!")*('ФЛК (информационный)'!F432=""),"Внести подтверждение к нарушенному информационному ФЛК"," ")</f>
        <v xml:space="preserve"> </v>
      </c>
    </row>
    <row r="433" spans="1:7" ht="33.75" customHeight="1">
      <c r="A433" s="231" t="str">
        <f>IF((SUM('Разделы 6, 7'!F32:F32)=0),"","Неверно!")</f>
        <v/>
      </c>
      <c r="B433" s="232" t="s">
        <v>24901</v>
      </c>
      <c r="C433" s="186" t="s">
        <v>23103</v>
      </c>
      <c r="D433" s="186" t="s">
        <v>23100</v>
      </c>
      <c r="E433" s="186" t="str">
        <f>CONCATENATE(SUM('Разделы 6, 7'!F32:F32),"=",0)</f>
        <v>0=0</v>
      </c>
      <c r="F433" s="204"/>
      <c r="G433" s="266" t="str">
        <f>IF(('ФЛК (информационный)'!A433="Неверно!")*('ФЛК (информационный)'!F433=""),"Внести подтверждение к нарушенному информационному ФЛК"," ")</f>
        <v xml:space="preserve"> </v>
      </c>
    </row>
    <row r="434" spans="1:7" ht="33.75" customHeight="1">
      <c r="A434" s="231" t="str">
        <f>IF((SUM('Разделы 6, 7'!G33:G33)=0),"","Неверно!")</f>
        <v/>
      </c>
      <c r="B434" s="232" t="s">
        <v>24901</v>
      </c>
      <c r="C434" s="186" t="s">
        <v>23104</v>
      </c>
      <c r="D434" s="186" t="s">
        <v>23100</v>
      </c>
      <c r="E434" s="186" t="str">
        <f>CONCATENATE(SUM('Разделы 6, 7'!G33:G33),"=",0)</f>
        <v>0=0</v>
      </c>
      <c r="F434" s="204"/>
      <c r="G434" s="266" t="str">
        <f>IF(('ФЛК (информационный)'!A434="Неверно!")*('ФЛК (информационный)'!F434=""),"Внести подтверждение к нарушенному информационному ФЛК"," ")</f>
        <v xml:space="preserve"> </v>
      </c>
    </row>
    <row r="435" spans="1:7" ht="33.75" customHeight="1">
      <c r="A435" s="231" t="str">
        <f>IF((SUM('Разделы 6, 7'!G34:G34)=0),"","Неверно!")</f>
        <v/>
      </c>
      <c r="B435" s="232" t="s">
        <v>24901</v>
      </c>
      <c r="C435" s="186" t="s">
        <v>23105</v>
      </c>
      <c r="D435" s="186" t="s">
        <v>23100</v>
      </c>
      <c r="E435" s="186" t="str">
        <f>CONCATENATE(SUM('Разделы 6, 7'!G34:G34),"=",0)</f>
        <v>0=0</v>
      </c>
      <c r="F435" s="204"/>
      <c r="G435" s="266" t="str">
        <f>IF(('ФЛК (информационный)'!A435="Неверно!")*('ФЛК (информационный)'!F435=""),"Внести подтверждение к нарушенному информационному ФЛК"," ")</f>
        <v xml:space="preserve"> </v>
      </c>
    </row>
    <row r="436" spans="1:7" ht="33.75" customHeight="1">
      <c r="A436" s="231" t="str">
        <f>IF((SUM('Разделы 6, 7'!G31:G31)=0),"","Неверно!")</f>
        <v/>
      </c>
      <c r="B436" s="232" t="s">
        <v>24901</v>
      </c>
      <c r="C436" s="186" t="s">
        <v>23106</v>
      </c>
      <c r="D436" s="186" t="s">
        <v>23100</v>
      </c>
      <c r="E436" s="186" t="str">
        <f>CONCATENATE(SUM('Разделы 6, 7'!G31:G31),"=",0)</f>
        <v>0=0</v>
      </c>
      <c r="F436" s="204"/>
      <c r="G436" s="266" t="str">
        <f>IF(('ФЛК (информационный)'!A436="Неверно!")*('ФЛК (информационный)'!F436=""),"Внести подтверждение к нарушенному информационному ФЛК"," ")</f>
        <v xml:space="preserve"> </v>
      </c>
    </row>
    <row r="437" spans="1:7" ht="33.75" customHeight="1">
      <c r="A437" s="231" t="str">
        <f>IF((SUM('Разделы 6, 7'!G32:G32)=0),"","Неверно!")</f>
        <v/>
      </c>
      <c r="B437" s="232" t="s">
        <v>24901</v>
      </c>
      <c r="C437" s="186" t="s">
        <v>23107</v>
      </c>
      <c r="D437" s="186" t="s">
        <v>23100</v>
      </c>
      <c r="E437" s="186" t="str">
        <f>CONCATENATE(SUM('Разделы 6, 7'!G32:G32),"=",0)</f>
        <v>0=0</v>
      </c>
      <c r="F437" s="204"/>
      <c r="G437" s="266" t="str">
        <f>IF(('ФЛК (информационный)'!A437="Неверно!")*('ФЛК (информационный)'!F437=""),"Внести подтверждение к нарушенному информационному ФЛК"," ")</f>
        <v xml:space="preserve"> </v>
      </c>
    </row>
    <row r="438" spans="1:7" ht="33.75" customHeight="1">
      <c r="A438" s="231" t="str">
        <f>IF((SUM('Разделы 6, 7'!H33:H33)=0),"","Неверно!")</f>
        <v/>
      </c>
      <c r="B438" s="232" t="s">
        <v>24901</v>
      </c>
      <c r="C438" s="186" t="s">
        <v>23108</v>
      </c>
      <c r="D438" s="186" t="s">
        <v>23100</v>
      </c>
      <c r="E438" s="186" t="str">
        <f>CONCATENATE(SUM('Разделы 6, 7'!H33:H33),"=",0)</f>
        <v>0=0</v>
      </c>
      <c r="F438" s="204"/>
      <c r="G438" s="266" t="str">
        <f>IF(('ФЛК (информационный)'!A438="Неверно!")*('ФЛК (информационный)'!F438=""),"Внести подтверждение к нарушенному информационному ФЛК"," ")</f>
        <v xml:space="preserve"> </v>
      </c>
    </row>
    <row r="439" spans="1:7" ht="33.75" customHeight="1">
      <c r="A439" s="231" t="str">
        <f>IF((SUM('Разделы 6, 7'!H34:H34)=0),"","Неверно!")</f>
        <v/>
      </c>
      <c r="B439" s="232" t="s">
        <v>24901</v>
      </c>
      <c r="C439" s="186" t="s">
        <v>23109</v>
      </c>
      <c r="D439" s="186" t="s">
        <v>23100</v>
      </c>
      <c r="E439" s="186" t="str">
        <f>CONCATENATE(SUM('Разделы 6, 7'!H34:H34),"=",0)</f>
        <v>0=0</v>
      </c>
      <c r="F439" s="204"/>
      <c r="G439" s="266" t="str">
        <f>IF(('ФЛК (информационный)'!A439="Неверно!")*('ФЛК (информационный)'!F439=""),"Внести подтверждение к нарушенному информационному ФЛК"," ")</f>
        <v xml:space="preserve"> </v>
      </c>
    </row>
    <row r="440" spans="1:7" ht="33.75" customHeight="1">
      <c r="A440" s="231" t="str">
        <f>IF((SUM('Разделы 6, 7'!H31:H31)=0),"","Неверно!")</f>
        <v/>
      </c>
      <c r="B440" s="232" t="s">
        <v>24901</v>
      </c>
      <c r="C440" s="186" t="s">
        <v>23110</v>
      </c>
      <c r="D440" s="186" t="s">
        <v>23100</v>
      </c>
      <c r="E440" s="186" t="str">
        <f>CONCATENATE(SUM('Разделы 6, 7'!H31:H31),"=",0)</f>
        <v>0=0</v>
      </c>
      <c r="F440" s="204"/>
      <c r="G440" s="266" t="str">
        <f>IF(('ФЛК (информационный)'!A440="Неверно!")*('ФЛК (информационный)'!F440=""),"Внести подтверждение к нарушенному информационному ФЛК"," ")</f>
        <v xml:space="preserve"> </v>
      </c>
    </row>
    <row r="441" spans="1:7" ht="33.75" customHeight="1">
      <c r="A441" s="231" t="str">
        <f>IF((SUM('Разделы 6, 7'!H32:H32)=0),"","Неверно!")</f>
        <v/>
      </c>
      <c r="B441" s="232" t="s">
        <v>24901</v>
      </c>
      <c r="C441" s="186" t="s">
        <v>23111</v>
      </c>
      <c r="D441" s="186" t="s">
        <v>23100</v>
      </c>
      <c r="E441" s="186" t="str">
        <f>CONCATENATE(SUM('Разделы 6, 7'!H32:H32),"=",0)</f>
        <v>0=0</v>
      </c>
      <c r="F441" s="204"/>
      <c r="G441" s="266" t="str">
        <f>IF(('ФЛК (информационный)'!A441="Неверно!")*('ФЛК (информационный)'!F441=""),"Внести подтверждение к нарушенному информационному ФЛК"," ")</f>
        <v xml:space="preserve"> </v>
      </c>
    </row>
    <row r="442" spans="1:7" ht="33.75" customHeight="1">
      <c r="A442" s="231" t="str">
        <f>IF((SUM('Разделы 6, 7'!I33:I33)=0),"","Неверно!")</f>
        <v/>
      </c>
      <c r="B442" s="232" t="s">
        <v>24901</v>
      </c>
      <c r="C442" s="186" t="s">
        <v>23112</v>
      </c>
      <c r="D442" s="186" t="s">
        <v>23100</v>
      </c>
      <c r="E442" s="186" t="str">
        <f>CONCATENATE(SUM('Разделы 6, 7'!I33:I33),"=",0)</f>
        <v>0=0</v>
      </c>
      <c r="F442" s="204"/>
      <c r="G442" s="266" t="str">
        <f>IF(('ФЛК (информационный)'!A442="Неверно!")*('ФЛК (информационный)'!F442=""),"Внести подтверждение к нарушенному информационному ФЛК"," ")</f>
        <v xml:space="preserve"> </v>
      </c>
    </row>
    <row r="443" spans="1:7" ht="33.75" customHeight="1">
      <c r="A443" s="231" t="str">
        <f>IF((SUM('Разделы 6, 7'!I34:I34)=0),"","Неверно!")</f>
        <v/>
      </c>
      <c r="B443" s="232" t="s">
        <v>24901</v>
      </c>
      <c r="C443" s="186" t="s">
        <v>23113</v>
      </c>
      <c r="D443" s="186" t="s">
        <v>23100</v>
      </c>
      <c r="E443" s="186" t="str">
        <f>CONCATENATE(SUM('Разделы 6, 7'!I34:I34),"=",0)</f>
        <v>0=0</v>
      </c>
      <c r="F443" s="204"/>
      <c r="G443" s="266" t="str">
        <f>IF(('ФЛК (информационный)'!A443="Неверно!")*('ФЛК (информационный)'!F443=""),"Внести подтверждение к нарушенному информационному ФЛК"," ")</f>
        <v xml:space="preserve"> </v>
      </c>
    </row>
    <row r="444" spans="1:7" ht="33.75" customHeight="1">
      <c r="A444" s="231" t="str">
        <f>IF((SUM('Разделы 6, 7'!I31:I31)=0),"","Неверно!")</f>
        <v/>
      </c>
      <c r="B444" s="232" t="s">
        <v>24901</v>
      </c>
      <c r="C444" s="186" t="s">
        <v>23114</v>
      </c>
      <c r="D444" s="186" t="s">
        <v>23100</v>
      </c>
      <c r="E444" s="186" t="str">
        <f>CONCATENATE(SUM('Разделы 6, 7'!I31:I31),"=",0)</f>
        <v>0=0</v>
      </c>
      <c r="F444" s="204"/>
      <c r="G444" s="266" t="str">
        <f>IF(('ФЛК (информационный)'!A444="Неверно!")*('ФЛК (информационный)'!F444=""),"Внести подтверждение к нарушенному информационному ФЛК"," ")</f>
        <v xml:space="preserve"> </v>
      </c>
    </row>
    <row r="445" spans="1:7" ht="33.75" customHeight="1">
      <c r="A445" s="231" t="str">
        <f>IF((SUM('Разделы 6, 7'!I32:I32)=0),"","Неверно!")</f>
        <v/>
      </c>
      <c r="B445" s="232" t="s">
        <v>24901</v>
      </c>
      <c r="C445" s="186" t="s">
        <v>23115</v>
      </c>
      <c r="D445" s="186" t="s">
        <v>23100</v>
      </c>
      <c r="E445" s="186" t="str">
        <f>CONCATENATE(SUM('Разделы 6, 7'!I32:I32),"=",0)</f>
        <v>0=0</v>
      </c>
      <c r="F445" s="204"/>
      <c r="G445" s="266" t="str">
        <f>IF(('ФЛК (информационный)'!A445="Неверно!")*('ФЛК (информационный)'!F445=""),"Внести подтверждение к нарушенному информационному ФЛК"," ")</f>
        <v xml:space="preserve"> </v>
      </c>
    </row>
    <row r="446" spans="1:7" ht="33.75" customHeight="1">
      <c r="A446" s="231" t="str">
        <f>IF((SUM('Разделы 6, 7'!J33:J33)=0),"","Неверно!")</f>
        <v/>
      </c>
      <c r="B446" s="232" t="s">
        <v>24901</v>
      </c>
      <c r="C446" s="186" t="s">
        <v>23116</v>
      </c>
      <c r="D446" s="186" t="s">
        <v>23100</v>
      </c>
      <c r="E446" s="186" t="str">
        <f>CONCATENATE(SUM('Разделы 6, 7'!J33:J33),"=",0)</f>
        <v>0=0</v>
      </c>
      <c r="F446" s="204"/>
      <c r="G446" s="266" t="str">
        <f>IF(('ФЛК (информационный)'!A446="Неверно!")*('ФЛК (информационный)'!F446=""),"Внести подтверждение к нарушенному информационному ФЛК"," ")</f>
        <v xml:space="preserve"> </v>
      </c>
    </row>
    <row r="447" spans="1:7" ht="33.75" customHeight="1">
      <c r="A447" s="231" t="str">
        <f>IF((SUM('Разделы 6, 7'!J34:J34)=0),"","Неверно!")</f>
        <v/>
      </c>
      <c r="B447" s="232" t="s">
        <v>24901</v>
      </c>
      <c r="C447" s="186" t="s">
        <v>23117</v>
      </c>
      <c r="D447" s="186" t="s">
        <v>23100</v>
      </c>
      <c r="E447" s="186" t="str">
        <f>CONCATENATE(SUM('Разделы 6, 7'!J34:J34),"=",0)</f>
        <v>0=0</v>
      </c>
      <c r="F447" s="204"/>
      <c r="G447" s="266" t="str">
        <f>IF(('ФЛК (информационный)'!A447="Неверно!")*('ФЛК (информационный)'!F447=""),"Внести подтверждение к нарушенному информационному ФЛК"," ")</f>
        <v xml:space="preserve"> </v>
      </c>
    </row>
    <row r="448" spans="1:7" ht="33.75" customHeight="1">
      <c r="A448" s="231" t="str">
        <f>IF((SUM('Разделы 6, 7'!J31:J31)=0),"","Неверно!")</f>
        <v/>
      </c>
      <c r="B448" s="232" t="s">
        <v>24901</v>
      </c>
      <c r="C448" s="186" t="s">
        <v>23118</v>
      </c>
      <c r="D448" s="186" t="s">
        <v>23100</v>
      </c>
      <c r="E448" s="186" t="str">
        <f>CONCATENATE(SUM('Разделы 6, 7'!J31:J31),"=",0)</f>
        <v>0=0</v>
      </c>
      <c r="F448" s="204"/>
      <c r="G448" s="266" t="str">
        <f>IF(('ФЛК (информационный)'!A448="Неверно!")*('ФЛК (информационный)'!F448=""),"Внести подтверждение к нарушенному информационному ФЛК"," ")</f>
        <v xml:space="preserve"> </v>
      </c>
    </row>
    <row r="449" spans="1:7" ht="33.75" customHeight="1">
      <c r="A449" s="231" t="str">
        <f>IF((SUM('Разделы 6, 7'!J32:J32)=0),"","Неверно!")</f>
        <v/>
      </c>
      <c r="B449" s="232" t="s">
        <v>24901</v>
      </c>
      <c r="C449" s="186" t="s">
        <v>23119</v>
      </c>
      <c r="D449" s="186" t="s">
        <v>23100</v>
      </c>
      <c r="E449" s="186" t="str">
        <f>CONCATENATE(SUM('Разделы 6, 7'!J32:J32),"=",0)</f>
        <v>0=0</v>
      </c>
      <c r="F449" s="204"/>
      <c r="G449" s="266" t="str">
        <f>IF(('ФЛК (информационный)'!A449="Неверно!")*('ФЛК (информационный)'!F449=""),"Внести подтверждение к нарушенному информационному ФЛК"," ")</f>
        <v xml:space="preserve"> </v>
      </c>
    </row>
    <row r="450" spans="1:7" ht="33.75" customHeight="1">
      <c r="A450" s="231" t="str">
        <f>IF((SUM('Разделы 6, 7'!K33:K33)=0),"","Неверно!")</f>
        <v/>
      </c>
      <c r="B450" s="232" t="s">
        <v>24901</v>
      </c>
      <c r="C450" s="186" t="s">
        <v>23120</v>
      </c>
      <c r="D450" s="186" t="s">
        <v>23100</v>
      </c>
      <c r="E450" s="186" t="str">
        <f>CONCATENATE(SUM('Разделы 6, 7'!K33:K33),"=",0)</f>
        <v>0=0</v>
      </c>
      <c r="F450" s="204"/>
      <c r="G450" s="266" t="str">
        <f>IF(('ФЛК (информационный)'!A450="Неверно!")*('ФЛК (информационный)'!F450=""),"Внести подтверждение к нарушенному информационному ФЛК"," ")</f>
        <v xml:space="preserve"> </v>
      </c>
    </row>
    <row r="451" spans="1:7" ht="33.75" customHeight="1">
      <c r="A451" s="231" t="str">
        <f>IF((SUM('Разделы 6, 7'!K34:K34)=0),"","Неверно!")</f>
        <v/>
      </c>
      <c r="B451" s="232" t="s">
        <v>24901</v>
      </c>
      <c r="C451" s="186" t="s">
        <v>23121</v>
      </c>
      <c r="D451" s="186" t="s">
        <v>23100</v>
      </c>
      <c r="E451" s="186" t="str">
        <f>CONCATENATE(SUM('Разделы 6, 7'!K34:K34),"=",0)</f>
        <v>0=0</v>
      </c>
      <c r="F451" s="204"/>
      <c r="G451" s="266" t="str">
        <f>IF(('ФЛК (информационный)'!A451="Неверно!")*('ФЛК (информационный)'!F451=""),"Внести подтверждение к нарушенному информационному ФЛК"," ")</f>
        <v xml:space="preserve"> </v>
      </c>
    </row>
    <row r="452" spans="1:7" ht="33.75" customHeight="1">
      <c r="A452" s="231" t="str">
        <f>IF((SUM('Разделы 6, 7'!K31:K31)=0),"","Неверно!")</f>
        <v/>
      </c>
      <c r="B452" s="232" t="s">
        <v>24901</v>
      </c>
      <c r="C452" s="186" t="s">
        <v>23122</v>
      </c>
      <c r="D452" s="186" t="s">
        <v>23100</v>
      </c>
      <c r="E452" s="186" t="str">
        <f>CONCATENATE(SUM('Разделы 6, 7'!K31:K31),"=",0)</f>
        <v>0=0</v>
      </c>
      <c r="F452" s="204"/>
      <c r="G452" s="266" t="str">
        <f>IF(('ФЛК (информационный)'!A452="Неверно!")*('ФЛК (информационный)'!F452=""),"Внести подтверждение к нарушенному информационному ФЛК"," ")</f>
        <v xml:space="preserve"> </v>
      </c>
    </row>
    <row r="453" spans="1:7" ht="33.75" customHeight="1">
      <c r="A453" s="231" t="str">
        <f>IF((SUM('Разделы 6, 7'!K32:K32)=0),"","Неверно!")</f>
        <v/>
      </c>
      <c r="B453" s="232" t="s">
        <v>24901</v>
      </c>
      <c r="C453" s="186" t="s">
        <v>23123</v>
      </c>
      <c r="D453" s="186" t="s">
        <v>23100</v>
      </c>
      <c r="E453" s="186" t="str">
        <f>CONCATENATE(SUM('Разделы 6, 7'!K32:K32),"=",0)</f>
        <v>0=0</v>
      </c>
      <c r="F453" s="204"/>
      <c r="G453" s="266" t="str">
        <f>IF(('ФЛК (информационный)'!A453="Неверно!")*('ФЛК (информационный)'!F453=""),"Внести подтверждение к нарушенному информационному ФЛК"," ")</f>
        <v xml:space="preserve"> </v>
      </c>
    </row>
    <row r="454" spans="1:7" ht="33.75" customHeight="1">
      <c r="A454" s="231" t="str">
        <f>IF((SUM('Разделы 6, 7'!J24:J24)=0),"","Неверно!")</f>
        <v/>
      </c>
      <c r="B454" s="232" t="s">
        <v>24902</v>
      </c>
      <c r="C454" s="186" t="s">
        <v>23124</v>
      </c>
      <c r="D454" s="186" t="s">
        <v>23125</v>
      </c>
      <c r="E454" s="186" t="str">
        <f>CONCATENATE(SUM('Разделы 6, 7'!J24:J24),"=",0)</f>
        <v>0=0</v>
      </c>
      <c r="F454" s="204"/>
      <c r="G454" s="266" t="str">
        <f>IF(('ФЛК (информационный)'!A454="Неверно!")*('ФЛК (информационный)'!F454=""),"Внести подтверждение к нарушенному информационному ФЛК"," ")</f>
        <v xml:space="preserve"> </v>
      </c>
    </row>
    <row r="455" spans="1:7" ht="33.75" customHeight="1">
      <c r="A455" s="231" t="str">
        <f>IF((SUM('Разделы 6, 7'!J25:J25)=0),"","Неверно!")</f>
        <v/>
      </c>
      <c r="B455" s="232" t="s">
        <v>24902</v>
      </c>
      <c r="C455" s="186" t="s">
        <v>23126</v>
      </c>
      <c r="D455" s="186" t="s">
        <v>23125</v>
      </c>
      <c r="E455" s="186" t="str">
        <f>CONCATENATE(SUM('Разделы 6, 7'!J25:J25),"=",0)</f>
        <v>0=0</v>
      </c>
      <c r="F455" s="204"/>
      <c r="G455" s="266" t="str">
        <f>IF(('ФЛК (информационный)'!A455="Неверно!")*('ФЛК (информационный)'!F455=""),"Внести подтверждение к нарушенному информационному ФЛК"," ")</f>
        <v xml:space="preserve"> </v>
      </c>
    </row>
    <row r="456" spans="1:7" ht="33.75" customHeight="1">
      <c r="A456" s="231" t="str">
        <f>IF((SUM('Разделы 6, 7'!J26:J26)=0),"","Неверно!")</f>
        <v/>
      </c>
      <c r="B456" s="232" t="s">
        <v>24902</v>
      </c>
      <c r="C456" s="186" t="s">
        <v>23127</v>
      </c>
      <c r="D456" s="186" t="s">
        <v>23125</v>
      </c>
      <c r="E456" s="186" t="str">
        <f>CONCATENATE(SUM('Разделы 6, 7'!J26:J26),"=",0)</f>
        <v>0=0</v>
      </c>
      <c r="F456" s="204"/>
      <c r="G456" s="266" t="str">
        <f>IF(('ФЛК (информационный)'!A456="Неверно!")*('ФЛК (информационный)'!F456=""),"Внести подтверждение к нарушенному информационному ФЛК"," ")</f>
        <v xml:space="preserve"> </v>
      </c>
    </row>
    <row r="457" spans="1:7" ht="33.75" customHeight="1">
      <c r="A457" s="231" t="str">
        <f>IF((SUM('Разделы 6, 7'!J27:J27)=0),"","Неверно!")</f>
        <v/>
      </c>
      <c r="B457" s="232" t="s">
        <v>24902</v>
      </c>
      <c r="C457" s="186" t="s">
        <v>23128</v>
      </c>
      <c r="D457" s="186" t="s">
        <v>23125</v>
      </c>
      <c r="E457" s="186" t="str">
        <f>CONCATENATE(SUM('Разделы 6, 7'!J27:J27),"=",0)</f>
        <v>0=0</v>
      </c>
      <c r="F457" s="204"/>
      <c r="G457" s="266" t="str">
        <f>IF(('ФЛК (информационный)'!A457="Неверно!")*('ФЛК (информационный)'!F457=""),"Внести подтверждение к нарушенному информационному ФЛК"," ")</f>
        <v xml:space="preserve"> </v>
      </c>
    </row>
    <row r="458" spans="1:7" ht="33.75" customHeight="1">
      <c r="A458" s="231" t="str">
        <f>IF((SUM('Разделы 6, 7'!J28:J28)=0),"","Неверно!")</f>
        <v/>
      </c>
      <c r="B458" s="232" t="s">
        <v>24902</v>
      </c>
      <c r="C458" s="186" t="s">
        <v>23129</v>
      </c>
      <c r="D458" s="186" t="s">
        <v>23125</v>
      </c>
      <c r="E458" s="186" t="str">
        <f>CONCATENATE(SUM('Разделы 6, 7'!J28:J28),"=",0)</f>
        <v>0=0</v>
      </c>
      <c r="F458" s="204"/>
      <c r="G458" s="266" t="str">
        <f>IF(('ФЛК (информационный)'!A458="Неверно!")*('ФЛК (информационный)'!F458=""),"Внести подтверждение к нарушенному информационному ФЛК"," ")</f>
        <v xml:space="preserve"> </v>
      </c>
    </row>
    <row r="459" spans="1:7" ht="33.75" customHeight="1">
      <c r="A459" s="231" t="str">
        <f>IF((SUM('Разделы 6, 7'!J29:J29)=0),"","Неверно!")</f>
        <v/>
      </c>
      <c r="B459" s="232" t="s">
        <v>24902</v>
      </c>
      <c r="C459" s="186" t="s">
        <v>23130</v>
      </c>
      <c r="D459" s="186" t="s">
        <v>23125</v>
      </c>
      <c r="E459" s="186" t="str">
        <f>CONCATENATE(SUM('Разделы 6, 7'!J29:J29),"=",0)</f>
        <v>0=0</v>
      </c>
      <c r="F459" s="204"/>
      <c r="G459" s="266" t="str">
        <f>IF(('ФЛК (информационный)'!A459="Неверно!")*('ФЛК (информационный)'!F459=""),"Внести подтверждение к нарушенному информационному ФЛК"," ")</f>
        <v xml:space="preserve"> </v>
      </c>
    </row>
    <row r="460" spans="1:7" ht="33.75" customHeight="1">
      <c r="A460" s="231" t="str">
        <f>IF((SUM('Разделы 6, 7'!K24:K24)=0),"","Неверно!")</f>
        <v/>
      </c>
      <c r="B460" s="232" t="s">
        <v>24902</v>
      </c>
      <c r="C460" s="186" t="s">
        <v>23131</v>
      </c>
      <c r="D460" s="186" t="s">
        <v>23125</v>
      </c>
      <c r="E460" s="186" t="str">
        <f>CONCATENATE(SUM('Разделы 6, 7'!K24:K24),"=",0)</f>
        <v>0=0</v>
      </c>
      <c r="F460" s="204"/>
      <c r="G460" s="266" t="str">
        <f>IF(('ФЛК (информационный)'!A460="Неверно!")*('ФЛК (информационный)'!F460=""),"Внести подтверждение к нарушенному информационному ФЛК"," ")</f>
        <v xml:space="preserve"> </v>
      </c>
    </row>
    <row r="461" spans="1:7" ht="33.75" customHeight="1">
      <c r="A461" s="231" t="str">
        <f>IF((SUM('Разделы 6, 7'!K25:K25)=0),"","Неверно!")</f>
        <v/>
      </c>
      <c r="B461" s="232" t="s">
        <v>24902</v>
      </c>
      <c r="C461" s="186" t="s">
        <v>23132</v>
      </c>
      <c r="D461" s="186" t="s">
        <v>23125</v>
      </c>
      <c r="E461" s="186" t="str">
        <f>CONCATENATE(SUM('Разделы 6, 7'!K25:K25),"=",0)</f>
        <v>0=0</v>
      </c>
      <c r="F461" s="204"/>
      <c r="G461" s="266" t="str">
        <f>IF(('ФЛК (информационный)'!A461="Неверно!")*('ФЛК (информационный)'!F461=""),"Внести подтверждение к нарушенному информационному ФЛК"," ")</f>
        <v xml:space="preserve"> </v>
      </c>
    </row>
    <row r="462" spans="1:7" ht="33.75" customHeight="1">
      <c r="A462" s="231" t="str">
        <f>IF((SUM('Разделы 6, 7'!K26:K26)=0),"","Неверно!")</f>
        <v/>
      </c>
      <c r="B462" s="232" t="s">
        <v>24902</v>
      </c>
      <c r="C462" s="186" t="s">
        <v>23133</v>
      </c>
      <c r="D462" s="186" t="s">
        <v>23125</v>
      </c>
      <c r="E462" s="186" t="str">
        <f>CONCATENATE(SUM('Разделы 6, 7'!K26:K26),"=",0)</f>
        <v>0=0</v>
      </c>
      <c r="F462" s="204"/>
      <c r="G462" s="266" t="str">
        <f>IF(('ФЛК (информационный)'!A462="Неверно!")*('ФЛК (информационный)'!F462=""),"Внести подтверждение к нарушенному информационному ФЛК"," ")</f>
        <v xml:space="preserve"> </v>
      </c>
    </row>
    <row r="463" spans="1:7" ht="33.75" customHeight="1">
      <c r="A463" s="231" t="str">
        <f>IF((SUM('Разделы 6, 7'!K27:K27)=0),"","Неверно!")</f>
        <v/>
      </c>
      <c r="B463" s="232" t="s">
        <v>24902</v>
      </c>
      <c r="C463" s="186" t="s">
        <v>23134</v>
      </c>
      <c r="D463" s="186" t="s">
        <v>23125</v>
      </c>
      <c r="E463" s="186" t="str">
        <f>CONCATENATE(SUM('Разделы 6, 7'!K27:K27),"=",0)</f>
        <v>0=0</v>
      </c>
      <c r="F463" s="204"/>
      <c r="G463" s="266" t="str">
        <f>IF(('ФЛК (информационный)'!A463="Неверно!")*('ФЛК (информационный)'!F463=""),"Внести подтверждение к нарушенному информационному ФЛК"," ")</f>
        <v xml:space="preserve"> </v>
      </c>
    </row>
    <row r="464" spans="1:7" ht="33.75" customHeight="1">
      <c r="A464" s="231" t="str">
        <f>IF((SUM('Разделы 6, 7'!K28:K28)=0),"","Неверно!")</f>
        <v/>
      </c>
      <c r="B464" s="232" t="s">
        <v>24902</v>
      </c>
      <c r="C464" s="186" t="s">
        <v>23135</v>
      </c>
      <c r="D464" s="186" t="s">
        <v>23125</v>
      </c>
      <c r="E464" s="186" t="str">
        <f>CONCATENATE(SUM('Разделы 6, 7'!K28:K28),"=",0)</f>
        <v>0=0</v>
      </c>
      <c r="F464" s="204"/>
      <c r="G464" s="266" t="str">
        <f>IF(('ФЛК (информационный)'!A464="Неверно!")*('ФЛК (информационный)'!F464=""),"Внести подтверждение к нарушенному информационному ФЛК"," ")</f>
        <v xml:space="preserve"> </v>
      </c>
    </row>
    <row r="465" spans="1:7" ht="33.75" customHeight="1">
      <c r="A465" s="231" t="str">
        <f>IF((SUM('Разделы 6, 7'!K29:K29)=0),"","Неверно!")</f>
        <v/>
      </c>
      <c r="B465" s="232" t="s">
        <v>24902</v>
      </c>
      <c r="C465" s="186" t="s">
        <v>23136</v>
      </c>
      <c r="D465" s="186" t="s">
        <v>23125</v>
      </c>
      <c r="E465" s="186" t="str">
        <f>CONCATENATE(SUM('Разделы 6, 7'!K29:K29),"=",0)</f>
        <v>0=0</v>
      </c>
      <c r="F465" s="204"/>
      <c r="G465" s="266" t="str">
        <f>IF(('ФЛК (информационный)'!A465="Неверно!")*('ФЛК (информационный)'!F465=""),"Внести подтверждение к нарушенному информационному ФЛК"," ")</f>
        <v xml:space="preserve"> </v>
      </c>
    </row>
    <row r="466" spans="1:7" ht="33.75" customHeight="1">
      <c r="A466" s="231" t="str">
        <f>IF((SUM('Раздел 2'!G225:G225)=0),"","Неверно!")</f>
        <v/>
      </c>
      <c r="B466" s="232" t="s">
        <v>24903</v>
      </c>
      <c r="C466" s="186" t="s">
        <v>24904</v>
      </c>
      <c r="D466" s="186" t="s">
        <v>24905</v>
      </c>
      <c r="E466" s="186" t="str">
        <f>CONCATENATE(SUM('Раздел 2'!G225:G225),"=",0)</f>
        <v>0=0</v>
      </c>
      <c r="F466" s="204"/>
      <c r="G466" s="266" t="str">
        <f>IF(('ФЛК (информационный)'!A466="Неверно!")*('ФЛК (информационный)'!F466=""),"Внести подтверждение к нарушенному информационному ФЛК"," ")</f>
        <v xml:space="preserve"> </v>
      </c>
    </row>
  </sheetData>
  <sheetProtection autoFilter="0"/>
  <autoFilter ref="A1"/>
  <pageMargins left="0.75" right="0.75" top="1" bottom="1" header="0.5" footer="0.5"/>
  <pageSetup paperSize="9" scale="61" orientation="portrait" r:id="rId1"/>
  <headerFooter alignWithMargins="0"/>
  <colBreaks count="1" manualBreakCount="1">
    <brk id="6" max="1048575" man="1"/>
  </colBreaks>
  <ignoredErrors>
    <ignoredError sqref="B2:B466" numberStoredAsText="1"/>
  </ignoredErrors>
</worksheet>
</file>

<file path=xl/worksheets/sheet14.xml><?xml version="1.0" encoding="utf-8"?>
<worksheet xmlns="http://schemas.openxmlformats.org/spreadsheetml/2006/main" xmlns:r="http://schemas.openxmlformats.org/officeDocument/2006/relationships">
  <sheetPr codeName="Sheet4">
    <tabColor rgb="FFFFFFCC"/>
  </sheetPr>
  <dimension ref="A1:O2669"/>
  <sheetViews>
    <sheetView showGridLines="0" zoomScale="80" zoomScaleNormal="80" workbookViewId="0">
      <selection activeCell="A2" sqref="A2:B17"/>
    </sheetView>
  </sheetViews>
  <sheetFormatPr defaultRowHeight="12.75"/>
  <cols>
    <col min="1" max="1" width="59.85546875" style="55" customWidth="1"/>
    <col min="2" max="2" width="12.7109375" style="114" customWidth="1"/>
    <col min="3" max="3" width="2.85546875" style="55" customWidth="1"/>
    <col min="4" max="4" width="50.28515625" style="55" customWidth="1"/>
    <col min="5" max="5" width="8.7109375" style="55" customWidth="1"/>
    <col min="6" max="6" width="4.28515625" style="55" customWidth="1"/>
    <col min="7" max="7" width="3.28515625" style="55" customWidth="1"/>
    <col min="8" max="8" width="11.42578125" style="55" customWidth="1"/>
    <col min="9" max="9" width="50.42578125" style="142" customWidth="1"/>
    <col min="10" max="10" width="11.7109375" style="55" customWidth="1"/>
    <col min="11" max="11" width="9.140625" style="55" customWidth="1"/>
    <col min="12" max="12" width="16.42578125" style="115" hidden="1" customWidth="1"/>
    <col min="13" max="13" width="13.28515625" style="115" hidden="1" customWidth="1"/>
    <col min="14" max="14" width="48" hidden="1" customWidth="1"/>
    <col min="15" max="15" width="13.85546875" style="115" hidden="1" customWidth="1"/>
    <col min="16" max="16384" width="9.140625" style="55"/>
  </cols>
  <sheetData>
    <row r="1" spans="1:15" ht="15.75">
      <c r="A1" s="205" t="s">
        <v>21256</v>
      </c>
      <c r="B1" s="206" t="s">
        <v>714</v>
      </c>
      <c r="C1" s="207"/>
      <c r="D1" s="208" t="s">
        <v>715</v>
      </c>
      <c r="E1" s="208" t="s">
        <v>714</v>
      </c>
      <c r="F1" s="107"/>
      <c r="H1" s="607" t="s">
        <v>9734</v>
      </c>
      <c r="I1" s="607"/>
      <c r="J1" s="607"/>
      <c r="L1" s="115" t="s">
        <v>671</v>
      </c>
    </row>
    <row r="2" spans="1:15" ht="26.45" customHeight="1">
      <c r="A2" s="191" t="s">
        <v>13569</v>
      </c>
      <c r="B2" s="110" t="s">
        <v>13570</v>
      </c>
      <c r="D2" s="209">
        <v>6</v>
      </c>
      <c r="E2" s="210" t="s">
        <v>713</v>
      </c>
      <c r="F2" s="107"/>
      <c r="H2" s="187" t="s">
        <v>9737</v>
      </c>
      <c r="I2" s="187" t="s">
        <v>9738</v>
      </c>
      <c r="J2" s="188" t="s">
        <v>714</v>
      </c>
      <c r="L2" s="143" t="s">
        <v>16666</v>
      </c>
      <c r="M2" s="143"/>
      <c r="N2" s="143"/>
    </row>
    <row r="3" spans="1:15" ht="15.75">
      <c r="A3" s="191" t="s">
        <v>13571</v>
      </c>
      <c r="B3" s="110" t="s">
        <v>13572</v>
      </c>
      <c r="D3" s="211">
        <v>12</v>
      </c>
      <c r="E3" s="212" t="s">
        <v>712</v>
      </c>
      <c r="F3" s="107"/>
      <c r="H3" s="189"/>
      <c r="I3" s="190" t="s">
        <v>9741</v>
      </c>
      <c r="J3" s="110"/>
    </row>
    <row r="4" spans="1:15">
      <c r="A4" s="191" t="s">
        <v>13573</v>
      </c>
      <c r="B4" s="110" t="s">
        <v>13574</v>
      </c>
      <c r="D4" s="111"/>
      <c r="F4" s="107"/>
      <c r="H4" s="189" t="s">
        <v>9744</v>
      </c>
      <c r="I4" s="191" t="s">
        <v>9745</v>
      </c>
      <c r="J4" s="110" t="s">
        <v>9746</v>
      </c>
    </row>
    <row r="5" spans="1:15" ht="15.6" customHeight="1">
      <c r="A5" s="191" t="s">
        <v>13575</v>
      </c>
      <c r="B5" s="110" t="s">
        <v>13576</v>
      </c>
      <c r="D5" s="608" t="s">
        <v>21255</v>
      </c>
      <c r="E5" s="608"/>
      <c r="F5" s="213"/>
      <c r="H5" s="189" t="s">
        <v>9744</v>
      </c>
      <c r="I5" s="191" t="s">
        <v>9749</v>
      </c>
      <c r="J5" s="110" t="s">
        <v>9750</v>
      </c>
      <c r="L5" s="110" t="s">
        <v>13986</v>
      </c>
      <c r="M5" s="110" t="s">
        <v>9737</v>
      </c>
      <c r="N5" s="109" t="s">
        <v>9738</v>
      </c>
      <c r="O5" s="110" t="s">
        <v>714</v>
      </c>
    </row>
    <row r="6" spans="1:15">
      <c r="A6" s="191" t="s">
        <v>13577</v>
      </c>
      <c r="B6" s="110" t="s">
        <v>13578</v>
      </c>
      <c r="D6" s="608"/>
      <c r="E6" s="608"/>
      <c r="F6" s="213"/>
      <c r="H6" s="189" t="s">
        <v>9744</v>
      </c>
      <c r="I6" s="191" t="s">
        <v>9753</v>
      </c>
      <c r="J6" s="110" t="s">
        <v>9754</v>
      </c>
      <c r="L6" s="110" t="s">
        <v>13987</v>
      </c>
      <c r="M6" s="110" t="s">
        <v>9744</v>
      </c>
      <c r="N6" s="109" t="s">
        <v>9745</v>
      </c>
      <c r="O6" s="110" t="s">
        <v>9746</v>
      </c>
    </row>
    <row r="7" spans="1:15" ht="13.15" customHeight="1">
      <c r="A7" s="191" t="s">
        <v>13579</v>
      </c>
      <c r="B7" s="110" t="s">
        <v>13580</v>
      </c>
      <c r="D7" s="608"/>
      <c r="E7" s="608"/>
      <c r="F7" s="213"/>
      <c r="G7" s="147"/>
      <c r="H7" s="189" t="s">
        <v>9744</v>
      </c>
      <c r="I7" s="191" t="s">
        <v>9757</v>
      </c>
      <c r="J7" s="110" t="s">
        <v>9758</v>
      </c>
      <c r="L7" s="110" t="s">
        <v>13988</v>
      </c>
      <c r="M7" s="110" t="s">
        <v>9744</v>
      </c>
      <c r="N7" s="109" t="s">
        <v>9749</v>
      </c>
      <c r="O7" s="110" t="s">
        <v>9750</v>
      </c>
    </row>
    <row r="8" spans="1:15">
      <c r="A8" s="191" t="s">
        <v>13581</v>
      </c>
      <c r="B8" s="110" t="s">
        <v>13582</v>
      </c>
      <c r="D8" s="608"/>
      <c r="E8" s="608"/>
      <c r="F8" s="213"/>
      <c r="G8" s="147"/>
      <c r="H8" s="189" t="s">
        <v>9744</v>
      </c>
      <c r="I8" s="191" t="s">
        <v>9761</v>
      </c>
      <c r="J8" s="110" t="s">
        <v>9762</v>
      </c>
      <c r="L8" s="110" t="s">
        <v>13989</v>
      </c>
      <c r="M8" s="110" t="s">
        <v>9744</v>
      </c>
      <c r="N8" s="109" t="s">
        <v>9753</v>
      </c>
      <c r="O8" s="110" t="s">
        <v>9754</v>
      </c>
    </row>
    <row r="9" spans="1:15">
      <c r="A9" s="191" t="s">
        <v>13583</v>
      </c>
      <c r="B9" s="110" t="s">
        <v>13584</v>
      </c>
      <c r="D9" s="608"/>
      <c r="E9" s="608"/>
      <c r="F9" s="213"/>
      <c r="G9" s="147"/>
      <c r="H9" s="189" t="s">
        <v>9744</v>
      </c>
      <c r="I9" s="191" t="s">
        <v>9765</v>
      </c>
      <c r="J9" s="110" t="s">
        <v>9766</v>
      </c>
      <c r="L9" s="110" t="s">
        <v>13990</v>
      </c>
      <c r="M9" s="110" t="s">
        <v>9744</v>
      </c>
      <c r="N9" s="109" t="s">
        <v>9757</v>
      </c>
      <c r="O9" s="110" t="s">
        <v>9758</v>
      </c>
    </row>
    <row r="10" spans="1:15">
      <c r="A10" s="191" t="s">
        <v>13585</v>
      </c>
      <c r="B10" s="110" t="s">
        <v>13586</v>
      </c>
      <c r="D10" s="608"/>
      <c r="E10" s="608"/>
      <c r="F10" s="213"/>
      <c r="G10" s="147"/>
      <c r="H10" s="189" t="s">
        <v>9744</v>
      </c>
      <c r="I10" s="191" t="s">
        <v>9769</v>
      </c>
      <c r="J10" s="110" t="s">
        <v>9770</v>
      </c>
      <c r="L10" s="110" t="s">
        <v>13991</v>
      </c>
      <c r="M10" s="110" t="s">
        <v>9744</v>
      </c>
      <c r="N10" s="109" t="s">
        <v>9761</v>
      </c>
      <c r="O10" s="110" t="s">
        <v>9762</v>
      </c>
    </row>
    <row r="11" spans="1:15">
      <c r="A11" s="191" t="s">
        <v>13587</v>
      </c>
      <c r="B11" s="110" t="s">
        <v>13588</v>
      </c>
      <c r="D11" s="608"/>
      <c r="E11" s="608"/>
      <c r="F11" s="213"/>
      <c r="G11" s="147"/>
      <c r="H11" s="189" t="s">
        <v>9744</v>
      </c>
      <c r="I11" s="191" t="s">
        <v>9773</v>
      </c>
      <c r="J11" s="110" t="s">
        <v>9774</v>
      </c>
      <c r="L11" s="110" t="s">
        <v>13992</v>
      </c>
      <c r="M11" s="110" t="s">
        <v>9744</v>
      </c>
      <c r="N11" s="109" t="s">
        <v>9765</v>
      </c>
      <c r="O11" s="110" t="s">
        <v>9766</v>
      </c>
    </row>
    <row r="12" spans="1:15">
      <c r="A12" s="191" t="s">
        <v>11505</v>
      </c>
      <c r="B12" s="110" t="s">
        <v>13589</v>
      </c>
      <c r="D12" s="608"/>
      <c r="E12" s="608"/>
      <c r="F12" s="213"/>
      <c r="G12" s="147"/>
      <c r="H12" s="189"/>
      <c r="I12" s="197" t="s">
        <v>9777</v>
      </c>
      <c r="J12" s="110"/>
      <c r="L12" s="110" t="s">
        <v>13993</v>
      </c>
      <c r="M12" s="110" t="s">
        <v>9744</v>
      </c>
      <c r="N12" s="109" t="s">
        <v>9769</v>
      </c>
      <c r="O12" s="110" t="s">
        <v>9770</v>
      </c>
    </row>
    <row r="13" spans="1:15">
      <c r="A13" s="191" t="s">
        <v>13590</v>
      </c>
      <c r="B13" s="110" t="s">
        <v>13591</v>
      </c>
      <c r="D13" s="608"/>
      <c r="E13" s="608"/>
      <c r="F13" s="213"/>
      <c r="G13" s="147"/>
      <c r="H13" s="189" t="s">
        <v>9780</v>
      </c>
      <c r="I13" s="191" t="s">
        <v>9781</v>
      </c>
      <c r="J13" s="110" t="s">
        <v>9782</v>
      </c>
      <c r="L13" s="110" t="s">
        <v>13994</v>
      </c>
      <c r="M13" s="110" t="s">
        <v>9744</v>
      </c>
      <c r="N13" s="109" t="s">
        <v>9773</v>
      </c>
      <c r="O13" s="110" t="s">
        <v>9774</v>
      </c>
    </row>
    <row r="14" spans="1:15">
      <c r="A14" s="191" t="s">
        <v>13592</v>
      </c>
      <c r="B14" s="110" t="s">
        <v>13593</v>
      </c>
      <c r="D14" s="608"/>
      <c r="E14" s="608"/>
      <c r="F14" s="213"/>
      <c r="G14" s="147"/>
      <c r="H14" s="189" t="s">
        <v>9780</v>
      </c>
      <c r="I14" s="191" t="s">
        <v>9785</v>
      </c>
      <c r="J14" s="110" t="s">
        <v>9786</v>
      </c>
      <c r="L14" s="110" t="s">
        <v>13995</v>
      </c>
      <c r="M14" s="110" t="s">
        <v>9780</v>
      </c>
      <c r="N14" s="109" t="s">
        <v>9781</v>
      </c>
      <c r="O14" s="110" t="s">
        <v>9782</v>
      </c>
    </row>
    <row r="15" spans="1:15">
      <c r="A15" s="191" t="s">
        <v>13594</v>
      </c>
      <c r="B15" s="110" t="s">
        <v>13595</v>
      </c>
      <c r="D15" s="608"/>
      <c r="E15" s="608"/>
      <c r="F15" s="213"/>
      <c r="G15" s="147"/>
      <c r="H15" s="189" t="s">
        <v>9780</v>
      </c>
      <c r="I15" s="191" t="s">
        <v>9789</v>
      </c>
      <c r="J15" s="110" t="s">
        <v>9790</v>
      </c>
      <c r="L15" s="110" t="s">
        <v>13996</v>
      </c>
      <c r="M15" s="110" t="s">
        <v>9780</v>
      </c>
      <c r="N15" s="109" t="s">
        <v>9785</v>
      </c>
      <c r="O15" s="110" t="s">
        <v>9786</v>
      </c>
    </row>
    <row r="16" spans="1:15">
      <c r="A16" s="191" t="s">
        <v>13596</v>
      </c>
      <c r="B16" s="110" t="s">
        <v>13597</v>
      </c>
      <c r="D16" s="608"/>
      <c r="E16" s="608"/>
      <c r="F16" s="213"/>
      <c r="G16" s="147"/>
      <c r="H16" s="189" t="s">
        <v>9780</v>
      </c>
      <c r="I16" s="191" t="s">
        <v>9793</v>
      </c>
      <c r="J16" s="110" t="s">
        <v>9794</v>
      </c>
      <c r="L16" s="110" t="s">
        <v>13997</v>
      </c>
      <c r="M16" s="110" t="s">
        <v>9780</v>
      </c>
      <c r="N16" s="109" t="s">
        <v>9789</v>
      </c>
      <c r="O16" s="110" t="s">
        <v>9790</v>
      </c>
    </row>
    <row r="17" spans="1:15">
      <c r="A17" s="191" t="s">
        <v>13598</v>
      </c>
      <c r="B17" s="110" t="s">
        <v>13599</v>
      </c>
      <c r="D17" s="608"/>
      <c r="E17" s="608"/>
      <c r="F17" s="213"/>
      <c r="G17" s="147"/>
      <c r="H17" s="189" t="s">
        <v>9780</v>
      </c>
      <c r="I17" s="191" t="s">
        <v>9797</v>
      </c>
      <c r="J17" s="110" t="s">
        <v>9798</v>
      </c>
      <c r="L17" s="110" t="s">
        <v>13998</v>
      </c>
      <c r="M17" s="110" t="s">
        <v>9780</v>
      </c>
      <c r="N17" s="109" t="s">
        <v>9793</v>
      </c>
      <c r="O17" s="110" t="s">
        <v>9794</v>
      </c>
    </row>
    <row r="18" spans="1:15">
      <c r="A18" s="109"/>
      <c r="B18" s="110"/>
      <c r="D18" s="608"/>
      <c r="E18" s="608"/>
      <c r="F18" s="213"/>
      <c r="G18" s="147"/>
      <c r="H18" s="189" t="s">
        <v>9780</v>
      </c>
      <c r="I18" s="191" t="s">
        <v>9801</v>
      </c>
      <c r="J18" s="110" t="s">
        <v>9802</v>
      </c>
      <c r="L18" s="110" t="s">
        <v>13999</v>
      </c>
      <c r="M18" s="110" t="s">
        <v>9780</v>
      </c>
      <c r="N18" s="109" t="s">
        <v>9797</v>
      </c>
      <c r="O18" s="110" t="s">
        <v>9798</v>
      </c>
    </row>
    <row r="19" spans="1:15">
      <c r="A19" s="109"/>
      <c r="B19" s="110"/>
      <c r="D19" s="608"/>
      <c r="E19" s="608"/>
      <c r="F19" s="213"/>
      <c r="G19" s="147"/>
      <c r="H19" s="189" t="s">
        <v>9780</v>
      </c>
      <c r="I19" s="192" t="s">
        <v>9805</v>
      </c>
      <c r="J19" s="110" t="s">
        <v>9806</v>
      </c>
      <c r="L19" s="110" t="s">
        <v>14000</v>
      </c>
      <c r="M19" s="110" t="s">
        <v>9780</v>
      </c>
      <c r="N19" s="109" t="s">
        <v>9801</v>
      </c>
      <c r="O19" s="110" t="s">
        <v>9802</v>
      </c>
    </row>
    <row r="20" spans="1:15">
      <c r="A20" s="109"/>
      <c r="B20" s="110"/>
      <c r="D20" s="608"/>
      <c r="E20" s="608"/>
      <c r="F20" s="213"/>
      <c r="G20" s="147"/>
      <c r="H20" s="189" t="s">
        <v>9780</v>
      </c>
      <c r="I20" s="191" t="s">
        <v>9809</v>
      </c>
      <c r="J20" s="110" t="s">
        <v>9810</v>
      </c>
      <c r="L20" s="110" t="s">
        <v>14001</v>
      </c>
      <c r="M20" s="110"/>
      <c r="N20" s="109"/>
      <c r="O20" s="110" t="s">
        <v>9802</v>
      </c>
    </row>
    <row r="21" spans="1:15">
      <c r="A21" s="109"/>
      <c r="B21" s="110"/>
      <c r="D21" s="608"/>
      <c r="E21" s="608"/>
      <c r="F21" s="213"/>
      <c r="G21" s="147"/>
      <c r="H21" s="189" t="s">
        <v>9780</v>
      </c>
      <c r="I21" s="191" t="s">
        <v>9813</v>
      </c>
      <c r="J21" s="110" t="s">
        <v>9814</v>
      </c>
      <c r="L21" s="110" t="s">
        <v>14002</v>
      </c>
      <c r="M21" s="110" t="s">
        <v>9780</v>
      </c>
      <c r="N21" s="109" t="s">
        <v>9805</v>
      </c>
      <c r="O21" s="110" t="s">
        <v>9806</v>
      </c>
    </row>
    <row r="22" spans="1:15">
      <c r="A22" s="109"/>
      <c r="B22" s="110"/>
      <c r="D22" s="608"/>
      <c r="E22" s="608"/>
      <c r="F22" s="213"/>
      <c r="G22" s="147"/>
      <c r="H22" s="189" t="s">
        <v>9780</v>
      </c>
      <c r="I22" s="191" t="s">
        <v>9817</v>
      </c>
      <c r="J22" s="110" t="s">
        <v>9818</v>
      </c>
      <c r="L22" s="110" t="s">
        <v>14003</v>
      </c>
      <c r="M22" s="110" t="s">
        <v>9780</v>
      </c>
      <c r="N22" s="109" t="s">
        <v>9809</v>
      </c>
      <c r="O22" s="110" t="s">
        <v>9810</v>
      </c>
    </row>
    <row r="23" spans="1:15">
      <c r="A23" s="109"/>
      <c r="B23" s="110"/>
      <c r="D23" s="608"/>
      <c r="E23" s="608"/>
      <c r="F23" s="213"/>
      <c r="G23" s="147"/>
      <c r="H23" s="189" t="s">
        <v>9780</v>
      </c>
      <c r="I23" s="191" t="s">
        <v>9821</v>
      </c>
      <c r="J23" s="110" t="s">
        <v>9822</v>
      </c>
      <c r="L23" s="110" t="s">
        <v>14004</v>
      </c>
      <c r="M23" s="110" t="s">
        <v>9780</v>
      </c>
      <c r="N23" s="109" t="s">
        <v>9813</v>
      </c>
      <c r="O23" s="110" t="s">
        <v>9814</v>
      </c>
    </row>
    <row r="24" spans="1:15">
      <c r="A24" s="109"/>
      <c r="B24" s="110"/>
      <c r="D24" s="608"/>
      <c r="E24" s="608"/>
      <c r="F24" s="213"/>
      <c r="G24" s="147"/>
      <c r="H24" s="189"/>
      <c r="I24" s="197" t="s">
        <v>9825</v>
      </c>
      <c r="J24" s="110"/>
      <c r="L24" s="110" t="s">
        <v>14005</v>
      </c>
      <c r="M24" s="110"/>
      <c r="N24" s="109"/>
      <c r="O24" s="110" t="s">
        <v>9814</v>
      </c>
    </row>
    <row r="25" spans="1:15">
      <c r="A25" s="109"/>
      <c r="B25" s="110"/>
      <c r="D25" s="608"/>
      <c r="E25" s="608"/>
      <c r="F25" s="213"/>
      <c r="G25" s="147"/>
      <c r="H25" s="189" t="s">
        <v>9828</v>
      </c>
      <c r="I25" s="191" t="s">
        <v>9829</v>
      </c>
      <c r="J25" s="110" t="s">
        <v>9830</v>
      </c>
      <c r="L25" s="110" t="s">
        <v>14006</v>
      </c>
      <c r="M25" s="110" t="s">
        <v>9780</v>
      </c>
      <c r="N25" s="109" t="s">
        <v>9817</v>
      </c>
      <c r="O25" s="110" t="s">
        <v>9818</v>
      </c>
    </row>
    <row r="26" spans="1:15">
      <c r="A26" s="109"/>
      <c r="B26" s="110"/>
      <c r="D26" s="608"/>
      <c r="E26" s="608"/>
      <c r="F26" s="213"/>
      <c r="G26" s="147"/>
      <c r="H26" s="189" t="s">
        <v>9828</v>
      </c>
      <c r="I26" s="191" t="s">
        <v>9833</v>
      </c>
      <c r="J26" s="110" t="s">
        <v>9834</v>
      </c>
      <c r="L26" s="110" t="s">
        <v>14007</v>
      </c>
      <c r="M26" s="110" t="s">
        <v>9780</v>
      </c>
      <c r="N26" s="109" t="s">
        <v>9821</v>
      </c>
      <c r="O26" s="110" t="s">
        <v>9822</v>
      </c>
    </row>
    <row r="27" spans="1:15">
      <c r="A27" s="109"/>
      <c r="B27" s="110"/>
      <c r="D27" s="608"/>
      <c r="E27" s="608"/>
      <c r="F27" s="213"/>
      <c r="G27" s="147"/>
      <c r="H27" s="189" t="s">
        <v>9828</v>
      </c>
      <c r="I27" s="191" t="s">
        <v>9837</v>
      </c>
      <c r="J27" s="110" t="s">
        <v>9838</v>
      </c>
      <c r="L27" s="110" t="s">
        <v>14008</v>
      </c>
      <c r="M27" s="110" t="s">
        <v>9828</v>
      </c>
      <c r="N27" s="109" t="s">
        <v>9829</v>
      </c>
      <c r="O27" s="110" t="s">
        <v>9830</v>
      </c>
    </row>
    <row r="28" spans="1:15">
      <c r="A28" s="109"/>
      <c r="B28" s="110"/>
      <c r="D28" s="608"/>
      <c r="E28" s="608"/>
      <c r="F28" s="213"/>
      <c r="G28" s="147"/>
      <c r="H28" s="189" t="s">
        <v>9828</v>
      </c>
      <c r="I28" s="191" t="s">
        <v>9841</v>
      </c>
      <c r="J28" s="110" t="s">
        <v>9842</v>
      </c>
      <c r="L28" s="110" t="s">
        <v>14009</v>
      </c>
      <c r="M28" s="110" t="s">
        <v>9828</v>
      </c>
      <c r="N28" s="109" t="s">
        <v>9833</v>
      </c>
      <c r="O28" s="110" t="s">
        <v>9834</v>
      </c>
    </row>
    <row r="29" spans="1:15">
      <c r="A29" s="109"/>
      <c r="B29" s="110"/>
      <c r="D29" s="608"/>
      <c r="E29" s="608"/>
      <c r="F29" s="213"/>
      <c r="G29" s="147"/>
      <c r="H29" s="189" t="s">
        <v>9828</v>
      </c>
      <c r="I29" s="191" t="s">
        <v>9845</v>
      </c>
      <c r="J29" s="110" t="s">
        <v>9846</v>
      </c>
      <c r="L29" s="110" t="s">
        <v>14010</v>
      </c>
      <c r="M29" s="110" t="s">
        <v>9828</v>
      </c>
      <c r="N29" s="109" t="s">
        <v>9837</v>
      </c>
      <c r="O29" s="110" t="s">
        <v>9838</v>
      </c>
    </row>
    <row r="30" spans="1:15">
      <c r="A30" s="109"/>
      <c r="B30" s="110"/>
      <c r="D30" s="608"/>
      <c r="E30" s="608"/>
      <c r="F30" s="213"/>
      <c r="G30" s="147"/>
      <c r="H30" s="189" t="s">
        <v>9828</v>
      </c>
      <c r="I30" s="191" t="s">
        <v>9849</v>
      </c>
      <c r="J30" s="110" t="s">
        <v>9850</v>
      </c>
      <c r="L30" s="110" t="s">
        <v>14011</v>
      </c>
      <c r="M30" s="110" t="s">
        <v>9828</v>
      </c>
      <c r="N30" s="109" t="s">
        <v>9841</v>
      </c>
      <c r="O30" s="110" t="s">
        <v>9842</v>
      </c>
    </row>
    <row r="31" spans="1:15">
      <c r="A31" s="109"/>
      <c r="B31" s="110"/>
      <c r="D31" s="608"/>
      <c r="E31" s="608"/>
      <c r="F31" s="213"/>
      <c r="G31" s="147"/>
      <c r="H31" s="189" t="s">
        <v>9828</v>
      </c>
      <c r="I31" s="191" t="s">
        <v>9853</v>
      </c>
      <c r="J31" s="110" t="s">
        <v>9854</v>
      </c>
      <c r="L31" s="110" t="s">
        <v>14012</v>
      </c>
      <c r="M31" s="110" t="s">
        <v>9828</v>
      </c>
      <c r="N31" s="109" t="s">
        <v>9845</v>
      </c>
      <c r="O31" s="110" t="s">
        <v>9846</v>
      </c>
    </row>
    <row r="32" spans="1:15">
      <c r="A32" s="109"/>
      <c r="B32" s="110"/>
      <c r="D32" s="608"/>
      <c r="E32" s="608"/>
      <c r="F32" s="213"/>
      <c r="G32" s="147"/>
      <c r="H32" s="189" t="s">
        <v>9828</v>
      </c>
      <c r="I32" s="191" t="s">
        <v>9857</v>
      </c>
      <c r="J32" s="110" t="s">
        <v>9858</v>
      </c>
      <c r="L32" s="110" t="s">
        <v>14013</v>
      </c>
      <c r="M32" s="110" t="s">
        <v>9828</v>
      </c>
      <c r="N32" s="109" t="s">
        <v>9849</v>
      </c>
      <c r="O32" s="110" t="s">
        <v>9850</v>
      </c>
    </row>
    <row r="33" spans="1:15">
      <c r="A33" s="109"/>
      <c r="B33" s="110"/>
      <c r="D33" s="608"/>
      <c r="E33" s="608"/>
      <c r="F33" s="213"/>
      <c r="G33" s="147"/>
      <c r="H33" s="189" t="s">
        <v>9828</v>
      </c>
      <c r="I33" s="191" t="s">
        <v>9861</v>
      </c>
      <c r="J33" s="110" t="s">
        <v>9862</v>
      </c>
      <c r="L33" s="110" t="s">
        <v>14014</v>
      </c>
      <c r="M33" s="110" t="s">
        <v>9828</v>
      </c>
      <c r="N33" s="109" t="s">
        <v>9853</v>
      </c>
      <c r="O33" s="110" t="s">
        <v>9854</v>
      </c>
    </row>
    <row r="34" spans="1:15">
      <c r="A34" s="109"/>
      <c r="B34" s="110"/>
      <c r="D34" s="608"/>
      <c r="E34" s="608"/>
      <c r="F34" s="213"/>
      <c r="G34" s="147"/>
      <c r="H34" s="189" t="s">
        <v>9828</v>
      </c>
      <c r="I34" s="191" t="s">
        <v>9865</v>
      </c>
      <c r="J34" s="110" t="s">
        <v>9866</v>
      </c>
      <c r="L34" s="110" t="s">
        <v>14015</v>
      </c>
      <c r="M34" s="110"/>
      <c r="N34" s="109"/>
      <c r="O34" s="110" t="s">
        <v>9854</v>
      </c>
    </row>
    <row r="35" spans="1:15">
      <c r="A35" s="109"/>
      <c r="B35" s="110"/>
      <c r="D35" s="608"/>
      <c r="E35" s="608"/>
      <c r="F35" s="213"/>
      <c r="G35" s="147"/>
      <c r="H35" s="189" t="s">
        <v>9828</v>
      </c>
      <c r="I35" s="191" t="s">
        <v>9869</v>
      </c>
      <c r="J35" s="110" t="s">
        <v>9870</v>
      </c>
      <c r="L35" s="110" t="s">
        <v>14016</v>
      </c>
      <c r="M35" s="110" t="s">
        <v>9828</v>
      </c>
      <c r="N35" s="109" t="s">
        <v>9857</v>
      </c>
      <c r="O35" s="110" t="s">
        <v>9858</v>
      </c>
    </row>
    <row r="36" spans="1:15">
      <c r="A36" s="109"/>
      <c r="B36" s="110"/>
      <c r="D36" s="608"/>
      <c r="E36" s="608"/>
      <c r="F36" s="213"/>
      <c r="G36" s="147"/>
      <c r="H36" s="189" t="s">
        <v>9828</v>
      </c>
      <c r="I36" s="191" t="s">
        <v>9873</v>
      </c>
      <c r="J36" s="110" t="s">
        <v>9874</v>
      </c>
      <c r="L36" s="110" t="s">
        <v>14017</v>
      </c>
      <c r="M36" s="110" t="s">
        <v>9828</v>
      </c>
      <c r="N36" s="109" t="s">
        <v>9861</v>
      </c>
      <c r="O36" s="110" t="s">
        <v>9862</v>
      </c>
    </row>
    <row r="37" spans="1:15" ht="15.75">
      <c r="A37" s="95"/>
      <c r="B37" s="112"/>
      <c r="D37" s="213"/>
      <c r="E37" s="213"/>
      <c r="F37" s="213"/>
      <c r="G37" s="147"/>
      <c r="H37" s="189" t="s">
        <v>9828</v>
      </c>
      <c r="I37" s="191" t="s">
        <v>9875</v>
      </c>
      <c r="J37" s="110" t="s">
        <v>9876</v>
      </c>
      <c r="L37" s="110" t="s">
        <v>14018</v>
      </c>
      <c r="M37" s="110"/>
      <c r="N37" s="109"/>
      <c r="O37" s="110" t="s">
        <v>9862</v>
      </c>
    </row>
    <row r="38" spans="1:15" ht="15.75">
      <c r="A38" s="95"/>
      <c r="B38" s="112"/>
      <c r="D38" s="213"/>
      <c r="E38" s="213"/>
      <c r="F38" s="213"/>
      <c r="G38" s="147"/>
      <c r="H38" s="189" t="s">
        <v>9828</v>
      </c>
      <c r="I38" s="191" t="s">
        <v>9877</v>
      </c>
      <c r="J38" s="110" t="s">
        <v>9878</v>
      </c>
      <c r="L38" s="110" t="s">
        <v>14019</v>
      </c>
      <c r="M38" s="110"/>
      <c r="N38" s="109"/>
      <c r="O38" s="110" t="s">
        <v>9862</v>
      </c>
    </row>
    <row r="39" spans="1:15" ht="15.75">
      <c r="A39" s="95"/>
      <c r="B39" s="112"/>
      <c r="D39" s="213"/>
      <c r="E39" s="213"/>
      <c r="F39" s="213"/>
      <c r="G39" s="147"/>
      <c r="H39" s="189" t="s">
        <v>9828</v>
      </c>
      <c r="I39" s="191" t="s">
        <v>9879</v>
      </c>
      <c r="J39" s="110" t="s">
        <v>9880</v>
      </c>
      <c r="L39" s="110" t="s">
        <v>14020</v>
      </c>
      <c r="M39" s="110"/>
      <c r="N39" s="109"/>
      <c r="O39" s="110" t="s">
        <v>9862</v>
      </c>
    </row>
    <row r="40" spans="1:15" ht="15.75">
      <c r="A40" s="95"/>
      <c r="B40" s="112"/>
      <c r="D40" s="213"/>
      <c r="E40" s="213"/>
      <c r="F40" s="213"/>
      <c r="G40" s="147"/>
      <c r="H40" s="189" t="s">
        <v>9828</v>
      </c>
      <c r="I40" s="191" t="s">
        <v>9881</v>
      </c>
      <c r="J40" s="110" t="s">
        <v>9882</v>
      </c>
      <c r="L40" s="110" t="s">
        <v>14021</v>
      </c>
      <c r="M40" s="110" t="s">
        <v>9828</v>
      </c>
      <c r="N40" s="109" t="s">
        <v>9865</v>
      </c>
      <c r="O40" s="110" t="s">
        <v>9866</v>
      </c>
    </row>
    <row r="41" spans="1:15" ht="15.75">
      <c r="A41" s="95"/>
      <c r="B41" s="112"/>
      <c r="D41" s="213"/>
      <c r="E41" s="213"/>
      <c r="F41" s="213"/>
      <c r="G41" s="147"/>
      <c r="H41" s="189" t="s">
        <v>9828</v>
      </c>
      <c r="I41" s="191" t="s">
        <v>9883</v>
      </c>
      <c r="J41" s="110" t="s">
        <v>9884</v>
      </c>
      <c r="L41" s="110" t="s">
        <v>14022</v>
      </c>
      <c r="M41" s="110" t="s">
        <v>9828</v>
      </c>
      <c r="N41" s="109" t="s">
        <v>9869</v>
      </c>
      <c r="O41" s="110" t="s">
        <v>9870</v>
      </c>
    </row>
    <row r="42" spans="1:15" ht="15.75">
      <c r="A42" s="95"/>
      <c r="B42" s="112"/>
      <c r="D42" s="213"/>
      <c r="E42" s="213"/>
      <c r="F42" s="213"/>
      <c r="G42" s="147"/>
      <c r="H42" s="189" t="s">
        <v>9828</v>
      </c>
      <c r="I42" s="191" t="s">
        <v>9885</v>
      </c>
      <c r="J42" s="110" t="s">
        <v>9886</v>
      </c>
      <c r="L42" s="110" t="s">
        <v>14023</v>
      </c>
      <c r="M42" s="110"/>
      <c r="N42" s="109"/>
      <c r="O42" s="110" t="s">
        <v>9870</v>
      </c>
    </row>
    <row r="43" spans="1:15" ht="15.75">
      <c r="A43" s="95"/>
      <c r="B43" s="112"/>
      <c r="D43" s="213"/>
      <c r="E43" s="213"/>
      <c r="F43" s="213"/>
      <c r="G43" s="147"/>
      <c r="H43" s="189" t="s">
        <v>9828</v>
      </c>
      <c r="I43" s="191" t="s">
        <v>9887</v>
      </c>
      <c r="J43" s="110" t="s">
        <v>9888</v>
      </c>
      <c r="L43" s="110" t="s">
        <v>14024</v>
      </c>
      <c r="M43" s="110" t="s">
        <v>9828</v>
      </c>
      <c r="N43" s="109" t="s">
        <v>9873</v>
      </c>
      <c r="O43" s="110" t="s">
        <v>9874</v>
      </c>
    </row>
    <row r="44" spans="1:15" ht="15.75">
      <c r="A44" s="95"/>
      <c r="B44" s="112"/>
      <c r="D44" s="213"/>
      <c r="E44" s="213"/>
      <c r="F44" s="213"/>
      <c r="G44" s="147"/>
      <c r="H44" s="189" t="s">
        <v>9828</v>
      </c>
      <c r="I44" s="191" t="s">
        <v>9889</v>
      </c>
      <c r="J44" s="110" t="s">
        <v>9890</v>
      </c>
      <c r="L44" s="110" t="s">
        <v>14025</v>
      </c>
      <c r="M44" s="110" t="s">
        <v>9828</v>
      </c>
      <c r="N44" s="109" t="s">
        <v>9875</v>
      </c>
      <c r="O44" s="110" t="s">
        <v>9876</v>
      </c>
    </row>
    <row r="45" spans="1:15" ht="15.75">
      <c r="A45" s="95"/>
      <c r="B45" s="112"/>
      <c r="D45" s="213"/>
      <c r="E45" s="213"/>
      <c r="F45" s="213"/>
      <c r="H45" s="189" t="s">
        <v>9828</v>
      </c>
      <c r="I45" s="191" t="s">
        <v>9891</v>
      </c>
      <c r="J45" s="110" t="s">
        <v>9892</v>
      </c>
      <c r="L45" s="110" t="s">
        <v>14026</v>
      </c>
      <c r="M45" s="110" t="s">
        <v>9828</v>
      </c>
      <c r="N45" s="109" t="s">
        <v>9877</v>
      </c>
      <c r="O45" s="110" t="s">
        <v>9878</v>
      </c>
    </row>
    <row r="46" spans="1:15" ht="15.75">
      <c r="A46" s="95"/>
      <c r="B46" s="112"/>
      <c r="D46" s="213"/>
      <c r="E46" s="213"/>
      <c r="F46" s="213"/>
      <c r="H46" s="189" t="s">
        <v>9828</v>
      </c>
      <c r="I46" s="191" t="s">
        <v>9893</v>
      </c>
      <c r="J46" s="110" t="s">
        <v>9894</v>
      </c>
      <c r="L46" s="110" t="s">
        <v>14027</v>
      </c>
      <c r="M46" s="110" t="s">
        <v>9828</v>
      </c>
      <c r="N46" s="109" t="s">
        <v>9879</v>
      </c>
      <c r="O46" s="110" t="s">
        <v>9880</v>
      </c>
    </row>
    <row r="47" spans="1:15" ht="15.75">
      <c r="A47" s="95"/>
      <c r="B47" s="112"/>
      <c r="D47" s="213"/>
      <c r="E47" s="213"/>
      <c r="F47" s="213"/>
      <c r="H47" s="189" t="s">
        <v>9828</v>
      </c>
      <c r="I47" s="191" t="s">
        <v>9895</v>
      </c>
      <c r="J47" s="110" t="s">
        <v>9896</v>
      </c>
      <c r="L47" s="110" t="s">
        <v>14028</v>
      </c>
      <c r="M47" s="110" t="s">
        <v>9828</v>
      </c>
      <c r="N47" s="109" t="s">
        <v>9881</v>
      </c>
      <c r="O47" s="110" t="s">
        <v>9882</v>
      </c>
    </row>
    <row r="48" spans="1:15" ht="15.75">
      <c r="A48" s="95"/>
      <c r="B48" s="112"/>
      <c r="D48" s="213"/>
      <c r="E48" s="213"/>
      <c r="F48" s="213"/>
      <c r="H48" s="189" t="s">
        <v>9828</v>
      </c>
      <c r="I48" s="191" t="s">
        <v>9897</v>
      </c>
      <c r="J48" s="110" t="s">
        <v>9898</v>
      </c>
      <c r="L48" s="110" t="s">
        <v>14029</v>
      </c>
      <c r="M48" s="110"/>
      <c r="N48" s="109"/>
      <c r="O48" s="110" t="s">
        <v>9882</v>
      </c>
    </row>
    <row r="49" spans="1:15" ht="15.75">
      <c r="A49" s="95"/>
      <c r="B49" s="112"/>
      <c r="D49" s="213"/>
      <c r="E49" s="213"/>
      <c r="F49" s="213"/>
      <c r="H49" s="189" t="s">
        <v>9828</v>
      </c>
      <c r="I49" s="191" t="s">
        <v>9899</v>
      </c>
      <c r="J49" s="110" t="s">
        <v>9900</v>
      </c>
      <c r="L49" s="110" t="s">
        <v>14030</v>
      </c>
      <c r="M49" s="110" t="s">
        <v>9828</v>
      </c>
      <c r="N49" s="109" t="s">
        <v>9883</v>
      </c>
      <c r="O49" s="110" t="s">
        <v>9884</v>
      </c>
    </row>
    <row r="50" spans="1:15" ht="15.75">
      <c r="A50" s="95"/>
      <c r="B50" s="112"/>
      <c r="D50" s="213"/>
      <c r="E50" s="213"/>
      <c r="F50" s="213"/>
      <c r="H50" s="189" t="s">
        <v>9828</v>
      </c>
      <c r="I50" s="191" t="s">
        <v>9901</v>
      </c>
      <c r="J50" s="110" t="s">
        <v>9902</v>
      </c>
      <c r="L50" s="110" t="s">
        <v>14031</v>
      </c>
      <c r="M50" s="110" t="s">
        <v>9828</v>
      </c>
      <c r="N50" s="109" t="s">
        <v>9885</v>
      </c>
      <c r="O50" s="110" t="s">
        <v>9886</v>
      </c>
    </row>
    <row r="51" spans="1:15" ht="15.75">
      <c r="A51" s="95"/>
      <c r="B51" s="112"/>
      <c r="D51" s="213"/>
      <c r="E51" s="213"/>
      <c r="F51" s="213"/>
      <c r="H51" s="189" t="s">
        <v>9828</v>
      </c>
      <c r="I51" s="191" t="s">
        <v>9903</v>
      </c>
      <c r="J51" s="110" t="s">
        <v>9904</v>
      </c>
      <c r="L51" s="110" t="s">
        <v>14032</v>
      </c>
      <c r="M51" s="110" t="s">
        <v>9828</v>
      </c>
      <c r="N51" s="109" t="s">
        <v>9887</v>
      </c>
      <c r="O51" s="110" t="s">
        <v>9888</v>
      </c>
    </row>
    <row r="52" spans="1:15" ht="15.75">
      <c r="A52" s="95"/>
      <c r="B52" s="112"/>
      <c r="D52" s="213"/>
      <c r="E52" s="213"/>
      <c r="F52" s="213"/>
      <c r="H52" s="189" t="s">
        <v>9828</v>
      </c>
      <c r="I52" s="191" t="s">
        <v>9905</v>
      </c>
      <c r="J52" s="110" t="s">
        <v>9906</v>
      </c>
      <c r="L52" s="110" t="s">
        <v>14033</v>
      </c>
      <c r="M52" s="110" t="s">
        <v>9828</v>
      </c>
      <c r="N52" s="109" t="s">
        <v>9889</v>
      </c>
      <c r="O52" s="110" t="s">
        <v>9890</v>
      </c>
    </row>
    <row r="53" spans="1:15" ht="15.75">
      <c r="A53" s="95"/>
      <c r="B53" s="112"/>
      <c r="D53" s="213"/>
      <c r="E53" s="213"/>
      <c r="F53" s="213"/>
      <c r="H53" s="189" t="s">
        <v>9828</v>
      </c>
      <c r="I53" s="191" t="s">
        <v>9907</v>
      </c>
      <c r="J53" s="110" t="s">
        <v>9908</v>
      </c>
      <c r="L53" s="110" t="s">
        <v>14034</v>
      </c>
      <c r="M53" s="110"/>
      <c r="N53" s="109"/>
      <c r="O53" s="110" t="s">
        <v>9890</v>
      </c>
    </row>
    <row r="54" spans="1:15" ht="15.75">
      <c r="A54" s="95"/>
      <c r="B54" s="112"/>
      <c r="D54" s="213"/>
      <c r="E54" s="213"/>
      <c r="F54" s="213"/>
      <c r="H54" s="189" t="s">
        <v>9828</v>
      </c>
      <c r="I54" s="191" t="s">
        <v>9909</v>
      </c>
      <c r="J54" s="110" t="s">
        <v>9910</v>
      </c>
      <c r="L54" s="110" t="s">
        <v>14035</v>
      </c>
      <c r="M54" s="110"/>
      <c r="N54" s="109"/>
      <c r="O54" s="110" t="s">
        <v>9890</v>
      </c>
    </row>
    <row r="55" spans="1:15" ht="15.75">
      <c r="A55" s="95"/>
      <c r="B55" s="112"/>
      <c r="D55" s="213"/>
      <c r="E55" s="213"/>
      <c r="F55" s="213"/>
      <c r="H55" s="189" t="s">
        <v>9828</v>
      </c>
      <c r="I55" s="191" t="s">
        <v>9911</v>
      </c>
      <c r="J55" s="110" t="s">
        <v>9912</v>
      </c>
      <c r="L55" s="110" t="s">
        <v>14036</v>
      </c>
      <c r="M55" s="110" t="s">
        <v>9828</v>
      </c>
      <c r="N55" s="109" t="s">
        <v>9891</v>
      </c>
      <c r="O55" s="110" t="s">
        <v>9892</v>
      </c>
    </row>
    <row r="56" spans="1:15" ht="15.75">
      <c r="A56" s="95"/>
      <c r="B56" s="112"/>
      <c r="D56" s="213"/>
      <c r="E56" s="213"/>
      <c r="F56" s="213"/>
      <c r="H56" s="189" t="s">
        <v>9828</v>
      </c>
      <c r="I56" s="191" t="s">
        <v>9913</v>
      </c>
      <c r="J56" s="110" t="s">
        <v>9914</v>
      </c>
      <c r="L56" s="110" t="s">
        <v>14037</v>
      </c>
      <c r="M56" s="110"/>
      <c r="N56" s="109"/>
      <c r="O56" s="110" t="s">
        <v>9892</v>
      </c>
    </row>
    <row r="57" spans="1:15" ht="15.75">
      <c r="A57" s="95"/>
      <c r="B57" s="112"/>
      <c r="D57" s="213"/>
      <c r="E57" s="213"/>
      <c r="F57" s="213"/>
      <c r="H57" s="189" t="s">
        <v>9828</v>
      </c>
      <c r="I57" s="191" t="s">
        <v>9915</v>
      </c>
      <c r="J57" s="110" t="s">
        <v>9916</v>
      </c>
      <c r="L57" s="110" t="s">
        <v>14038</v>
      </c>
      <c r="M57" s="110"/>
      <c r="N57" s="109"/>
      <c r="O57" s="110" t="s">
        <v>9892</v>
      </c>
    </row>
    <row r="58" spans="1:15" ht="15.75">
      <c r="A58" s="95"/>
      <c r="B58" s="112"/>
      <c r="D58" s="213"/>
      <c r="E58" s="213"/>
      <c r="F58" s="213"/>
      <c r="H58" s="189" t="s">
        <v>9828</v>
      </c>
      <c r="I58" s="191" t="s">
        <v>9917</v>
      </c>
      <c r="J58" s="110" t="s">
        <v>9918</v>
      </c>
      <c r="L58" s="110" t="s">
        <v>14039</v>
      </c>
      <c r="M58" s="110" t="s">
        <v>9828</v>
      </c>
      <c r="N58" s="109" t="s">
        <v>9893</v>
      </c>
      <c r="O58" s="110" t="s">
        <v>9894</v>
      </c>
    </row>
    <row r="59" spans="1:15" ht="15.75">
      <c r="A59" s="95"/>
      <c r="B59" s="112"/>
      <c r="D59" s="213"/>
      <c r="E59" s="213"/>
      <c r="F59" s="213"/>
      <c r="H59" s="189" t="s">
        <v>9828</v>
      </c>
      <c r="I59" s="191" t="s">
        <v>9919</v>
      </c>
      <c r="J59" s="110" t="s">
        <v>9920</v>
      </c>
      <c r="L59" s="110" t="s">
        <v>14040</v>
      </c>
      <c r="M59" s="110"/>
      <c r="N59" s="109"/>
      <c r="O59" s="110" t="s">
        <v>9894</v>
      </c>
    </row>
    <row r="60" spans="1:15" ht="15.75">
      <c r="A60" s="95"/>
      <c r="B60" s="112"/>
      <c r="D60" s="213"/>
      <c r="E60" s="213"/>
      <c r="F60" s="213"/>
      <c r="H60" s="189" t="s">
        <v>9828</v>
      </c>
      <c r="I60" s="191" t="s">
        <v>9921</v>
      </c>
      <c r="J60" s="110" t="s">
        <v>9922</v>
      </c>
      <c r="L60" s="110" t="s">
        <v>14041</v>
      </c>
      <c r="M60" s="110" t="s">
        <v>9828</v>
      </c>
      <c r="N60" s="109" t="s">
        <v>9895</v>
      </c>
      <c r="O60" s="110" t="s">
        <v>9896</v>
      </c>
    </row>
    <row r="61" spans="1:15" ht="15.75">
      <c r="A61" s="95"/>
      <c r="B61" s="112"/>
      <c r="D61" s="213"/>
      <c r="E61" s="213"/>
      <c r="F61" s="213"/>
      <c r="H61" s="189" t="s">
        <v>9828</v>
      </c>
      <c r="I61" s="191" t="s">
        <v>9923</v>
      </c>
      <c r="J61" s="110" t="s">
        <v>9924</v>
      </c>
      <c r="L61" s="110" t="s">
        <v>14042</v>
      </c>
      <c r="M61" s="110"/>
      <c r="N61" s="109"/>
      <c r="O61" s="110" t="s">
        <v>9896</v>
      </c>
    </row>
    <row r="62" spans="1:15" ht="15.75">
      <c r="A62" s="95"/>
      <c r="B62" s="112"/>
      <c r="D62" s="213"/>
      <c r="E62" s="213"/>
      <c r="F62" s="213"/>
      <c r="H62" s="189" t="s">
        <v>9828</v>
      </c>
      <c r="I62" s="191" t="s">
        <v>9925</v>
      </c>
      <c r="J62" s="110" t="s">
        <v>9926</v>
      </c>
      <c r="L62" s="110" t="s">
        <v>14043</v>
      </c>
      <c r="M62" s="110" t="s">
        <v>9828</v>
      </c>
      <c r="N62" s="109" t="s">
        <v>9897</v>
      </c>
      <c r="O62" s="110" t="s">
        <v>9898</v>
      </c>
    </row>
    <row r="63" spans="1:15" ht="15.75">
      <c r="A63" s="95"/>
      <c r="B63" s="112"/>
      <c r="D63" s="213"/>
      <c r="E63" s="213"/>
      <c r="F63" s="213"/>
      <c r="H63" s="189" t="s">
        <v>9828</v>
      </c>
      <c r="I63" s="191" t="s">
        <v>9927</v>
      </c>
      <c r="J63" s="110" t="s">
        <v>9928</v>
      </c>
      <c r="L63" s="110" t="s">
        <v>14044</v>
      </c>
      <c r="M63" s="110"/>
      <c r="N63" s="109"/>
      <c r="O63" s="110" t="s">
        <v>9898</v>
      </c>
    </row>
    <row r="64" spans="1:15" ht="15.75">
      <c r="A64" s="95"/>
      <c r="B64" s="112"/>
      <c r="D64" s="213"/>
      <c r="E64" s="213"/>
      <c r="F64" s="213"/>
      <c r="H64" s="189" t="s">
        <v>9828</v>
      </c>
      <c r="I64" s="191" t="s">
        <v>9929</v>
      </c>
      <c r="J64" s="110" t="s">
        <v>9930</v>
      </c>
      <c r="L64" s="110" t="s">
        <v>14045</v>
      </c>
      <c r="M64" s="110" t="s">
        <v>9828</v>
      </c>
      <c r="N64" s="109" t="s">
        <v>9899</v>
      </c>
      <c r="O64" s="110" t="s">
        <v>9900</v>
      </c>
    </row>
    <row r="65" spans="1:15" ht="15.75">
      <c r="A65" s="95"/>
      <c r="B65" s="112"/>
      <c r="D65" s="213"/>
      <c r="E65" s="213"/>
      <c r="F65" s="213"/>
      <c r="H65" s="189" t="s">
        <v>9828</v>
      </c>
      <c r="I65" s="191" t="s">
        <v>9931</v>
      </c>
      <c r="J65" s="110" t="s">
        <v>9932</v>
      </c>
      <c r="L65" s="110" t="s">
        <v>14046</v>
      </c>
      <c r="M65" s="110" t="s">
        <v>9828</v>
      </c>
      <c r="N65" s="109" t="s">
        <v>9901</v>
      </c>
      <c r="O65" s="110" t="s">
        <v>9902</v>
      </c>
    </row>
    <row r="66" spans="1:15" ht="15.75">
      <c r="A66" s="95"/>
      <c r="B66" s="112"/>
      <c r="D66" s="213"/>
      <c r="E66" s="213"/>
      <c r="F66" s="213"/>
      <c r="H66" s="189" t="s">
        <v>9828</v>
      </c>
      <c r="I66" s="191" t="s">
        <v>9933</v>
      </c>
      <c r="J66" s="110" t="s">
        <v>9934</v>
      </c>
      <c r="L66" s="110" t="s">
        <v>14047</v>
      </c>
      <c r="M66" s="110"/>
      <c r="N66" s="109"/>
      <c r="O66" s="110" t="s">
        <v>9902</v>
      </c>
    </row>
    <row r="67" spans="1:15" ht="15.75">
      <c r="A67" s="95"/>
      <c r="B67" s="112"/>
      <c r="D67" s="213"/>
      <c r="E67" s="213"/>
      <c r="F67" s="213"/>
      <c r="H67" s="189" t="s">
        <v>9828</v>
      </c>
      <c r="I67" s="191" t="s">
        <v>9935</v>
      </c>
      <c r="J67" s="110" t="s">
        <v>9936</v>
      </c>
      <c r="L67" s="110" t="s">
        <v>14048</v>
      </c>
      <c r="M67" s="110" t="s">
        <v>9828</v>
      </c>
      <c r="N67" s="109" t="s">
        <v>9903</v>
      </c>
      <c r="O67" s="110" t="s">
        <v>9904</v>
      </c>
    </row>
    <row r="68" spans="1:15" ht="15.75">
      <c r="A68" s="95"/>
      <c r="B68" s="112"/>
      <c r="D68" s="213"/>
      <c r="E68" s="213"/>
      <c r="F68" s="213"/>
      <c r="H68" s="189" t="s">
        <v>9828</v>
      </c>
      <c r="I68" s="191" t="s">
        <v>9937</v>
      </c>
      <c r="J68" s="110" t="s">
        <v>9938</v>
      </c>
      <c r="L68" s="110" t="s">
        <v>14049</v>
      </c>
      <c r="M68" s="110" t="s">
        <v>9828</v>
      </c>
      <c r="N68" s="109" t="s">
        <v>9905</v>
      </c>
      <c r="O68" s="110" t="s">
        <v>9906</v>
      </c>
    </row>
    <row r="69" spans="1:15" ht="15.75">
      <c r="A69" s="95"/>
      <c r="B69" s="112"/>
      <c r="D69" s="213"/>
      <c r="E69" s="213"/>
      <c r="F69" s="213"/>
      <c r="H69" s="189" t="s">
        <v>9828</v>
      </c>
      <c r="I69" s="191" t="s">
        <v>9939</v>
      </c>
      <c r="J69" s="110" t="s">
        <v>9940</v>
      </c>
      <c r="L69" s="110" t="s">
        <v>14050</v>
      </c>
      <c r="M69" s="110" t="s">
        <v>9828</v>
      </c>
      <c r="N69" s="109" t="s">
        <v>9907</v>
      </c>
      <c r="O69" s="110" t="s">
        <v>9908</v>
      </c>
    </row>
    <row r="70" spans="1:15" ht="15.75">
      <c r="A70" s="95"/>
      <c r="B70" s="112"/>
      <c r="D70" s="213"/>
      <c r="E70" s="213"/>
      <c r="F70" s="213"/>
      <c r="H70" s="193"/>
      <c r="I70" s="197" t="s">
        <v>9941</v>
      </c>
      <c r="J70" s="194"/>
      <c r="L70" s="110" t="s">
        <v>14051</v>
      </c>
      <c r="M70" s="110"/>
      <c r="N70" s="109"/>
      <c r="O70" s="110" t="s">
        <v>9908</v>
      </c>
    </row>
    <row r="71" spans="1:15" ht="15.75">
      <c r="A71" s="95"/>
      <c r="B71" s="112"/>
      <c r="D71" s="213"/>
      <c r="E71" s="213"/>
      <c r="F71" s="213"/>
      <c r="H71" s="189" t="s">
        <v>9942</v>
      </c>
      <c r="I71" s="191" t="s">
        <v>9943</v>
      </c>
      <c r="J71" s="110" t="s">
        <v>9944</v>
      </c>
      <c r="L71" s="110" t="s">
        <v>14052</v>
      </c>
      <c r="M71" s="110" t="s">
        <v>9828</v>
      </c>
      <c r="N71" s="109" t="s">
        <v>9909</v>
      </c>
      <c r="O71" s="110" t="s">
        <v>9910</v>
      </c>
    </row>
    <row r="72" spans="1:15" ht="15.75">
      <c r="A72" s="95"/>
      <c r="B72" s="112"/>
      <c r="D72" s="213"/>
      <c r="E72" s="213"/>
      <c r="F72" s="213"/>
      <c r="H72" s="189" t="s">
        <v>9942</v>
      </c>
      <c r="I72" s="191" t="s">
        <v>9945</v>
      </c>
      <c r="J72" s="110" t="s">
        <v>9946</v>
      </c>
      <c r="L72" s="110" t="s">
        <v>14053</v>
      </c>
      <c r="M72" s="110"/>
      <c r="N72" s="109"/>
      <c r="O72" s="110" t="s">
        <v>9910</v>
      </c>
    </row>
    <row r="73" spans="1:15" ht="15.75">
      <c r="A73" s="95"/>
      <c r="B73" s="112"/>
      <c r="D73" s="213"/>
      <c r="E73" s="213"/>
      <c r="F73" s="213"/>
      <c r="H73" s="189" t="s">
        <v>9942</v>
      </c>
      <c r="I73" s="191" t="s">
        <v>9947</v>
      </c>
      <c r="J73" s="110" t="s">
        <v>9948</v>
      </c>
      <c r="L73" s="110" t="s">
        <v>14054</v>
      </c>
      <c r="M73" s="110" t="s">
        <v>9828</v>
      </c>
      <c r="N73" s="109" t="s">
        <v>9911</v>
      </c>
      <c r="O73" s="110" t="s">
        <v>9912</v>
      </c>
    </row>
    <row r="74" spans="1:15" ht="15.75">
      <c r="A74" s="95"/>
      <c r="B74" s="112"/>
      <c r="D74" s="213"/>
      <c r="E74" s="213"/>
      <c r="F74" s="213"/>
      <c r="H74" s="189" t="s">
        <v>9942</v>
      </c>
      <c r="I74" s="191" t="s">
        <v>9949</v>
      </c>
      <c r="J74" s="110" t="s">
        <v>9950</v>
      </c>
      <c r="L74" s="110" t="s">
        <v>14055</v>
      </c>
      <c r="M74" s="110" t="s">
        <v>9828</v>
      </c>
      <c r="N74" s="109" t="s">
        <v>9913</v>
      </c>
      <c r="O74" s="110" t="s">
        <v>9914</v>
      </c>
    </row>
    <row r="75" spans="1:15" ht="15.75">
      <c r="A75" s="95"/>
      <c r="B75" s="112"/>
      <c r="D75" s="213"/>
      <c r="E75" s="213"/>
      <c r="F75" s="213"/>
      <c r="H75" s="189" t="s">
        <v>9942</v>
      </c>
      <c r="I75" s="191" t="s">
        <v>9951</v>
      </c>
      <c r="J75" s="110" t="s">
        <v>9952</v>
      </c>
      <c r="L75" s="110" t="s">
        <v>14056</v>
      </c>
      <c r="M75" s="110"/>
      <c r="N75" s="109"/>
      <c r="O75" s="110" t="s">
        <v>9914</v>
      </c>
    </row>
    <row r="76" spans="1:15" ht="15.75">
      <c r="A76" s="95"/>
      <c r="B76" s="112"/>
      <c r="D76" s="213"/>
      <c r="E76" s="213"/>
      <c r="F76" s="213"/>
      <c r="H76" s="189" t="s">
        <v>9942</v>
      </c>
      <c r="I76" s="191" t="s">
        <v>9953</v>
      </c>
      <c r="J76" s="110" t="s">
        <v>9954</v>
      </c>
      <c r="L76" s="110" t="s">
        <v>14057</v>
      </c>
      <c r="M76" s="110" t="s">
        <v>9828</v>
      </c>
      <c r="N76" s="109" t="s">
        <v>9915</v>
      </c>
      <c r="O76" s="110" t="s">
        <v>9916</v>
      </c>
    </row>
    <row r="77" spans="1:15" ht="15.75">
      <c r="A77" s="95"/>
      <c r="B77" s="112"/>
      <c r="D77" s="213"/>
      <c r="E77" s="213"/>
      <c r="F77" s="213"/>
      <c r="H77" s="189" t="s">
        <v>9942</v>
      </c>
      <c r="I77" s="191" t="s">
        <v>9955</v>
      </c>
      <c r="J77" s="110" t="s">
        <v>9956</v>
      </c>
      <c r="L77" s="110" t="s">
        <v>14058</v>
      </c>
      <c r="M77" s="110"/>
      <c r="N77" s="109"/>
      <c r="O77" s="110" t="s">
        <v>9916</v>
      </c>
    </row>
    <row r="78" spans="1:15" ht="15.75">
      <c r="A78" s="95"/>
      <c r="B78" s="112"/>
      <c r="D78" s="213"/>
      <c r="E78" s="213"/>
      <c r="F78" s="213"/>
      <c r="H78" s="189" t="s">
        <v>9942</v>
      </c>
      <c r="I78" s="191" t="s">
        <v>9957</v>
      </c>
      <c r="J78" s="110" t="s">
        <v>9958</v>
      </c>
      <c r="L78" s="110" t="s">
        <v>14059</v>
      </c>
      <c r="M78" s="110" t="s">
        <v>9828</v>
      </c>
      <c r="N78" s="109" t="s">
        <v>9917</v>
      </c>
      <c r="O78" s="110" t="s">
        <v>9918</v>
      </c>
    </row>
    <row r="79" spans="1:15" ht="15.75">
      <c r="A79" s="95"/>
      <c r="B79" s="112"/>
      <c r="D79" s="213"/>
      <c r="E79" s="213"/>
      <c r="F79" s="213"/>
      <c r="H79" s="189" t="s">
        <v>9942</v>
      </c>
      <c r="I79" s="191" t="s">
        <v>9959</v>
      </c>
      <c r="J79" s="110" t="s">
        <v>9960</v>
      </c>
      <c r="L79" s="110" t="s">
        <v>14060</v>
      </c>
      <c r="M79" s="110"/>
      <c r="N79" s="109"/>
      <c r="O79" s="110" t="s">
        <v>9918</v>
      </c>
    </row>
    <row r="80" spans="1:15" ht="15.75">
      <c r="A80" s="95"/>
      <c r="B80" s="112"/>
      <c r="D80" s="213"/>
      <c r="E80" s="213"/>
      <c r="F80" s="213"/>
      <c r="H80" s="189" t="s">
        <v>9942</v>
      </c>
      <c r="I80" s="191" t="s">
        <v>9961</v>
      </c>
      <c r="J80" s="110" t="s">
        <v>9962</v>
      </c>
      <c r="L80" s="110" t="s">
        <v>14061</v>
      </c>
      <c r="M80" s="110"/>
      <c r="N80" s="109"/>
      <c r="O80" s="110" t="s">
        <v>9918</v>
      </c>
    </row>
    <row r="81" spans="1:15" ht="15.75">
      <c r="A81" s="95"/>
      <c r="B81" s="112"/>
      <c r="D81" s="213"/>
      <c r="E81" s="213"/>
      <c r="F81" s="213"/>
      <c r="H81" s="189" t="s">
        <v>9942</v>
      </c>
      <c r="I81" s="191" t="s">
        <v>9963</v>
      </c>
      <c r="J81" s="110" t="s">
        <v>9964</v>
      </c>
      <c r="L81" s="110" t="s">
        <v>14062</v>
      </c>
      <c r="M81" s="110" t="s">
        <v>9828</v>
      </c>
      <c r="N81" s="109" t="s">
        <v>9919</v>
      </c>
      <c r="O81" s="110" t="s">
        <v>9920</v>
      </c>
    </row>
    <row r="82" spans="1:15" ht="15.75">
      <c r="A82" s="95"/>
      <c r="B82" s="112"/>
      <c r="D82" s="213"/>
      <c r="E82" s="213"/>
      <c r="F82" s="213"/>
      <c r="H82" s="189" t="s">
        <v>9942</v>
      </c>
      <c r="I82" s="191" t="s">
        <v>9965</v>
      </c>
      <c r="J82" s="110" t="s">
        <v>9966</v>
      </c>
      <c r="L82" s="110" t="s">
        <v>14063</v>
      </c>
      <c r="M82" s="110"/>
      <c r="N82" s="109"/>
      <c r="O82" s="110" t="s">
        <v>9920</v>
      </c>
    </row>
    <row r="83" spans="1:15" ht="15.75">
      <c r="A83" s="95"/>
      <c r="B83" s="112"/>
      <c r="D83" s="213"/>
      <c r="E83" s="213"/>
      <c r="F83" s="213"/>
      <c r="H83" s="189" t="s">
        <v>9942</v>
      </c>
      <c r="I83" s="191" t="s">
        <v>9967</v>
      </c>
      <c r="J83" s="110" t="s">
        <v>9968</v>
      </c>
      <c r="L83" s="110" t="s">
        <v>14064</v>
      </c>
      <c r="M83" s="110" t="s">
        <v>9828</v>
      </c>
      <c r="N83" s="109" t="s">
        <v>9921</v>
      </c>
      <c r="O83" s="110" t="s">
        <v>9922</v>
      </c>
    </row>
    <row r="84" spans="1:15" ht="15.75">
      <c r="A84" s="95"/>
      <c r="B84" s="112"/>
      <c r="D84" s="213"/>
      <c r="E84" s="213"/>
      <c r="F84" s="213"/>
      <c r="H84" s="189" t="s">
        <v>9942</v>
      </c>
      <c r="I84" s="191" t="s">
        <v>9969</v>
      </c>
      <c r="J84" s="110" t="s">
        <v>9970</v>
      </c>
      <c r="L84" s="110" t="s">
        <v>14065</v>
      </c>
      <c r="M84" s="110" t="s">
        <v>9828</v>
      </c>
      <c r="N84" s="109" t="s">
        <v>9923</v>
      </c>
      <c r="O84" s="110" t="s">
        <v>9924</v>
      </c>
    </row>
    <row r="85" spans="1:15" ht="15.75">
      <c r="A85" s="95"/>
      <c r="B85" s="112"/>
      <c r="D85" s="213"/>
      <c r="E85" s="213"/>
      <c r="F85" s="213"/>
      <c r="H85" s="189" t="s">
        <v>9942</v>
      </c>
      <c r="I85" s="191" t="s">
        <v>9971</v>
      </c>
      <c r="J85" s="110" t="s">
        <v>9972</v>
      </c>
      <c r="L85" s="110" t="s">
        <v>14066</v>
      </c>
      <c r="M85" s="110" t="s">
        <v>9828</v>
      </c>
      <c r="N85" s="109" t="s">
        <v>9925</v>
      </c>
      <c r="O85" s="110" t="s">
        <v>9926</v>
      </c>
    </row>
    <row r="86" spans="1:15" ht="15.75">
      <c r="A86" s="95"/>
      <c r="B86" s="112"/>
      <c r="D86" s="213"/>
      <c r="E86" s="213"/>
      <c r="F86" s="213"/>
      <c r="H86" s="189" t="s">
        <v>9942</v>
      </c>
      <c r="I86" s="191" t="s">
        <v>9973</v>
      </c>
      <c r="J86" s="110" t="s">
        <v>9974</v>
      </c>
      <c r="L86" s="110" t="s">
        <v>14067</v>
      </c>
      <c r="M86" s="110"/>
      <c r="N86" s="109"/>
      <c r="O86" s="110" t="s">
        <v>9926</v>
      </c>
    </row>
    <row r="87" spans="1:15" ht="15.75">
      <c r="A87" s="95"/>
      <c r="B87" s="112"/>
      <c r="D87" s="213"/>
      <c r="E87" s="213"/>
      <c r="F87" s="213"/>
      <c r="H87" s="189" t="s">
        <v>9942</v>
      </c>
      <c r="I87" s="191" t="s">
        <v>9975</v>
      </c>
      <c r="J87" s="110" t="s">
        <v>9976</v>
      </c>
      <c r="L87" s="110" t="s">
        <v>14068</v>
      </c>
      <c r="M87" s="110" t="s">
        <v>9828</v>
      </c>
      <c r="N87" s="109" t="s">
        <v>9927</v>
      </c>
      <c r="O87" s="110" t="s">
        <v>9928</v>
      </c>
    </row>
    <row r="88" spans="1:15" ht="15.75">
      <c r="A88" s="95"/>
      <c r="B88" s="112"/>
      <c r="D88" s="213"/>
      <c r="E88" s="213"/>
      <c r="F88" s="213"/>
      <c r="H88" s="189" t="s">
        <v>9942</v>
      </c>
      <c r="I88" s="191" t="s">
        <v>9977</v>
      </c>
      <c r="J88" s="110" t="s">
        <v>9978</v>
      </c>
      <c r="L88" s="110" t="s">
        <v>14069</v>
      </c>
      <c r="M88" s="110"/>
      <c r="N88" s="109"/>
      <c r="O88" s="110" t="s">
        <v>9928</v>
      </c>
    </row>
    <row r="89" spans="1:15" ht="15.75">
      <c r="A89" s="95"/>
      <c r="B89" s="112"/>
      <c r="D89" s="213"/>
      <c r="E89" s="213"/>
      <c r="F89" s="213"/>
      <c r="H89" s="189" t="s">
        <v>9942</v>
      </c>
      <c r="I89" s="191" t="s">
        <v>9979</v>
      </c>
      <c r="J89" s="110" t="s">
        <v>9980</v>
      </c>
      <c r="L89" s="110" t="s">
        <v>14070</v>
      </c>
      <c r="M89" s="110"/>
      <c r="N89" s="109"/>
      <c r="O89" s="110" t="s">
        <v>9928</v>
      </c>
    </row>
    <row r="90" spans="1:15" ht="15.75">
      <c r="A90" s="95"/>
      <c r="B90" s="112"/>
      <c r="D90" s="213"/>
      <c r="E90" s="213"/>
      <c r="F90" s="213"/>
      <c r="H90" s="189" t="s">
        <v>9942</v>
      </c>
      <c r="I90" s="191" t="s">
        <v>9981</v>
      </c>
      <c r="J90" s="110" t="s">
        <v>9982</v>
      </c>
      <c r="L90" s="110" t="s">
        <v>14071</v>
      </c>
      <c r="M90" s="110" t="s">
        <v>9828</v>
      </c>
      <c r="N90" s="109" t="s">
        <v>9929</v>
      </c>
      <c r="O90" s="110" t="s">
        <v>9930</v>
      </c>
    </row>
    <row r="91" spans="1:15" ht="15.75">
      <c r="A91" s="95"/>
      <c r="B91" s="112"/>
      <c r="D91" s="213"/>
      <c r="E91" s="213"/>
      <c r="F91" s="213"/>
      <c r="H91" s="189" t="s">
        <v>9942</v>
      </c>
      <c r="I91" s="191" t="s">
        <v>9983</v>
      </c>
      <c r="J91" s="110" t="s">
        <v>9984</v>
      </c>
      <c r="L91" s="110" t="s">
        <v>14072</v>
      </c>
      <c r="M91" s="110"/>
      <c r="N91" s="109"/>
      <c r="O91" s="110" t="s">
        <v>9930</v>
      </c>
    </row>
    <row r="92" spans="1:15">
      <c r="A92" s="96"/>
      <c r="B92" s="113"/>
      <c r="D92" s="213"/>
      <c r="E92" s="213"/>
      <c r="F92" s="213"/>
      <c r="H92" s="193"/>
      <c r="I92" s="197" t="s">
        <v>9985</v>
      </c>
      <c r="J92" s="194"/>
      <c r="L92" s="110" t="s">
        <v>14073</v>
      </c>
      <c r="M92" s="110" t="s">
        <v>9828</v>
      </c>
      <c r="N92" s="109" t="s">
        <v>9931</v>
      </c>
      <c r="O92" s="110" t="s">
        <v>9932</v>
      </c>
    </row>
    <row r="93" spans="1:15">
      <c r="C93" s="108"/>
      <c r="D93" s="213"/>
      <c r="E93" s="213"/>
      <c r="F93" s="213"/>
      <c r="H93" s="189" t="s">
        <v>9986</v>
      </c>
      <c r="I93" s="191" t="s">
        <v>9987</v>
      </c>
      <c r="J93" s="110" t="s">
        <v>9988</v>
      </c>
      <c r="L93" s="110" t="s">
        <v>14074</v>
      </c>
      <c r="M93" s="110" t="s">
        <v>9828</v>
      </c>
      <c r="N93" s="109" t="s">
        <v>9933</v>
      </c>
      <c r="O93" s="110" t="s">
        <v>9934</v>
      </c>
    </row>
    <row r="94" spans="1:15">
      <c r="C94" s="108"/>
      <c r="D94" s="213"/>
      <c r="E94" s="213"/>
      <c r="F94" s="213"/>
      <c r="H94" s="189" t="s">
        <v>9986</v>
      </c>
      <c r="I94" s="191" t="s">
        <v>9989</v>
      </c>
      <c r="J94" s="110" t="s">
        <v>9990</v>
      </c>
      <c r="L94" s="110" t="s">
        <v>14075</v>
      </c>
      <c r="M94" s="110" t="s">
        <v>9828</v>
      </c>
      <c r="N94" s="109" t="s">
        <v>9935</v>
      </c>
      <c r="O94" s="110" t="s">
        <v>9936</v>
      </c>
    </row>
    <row r="95" spans="1:15">
      <c r="C95" s="108"/>
      <c r="D95" s="213"/>
      <c r="E95" s="213"/>
      <c r="F95" s="213"/>
      <c r="H95" s="189" t="s">
        <v>9986</v>
      </c>
      <c r="I95" s="191" t="s">
        <v>9991</v>
      </c>
      <c r="J95" s="110" t="s">
        <v>9992</v>
      </c>
      <c r="L95" s="110" t="s">
        <v>14076</v>
      </c>
      <c r="M95" s="110"/>
      <c r="N95" s="109"/>
      <c r="O95" s="110" t="s">
        <v>9936</v>
      </c>
    </row>
    <row r="96" spans="1:15">
      <c r="C96" s="108"/>
      <c r="D96" s="213"/>
      <c r="E96" s="213"/>
      <c r="F96" s="213"/>
      <c r="H96" s="189" t="s">
        <v>9986</v>
      </c>
      <c r="I96" s="191" t="s">
        <v>9993</v>
      </c>
      <c r="J96" s="110" t="s">
        <v>9994</v>
      </c>
      <c r="L96" s="110" t="s">
        <v>14077</v>
      </c>
      <c r="M96" s="110" t="s">
        <v>9828</v>
      </c>
      <c r="N96" s="109" t="s">
        <v>9937</v>
      </c>
      <c r="O96" s="110" t="s">
        <v>9938</v>
      </c>
    </row>
    <row r="97" spans="3:15">
      <c r="C97" s="108"/>
      <c r="D97" s="213"/>
      <c r="E97" s="213"/>
      <c r="F97" s="213"/>
      <c r="H97" s="189" t="s">
        <v>9986</v>
      </c>
      <c r="I97" s="191" t="s">
        <v>9995</v>
      </c>
      <c r="J97" s="110" t="s">
        <v>9996</v>
      </c>
      <c r="L97" s="110" t="s">
        <v>14078</v>
      </c>
      <c r="M97" s="110" t="s">
        <v>9828</v>
      </c>
      <c r="N97" s="109" t="s">
        <v>9939</v>
      </c>
      <c r="O97" s="110" t="s">
        <v>9940</v>
      </c>
    </row>
    <row r="98" spans="3:15">
      <c r="C98" s="108"/>
      <c r="D98" s="213"/>
      <c r="E98" s="213"/>
      <c r="F98" s="213"/>
      <c r="H98" s="189" t="s">
        <v>9986</v>
      </c>
      <c r="I98" s="191" t="s">
        <v>9997</v>
      </c>
      <c r="J98" s="110" t="s">
        <v>9998</v>
      </c>
      <c r="L98" s="110" t="s">
        <v>14079</v>
      </c>
      <c r="M98" s="110" t="s">
        <v>9942</v>
      </c>
      <c r="N98" s="109" t="s">
        <v>9943</v>
      </c>
      <c r="O98" s="110" t="s">
        <v>9944</v>
      </c>
    </row>
    <row r="99" spans="3:15">
      <c r="C99" s="108"/>
      <c r="D99" s="213"/>
      <c r="E99" s="213"/>
      <c r="F99" s="213"/>
      <c r="H99" s="189" t="s">
        <v>9986</v>
      </c>
      <c r="I99" s="191" t="s">
        <v>9999</v>
      </c>
      <c r="J99" s="110" t="s">
        <v>10000</v>
      </c>
      <c r="L99" s="110" t="s">
        <v>14080</v>
      </c>
      <c r="M99" s="110"/>
      <c r="N99" s="109"/>
      <c r="O99" s="110" t="s">
        <v>9944</v>
      </c>
    </row>
    <row r="100" spans="3:15">
      <c r="C100" s="108"/>
      <c r="D100" s="213"/>
      <c r="E100" s="213"/>
      <c r="F100" s="213"/>
      <c r="H100" s="189" t="s">
        <v>9986</v>
      </c>
      <c r="I100" s="191" t="s">
        <v>10001</v>
      </c>
      <c r="J100" s="110" t="s">
        <v>10002</v>
      </c>
      <c r="L100" s="110" t="s">
        <v>14081</v>
      </c>
      <c r="M100" s="110" t="s">
        <v>9942</v>
      </c>
      <c r="N100" s="109" t="s">
        <v>9945</v>
      </c>
      <c r="O100" s="110" t="s">
        <v>9946</v>
      </c>
    </row>
    <row r="101" spans="3:15">
      <c r="C101" s="108"/>
      <c r="D101" s="213"/>
      <c r="E101" s="213"/>
      <c r="F101" s="213"/>
      <c r="H101" s="189" t="s">
        <v>9986</v>
      </c>
      <c r="I101" s="191" t="s">
        <v>10003</v>
      </c>
      <c r="J101" s="110" t="s">
        <v>10004</v>
      </c>
      <c r="L101" s="110" t="s">
        <v>14082</v>
      </c>
      <c r="M101" s="110" t="s">
        <v>9942</v>
      </c>
      <c r="N101" s="109" t="s">
        <v>9947</v>
      </c>
      <c r="O101" s="110" t="s">
        <v>9948</v>
      </c>
    </row>
    <row r="102" spans="3:15">
      <c r="C102" s="108"/>
      <c r="D102" s="213"/>
      <c r="E102" s="213"/>
      <c r="F102" s="213"/>
      <c r="H102" s="189" t="s">
        <v>9986</v>
      </c>
      <c r="I102" s="191" t="s">
        <v>10005</v>
      </c>
      <c r="J102" s="110" t="s">
        <v>10006</v>
      </c>
      <c r="L102" s="110" t="s">
        <v>14083</v>
      </c>
      <c r="M102" s="110" t="s">
        <v>9942</v>
      </c>
      <c r="N102" s="109" t="s">
        <v>9949</v>
      </c>
      <c r="O102" s="110" t="s">
        <v>9950</v>
      </c>
    </row>
    <row r="103" spans="3:15">
      <c r="C103" s="108"/>
      <c r="D103" s="213"/>
      <c r="E103" s="213"/>
      <c r="F103" s="213"/>
      <c r="H103" s="189" t="s">
        <v>9986</v>
      </c>
      <c r="I103" s="191" t="s">
        <v>10007</v>
      </c>
      <c r="J103" s="110" t="s">
        <v>10008</v>
      </c>
      <c r="L103" s="110" t="s">
        <v>14084</v>
      </c>
      <c r="M103" s="110" t="s">
        <v>9942</v>
      </c>
      <c r="N103" s="109" t="s">
        <v>9951</v>
      </c>
      <c r="O103" s="110" t="s">
        <v>9952</v>
      </c>
    </row>
    <row r="104" spans="3:15">
      <c r="C104" s="108"/>
      <c r="D104" s="213"/>
      <c r="E104" s="213"/>
      <c r="F104" s="213"/>
      <c r="H104" s="189" t="s">
        <v>9986</v>
      </c>
      <c r="I104" s="191" t="s">
        <v>10009</v>
      </c>
      <c r="J104" s="110" t="s">
        <v>10010</v>
      </c>
      <c r="L104" s="110" t="s">
        <v>14085</v>
      </c>
      <c r="M104" s="110"/>
      <c r="N104" s="109"/>
      <c r="O104" s="110" t="s">
        <v>9952</v>
      </c>
    </row>
    <row r="105" spans="3:15">
      <c r="C105" s="108"/>
      <c r="D105" s="213"/>
      <c r="E105" s="213"/>
      <c r="F105" s="213"/>
      <c r="H105" s="189" t="s">
        <v>9986</v>
      </c>
      <c r="I105" s="191" t="s">
        <v>10011</v>
      </c>
      <c r="J105" s="110" t="s">
        <v>10012</v>
      </c>
      <c r="L105" s="110" t="s">
        <v>14086</v>
      </c>
      <c r="M105" s="110" t="s">
        <v>9942</v>
      </c>
      <c r="N105" s="109" t="s">
        <v>9953</v>
      </c>
      <c r="O105" s="110" t="s">
        <v>9954</v>
      </c>
    </row>
    <row r="106" spans="3:15">
      <c r="C106" s="108"/>
      <c r="D106" s="213"/>
      <c r="E106" s="213"/>
      <c r="F106" s="213"/>
      <c r="H106" s="189" t="s">
        <v>9986</v>
      </c>
      <c r="I106" s="191" t="s">
        <v>10013</v>
      </c>
      <c r="J106" s="110" t="s">
        <v>10014</v>
      </c>
      <c r="L106" s="110" t="s">
        <v>14087</v>
      </c>
      <c r="M106" s="110" t="s">
        <v>9942</v>
      </c>
      <c r="N106" s="109" t="s">
        <v>9955</v>
      </c>
      <c r="O106" s="110" t="s">
        <v>9956</v>
      </c>
    </row>
    <row r="107" spans="3:15">
      <c r="C107" s="108"/>
      <c r="D107" s="213"/>
      <c r="E107" s="213"/>
      <c r="F107" s="213"/>
      <c r="H107" s="189" t="s">
        <v>9986</v>
      </c>
      <c r="I107" s="191" t="s">
        <v>10015</v>
      </c>
      <c r="J107" s="110" t="s">
        <v>10016</v>
      </c>
      <c r="L107" s="110" t="s">
        <v>14088</v>
      </c>
      <c r="M107" s="110" t="s">
        <v>9942</v>
      </c>
      <c r="N107" s="109" t="s">
        <v>9957</v>
      </c>
      <c r="O107" s="110" t="s">
        <v>9958</v>
      </c>
    </row>
    <row r="108" spans="3:15">
      <c r="C108" s="108"/>
      <c r="D108" s="213"/>
      <c r="E108" s="213"/>
      <c r="F108" s="213"/>
      <c r="H108" s="189" t="s">
        <v>9986</v>
      </c>
      <c r="I108" s="191" t="s">
        <v>10017</v>
      </c>
      <c r="J108" s="110" t="s">
        <v>10018</v>
      </c>
      <c r="L108" s="110" t="s">
        <v>14089</v>
      </c>
      <c r="M108" s="110" t="s">
        <v>9942</v>
      </c>
      <c r="N108" s="109" t="s">
        <v>9959</v>
      </c>
      <c r="O108" s="110" t="s">
        <v>9960</v>
      </c>
    </row>
    <row r="109" spans="3:15">
      <c r="C109" s="108"/>
      <c r="D109" s="213"/>
      <c r="E109" s="213"/>
      <c r="F109" s="213"/>
      <c r="H109" s="189" t="s">
        <v>9986</v>
      </c>
      <c r="I109" s="191" t="s">
        <v>10019</v>
      </c>
      <c r="J109" s="110" t="s">
        <v>10020</v>
      </c>
      <c r="L109" s="110" t="s">
        <v>14090</v>
      </c>
      <c r="M109" s="110" t="s">
        <v>9942</v>
      </c>
      <c r="N109" s="109" t="s">
        <v>9961</v>
      </c>
      <c r="O109" s="110" t="s">
        <v>9962</v>
      </c>
    </row>
    <row r="110" spans="3:15">
      <c r="C110" s="108"/>
      <c r="D110" s="213"/>
      <c r="E110" s="213"/>
      <c r="F110" s="213"/>
      <c r="H110" s="189" t="s">
        <v>9986</v>
      </c>
      <c r="I110" s="191" t="s">
        <v>10021</v>
      </c>
      <c r="J110" s="110" t="s">
        <v>10022</v>
      </c>
      <c r="L110" s="110" t="s">
        <v>14091</v>
      </c>
      <c r="M110" s="110" t="s">
        <v>9942</v>
      </c>
      <c r="N110" s="109" t="s">
        <v>9963</v>
      </c>
      <c r="O110" s="110" t="s">
        <v>9964</v>
      </c>
    </row>
    <row r="111" spans="3:15">
      <c r="C111" s="108"/>
      <c r="D111" s="213"/>
      <c r="E111" s="213"/>
      <c r="F111" s="213"/>
      <c r="H111" s="189" t="s">
        <v>9986</v>
      </c>
      <c r="I111" s="191" t="s">
        <v>10023</v>
      </c>
      <c r="J111" s="110" t="s">
        <v>10024</v>
      </c>
      <c r="L111" s="110" t="s">
        <v>14092</v>
      </c>
      <c r="M111" s="110"/>
      <c r="N111" s="109"/>
      <c r="O111" s="110" t="s">
        <v>9964</v>
      </c>
    </row>
    <row r="112" spans="3:15">
      <c r="C112" s="108"/>
      <c r="D112" s="213"/>
      <c r="E112" s="213"/>
      <c r="F112" s="213"/>
      <c r="H112" s="189" t="s">
        <v>9986</v>
      </c>
      <c r="I112" s="191" t="s">
        <v>10025</v>
      </c>
      <c r="J112" s="110" t="s">
        <v>10026</v>
      </c>
      <c r="L112" s="110" t="s">
        <v>14093</v>
      </c>
      <c r="M112" s="110"/>
      <c r="N112" s="109"/>
      <c r="O112" s="110" t="s">
        <v>9964</v>
      </c>
    </row>
    <row r="113" spans="3:15">
      <c r="C113" s="108"/>
      <c r="D113" s="213"/>
      <c r="E113" s="213"/>
      <c r="F113" s="213"/>
      <c r="H113" s="189" t="s">
        <v>9986</v>
      </c>
      <c r="I113" s="191" t="s">
        <v>10027</v>
      </c>
      <c r="J113" s="110" t="s">
        <v>10028</v>
      </c>
      <c r="L113" s="110" t="s">
        <v>14094</v>
      </c>
      <c r="M113" s="110" t="s">
        <v>9942</v>
      </c>
      <c r="N113" s="109" t="s">
        <v>9965</v>
      </c>
      <c r="O113" s="110" t="s">
        <v>9966</v>
      </c>
    </row>
    <row r="114" spans="3:15">
      <c r="C114" s="108"/>
      <c r="D114" s="213"/>
      <c r="E114" s="213"/>
      <c r="F114" s="213"/>
      <c r="H114" s="189" t="s">
        <v>9986</v>
      </c>
      <c r="I114" s="191" t="s">
        <v>10029</v>
      </c>
      <c r="J114" s="110" t="s">
        <v>10030</v>
      </c>
      <c r="L114" s="110" t="s">
        <v>14095</v>
      </c>
      <c r="M114" s="110" t="s">
        <v>9942</v>
      </c>
      <c r="N114" s="109" t="s">
        <v>9967</v>
      </c>
      <c r="O114" s="110" t="s">
        <v>9968</v>
      </c>
    </row>
    <row r="115" spans="3:15">
      <c r="C115" s="108"/>
      <c r="D115" s="213"/>
      <c r="E115" s="213"/>
      <c r="F115" s="213"/>
      <c r="H115" s="189" t="s">
        <v>9986</v>
      </c>
      <c r="I115" s="191" t="s">
        <v>10031</v>
      </c>
      <c r="J115" s="110" t="s">
        <v>10032</v>
      </c>
      <c r="L115" s="110" t="s">
        <v>14096</v>
      </c>
      <c r="M115" s="110" t="s">
        <v>9942</v>
      </c>
      <c r="N115" s="109" t="s">
        <v>9969</v>
      </c>
      <c r="O115" s="110" t="s">
        <v>9970</v>
      </c>
    </row>
    <row r="116" spans="3:15">
      <c r="C116" s="108"/>
      <c r="D116" s="213"/>
      <c r="E116" s="213"/>
      <c r="F116" s="213"/>
      <c r="H116" s="189" t="s">
        <v>9986</v>
      </c>
      <c r="I116" s="191" t="s">
        <v>10033</v>
      </c>
      <c r="J116" s="110" t="s">
        <v>10034</v>
      </c>
      <c r="L116" s="110" t="s">
        <v>14097</v>
      </c>
      <c r="M116" s="110"/>
      <c r="N116" s="109"/>
      <c r="O116" s="110" t="s">
        <v>9970</v>
      </c>
    </row>
    <row r="117" spans="3:15">
      <c r="C117" s="108"/>
      <c r="D117" s="213"/>
      <c r="E117" s="213"/>
      <c r="F117" s="213"/>
      <c r="H117" s="189" t="s">
        <v>9986</v>
      </c>
      <c r="I117" s="191" t="s">
        <v>10035</v>
      </c>
      <c r="J117" s="110" t="s">
        <v>10036</v>
      </c>
      <c r="L117" s="110" t="s">
        <v>14098</v>
      </c>
      <c r="M117" s="110" t="s">
        <v>9942</v>
      </c>
      <c r="N117" s="109" t="s">
        <v>9971</v>
      </c>
      <c r="O117" s="110" t="s">
        <v>9972</v>
      </c>
    </row>
    <row r="118" spans="3:15">
      <c r="C118" s="108"/>
      <c r="D118" s="108"/>
      <c r="E118" s="108"/>
      <c r="H118" s="189" t="s">
        <v>9986</v>
      </c>
      <c r="I118" s="191" t="s">
        <v>10037</v>
      </c>
      <c r="J118" s="110" t="s">
        <v>10038</v>
      </c>
      <c r="L118" s="110" t="s">
        <v>14099</v>
      </c>
      <c r="M118" s="110" t="s">
        <v>9942</v>
      </c>
      <c r="N118" s="109" t="s">
        <v>9973</v>
      </c>
      <c r="O118" s="110" t="s">
        <v>9974</v>
      </c>
    </row>
    <row r="119" spans="3:15">
      <c r="C119" s="108"/>
      <c r="D119" s="108"/>
      <c r="E119" s="108"/>
      <c r="H119" s="189" t="s">
        <v>9986</v>
      </c>
      <c r="I119" s="191" t="s">
        <v>10039</v>
      </c>
      <c r="J119" s="110" t="s">
        <v>10040</v>
      </c>
      <c r="L119" s="110" t="s">
        <v>14100</v>
      </c>
      <c r="M119" s="110"/>
      <c r="N119" s="109"/>
      <c r="O119" s="110" t="s">
        <v>9974</v>
      </c>
    </row>
    <row r="120" spans="3:15">
      <c r="C120" s="108"/>
      <c r="D120" s="108"/>
      <c r="E120" s="108"/>
      <c r="H120" s="189" t="s">
        <v>9986</v>
      </c>
      <c r="I120" s="191" t="s">
        <v>10041</v>
      </c>
      <c r="J120" s="110" t="s">
        <v>10042</v>
      </c>
      <c r="L120" s="110" t="s">
        <v>14101</v>
      </c>
      <c r="M120" s="110" t="s">
        <v>9942</v>
      </c>
      <c r="N120" s="109" t="s">
        <v>9975</v>
      </c>
      <c r="O120" s="110" t="s">
        <v>9976</v>
      </c>
    </row>
    <row r="121" spans="3:15">
      <c r="C121" s="108"/>
      <c r="D121" s="108"/>
      <c r="E121" s="108"/>
      <c r="H121" s="189" t="s">
        <v>9986</v>
      </c>
      <c r="I121" s="191" t="s">
        <v>10043</v>
      </c>
      <c r="J121" s="110" t="s">
        <v>10044</v>
      </c>
      <c r="L121" s="110" t="s">
        <v>14102</v>
      </c>
      <c r="M121" s="110"/>
      <c r="N121" s="109"/>
      <c r="O121" s="110" t="s">
        <v>9976</v>
      </c>
    </row>
    <row r="122" spans="3:15">
      <c r="C122" s="108"/>
      <c r="D122" s="108"/>
      <c r="E122" s="108"/>
      <c r="H122" s="189" t="s">
        <v>9986</v>
      </c>
      <c r="I122" s="191" t="s">
        <v>10045</v>
      </c>
      <c r="J122" s="110" t="s">
        <v>10046</v>
      </c>
      <c r="L122" s="110" t="s">
        <v>14103</v>
      </c>
      <c r="M122" s="110" t="s">
        <v>9942</v>
      </c>
      <c r="N122" s="109" t="s">
        <v>9977</v>
      </c>
      <c r="O122" s="110" t="s">
        <v>9978</v>
      </c>
    </row>
    <row r="123" spans="3:15">
      <c r="C123" s="108"/>
      <c r="D123" s="108"/>
      <c r="E123" s="108"/>
      <c r="H123" s="189" t="s">
        <v>9986</v>
      </c>
      <c r="I123" s="191" t="s">
        <v>10047</v>
      </c>
      <c r="J123" s="110" t="s">
        <v>10048</v>
      </c>
      <c r="L123" s="110" t="s">
        <v>14104</v>
      </c>
      <c r="M123" s="110" t="s">
        <v>9942</v>
      </c>
      <c r="N123" s="109" t="s">
        <v>9979</v>
      </c>
      <c r="O123" s="110" t="s">
        <v>9980</v>
      </c>
    </row>
    <row r="124" spans="3:15">
      <c r="C124" s="108"/>
      <c r="D124" s="108"/>
      <c r="E124" s="108"/>
      <c r="H124" s="189" t="s">
        <v>9986</v>
      </c>
      <c r="I124" s="191" t="s">
        <v>10049</v>
      </c>
      <c r="J124" s="110" t="s">
        <v>10050</v>
      </c>
      <c r="L124" s="110" t="s">
        <v>14105</v>
      </c>
      <c r="M124" s="110"/>
      <c r="N124" s="109"/>
      <c r="O124" s="110" t="s">
        <v>9980</v>
      </c>
    </row>
    <row r="125" spans="3:15">
      <c r="C125" s="108"/>
      <c r="D125" s="108"/>
      <c r="E125" s="108"/>
      <c r="H125" s="189" t="s">
        <v>9986</v>
      </c>
      <c r="I125" s="191" t="s">
        <v>10051</v>
      </c>
      <c r="J125" s="110" t="s">
        <v>10052</v>
      </c>
      <c r="L125" s="110" t="s">
        <v>14106</v>
      </c>
      <c r="M125" s="110" t="s">
        <v>9942</v>
      </c>
      <c r="N125" s="109" t="s">
        <v>9981</v>
      </c>
      <c r="O125" s="110" t="s">
        <v>9982</v>
      </c>
    </row>
    <row r="126" spans="3:15">
      <c r="C126" s="108"/>
      <c r="D126" s="108"/>
      <c r="E126" s="108"/>
      <c r="H126" s="189" t="s">
        <v>9986</v>
      </c>
      <c r="I126" s="191" t="s">
        <v>10053</v>
      </c>
      <c r="J126" s="110" t="s">
        <v>10054</v>
      </c>
      <c r="L126" s="110" t="s">
        <v>14107</v>
      </c>
      <c r="M126" s="110"/>
      <c r="N126" s="109"/>
      <c r="O126" s="110" t="s">
        <v>9982</v>
      </c>
    </row>
    <row r="127" spans="3:15">
      <c r="C127" s="108"/>
      <c r="D127" s="108"/>
      <c r="E127" s="108"/>
      <c r="H127" s="189" t="s">
        <v>9986</v>
      </c>
      <c r="I127" s="191" t="s">
        <v>10055</v>
      </c>
      <c r="J127" s="110" t="s">
        <v>10056</v>
      </c>
      <c r="L127" s="110" t="s">
        <v>14108</v>
      </c>
      <c r="M127" s="110"/>
      <c r="N127" s="109"/>
      <c r="O127" s="110" t="s">
        <v>9982</v>
      </c>
    </row>
    <row r="128" spans="3:15">
      <c r="C128" s="108"/>
      <c r="D128" s="108"/>
      <c r="E128" s="108"/>
      <c r="H128" s="189" t="s">
        <v>9986</v>
      </c>
      <c r="I128" s="191" t="s">
        <v>10057</v>
      </c>
      <c r="J128" s="110" t="s">
        <v>10058</v>
      </c>
      <c r="L128" s="110" t="s">
        <v>14109</v>
      </c>
      <c r="M128" s="110" t="s">
        <v>9942</v>
      </c>
      <c r="N128" s="109" t="s">
        <v>9983</v>
      </c>
      <c r="O128" s="110" t="s">
        <v>9984</v>
      </c>
    </row>
    <row r="129" spans="3:15">
      <c r="C129" s="108"/>
      <c r="D129" s="108"/>
      <c r="E129" s="108"/>
      <c r="H129" s="189" t="s">
        <v>9986</v>
      </c>
      <c r="I129" s="191" t="s">
        <v>10059</v>
      </c>
      <c r="J129" s="110" t="s">
        <v>10060</v>
      </c>
      <c r="L129" s="110" t="s">
        <v>14110</v>
      </c>
      <c r="M129" s="110"/>
      <c r="N129" s="109"/>
      <c r="O129" s="110" t="s">
        <v>9984</v>
      </c>
    </row>
    <row r="130" spans="3:15">
      <c r="C130" s="108"/>
      <c r="D130" s="108"/>
      <c r="E130" s="108"/>
      <c r="H130" s="189" t="s">
        <v>9986</v>
      </c>
      <c r="I130" s="191" t="s">
        <v>10061</v>
      </c>
      <c r="J130" s="110" t="s">
        <v>10062</v>
      </c>
      <c r="L130" s="110" t="s">
        <v>14111</v>
      </c>
      <c r="M130" s="110" t="s">
        <v>9986</v>
      </c>
      <c r="N130" s="109" t="s">
        <v>9987</v>
      </c>
      <c r="O130" s="110" t="s">
        <v>9988</v>
      </c>
    </row>
    <row r="131" spans="3:15">
      <c r="C131" s="108"/>
      <c r="D131" s="108"/>
      <c r="E131" s="108"/>
      <c r="H131" s="189" t="s">
        <v>9986</v>
      </c>
      <c r="I131" s="191" t="s">
        <v>10063</v>
      </c>
      <c r="J131" s="110" t="s">
        <v>10064</v>
      </c>
      <c r="L131" s="110" t="s">
        <v>14112</v>
      </c>
      <c r="M131" s="110" t="s">
        <v>9986</v>
      </c>
      <c r="N131" s="109" t="s">
        <v>9989</v>
      </c>
      <c r="O131" s="110" t="s">
        <v>9990</v>
      </c>
    </row>
    <row r="132" spans="3:15">
      <c r="C132" s="108"/>
      <c r="D132" s="108"/>
      <c r="E132" s="108"/>
      <c r="H132" s="189" t="s">
        <v>9986</v>
      </c>
      <c r="I132" s="191" t="s">
        <v>10065</v>
      </c>
      <c r="J132" s="110" t="s">
        <v>10066</v>
      </c>
      <c r="L132" s="110" t="s">
        <v>14113</v>
      </c>
      <c r="M132" s="110"/>
      <c r="N132" s="109"/>
      <c r="O132" s="110" t="s">
        <v>9990</v>
      </c>
    </row>
    <row r="133" spans="3:15">
      <c r="C133" s="108"/>
      <c r="D133" s="108"/>
      <c r="E133" s="108"/>
      <c r="H133" s="189" t="s">
        <v>9986</v>
      </c>
      <c r="I133" s="191" t="s">
        <v>10067</v>
      </c>
      <c r="J133" s="110" t="s">
        <v>10068</v>
      </c>
      <c r="L133" s="110" t="s">
        <v>14114</v>
      </c>
      <c r="M133" s="110" t="s">
        <v>9986</v>
      </c>
      <c r="N133" s="109" t="s">
        <v>9991</v>
      </c>
      <c r="O133" s="110" t="s">
        <v>9992</v>
      </c>
    </row>
    <row r="134" spans="3:15">
      <c r="C134" s="108"/>
      <c r="D134" s="108"/>
      <c r="E134" s="108"/>
      <c r="H134" s="193"/>
      <c r="I134" s="197" t="s">
        <v>10069</v>
      </c>
      <c r="J134" s="194"/>
      <c r="L134" s="110" t="s">
        <v>14115</v>
      </c>
      <c r="M134" s="110" t="s">
        <v>9986</v>
      </c>
      <c r="N134" s="109" t="s">
        <v>9993</v>
      </c>
      <c r="O134" s="110" t="s">
        <v>9994</v>
      </c>
    </row>
    <row r="135" spans="3:15">
      <c r="C135" s="108"/>
      <c r="D135" s="108"/>
      <c r="E135" s="108"/>
      <c r="H135" s="189" t="s">
        <v>10070</v>
      </c>
      <c r="I135" s="191" t="s">
        <v>10071</v>
      </c>
      <c r="J135" s="110" t="s">
        <v>10072</v>
      </c>
      <c r="L135" s="110" t="s">
        <v>14116</v>
      </c>
      <c r="M135" s="110" t="s">
        <v>9986</v>
      </c>
      <c r="N135" s="109" t="s">
        <v>9995</v>
      </c>
      <c r="O135" s="110" t="s">
        <v>9996</v>
      </c>
    </row>
    <row r="136" spans="3:15">
      <c r="C136" s="108"/>
      <c r="D136" s="108"/>
      <c r="E136" s="108"/>
      <c r="H136" s="189" t="s">
        <v>10070</v>
      </c>
      <c r="I136" s="191" t="s">
        <v>10073</v>
      </c>
      <c r="J136" s="110" t="s">
        <v>10074</v>
      </c>
      <c r="L136" s="110" t="s">
        <v>14117</v>
      </c>
      <c r="M136" s="110"/>
      <c r="N136" s="109"/>
      <c r="O136" s="110" t="s">
        <v>9996</v>
      </c>
    </row>
    <row r="137" spans="3:15">
      <c r="C137" s="108"/>
      <c r="D137" s="108"/>
      <c r="E137" s="108"/>
      <c r="H137" s="189" t="s">
        <v>10070</v>
      </c>
      <c r="I137" s="191" t="s">
        <v>10075</v>
      </c>
      <c r="J137" s="110" t="s">
        <v>10076</v>
      </c>
      <c r="L137" s="110" t="s">
        <v>14118</v>
      </c>
      <c r="M137" s="110"/>
      <c r="N137" s="109"/>
      <c r="O137" s="110" t="s">
        <v>9996</v>
      </c>
    </row>
    <row r="138" spans="3:15">
      <c r="C138" s="108"/>
      <c r="D138" s="108"/>
      <c r="E138" s="108"/>
      <c r="H138" s="189" t="s">
        <v>10070</v>
      </c>
      <c r="I138" s="191" t="s">
        <v>10077</v>
      </c>
      <c r="J138" s="110" t="s">
        <v>10078</v>
      </c>
      <c r="L138" s="110" t="s">
        <v>14119</v>
      </c>
      <c r="M138" s="110" t="s">
        <v>9986</v>
      </c>
      <c r="N138" s="109" t="s">
        <v>9997</v>
      </c>
      <c r="O138" s="110" t="s">
        <v>9998</v>
      </c>
    </row>
    <row r="139" spans="3:15">
      <c r="C139" s="108"/>
      <c r="D139" s="108"/>
      <c r="E139" s="108"/>
      <c r="H139" s="189" t="s">
        <v>10070</v>
      </c>
      <c r="I139" s="191" t="s">
        <v>10079</v>
      </c>
      <c r="J139" s="110" t="s">
        <v>10080</v>
      </c>
      <c r="L139" s="110" t="s">
        <v>14120</v>
      </c>
      <c r="M139" s="110" t="s">
        <v>9986</v>
      </c>
      <c r="N139" s="109" t="s">
        <v>9999</v>
      </c>
      <c r="O139" s="110" t="s">
        <v>10000</v>
      </c>
    </row>
    <row r="140" spans="3:15">
      <c r="C140" s="108"/>
      <c r="D140" s="108"/>
      <c r="E140" s="108"/>
      <c r="H140" s="189" t="s">
        <v>10070</v>
      </c>
      <c r="I140" s="191" t="s">
        <v>10081</v>
      </c>
      <c r="J140" s="110" t="s">
        <v>10082</v>
      </c>
      <c r="L140" s="110" t="s">
        <v>14121</v>
      </c>
      <c r="M140" s="110" t="s">
        <v>9986</v>
      </c>
      <c r="N140" s="109" t="s">
        <v>10001</v>
      </c>
      <c r="O140" s="110" t="s">
        <v>10002</v>
      </c>
    </row>
    <row r="141" spans="3:15">
      <c r="C141" s="108"/>
      <c r="D141" s="108"/>
      <c r="E141" s="108"/>
      <c r="H141" s="193"/>
      <c r="I141" s="197" t="s">
        <v>18965</v>
      </c>
      <c r="J141" s="194"/>
      <c r="L141" s="110" t="s">
        <v>14122</v>
      </c>
      <c r="M141" s="110"/>
      <c r="N141" s="109"/>
      <c r="O141" s="110" t="s">
        <v>10002</v>
      </c>
    </row>
    <row r="142" spans="3:15">
      <c r="C142" s="108"/>
      <c r="D142" s="108"/>
      <c r="E142" s="108"/>
      <c r="H142" s="189" t="s">
        <v>10083</v>
      </c>
      <c r="I142" s="191" t="s">
        <v>10084</v>
      </c>
      <c r="J142" s="110" t="s">
        <v>10085</v>
      </c>
      <c r="L142" s="110" t="s">
        <v>14123</v>
      </c>
      <c r="M142" s="110" t="s">
        <v>9986</v>
      </c>
      <c r="N142" s="109" t="s">
        <v>10003</v>
      </c>
      <c r="O142" s="110" t="s">
        <v>10004</v>
      </c>
    </row>
    <row r="143" spans="3:15">
      <c r="C143" s="108"/>
      <c r="D143" s="108"/>
      <c r="E143" s="108"/>
      <c r="H143" s="189" t="s">
        <v>10083</v>
      </c>
      <c r="I143" s="191" t="s">
        <v>10086</v>
      </c>
      <c r="J143" s="110" t="s">
        <v>10087</v>
      </c>
      <c r="L143" s="110" t="s">
        <v>14124</v>
      </c>
      <c r="M143" s="110" t="s">
        <v>9986</v>
      </c>
      <c r="N143" s="109" t="s">
        <v>10005</v>
      </c>
      <c r="O143" s="110" t="s">
        <v>10006</v>
      </c>
    </row>
    <row r="144" spans="3:15">
      <c r="C144" s="108"/>
      <c r="D144" s="108"/>
      <c r="E144" s="108"/>
      <c r="H144" s="189" t="s">
        <v>10083</v>
      </c>
      <c r="I144" s="191" t="s">
        <v>10088</v>
      </c>
      <c r="J144" s="110" t="s">
        <v>10089</v>
      </c>
      <c r="L144" s="110" t="s">
        <v>14125</v>
      </c>
      <c r="M144" s="110" t="s">
        <v>9986</v>
      </c>
      <c r="N144" s="109" t="s">
        <v>10007</v>
      </c>
      <c r="O144" s="110" t="s">
        <v>10008</v>
      </c>
    </row>
    <row r="145" spans="3:15">
      <c r="C145" s="108"/>
      <c r="D145" s="108"/>
      <c r="E145" s="108"/>
      <c r="H145" s="189" t="s">
        <v>10083</v>
      </c>
      <c r="I145" s="191" t="s">
        <v>10090</v>
      </c>
      <c r="J145" s="110" t="s">
        <v>10091</v>
      </c>
      <c r="L145" s="110" t="s">
        <v>14126</v>
      </c>
      <c r="M145" s="110" t="s">
        <v>9986</v>
      </c>
      <c r="N145" s="109" t="s">
        <v>10009</v>
      </c>
      <c r="O145" s="110" t="s">
        <v>10010</v>
      </c>
    </row>
    <row r="146" spans="3:15">
      <c r="C146" s="108"/>
      <c r="D146" s="108"/>
      <c r="E146" s="108"/>
      <c r="H146" s="189" t="s">
        <v>10083</v>
      </c>
      <c r="I146" s="191" t="s">
        <v>10092</v>
      </c>
      <c r="J146" s="110" t="s">
        <v>10093</v>
      </c>
      <c r="L146" s="110" t="s">
        <v>14127</v>
      </c>
      <c r="M146" s="110" t="s">
        <v>9986</v>
      </c>
      <c r="N146" s="109" t="s">
        <v>10011</v>
      </c>
      <c r="O146" s="110" t="s">
        <v>10012</v>
      </c>
    </row>
    <row r="147" spans="3:15">
      <c r="C147" s="108"/>
      <c r="D147" s="108"/>
      <c r="E147" s="108"/>
      <c r="H147" s="189" t="s">
        <v>10083</v>
      </c>
      <c r="I147" s="191" t="s">
        <v>10094</v>
      </c>
      <c r="J147" s="110" t="s">
        <v>10095</v>
      </c>
      <c r="L147" s="110" t="s">
        <v>14128</v>
      </c>
      <c r="M147" s="110" t="s">
        <v>9986</v>
      </c>
      <c r="N147" s="109" t="s">
        <v>10013</v>
      </c>
      <c r="O147" s="110" t="s">
        <v>10014</v>
      </c>
    </row>
    <row r="148" spans="3:15">
      <c r="C148" s="108"/>
      <c r="D148" s="108"/>
      <c r="E148" s="108"/>
      <c r="H148" s="189" t="s">
        <v>10083</v>
      </c>
      <c r="I148" s="191" t="s">
        <v>10096</v>
      </c>
      <c r="J148" s="110" t="s">
        <v>10097</v>
      </c>
      <c r="L148" s="110" t="s">
        <v>14129</v>
      </c>
      <c r="M148" s="110" t="s">
        <v>9986</v>
      </c>
      <c r="N148" s="109" t="s">
        <v>10015</v>
      </c>
      <c r="O148" s="110" t="s">
        <v>10016</v>
      </c>
    </row>
    <row r="149" spans="3:15">
      <c r="C149" s="108"/>
      <c r="D149" s="108"/>
      <c r="E149" s="108"/>
      <c r="H149" s="189" t="s">
        <v>10083</v>
      </c>
      <c r="I149" s="191" t="s">
        <v>10098</v>
      </c>
      <c r="J149" s="110" t="s">
        <v>10099</v>
      </c>
      <c r="L149" s="110" t="s">
        <v>14130</v>
      </c>
      <c r="M149" s="110" t="s">
        <v>9986</v>
      </c>
      <c r="N149" s="109" t="s">
        <v>10017</v>
      </c>
      <c r="O149" s="110" t="s">
        <v>10018</v>
      </c>
    </row>
    <row r="150" spans="3:15">
      <c r="C150" s="108"/>
      <c r="D150" s="108"/>
      <c r="E150" s="108"/>
      <c r="H150" s="189" t="s">
        <v>10083</v>
      </c>
      <c r="I150" s="191" t="s">
        <v>10100</v>
      </c>
      <c r="J150" s="110" t="s">
        <v>10101</v>
      </c>
      <c r="L150" s="110" t="s">
        <v>14131</v>
      </c>
      <c r="M150" s="110" t="s">
        <v>9986</v>
      </c>
      <c r="N150" s="109" t="s">
        <v>10019</v>
      </c>
      <c r="O150" s="110" t="s">
        <v>10020</v>
      </c>
    </row>
    <row r="151" spans="3:15">
      <c r="C151" s="108"/>
      <c r="D151" s="108"/>
      <c r="E151" s="108"/>
      <c r="H151" s="189" t="s">
        <v>10083</v>
      </c>
      <c r="I151" s="191" t="s">
        <v>10102</v>
      </c>
      <c r="J151" s="110" t="s">
        <v>10103</v>
      </c>
      <c r="L151" s="110" t="s">
        <v>14132</v>
      </c>
      <c r="M151" s="110" t="s">
        <v>9986</v>
      </c>
      <c r="N151" s="109" t="s">
        <v>10021</v>
      </c>
      <c r="O151" s="110" t="s">
        <v>10022</v>
      </c>
    </row>
    <row r="152" spans="3:15">
      <c r="C152" s="108"/>
      <c r="D152" s="108"/>
      <c r="E152" s="108"/>
      <c r="H152" s="193"/>
      <c r="I152" s="197" t="s">
        <v>10104</v>
      </c>
      <c r="J152" s="194"/>
      <c r="L152" s="110" t="s">
        <v>14133</v>
      </c>
      <c r="M152" s="110" t="s">
        <v>9986</v>
      </c>
      <c r="N152" s="109" t="s">
        <v>10023</v>
      </c>
      <c r="O152" s="110" t="s">
        <v>10024</v>
      </c>
    </row>
    <row r="153" spans="3:15">
      <c r="C153" s="108"/>
      <c r="D153" s="108"/>
      <c r="E153" s="108"/>
      <c r="H153" s="189" t="s">
        <v>10105</v>
      </c>
      <c r="I153" s="191" t="s">
        <v>10106</v>
      </c>
      <c r="J153" s="110" t="s">
        <v>10107</v>
      </c>
      <c r="L153" s="110" t="s">
        <v>14134</v>
      </c>
      <c r="M153" s="110" t="s">
        <v>9986</v>
      </c>
      <c r="N153" s="109" t="s">
        <v>10025</v>
      </c>
      <c r="O153" s="110" t="s">
        <v>10026</v>
      </c>
    </row>
    <row r="154" spans="3:15">
      <c r="C154" s="108"/>
      <c r="D154" s="108"/>
      <c r="E154" s="108"/>
      <c r="H154" s="189" t="s">
        <v>10105</v>
      </c>
      <c r="I154" s="191" t="s">
        <v>10108</v>
      </c>
      <c r="J154" s="110" t="s">
        <v>10109</v>
      </c>
      <c r="L154" s="110" t="s">
        <v>14135</v>
      </c>
      <c r="M154" s="110"/>
      <c r="N154" s="109"/>
      <c r="O154" s="110" t="s">
        <v>10026</v>
      </c>
    </row>
    <row r="155" spans="3:15">
      <c r="C155" s="108"/>
      <c r="D155" s="108"/>
      <c r="E155" s="108"/>
      <c r="H155" s="189" t="s">
        <v>10105</v>
      </c>
      <c r="I155" s="191" t="s">
        <v>10110</v>
      </c>
      <c r="J155" s="110" t="s">
        <v>10111</v>
      </c>
      <c r="L155" s="110" t="s">
        <v>14136</v>
      </c>
      <c r="M155" s="110" t="s">
        <v>9986</v>
      </c>
      <c r="N155" s="109" t="s">
        <v>10027</v>
      </c>
      <c r="O155" s="110" t="s">
        <v>10028</v>
      </c>
    </row>
    <row r="156" spans="3:15">
      <c r="C156" s="108"/>
      <c r="D156" s="108"/>
      <c r="E156" s="108"/>
      <c r="H156" s="189" t="s">
        <v>10105</v>
      </c>
      <c r="I156" s="191" t="s">
        <v>10112</v>
      </c>
      <c r="J156" s="110" t="s">
        <v>10113</v>
      </c>
      <c r="L156" s="110" t="s">
        <v>14137</v>
      </c>
      <c r="M156" s="110" t="s">
        <v>9986</v>
      </c>
      <c r="N156" s="109" t="s">
        <v>10029</v>
      </c>
      <c r="O156" s="110" t="s">
        <v>10030</v>
      </c>
    </row>
    <row r="157" spans="3:15">
      <c r="C157" s="108"/>
      <c r="D157" s="108"/>
      <c r="E157" s="108"/>
      <c r="H157" s="189" t="s">
        <v>10105</v>
      </c>
      <c r="I157" s="191" t="s">
        <v>10114</v>
      </c>
      <c r="J157" s="110" t="s">
        <v>10115</v>
      </c>
      <c r="L157" s="110" t="s">
        <v>14138</v>
      </c>
      <c r="M157" s="110" t="s">
        <v>9986</v>
      </c>
      <c r="N157" s="109" t="s">
        <v>10031</v>
      </c>
      <c r="O157" s="110" t="s">
        <v>10032</v>
      </c>
    </row>
    <row r="158" spans="3:15">
      <c r="C158" s="108"/>
      <c r="D158" s="108"/>
      <c r="E158" s="108"/>
      <c r="H158" s="189" t="s">
        <v>10105</v>
      </c>
      <c r="I158" s="191" t="s">
        <v>10116</v>
      </c>
      <c r="J158" s="110" t="s">
        <v>10117</v>
      </c>
      <c r="L158" s="110" t="s">
        <v>14139</v>
      </c>
      <c r="M158" s="110" t="s">
        <v>9986</v>
      </c>
      <c r="N158" s="109" t="s">
        <v>10033</v>
      </c>
      <c r="O158" s="110" t="s">
        <v>10034</v>
      </c>
    </row>
    <row r="159" spans="3:15">
      <c r="C159" s="108"/>
      <c r="D159" s="108"/>
      <c r="E159" s="108"/>
      <c r="H159" s="189" t="s">
        <v>10105</v>
      </c>
      <c r="I159" s="191" t="s">
        <v>10118</v>
      </c>
      <c r="J159" s="110" t="s">
        <v>10119</v>
      </c>
      <c r="L159" s="110" t="s">
        <v>14140</v>
      </c>
      <c r="M159" s="110" t="s">
        <v>9986</v>
      </c>
      <c r="N159" s="109" t="s">
        <v>10035</v>
      </c>
      <c r="O159" s="110" t="s">
        <v>10036</v>
      </c>
    </row>
    <row r="160" spans="3:15">
      <c r="C160" s="108"/>
      <c r="D160" s="108"/>
      <c r="E160" s="108"/>
      <c r="H160" s="189" t="s">
        <v>10105</v>
      </c>
      <c r="I160" s="191" t="s">
        <v>10120</v>
      </c>
      <c r="J160" s="110" t="s">
        <v>10121</v>
      </c>
      <c r="L160" s="110" t="s">
        <v>14141</v>
      </c>
      <c r="M160" s="110" t="s">
        <v>9986</v>
      </c>
      <c r="N160" s="109" t="s">
        <v>10037</v>
      </c>
      <c r="O160" s="110" t="s">
        <v>10038</v>
      </c>
    </row>
    <row r="161" spans="3:15">
      <c r="C161" s="108"/>
      <c r="D161" s="108"/>
      <c r="E161" s="108"/>
      <c r="H161" s="189" t="s">
        <v>10105</v>
      </c>
      <c r="I161" s="191" t="s">
        <v>10122</v>
      </c>
      <c r="J161" s="110" t="s">
        <v>10123</v>
      </c>
      <c r="L161" s="110" t="s">
        <v>14142</v>
      </c>
      <c r="M161" s="110"/>
      <c r="N161" s="109"/>
      <c r="O161" s="110" t="s">
        <v>10038</v>
      </c>
    </row>
    <row r="162" spans="3:15">
      <c r="C162" s="108"/>
      <c r="D162" s="108"/>
      <c r="E162" s="108"/>
      <c r="H162" s="189" t="s">
        <v>10105</v>
      </c>
      <c r="I162" s="191" t="s">
        <v>10124</v>
      </c>
      <c r="J162" s="110" t="s">
        <v>10125</v>
      </c>
      <c r="L162" s="110" t="s">
        <v>14143</v>
      </c>
      <c r="M162" s="110" t="s">
        <v>9986</v>
      </c>
      <c r="N162" s="109" t="s">
        <v>10039</v>
      </c>
      <c r="O162" s="110" t="s">
        <v>10040</v>
      </c>
    </row>
    <row r="163" spans="3:15">
      <c r="C163" s="108"/>
      <c r="D163" s="108"/>
      <c r="E163" s="108"/>
      <c r="H163" s="189" t="s">
        <v>10105</v>
      </c>
      <c r="I163" s="191" t="s">
        <v>10126</v>
      </c>
      <c r="J163" s="110" t="s">
        <v>10127</v>
      </c>
      <c r="L163" s="110" t="s">
        <v>14144</v>
      </c>
      <c r="M163" s="110"/>
      <c r="N163" s="109"/>
      <c r="O163" s="110" t="s">
        <v>10040</v>
      </c>
    </row>
    <row r="164" spans="3:15">
      <c r="C164" s="108"/>
      <c r="D164" s="108"/>
      <c r="E164" s="108"/>
      <c r="H164" s="193"/>
      <c r="I164" s="197" t="s">
        <v>10128</v>
      </c>
      <c r="J164" s="194"/>
      <c r="L164" s="110" t="s">
        <v>14145</v>
      </c>
      <c r="M164" s="110" t="s">
        <v>9986</v>
      </c>
      <c r="N164" s="109" t="s">
        <v>10041</v>
      </c>
      <c r="O164" s="110" t="s">
        <v>10042</v>
      </c>
    </row>
    <row r="165" spans="3:15">
      <c r="C165" s="108"/>
      <c r="D165" s="108"/>
      <c r="E165" s="108"/>
      <c r="H165" s="189" t="s">
        <v>10129</v>
      </c>
      <c r="I165" s="191" t="s">
        <v>10130</v>
      </c>
      <c r="J165" s="110" t="s">
        <v>10131</v>
      </c>
      <c r="L165" s="110" t="s">
        <v>14146</v>
      </c>
      <c r="M165" s="110"/>
      <c r="N165" s="109"/>
      <c r="O165" s="110" t="s">
        <v>10042</v>
      </c>
    </row>
    <row r="166" spans="3:15">
      <c r="C166" s="108"/>
      <c r="D166" s="108"/>
      <c r="E166" s="108"/>
      <c r="H166" s="189" t="s">
        <v>10129</v>
      </c>
      <c r="I166" s="191" t="s">
        <v>10132</v>
      </c>
      <c r="J166" s="110" t="s">
        <v>10133</v>
      </c>
      <c r="L166" s="110" t="s">
        <v>14147</v>
      </c>
      <c r="M166" s="110" t="s">
        <v>9986</v>
      </c>
      <c r="N166" s="109" t="s">
        <v>10043</v>
      </c>
      <c r="O166" s="110" t="s">
        <v>10044</v>
      </c>
    </row>
    <row r="167" spans="3:15">
      <c r="C167" s="108"/>
      <c r="D167" s="108"/>
      <c r="E167" s="108"/>
      <c r="H167" s="189" t="s">
        <v>10129</v>
      </c>
      <c r="I167" s="191" t="s">
        <v>10134</v>
      </c>
      <c r="J167" s="110" t="s">
        <v>10135</v>
      </c>
      <c r="L167" s="110" t="s">
        <v>14148</v>
      </c>
      <c r="M167" s="110" t="s">
        <v>9986</v>
      </c>
      <c r="N167" s="109" t="s">
        <v>10045</v>
      </c>
      <c r="O167" s="110" t="s">
        <v>10046</v>
      </c>
    </row>
    <row r="168" spans="3:15">
      <c r="C168" s="108"/>
      <c r="D168" s="108"/>
      <c r="E168" s="108"/>
      <c r="H168" s="189" t="s">
        <v>10129</v>
      </c>
      <c r="I168" s="192" t="s">
        <v>10136</v>
      </c>
      <c r="J168" s="110" t="s">
        <v>10137</v>
      </c>
      <c r="L168" s="110" t="s">
        <v>14149</v>
      </c>
      <c r="M168" s="110" t="s">
        <v>9986</v>
      </c>
      <c r="N168" s="109" t="s">
        <v>10047</v>
      </c>
      <c r="O168" s="110" t="s">
        <v>10048</v>
      </c>
    </row>
    <row r="169" spans="3:15">
      <c r="C169" s="108"/>
      <c r="D169" s="108"/>
      <c r="E169" s="108"/>
      <c r="H169" s="189" t="s">
        <v>10129</v>
      </c>
      <c r="I169" s="191" t="s">
        <v>10138</v>
      </c>
      <c r="J169" s="110" t="s">
        <v>10139</v>
      </c>
      <c r="L169" s="110" t="s">
        <v>14150</v>
      </c>
      <c r="M169" s="110"/>
      <c r="N169" s="109"/>
      <c r="O169" s="110" t="s">
        <v>10048</v>
      </c>
    </row>
    <row r="170" spans="3:15">
      <c r="C170" s="108"/>
      <c r="D170" s="108"/>
      <c r="E170" s="108"/>
      <c r="H170" s="189" t="s">
        <v>10129</v>
      </c>
      <c r="I170" s="191" t="s">
        <v>10140</v>
      </c>
      <c r="J170" s="110" t="s">
        <v>10141</v>
      </c>
      <c r="L170" s="110" t="s">
        <v>14151</v>
      </c>
      <c r="M170" s="110" t="s">
        <v>9986</v>
      </c>
      <c r="N170" s="109" t="s">
        <v>10049</v>
      </c>
      <c r="O170" s="110" t="s">
        <v>10050</v>
      </c>
    </row>
    <row r="171" spans="3:15">
      <c r="C171" s="108"/>
      <c r="D171" s="108"/>
      <c r="E171" s="108"/>
      <c r="H171" s="189" t="s">
        <v>10129</v>
      </c>
      <c r="I171" s="191" t="s">
        <v>10142</v>
      </c>
      <c r="J171" s="110" t="s">
        <v>10143</v>
      </c>
      <c r="L171" s="110" t="s">
        <v>14152</v>
      </c>
      <c r="M171" s="110" t="s">
        <v>9986</v>
      </c>
      <c r="N171" s="109" t="s">
        <v>10051</v>
      </c>
      <c r="O171" s="110" t="s">
        <v>10052</v>
      </c>
    </row>
    <row r="172" spans="3:15">
      <c r="C172" s="108"/>
      <c r="D172" s="108"/>
      <c r="E172" s="108"/>
      <c r="H172" s="189" t="s">
        <v>10129</v>
      </c>
      <c r="I172" s="191" t="s">
        <v>10144</v>
      </c>
      <c r="J172" s="110" t="s">
        <v>10145</v>
      </c>
      <c r="L172" s="110" t="s">
        <v>14153</v>
      </c>
      <c r="M172" s="110"/>
      <c r="N172" s="109"/>
      <c r="O172" s="110" t="s">
        <v>10052</v>
      </c>
    </row>
    <row r="173" spans="3:15">
      <c r="C173" s="108"/>
      <c r="D173" s="108"/>
      <c r="E173" s="108"/>
      <c r="H173" s="189" t="s">
        <v>10129</v>
      </c>
      <c r="I173" s="191" t="s">
        <v>10146</v>
      </c>
      <c r="J173" s="110" t="s">
        <v>10147</v>
      </c>
      <c r="L173" s="110" t="s">
        <v>14154</v>
      </c>
      <c r="M173" s="110"/>
      <c r="N173" s="109"/>
      <c r="O173" s="110" t="s">
        <v>10052</v>
      </c>
    </row>
    <row r="174" spans="3:15">
      <c r="C174" s="108"/>
      <c r="D174" s="108"/>
      <c r="E174" s="108"/>
      <c r="H174" s="189" t="s">
        <v>10129</v>
      </c>
      <c r="I174" s="191" t="s">
        <v>10148</v>
      </c>
      <c r="J174" s="110" t="s">
        <v>10149</v>
      </c>
      <c r="L174" s="110" t="s">
        <v>14155</v>
      </c>
      <c r="M174" s="110" t="s">
        <v>9986</v>
      </c>
      <c r="N174" s="109" t="s">
        <v>10053</v>
      </c>
      <c r="O174" s="110" t="s">
        <v>10054</v>
      </c>
    </row>
    <row r="175" spans="3:15">
      <c r="C175" s="108"/>
      <c r="D175" s="108"/>
      <c r="E175" s="108"/>
      <c r="H175" s="193"/>
      <c r="I175" s="197" t="s">
        <v>10150</v>
      </c>
      <c r="J175" s="194"/>
      <c r="L175" s="110" t="s">
        <v>14156</v>
      </c>
      <c r="M175" s="110" t="s">
        <v>9986</v>
      </c>
      <c r="N175" s="109" t="s">
        <v>10055</v>
      </c>
      <c r="O175" s="110" t="s">
        <v>10056</v>
      </c>
    </row>
    <row r="176" spans="3:15">
      <c r="C176" s="108"/>
      <c r="D176" s="108"/>
      <c r="E176" s="108"/>
      <c r="H176" s="189" t="s">
        <v>341</v>
      </c>
      <c r="I176" s="191" t="s">
        <v>10151</v>
      </c>
      <c r="J176" s="110" t="s">
        <v>10152</v>
      </c>
      <c r="L176" s="110" t="s">
        <v>14157</v>
      </c>
      <c r="M176" s="110" t="s">
        <v>9986</v>
      </c>
      <c r="N176" s="109" t="s">
        <v>10057</v>
      </c>
      <c r="O176" s="110" t="s">
        <v>10058</v>
      </c>
    </row>
    <row r="177" spans="3:15">
      <c r="C177" s="108"/>
      <c r="D177" s="108"/>
      <c r="E177" s="108"/>
      <c r="H177" s="189" t="s">
        <v>341</v>
      </c>
      <c r="I177" s="191" t="s">
        <v>10153</v>
      </c>
      <c r="J177" s="110" t="s">
        <v>10154</v>
      </c>
      <c r="L177" s="110" t="s">
        <v>14158</v>
      </c>
      <c r="M177" s="110"/>
      <c r="N177" s="109"/>
      <c r="O177" s="110" t="s">
        <v>10058</v>
      </c>
    </row>
    <row r="178" spans="3:15">
      <c r="C178" s="108"/>
      <c r="D178" s="108"/>
      <c r="E178" s="108"/>
      <c r="H178" s="189" t="s">
        <v>341</v>
      </c>
      <c r="I178" s="191" t="s">
        <v>10155</v>
      </c>
      <c r="J178" s="110" t="s">
        <v>10156</v>
      </c>
      <c r="L178" s="110" t="s">
        <v>14159</v>
      </c>
      <c r="M178" s="110" t="s">
        <v>9986</v>
      </c>
      <c r="N178" s="109" t="s">
        <v>10059</v>
      </c>
      <c r="O178" s="110" t="s">
        <v>10060</v>
      </c>
    </row>
    <row r="179" spans="3:15">
      <c r="C179" s="108"/>
      <c r="D179" s="108"/>
      <c r="E179" s="108"/>
      <c r="H179" s="189" t="s">
        <v>341</v>
      </c>
      <c r="I179" s="191" t="s">
        <v>10157</v>
      </c>
      <c r="J179" s="110" t="s">
        <v>10158</v>
      </c>
      <c r="L179" s="110" t="s">
        <v>14160</v>
      </c>
      <c r="M179" s="110"/>
      <c r="N179" s="109"/>
      <c r="O179" s="110" t="s">
        <v>10060</v>
      </c>
    </row>
    <row r="180" spans="3:15">
      <c r="C180" s="108"/>
      <c r="D180" s="108"/>
      <c r="E180" s="108"/>
      <c r="H180" s="189" t="s">
        <v>341</v>
      </c>
      <c r="I180" s="191" t="s">
        <v>10159</v>
      </c>
      <c r="J180" s="110" t="s">
        <v>10160</v>
      </c>
      <c r="L180" s="110" t="s">
        <v>14161</v>
      </c>
      <c r="M180" s="110" t="s">
        <v>9986</v>
      </c>
      <c r="N180" s="109" t="s">
        <v>10061</v>
      </c>
      <c r="O180" s="110" t="s">
        <v>10062</v>
      </c>
    </row>
    <row r="181" spans="3:15">
      <c r="C181" s="108"/>
      <c r="D181" s="108"/>
      <c r="E181" s="108"/>
      <c r="H181" s="189" t="s">
        <v>341</v>
      </c>
      <c r="I181" s="191" t="s">
        <v>10161</v>
      </c>
      <c r="J181" s="110" t="s">
        <v>10162</v>
      </c>
      <c r="L181" s="110" t="s">
        <v>14162</v>
      </c>
      <c r="M181" s="110" t="s">
        <v>9986</v>
      </c>
      <c r="N181" s="109" t="s">
        <v>10063</v>
      </c>
      <c r="O181" s="110" t="s">
        <v>10064</v>
      </c>
    </row>
    <row r="182" spans="3:15">
      <c r="C182" s="108"/>
      <c r="D182" s="108"/>
      <c r="E182" s="108"/>
      <c r="H182" s="189" t="s">
        <v>341</v>
      </c>
      <c r="I182" s="191" t="s">
        <v>10163</v>
      </c>
      <c r="J182" s="110" t="s">
        <v>10164</v>
      </c>
      <c r="L182" s="110" t="s">
        <v>14163</v>
      </c>
      <c r="M182" s="110" t="s">
        <v>9986</v>
      </c>
      <c r="N182" s="109" t="s">
        <v>10065</v>
      </c>
      <c r="O182" s="110" t="s">
        <v>10066</v>
      </c>
    </row>
    <row r="183" spans="3:15">
      <c r="C183" s="108"/>
      <c r="D183" s="108"/>
      <c r="E183" s="108"/>
      <c r="H183" s="189" t="s">
        <v>341</v>
      </c>
      <c r="I183" s="191" t="s">
        <v>10165</v>
      </c>
      <c r="J183" s="110" t="s">
        <v>10166</v>
      </c>
      <c r="L183" s="110" t="s">
        <v>14164</v>
      </c>
      <c r="M183" s="110" t="s">
        <v>9986</v>
      </c>
      <c r="N183" s="109" t="s">
        <v>10067</v>
      </c>
      <c r="O183" s="110" t="s">
        <v>10068</v>
      </c>
    </row>
    <row r="184" spans="3:15">
      <c r="C184" s="108"/>
      <c r="D184" s="108"/>
      <c r="E184" s="108"/>
      <c r="H184" s="189" t="s">
        <v>341</v>
      </c>
      <c r="I184" s="191" t="s">
        <v>10167</v>
      </c>
      <c r="J184" s="110" t="s">
        <v>10168</v>
      </c>
      <c r="L184" s="110" t="s">
        <v>14165</v>
      </c>
      <c r="M184" s="110" t="s">
        <v>10070</v>
      </c>
      <c r="N184" s="109" t="s">
        <v>10071</v>
      </c>
      <c r="O184" s="110" t="s">
        <v>10072</v>
      </c>
    </row>
    <row r="185" spans="3:15">
      <c r="C185" s="108"/>
      <c r="D185" s="108"/>
      <c r="E185" s="108"/>
      <c r="H185" s="189" t="s">
        <v>341</v>
      </c>
      <c r="I185" s="191" t="s">
        <v>10169</v>
      </c>
      <c r="J185" s="110" t="s">
        <v>10170</v>
      </c>
      <c r="L185" s="110" t="s">
        <v>14166</v>
      </c>
      <c r="M185" s="110" t="s">
        <v>10070</v>
      </c>
      <c r="N185" s="109" t="s">
        <v>10073</v>
      </c>
      <c r="O185" s="110" t="s">
        <v>10074</v>
      </c>
    </row>
    <row r="186" spans="3:15">
      <c r="C186" s="108"/>
      <c r="D186" s="108"/>
      <c r="E186" s="108"/>
      <c r="H186" s="189" t="s">
        <v>341</v>
      </c>
      <c r="I186" s="191" t="s">
        <v>10171</v>
      </c>
      <c r="J186" s="110" t="s">
        <v>10172</v>
      </c>
      <c r="L186" s="110" t="s">
        <v>14167</v>
      </c>
      <c r="M186" s="110" t="s">
        <v>10070</v>
      </c>
      <c r="N186" s="109" t="s">
        <v>10075</v>
      </c>
      <c r="O186" s="110" t="s">
        <v>10076</v>
      </c>
    </row>
    <row r="187" spans="3:15">
      <c r="C187" s="108"/>
      <c r="D187" s="108"/>
      <c r="E187" s="108"/>
      <c r="H187" s="189" t="s">
        <v>341</v>
      </c>
      <c r="I187" s="191" t="s">
        <v>10173</v>
      </c>
      <c r="J187" s="110" t="s">
        <v>10174</v>
      </c>
      <c r="L187" s="110" t="s">
        <v>14168</v>
      </c>
      <c r="M187" s="110" t="s">
        <v>10070</v>
      </c>
      <c r="N187" s="109" t="s">
        <v>10077</v>
      </c>
      <c r="O187" s="110" t="s">
        <v>10078</v>
      </c>
    </row>
    <row r="188" spans="3:15">
      <c r="C188" s="108"/>
      <c r="D188" s="108"/>
      <c r="E188" s="108"/>
      <c r="H188" s="189" t="s">
        <v>341</v>
      </c>
      <c r="I188" s="191" t="s">
        <v>10175</v>
      </c>
      <c r="J188" s="110" t="s">
        <v>10176</v>
      </c>
      <c r="L188" s="110" t="s">
        <v>14169</v>
      </c>
      <c r="M188" s="110" t="s">
        <v>10070</v>
      </c>
      <c r="N188" s="109" t="s">
        <v>10079</v>
      </c>
      <c r="O188" s="110" t="s">
        <v>10080</v>
      </c>
    </row>
    <row r="189" spans="3:15">
      <c r="C189" s="108"/>
      <c r="D189" s="108"/>
      <c r="E189" s="108"/>
      <c r="H189" s="189" t="s">
        <v>341</v>
      </c>
      <c r="I189" s="191" t="s">
        <v>10177</v>
      </c>
      <c r="J189" s="110" t="s">
        <v>10178</v>
      </c>
      <c r="L189" s="110" t="s">
        <v>14170</v>
      </c>
      <c r="M189" s="110" t="s">
        <v>10070</v>
      </c>
      <c r="N189" s="109" t="s">
        <v>10081</v>
      </c>
      <c r="O189" s="110" t="s">
        <v>10082</v>
      </c>
    </row>
    <row r="190" spans="3:15">
      <c r="C190" s="108"/>
      <c r="D190" s="108"/>
      <c r="E190" s="108"/>
      <c r="H190" s="189" t="s">
        <v>341</v>
      </c>
      <c r="I190" s="191" t="s">
        <v>10179</v>
      </c>
      <c r="J190" s="110" t="s">
        <v>10180</v>
      </c>
      <c r="L190" s="110" t="s">
        <v>14171</v>
      </c>
      <c r="M190" s="110" t="s">
        <v>10083</v>
      </c>
      <c r="N190" s="109" t="s">
        <v>10084</v>
      </c>
      <c r="O190" s="110" t="s">
        <v>10085</v>
      </c>
    </row>
    <row r="191" spans="3:15">
      <c r="C191" s="108"/>
      <c r="D191" s="108"/>
      <c r="E191" s="108"/>
      <c r="H191" s="189" t="s">
        <v>341</v>
      </c>
      <c r="I191" s="191" t="s">
        <v>10181</v>
      </c>
      <c r="J191" s="110" t="s">
        <v>10182</v>
      </c>
      <c r="L191" s="110" t="s">
        <v>14172</v>
      </c>
      <c r="M191" s="110"/>
      <c r="N191" s="109"/>
      <c r="O191" s="110" t="s">
        <v>10085</v>
      </c>
    </row>
    <row r="192" spans="3:15">
      <c r="C192" s="108"/>
      <c r="D192" s="108"/>
      <c r="E192" s="108"/>
      <c r="H192" s="189" t="s">
        <v>341</v>
      </c>
      <c r="I192" s="191" t="s">
        <v>10183</v>
      </c>
      <c r="J192" s="110" t="s">
        <v>10184</v>
      </c>
      <c r="L192" s="110" t="s">
        <v>14173</v>
      </c>
      <c r="M192" s="110"/>
      <c r="N192" s="109"/>
      <c r="O192" s="110" t="s">
        <v>10085</v>
      </c>
    </row>
    <row r="193" spans="3:15">
      <c r="C193" s="108"/>
      <c r="D193" s="108"/>
      <c r="E193" s="108"/>
      <c r="H193" s="193"/>
      <c r="I193" s="197" t="s">
        <v>10185</v>
      </c>
      <c r="J193" s="194"/>
      <c r="L193" s="110" t="s">
        <v>14174</v>
      </c>
      <c r="M193" s="110"/>
      <c r="N193" s="109"/>
      <c r="O193" s="110" t="s">
        <v>10085</v>
      </c>
    </row>
    <row r="194" spans="3:15">
      <c r="C194" s="108"/>
      <c r="D194" s="108"/>
      <c r="E194" s="108"/>
      <c r="H194" s="189" t="s">
        <v>346</v>
      </c>
      <c r="I194" s="191" t="s">
        <v>10186</v>
      </c>
      <c r="J194" s="110" t="s">
        <v>10187</v>
      </c>
      <c r="L194" s="110" t="s">
        <v>14175</v>
      </c>
      <c r="M194" s="110" t="s">
        <v>10083</v>
      </c>
      <c r="N194" s="109" t="s">
        <v>10086</v>
      </c>
      <c r="O194" s="110" t="s">
        <v>10087</v>
      </c>
    </row>
    <row r="195" spans="3:15">
      <c r="C195" s="108"/>
      <c r="D195" s="108"/>
      <c r="E195" s="108"/>
      <c r="H195" s="189" t="s">
        <v>346</v>
      </c>
      <c r="I195" s="191" t="s">
        <v>10188</v>
      </c>
      <c r="J195" s="110" t="s">
        <v>10189</v>
      </c>
      <c r="L195" s="110" t="s">
        <v>14176</v>
      </c>
      <c r="M195" s="110"/>
      <c r="N195" s="109"/>
      <c r="O195" s="110" t="s">
        <v>10087</v>
      </c>
    </row>
    <row r="196" spans="3:15">
      <c r="C196" s="108"/>
      <c r="D196" s="108"/>
      <c r="E196" s="108"/>
      <c r="H196" s="189" t="s">
        <v>346</v>
      </c>
      <c r="I196" s="191" t="s">
        <v>10190</v>
      </c>
      <c r="J196" s="110" t="s">
        <v>10191</v>
      </c>
      <c r="L196" s="110" t="s">
        <v>14177</v>
      </c>
      <c r="M196" s="110" t="s">
        <v>10083</v>
      </c>
      <c r="N196" s="109" t="s">
        <v>10088</v>
      </c>
      <c r="O196" s="110" t="s">
        <v>10089</v>
      </c>
    </row>
    <row r="197" spans="3:15">
      <c r="C197" s="108"/>
      <c r="D197" s="108"/>
      <c r="E197" s="108"/>
      <c r="H197" s="189" t="s">
        <v>346</v>
      </c>
      <c r="I197" s="191" t="s">
        <v>10192</v>
      </c>
      <c r="J197" s="110" t="s">
        <v>10193</v>
      </c>
      <c r="L197" s="110" t="s">
        <v>14178</v>
      </c>
      <c r="M197" s="110"/>
      <c r="N197" s="109"/>
      <c r="O197" s="110" t="s">
        <v>10089</v>
      </c>
    </row>
    <row r="198" spans="3:15">
      <c r="C198" s="108"/>
      <c r="D198" s="108"/>
      <c r="E198" s="108"/>
      <c r="H198" s="189" t="s">
        <v>346</v>
      </c>
      <c r="I198" s="191" t="s">
        <v>10194</v>
      </c>
      <c r="J198" s="110" t="s">
        <v>10195</v>
      </c>
      <c r="L198" s="110" t="s">
        <v>14179</v>
      </c>
      <c r="M198" s="110" t="s">
        <v>10083</v>
      </c>
      <c r="N198" s="109" t="s">
        <v>10090</v>
      </c>
      <c r="O198" s="110" t="s">
        <v>10091</v>
      </c>
    </row>
    <row r="199" spans="3:15">
      <c r="C199" s="108"/>
      <c r="D199" s="108"/>
      <c r="E199" s="108"/>
      <c r="H199" s="189" t="s">
        <v>346</v>
      </c>
      <c r="I199" s="191" t="s">
        <v>10196</v>
      </c>
      <c r="J199" s="110" t="s">
        <v>10197</v>
      </c>
      <c r="L199" s="110" t="s">
        <v>14180</v>
      </c>
      <c r="M199" s="110" t="s">
        <v>10083</v>
      </c>
      <c r="N199" s="109" t="s">
        <v>10092</v>
      </c>
      <c r="O199" s="110" t="s">
        <v>10093</v>
      </c>
    </row>
    <row r="200" spans="3:15">
      <c r="C200" s="108"/>
      <c r="D200" s="108"/>
      <c r="E200" s="108"/>
      <c r="H200" s="189" t="s">
        <v>346</v>
      </c>
      <c r="I200" s="191" t="s">
        <v>10198</v>
      </c>
      <c r="J200" s="110" t="s">
        <v>10199</v>
      </c>
      <c r="L200" s="110" t="s">
        <v>14181</v>
      </c>
      <c r="M200" s="110" t="s">
        <v>10083</v>
      </c>
      <c r="N200" s="109" t="s">
        <v>10094</v>
      </c>
      <c r="O200" s="110" t="s">
        <v>10095</v>
      </c>
    </row>
    <row r="201" spans="3:15">
      <c r="C201" s="108"/>
      <c r="D201" s="108"/>
      <c r="E201" s="108"/>
      <c r="H201" s="189" t="s">
        <v>346</v>
      </c>
      <c r="I201" s="191" t="s">
        <v>10200</v>
      </c>
      <c r="J201" s="110" t="s">
        <v>10201</v>
      </c>
      <c r="L201" s="110" t="s">
        <v>14182</v>
      </c>
      <c r="M201" s="110" t="s">
        <v>10083</v>
      </c>
      <c r="N201" s="109" t="s">
        <v>10096</v>
      </c>
      <c r="O201" s="110" t="s">
        <v>10097</v>
      </c>
    </row>
    <row r="202" spans="3:15">
      <c r="C202" s="108"/>
      <c r="D202" s="108"/>
      <c r="E202" s="108"/>
      <c r="H202" s="189" t="s">
        <v>346</v>
      </c>
      <c r="I202" s="191" t="s">
        <v>10202</v>
      </c>
      <c r="J202" s="110" t="s">
        <v>10203</v>
      </c>
      <c r="L202" s="110" t="s">
        <v>14183</v>
      </c>
      <c r="M202" s="110" t="s">
        <v>10083</v>
      </c>
      <c r="N202" s="109" t="s">
        <v>10098</v>
      </c>
      <c r="O202" s="110" t="s">
        <v>10099</v>
      </c>
    </row>
    <row r="203" spans="3:15">
      <c r="C203" s="108"/>
      <c r="D203" s="108"/>
      <c r="E203" s="108"/>
      <c r="H203" s="189" t="s">
        <v>346</v>
      </c>
      <c r="I203" s="191" t="s">
        <v>10204</v>
      </c>
      <c r="J203" s="110" t="s">
        <v>10205</v>
      </c>
      <c r="L203" s="110" t="s">
        <v>14184</v>
      </c>
      <c r="M203" s="110" t="s">
        <v>10083</v>
      </c>
      <c r="N203" s="109" t="s">
        <v>10100</v>
      </c>
      <c r="O203" s="110" t="s">
        <v>10101</v>
      </c>
    </row>
    <row r="204" spans="3:15">
      <c r="C204" s="108"/>
      <c r="D204" s="108"/>
      <c r="E204" s="108"/>
      <c r="H204" s="189" t="s">
        <v>346</v>
      </c>
      <c r="I204" s="191" t="s">
        <v>10206</v>
      </c>
      <c r="J204" s="110" t="s">
        <v>10207</v>
      </c>
      <c r="L204" s="110" t="s">
        <v>14185</v>
      </c>
      <c r="M204" s="110" t="s">
        <v>10083</v>
      </c>
      <c r="N204" s="109" t="s">
        <v>10102</v>
      </c>
      <c r="O204" s="110" t="s">
        <v>10103</v>
      </c>
    </row>
    <row r="205" spans="3:15">
      <c r="C205" s="108"/>
      <c r="D205" s="108"/>
      <c r="E205" s="108"/>
      <c r="H205" s="189" t="s">
        <v>346</v>
      </c>
      <c r="I205" s="191" t="s">
        <v>10208</v>
      </c>
      <c r="J205" s="110" t="s">
        <v>10209</v>
      </c>
      <c r="L205" s="110" t="s">
        <v>14186</v>
      </c>
      <c r="M205" s="110" t="s">
        <v>10105</v>
      </c>
      <c r="N205" s="109" t="s">
        <v>10106</v>
      </c>
      <c r="O205" s="110" t="s">
        <v>10107</v>
      </c>
    </row>
    <row r="206" spans="3:15">
      <c r="C206" s="108"/>
      <c r="D206" s="108"/>
      <c r="E206" s="108"/>
      <c r="H206" s="189" t="s">
        <v>346</v>
      </c>
      <c r="I206" s="191" t="s">
        <v>10210</v>
      </c>
      <c r="J206" s="110" t="s">
        <v>10211</v>
      </c>
      <c r="L206" s="110" t="s">
        <v>14187</v>
      </c>
      <c r="M206" s="110" t="s">
        <v>10105</v>
      </c>
      <c r="N206" s="109" t="s">
        <v>10108</v>
      </c>
      <c r="O206" s="110" t="s">
        <v>10109</v>
      </c>
    </row>
    <row r="207" spans="3:15">
      <c r="C207" s="108"/>
      <c r="D207" s="108"/>
      <c r="E207" s="108"/>
      <c r="H207" s="189" t="s">
        <v>346</v>
      </c>
      <c r="I207" s="191" t="s">
        <v>10212</v>
      </c>
      <c r="J207" s="110" t="s">
        <v>10213</v>
      </c>
      <c r="L207" s="110" t="s">
        <v>14188</v>
      </c>
      <c r="M207" s="110" t="s">
        <v>10105</v>
      </c>
      <c r="N207" s="109" t="s">
        <v>10110</v>
      </c>
      <c r="O207" s="110" t="s">
        <v>10111</v>
      </c>
    </row>
    <row r="208" spans="3:15">
      <c r="C208" s="108"/>
      <c r="D208" s="108"/>
      <c r="E208" s="108"/>
      <c r="H208" s="189" t="s">
        <v>346</v>
      </c>
      <c r="I208" s="191" t="s">
        <v>10214</v>
      </c>
      <c r="J208" s="110" t="s">
        <v>10215</v>
      </c>
      <c r="L208" s="110" t="s">
        <v>14189</v>
      </c>
      <c r="M208" s="110" t="s">
        <v>10105</v>
      </c>
      <c r="N208" s="109" t="s">
        <v>10112</v>
      </c>
      <c r="O208" s="110" t="s">
        <v>10113</v>
      </c>
    </row>
    <row r="209" spans="3:15">
      <c r="C209" s="108"/>
      <c r="D209" s="108"/>
      <c r="E209" s="108"/>
      <c r="H209" s="189" t="s">
        <v>346</v>
      </c>
      <c r="I209" s="191" t="s">
        <v>10216</v>
      </c>
      <c r="J209" s="110" t="s">
        <v>10217</v>
      </c>
      <c r="L209" s="110" t="s">
        <v>14190</v>
      </c>
      <c r="M209" s="110"/>
      <c r="N209" s="109"/>
      <c r="O209" s="110" t="s">
        <v>10113</v>
      </c>
    </row>
    <row r="210" spans="3:15">
      <c r="C210" s="108"/>
      <c r="D210" s="108"/>
      <c r="E210" s="108"/>
      <c r="H210" s="189" t="s">
        <v>346</v>
      </c>
      <c r="I210" s="191" t="s">
        <v>10218</v>
      </c>
      <c r="J210" s="110" t="s">
        <v>10219</v>
      </c>
      <c r="L210" s="110" t="s">
        <v>14191</v>
      </c>
      <c r="M210" s="110" t="s">
        <v>10105</v>
      </c>
      <c r="N210" s="109" t="s">
        <v>10114</v>
      </c>
      <c r="O210" s="110" t="s">
        <v>10115</v>
      </c>
    </row>
    <row r="211" spans="3:15">
      <c r="C211" s="108"/>
      <c r="D211" s="108"/>
      <c r="E211" s="108"/>
      <c r="H211" s="189" t="s">
        <v>346</v>
      </c>
      <c r="I211" s="191" t="s">
        <v>10220</v>
      </c>
      <c r="J211" s="110" t="s">
        <v>10221</v>
      </c>
      <c r="L211" s="110" t="s">
        <v>14192</v>
      </c>
      <c r="M211" s="110"/>
      <c r="N211" s="109"/>
      <c r="O211" s="110" t="s">
        <v>10115</v>
      </c>
    </row>
    <row r="212" spans="3:15">
      <c r="C212" s="108"/>
      <c r="D212" s="108"/>
      <c r="E212" s="108"/>
      <c r="H212" s="189" t="s">
        <v>346</v>
      </c>
      <c r="I212" s="191" t="s">
        <v>10222</v>
      </c>
      <c r="J212" s="110" t="s">
        <v>10223</v>
      </c>
      <c r="L212" s="110" t="s">
        <v>14193</v>
      </c>
      <c r="M212" s="110" t="s">
        <v>10105</v>
      </c>
      <c r="N212" s="109" t="s">
        <v>10116</v>
      </c>
      <c r="O212" s="110" t="s">
        <v>10117</v>
      </c>
    </row>
    <row r="213" spans="3:15">
      <c r="C213" s="108"/>
      <c r="D213" s="108"/>
      <c r="E213" s="108"/>
      <c r="H213" s="193"/>
      <c r="I213" s="197" t="s">
        <v>10224</v>
      </c>
      <c r="J213" s="194"/>
      <c r="L213" s="110" t="s">
        <v>14194</v>
      </c>
      <c r="M213" s="110"/>
      <c r="N213" s="109"/>
      <c r="O213" s="110" t="s">
        <v>10117</v>
      </c>
    </row>
    <row r="214" spans="3:15">
      <c r="C214" s="108"/>
      <c r="D214" s="108"/>
      <c r="E214" s="108"/>
      <c r="H214" s="189" t="s">
        <v>347</v>
      </c>
      <c r="I214" s="191" t="s">
        <v>10225</v>
      </c>
      <c r="J214" s="110" t="s">
        <v>10226</v>
      </c>
      <c r="L214" s="110" t="s">
        <v>14195</v>
      </c>
      <c r="M214" s="110" t="s">
        <v>10105</v>
      </c>
      <c r="N214" s="109" t="s">
        <v>10118</v>
      </c>
      <c r="O214" s="110" t="s">
        <v>10119</v>
      </c>
    </row>
    <row r="215" spans="3:15">
      <c r="C215" s="108"/>
      <c r="D215" s="108"/>
      <c r="E215" s="108"/>
      <c r="H215" s="189" t="s">
        <v>347</v>
      </c>
      <c r="I215" s="191" t="s">
        <v>10227</v>
      </c>
      <c r="J215" s="110" t="s">
        <v>10228</v>
      </c>
      <c r="L215" s="110" t="s">
        <v>14196</v>
      </c>
      <c r="M215" s="110" t="s">
        <v>10105</v>
      </c>
      <c r="N215" s="109" t="s">
        <v>10120</v>
      </c>
      <c r="O215" s="110" t="s">
        <v>10121</v>
      </c>
    </row>
    <row r="216" spans="3:15">
      <c r="C216" s="108"/>
      <c r="D216" s="108"/>
      <c r="E216" s="108"/>
      <c r="H216" s="189" t="s">
        <v>347</v>
      </c>
      <c r="I216" s="191" t="s">
        <v>10229</v>
      </c>
      <c r="J216" s="110" t="s">
        <v>10230</v>
      </c>
      <c r="L216" s="110" t="s">
        <v>14197</v>
      </c>
      <c r="M216" s="110" t="s">
        <v>10105</v>
      </c>
      <c r="N216" s="109" t="s">
        <v>10122</v>
      </c>
      <c r="O216" s="110" t="s">
        <v>10123</v>
      </c>
    </row>
    <row r="217" spans="3:15">
      <c r="C217" s="108"/>
      <c r="D217" s="108"/>
      <c r="E217" s="108"/>
      <c r="H217" s="189" t="s">
        <v>347</v>
      </c>
      <c r="I217" s="191" t="s">
        <v>10231</v>
      </c>
      <c r="J217" s="110" t="s">
        <v>10232</v>
      </c>
      <c r="L217" s="110" t="s">
        <v>14198</v>
      </c>
      <c r="M217" s="110" t="s">
        <v>10105</v>
      </c>
      <c r="N217" s="109" t="s">
        <v>10124</v>
      </c>
      <c r="O217" s="110" t="s">
        <v>10125</v>
      </c>
    </row>
    <row r="218" spans="3:15">
      <c r="C218" s="108"/>
      <c r="D218" s="108"/>
      <c r="E218" s="108"/>
      <c r="H218" s="189" t="s">
        <v>347</v>
      </c>
      <c r="I218" s="191" t="s">
        <v>10233</v>
      </c>
      <c r="J218" s="110" t="s">
        <v>10234</v>
      </c>
      <c r="L218" s="110" t="s">
        <v>14199</v>
      </c>
      <c r="M218" s="110" t="s">
        <v>10105</v>
      </c>
      <c r="N218" s="109" t="s">
        <v>10126</v>
      </c>
      <c r="O218" s="110" t="s">
        <v>10127</v>
      </c>
    </row>
    <row r="219" spans="3:15">
      <c r="C219" s="108"/>
      <c r="D219" s="108"/>
      <c r="E219" s="108"/>
      <c r="H219" s="189" t="s">
        <v>347</v>
      </c>
      <c r="I219" s="191" t="s">
        <v>10235</v>
      </c>
      <c r="J219" s="110" t="s">
        <v>10236</v>
      </c>
      <c r="L219" s="110" t="s">
        <v>14200</v>
      </c>
      <c r="M219" s="110" t="s">
        <v>10129</v>
      </c>
      <c r="N219" s="109" t="s">
        <v>10130</v>
      </c>
      <c r="O219" s="110" t="s">
        <v>10131</v>
      </c>
    </row>
    <row r="220" spans="3:15">
      <c r="C220" s="108"/>
      <c r="D220" s="108"/>
      <c r="E220" s="108"/>
      <c r="H220" s="189" t="s">
        <v>347</v>
      </c>
      <c r="I220" s="191" t="s">
        <v>10237</v>
      </c>
      <c r="J220" s="110" t="s">
        <v>10238</v>
      </c>
      <c r="L220" s="110" t="s">
        <v>14201</v>
      </c>
      <c r="M220" s="110" t="s">
        <v>10129</v>
      </c>
      <c r="N220" s="109" t="s">
        <v>10132</v>
      </c>
      <c r="O220" s="110" t="s">
        <v>10133</v>
      </c>
    </row>
    <row r="221" spans="3:15">
      <c r="C221" s="108"/>
      <c r="D221" s="108"/>
      <c r="E221" s="108"/>
      <c r="H221" s="189" t="s">
        <v>347</v>
      </c>
      <c r="I221" s="191" t="s">
        <v>10239</v>
      </c>
      <c r="J221" s="110" t="s">
        <v>10240</v>
      </c>
      <c r="L221" s="110" t="s">
        <v>14202</v>
      </c>
      <c r="M221" s="110" t="s">
        <v>10129</v>
      </c>
      <c r="N221" s="109" t="s">
        <v>10134</v>
      </c>
      <c r="O221" s="110" t="s">
        <v>10135</v>
      </c>
    </row>
    <row r="222" spans="3:15">
      <c r="C222" s="108"/>
      <c r="D222" s="108"/>
      <c r="E222" s="108"/>
      <c r="H222" s="193"/>
      <c r="I222" s="197" t="s">
        <v>10241</v>
      </c>
      <c r="J222" s="194"/>
      <c r="L222" s="110" t="s">
        <v>14203</v>
      </c>
      <c r="M222" s="110" t="s">
        <v>10129</v>
      </c>
      <c r="N222" s="109" t="s">
        <v>10136</v>
      </c>
      <c r="O222" s="110" t="s">
        <v>10137</v>
      </c>
    </row>
    <row r="223" spans="3:15">
      <c r="C223" s="108"/>
      <c r="D223" s="108"/>
      <c r="E223" s="108"/>
      <c r="H223" s="189" t="s">
        <v>348</v>
      </c>
      <c r="I223" s="191" t="s">
        <v>10242</v>
      </c>
      <c r="J223" s="110" t="s">
        <v>10243</v>
      </c>
      <c r="L223" s="110" t="s">
        <v>14204</v>
      </c>
      <c r="M223" s="110" t="s">
        <v>10129</v>
      </c>
      <c r="N223" s="109" t="s">
        <v>10138</v>
      </c>
      <c r="O223" s="110" t="s">
        <v>10139</v>
      </c>
    </row>
    <row r="224" spans="3:15">
      <c r="C224" s="108"/>
      <c r="D224" s="108"/>
      <c r="E224" s="108"/>
      <c r="H224" s="189" t="s">
        <v>348</v>
      </c>
      <c r="I224" s="191" t="s">
        <v>10244</v>
      </c>
      <c r="J224" s="110" t="s">
        <v>10245</v>
      </c>
      <c r="L224" s="110" t="s">
        <v>14205</v>
      </c>
      <c r="M224" s="110" t="s">
        <v>10129</v>
      </c>
      <c r="N224" s="109" t="s">
        <v>10140</v>
      </c>
      <c r="O224" s="110" t="s">
        <v>10141</v>
      </c>
    </row>
    <row r="225" spans="3:15">
      <c r="C225" s="108"/>
      <c r="D225" s="108"/>
      <c r="E225" s="108"/>
      <c r="H225" s="189" t="s">
        <v>348</v>
      </c>
      <c r="I225" s="191" t="s">
        <v>10246</v>
      </c>
      <c r="J225" s="110" t="s">
        <v>10247</v>
      </c>
      <c r="L225" s="110" t="s">
        <v>14206</v>
      </c>
      <c r="M225" s="110" t="s">
        <v>10129</v>
      </c>
      <c r="N225" s="109" t="s">
        <v>10142</v>
      </c>
      <c r="O225" s="110" t="s">
        <v>10143</v>
      </c>
    </row>
    <row r="226" spans="3:15">
      <c r="C226" s="108"/>
      <c r="D226" s="108"/>
      <c r="E226" s="108"/>
      <c r="H226" s="189" t="s">
        <v>348</v>
      </c>
      <c r="I226" s="191" t="s">
        <v>10248</v>
      </c>
      <c r="J226" s="110" t="s">
        <v>10249</v>
      </c>
      <c r="L226" s="110" t="s">
        <v>14207</v>
      </c>
      <c r="M226" s="110" t="s">
        <v>10129</v>
      </c>
      <c r="N226" s="109" t="s">
        <v>10144</v>
      </c>
      <c r="O226" s="110" t="s">
        <v>10145</v>
      </c>
    </row>
    <row r="227" spans="3:15">
      <c r="C227" s="108"/>
      <c r="D227" s="108"/>
      <c r="E227" s="108"/>
      <c r="H227" s="189" t="s">
        <v>348</v>
      </c>
      <c r="I227" s="191" t="s">
        <v>10250</v>
      </c>
      <c r="J227" s="110" t="s">
        <v>10251</v>
      </c>
      <c r="L227" s="110" t="s">
        <v>14208</v>
      </c>
      <c r="M227" s="110" t="s">
        <v>10129</v>
      </c>
      <c r="N227" s="109" t="s">
        <v>10146</v>
      </c>
      <c r="O227" s="110" t="s">
        <v>10147</v>
      </c>
    </row>
    <row r="228" spans="3:15">
      <c r="C228" s="108"/>
      <c r="D228" s="108"/>
      <c r="E228" s="108"/>
      <c r="H228" s="189" t="s">
        <v>348</v>
      </c>
      <c r="I228" s="191" t="s">
        <v>10252</v>
      </c>
      <c r="J228" s="110" t="s">
        <v>10253</v>
      </c>
      <c r="L228" s="110" t="s">
        <v>14209</v>
      </c>
      <c r="M228" s="110" t="s">
        <v>10129</v>
      </c>
      <c r="N228" s="109" t="s">
        <v>10148</v>
      </c>
      <c r="O228" s="110" t="s">
        <v>10149</v>
      </c>
    </row>
    <row r="229" spans="3:15">
      <c r="C229" s="108"/>
      <c r="D229" s="108"/>
      <c r="E229" s="108"/>
      <c r="H229" s="189" t="s">
        <v>348</v>
      </c>
      <c r="I229" s="191" t="s">
        <v>10254</v>
      </c>
      <c r="J229" s="110" t="s">
        <v>10255</v>
      </c>
      <c r="L229" s="110" t="s">
        <v>14210</v>
      </c>
      <c r="M229" s="110" t="s">
        <v>341</v>
      </c>
      <c r="N229" s="109" t="s">
        <v>10151</v>
      </c>
      <c r="O229" s="110" t="s">
        <v>10152</v>
      </c>
    </row>
    <row r="230" spans="3:15">
      <c r="C230" s="108"/>
      <c r="D230" s="108"/>
      <c r="E230" s="108"/>
      <c r="H230" s="189" t="s">
        <v>348</v>
      </c>
      <c r="I230" s="191" t="s">
        <v>10256</v>
      </c>
      <c r="J230" s="110" t="s">
        <v>10257</v>
      </c>
      <c r="L230" s="110" t="s">
        <v>14211</v>
      </c>
      <c r="M230" s="110" t="s">
        <v>341</v>
      </c>
      <c r="N230" s="109" t="s">
        <v>10153</v>
      </c>
      <c r="O230" s="110" t="s">
        <v>10154</v>
      </c>
    </row>
    <row r="231" spans="3:15">
      <c r="C231" s="108"/>
      <c r="D231" s="108"/>
      <c r="E231" s="108"/>
      <c r="H231" s="189" t="s">
        <v>348</v>
      </c>
      <c r="I231" s="191" t="s">
        <v>10258</v>
      </c>
      <c r="J231" s="110" t="s">
        <v>10259</v>
      </c>
      <c r="L231" s="110" t="s">
        <v>14212</v>
      </c>
      <c r="M231" s="110" t="s">
        <v>341</v>
      </c>
      <c r="N231" s="109" t="s">
        <v>10155</v>
      </c>
      <c r="O231" s="110" t="s">
        <v>10156</v>
      </c>
    </row>
    <row r="232" spans="3:15">
      <c r="C232" s="108"/>
      <c r="D232" s="108"/>
      <c r="E232" s="108"/>
      <c r="H232" s="189" t="s">
        <v>348</v>
      </c>
      <c r="I232" s="191" t="s">
        <v>10260</v>
      </c>
      <c r="J232" s="110" t="s">
        <v>10261</v>
      </c>
      <c r="L232" s="110" t="s">
        <v>14213</v>
      </c>
      <c r="M232" s="110" t="s">
        <v>341</v>
      </c>
      <c r="N232" s="109" t="s">
        <v>10157</v>
      </c>
      <c r="O232" s="110" t="s">
        <v>10158</v>
      </c>
    </row>
    <row r="233" spans="3:15">
      <c r="C233" s="108"/>
      <c r="D233" s="108"/>
      <c r="E233" s="108"/>
      <c r="H233" s="189" t="s">
        <v>348</v>
      </c>
      <c r="I233" s="191" t="s">
        <v>10262</v>
      </c>
      <c r="J233" s="110" t="s">
        <v>10263</v>
      </c>
      <c r="L233" s="110" t="s">
        <v>14214</v>
      </c>
      <c r="M233" s="110"/>
      <c r="N233" s="109"/>
      <c r="O233" s="110" t="s">
        <v>10158</v>
      </c>
    </row>
    <row r="234" spans="3:15">
      <c r="C234" s="108"/>
      <c r="D234" s="108"/>
      <c r="E234" s="108"/>
      <c r="H234" s="189" t="s">
        <v>348</v>
      </c>
      <c r="I234" s="191" t="s">
        <v>10264</v>
      </c>
      <c r="J234" s="110" t="s">
        <v>10265</v>
      </c>
      <c r="L234" s="110" t="s">
        <v>14215</v>
      </c>
      <c r="M234" s="110" t="s">
        <v>341</v>
      </c>
      <c r="N234" s="109" t="s">
        <v>10159</v>
      </c>
      <c r="O234" s="110" t="s">
        <v>10160</v>
      </c>
    </row>
    <row r="235" spans="3:15">
      <c r="C235" s="108"/>
      <c r="D235" s="108"/>
      <c r="E235" s="108"/>
      <c r="H235" s="189" t="s">
        <v>348</v>
      </c>
      <c r="I235" s="191" t="s">
        <v>10266</v>
      </c>
      <c r="J235" s="110" t="s">
        <v>10267</v>
      </c>
      <c r="L235" s="110" t="s">
        <v>14216</v>
      </c>
      <c r="M235" s="110" t="s">
        <v>341</v>
      </c>
      <c r="N235" s="109" t="s">
        <v>10161</v>
      </c>
      <c r="O235" s="110" t="s">
        <v>10162</v>
      </c>
    </row>
    <row r="236" spans="3:15">
      <c r="C236" s="108"/>
      <c r="D236" s="108"/>
      <c r="E236" s="108"/>
      <c r="H236" s="189" t="s">
        <v>348</v>
      </c>
      <c r="I236" s="191" t="s">
        <v>10268</v>
      </c>
      <c r="J236" s="110" t="s">
        <v>10269</v>
      </c>
      <c r="L236" s="110" t="s">
        <v>14217</v>
      </c>
      <c r="M236" s="110" t="s">
        <v>341</v>
      </c>
      <c r="N236" s="109" t="s">
        <v>10163</v>
      </c>
      <c r="O236" s="110" t="s">
        <v>10164</v>
      </c>
    </row>
    <row r="237" spans="3:15">
      <c r="C237" s="108"/>
      <c r="D237" s="108"/>
      <c r="E237" s="108"/>
      <c r="H237" s="189" t="s">
        <v>348</v>
      </c>
      <c r="I237" s="191" t="s">
        <v>10270</v>
      </c>
      <c r="J237" s="110" t="s">
        <v>10271</v>
      </c>
      <c r="L237" s="110" t="s">
        <v>14218</v>
      </c>
      <c r="M237" s="110" t="s">
        <v>341</v>
      </c>
      <c r="N237" s="109" t="s">
        <v>10165</v>
      </c>
      <c r="O237" s="110" t="s">
        <v>10166</v>
      </c>
    </row>
    <row r="238" spans="3:15">
      <c r="C238" s="108"/>
      <c r="D238" s="108"/>
      <c r="E238" s="108"/>
      <c r="H238" s="189" t="s">
        <v>348</v>
      </c>
      <c r="I238" s="191" t="s">
        <v>10272</v>
      </c>
      <c r="J238" s="110" t="s">
        <v>10273</v>
      </c>
      <c r="L238" s="110" t="s">
        <v>14219</v>
      </c>
      <c r="M238" s="110" t="s">
        <v>341</v>
      </c>
      <c r="N238" s="109" t="s">
        <v>10167</v>
      </c>
      <c r="O238" s="110" t="s">
        <v>10168</v>
      </c>
    </row>
    <row r="239" spans="3:15">
      <c r="C239" s="108"/>
      <c r="D239" s="108"/>
      <c r="E239" s="108"/>
      <c r="H239" s="193"/>
      <c r="I239" s="197" t="s">
        <v>10274</v>
      </c>
      <c r="J239" s="194"/>
      <c r="L239" s="110" t="s">
        <v>14220</v>
      </c>
      <c r="M239" s="110" t="s">
        <v>341</v>
      </c>
      <c r="N239" s="109" t="s">
        <v>10169</v>
      </c>
      <c r="O239" s="110" t="s">
        <v>10170</v>
      </c>
    </row>
    <row r="240" spans="3:15">
      <c r="C240" s="108"/>
      <c r="D240" s="108"/>
      <c r="E240" s="108"/>
      <c r="H240" s="189" t="s">
        <v>349</v>
      </c>
      <c r="I240" s="191" t="s">
        <v>10275</v>
      </c>
      <c r="J240" s="110" t="s">
        <v>10276</v>
      </c>
      <c r="L240" s="110" t="s">
        <v>14221</v>
      </c>
      <c r="M240" s="110" t="s">
        <v>341</v>
      </c>
      <c r="N240" s="109" t="s">
        <v>10171</v>
      </c>
      <c r="O240" s="110" t="s">
        <v>10172</v>
      </c>
    </row>
    <row r="241" spans="3:15">
      <c r="C241" s="108"/>
      <c r="D241" s="108"/>
      <c r="E241" s="108"/>
      <c r="H241" s="189" t="s">
        <v>349</v>
      </c>
      <c r="I241" s="191" t="s">
        <v>10277</v>
      </c>
      <c r="J241" s="110" t="s">
        <v>10278</v>
      </c>
      <c r="L241" s="110" t="s">
        <v>14222</v>
      </c>
      <c r="M241" s="110"/>
      <c r="N241" s="109"/>
      <c r="O241" s="110" t="s">
        <v>10172</v>
      </c>
    </row>
    <row r="242" spans="3:15">
      <c r="C242" s="108"/>
      <c r="D242" s="108"/>
      <c r="E242" s="108"/>
      <c r="H242" s="189" t="s">
        <v>349</v>
      </c>
      <c r="I242" s="191" t="s">
        <v>10279</v>
      </c>
      <c r="J242" s="110" t="s">
        <v>10280</v>
      </c>
      <c r="L242" s="110" t="s">
        <v>14223</v>
      </c>
      <c r="M242" s="110" t="s">
        <v>341</v>
      </c>
      <c r="N242" s="109" t="s">
        <v>10173</v>
      </c>
      <c r="O242" s="110" t="s">
        <v>10174</v>
      </c>
    </row>
    <row r="243" spans="3:15">
      <c r="C243" s="108"/>
      <c r="D243" s="108"/>
      <c r="E243" s="108"/>
      <c r="H243" s="189" t="s">
        <v>349</v>
      </c>
      <c r="I243" s="191" t="s">
        <v>10281</v>
      </c>
      <c r="J243" s="110" t="s">
        <v>10282</v>
      </c>
      <c r="L243" s="110" t="s">
        <v>14224</v>
      </c>
      <c r="M243" s="110" t="s">
        <v>341</v>
      </c>
      <c r="N243" s="109" t="s">
        <v>10175</v>
      </c>
      <c r="O243" s="110" t="s">
        <v>10176</v>
      </c>
    </row>
    <row r="244" spans="3:15">
      <c r="C244" s="108"/>
      <c r="D244" s="108"/>
      <c r="E244" s="108"/>
      <c r="H244" s="189" t="s">
        <v>349</v>
      </c>
      <c r="I244" s="191" t="s">
        <v>10283</v>
      </c>
      <c r="J244" s="110" t="s">
        <v>10284</v>
      </c>
      <c r="L244" s="110" t="s">
        <v>14225</v>
      </c>
      <c r="M244" s="110" t="s">
        <v>341</v>
      </c>
      <c r="N244" s="109" t="s">
        <v>10177</v>
      </c>
      <c r="O244" s="110" t="s">
        <v>10178</v>
      </c>
    </row>
    <row r="245" spans="3:15">
      <c r="C245" s="108"/>
      <c r="D245" s="108"/>
      <c r="E245" s="108"/>
      <c r="H245" s="189" t="s">
        <v>349</v>
      </c>
      <c r="I245" s="191" t="s">
        <v>10285</v>
      </c>
      <c r="J245" s="110" t="s">
        <v>10286</v>
      </c>
      <c r="L245" s="110" t="s">
        <v>14226</v>
      </c>
      <c r="M245" s="110" t="s">
        <v>341</v>
      </c>
      <c r="N245" s="109" t="s">
        <v>10179</v>
      </c>
      <c r="O245" s="110" t="s">
        <v>10180</v>
      </c>
    </row>
    <row r="246" spans="3:15">
      <c r="C246" s="108"/>
      <c r="D246" s="108"/>
      <c r="E246" s="108"/>
      <c r="H246" s="189" t="s">
        <v>349</v>
      </c>
      <c r="I246" s="191" t="s">
        <v>10287</v>
      </c>
      <c r="J246" s="110" t="s">
        <v>10288</v>
      </c>
      <c r="L246" s="110" t="s">
        <v>14227</v>
      </c>
      <c r="M246" s="110" t="s">
        <v>341</v>
      </c>
      <c r="N246" s="109" t="s">
        <v>10181</v>
      </c>
      <c r="O246" s="110" t="s">
        <v>10182</v>
      </c>
    </row>
    <row r="247" spans="3:15">
      <c r="C247" s="108"/>
      <c r="D247" s="108"/>
      <c r="E247" s="108"/>
      <c r="H247" s="189" t="s">
        <v>349</v>
      </c>
      <c r="I247" s="191" t="s">
        <v>10289</v>
      </c>
      <c r="J247" s="110" t="s">
        <v>10290</v>
      </c>
      <c r="L247" s="110" t="s">
        <v>14228</v>
      </c>
      <c r="M247" s="110" t="s">
        <v>341</v>
      </c>
      <c r="N247" s="109" t="s">
        <v>10183</v>
      </c>
      <c r="O247" s="110" t="s">
        <v>10184</v>
      </c>
    </row>
    <row r="248" spans="3:15">
      <c r="C248" s="108"/>
      <c r="D248" s="108"/>
      <c r="E248" s="108"/>
      <c r="H248" s="189" t="s">
        <v>349</v>
      </c>
      <c r="I248" s="191" t="s">
        <v>10291</v>
      </c>
      <c r="J248" s="110" t="s">
        <v>10292</v>
      </c>
      <c r="L248" s="110" t="s">
        <v>14229</v>
      </c>
      <c r="M248" s="110" t="s">
        <v>346</v>
      </c>
      <c r="N248" s="109" t="s">
        <v>10186</v>
      </c>
      <c r="O248" s="110" t="s">
        <v>10187</v>
      </c>
    </row>
    <row r="249" spans="3:15">
      <c r="C249" s="108"/>
      <c r="D249" s="108"/>
      <c r="E249" s="108"/>
      <c r="H249" s="189" t="s">
        <v>349</v>
      </c>
      <c r="I249" s="191" t="s">
        <v>10293</v>
      </c>
      <c r="J249" s="110" t="s">
        <v>10294</v>
      </c>
      <c r="L249" s="110" t="s">
        <v>14230</v>
      </c>
      <c r="M249" s="110"/>
      <c r="N249" s="109"/>
      <c r="O249" s="110" t="s">
        <v>10187</v>
      </c>
    </row>
    <row r="250" spans="3:15">
      <c r="C250" s="108"/>
      <c r="D250" s="108"/>
      <c r="E250" s="108"/>
      <c r="H250" s="189" t="s">
        <v>349</v>
      </c>
      <c r="I250" s="191" t="s">
        <v>10295</v>
      </c>
      <c r="J250" s="110" t="s">
        <v>10296</v>
      </c>
      <c r="L250" s="110" t="s">
        <v>14231</v>
      </c>
      <c r="M250" s="110" t="s">
        <v>346</v>
      </c>
      <c r="N250" s="109" t="s">
        <v>10188</v>
      </c>
      <c r="O250" s="110" t="s">
        <v>10189</v>
      </c>
    </row>
    <row r="251" spans="3:15">
      <c r="C251" s="108"/>
      <c r="D251" s="108"/>
      <c r="E251" s="108"/>
      <c r="H251" s="189" t="s">
        <v>349</v>
      </c>
      <c r="I251" s="191" t="s">
        <v>10297</v>
      </c>
      <c r="J251" s="110" t="s">
        <v>10298</v>
      </c>
      <c r="L251" s="110" t="s">
        <v>14232</v>
      </c>
      <c r="M251" s="110"/>
      <c r="N251" s="109"/>
      <c r="O251" s="110" t="s">
        <v>10189</v>
      </c>
    </row>
    <row r="252" spans="3:15">
      <c r="C252" s="108"/>
      <c r="D252" s="108"/>
      <c r="E252" s="108"/>
      <c r="H252" s="189" t="s">
        <v>349</v>
      </c>
      <c r="I252" s="191" t="s">
        <v>10299</v>
      </c>
      <c r="J252" s="110" t="s">
        <v>10300</v>
      </c>
      <c r="L252" s="110" t="s">
        <v>14233</v>
      </c>
      <c r="M252" s="110" t="s">
        <v>346</v>
      </c>
      <c r="N252" s="109" t="s">
        <v>10190</v>
      </c>
      <c r="O252" s="110" t="s">
        <v>10191</v>
      </c>
    </row>
    <row r="253" spans="3:15">
      <c r="C253" s="108"/>
      <c r="D253" s="108"/>
      <c r="E253" s="108"/>
      <c r="H253" s="189" t="s">
        <v>349</v>
      </c>
      <c r="I253" s="191" t="s">
        <v>10301</v>
      </c>
      <c r="J253" s="110" t="s">
        <v>10302</v>
      </c>
      <c r="L253" s="110" t="s">
        <v>14234</v>
      </c>
      <c r="M253" s="110" t="s">
        <v>346</v>
      </c>
      <c r="N253" s="109" t="s">
        <v>10192</v>
      </c>
      <c r="O253" s="110" t="s">
        <v>10193</v>
      </c>
    </row>
    <row r="254" spans="3:15">
      <c r="C254" s="108"/>
      <c r="D254" s="108"/>
      <c r="E254" s="108"/>
      <c r="H254" s="189" t="s">
        <v>349</v>
      </c>
      <c r="I254" s="191" t="s">
        <v>10303</v>
      </c>
      <c r="J254" s="110" t="s">
        <v>10304</v>
      </c>
      <c r="L254" s="110" t="s">
        <v>14235</v>
      </c>
      <c r="M254" s="110" t="s">
        <v>346</v>
      </c>
      <c r="N254" s="109" t="s">
        <v>10194</v>
      </c>
      <c r="O254" s="110" t="s">
        <v>10195</v>
      </c>
    </row>
    <row r="255" spans="3:15">
      <c r="C255" s="108"/>
      <c r="D255" s="108"/>
      <c r="E255" s="108"/>
      <c r="H255" s="189" t="s">
        <v>349</v>
      </c>
      <c r="I255" s="191" t="s">
        <v>10305</v>
      </c>
      <c r="J255" s="110" t="s">
        <v>10306</v>
      </c>
      <c r="L255" s="110" t="s">
        <v>14236</v>
      </c>
      <c r="M255" s="110" t="s">
        <v>346</v>
      </c>
      <c r="N255" s="109" t="s">
        <v>10196</v>
      </c>
      <c r="O255" s="110" t="s">
        <v>10197</v>
      </c>
    </row>
    <row r="256" spans="3:15">
      <c r="C256" s="108"/>
      <c r="D256" s="108"/>
      <c r="E256" s="108"/>
      <c r="H256" s="189" t="s">
        <v>349</v>
      </c>
      <c r="I256" s="191" t="s">
        <v>10307</v>
      </c>
      <c r="J256" s="110" t="s">
        <v>10308</v>
      </c>
      <c r="L256" s="110" t="s">
        <v>14237</v>
      </c>
      <c r="M256" s="110" t="s">
        <v>346</v>
      </c>
      <c r="N256" s="109" t="s">
        <v>10198</v>
      </c>
      <c r="O256" s="110" t="s">
        <v>10199</v>
      </c>
    </row>
    <row r="257" spans="3:15">
      <c r="C257" s="108"/>
      <c r="D257" s="108"/>
      <c r="E257" s="108"/>
      <c r="H257" s="189" t="s">
        <v>349</v>
      </c>
      <c r="I257" s="191" t="s">
        <v>10309</v>
      </c>
      <c r="J257" s="110" t="s">
        <v>10310</v>
      </c>
      <c r="L257" s="110" t="s">
        <v>14238</v>
      </c>
      <c r="M257" s="110" t="s">
        <v>346</v>
      </c>
      <c r="N257" s="109" t="s">
        <v>10200</v>
      </c>
      <c r="O257" s="110" t="s">
        <v>10201</v>
      </c>
    </row>
    <row r="258" spans="3:15">
      <c r="C258" s="108"/>
      <c r="D258" s="108"/>
      <c r="E258" s="108"/>
      <c r="H258" s="189" t="s">
        <v>349</v>
      </c>
      <c r="I258" s="191" t="s">
        <v>10311</v>
      </c>
      <c r="J258" s="110" t="s">
        <v>10312</v>
      </c>
      <c r="L258" s="110" t="s">
        <v>14239</v>
      </c>
      <c r="M258" s="110" t="s">
        <v>346</v>
      </c>
      <c r="N258" s="109" t="s">
        <v>10202</v>
      </c>
      <c r="O258" s="110" t="s">
        <v>10203</v>
      </c>
    </row>
    <row r="259" spans="3:15">
      <c r="C259" s="108"/>
      <c r="D259" s="108"/>
      <c r="E259" s="108"/>
      <c r="H259" s="189" t="s">
        <v>349</v>
      </c>
      <c r="I259" s="191" t="s">
        <v>10313</v>
      </c>
      <c r="J259" s="110" t="s">
        <v>10314</v>
      </c>
      <c r="L259" s="110" t="s">
        <v>14240</v>
      </c>
      <c r="M259" s="110" t="s">
        <v>346</v>
      </c>
      <c r="N259" s="109" t="s">
        <v>10204</v>
      </c>
      <c r="O259" s="110" t="s">
        <v>10205</v>
      </c>
    </row>
    <row r="260" spans="3:15">
      <c r="C260" s="108"/>
      <c r="D260" s="108"/>
      <c r="E260" s="108"/>
      <c r="H260" s="189" t="s">
        <v>349</v>
      </c>
      <c r="I260" s="191" t="s">
        <v>10315</v>
      </c>
      <c r="J260" s="110" t="s">
        <v>10316</v>
      </c>
      <c r="L260" s="110" t="s">
        <v>14241</v>
      </c>
      <c r="M260" s="110"/>
      <c r="N260" s="109"/>
      <c r="O260" s="110" t="s">
        <v>10205</v>
      </c>
    </row>
    <row r="261" spans="3:15">
      <c r="C261" s="108"/>
      <c r="D261" s="108"/>
      <c r="E261" s="108"/>
      <c r="H261" s="189" t="s">
        <v>349</v>
      </c>
      <c r="I261" s="191" t="s">
        <v>10317</v>
      </c>
      <c r="J261" s="110" t="s">
        <v>10318</v>
      </c>
      <c r="L261" s="110" t="s">
        <v>14242</v>
      </c>
      <c r="M261" s="110" t="s">
        <v>346</v>
      </c>
      <c r="N261" s="109" t="s">
        <v>10206</v>
      </c>
      <c r="O261" s="110" t="s">
        <v>10207</v>
      </c>
    </row>
    <row r="262" spans="3:15">
      <c r="C262" s="108"/>
      <c r="D262" s="108"/>
      <c r="E262" s="108"/>
      <c r="H262" s="193"/>
      <c r="I262" s="197" t="s">
        <v>10319</v>
      </c>
      <c r="J262" s="194"/>
      <c r="L262" s="110" t="s">
        <v>14243</v>
      </c>
      <c r="M262" s="110" t="s">
        <v>346</v>
      </c>
      <c r="N262" s="109" t="s">
        <v>10208</v>
      </c>
      <c r="O262" s="110" t="s">
        <v>10209</v>
      </c>
    </row>
    <row r="263" spans="3:15">
      <c r="C263" s="108"/>
      <c r="D263" s="108"/>
      <c r="E263" s="108"/>
      <c r="H263" s="189" t="s">
        <v>350</v>
      </c>
      <c r="I263" s="191" t="s">
        <v>10320</v>
      </c>
      <c r="J263" s="110" t="s">
        <v>10321</v>
      </c>
      <c r="L263" s="110" t="s">
        <v>14244</v>
      </c>
      <c r="M263" s="110" t="s">
        <v>346</v>
      </c>
      <c r="N263" s="109" t="s">
        <v>10210</v>
      </c>
      <c r="O263" s="110" t="s">
        <v>10211</v>
      </c>
    </row>
    <row r="264" spans="3:15">
      <c r="C264" s="108"/>
      <c r="D264" s="108"/>
      <c r="E264" s="108"/>
      <c r="H264" s="189" t="s">
        <v>350</v>
      </c>
      <c r="I264" s="191" t="s">
        <v>10322</v>
      </c>
      <c r="J264" s="110" t="s">
        <v>10323</v>
      </c>
      <c r="L264" s="110" t="s">
        <v>14245</v>
      </c>
      <c r="M264" s="110"/>
      <c r="N264" s="109"/>
      <c r="O264" s="110" t="s">
        <v>10211</v>
      </c>
    </row>
    <row r="265" spans="3:15">
      <c r="C265" s="108"/>
      <c r="D265" s="108"/>
      <c r="E265" s="108"/>
      <c r="H265" s="189" t="s">
        <v>350</v>
      </c>
      <c r="I265" s="191" t="s">
        <v>10324</v>
      </c>
      <c r="J265" s="110" t="s">
        <v>10325</v>
      </c>
      <c r="L265" s="110" t="s">
        <v>14246</v>
      </c>
      <c r="M265" s="110" t="s">
        <v>346</v>
      </c>
      <c r="N265" s="109" t="s">
        <v>10212</v>
      </c>
      <c r="O265" s="110" t="s">
        <v>10213</v>
      </c>
    </row>
    <row r="266" spans="3:15">
      <c r="C266" s="108"/>
      <c r="D266" s="108"/>
      <c r="E266" s="108"/>
      <c r="H266" s="189" t="s">
        <v>350</v>
      </c>
      <c r="I266" s="191" t="s">
        <v>10326</v>
      </c>
      <c r="J266" s="110" t="s">
        <v>10327</v>
      </c>
      <c r="L266" s="110" t="s">
        <v>14247</v>
      </c>
      <c r="M266" s="110" t="s">
        <v>346</v>
      </c>
      <c r="N266" s="109" t="s">
        <v>10214</v>
      </c>
      <c r="O266" s="110" t="s">
        <v>10215</v>
      </c>
    </row>
    <row r="267" spans="3:15">
      <c r="C267" s="108"/>
      <c r="D267" s="108"/>
      <c r="E267" s="108"/>
      <c r="H267" s="189" t="s">
        <v>350</v>
      </c>
      <c r="I267" s="191" t="s">
        <v>10328</v>
      </c>
      <c r="J267" s="110" t="s">
        <v>10329</v>
      </c>
      <c r="L267" s="110" t="s">
        <v>14248</v>
      </c>
      <c r="M267" s="110" t="s">
        <v>346</v>
      </c>
      <c r="N267" s="109" t="s">
        <v>10216</v>
      </c>
      <c r="O267" s="110" t="s">
        <v>10217</v>
      </c>
    </row>
    <row r="268" spans="3:15">
      <c r="C268" s="108"/>
      <c r="D268" s="108"/>
      <c r="E268" s="108"/>
      <c r="H268" s="189" t="s">
        <v>350</v>
      </c>
      <c r="I268" s="191" t="s">
        <v>10330</v>
      </c>
      <c r="J268" s="110" t="s">
        <v>10331</v>
      </c>
      <c r="L268" s="110" t="s">
        <v>14249</v>
      </c>
      <c r="M268" s="110"/>
      <c r="N268" s="109"/>
      <c r="O268" s="110" t="s">
        <v>10217</v>
      </c>
    </row>
    <row r="269" spans="3:15">
      <c r="C269" s="108"/>
      <c r="D269" s="108"/>
      <c r="E269" s="108"/>
      <c r="H269" s="189" t="s">
        <v>350</v>
      </c>
      <c r="I269" s="191" t="s">
        <v>10332</v>
      </c>
      <c r="J269" s="110" t="s">
        <v>10333</v>
      </c>
      <c r="L269" s="110" t="s">
        <v>14250</v>
      </c>
      <c r="M269" s="110" t="s">
        <v>346</v>
      </c>
      <c r="N269" s="109" t="s">
        <v>10218</v>
      </c>
      <c r="O269" s="110" t="s">
        <v>10219</v>
      </c>
    </row>
    <row r="270" spans="3:15">
      <c r="C270" s="108"/>
      <c r="D270" s="108"/>
      <c r="E270" s="108"/>
      <c r="H270" s="189" t="s">
        <v>350</v>
      </c>
      <c r="I270" s="191" t="s">
        <v>10334</v>
      </c>
      <c r="J270" s="110" t="s">
        <v>10335</v>
      </c>
      <c r="L270" s="110" t="s">
        <v>14251</v>
      </c>
      <c r="M270" s="110" t="s">
        <v>346</v>
      </c>
      <c r="N270" s="109" t="s">
        <v>10220</v>
      </c>
      <c r="O270" s="110" t="s">
        <v>10221</v>
      </c>
    </row>
    <row r="271" spans="3:15">
      <c r="C271" s="108"/>
      <c r="D271" s="108"/>
      <c r="E271" s="108"/>
      <c r="H271" s="189" t="s">
        <v>350</v>
      </c>
      <c r="I271" s="191" t="s">
        <v>10336</v>
      </c>
      <c r="J271" s="110" t="s">
        <v>10337</v>
      </c>
      <c r="L271" s="110" t="s">
        <v>14252</v>
      </c>
      <c r="M271" s="110" t="s">
        <v>346</v>
      </c>
      <c r="N271" s="109" t="s">
        <v>10222</v>
      </c>
      <c r="O271" s="110" t="s">
        <v>10223</v>
      </c>
    </row>
    <row r="272" spans="3:15">
      <c r="C272" s="108"/>
      <c r="D272" s="108"/>
      <c r="E272" s="108"/>
      <c r="H272" s="189" t="s">
        <v>350</v>
      </c>
      <c r="I272" s="191" t="s">
        <v>10338</v>
      </c>
      <c r="J272" s="110" t="s">
        <v>10339</v>
      </c>
      <c r="L272" s="110" t="s">
        <v>14253</v>
      </c>
      <c r="M272" s="110" t="s">
        <v>347</v>
      </c>
      <c r="N272" s="109" t="s">
        <v>10225</v>
      </c>
      <c r="O272" s="110" t="s">
        <v>10226</v>
      </c>
    </row>
    <row r="273" spans="3:15">
      <c r="C273" s="108"/>
      <c r="D273" s="108"/>
      <c r="E273" s="108"/>
      <c r="H273" s="189" t="s">
        <v>350</v>
      </c>
      <c r="I273" s="191" t="s">
        <v>10340</v>
      </c>
      <c r="J273" s="110" t="s">
        <v>10341</v>
      </c>
      <c r="L273" s="110" t="s">
        <v>14254</v>
      </c>
      <c r="M273" s="110" t="s">
        <v>347</v>
      </c>
      <c r="N273" s="109" t="s">
        <v>10227</v>
      </c>
      <c r="O273" s="110" t="s">
        <v>10228</v>
      </c>
    </row>
    <row r="274" spans="3:15">
      <c r="C274" s="108"/>
      <c r="D274" s="108"/>
      <c r="E274" s="108"/>
      <c r="H274" s="193"/>
      <c r="I274" s="197" t="s">
        <v>10342</v>
      </c>
      <c r="J274" s="194"/>
      <c r="L274" s="110" t="s">
        <v>14255</v>
      </c>
      <c r="M274" s="110" t="s">
        <v>347</v>
      </c>
      <c r="N274" s="109" t="s">
        <v>10229</v>
      </c>
      <c r="O274" s="110" t="s">
        <v>10230</v>
      </c>
    </row>
    <row r="275" spans="3:15">
      <c r="C275" s="108"/>
      <c r="D275" s="108"/>
      <c r="E275" s="108"/>
      <c r="H275" s="189" t="s">
        <v>351</v>
      </c>
      <c r="I275" s="191" t="s">
        <v>10343</v>
      </c>
      <c r="J275" s="110" t="s">
        <v>10344</v>
      </c>
      <c r="L275" s="110" t="s">
        <v>14256</v>
      </c>
      <c r="M275" s="110"/>
      <c r="N275" s="109"/>
      <c r="O275" s="110" t="s">
        <v>10230</v>
      </c>
    </row>
    <row r="276" spans="3:15">
      <c r="C276" s="108"/>
      <c r="D276" s="108"/>
      <c r="E276" s="108"/>
      <c r="H276" s="189" t="s">
        <v>351</v>
      </c>
      <c r="I276" s="191" t="s">
        <v>10345</v>
      </c>
      <c r="J276" s="110" t="s">
        <v>10346</v>
      </c>
      <c r="L276" s="110" t="s">
        <v>14257</v>
      </c>
      <c r="M276" s="110" t="s">
        <v>347</v>
      </c>
      <c r="N276" s="109" t="s">
        <v>10231</v>
      </c>
      <c r="O276" s="110" t="s">
        <v>10232</v>
      </c>
    </row>
    <row r="277" spans="3:15">
      <c r="C277" s="108"/>
      <c r="D277" s="108"/>
      <c r="E277" s="108"/>
      <c r="H277" s="189" t="s">
        <v>351</v>
      </c>
      <c r="I277" s="191" t="s">
        <v>10347</v>
      </c>
      <c r="J277" s="110" t="s">
        <v>10348</v>
      </c>
      <c r="L277" s="110" t="s">
        <v>14258</v>
      </c>
      <c r="M277" s="110"/>
      <c r="N277" s="109"/>
      <c r="O277" s="110" t="s">
        <v>10232</v>
      </c>
    </row>
    <row r="278" spans="3:15">
      <c r="C278" s="108"/>
      <c r="D278" s="108"/>
      <c r="E278" s="108"/>
      <c r="H278" s="189" t="s">
        <v>351</v>
      </c>
      <c r="I278" s="191" t="s">
        <v>10349</v>
      </c>
      <c r="J278" s="110" t="s">
        <v>10350</v>
      </c>
      <c r="L278" s="110" t="s">
        <v>14259</v>
      </c>
      <c r="M278" s="110"/>
      <c r="N278" s="109"/>
      <c r="O278" s="110" t="s">
        <v>10232</v>
      </c>
    </row>
    <row r="279" spans="3:15">
      <c r="C279" s="108"/>
      <c r="D279" s="108"/>
      <c r="E279" s="108"/>
      <c r="H279" s="189" t="s">
        <v>351</v>
      </c>
      <c r="I279" s="191" t="s">
        <v>10351</v>
      </c>
      <c r="J279" s="110" t="s">
        <v>10352</v>
      </c>
      <c r="L279" s="110" t="s">
        <v>14260</v>
      </c>
      <c r="M279" s="110" t="s">
        <v>347</v>
      </c>
      <c r="N279" s="109" t="s">
        <v>10233</v>
      </c>
      <c r="O279" s="110" t="s">
        <v>10234</v>
      </c>
    </row>
    <row r="280" spans="3:15">
      <c r="C280" s="108"/>
      <c r="D280" s="108"/>
      <c r="E280" s="108"/>
      <c r="H280" s="189" t="s">
        <v>351</v>
      </c>
      <c r="I280" s="191" t="s">
        <v>10353</v>
      </c>
      <c r="J280" s="110" t="s">
        <v>10354</v>
      </c>
      <c r="L280" s="110" t="s">
        <v>14261</v>
      </c>
      <c r="M280" s="110" t="s">
        <v>347</v>
      </c>
      <c r="N280" s="109" t="s">
        <v>10235</v>
      </c>
      <c r="O280" s="110" t="s">
        <v>10236</v>
      </c>
    </row>
    <row r="281" spans="3:15">
      <c r="C281" s="108"/>
      <c r="D281" s="108"/>
      <c r="E281" s="108"/>
      <c r="H281" s="189" t="s">
        <v>351</v>
      </c>
      <c r="I281" s="191" t="s">
        <v>10355</v>
      </c>
      <c r="J281" s="110" t="s">
        <v>10356</v>
      </c>
      <c r="L281" s="110" t="s">
        <v>14262</v>
      </c>
      <c r="M281" s="110"/>
      <c r="N281" s="109"/>
      <c r="O281" s="110" t="s">
        <v>10236</v>
      </c>
    </row>
    <row r="282" spans="3:15">
      <c r="C282" s="108"/>
      <c r="D282" s="108"/>
      <c r="E282" s="108"/>
      <c r="H282" s="189" t="s">
        <v>351</v>
      </c>
      <c r="I282" s="191" t="s">
        <v>10357</v>
      </c>
      <c r="J282" s="110" t="s">
        <v>10358</v>
      </c>
      <c r="L282" s="110" t="s">
        <v>14263</v>
      </c>
      <c r="M282" s="110"/>
      <c r="N282" s="109"/>
      <c r="O282" s="110" t="s">
        <v>10236</v>
      </c>
    </row>
    <row r="283" spans="3:15">
      <c r="C283" s="108"/>
      <c r="D283" s="108"/>
      <c r="E283" s="108"/>
      <c r="H283" s="189" t="s">
        <v>351</v>
      </c>
      <c r="I283" s="191" t="s">
        <v>10359</v>
      </c>
      <c r="J283" s="110" t="s">
        <v>10360</v>
      </c>
      <c r="L283" s="110" t="s">
        <v>14264</v>
      </c>
      <c r="M283" s="110" t="s">
        <v>347</v>
      </c>
      <c r="N283" s="109" t="s">
        <v>10237</v>
      </c>
      <c r="O283" s="110" t="s">
        <v>10238</v>
      </c>
    </row>
    <row r="284" spans="3:15">
      <c r="C284" s="108"/>
      <c r="D284" s="108"/>
      <c r="E284" s="108"/>
      <c r="H284" s="189" t="s">
        <v>351</v>
      </c>
      <c r="I284" s="191" t="s">
        <v>10361</v>
      </c>
      <c r="J284" s="110" t="s">
        <v>10362</v>
      </c>
      <c r="L284" s="110" t="s">
        <v>14265</v>
      </c>
      <c r="M284" s="110"/>
      <c r="N284" s="109"/>
      <c r="O284" s="110" t="s">
        <v>10238</v>
      </c>
    </row>
    <row r="285" spans="3:15">
      <c r="C285" s="108"/>
      <c r="D285" s="108"/>
      <c r="E285" s="108"/>
      <c r="H285" s="189" t="s">
        <v>351</v>
      </c>
      <c r="I285" s="191" t="s">
        <v>10363</v>
      </c>
      <c r="J285" s="110" t="s">
        <v>10364</v>
      </c>
      <c r="L285" s="110" t="s">
        <v>14266</v>
      </c>
      <c r="M285" s="110"/>
      <c r="N285" s="109"/>
      <c r="O285" s="110" t="s">
        <v>10238</v>
      </c>
    </row>
    <row r="286" spans="3:15">
      <c r="C286" s="108"/>
      <c r="D286" s="108"/>
      <c r="E286" s="108"/>
      <c r="H286" s="189" t="s">
        <v>351</v>
      </c>
      <c r="I286" s="191" t="s">
        <v>10365</v>
      </c>
      <c r="J286" s="110" t="s">
        <v>10366</v>
      </c>
      <c r="L286" s="110" t="s">
        <v>14267</v>
      </c>
      <c r="M286" s="110" t="s">
        <v>347</v>
      </c>
      <c r="N286" s="109" t="s">
        <v>10239</v>
      </c>
      <c r="O286" s="110" t="s">
        <v>10240</v>
      </c>
    </row>
    <row r="287" spans="3:15">
      <c r="C287" s="108"/>
      <c r="D287" s="108"/>
      <c r="E287" s="108"/>
      <c r="H287" s="189" t="s">
        <v>351</v>
      </c>
      <c r="I287" s="191" t="s">
        <v>10367</v>
      </c>
      <c r="J287" s="110" t="s">
        <v>10368</v>
      </c>
      <c r="L287" s="110" t="s">
        <v>14268</v>
      </c>
      <c r="M287" s="110"/>
      <c r="N287" s="109"/>
      <c r="O287" s="110" t="s">
        <v>10240</v>
      </c>
    </row>
    <row r="288" spans="3:15">
      <c r="C288" s="108"/>
      <c r="D288" s="108"/>
      <c r="E288" s="108"/>
      <c r="H288" s="189" t="s">
        <v>351</v>
      </c>
      <c r="I288" s="191" t="s">
        <v>10369</v>
      </c>
      <c r="J288" s="110" t="s">
        <v>10370</v>
      </c>
      <c r="L288" s="110" t="s">
        <v>14269</v>
      </c>
      <c r="M288" s="110" t="s">
        <v>348</v>
      </c>
      <c r="N288" s="109" t="s">
        <v>10242</v>
      </c>
      <c r="O288" s="110" t="s">
        <v>10243</v>
      </c>
    </row>
    <row r="289" spans="3:15">
      <c r="C289" s="108"/>
      <c r="D289" s="108"/>
      <c r="E289" s="108"/>
      <c r="H289" s="189" t="s">
        <v>351</v>
      </c>
      <c r="I289" s="191" t="s">
        <v>10371</v>
      </c>
      <c r="J289" s="110" t="s">
        <v>10372</v>
      </c>
      <c r="L289" s="110" t="s">
        <v>14270</v>
      </c>
      <c r="M289" s="110"/>
      <c r="N289" s="109"/>
      <c r="O289" s="110" t="s">
        <v>10243</v>
      </c>
    </row>
    <row r="290" spans="3:15">
      <c r="C290" s="108"/>
      <c r="D290" s="108"/>
      <c r="E290" s="108"/>
      <c r="H290" s="189" t="s">
        <v>351</v>
      </c>
      <c r="I290" s="191" t="s">
        <v>10373</v>
      </c>
      <c r="J290" s="110" t="s">
        <v>10374</v>
      </c>
      <c r="L290" s="110" t="s">
        <v>14271</v>
      </c>
      <c r="M290" s="110" t="s">
        <v>348</v>
      </c>
      <c r="N290" s="109" t="s">
        <v>10244</v>
      </c>
      <c r="O290" s="110" t="s">
        <v>10245</v>
      </c>
    </row>
    <row r="291" spans="3:15">
      <c r="C291" s="108"/>
      <c r="D291" s="108"/>
      <c r="E291" s="108"/>
      <c r="H291" s="189" t="s">
        <v>351</v>
      </c>
      <c r="I291" s="191" t="s">
        <v>10375</v>
      </c>
      <c r="J291" s="110" t="s">
        <v>10376</v>
      </c>
      <c r="L291" s="110" t="s">
        <v>14272</v>
      </c>
      <c r="M291" s="110"/>
      <c r="N291" s="109"/>
      <c r="O291" s="110" t="s">
        <v>10245</v>
      </c>
    </row>
    <row r="292" spans="3:15">
      <c r="C292" s="108"/>
      <c r="D292" s="108"/>
      <c r="E292" s="108"/>
      <c r="H292" s="189" t="s">
        <v>351</v>
      </c>
      <c r="I292" s="191" t="s">
        <v>10377</v>
      </c>
      <c r="J292" s="110" t="s">
        <v>10378</v>
      </c>
      <c r="L292" s="110" t="s">
        <v>14273</v>
      </c>
      <c r="M292" s="110" t="s">
        <v>348</v>
      </c>
      <c r="N292" s="109" t="s">
        <v>10246</v>
      </c>
      <c r="O292" s="110" t="s">
        <v>10247</v>
      </c>
    </row>
    <row r="293" spans="3:15">
      <c r="C293" s="108"/>
      <c r="D293" s="108"/>
      <c r="E293" s="108"/>
      <c r="H293" s="189" t="s">
        <v>351</v>
      </c>
      <c r="I293" s="191" t="s">
        <v>10379</v>
      </c>
      <c r="J293" s="110" t="s">
        <v>10380</v>
      </c>
      <c r="L293" s="110" t="s">
        <v>14274</v>
      </c>
      <c r="M293" s="110"/>
      <c r="N293" s="109"/>
      <c r="O293" s="110" t="s">
        <v>10247</v>
      </c>
    </row>
    <row r="294" spans="3:15">
      <c r="C294" s="108"/>
      <c r="D294" s="108"/>
      <c r="E294" s="108"/>
      <c r="H294" s="189" t="s">
        <v>351</v>
      </c>
      <c r="I294" s="191" t="s">
        <v>10381</v>
      </c>
      <c r="J294" s="110" t="s">
        <v>10382</v>
      </c>
      <c r="L294" s="110" t="s">
        <v>14275</v>
      </c>
      <c r="M294" s="110" t="s">
        <v>348</v>
      </c>
      <c r="N294" s="109" t="s">
        <v>10248</v>
      </c>
      <c r="O294" s="110" t="s">
        <v>10249</v>
      </c>
    </row>
    <row r="295" spans="3:15">
      <c r="C295" s="108"/>
      <c r="D295" s="108"/>
      <c r="E295" s="108"/>
      <c r="H295" s="189" t="s">
        <v>351</v>
      </c>
      <c r="I295" s="191" t="s">
        <v>10383</v>
      </c>
      <c r="J295" s="110" t="s">
        <v>10384</v>
      </c>
      <c r="L295" s="110" t="s">
        <v>14276</v>
      </c>
      <c r="M295" s="110" t="s">
        <v>348</v>
      </c>
      <c r="N295" s="109" t="s">
        <v>10250</v>
      </c>
      <c r="O295" s="110" t="s">
        <v>10251</v>
      </c>
    </row>
    <row r="296" spans="3:15">
      <c r="C296" s="108"/>
      <c r="D296" s="108"/>
      <c r="E296" s="108"/>
      <c r="H296" s="189" t="s">
        <v>351</v>
      </c>
      <c r="I296" s="191" t="s">
        <v>10385</v>
      </c>
      <c r="J296" s="110" t="s">
        <v>10386</v>
      </c>
      <c r="L296" s="110" t="s">
        <v>14277</v>
      </c>
      <c r="M296" s="110"/>
      <c r="N296" s="109"/>
      <c r="O296" s="110" t="s">
        <v>10251</v>
      </c>
    </row>
    <row r="297" spans="3:15">
      <c r="C297" s="108"/>
      <c r="D297" s="108"/>
      <c r="E297" s="108"/>
      <c r="H297" s="189" t="s">
        <v>351</v>
      </c>
      <c r="I297" s="191" t="s">
        <v>10387</v>
      </c>
      <c r="J297" s="110" t="s">
        <v>10388</v>
      </c>
      <c r="L297" s="110" t="s">
        <v>14278</v>
      </c>
      <c r="M297" s="110" t="s">
        <v>348</v>
      </c>
      <c r="N297" s="109" t="s">
        <v>10252</v>
      </c>
      <c r="O297" s="110" t="s">
        <v>10253</v>
      </c>
    </row>
    <row r="298" spans="3:15">
      <c r="C298" s="108"/>
      <c r="D298" s="108"/>
      <c r="E298" s="108"/>
      <c r="H298" s="189" t="s">
        <v>351</v>
      </c>
      <c r="I298" s="191" t="s">
        <v>10389</v>
      </c>
      <c r="J298" s="110" t="s">
        <v>10390</v>
      </c>
      <c r="L298" s="110" t="s">
        <v>14279</v>
      </c>
      <c r="M298" s="110" t="s">
        <v>348</v>
      </c>
      <c r="N298" s="109" t="s">
        <v>10254</v>
      </c>
      <c r="O298" s="110" t="s">
        <v>10255</v>
      </c>
    </row>
    <row r="299" spans="3:15">
      <c r="C299" s="108"/>
      <c r="D299" s="108"/>
      <c r="E299" s="108"/>
      <c r="H299" s="189" t="s">
        <v>351</v>
      </c>
      <c r="I299" s="191" t="s">
        <v>10391</v>
      </c>
      <c r="J299" s="110" t="s">
        <v>10392</v>
      </c>
      <c r="L299" s="110" t="s">
        <v>14280</v>
      </c>
      <c r="M299" s="110"/>
      <c r="N299" s="109"/>
      <c r="O299" s="110" t="s">
        <v>10255</v>
      </c>
    </row>
    <row r="300" spans="3:15">
      <c r="C300" s="108"/>
      <c r="D300" s="108"/>
      <c r="E300" s="108"/>
      <c r="H300" s="189" t="s">
        <v>351</v>
      </c>
      <c r="I300" s="191" t="s">
        <v>10393</v>
      </c>
      <c r="J300" s="110" t="s">
        <v>10394</v>
      </c>
      <c r="L300" s="110" t="s">
        <v>14281</v>
      </c>
      <c r="M300" s="110" t="s">
        <v>348</v>
      </c>
      <c r="N300" s="109" t="s">
        <v>10256</v>
      </c>
      <c r="O300" s="110" t="s">
        <v>10257</v>
      </c>
    </row>
    <row r="301" spans="3:15">
      <c r="C301" s="108"/>
      <c r="D301" s="108"/>
      <c r="E301" s="108"/>
      <c r="H301" s="189" t="s">
        <v>351</v>
      </c>
      <c r="I301" s="191" t="s">
        <v>10395</v>
      </c>
      <c r="J301" s="110" t="s">
        <v>10396</v>
      </c>
      <c r="L301" s="110" t="s">
        <v>14282</v>
      </c>
      <c r="M301" s="110" t="s">
        <v>348</v>
      </c>
      <c r="N301" s="109" t="s">
        <v>10258</v>
      </c>
      <c r="O301" s="110" t="s">
        <v>10259</v>
      </c>
    </row>
    <row r="302" spans="3:15">
      <c r="C302" s="108"/>
      <c r="D302" s="108"/>
      <c r="E302" s="108"/>
      <c r="H302" s="189" t="s">
        <v>351</v>
      </c>
      <c r="I302" s="191" t="s">
        <v>10397</v>
      </c>
      <c r="J302" s="110" t="s">
        <v>10398</v>
      </c>
      <c r="L302" s="110" t="s">
        <v>14283</v>
      </c>
      <c r="M302" s="110"/>
      <c r="N302" s="109"/>
      <c r="O302" s="110" t="s">
        <v>10259</v>
      </c>
    </row>
    <row r="303" spans="3:15">
      <c r="C303" s="108"/>
      <c r="D303" s="108"/>
      <c r="E303" s="108"/>
      <c r="H303" s="189" t="s">
        <v>351</v>
      </c>
      <c r="I303" s="191" t="s">
        <v>10399</v>
      </c>
      <c r="J303" s="110" t="s">
        <v>10400</v>
      </c>
      <c r="L303" s="110" t="s">
        <v>14284</v>
      </c>
      <c r="M303" s="110"/>
      <c r="N303" s="109"/>
      <c r="O303" s="110" t="s">
        <v>10259</v>
      </c>
    </row>
    <row r="304" spans="3:15">
      <c r="C304" s="108"/>
      <c r="D304" s="108"/>
      <c r="E304" s="108"/>
      <c r="H304" s="189" t="s">
        <v>351</v>
      </c>
      <c r="I304" s="191" t="s">
        <v>10401</v>
      </c>
      <c r="J304" s="110" t="s">
        <v>10402</v>
      </c>
      <c r="L304" s="110" t="s">
        <v>14285</v>
      </c>
      <c r="M304" s="110" t="s">
        <v>348</v>
      </c>
      <c r="N304" s="109" t="s">
        <v>10260</v>
      </c>
      <c r="O304" s="110" t="s">
        <v>10261</v>
      </c>
    </row>
    <row r="305" spans="3:15">
      <c r="C305" s="108"/>
      <c r="D305" s="108"/>
      <c r="E305" s="108"/>
      <c r="H305" s="189" t="s">
        <v>351</v>
      </c>
      <c r="I305" s="191" t="s">
        <v>10403</v>
      </c>
      <c r="J305" s="110" t="s">
        <v>10404</v>
      </c>
      <c r="L305" s="110" t="s">
        <v>14286</v>
      </c>
      <c r="M305" s="110" t="s">
        <v>348</v>
      </c>
      <c r="N305" s="109" t="s">
        <v>10262</v>
      </c>
      <c r="O305" s="110" t="s">
        <v>10263</v>
      </c>
    </row>
    <row r="306" spans="3:15">
      <c r="C306" s="108"/>
      <c r="D306" s="108"/>
      <c r="E306" s="108"/>
      <c r="H306" s="189" t="s">
        <v>351</v>
      </c>
      <c r="I306" s="191" t="s">
        <v>10405</v>
      </c>
      <c r="J306" s="110" t="s">
        <v>10406</v>
      </c>
      <c r="L306" s="110" t="s">
        <v>14287</v>
      </c>
      <c r="M306" s="110" t="s">
        <v>348</v>
      </c>
      <c r="N306" s="109" t="s">
        <v>10264</v>
      </c>
      <c r="O306" s="110" t="s">
        <v>10265</v>
      </c>
    </row>
    <row r="307" spans="3:15">
      <c r="C307" s="108"/>
      <c r="D307" s="108"/>
      <c r="E307" s="108"/>
      <c r="H307" s="189" t="s">
        <v>351</v>
      </c>
      <c r="I307" s="191" t="s">
        <v>10407</v>
      </c>
      <c r="J307" s="110" t="s">
        <v>10408</v>
      </c>
      <c r="L307" s="110" t="s">
        <v>14288</v>
      </c>
      <c r="M307" s="110" t="s">
        <v>348</v>
      </c>
      <c r="N307" s="109" t="s">
        <v>10266</v>
      </c>
      <c r="O307" s="110" t="s">
        <v>10267</v>
      </c>
    </row>
    <row r="308" spans="3:15">
      <c r="C308" s="108"/>
      <c r="D308" s="108"/>
      <c r="E308" s="108"/>
      <c r="H308" s="189" t="s">
        <v>351</v>
      </c>
      <c r="I308" s="191" t="s">
        <v>10409</v>
      </c>
      <c r="J308" s="110" t="s">
        <v>10410</v>
      </c>
      <c r="L308" s="110" t="s">
        <v>14289</v>
      </c>
      <c r="M308" s="110"/>
      <c r="N308" s="109"/>
      <c r="O308" s="110" t="s">
        <v>10267</v>
      </c>
    </row>
    <row r="309" spans="3:15">
      <c r="C309" s="108"/>
      <c r="D309" s="108"/>
      <c r="E309" s="108"/>
      <c r="H309" s="189" t="s">
        <v>351</v>
      </c>
      <c r="I309" s="191" t="s">
        <v>10411</v>
      </c>
      <c r="J309" s="110" t="s">
        <v>10412</v>
      </c>
      <c r="L309" s="110" t="s">
        <v>14290</v>
      </c>
      <c r="M309" s="110" t="s">
        <v>348</v>
      </c>
      <c r="N309" s="109" t="s">
        <v>10268</v>
      </c>
      <c r="O309" s="110" t="s">
        <v>10269</v>
      </c>
    </row>
    <row r="310" spans="3:15">
      <c r="C310" s="108"/>
      <c r="D310" s="108"/>
      <c r="E310" s="108"/>
      <c r="H310" s="189" t="s">
        <v>351</v>
      </c>
      <c r="I310" s="191" t="s">
        <v>10413</v>
      </c>
      <c r="J310" s="110" t="s">
        <v>10414</v>
      </c>
      <c r="L310" s="110" t="s">
        <v>14291</v>
      </c>
      <c r="M310" s="110" t="s">
        <v>348</v>
      </c>
      <c r="N310" s="109" t="s">
        <v>10270</v>
      </c>
      <c r="O310" s="110" t="s">
        <v>10271</v>
      </c>
    </row>
    <row r="311" spans="3:15">
      <c r="C311" s="108"/>
      <c r="D311" s="108"/>
      <c r="E311" s="108"/>
      <c r="H311" s="189" t="s">
        <v>351</v>
      </c>
      <c r="I311" s="191" t="s">
        <v>10415</v>
      </c>
      <c r="J311" s="110" t="s">
        <v>10416</v>
      </c>
      <c r="L311" s="110" t="s">
        <v>14292</v>
      </c>
      <c r="M311" s="110" t="s">
        <v>348</v>
      </c>
      <c r="N311" s="109" t="s">
        <v>10272</v>
      </c>
      <c r="O311" s="110" t="s">
        <v>10273</v>
      </c>
    </row>
    <row r="312" spans="3:15">
      <c r="C312" s="108"/>
      <c r="D312" s="108"/>
      <c r="E312" s="108"/>
      <c r="H312" s="189" t="s">
        <v>351</v>
      </c>
      <c r="I312" s="191" t="s">
        <v>10417</v>
      </c>
      <c r="J312" s="110" t="s">
        <v>10418</v>
      </c>
      <c r="L312" s="110" t="s">
        <v>14293</v>
      </c>
      <c r="M312" s="110"/>
      <c r="N312" s="109"/>
      <c r="O312" s="110" t="s">
        <v>10273</v>
      </c>
    </row>
    <row r="313" spans="3:15">
      <c r="C313" s="108"/>
      <c r="D313" s="108"/>
      <c r="E313" s="108"/>
      <c r="H313" s="189" t="s">
        <v>351</v>
      </c>
      <c r="I313" s="191" t="s">
        <v>10419</v>
      </c>
      <c r="J313" s="110" t="s">
        <v>10420</v>
      </c>
      <c r="L313" s="110" t="s">
        <v>14294</v>
      </c>
      <c r="M313" s="110" t="s">
        <v>349</v>
      </c>
      <c r="N313" s="109" t="s">
        <v>10275</v>
      </c>
      <c r="O313" s="110" t="s">
        <v>10276</v>
      </c>
    </row>
    <row r="314" spans="3:15">
      <c r="C314" s="108"/>
      <c r="D314" s="108"/>
      <c r="E314" s="108"/>
      <c r="H314" s="189" t="s">
        <v>351</v>
      </c>
      <c r="I314" s="191" t="s">
        <v>10421</v>
      </c>
      <c r="J314" s="110" t="s">
        <v>10422</v>
      </c>
      <c r="L314" s="110" t="s">
        <v>14295</v>
      </c>
      <c r="M314" s="110" t="s">
        <v>349</v>
      </c>
      <c r="N314" s="109" t="s">
        <v>10277</v>
      </c>
      <c r="O314" s="110" t="s">
        <v>10278</v>
      </c>
    </row>
    <row r="315" spans="3:15">
      <c r="C315" s="108"/>
      <c r="D315" s="108"/>
      <c r="E315" s="108"/>
      <c r="H315" s="189" t="s">
        <v>351</v>
      </c>
      <c r="I315" s="191" t="s">
        <v>10423</v>
      </c>
      <c r="J315" s="110" t="s">
        <v>10424</v>
      </c>
      <c r="L315" s="110" t="s">
        <v>14296</v>
      </c>
      <c r="M315" s="110"/>
      <c r="N315" s="109"/>
      <c r="O315" s="110" t="s">
        <v>10278</v>
      </c>
    </row>
    <row r="316" spans="3:15">
      <c r="C316" s="108"/>
      <c r="D316" s="108"/>
      <c r="E316" s="108"/>
      <c r="H316" s="189" t="s">
        <v>351</v>
      </c>
      <c r="I316" s="191" t="s">
        <v>10425</v>
      </c>
      <c r="J316" s="110" t="s">
        <v>10426</v>
      </c>
      <c r="L316" s="110" t="s">
        <v>14297</v>
      </c>
      <c r="M316" s="110" t="s">
        <v>349</v>
      </c>
      <c r="N316" s="109" t="s">
        <v>10279</v>
      </c>
      <c r="O316" s="110" t="s">
        <v>10280</v>
      </c>
    </row>
    <row r="317" spans="3:15">
      <c r="C317" s="108"/>
      <c r="D317" s="108"/>
      <c r="E317" s="108"/>
      <c r="H317" s="189" t="s">
        <v>351</v>
      </c>
      <c r="I317" s="191" t="s">
        <v>10427</v>
      </c>
      <c r="J317" s="110" t="s">
        <v>10428</v>
      </c>
      <c r="L317" s="110" t="s">
        <v>14298</v>
      </c>
      <c r="M317" s="110" t="s">
        <v>349</v>
      </c>
      <c r="N317" s="109" t="s">
        <v>10281</v>
      </c>
      <c r="O317" s="110" t="s">
        <v>10282</v>
      </c>
    </row>
    <row r="318" spans="3:15">
      <c r="C318" s="108"/>
      <c r="D318" s="108"/>
      <c r="E318" s="108"/>
      <c r="H318" s="189" t="s">
        <v>351</v>
      </c>
      <c r="I318" s="191" t="s">
        <v>10429</v>
      </c>
      <c r="J318" s="110" t="s">
        <v>10430</v>
      </c>
      <c r="L318" s="110" t="s">
        <v>14299</v>
      </c>
      <c r="M318" s="110"/>
      <c r="N318" s="109"/>
      <c r="O318" s="110" t="s">
        <v>10282</v>
      </c>
    </row>
    <row r="319" spans="3:15">
      <c r="C319" s="108"/>
      <c r="D319" s="108"/>
      <c r="E319" s="108"/>
      <c r="H319" s="189" t="s">
        <v>351</v>
      </c>
      <c r="I319" s="191" t="s">
        <v>10431</v>
      </c>
      <c r="J319" s="110" t="s">
        <v>10432</v>
      </c>
      <c r="L319" s="110" t="s">
        <v>14300</v>
      </c>
      <c r="M319" s="110"/>
      <c r="N319" s="109"/>
      <c r="O319" s="110" t="s">
        <v>10282</v>
      </c>
    </row>
    <row r="320" spans="3:15">
      <c r="C320" s="108"/>
      <c r="D320" s="108"/>
      <c r="E320" s="108"/>
      <c r="H320" s="189" t="s">
        <v>351</v>
      </c>
      <c r="I320" s="191" t="s">
        <v>10433</v>
      </c>
      <c r="J320" s="110" t="s">
        <v>10434</v>
      </c>
      <c r="L320" s="110" t="s">
        <v>14301</v>
      </c>
      <c r="M320" s="110" t="s">
        <v>349</v>
      </c>
      <c r="N320" s="109" t="s">
        <v>10283</v>
      </c>
      <c r="O320" s="110" t="s">
        <v>10284</v>
      </c>
    </row>
    <row r="321" spans="3:15">
      <c r="C321" s="108"/>
      <c r="D321" s="108"/>
      <c r="E321" s="108"/>
      <c r="H321" s="189" t="s">
        <v>351</v>
      </c>
      <c r="I321" s="191" t="s">
        <v>10435</v>
      </c>
      <c r="J321" s="110" t="s">
        <v>10436</v>
      </c>
      <c r="L321" s="110" t="s">
        <v>14302</v>
      </c>
      <c r="M321" s="110"/>
      <c r="N321" s="109"/>
      <c r="O321" s="110" t="s">
        <v>10284</v>
      </c>
    </row>
    <row r="322" spans="3:15">
      <c r="C322" s="108"/>
      <c r="D322" s="108"/>
      <c r="E322" s="108"/>
      <c r="H322" s="189" t="s">
        <v>351</v>
      </c>
      <c r="I322" s="191" t="s">
        <v>10437</v>
      </c>
      <c r="J322" s="110" t="s">
        <v>10438</v>
      </c>
      <c r="L322" s="110" t="s">
        <v>14303</v>
      </c>
      <c r="M322" s="110" t="s">
        <v>349</v>
      </c>
      <c r="N322" s="109" t="s">
        <v>10285</v>
      </c>
      <c r="O322" s="110" t="s">
        <v>10286</v>
      </c>
    </row>
    <row r="323" spans="3:15">
      <c r="C323" s="108"/>
      <c r="D323" s="108"/>
      <c r="E323" s="108"/>
      <c r="H323" s="189" t="s">
        <v>351</v>
      </c>
      <c r="I323" s="191" t="s">
        <v>10439</v>
      </c>
      <c r="J323" s="110" t="s">
        <v>10440</v>
      </c>
      <c r="L323" s="110" t="s">
        <v>14304</v>
      </c>
      <c r="M323" s="110" t="s">
        <v>349</v>
      </c>
      <c r="N323" s="109" t="s">
        <v>10287</v>
      </c>
      <c r="O323" s="110" t="s">
        <v>10288</v>
      </c>
    </row>
    <row r="324" spans="3:15">
      <c r="C324" s="108"/>
      <c r="D324" s="108"/>
      <c r="E324" s="108"/>
      <c r="H324" s="189" t="s">
        <v>351</v>
      </c>
      <c r="I324" s="191" t="s">
        <v>10441</v>
      </c>
      <c r="J324" s="110" t="s">
        <v>10442</v>
      </c>
      <c r="L324" s="110" t="s">
        <v>14305</v>
      </c>
      <c r="M324" s="110"/>
      <c r="N324" s="109"/>
      <c r="O324" s="110" t="s">
        <v>10288</v>
      </c>
    </row>
    <row r="325" spans="3:15">
      <c r="C325" s="108"/>
      <c r="D325" s="108"/>
      <c r="E325" s="108"/>
      <c r="H325" s="189" t="s">
        <v>351</v>
      </c>
      <c r="I325" s="191" t="s">
        <v>10443</v>
      </c>
      <c r="J325" s="110" t="s">
        <v>10444</v>
      </c>
      <c r="L325" s="110" t="s">
        <v>14306</v>
      </c>
      <c r="M325" s="110"/>
      <c r="N325" s="109"/>
      <c r="O325" s="110" t="s">
        <v>10288</v>
      </c>
    </row>
    <row r="326" spans="3:15">
      <c r="C326" s="108"/>
      <c r="D326" s="108"/>
      <c r="E326" s="108"/>
      <c r="H326" s="193"/>
      <c r="I326" s="197" t="s">
        <v>10445</v>
      </c>
      <c r="J326" s="194"/>
      <c r="L326" s="110" t="s">
        <v>14307</v>
      </c>
      <c r="M326" s="110" t="s">
        <v>349</v>
      </c>
      <c r="N326" s="109" t="s">
        <v>10289</v>
      </c>
      <c r="O326" s="110" t="s">
        <v>10290</v>
      </c>
    </row>
    <row r="327" spans="3:15">
      <c r="C327" s="108"/>
      <c r="D327" s="108"/>
      <c r="E327" s="108"/>
      <c r="H327" s="189" t="s">
        <v>75</v>
      </c>
      <c r="I327" s="191" t="s">
        <v>10446</v>
      </c>
      <c r="J327" s="110" t="s">
        <v>10447</v>
      </c>
      <c r="L327" s="110" t="s">
        <v>14308</v>
      </c>
      <c r="M327" s="110"/>
      <c r="N327" s="109"/>
      <c r="O327" s="110" t="s">
        <v>10290</v>
      </c>
    </row>
    <row r="328" spans="3:15">
      <c r="C328" s="108"/>
      <c r="D328" s="108"/>
      <c r="E328" s="108"/>
      <c r="H328" s="189" t="s">
        <v>75</v>
      </c>
      <c r="I328" s="191" t="s">
        <v>10448</v>
      </c>
      <c r="J328" s="110" t="s">
        <v>10449</v>
      </c>
      <c r="L328" s="110" t="s">
        <v>14309</v>
      </c>
      <c r="M328" s="110" t="s">
        <v>349</v>
      </c>
      <c r="N328" s="109" t="s">
        <v>10291</v>
      </c>
      <c r="O328" s="110" t="s">
        <v>10292</v>
      </c>
    </row>
    <row r="329" spans="3:15">
      <c r="C329" s="108"/>
      <c r="D329" s="108"/>
      <c r="E329" s="108"/>
      <c r="H329" s="189" t="s">
        <v>75</v>
      </c>
      <c r="I329" s="191" t="s">
        <v>10450</v>
      </c>
      <c r="J329" s="110" t="s">
        <v>10451</v>
      </c>
      <c r="L329" s="110" t="s">
        <v>14310</v>
      </c>
      <c r="M329" s="110"/>
      <c r="N329" s="109"/>
      <c r="O329" s="110" t="s">
        <v>10292</v>
      </c>
    </row>
    <row r="330" spans="3:15">
      <c r="C330" s="108"/>
      <c r="D330" s="108"/>
      <c r="E330" s="108"/>
      <c r="H330" s="189" t="s">
        <v>75</v>
      </c>
      <c r="I330" s="191" t="s">
        <v>10452</v>
      </c>
      <c r="J330" s="110" t="s">
        <v>10453</v>
      </c>
      <c r="L330" s="110" t="s">
        <v>14311</v>
      </c>
      <c r="M330" s="110"/>
      <c r="N330" s="109"/>
      <c r="O330" s="110" t="s">
        <v>10292</v>
      </c>
    </row>
    <row r="331" spans="3:15">
      <c r="C331" s="108"/>
      <c r="D331" s="108"/>
      <c r="E331" s="108"/>
      <c r="H331" s="189" t="s">
        <v>75</v>
      </c>
      <c r="I331" s="191" t="s">
        <v>10454</v>
      </c>
      <c r="J331" s="110" t="s">
        <v>10455</v>
      </c>
      <c r="L331" s="110" t="s">
        <v>14312</v>
      </c>
      <c r="M331" s="110"/>
      <c r="N331" s="109"/>
      <c r="O331" s="110" t="s">
        <v>10292</v>
      </c>
    </row>
    <row r="332" spans="3:15">
      <c r="C332" s="108"/>
      <c r="D332" s="108"/>
      <c r="E332" s="108"/>
      <c r="H332" s="189" t="s">
        <v>75</v>
      </c>
      <c r="I332" s="191" t="s">
        <v>10456</v>
      </c>
      <c r="J332" s="110" t="s">
        <v>10457</v>
      </c>
      <c r="L332" s="110" t="s">
        <v>14313</v>
      </c>
      <c r="M332" s="110"/>
      <c r="N332" s="109"/>
      <c r="O332" s="110" t="s">
        <v>10292</v>
      </c>
    </row>
    <row r="333" spans="3:15">
      <c r="C333" s="108"/>
      <c r="D333" s="108"/>
      <c r="E333" s="108"/>
      <c r="H333" s="189" t="s">
        <v>75</v>
      </c>
      <c r="I333" s="191" t="s">
        <v>10458</v>
      </c>
      <c r="J333" s="110" t="s">
        <v>10459</v>
      </c>
      <c r="L333" s="110" t="s">
        <v>14314</v>
      </c>
      <c r="M333" s="110"/>
      <c r="N333" s="109"/>
      <c r="O333" s="110" t="s">
        <v>10292</v>
      </c>
    </row>
    <row r="334" spans="3:15">
      <c r="C334" s="108"/>
      <c r="D334" s="108"/>
      <c r="E334" s="108"/>
      <c r="H334" s="189" t="s">
        <v>75</v>
      </c>
      <c r="I334" s="191" t="s">
        <v>10460</v>
      </c>
      <c r="J334" s="110" t="s">
        <v>10461</v>
      </c>
      <c r="L334" s="110" t="s">
        <v>14315</v>
      </c>
      <c r="M334" s="110" t="s">
        <v>349</v>
      </c>
      <c r="N334" s="109" t="s">
        <v>10293</v>
      </c>
      <c r="O334" s="110" t="s">
        <v>10294</v>
      </c>
    </row>
    <row r="335" spans="3:15">
      <c r="C335" s="108"/>
      <c r="D335" s="108"/>
      <c r="E335" s="108"/>
      <c r="H335" s="189" t="s">
        <v>75</v>
      </c>
      <c r="I335" s="191" t="s">
        <v>10462</v>
      </c>
      <c r="J335" s="110" t="s">
        <v>10463</v>
      </c>
      <c r="L335" s="110" t="s">
        <v>14316</v>
      </c>
      <c r="M335" s="110"/>
      <c r="N335" s="109"/>
      <c r="O335" s="110" t="s">
        <v>10294</v>
      </c>
    </row>
    <row r="336" spans="3:15">
      <c r="C336" s="108"/>
      <c r="D336" s="108"/>
      <c r="E336" s="108"/>
      <c r="H336" s="189" t="s">
        <v>75</v>
      </c>
      <c r="I336" s="191" t="s">
        <v>10464</v>
      </c>
      <c r="J336" s="110" t="s">
        <v>10465</v>
      </c>
      <c r="L336" s="110" t="s">
        <v>14317</v>
      </c>
      <c r="M336" s="110" t="s">
        <v>349</v>
      </c>
      <c r="N336" s="109" t="s">
        <v>10295</v>
      </c>
      <c r="O336" s="110" t="s">
        <v>10296</v>
      </c>
    </row>
    <row r="337" spans="3:15">
      <c r="C337" s="108"/>
      <c r="D337" s="108"/>
      <c r="E337" s="108"/>
      <c r="H337" s="189" t="s">
        <v>75</v>
      </c>
      <c r="I337" s="191" t="s">
        <v>10466</v>
      </c>
      <c r="J337" s="110" t="s">
        <v>10467</v>
      </c>
      <c r="L337" s="110" t="s">
        <v>14318</v>
      </c>
      <c r="M337" s="110" t="s">
        <v>349</v>
      </c>
      <c r="N337" s="109" t="s">
        <v>10297</v>
      </c>
      <c r="O337" s="110" t="s">
        <v>10298</v>
      </c>
    </row>
    <row r="338" spans="3:15">
      <c r="C338" s="108"/>
      <c r="D338" s="108"/>
      <c r="E338" s="108"/>
      <c r="H338" s="189" t="s">
        <v>75</v>
      </c>
      <c r="I338" s="191" t="s">
        <v>10468</v>
      </c>
      <c r="J338" s="110" t="s">
        <v>10469</v>
      </c>
      <c r="L338" s="110" t="s">
        <v>14319</v>
      </c>
      <c r="M338" s="110" t="s">
        <v>349</v>
      </c>
      <c r="N338" s="109" t="s">
        <v>10299</v>
      </c>
      <c r="O338" s="110" t="s">
        <v>10300</v>
      </c>
    </row>
    <row r="339" spans="3:15">
      <c r="C339" s="108"/>
      <c r="D339" s="108"/>
      <c r="E339" s="108"/>
      <c r="H339" s="189" t="s">
        <v>75</v>
      </c>
      <c r="I339" s="191" t="s">
        <v>10470</v>
      </c>
      <c r="J339" s="110" t="s">
        <v>10471</v>
      </c>
      <c r="L339" s="110" t="s">
        <v>14320</v>
      </c>
      <c r="M339" s="110"/>
      <c r="N339" s="109"/>
      <c r="O339" s="110" t="s">
        <v>10300</v>
      </c>
    </row>
    <row r="340" spans="3:15">
      <c r="C340" s="108"/>
      <c r="D340" s="108"/>
      <c r="E340" s="108"/>
      <c r="H340" s="189" t="s">
        <v>75</v>
      </c>
      <c r="I340" s="191" t="s">
        <v>10472</v>
      </c>
      <c r="J340" s="110" t="s">
        <v>10473</v>
      </c>
      <c r="L340" s="110" t="s">
        <v>14321</v>
      </c>
      <c r="M340" s="110" t="s">
        <v>349</v>
      </c>
      <c r="N340" s="109" t="s">
        <v>10301</v>
      </c>
      <c r="O340" s="110" t="s">
        <v>10302</v>
      </c>
    </row>
    <row r="341" spans="3:15">
      <c r="C341" s="108"/>
      <c r="D341" s="108"/>
      <c r="E341" s="108"/>
      <c r="H341" s="189" t="s">
        <v>75</v>
      </c>
      <c r="I341" s="191" t="s">
        <v>10474</v>
      </c>
      <c r="J341" s="110" t="s">
        <v>10475</v>
      </c>
      <c r="L341" s="110" t="s">
        <v>14322</v>
      </c>
      <c r="M341" s="110" t="s">
        <v>349</v>
      </c>
      <c r="N341" s="109" t="s">
        <v>10303</v>
      </c>
      <c r="O341" s="110" t="s">
        <v>10304</v>
      </c>
    </row>
    <row r="342" spans="3:15">
      <c r="C342" s="108"/>
      <c r="D342" s="108"/>
      <c r="E342" s="108"/>
      <c r="H342" s="189" t="s">
        <v>75</v>
      </c>
      <c r="I342" s="191" t="s">
        <v>10476</v>
      </c>
      <c r="J342" s="110" t="s">
        <v>10477</v>
      </c>
      <c r="L342" s="110" t="s">
        <v>14323</v>
      </c>
      <c r="M342" s="110" t="s">
        <v>349</v>
      </c>
      <c r="N342" s="109" t="s">
        <v>10305</v>
      </c>
      <c r="O342" s="110" t="s">
        <v>10306</v>
      </c>
    </row>
    <row r="343" spans="3:15">
      <c r="C343" s="108"/>
      <c r="D343" s="108"/>
      <c r="E343" s="108"/>
      <c r="H343" s="189" t="s">
        <v>75</v>
      </c>
      <c r="I343" s="191" t="s">
        <v>10478</v>
      </c>
      <c r="J343" s="110" t="s">
        <v>10479</v>
      </c>
      <c r="L343" s="110" t="s">
        <v>14324</v>
      </c>
      <c r="M343" s="110"/>
      <c r="N343" s="109"/>
      <c r="O343" s="110" t="s">
        <v>10306</v>
      </c>
    </row>
    <row r="344" spans="3:15">
      <c r="C344" s="108"/>
      <c r="D344" s="108"/>
      <c r="E344" s="108"/>
      <c r="H344" s="189" t="s">
        <v>75</v>
      </c>
      <c r="I344" s="191" t="s">
        <v>10480</v>
      </c>
      <c r="J344" s="110" t="s">
        <v>10481</v>
      </c>
      <c r="L344" s="110" t="s">
        <v>14325</v>
      </c>
      <c r="M344" s="110"/>
      <c r="N344" s="109"/>
      <c r="O344" s="110" t="s">
        <v>10306</v>
      </c>
    </row>
    <row r="345" spans="3:15">
      <c r="C345" s="108"/>
      <c r="D345" s="108"/>
      <c r="E345" s="108"/>
      <c r="H345" s="193"/>
      <c r="I345" s="197" t="s">
        <v>10482</v>
      </c>
      <c r="J345" s="194"/>
      <c r="L345" s="110" t="s">
        <v>14326</v>
      </c>
      <c r="M345" s="110" t="s">
        <v>349</v>
      </c>
      <c r="N345" s="109" t="s">
        <v>10307</v>
      </c>
      <c r="O345" s="110" t="s">
        <v>10308</v>
      </c>
    </row>
    <row r="346" spans="3:15">
      <c r="C346" s="108"/>
      <c r="D346" s="108"/>
      <c r="E346" s="108"/>
      <c r="H346" s="189" t="s">
        <v>76</v>
      </c>
      <c r="I346" s="191" t="s">
        <v>10483</v>
      </c>
      <c r="J346" s="110" t="s">
        <v>10484</v>
      </c>
      <c r="L346" s="110" t="s">
        <v>14327</v>
      </c>
      <c r="M346" s="110"/>
      <c r="N346" s="109"/>
      <c r="O346" s="110" t="s">
        <v>10308</v>
      </c>
    </row>
    <row r="347" spans="3:15">
      <c r="C347" s="108"/>
      <c r="D347" s="108"/>
      <c r="E347" s="108"/>
      <c r="H347" s="189" t="s">
        <v>76</v>
      </c>
      <c r="I347" s="191" t="s">
        <v>10485</v>
      </c>
      <c r="J347" s="110" t="s">
        <v>10486</v>
      </c>
      <c r="L347" s="110" t="s">
        <v>14328</v>
      </c>
      <c r="M347" s="110" t="s">
        <v>349</v>
      </c>
      <c r="N347" s="109" t="s">
        <v>10309</v>
      </c>
      <c r="O347" s="110" t="s">
        <v>10310</v>
      </c>
    </row>
    <row r="348" spans="3:15">
      <c r="C348" s="108"/>
      <c r="D348" s="108"/>
      <c r="E348" s="108"/>
      <c r="H348" s="189" t="s">
        <v>76</v>
      </c>
      <c r="I348" s="191" t="s">
        <v>10487</v>
      </c>
      <c r="J348" s="110" t="s">
        <v>10488</v>
      </c>
      <c r="L348" s="110" t="s">
        <v>14329</v>
      </c>
      <c r="M348" s="110" t="s">
        <v>349</v>
      </c>
      <c r="N348" s="109" t="s">
        <v>10311</v>
      </c>
      <c r="O348" s="110" t="s">
        <v>10312</v>
      </c>
    </row>
    <row r="349" spans="3:15">
      <c r="C349" s="108"/>
      <c r="D349" s="108"/>
      <c r="E349" s="108"/>
      <c r="H349" s="189" t="s">
        <v>76</v>
      </c>
      <c r="I349" s="191" t="s">
        <v>10489</v>
      </c>
      <c r="J349" s="110" t="s">
        <v>10490</v>
      </c>
      <c r="L349" s="110" t="s">
        <v>14330</v>
      </c>
      <c r="M349" s="110"/>
      <c r="N349" s="109"/>
      <c r="O349" s="110" t="s">
        <v>10312</v>
      </c>
    </row>
    <row r="350" spans="3:15">
      <c r="C350" s="108"/>
      <c r="D350" s="108"/>
      <c r="E350" s="108"/>
      <c r="H350" s="189" t="s">
        <v>76</v>
      </c>
      <c r="I350" s="191" t="s">
        <v>10491</v>
      </c>
      <c r="J350" s="110" t="s">
        <v>10492</v>
      </c>
      <c r="L350" s="110" t="s">
        <v>14331</v>
      </c>
      <c r="M350" s="110"/>
      <c r="N350" s="109"/>
      <c r="O350" s="110" t="s">
        <v>10312</v>
      </c>
    </row>
    <row r="351" spans="3:15">
      <c r="C351" s="108"/>
      <c r="D351" s="108"/>
      <c r="E351" s="108"/>
      <c r="H351" s="189" t="s">
        <v>76</v>
      </c>
      <c r="I351" s="191" t="s">
        <v>10493</v>
      </c>
      <c r="J351" s="110" t="s">
        <v>10494</v>
      </c>
      <c r="L351" s="110" t="s">
        <v>14332</v>
      </c>
      <c r="M351" s="110" t="s">
        <v>349</v>
      </c>
      <c r="N351" s="109" t="s">
        <v>10313</v>
      </c>
      <c r="O351" s="110" t="s">
        <v>10314</v>
      </c>
    </row>
    <row r="352" spans="3:15">
      <c r="C352" s="108"/>
      <c r="D352" s="108"/>
      <c r="E352" s="108"/>
      <c r="H352" s="189" t="s">
        <v>76</v>
      </c>
      <c r="I352" s="191" t="s">
        <v>10495</v>
      </c>
      <c r="J352" s="110" t="s">
        <v>10496</v>
      </c>
      <c r="L352" s="110" t="s">
        <v>14333</v>
      </c>
      <c r="M352" s="110"/>
      <c r="N352" s="109"/>
      <c r="O352" s="110" t="s">
        <v>10314</v>
      </c>
    </row>
    <row r="353" spans="3:15">
      <c r="C353" s="108"/>
      <c r="D353" s="108"/>
      <c r="E353" s="108"/>
      <c r="H353" s="189" t="s">
        <v>76</v>
      </c>
      <c r="I353" s="191" t="s">
        <v>10497</v>
      </c>
      <c r="J353" s="110" t="s">
        <v>10498</v>
      </c>
      <c r="L353" s="110" t="s">
        <v>14334</v>
      </c>
      <c r="M353" s="110" t="s">
        <v>349</v>
      </c>
      <c r="N353" s="109" t="s">
        <v>10315</v>
      </c>
      <c r="O353" s="110" t="s">
        <v>10316</v>
      </c>
    </row>
    <row r="354" spans="3:15">
      <c r="C354" s="108"/>
      <c r="D354" s="108"/>
      <c r="E354" s="108"/>
      <c r="H354" s="189" t="s">
        <v>76</v>
      </c>
      <c r="I354" s="191" t="s">
        <v>10499</v>
      </c>
      <c r="J354" s="110" t="s">
        <v>10500</v>
      </c>
      <c r="L354" s="110" t="s">
        <v>14335</v>
      </c>
      <c r="M354" s="110" t="s">
        <v>349</v>
      </c>
      <c r="N354" s="109" t="s">
        <v>10317</v>
      </c>
      <c r="O354" s="110" t="s">
        <v>10318</v>
      </c>
    </row>
    <row r="355" spans="3:15">
      <c r="C355" s="108"/>
      <c r="D355" s="108"/>
      <c r="E355" s="108"/>
      <c r="H355" s="189" t="s">
        <v>76</v>
      </c>
      <c r="I355" s="191" t="s">
        <v>10501</v>
      </c>
      <c r="J355" s="110" t="s">
        <v>10502</v>
      </c>
      <c r="L355" s="110" t="s">
        <v>14336</v>
      </c>
      <c r="M355" s="110"/>
      <c r="N355" s="109"/>
      <c r="O355" s="110" t="s">
        <v>10318</v>
      </c>
    </row>
    <row r="356" spans="3:15">
      <c r="C356" s="108"/>
      <c r="D356" s="108"/>
      <c r="E356" s="108"/>
      <c r="H356" s="189" t="s">
        <v>76</v>
      </c>
      <c r="I356" s="191" t="s">
        <v>10503</v>
      </c>
      <c r="J356" s="110" t="s">
        <v>10504</v>
      </c>
      <c r="L356" s="110" t="s">
        <v>14337</v>
      </c>
      <c r="M356" s="110"/>
      <c r="N356" s="109"/>
      <c r="O356" s="110" t="s">
        <v>10318</v>
      </c>
    </row>
    <row r="357" spans="3:15">
      <c r="C357" s="108"/>
      <c r="D357" s="108"/>
      <c r="E357" s="108"/>
      <c r="H357" s="189" t="s">
        <v>76</v>
      </c>
      <c r="I357" s="191" t="s">
        <v>10505</v>
      </c>
      <c r="J357" s="110" t="s">
        <v>10506</v>
      </c>
      <c r="L357" s="110" t="s">
        <v>14338</v>
      </c>
      <c r="M357" s="110" t="s">
        <v>350</v>
      </c>
      <c r="N357" s="109" t="s">
        <v>10320</v>
      </c>
      <c r="O357" s="110" t="s">
        <v>10321</v>
      </c>
    </row>
    <row r="358" spans="3:15">
      <c r="C358" s="108"/>
      <c r="D358" s="108"/>
      <c r="E358" s="108"/>
      <c r="H358" s="189" t="s">
        <v>76</v>
      </c>
      <c r="I358" s="191" t="s">
        <v>10507</v>
      </c>
      <c r="J358" s="110" t="s">
        <v>10508</v>
      </c>
      <c r="L358" s="110" t="s">
        <v>14339</v>
      </c>
      <c r="M358" s="110" t="s">
        <v>350</v>
      </c>
      <c r="N358" s="109" t="s">
        <v>10322</v>
      </c>
      <c r="O358" s="110" t="s">
        <v>10323</v>
      </c>
    </row>
    <row r="359" spans="3:15">
      <c r="C359" s="108"/>
      <c r="D359" s="108"/>
      <c r="E359" s="108"/>
      <c r="H359" s="189" t="s">
        <v>76</v>
      </c>
      <c r="I359" s="191" t="s">
        <v>10509</v>
      </c>
      <c r="J359" s="110" t="s">
        <v>10510</v>
      </c>
      <c r="L359" s="110" t="s">
        <v>14340</v>
      </c>
      <c r="M359" s="110" t="s">
        <v>350</v>
      </c>
      <c r="N359" s="109" t="s">
        <v>10324</v>
      </c>
      <c r="O359" s="110" t="s">
        <v>10325</v>
      </c>
    </row>
    <row r="360" spans="3:15">
      <c r="C360" s="108"/>
      <c r="D360" s="108"/>
      <c r="E360" s="108"/>
      <c r="H360" s="189" t="s">
        <v>76</v>
      </c>
      <c r="I360" s="191" t="s">
        <v>10511</v>
      </c>
      <c r="J360" s="110" t="s">
        <v>10512</v>
      </c>
      <c r="L360" s="110" t="s">
        <v>14341</v>
      </c>
      <c r="M360" s="110" t="s">
        <v>350</v>
      </c>
      <c r="N360" s="109" t="s">
        <v>10326</v>
      </c>
      <c r="O360" s="110" t="s">
        <v>10327</v>
      </c>
    </row>
    <row r="361" spans="3:15">
      <c r="C361" s="108"/>
      <c r="D361" s="108"/>
      <c r="E361" s="108"/>
      <c r="H361" s="189" t="s">
        <v>76</v>
      </c>
      <c r="I361" s="191" t="s">
        <v>10513</v>
      </c>
      <c r="J361" s="110" t="s">
        <v>10514</v>
      </c>
      <c r="L361" s="110" t="s">
        <v>14342</v>
      </c>
      <c r="M361" s="110" t="s">
        <v>350</v>
      </c>
      <c r="N361" s="109" t="s">
        <v>10328</v>
      </c>
      <c r="O361" s="110" t="s">
        <v>10329</v>
      </c>
    </row>
    <row r="362" spans="3:15">
      <c r="C362" s="108"/>
      <c r="D362" s="108"/>
      <c r="E362" s="108"/>
      <c r="H362" s="189" t="s">
        <v>76</v>
      </c>
      <c r="I362" s="191" t="s">
        <v>10515</v>
      </c>
      <c r="J362" s="110" t="s">
        <v>10516</v>
      </c>
      <c r="L362" s="110" t="s">
        <v>14343</v>
      </c>
      <c r="M362" s="110" t="s">
        <v>350</v>
      </c>
      <c r="N362" s="109" t="s">
        <v>10330</v>
      </c>
      <c r="O362" s="110" t="s">
        <v>10331</v>
      </c>
    </row>
    <row r="363" spans="3:15">
      <c r="C363" s="108"/>
      <c r="D363" s="108"/>
      <c r="E363" s="108"/>
      <c r="H363" s="189" t="s">
        <v>76</v>
      </c>
      <c r="I363" s="191" t="s">
        <v>10517</v>
      </c>
      <c r="J363" s="110" t="s">
        <v>10518</v>
      </c>
      <c r="L363" s="110" t="s">
        <v>14344</v>
      </c>
      <c r="M363" s="110" t="s">
        <v>350</v>
      </c>
      <c r="N363" s="109" t="s">
        <v>10332</v>
      </c>
      <c r="O363" s="110" t="s">
        <v>10333</v>
      </c>
    </row>
    <row r="364" spans="3:15">
      <c r="C364" s="108"/>
      <c r="D364" s="108"/>
      <c r="E364" s="108"/>
      <c r="H364" s="189" t="s">
        <v>76</v>
      </c>
      <c r="I364" s="191" t="s">
        <v>10519</v>
      </c>
      <c r="J364" s="110" t="s">
        <v>10520</v>
      </c>
      <c r="L364" s="110" t="s">
        <v>14345</v>
      </c>
      <c r="M364" s="110" t="s">
        <v>350</v>
      </c>
      <c r="N364" s="109" t="s">
        <v>10334</v>
      </c>
      <c r="O364" s="110" t="s">
        <v>10335</v>
      </c>
    </row>
    <row r="365" spans="3:15">
      <c r="C365" s="108"/>
      <c r="D365" s="108"/>
      <c r="E365" s="108"/>
      <c r="H365" s="189" t="s">
        <v>76</v>
      </c>
      <c r="I365" s="191" t="s">
        <v>10521</v>
      </c>
      <c r="J365" s="110" t="s">
        <v>10522</v>
      </c>
      <c r="L365" s="110" t="s">
        <v>14346</v>
      </c>
      <c r="M365" s="110" t="s">
        <v>350</v>
      </c>
      <c r="N365" s="109" t="s">
        <v>10336</v>
      </c>
      <c r="O365" s="110" t="s">
        <v>10337</v>
      </c>
    </row>
    <row r="366" spans="3:15">
      <c r="C366" s="108"/>
      <c r="D366" s="108"/>
      <c r="E366" s="108"/>
      <c r="H366" s="189" t="s">
        <v>76</v>
      </c>
      <c r="I366" s="191" t="s">
        <v>10523</v>
      </c>
      <c r="J366" s="110" t="s">
        <v>10524</v>
      </c>
      <c r="L366" s="110" t="s">
        <v>14347</v>
      </c>
      <c r="M366" s="110" t="s">
        <v>350</v>
      </c>
      <c r="N366" s="109" t="s">
        <v>10338</v>
      </c>
      <c r="O366" s="110" t="s">
        <v>10339</v>
      </c>
    </row>
    <row r="367" spans="3:15">
      <c r="C367" s="108"/>
      <c r="D367" s="108"/>
      <c r="E367" s="108"/>
      <c r="H367" s="193"/>
      <c r="I367" s="197" t="s">
        <v>10525</v>
      </c>
      <c r="J367" s="194"/>
      <c r="L367" s="110" t="s">
        <v>14348</v>
      </c>
      <c r="M367" s="110" t="s">
        <v>350</v>
      </c>
      <c r="N367" s="109" t="s">
        <v>10340</v>
      </c>
      <c r="O367" s="110" t="s">
        <v>10341</v>
      </c>
    </row>
    <row r="368" spans="3:15">
      <c r="C368" s="108"/>
      <c r="D368" s="108"/>
      <c r="E368" s="108"/>
      <c r="H368" s="189" t="s">
        <v>77</v>
      </c>
      <c r="I368" s="191" t="s">
        <v>10526</v>
      </c>
      <c r="J368" s="110" t="s">
        <v>10527</v>
      </c>
      <c r="L368" s="110" t="s">
        <v>14349</v>
      </c>
      <c r="M368" s="110" t="s">
        <v>351</v>
      </c>
      <c r="N368" s="109" t="s">
        <v>10343</v>
      </c>
      <c r="O368" s="110" t="s">
        <v>10344</v>
      </c>
    </row>
    <row r="369" spans="3:15">
      <c r="C369" s="108"/>
      <c r="D369" s="108"/>
      <c r="E369" s="108"/>
      <c r="H369" s="189" t="s">
        <v>77</v>
      </c>
      <c r="I369" s="191" t="s">
        <v>10528</v>
      </c>
      <c r="J369" s="110" t="s">
        <v>10529</v>
      </c>
      <c r="L369" s="110" t="s">
        <v>14350</v>
      </c>
      <c r="M369" s="110" t="s">
        <v>351</v>
      </c>
      <c r="N369" s="109" t="s">
        <v>10345</v>
      </c>
      <c r="O369" s="110" t="s">
        <v>10346</v>
      </c>
    </row>
    <row r="370" spans="3:15">
      <c r="C370" s="108"/>
      <c r="D370" s="108"/>
      <c r="E370" s="108"/>
      <c r="H370" s="189" t="s">
        <v>77</v>
      </c>
      <c r="I370" s="191" t="s">
        <v>10530</v>
      </c>
      <c r="J370" s="110" t="s">
        <v>10531</v>
      </c>
      <c r="L370" s="110" t="s">
        <v>14351</v>
      </c>
      <c r="M370" s="110" t="s">
        <v>351</v>
      </c>
      <c r="N370" s="109" t="s">
        <v>10347</v>
      </c>
      <c r="O370" s="110" t="s">
        <v>10348</v>
      </c>
    </row>
    <row r="371" spans="3:15">
      <c r="C371" s="108"/>
      <c r="D371" s="108"/>
      <c r="E371" s="108"/>
      <c r="H371" s="189" t="s">
        <v>77</v>
      </c>
      <c r="I371" s="191" t="s">
        <v>10532</v>
      </c>
      <c r="J371" s="110" t="s">
        <v>10533</v>
      </c>
      <c r="L371" s="110" t="s">
        <v>14352</v>
      </c>
      <c r="M371" s="110" t="s">
        <v>351</v>
      </c>
      <c r="N371" s="109" t="s">
        <v>10349</v>
      </c>
      <c r="O371" s="110" t="s">
        <v>10350</v>
      </c>
    </row>
    <row r="372" spans="3:15">
      <c r="C372" s="108"/>
      <c r="D372" s="108"/>
      <c r="E372" s="108"/>
      <c r="H372" s="189" t="s">
        <v>77</v>
      </c>
      <c r="I372" s="191" t="s">
        <v>10534</v>
      </c>
      <c r="J372" s="110" t="s">
        <v>10535</v>
      </c>
      <c r="L372" s="110" t="s">
        <v>14353</v>
      </c>
      <c r="M372" s="110" t="s">
        <v>351</v>
      </c>
      <c r="N372" s="109" t="s">
        <v>10351</v>
      </c>
      <c r="O372" s="110" t="s">
        <v>10352</v>
      </c>
    </row>
    <row r="373" spans="3:15">
      <c r="C373" s="108"/>
      <c r="D373" s="108"/>
      <c r="E373" s="108"/>
      <c r="H373" s="189" t="s">
        <v>77</v>
      </c>
      <c r="I373" s="191" t="s">
        <v>10536</v>
      </c>
      <c r="J373" s="110" t="s">
        <v>10537</v>
      </c>
      <c r="L373" s="110" t="s">
        <v>14354</v>
      </c>
      <c r="M373" s="110" t="s">
        <v>351</v>
      </c>
      <c r="N373" s="109" t="s">
        <v>10353</v>
      </c>
      <c r="O373" s="110" t="s">
        <v>10354</v>
      </c>
    </row>
    <row r="374" spans="3:15">
      <c r="C374" s="108"/>
      <c r="D374" s="108"/>
      <c r="E374" s="108"/>
      <c r="H374" s="189" t="s">
        <v>77</v>
      </c>
      <c r="I374" s="191" t="s">
        <v>10538</v>
      </c>
      <c r="J374" s="110" t="s">
        <v>10539</v>
      </c>
      <c r="L374" s="110" t="s">
        <v>14355</v>
      </c>
      <c r="M374" s="110" t="s">
        <v>351</v>
      </c>
      <c r="N374" s="109" t="s">
        <v>10355</v>
      </c>
      <c r="O374" s="110" t="s">
        <v>10356</v>
      </c>
    </row>
    <row r="375" spans="3:15">
      <c r="C375" s="108"/>
      <c r="D375" s="108"/>
      <c r="E375" s="108"/>
      <c r="H375" s="189" t="s">
        <v>77</v>
      </c>
      <c r="I375" s="191" t="s">
        <v>10540</v>
      </c>
      <c r="J375" s="110" t="s">
        <v>10541</v>
      </c>
      <c r="L375" s="110" t="s">
        <v>14356</v>
      </c>
      <c r="M375" s="110" t="s">
        <v>351</v>
      </c>
      <c r="N375" s="109" t="s">
        <v>10357</v>
      </c>
      <c r="O375" s="110" t="s">
        <v>10358</v>
      </c>
    </row>
    <row r="376" spans="3:15">
      <c r="C376" s="108"/>
      <c r="D376" s="108"/>
      <c r="E376" s="108"/>
      <c r="H376" s="189" t="s">
        <v>77</v>
      </c>
      <c r="I376" s="191" t="s">
        <v>10542</v>
      </c>
      <c r="J376" s="110" t="s">
        <v>10543</v>
      </c>
      <c r="L376" s="110" t="s">
        <v>14357</v>
      </c>
      <c r="M376" s="110" t="s">
        <v>351</v>
      </c>
      <c r="N376" s="109" t="s">
        <v>10359</v>
      </c>
      <c r="O376" s="110" t="s">
        <v>10360</v>
      </c>
    </row>
    <row r="377" spans="3:15">
      <c r="C377" s="108"/>
      <c r="D377" s="108"/>
      <c r="E377" s="108"/>
      <c r="H377" s="189" t="s">
        <v>77</v>
      </c>
      <c r="I377" s="191" t="s">
        <v>10544</v>
      </c>
      <c r="J377" s="110" t="s">
        <v>10545</v>
      </c>
      <c r="L377" s="110" t="s">
        <v>14358</v>
      </c>
      <c r="M377" s="110" t="s">
        <v>351</v>
      </c>
      <c r="N377" s="109" t="s">
        <v>10361</v>
      </c>
      <c r="O377" s="110" t="s">
        <v>10362</v>
      </c>
    </row>
    <row r="378" spans="3:15">
      <c r="C378" s="108"/>
      <c r="D378" s="108"/>
      <c r="E378" s="108"/>
      <c r="H378" s="189" t="s">
        <v>77</v>
      </c>
      <c r="I378" s="191" t="s">
        <v>10546</v>
      </c>
      <c r="J378" s="110" t="s">
        <v>10547</v>
      </c>
      <c r="L378" s="110" t="s">
        <v>14359</v>
      </c>
      <c r="M378" s="110" t="s">
        <v>351</v>
      </c>
      <c r="N378" s="109" t="s">
        <v>10363</v>
      </c>
      <c r="O378" s="110" t="s">
        <v>10364</v>
      </c>
    </row>
    <row r="379" spans="3:15">
      <c r="C379" s="108"/>
      <c r="D379" s="108"/>
      <c r="E379" s="108"/>
      <c r="H379" s="189" t="s">
        <v>77</v>
      </c>
      <c r="I379" s="191" t="s">
        <v>10548</v>
      </c>
      <c r="J379" s="110" t="s">
        <v>10549</v>
      </c>
      <c r="L379" s="110" t="s">
        <v>14360</v>
      </c>
      <c r="M379" s="110" t="s">
        <v>351</v>
      </c>
      <c r="N379" s="109" t="s">
        <v>10365</v>
      </c>
      <c r="O379" s="110" t="s">
        <v>10366</v>
      </c>
    </row>
    <row r="380" spans="3:15">
      <c r="C380" s="108"/>
      <c r="D380" s="108"/>
      <c r="E380" s="108"/>
      <c r="H380" s="189" t="s">
        <v>77</v>
      </c>
      <c r="I380" s="191" t="s">
        <v>10550</v>
      </c>
      <c r="J380" s="110" t="s">
        <v>10551</v>
      </c>
      <c r="L380" s="110" t="s">
        <v>14361</v>
      </c>
      <c r="M380" s="110" t="s">
        <v>351</v>
      </c>
      <c r="N380" s="109" t="s">
        <v>10367</v>
      </c>
      <c r="O380" s="110" t="s">
        <v>10368</v>
      </c>
    </row>
    <row r="381" spans="3:15">
      <c r="C381" s="108"/>
      <c r="D381" s="108"/>
      <c r="E381" s="108"/>
      <c r="H381" s="193"/>
      <c r="I381" s="197" t="s">
        <v>10552</v>
      </c>
      <c r="J381" s="194"/>
      <c r="L381" s="110" t="s">
        <v>14362</v>
      </c>
      <c r="M381" s="110" t="s">
        <v>351</v>
      </c>
      <c r="N381" s="109" t="s">
        <v>10369</v>
      </c>
      <c r="O381" s="110" t="s">
        <v>10370</v>
      </c>
    </row>
    <row r="382" spans="3:15">
      <c r="C382" s="108"/>
      <c r="D382" s="108"/>
      <c r="E382" s="108"/>
      <c r="H382" s="189" t="s">
        <v>514</v>
      </c>
      <c r="I382" s="191" t="s">
        <v>10553</v>
      </c>
      <c r="J382" s="110" t="s">
        <v>10554</v>
      </c>
      <c r="L382" s="110" t="s">
        <v>14363</v>
      </c>
      <c r="M382" s="110" t="s">
        <v>351</v>
      </c>
      <c r="N382" s="109" t="s">
        <v>10371</v>
      </c>
      <c r="O382" s="110" t="s">
        <v>10372</v>
      </c>
    </row>
    <row r="383" spans="3:15">
      <c r="C383" s="108"/>
      <c r="D383" s="108"/>
      <c r="E383" s="108"/>
      <c r="H383" s="189" t="s">
        <v>514</v>
      </c>
      <c r="I383" s="191" t="s">
        <v>10555</v>
      </c>
      <c r="J383" s="110" t="s">
        <v>10556</v>
      </c>
      <c r="L383" s="110" t="s">
        <v>14364</v>
      </c>
      <c r="M383" s="110" t="s">
        <v>351</v>
      </c>
      <c r="N383" s="109" t="s">
        <v>10373</v>
      </c>
      <c r="O383" s="110" t="s">
        <v>10374</v>
      </c>
    </row>
    <row r="384" spans="3:15">
      <c r="C384" s="108"/>
      <c r="D384" s="108"/>
      <c r="E384" s="108"/>
      <c r="H384" s="189" t="s">
        <v>514</v>
      </c>
      <c r="I384" s="191" t="s">
        <v>10557</v>
      </c>
      <c r="J384" s="110" t="s">
        <v>10558</v>
      </c>
      <c r="L384" s="110" t="s">
        <v>14365</v>
      </c>
      <c r="M384" s="110" t="s">
        <v>351</v>
      </c>
      <c r="N384" s="109" t="s">
        <v>10375</v>
      </c>
      <c r="O384" s="110" t="s">
        <v>10376</v>
      </c>
    </row>
    <row r="385" spans="3:15">
      <c r="C385" s="108"/>
      <c r="D385" s="108"/>
      <c r="E385" s="108"/>
      <c r="H385" s="189" t="s">
        <v>514</v>
      </c>
      <c r="I385" s="191" t="s">
        <v>10559</v>
      </c>
      <c r="J385" s="110" t="s">
        <v>10560</v>
      </c>
      <c r="L385" s="110" t="s">
        <v>14366</v>
      </c>
      <c r="M385" s="110" t="s">
        <v>351</v>
      </c>
      <c r="N385" s="109" t="s">
        <v>10377</v>
      </c>
      <c r="O385" s="110" t="s">
        <v>10378</v>
      </c>
    </row>
    <row r="386" spans="3:15">
      <c r="C386" s="108"/>
      <c r="D386" s="108"/>
      <c r="E386" s="108"/>
      <c r="H386" s="189" t="s">
        <v>514</v>
      </c>
      <c r="I386" s="191" t="s">
        <v>10561</v>
      </c>
      <c r="J386" s="110" t="s">
        <v>10562</v>
      </c>
      <c r="L386" s="110" t="s">
        <v>14367</v>
      </c>
      <c r="M386" s="110" t="s">
        <v>351</v>
      </c>
      <c r="N386" s="109" t="s">
        <v>10379</v>
      </c>
      <c r="O386" s="110" t="s">
        <v>10380</v>
      </c>
    </row>
    <row r="387" spans="3:15">
      <c r="C387" s="108"/>
      <c r="D387" s="108"/>
      <c r="E387" s="108"/>
      <c r="H387" s="189" t="s">
        <v>514</v>
      </c>
      <c r="I387" s="191" t="s">
        <v>10563</v>
      </c>
      <c r="J387" s="110" t="s">
        <v>10564</v>
      </c>
      <c r="L387" s="110" t="s">
        <v>14368</v>
      </c>
      <c r="M387" s="110" t="s">
        <v>351</v>
      </c>
      <c r="N387" s="109" t="s">
        <v>10381</v>
      </c>
      <c r="O387" s="110" t="s">
        <v>10382</v>
      </c>
    </row>
    <row r="388" spans="3:15">
      <c r="C388" s="108"/>
      <c r="D388" s="108"/>
      <c r="E388" s="108"/>
      <c r="H388" s="189" t="s">
        <v>514</v>
      </c>
      <c r="I388" s="191" t="s">
        <v>10565</v>
      </c>
      <c r="J388" s="110" t="s">
        <v>10566</v>
      </c>
      <c r="L388" s="110" t="s">
        <v>14369</v>
      </c>
      <c r="M388" s="110" t="s">
        <v>351</v>
      </c>
      <c r="N388" s="109" t="s">
        <v>10383</v>
      </c>
      <c r="O388" s="110" t="s">
        <v>10384</v>
      </c>
    </row>
    <row r="389" spans="3:15">
      <c r="C389" s="108"/>
      <c r="D389" s="108"/>
      <c r="E389" s="108"/>
      <c r="H389" s="189" t="s">
        <v>514</v>
      </c>
      <c r="I389" s="191" t="s">
        <v>10567</v>
      </c>
      <c r="J389" s="110" t="s">
        <v>10568</v>
      </c>
      <c r="L389" s="110" t="s">
        <v>14370</v>
      </c>
      <c r="M389" s="110" t="s">
        <v>351</v>
      </c>
      <c r="N389" s="109" t="s">
        <v>10385</v>
      </c>
      <c r="O389" s="110" t="s">
        <v>10386</v>
      </c>
    </row>
    <row r="390" spans="3:15">
      <c r="C390" s="108"/>
      <c r="D390" s="108"/>
      <c r="E390" s="108"/>
      <c r="H390" s="189" t="s">
        <v>514</v>
      </c>
      <c r="I390" s="191" t="s">
        <v>10569</v>
      </c>
      <c r="J390" s="110" t="s">
        <v>10570</v>
      </c>
      <c r="L390" s="110" t="s">
        <v>14371</v>
      </c>
      <c r="M390" s="110" t="s">
        <v>351</v>
      </c>
      <c r="N390" s="109" t="s">
        <v>10387</v>
      </c>
      <c r="O390" s="110" t="s">
        <v>10388</v>
      </c>
    </row>
    <row r="391" spans="3:15">
      <c r="C391" s="108"/>
      <c r="D391" s="108"/>
      <c r="E391" s="108"/>
      <c r="H391" s="189" t="s">
        <v>514</v>
      </c>
      <c r="I391" s="191" t="s">
        <v>10571</v>
      </c>
      <c r="J391" s="110" t="s">
        <v>10572</v>
      </c>
      <c r="L391" s="110" t="s">
        <v>14372</v>
      </c>
      <c r="M391" s="110" t="s">
        <v>351</v>
      </c>
      <c r="N391" s="109" t="s">
        <v>10389</v>
      </c>
      <c r="O391" s="110" t="s">
        <v>10390</v>
      </c>
    </row>
    <row r="392" spans="3:15">
      <c r="C392" s="108"/>
      <c r="D392" s="108"/>
      <c r="E392" s="108"/>
      <c r="H392" s="189" t="s">
        <v>514</v>
      </c>
      <c r="I392" s="191" t="s">
        <v>10573</v>
      </c>
      <c r="J392" s="110" t="s">
        <v>10574</v>
      </c>
      <c r="L392" s="110" t="s">
        <v>14373</v>
      </c>
      <c r="M392" s="110" t="s">
        <v>351</v>
      </c>
      <c r="N392" s="109" t="s">
        <v>10391</v>
      </c>
      <c r="O392" s="110" t="s">
        <v>10392</v>
      </c>
    </row>
    <row r="393" spans="3:15">
      <c r="C393" s="108"/>
      <c r="D393" s="108"/>
      <c r="E393" s="108"/>
      <c r="H393" s="189" t="s">
        <v>514</v>
      </c>
      <c r="I393" s="191" t="s">
        <v>10575</v>
      </c>
      <c r="J393" s="110" t="s">
        <v>10576</v>
      </c>
      <c r="L393" s="110" t="s">
        <v>14374</v>
      </c>
      <c r="M393" s="110" t="s">
        <v>351</v>
      </c>
      <c r="N393" s="109" t="s">
        <v>10393</v>
      </c>
      <c r="O393" s="110" t="s">
        <v>10394</v>
      </c>
    </row>
    <row r="394" spans="3:15">
      <c r="C394" s="108"/>
      <c r="D394" s="108"/>
      <c r="E394" s="108"/>
      <c r="H394" s="189" t="s">
        <v>514</v>
      </c>
      <c r="I394" s="191" t="s">
        <v>10577</v>
      </c>
      <c r="J394" s="110" t="s">
        <v>10578</v>
      </c>
      <c r="L394" s="110" t="s">
        <v>14375</v>
      </c>
      <c r="M394" s="110" t="s">
        <v>351</v>
      </c>
      <c r="N394" s="109" t="s">
        <v>10395</v>
      </c>
      <c r="O394" s="110" t="s">
        <v>10396</v>
      </c>
    </row>
    <row r="395" spans="3:15">
      <c r="C395" s="108"/>
      <c r="D395" s="108"/>
      <c r="E395" s="108"/>
      <c r="H395" s="189" t="s">
        <v>514</v>
      </c>
      <c r="I395" s="191" t="s">
        <v>10579</v>
      </c>
      <c r="J395" s="110" t="s">
        <v>10580</v>
      </c>
      <c r="L395" s="110" t="s">
        <v>14376</v>
      </c>
      <c r="M395" s="110" t="s">
        <v>351</v>
      </c>
      <c r="N395" s="109" t="s">
        <v>10397</v>
      </c>
      <c r="O395" s="110" t="s">
        <v>10398</v>
      </c>
    </row>
    <row r="396" spans="3:15">
      <c r="C396" s="108"/>
      <c r="D396" s="108"/>
      <c r="E396" s="108"/>
      <c r="H396" s="189" t="s">
        <v>514</v>
      </c>
      <c r="I396" s="191" t="s">
        <v>10581</v>
      </c>
      <c r="J396" s="110" t="s">
        <v>10582</v>
      </c>
      <c r="L396" s="110" t="s">
        <v>14377</v>
      </c>
      <c r="M396" s="110" t="s">
        <v>351</v>
      </c>
      <c r="N396" s="109" t="s">
        <v>10399</v>
      </c>
      <c r="O396" s="110" t="s">
        <v>10400</v>
      </c>
    </row>
    <row r="397" spans="3:15">
      <c r="C397" s="108"/>
      <c r="D397" s="108"/>
      <c r="E397" s="108"/>
      <c r="H397" s="193"/>
      <c r="I397" s="197" t="s">
        <v>10583</v>
      </c>
      <c r="J397" s="194"/>
      <c r="L397" s="110" t="s">
        <v>14378</v>
      </c>
      <c r="M397" s="110" t="s">
        <v>351</v>
      </c>
      <c r="N397" s="109" t="s">
        <v>10401</v>
      </c>
      <c r="O397" s="110" t="s">
        <v>10402</v>
      </c>
    </row>
    <row r="398" spans="3:15">
      <c r="C398" s="108"/>
      <c r="D398" s="108"/>
      <c r="E398" s="108"/>
      <c r="H398" s="189" t="s">
        <v>78</v>
      </c>
      <c r="I398" s="191" t="s">
        <v>10584</v>
      </c>
      <c r="J398" s="110" t="s">
        <v>10585</v>
      </c>
      <c r="L398" s="110" t="s">
        <v>14379</v>
      </c>
      <c r="M398" s="110" t="s">
        <v>351</v>
      </c>
      <c r="N398" s="109" t="s">
        <v>10403</v>
      </c>
      <c r="O398" s="110" t="s">
        <v>10404</v>
      </c>
    </row>
    <row r="399" spans="3:15">
      <c r="C399" s="108"/>
      <c r="D399" s="108"/>
      <c r="E399" s="108"/>
      <c r="H399" s="189" t="s">
        <v>78</v>
      </c>
      <c r="I399" s="191" t="s">
        <v>10586</v>
      </c>
      <c r="J399" s="110" t="s">
        <v>10587</v>
      </c>
      <c r="L399" s="110" t="s">
        <v>14380</v>
      </c>
      <c r="M399" s="110" t="s">
        <v>351</v>
      </c>
      <c r="N399" s="109" t="s">
        <v>10405</v>
      </c>
      <c r="O399" s="110" t="s">
        <v>10406</v>
      </c>
    </row>
    <row r="400" spans="3:15">
      <c r="C400" s="108"/>
      <c r="D400" s="108"/>
      <c r="E400" s="108"/>
      <c r="H400" s="189" t="s">
        <v>78</v>
      </c>
      <c r="I400" s="191" t="s">
        <v>10588</v>
      </c>
      <c r="J400" s="110" t="s">
        <v>10589</v>
      </c>
      <c r="L400" s="110" t="s">
        <v>14381</v>
      </c>
      <c r="M400" s="110" t="s">
        <v>351</v>
      </c>
      <c r="N400" s="109" t="s">
        <v>10407</v>
      </c>
      <c r="O400" s="110" t="s">
        <v>10408</v>
      </c>
    </row>
    <row r="401" spans="3:15">
      <c r="C401" s="108"/>
      <c r="D401" s="108"/>
      <c r="E401" s="108"/>
      <c r="H401" s="189" t="s">
        <v>78</v>
      </c>
      <c r="I401" s="191" t="s">
        <v>10590</v>
      </c>
      <c r="J401" s="110" t="s">
        <v>10591</v>
      </c>
      <c r="L401" s="110" t="s">
        <v>14382</v>
      </c>
      <c r="M401" s="110" t="s">
        <v>351</v>
      </c>
      <c r="N401" s="109" t="s">
        <v>10409</v>
      </c>
      <c r="O401" s="110" t="s">
        <v>10410</v>
      </c>
    </row>
    <row r="402" spans="3:15">
      <c r="C402" s="108"/>
      <c r="D402" s="108"/>
      <c r="E402" s="108"/>
      <c r="H402" s="189" t="s">
        <v>78</v>
      </c>
      <c r="I402" s="191" t="s">
        <v>10592</v>
      </c>
      <c r="J402" s="110" t="s">
        <v>10593</v>
      </c>
      <c r="L402" s="110" t="s">
        <v>14383</v>
      </c>
      <c r="M402" s="110" t="s">
        <v>351</v>
      </c>
      <c r="N402" s="109" t="s">
        <v>10411</v>
      </c>
      <c r="O402" s="110" t="s">
        <v>10412</v>
      </c>
    </row>
    <row r="403" spans="3:15">
      <c r="C403" s="108"/>
      <c r="D403" s="108"/>
      <c r="E403" s="108"/>
      <c r="H403" s="189" t="s">
        <v>78</v>
      </c>
      <c r="I403" s="191" t="s">
        <v>10594</v>
      </c>
      <c r="J403" s="110" t="s">
        <v>10595</v>
      </c>
      <c r="L403" s="110" t="s">
        <v>14384</v>
      </c>
      <c r="M403" s="110" t="s">
        <v>351</v>
      </c>
      <c r="N403" s="109" t="s">
        <v>10413</v>
      </c>
      <c r="O403" s="110" t="s">
        <v>10414</v>
      </c>
    </row>
    <row r="404" spans="3:15">
      <c r="C404" s="108"/>
      <c r="D404" s="108"/>
      <c r="E404" s="108"/>
      <c r="H404" s="189" t="s">
        <v>78</v>
      </c>
      <c r="I404" s="191" t="s">
        <v>10596</v>
      </c>
      <c r="J404" s="110" t="s">
        <v>10597</v>
      </c>
      <c r="L404" s="110" t="s">
        <v>14385</v>
      </c>
      <c r="M404" s="110" t="s">
        <v>351</v>
      </c>
      <c r="N404" s="109" t="s">
        <v>10415</v>
      </c>
      <c r="O404" s="110" t="s">
        <v>10416</v>
      </c>
    </row>
    <row r="405" spans="3:15">
      <c r="C405" s="108"/>
      <c r="D405" s="108"/>
      <c r="E405" s="108"/>
      <c r="H405" s="189" t="s">
        <v>78</v>
      </c>
      <c r="I405" s="191" t="s">
        <v>10598</v>
      </c>
      <c r="J405" s="110" t="s">
        <v>10599</v>
      </c>
      <c r="L405" s="110" t="s">
        <v>14386</v>
      </c>
      <c r="M405" s="110" t="s">
        <v>351</v>
      </c>
      <c r="N405" s="109" t="s">
        <v>10417</v>
      </c>
      <c r="O405" s="110" t="s">
        <v>10418</v>
      </c>
    </row>
    <row r="406" spans="3:15">
      <c r="C406" s="108"/>
      <c r="D406" s="108"/>
      <c r="E406" s="108"/>
      <c r="H406" s="189" t="s">
        <v>78</v>
      </c>
      <c r="I406" s="191" t="s">
        <v>10600</v>
      </c>
      <c r="J406" s="110" t="s">
        <v>10601</v>
      </c>
      <c r="L406" s="110" t="s">
        <v>14387</v>
      </c>
      <c r="M406" s="110" t="s">
        <v>351</v>
      </c>
      <c r="N406" s="109" t="s">
        <v>10419</v>
      </c>
      <c r="O406" s="110" t="s">
        <v>10420</v>
      </c>
    </row>
    <row r="407" spans="3:15">
      <c r="C407" s="108"/>
      <c r="D407" s="108"/>
      <c r="E407" s="108"/>
      <c r="H407" s="189" t="s">
        <v>78</v>
      </c>
      <c r="I407" s="191" t="s">
        <v>10602</v>
      </c>
      <c r="J407" s="110" t="s">
        <v>10603</v>
      </c>
      <c r="L407" s="110" t="s">
        <v>14388</v>
      </c>
      <c r="M407" s="110" t="s">
        <v>351</v>
      </c>
      <c r="N407" s="109" t="s">
        <v>10421</v>
      </c>
      <c r="O407" s="110" t="s">
        <v>10422</v>
      </c>
    </row>
    <row r="408" spans="3:15">
      <c r="C408" s="108"/>
      <c r="D408" s="108"/>
      <c r="E408" s="108"/>
      <c r="H408" s="189" t="s">
        <v>78</v>
      </c>
      <c r="I408" s="191" t="s">
        <v>10604</v>
      </c>
      <c r="J408" s="110" t="s">
        <v>10605</v>
      </c>
      <c r="L408" s="110" t="s">
        <v>14389</v>
      </c>
      <c r="M408" s="110"/>
      <c r="N408" s="109"/>
      <c r="O408" s="110" t="s">
        <v>10422</v>
      </c>
    </row>
    <row r="409" spans="3:15">
      <c r="C409" s="108"/>
      <c r="D409" s="108"/>
      <c r="E409" s="108"/>
      <c r="H409" s="189" t="s">
        <v>78</v>
      </c>
      <c r="I409" s="191" t="s">
        <v>10606</v>
      </c>
      <c r="J409" s="110" t="s">
        <v>10607</v>
      </c>
      <c r="L409" s="110" t="s">
        <v>14390</v>
      </c>
      <c r="M409" s="110" t="s">
        <v>351</v>
      </c>
      <c r="N409" s="109" t="s">
        <v>10423</v>
      </c>
      <c r="O409" s="110" t="s">
        <v>10424</v>
      </c>
    </row>
    <row r="410" spans="3:15">
      <c r="C410" s="108"/>
      <c r="D410" s="108"/>
      <c r="E410" s="108"/>
      <c r="H410" s="189" t="s">
        <v>78</v>
      </c>
      <c r="I410" s="191" t="s">
        <v>10608</v>
      </c>
      <c r="J410" s="110" t="s">
        <v>10609</v>
      </c>
      <c r="L410" s="110" t="s">
        <v>14391</v>
      </c>
      <c r="M410" s="110" t="s">
        <v>351</v>
      </c>
      <c r="N410" s="109" t="s">
        <v>10425</v>
      </c>
      <c r="O410" s="110" t="s">
        <v>10426</v>
      </c>
    </row>
    <row r="411" spans="3:15">
      <c r="C411" s="108"/>
      <c r="D411" s="108"/>
      <c r="E411" s="108"/>
      <c r="H411" s="189" t="s">
        <v>78</v>
      </c>
      <c r="I411" s="191" t="s">
        <v>10610</v>
      </c>
      <c r="J411" s="110" t="s">
        <v>10611</v>
      </c>
      <c r="L411" s="110" t="s">
        <v>14392</v>
      </c>
      <c r="M411" s="110"/>
      <c r="N411" s="109"/>
      <c r="O411" s="110" t="s">
        <v>10426</v>
      </c>
    </row>
    <row r="412" spans="3:15">
      <c r="C412" s="108"/>
      <c r="D412" s="108"/>
      <c r="E412" s="108"/>
      <c r="H412" s="189" t="s">
        <v>78</v>
      </c>
      <c r="I412" s="191" t="s">
        <v>10612</v>
      </c>
      <c r="J412" s="110" t="s">
        <v>10613</v>
      </c>
      <c r="L412" s="110" t="s">
        <v>14393</v>
      </c>
      <c r="M412" s="110"/>
      <c r="N412" s="109"/>
      <c r="O412" s="110" t="s">
        <v>10426</v>
      </c>
    </row>
    <row r="413" spans="3:15">
      <c r="C413" s="108"/>
      <c r="D413" s="108"/>
      <c r="E413" s="108"/>
      <c r="H413" s="189" t="s">
        <v>78</v>
      </c>
      <c r="I413" s="191" t="s">
        <v>10614</v>
      </c>
      <c r="J413" s="110" t="s">
        <v>10615</v>
      </c>
      <c r="L413" s="110" t="s">
        <v>14394</v>
      </c>
      <c r="M413" s="110" t="s">
        <v>351</v>
      </c>
      <c r="N413" s="109" t="s">
        <v>10427</v>
      </c>
      <c r="O413" s="110" t="s">
        <v>10428</v>
      </c>
    </row>
    <row r="414" spans="3:15">
      <c r="C414" s="108"/>
      <c r="D414" s="108"/>
      <c r="E414" s="108"/>
      <c r="H414" s="189" t="s">
        <v>78</v>
      </c>
      <c r="I414" s="191" t="s">
        <v>10616</v>
      </c>
      <c r="J414" s="110" t="s">
        <v>10617</v>
      </c>
      <c r="L414" s="110" t="s">
        <v>14395</v>
      </c>
      <c r="M414" s="110" t="s">
        <v>351</v>
      </c>
      <c r="N414" s="109" t="s">
        <v>10429</v>
      </c>
      <c r="O414" s="110" t="s">
        <v>10430</v>
      </c>
    </row>
    <row r="415" spans="3:15">
      <c r="C415" s="108"/>
      <c r="D415" s="108"/>
      <c r="E415" s="108"/>
      <c r="H415" s="189" t="s">
        <v>78</v>
      </c>
      <c r="I415" s="191" t="s">
        <v>10618</v>
      </c>
      <c r="J415" s="110" t="s">
        <v>10619</v>
      </c>
      <c r="L415" s="110" t="s">
        <v>14396</v>
      </c>
      <c r="M415" s="110" t="s">
        <v>351</v>
      </c>
      <c r="N415" s="109" t="s">
        <v>10431</v>
      </c>
      <c r="O415" s="110" t="s">
        <v>10432</v>
      </c>
    </row>
    <row r="416" spans="3:15">
      <c r="C416" s="108"/>
      <c r="D416" s="108"/>
      <c r="E416" s="108"/>
      <c r="H416" s="189" t="s">
        <v>78</v>
      </c>
      <c r="I416" s="191" t="s">
        <v>10620</v>
      </c>
      <c r="J416" s="110" t="s">
        <v>10621</v>
      </c>
      <c r="L416" s="110" t="s">
        <v>14397</v>
      </c>
      <c r="M416" s="110" t="s">
        <v>351</v>
      </c>
      <c r="N416" s="109" t="s">
        <v>10433</v>
      </c>
      <c r="O416" s="110" t="s">
        <v>10434</v>
      </c>
    </row>
    <row r="417" spans="3:15">
      <c r="C417" s="108"/>
      <c r="D417" s="108"/>
      <c r="E417" s="108"/>
      <c r="H417" s="193"/>
      <c r="I417" s="197" t="s">
        <v>10622</v>
      </c>
      <c r="J417" s="194"/>
      <c r="L417" s="110" t="s">
        <v>14398</v>
      </c>
      <c r="M417" s="110" t="s">
        <v>351</v>
      </c>
      <c r="N417" s="109" t="s">
        <v>10435</v>
      </c>
      <c r="O417" s="110" t="s">
        <v>10436</v>
      </c>
    </row>
    <row r="418" spans="3:15">
      <c r="C418" s="108"/>
      <c r="D418" s="108"/>
      <c r="E418" s="108"/>
      <c r="H418" s="110" t="s">
        <v>79</v>
      </c>
      <c r="I418" s="191" t="s">
        <v>10623</v>
      </c>
      <c r="J418" s="110" t="s">
        <v>10624</v>
      </c>
      <c r="L418" s="110" t="s">
        <v>14399</v>
      </c>
      <c r="M418" s="110" t="s">
        <v>351</v>
      </c>
      <c r="N418" s="109" t="s">
        <v>10437</v>
      </c>
      <c r="O418" s="110" t="s">
        <v>10438</v>
      </c>
    </row>
    <row r="419" spans="3:15">
      <c r="C419" s="108"/>
      <c r="D419" s="108"/>
      <c r="E419" s="108"/>
      <c r="H419" s="110" t="s">
        <v>79</v>
      </c>
      <c r="I419" s="191" t="s">
        <v>10534</v>
      </c>
      <c r="J419" s="110" t="s">
        <v>10625</v>
      </c>
      <c r="L419" s="110" t="s">
        <v>14400</v>
      </c>
      <c r="M419" s="110" t="s">
        <v>351</v>
      </c>
      <c r="N419" s="109" t="s">
        <v>10439</v>
      </c>
      <c r="O419" s="110" t="s">
        <v>10440</v>
      </c>
    </row>
    <row r="420" spans="3:15">
      <c r="C420" s="108"/>
      <c r="D420" s="108"/>
      <c r="E420" s="108"/>
      <c r="H420" s="110" t="s">
        <v>79</v>
      </c>
      <c r="I420" s="191" t="s">
        <v>10626</v>
      </c>
      <c r="J420" s="110" t="s">
        <v>10627</v>
      </c>
      <c r="L420" s="110" t="s">
        <v>14401</v>
      </c>
      <c r="M420" s="110" t="s">
        <v>351</v>
      </c>
      <c r="N420" s="109" t="s">
        <v>10441</v>
      </c>
      <c r="O420" s="110" t="s">
        <v>10442</v>
      </c>
    </row>
    <row r="421" spans="3:15">
      <c r="C421" s="108"/>
      <c r="D421" s="108"/>
      <c r="E421" s="108"/>
      <c r="H421" s="110" t="s">
        <v>79</v>
      </c>
      <c r="I421" s="191" t="s">
        <v>9899</v>
      </c>
      <c r="J421" s="110" t="s">
        <v>10628</v>
      </c>
      <c r="L421" s="110" t="s">
        <v>14402</v>
      </c>
      <c r="M421" s="110" t="s">
        <v>351</v>
      </c>
      <c r="N421" s="109" t="s">
        <v>10443</v>
      </c>
      <c r="O421" s="110" t="s">
        <v>10444</v>
      </c>
    </row>
    <row r="422" spans="3:15">
      <c r="C422" s="108"/>
      <c r="D422" s="108"/>
      <c r="E422" s="108"/>
      <c r="H422" s="110" t="s">
        <v>79</v>
      </c>
      <c r="I422" s="191" t="s">
        <v>10629</v>
      </c>
      <c r="J422" s="110" t="s">
        <v>10630</v>
      </c>
      <c r="L422" s="110" t="s">
        <v>14403</v>
      </c>
      <c r="M422" s="110"/>
      <c r="N422" s="109"/>
      <c r="O422" s="110" t="s">
        <v>10444</v>
      </c>
    </row>
    <row r="423" spans="3:15">
      <c r="C423" s="108"/>
      <c r="D423" s="108"/>
      <c r="E423" s="108"/>
      <c r="H423" s="110" t="s">
        <v>79</v>
      </c>
      <c r="I423" s="191" t="s">
        <v>10631</v>
      </c>
      <c r="J423" s="110" t="s">
        <v>10632</v>
      </c>
      <c r="L423" s="110" t="s">
        <v>14404</v>
      </c>
      <c r="M423" s="110" t="s">
        <v>75</v>
      </c>
      <c r="N423" s="109" t="s">
        <v>10446</v>
      </c>
      <c r="O423" s="110" t="s">
        <v>10447</v>
      </c>
    </row>
    <row r="424" spans="3:15">
      <c r="C424" s="108"/>
      <c r="D424" s="108"/>
      <c r="E424" s="108"/>
      <c r="H424" s="110" t="s">
        <v>79</v>
      </c>
      <c r="I424" s="191" t="s">
        <v>10633</v>
      </c>
      <c r="J424" s="110" t="s">
        <v>10634</v>
      </c>
      <c r="L424" s="110" t="s">
        <v>14405</v>
      </c>
      <c r="M424" s="110" t="s">
        <v>75</v>
      </c>
      <c r="N424" s="109" t="s">
        <v>10448</v>
      </c>
      <c r="O424" s="110" t="s">
        <v>10449</v>
      </c>
    </row>
    <row r="425" spans="3:15">
      <c r="C425" s="108"/>
      <c r="D425" s="108"/>
      <c r="E425" s="108"/>
      <c r="H425" s="110" t="s">
        <v>79</v>
      </c>
      <c r="I425" s="191" t="s">
        <v>10635</v>
      </c>
      <c r="J425" s="110" t="s">
        <v>10636</v>
      </c>
      <c r="L425" s="110" t="s">
        <v>14406</v>
      </c>
      <c r="M425" s="110" t="s">
        <v>75</v>
      </c>
      <c r="N425" s="109" t="s">
        <v>10450</v>
      </c>
      <c r="O425" s="110" t="s">
        <v>10451</v>
      </c>
    </row>
    <row r="426" spans="3:15">
      <c r="C426" s="108"/>
      <c r="D426" s="108"/>
      <c r="E426" s="108"/>
      <c r="H426" s="110" t="s">
        <v>79</v>
      </c>
      <c r="I426" s="191" t="s">
        <v>10637</v>
      </c>
      <c r="J426" s="110" t="s">
        <v>10638</v>
      </c>
      <c r="L426" s="110" t="s">
        <v>14407</v>
      </c>
      <c r="M426" s="110" t="s">
        <v>75</v>
      </c>
      <c r="N426" s="109" t="s">
        <v>10452</v>
      </c>
      <c r="O426" s="110" t="s">
        <v>10453</v>
      </c>
    </row>
    <row r="427" spans="3:15">
      <c r="C427" s="108"/>
      <c r="D427" s="108"/>
      <c r="E427" s="108"/>
      <c r="H427" s="110" t="s">
        <v>79</v>
      </c>
      <c r="I427" s="191" t="s">
        <v>10639</v>
      </c>
      <c r="J427" s="110" t="s">
        <v>10640</v>
      </c>
      <c r="L427" s="110" t="s">
        <v>14408</v>
      </c>
      <c r="M427" s="110" t="s">
        <v>75</v>
      </c>
      <c r="N427" s="109" t="s">
        <v>10454</v>
      </c>
      <c r="O427" s="110" t="s">
        <v>10455</v>
      </c>
    </row>
    <row r="428" spans="3:15">
      <c r="C428" s="108"/>
      <c r="D428" s="108"/>
      <c r="E428" s="108"/>
      <c r="H428" s="110" t="s">
        <v>79</v>
      </c>
      <c r="I428" s="191" t="s">
        <v>10641</v>
      </c>
      <c r="J428" s="110" t="s">
        <v>10642</v>
      </c>
      <c r="L428" s="110" t="s">
        <v>14409</v>
      </c>
      <c r="M428" s="110" t="s">
        <v>75</v>
      </c>
      <c r="N428" s="109" t="s">
        <v>10456</v>
      </c>
      <c r="O428" s="110" t="s">
        <v>10457</v>
      </c>
    </row>
    <row r="429" spans="3:15">
      <c r="C429" s="108"/>
      <c r="D429" s="108"/>
      <c r="E429" s="108"/>
      <c r="H429" s="110" t="s">
        <v>79</v>
      </c>
      <c r="I429" s="191" t="s">
        <v>10643</v>
      </c>
      <c r="J429" s="110" t="s">
        <v>10644</v>
      </c>
      <c r="L429" s="110" t="s">
        <v>14410</v>
      </c>
      <c r="M429" s="110" t="s">
        <v>75</v>
      </c>
      <c r="N429" s="109" t="s">
        <v>10458</v>
      </c>
      <c r="O429" s="110" t="s">
        <v>10459</v>
      </c>
    </row>
    <row r="430" spans="3:15">
      <c r="C430" s="108"/>
      <c r="D430" s="108"/>
      <c r="E430" s="108"/>
      <c r="H430" s="110" t="s">
        <v>79</v>
      </c>
      <c r="I430" s="191" t="s">
        <v>10645</v>
      </c>
      <c r="J430" s="110" t="s">
        <v>10646</v>
      </c>
      <c r="L430" s="110" t="s">
        <v>14411</v>
      </c>
      <c r="M430" s="110" t="s">
        <v>75</v>
      </c>
      <c r="N430" s="109" t="s">
        <v>10460</v>
      </c>
      <c r="O430" s="110" t="s">
        <v>10461</v>
      </c>
    </row>
    <row r="431" spans="3:15">
      <c r="C431" s="108"/>
      <c r="D431" s="108"/>
      <c r="E431" s="108"/>
      <c r="H431" s="110" t="s">
        <v>79</v>
      </c>
      <c r="I431" s="191" t="s">
        <v>10647</v>
      </c>
      <c r="J431" s="110" t="s">
        <v>10648</v>
      </c>
      <c r="L431" s="110" t="s">
        <v>14412</v>
      </c>
      <c r="M431" s="110" t="s">
        <v>75</v>
      </c>
      <c r="N431" s="109" t="s">
        <v>10462</v>
      </c>
      <c r="O431" s="110" t="s">
        <v>10463</v>
      </c>
    </row>
    <row r="432" spans="3:15">
      <c r="C432" s="108"/>
      <c r="D432" s="108"/>
      <c r="E432" s="108"/>
      <c r="H432" s="110" t="s">
        <v>79</v>
      </c>
      <c r="I432" s="191" t="s">
        <v>10649</v>
      </c>
      <c r="J432" s="110" t="s">
        <v>10650</v>
      </c>
      <c r="L432" s="110" t="s">
        <v>14413</v>
      </c>
      <c r="M432" s="110" t="s">
        <v>75</v>
      </c>
      <c r="N432" s="109" t="s">
        <v>10464</v>
      </c>
      <c r="O432" s="110" t="s">
        <v>10465</v>
      </c>
    </row>
    <row r="433" spans="3:15">
      <c r="C433" s="108"/>
      <c r="D433" s="108"/>
      <c r="E433" s="108"/>
      <c r="H433" s="110" t="s">
        <v>79</v>
      </c>
      <c r="I433" s="191" t="s">
        <v>10651</v>
      </c>
      <c r="J433" s="110" t="s">
        <v>10652</v>
      </c>
      <c r="L433" s="110" t="s">
        <v>14414</v>
      </c>
      <c r="M433" s="110" t="s">
        <v>75</v>
      </c>
      <c r="N433" s="109" t="s">
        <v>10466</v>
      </c>
      <c r="O433" s="110" t="s">
        <v>10467</v>
      </c>
    </row>
    <row r="434" spans="3:15">
      <c r="C434" s="108"/>
      <c r="D434" s="108"/>
      <c r="E434" s="108"/>
      <c r="H434" s="110" t="s">
        <v>79</v>
      </c>
      <c r="I434" s="191" t="s">
        <v>10653</v>
      </c>
      <c r="J434" s="110" t="s">
        <v>10654</v>
      </c>
      <c r="L434" s="110" t="s">
        <v>14415</v>
      </c>
      <c r="M434" s="110" t="s">
        <v>75</v>
      </c>
      <c r="N434" s="109" t="s">
        <v>10468</v>
      </c>
      <c r="O434" s="110" t="s">
        <v>10469</v>
      </c>
    </row>
    <row r="435" spans="3:15">
      <c r="C435" s="108"/>
      <c r="D435" s="108"/>
      <c r="E435" s="108"/>
      <c r="H435" s="110" t="s">
        <v>79</v>
      </c>
      <c r="I435" s="191" t="s">
        <v>10499</v>
      </c>
      <c r="J435" s="110" t="s">
        <v>10655</v>
      </c>
      <c r="L435" s="110" t="s">
        <v>14416</v>
      </c>
      <c r="M435" s="110" t="s">
        <v>75</v>
      </c>
      <c r="N435" s="109" t="s">
        <v>10470</v>
      </c>
      <c r="O435" s="110" t="s">
        <v>10471</v>
      </c>
    </row>
    <row r="436" spans="3:15">
      <c r="C436" s="108"/>
      <c r="D436" s="108"/>
      <c r="E436" s="108"/>
      <c r="H436" s="110" t="s">
        <v>79</v>
      </c>
      <c r="I436" s="191" t="s">
        <v>10656</v>
      </c>
      <c r="J436" s="110" t="s">
        <v>10657</v>
      </c>
      <c r="L436" s="110" t="s">
        <v>14417</v>
      </c>
      <c r="M436" s="110" t="s">
        <v>75</v>
      </c>
      <c r="N436" s="109" t="s">
        <v>10472</v>
      </c>
      <c r="O436" s="110" t="s">
        <v>10473</v>
      </c>
    </row>
    <row r="437" spans="3:15">
      <c r="C437" s="108"/>
      <c r="D437" s="108"/>
      <c r="E437" s="108"/>
      <c r="H437" s="110" t="s">
        <v>79</v>
      </c>
      <c r="I437" s="191" t="s">
        <v>10658</v>
      </c>
      <c r="J437" s="110" t="s">
        <v>10659</v>
      </c>
      <c r="L437" s="110" t="s">
        <v>14418</v>
      </c>
      <c r="M437" s="110" t="s">
        <v>75</v>
      </c>
      <c r="N437" s="109" t="s">
        <v>10474</v>
      </c>
      <c r="O437" s="110" t="s">
        <v>10475</v>
      </c>
    </row>
    <row r="438" spans="3:15">
      <c r="C438" s="108"/>
      <c r="D438" s="108"/>
      <c r="E438" s="108"/>
      <c r="H438" s="110" t="s">
        <v>79</v>
      </c>
      <c r="I438" s="191" t="s">
        <v>10660</v>
      </c>
      <c r="J438" s="110" t="s">
        <v>10661</v>
      </c>
      <c r="L438" s="110" t="s">
        <v>14419</v>
      </c>
      <c r="M438" s="110" t="s">
        <v>75</v>
      </c>
      <c r="N438" s="109" t="s">
        <v>10476</v>
      </c>
      <c r="O438" s="110" t="s">
        <v>10477</v>
      </c>
    </row>
    <row r="439" spans="3:15">
      <c r="C439" s="108"/>
      <c r="D439" s="108"/>
      <c r="E439" s="108"/>
      <c r="H439" s="110" t="s">
        <v>79</v>
      </c>
      <c r="I439" s="191" t="s">
        <v>10662</v>
      </c>
      <c r="J439" s="110" t="s">
        <v>10663</v>
      </c>
      <c r="L439" s="110" t="s">
        <v>14420</v>
      </c>
      <c r="M439" s="110" t="s">
        <v>75</v>
      </c>
      <c r="N439" s="109" t="s">
        <v>10478</v>
      </c>
      <c r="O439" s="110" t="s">
        <v>10479</v>
      </c>
    </row>
    <row r="440" spans="3:15">
      <c r="C440" s="108"/>
      <c r="D440" s="108"/>
      <c r="E440" s="108"/>
      <c r="H440" s="110" t="s">
        <v>79</v>
      </c>
      <c r="I440" s="191" t="s">
        <v>10664</v>
      </c>
      <c r="J440" s="110" t="s">
        <v>10665</v>
      </c>
      <c r="L440" s="110" t="s">
        <v>14421</v>
      </c>
      <c r="M440" s="110"/>
      <c r="N440" s="109"/>
      <c r="O440" s="110" t="s">
        <v>10479</v>
      </c>
    </row>
    <row r="441" spans="3:15">
      <c r="C441" s="108"/>
      <c r="D441" s="108"/>
      <c r="E441" s="108"/>
      <c r="H441" s="110" t="s">
        <v>79</v>
      </c>
      <c r="I441" s="191" t="s">
        <v>10666</v>
      </c>
      <c r="J441" s="110" t="s">
        <v>10667</v>
      </c>
      <c r="L441" s="110" t="s">
        <v>14422</v>
      </c>
      <c r="M441" s="110" t="s">
        <v>75</v>
      </c>
      <c r="N441" s="109" t="s">
        <v>10480</v>
      </c>
      <c r="O441" s="110" t="s">
        <v>10481</v>
      </c>
    </row>
    <row r="442" spans="3:15">
      <c r="C442" s="108"/>
      <c r="D442" s="108"/>
      <c r="E442" s="108"/>
      <c r="H442" s="110" t="s">
        <v>79</v>
      </c>
      <c r="I442" s="191" t="s">
        <v>10668</v>
      </c>
      <c r="J442" s="110" t="s">
        <v>10669</v>
      </c>
      <c r="L442" s="110" t="s">
        <v>14423</v>
      </c>
      <c r="M442" s="110" t="s">
        <v>76</v>
      </c>
      <c r="N442" s="109" t="s">
        <v>10483</v>
      </c>
      <c r="O442" s="110" t="s">
        <v>10484</v>
      </c>
    </row>
    <row r="443" spans="3:15">
      <c r="C443" s="108"/>
      <c r="D443" s="108"/>
      <c r="E443" s="108"/>
      <c r="H443" s="110" t="s">
        <v>79</v>
      </c>
      <c r="I443" s="191" t="s">
        <v>10670</v>
      </c>
      <c r="J443" s="110" t="s">
        <v>10671</v>
      </c>
      <c r="L443" s="110" t="s">
        <v>14424</v>
      </c>
      <c r="M443" s="110"/>
      <c r="N443" s="109"/>
      <c r="O443" s="110" t="s">
        <v>10484</v>
      </c>
    </row>
    <row r="444" spans="3:15">
      <c r="C444" s="108"/>
      <c r="D444" s="108"/>
      <c r="E444" s="108"/>
      <c r="H444" s="110" t="s">
        <v>79</v>
      </c>
      <c r="I444" s="191" t="s">
        <v>10672</v>
      </c>
      <c r="J444" s="110" t="s">
        <v>10673</v>
      </c>
      <c r="L444" s="110" t="s">
        <v>14425</v>
      </c>
      <c r="M444" s="110" t="s">
        <v>76</v>
      </c>
      <c r="N444" s="109" t="s">
        <v>10485</v>
      </c>
      <c r="O444" s="110" t="s">
        <v>10486</v>
      </c>
    </row>
    <row r="445" spans="3:15">
      <c r="C445" s="108"/>
      <c r="D445" s="108"/>
      <c r="E445" s="108"/>
      <c r="H445" s="110" t="s">
        <v>79</v>
      </c>
      <c r="I445" s="191" t="s">
        <v>10674</v>
      </c>
      <c r="J445" s="110" t="s">
        <v>10675</v>
      </c>
      <c r="L445" s="110" t="s">
        <v>14426</v>
      </c>
      <c r="M445" s="110" t="s">
        <v>76</v>
      </c>
      <c r="N445" s="109" t="s">
        <v>10487</v>
      </c>
      <c r="O445" s="110" t="s">
        <v>10488</v>
      </c>
    </row>
    <row r="446" spans="3:15">
      <c r="C446" s="108"/>
      <c r="D446" s="108"/>
      <c r="E446" s="108"/>
      <c r="H446" s="110" t="s">
        <v>79</v>
      </c>
      <c r="I446" s="191" t="s">
        <v>10676</v>
      </c>
      <c r="J446" s="110" t="s">
        <v>10677</v>
      </c>
      <c r="L446" s="110" t="s">
        <v>14427</v>
      </c>
      <c r="M446" s="110" t="s">
        <v>76</v>
      </c>
      <c r="N446" s="109" t="s">
        <v>10489</v>
      </c>
      <c r="O446" s="110" t="s">
        <v>10490</v>
      </c>
    </row>
    <row r="447" spans="3:15">
      <c r="C447" s="108"/>
      <c r="D447" s="108"/>
      <c r="E447" s="108"/>
      <c r="H447" s="110" t="s">
        <v>79</v>
      </c>
      <c r="I447" s="191" t="s">
        <v>10678</v>
      </c>
      <c r="J447" s="110" t="s">
        <v>10679</v>
      </c>
      <c r="L447" s="110" t="s">
        <v>14428</v>
      </c>
      <c r="M447" s="110" t="s">
        <v>76</v>
      </c>
      <c r="N447" s="109" t="s">
        <v>10491</v>
      </c>
      <c r="O447" s="110" t="s">
        <v>10492</v>
      </c>
    </row>
    <row r="448" spans="3:15">
      <c r="C448" s="108"/>
      <c r="D448" s="108"/>
      <c r="E448" s="108"/>
      <c r="H448" s="110" t="s">
        <v>79</v>
      </c>
      <c r="I448" s="191" t="s">
        <v>10680</v>
      </c>
      <c r="J448" s="110" t="s">
        <v>10681</v>
      </c>
      <c r="L448" s="110" t="s">
        <v>14429</v>
      </c>
      <c r="M448" s="110" t="s">
        <v>76</v>
      </c>
      <c r="N448" s="109" t="s">
        <v>10493</v>
      </c>
      <c r="O448" s="110" t="s">
        <v>10494</v>
      </c>
    </row>
    <row r="449" spans="3:15">
      <c r="C449" s="108"/>
      <c r="D449" s="108"/>
      <c r="E449" s="108"/>
      <c r="H449" s="110" t="s">
        <v>79</v>
      </c>
      <c r="I449" s="191" t="s">
        <v>10682</v>
      </c>
      <c r="J449" s="110" t="s">
        <v>10683</v>
      </c>
      <c r="L449" s="110" t="s">
        <v>14430</v>
      </c>
      <c r="M449" s="110"/>
      <c r="N449" s="109"/>
      <c r="O449" s="110" t="s">
        <v>10494</v>
      </c>
    </row>
    <row r="450" spans="3:15">
      <c r="C450" s="108"/>
      <c r="D450" s="108"/>
      <c r="E450" s="108"/>
      <c r="H450" s="110" t="s">
        <v>79</v>
      </c>
      <c r="I450" s="191" t="s">
        <v>10684</v>
      </c>
      <c r="J450" s="110" t="s">
        <v>10685</v>
      </c>
      <c r="L450" s="110" t="s">
        <v>14431</v>
      </c>
      <c r="M450" s="110" t="s">
        <v>76</v>
      </c>
      <c r="N450" s="109" t="s">
        <v>10495</v>
      </c>
      <c r="O450" s="110" t="s">
        <v>10496</v>
      </c>
    </row>
    <row r="451" spans="3:15">
      <c r="C451" s="108"/>
      <c r="D451" s="108"/>
      <c r="E451" s="108"/>
      <c r="H451" s="110" t="s">
        <v>79</v>
      </c>
      <c r="I451" s="191" t="s">
        <v>10686</v>
      </c>
      <c r="J451" s="110" t="s">
        <v>10687</v>
      </c>
      <c r="L451" s="110" t="s">
        <v>14432</v>
      </c>
      <c r="M451" s="110"/>
      <c r="N451" s="109"/>
      <c r="O451" s="110" t="s">
        <v>10496</v>
      </c>
    </row>
    <row r="452" spans="3:15">
      <c r="C452" s="108"/>
      <c r="D452" s="108"/>
      <c r="E452" s="108"/>
      <c r="H452" s="110" t="s">
        <v>79</v>
      </c>
      <c r="I452" s="191" t="s">
        <v>10688</v>
      </c>
      <c r="J452" s="110" t="s">
        <v>10689</v>
      </c>
      <c r="L452" s="110" t="s">
        <v>14433</v>
      </c>
      <c r="M452" s="110" t="s">
        <v>76</v>
      </c>
      <c r="N452" s="109" t="s">
        <v>10497</v>
      </c>
      <c r="O452" s="110" t="s">
        <v>10498</v>
      </c>
    </row>
    <row r="453" spans="3:15">
      <c r="C453" s="108"/>
      <c r="D453" s="108"/>
      <c r="E453" s="108"/>
      <c r="H453" s="110" t="s">
        <v>79</v>
      </c>
      <c r="I453" s="191" t="s">
        <v>10690</v>
      </c>
      <c r="J453" s="110" t="s">
        <v>10691</v>
      </c>
      <c r="L453" s="110" t="s">
        <v>14434</v>
      </c>
      <c r="M453" s="110"/>
      <c r="N453" s="109"/>
      <c r="O453" s="110" t="s">
        <v>10498</v>
      </c>
    </row>
    <row r="454" spans="3:15">
      <c r="C454" s="108"/>
      <c r="D454" s="108"/>
      <c r="E454" s="108"/>
      <c r="H454" s="110" t="s">
        <v>79</v>
      </c>
      <c r="I454" s="191" t="s">
        <v>10692</v>
      </c>
      <c r="J454" s="110" t="s">
        <v>10693</v>
      </c>
      <c r="L454" s="110" t="s">
        <v>14435</v>
      </c>
      <c r="M454" s="110" t="s">
        <v>76</v>
      </c>
      <c r="N454" s="109" t="s">
        <v>10499</v>
      </c>
      <c r="O454" s="110" t="s">
        <v>10500</v>
      </c>
    </row>
    <row r="455" spans="3:15">
      <c r="C455" s="108"/>
      <c r="D455" s="108"/>
      <c r="E455" s="108"/>
      <c r="H455" s="110" t="s">
        <v>79</v>
      </c>
      <c r="I455" s="191" t="s">
        <v>10694</v>
      </c>
      <c r="J455" s="110" t="s">
        <v>10695</v>
      </c>
      <c r="L455" s="110" t="s">
        <v>14436</v>
      </c>
      <c r="M455" s="110"/>
      <c r="N455" s="109"/>
      <c r="O455" s="110" t="s">
        <v>10500</v>
      </c>
    </row>
    <row r="456" spans="3:15">
      <c r="C456" s="108"/>
      <c r="D456" s="108"/>
      <c r="E456" s="108"/>
      <c r="H456" s="110" t="s">
        <v>79</v>
      </c>
      <c r="I456" s="191" t="s">
        <v>10696</v>
      </c>
      <c r="J456" s="110" t="s">
        <v>10697</v>
      </c>
      <c r="L456" s="110" t="s">
        <v>14437</v>
      </c>
      <c r="M456" s="110" t="s">
        <v>76</v>
      </c>
      <c r="N456" s="109" t="s">
        <v>10501</v>
      </c>
      <c r="O456" s="110" t="s">
        <v>10502</v>
      </c>
    </row>
    <row r="457" spans="3:15">
      <c r="C457" s="108"/>
      <c r="D457" s="108"/>
      <c r="E457" s="108"/>
      <c r="H457" s="110" t="s">
        <v>79</v>
      </c>
      <c r="I457" s="191" t="s">
        <v>10698</v>
      </c>
      <c r="J457" s="110" t="s">
        <v>10699</v>
      </c>
      <c r="L457" s="110" t="s">
        <v>14438</v>
      </c>
      <c r="M457" s="110" t="s">
        <v>76</v>
      </c>
      <c r="N457" s="109" t="s">
        <v>10503</v>
      </c>
      <c r="O457" s="110" t="s">
        <v>10504</v>
      </c>
    </row>
    <row r="458" spans="3:15">
      <c r="C458" s="108"/>
      <c r="D458" s="108"/>
      <c r="E458" s="108"/>
      <c r="H458" s="110" t="s">
        <v>79</v>
      </c>
      <c r="I458" s="191" t="s">
        <v>10700</v>
      </c>
      <c r="J458" s="110" t="s">
        <v>10701</v>
      </c>
      <c r="L458" s="110" t="s">
        <v>14439</v>
      </c>
      <c r="M458" s="110" t="s">
        <v>76</v>
      </c>
      <c r="N458" s="109" t="s">
        <v>10505</v>
      </c>
      <c r="O458" s="110" t="s">
        <v>10506</v>
      </c>
    </row>
    <row r="459" spans="3:15">
      <c r="C459" s="108"/>
      <c r="D459" s="108"/>
      <c r="E459" s="108"/>
      <c r="H459" s="110" t="s">
        <v>79</v>
      </c>
      <c r="I459" s="191" t="s">
        <v>10702</v>
      </c>
      <c r="J459" s="110" t="s">
        <v>10703</v>
      </c>
      <c r="L459" s="110" t="s">
        <v>14440</v>
      </c>
      <c r="M459" s="110"/>
      <c r="N459" s="109"/>
      <c r="O459" s="110" t="s">
        <v>10506</v>
      </c>
    </row>
    <row r="460" spans="3:15">
      <c r="C460" s="108"/>
      <c r="D460" s="108"/>
      <c r="E460" s="108"/>
      <c r="H460" s="110" t="s">
        <v>79</v>
      </c>
      <c r="I460" s="191" t="s">
        <v>10704</v>
      </c>
      <c r="J460" s="110" t="s">
        <v>10705</v>
      </c>
      <c r="L460" s="110" t="s">
        <v>14441</v>
      </c>
      <c r="M460" s="110" t="s">
        <v>76</v>
      </c>
      <c r="N460" s="109" t="s">
        <v>10507</v>
      </c>
      <c r="O460" s="110" t="s">
        <v>10508</v>
      </c>
    </row>
    <row r="461" spans="3:15">
      <c r="C461" s="108"/>
      <c r="D461" s="108"/>
      <c r="E461" s="108"/>
      <c r="H461" s="110" t="s">
        <v>79</v>
      </c>
      <c r="I461" s="191" t="s">
        <v>10706</v>
      </c>
      <c r="J461" s="110" t="s">
        <v>10707</v>
      </c>
      <c r="L461" s="110" t="s">
        <v>14442</v>
      </c>
      <c r="M461" s="110"/>
      <c r="N461" s="109"/>
      <c r="O461" s="110" t="s">
        <v>10508</v>
      </c>
    </row>
    <row r="462" spans="3:15">
      <c r="C462" s="108"/>
      <c r="D462" s="108"/>
      <c r="E462" s="108"/>
      <c r="H462" s="110" t="s">
        <v>79</v>
      </c>
      <c r="I462" s="191" t="s">
        <v>10237</v>
      </c>
      <c r="J462" s="110" t="s">
        <v>10708</v>
      </c>
      <c r="L462" s="110" t="s">
        <v>14443</v>
      </c>
      <c r="M462" s="110" t="s">
        <v>76</v>
      </c>
      <c r="N462" s="109" t="s">
        <v>10509</v>
      </c>
      <c r="O462" s="110" t="s">
        <v>10510</v>
      </c>
    </row>
    <row r="463" spans="3:15">
      <c r="C463" s="108"/>
      <c r="D463" s="108"/>
      <c r="E463" s="108"/>
      <c r="H463" s="110" t="s">
        <v>79</v>
      </c>
      <c r="I463" s="191" t="s">
        <v>10709</v>
      </c>
      <c r="J463" s="110" t="s">
        <v>10710</v>
      </c>
      <c r="L463" s="110" t="s">
        <v>14444</v>
      </c>
      <c r="M463" s="110"/>
      <c r="N463" s="109"/>
      <c r="O463" s="110" t="s">
        <v>10510</v>
      </c>
    </row>
    <row r="464" spans="3:15">
      <c r="C464" s="108"/>
      <c r="D464" s="108"/>
      <c r="E464" s="108"/>
      <c r="H464" s="110" t="s">
        <v>79</v>
      </c>
      <c r="I464" s="191" t="s">
        <v>10711</v>
      </c>
      <c r="J464" s="110" t="s">
        <v>10712</v>
      </c>
      <c r="L464" s="110" t="s">
        <v>14445</v>
      </c>
      <c r="M464" s="110" t="s">
        <v>76</v>
      </c>
      <c r="N464" s="109" t="s">
        <v>10511</v>
      </c>
      <c r="O464" s="110" t="s">
        <v>10512</v>
      </c>
    </row>
    <row r="465" spans="3:15">
      <c r="C465" s="108"/>
      <c r="D465" s="108"/>
      <c r="E465" s="108"/>
      <c r="H465" s="110" t="s">
        <v>79</v>
      </c>
      <c r="I465" s="191" t="s">
        <v>10713</v>
      </c>
      <c r="J465" s="110" t="s">
        <v>10714</v>
      </c>
      <c r="L465" s="110" t="s">
        <v>14446</v>
      </c>
      <c r="M465" s="110"/>
      <c r="N465" s="109"/>
      <c r="O465" s="110" t="s">
        <v>10512</v>
      </c>
    </row>
    <row r="466" spans="3:15">
      <c r="C466" s="108"/>
      <c r="D466" s="108"/>
      <c r="E466" s="108"/>
      <c r="H466" s="110" t="s">
        <v>79</v>
      </c>
      <c r="I466" s="191" t="s">
        <v>10715</v>
      </c>
      <c r="J466" s="110" t="s">
        <v>10716</v>
      </c>
      <c r="L466" s="110" t="s">
        <v>14447</v>
      </c>
      <c r="M466" s="110" t="s">
        <v>76</v>
      </c>
      <c r="N466" s="109" t="s">
        <v>10513</v>
      </c>
      <c r="O466" s="110" t="s">
        <v>10514</v>
      </c>
    </row>
    <row r="467" spans="3:15">
      <c r="C467" s="108"/>
      <c r="D467" s="108"/>
      <c r="E467" s="108"/>
      <c r="H467" s="110" t="s">
        <v>79</v>
      </c>
      <c r="I467" s="191" t="s">
        <v>10717</v>
      </c>
      <c r="J467" s="110" t="s">
        <v>10718</v>
      </c>
      <c r="L467" s="110" t="s">
        <v>14448</v>
      </c>
      <c r="M467" s="110" t="s">
        <v>76</v>
      </c>
      <c r="N467" s="109" t="s">
        <v>10515</v>
      </c>
      <c r="O467" s="110" t="s">
        <v>10516</v>
      </c>
    </row>
    <row r="468" spans="3:15">
      <c r="C468" s="108"/>
      <c r="D468" s="108"/>
      <c r="E468" s="108"/>
      <c r="H468" s="110" t="s">
        <v>79</v>
      </c>
      <c r="I468" s="191" t="s">
        <v>10719</v>
      </c>
      <c r="J468" s="110" t="s">
        <v>10720</v>
      </c>
      <c r="L468" s="110" t="s">
        <v>14449</v>
      </c>
      <c r="M468" s="110"/>
      <c r="N468" s="109"/>
      <c r="O468" s="110" t="s">
        <v>10516</v>
      </c>
    </row>
    <row r="469" spans="3:15">
      <c r="C469" s="108"/>
      <c r="D469" s="108"/>
      <c r="E469" s="108"/>
      <c r="H469" s="110" t="s">
        <v>79</v>
      </c>
      <c r="I469" s="191" t="s">
        <v>10721</v>
      </c>
      <c r="J469" s="110" t="s">
        <v>10722</v>
      </c>
      <c r="L469" s="110" t="s">
        <v>14450</v>
      </c>
      <c r="M469" s="110" t="s">
        <v>76</v>
      </c>
      <c r="N469" s="109" t="s">
        <v>10517</v>
      </c>
      <c r="O469" s="110" t="s">
        <v>10518</v>
      </c>
    </row>
    <row r="470" spans="3:15">
      <c r="C470" s="108"/>
      <c r="D470" s="108"/>
      <c r="E470" s="108"/>
      <c r="H470" s="110" t="s">
        <v>79</v>
      </c>
      <c r="I470" s="191" t="s">
        <v>9871</v>
      </c>
      <c r="J470" s="110" t="s">
        <v>10723</v>
      </c>
      <c r="L470" s="110" t="s">
        <v>14451</v>
      </c>
      <c r="M470" s="110"/>
      <c r="N470" s="109"/>
      <c r="O470" s="110" t="s">
        <v>10518</v>
      </c>
    </row>
    <row r="471" spans="3:15">
      <c r="C471" s="108"/>
      <c r="D471" s="108"/>
      <c r="E471" s="108"/>
      <c r="H471" s="110" t="s">
        <v>79</v>
      </c>
      <c r="I471" s="191" t="s">
        <v>10724</v>
      </c>
      <c r="J471" s="110" t="s">
        <v>10725</v>
      </c>
      <c r="L471" s="110" t="s">
        <v>14452</v>
      </c>
      <c r="M471" s="110" t="s">
        <v>76</v>
      </c>
      <c r="N471" s="109" t="s">
        <v>10519</v>
      </c>
      <c r="O471" s="110" t="s">
        <v>10520</v>
      </c>
    </row>
    <row r="472" spans="3:15">
      <c r="C472" s="108"/>
      <c r="D472" s="108"/>
      <c r="E472" s="108"/>
      <c r="H472" s="110" t="s">
        <v>79</v>
      </c>
      <c r="I472" s="191" t="s">
        <v>10726</v>
      </c>
      <c r="J472" s="110" t="s">
        <v>10727</v>
      </c>
      <c r="L472" s="110" t="s">
        <v>14453</v>
      </c>
      <c r="M472" s="110"/>
      <c r="N472" s="109"/>
      <c r="O472" s="110" t="s">
        <v>10520</v>
      </c>
    </row>
    <row r="473" spans="3:15">
      <c r="C473" s="108"/>
      <c r="D473" s="108"/>
      <c r="E473" s="108"/>
      <c r="H473" s="110" t="s">
        <v>79</v>
      </c>
      <c r="I473" s="191" t="s">
        <v>10728</v>
      </c>
      <c r="J473" s="110" t="s">
        <v>10729</v>
      </c>
      <c r="L473" s="110" t="s">
        <v>14454</v>
      </c>
      <c r="M473" s="110" t="s">
        <v>76</v>
      </c>
      <c r="N473" s="109" t="s">
        <v>10521</v>
      </c>
      <c r="O473" s="110" t="s">
        <v>10522</v>
      </c>
    </row>
    <row r="474" spans="3:15">
      <c r="C474" s="108"/>
      <c r="D474" s="108"/>
      <c r="E474" s="108"/>
      <c r="H474" s="110" t="s">
        <v>79</v>
      </c>
      <c r="I474" s="191" t="s">
        <v>10730</v>
      </c>
      <c r="J474" s="110" t="s">
        <v>10731</v>
      </c>
      <c r="L474" s="110" t="s">
        <v>14455</v>
      </c>
      <c r="M474" s="110"/>
      <c r="N474" s="109"/>
      <c r="O474" s="110" t="s">
        <v>10522</v>
      </c>
    </row>
    <row r="475" spans="3:15">
      <c r="C475" s="108"/>
      <c r="D475" s="108"/>
      <c r="E475" s="108"/>
      <c r="H475" s="110" t="s">
        <v>79</v>
      </c>
      <c r="I475" s="191" t="s">
        <v>10732</v>
      </c>
      <c r="J475" s="110" t="s">
        <v>10733</v>
      </c>
      <c r="L475" s="110" t="s">
        <v>14456</v>
      </c>
      <c r="M475" s="110" t="s">
        <v>76</v>
      </c>
      <c r="N475" s="109" t="s">
        <v>10523</v>
      </c>
      <c r="O475" s="110" t="s">
        <v>10524</v>
      </c>
    </row>
    <row r="476" spans="3:15">
      <c r="C476" s="108"/>
      <c r="D476" s="108"/>
      <c r="E476" s="108"/>
      <c r="H476" s="110" t="s">
        <v>79</v>
      </c>
      <c r="I476" s="191" t="s">
        <v>10118</v>
      </c>
      <c r="J476" s="110" t="s">
        <v>10734</v>
      </c>
      <c r="L476" s="110" t="s">
        <v>14457</v>
      </c>
      <c r="M476" s="110" t="s">
        <v>77</v>
      </c>
      <c r="N476" s="109" t="s">
        <v>10526</v>
      </c>
      <c r="O476" s="110" t="s">
        <v>10527</v>
      </c>
    </row>
    <row r="477" spans="3:15">
      <c r="C477" s="108"/>
      <c r="D477" s="108"/>
      <c r="E477" s="108"/>
      <c r="H477" s="110" t="s">
        <v>79</v>
      </c>
      <c r="I477" s="191" t="s">
        <v>10735</v>
      </c>
      <c r="J477" s="110" t="s">
        <v>10736</v>
      </c>
      <c r="L477" s="110" t="s">
        <v>14458</v>
      </c>
      <c r="M477" s="110" t="s">
        <v>77</v>
      </c>
      <c r="N477" s="109" t="s">
        <v>10528</v>
      </c>
      <c r="O477" s="110" t="s">
        <v>10529</v>
      </c>
    </row>
    <row r="478" spans="3:15">
      <c r="C478" s="108"/>
      <c r="D478" s="108"/>
      <c r="E478" s="108"/>
      <c r="H478" s="110" t="s">
        <v>79</v>
      </c>
      <c r="I478" s="191" t="s">
        <v>10737</v>
      </c>
      <c r="J478" s="110" t="s">
        <v>10738</v>
      </c>
      <c r="L478" s="110" t="s">
        <v>14459</v>
      </c>
      <c r="M478" s="110" t="s">
        <v>77</v>
      </c>
      <c r="N478" s="109" t="s">
        <v>10530</v>
      </c>
      <c r="O478" s="110" t="s">
        <v>10531</v>
      </c>
    </row>
    <row r="479" spans="3:15">
      <c r="C479" s="108"/>
      <c r="D479" s="108"/>
      <c r="E479" s="108"/>
      <c r="H479" s="110" t="s">
        <v>79</v>
      </c>
      <c r="I479" s="191" t="s">
        <v>10739</v>
      </c>
      <c r="J479" s="110" t="s">
        <v>10740</v>
      </c>
      <c r="L479" s="110" t="s">
        <v>14460</v>
      </c>
      <c r="M479" s="110"/>
      <c r="N479" s="109"/>
      <c r="O479" s="110" t="s">
        <v>10531</v>
      </c>
    </row>
    <row r="480" spans="3:15">
      <c r="C480" s="108"/>
      <c r="D480" s="108"/>
      <c r="E480" s="108"/>
      <c r="H480" s="110" t="s">
        <v>79</v>
      </c>
      <c r="I480" s="191" t="s">
        <v>10741</v>
      </c>
      <c r="J480" s="110" t="s">
        <v>10742</v>
      </c>
      <c r="L480" s="110" t="s">
        <v>14461</v>
      </c>
      <c r="M480" s="110" t="s">
        <v>77</v>
      </c>
      <c r="N480" s="109" t="s">
        <v>10532</v>
      </c>
      <c r="O480" s="110" t="s">
        <v>10533</v>
      </c>
    </row>
    <row r="481" spans="3:15">
      <c r="C481" s="108"/>
      <c r="D481" s="108"/>
      <c r="E481" s="108"/>
      <c r="H481" s="110" t="s">
        <v>79</v>
      </c>
      <c r="I481" s="191" t="s">
        <v>10743</v>
      </c>
      <c r="J481" s="110" t="s">
        <v>10744</v>
      </c>
      <c r="L481" s="110" t="s">
        <v>14462</v>
      </c>
      <c r="M481" s="110"/>
      <c r="N481" s="109"/>
      <c r="O481" s="110" t="s">
        <v>10533</v>
      </c>
    </row>
    <row r="482" spans="3:15">
      <c r="C482" s="108"/>
      <c r="D482" s="108"/>
      <c r="E482" s="108"/>
      <c r="H482" s="110" t="s">
        <v>79</v>
      </c>
      <c r="I482" s="191" t="s">
        <v>10745</v>
      </c>
      <c r="J482" s="110" t="s">
        <v>10746</v>
      </c>
      <c r="L482" s="110" t="s">
        <v>14463</v>
      </c>
      <c r="M482" s="110" t="s">
        <v>77</v>
      </c>
      <c r="N482" s="109" t="s">
        <v>10534</v>
      </c>
      <c r="O482" s="110" t="s">
        <v>10535</v>
      </c>
    </row>
    <row r="483" spans="3:15">
      <c r="C483" s="108"/>
      <c r="D483" s="108"/>
      <c r="E483" s="108"/>
      <c r="H483" s="110" t="s">
        <v>79</v>
      </c>
      <c r="I483" s="191" t="s">
        <v>10747</v>
      </c>
      <c r="J483" s="110" t="s">
        <v>10748</v>
      </c>
      <c r="L483" s="110" t="s">
        <v>14464</v>
      </c>
      <c r="M483" s="110" t="s">
        <v>77</v>
      </c>
      <c r="N483" s="109" t="s">
        <v>10536</v>
      </c>
      <c r="O483" s="110" t="s">
        <v>10537</v>
      </c>
    </row>
    <row r="484" spans="3:15">
      <c r="C484" s="108"/>
      <c r="D484" s="108"/>
      <c r="E484" s="108"/>
      <c r="H484" s="110" t="s">
        <v>79</v>
      </c>
      <c r="I484" s="191" t="s">
        <v>10749</v>
      </c>
      <c r="J484" s="110" t="s">
        <v>10750</v>
      </c>
      <c r="L484" s="110" t="s">
        <v>14465</v>
      </c>
      <c r="M484" s="110" t="s">
        <v>77</v>
      </c>
      <c r="N484" s="109" t="s">
        <v>10538</v>
      </c>
      <c r="O484" s="110" t="s">
        <v>10539</v>
      </c>
    </row>
    <row r="485" spans="3:15">
      <c r="C485" s="108"/>
      <c r="D485" s="108"/>
      <c r="E485" s="108"/>
      <c r="H485" s="110" t="s">
        <v>79</v>
      </c>
      <c r="I485" s="191" t="s">
        <v>10751</v>
      </c>
      <c r="J485" s="110" t="s">
        <v>10752</v>
      </c>
      <c r="L485" s="110" t="s">
        <v>14466</v>
      </c>
      <c r="M485" s="110" t="s">
        <v>77</v>
      </c>
      <c r="N485" s="109" t="s">
        <v>10540</v>
      </c>
      <c r="O485" s="110" t="s">
        <v>10541</v>
      </c>
    </row>
    <row r="486" spans="3:15">
      <c r="C486" s="108"/>
      <c r="D486" s="108"/>
      <c r="E486" s="108"/>
      <c r="H486" s="110" t="s">
        <v>79</v>
      </c>
      <c r="I486" s="191" t="s">
        <v>10753</v>
      </c>
      <c r="J486" s="110" t="s">
        <v>10754</v>
      </c>
      <c r="L486" s="110" t="s">
        <v>14467</v>
      </c>
      <c r="M486" s="110" t="s">
        <v>77</v>
      </c>
      <c r="N486" s="109" t="s">
        <v>10542</v>
      </c>
      <c r="O486" s="110" t="s">
        <v>10543</v>
      </c>
    </row>
    <row r="487" spans="3:15">
      <c r="C487" s="108"/>
      <c r="D487" s="108"/>
      <c r="E487" s="108"/>
      <c r="H487" s="193"/>
      <c r="I487" s="197" t="s">
        <v>10755</v>
      </c>
      <c r="J487" s="194"/>
      <c r="L487" s="110" t="s">
        <v>14468</v>
      </c>
      <c r="M487" s="110" t="s">
        <v>77</v>
      </c>
      <c r="N487" s="109" t="s">
        <v>10544</v>
      </c>
      <c r="O487" s="110" t="s">
        <v>10545</v>
      </c>
    </row>
    <row r="488" spans="3:15">
      <c r="C488" s="108"/>
      <c r="D488" s="108"/>
      <c r="E488" s="108"/>
      <c r="H488" s="189" t="s">
        <v>80</v>
      </c>
      <c r="I488" s="191" t="s">
        <v>10756</v>
      </c>
      <c r="J488" s="110" t="s">
        <v>10757</v>
      </c>
      <c r="L488" s="110" t="s">
        <v>14469</v>
      </c>
      <c r="M488" s="110" t="s">
        <v>77</v>
      </c>
      <c r="N488" s="109" t="s">
        <v>10546</v>
      </c>
      <c r="O488" s="110" t="s">
        <v>10547</v>
      </c>
    </row>
    <row r="489" spans="3:15">
      <c r="C489" s="108"/>
      <c r="D489" s="108"/>
      <c r="E489" s="108"/>
      <c r="H489" s="189" t="s">
        <v>80</v>
      </c>
      <c r="I489" s="191" t="s">
        <v>10758</v>
      </c>
      <c r="J489" s="110" t="s">
        <v>10759</v>
      </c>
      <c r="L489" s="110" t="s">
        <v>14470</v>
      </c>
      <c r="M489" s="110" t="s">
        <v>77</v>
      </c>
      <c r="N489" s="109" t="s">
        <v>10548</v>
      </c>
      <c r="O489" s="110" t="s">
        <v>10549</v>
      </c>
    </row>
    <row r="490" spans="3:15">
      <c r="C490" s="108"/>
      <c r="D490" s="108"/>
      <c r="E490" s="108"/>
      <c r="H490" s="189" t="s">
        <v>80</v>
      </c>
      <c r="I490" s="191" t="s">
        <v>10760</v>
      </c>
      <c r="J490" s="110" t="s">
        <v>10761</v>
      </c>
      <c r="L490" s="110" t="s">
        <v>14471</v>
      </c>
      <c r="M490" s="110" t="s">
        <v>77</v>
      </c>
      <c r="N490" s="109" t="s">
        <v>10550</v>
      </c>
      <c r="O490" s="110" t="s">
        <v>10551</v>
      </c>
    </row>
    <row r="491" spans="3:15">
      <c r="C491" s="108"/>
      <c r="D491" s="108"/>
      <c r="E491" s="108"/>
      <c r="H491" s="189" t="s">
        <v>80</v>
      </c>
      <c r="I491" s="191" t="s">
        <v>10762</v>
      </c>
      <c r="J491" s="110" t="s">
        <v>10763</v>
      </c>
      <c r="L491" s="110" t="s">
        <v>14472</v>
      </c>
      <c r="M491" s="110" t="s">
        <v>514</v>
      </c>
      <c r="N491" s="109" t="s">
        <v>10553</v>
      </c>
      <c r="O491" s="110" t="s">
        <v>10554</v>
      </c>
    </row>
    <row r="492" spans="3:15">
      <c r="C492" s="108"/>
      <c r="D492" s="108"/>
      <c r="E492" s="108"/>
      <c r="H492" s="189" t="s">
        <v>80</v>
      </c>
      <c r="I492" s="191" t="s">
        <v>10764</v>
      </c>
      <c r="J492" s="110" t="s">
        <v>10765</v>
      </c>
      <c r="L492" s="110" t="s">
        <v>14473</v>
      </c>
      <c r="M492" s="110" t="s">
        <v>514</v>
      </c>
      <c r="N492" s="109" t="s">
        <v>10555</v>
      </c>
      <c r="O492" s="110" t="s">
        <v>10556</v>
      </c>
    </row>
    <row r="493" spans="3:15">
      <c r="C493" s="108"/>
      <c r="D493" s="108"/>
      <c r="E493" s="108"/>
      <c r="H493" s="189" t="s">
        <v>80</v>
      </c>
      <c r="I493" s="191" t="s">
        <v>10766</v>
      </c>
      <c r="J493" s="110" t="s">
        <v>10767</v>
      </c>
      <c r="L493" s="110" t="s">
        <v>14474</v>
      </c>
      <c r="M493" s="110" t="s">
        <v>514</v>
      </c>
      <c r="N493" s="109" t="s">
        <v>10557</v>
      </c>
      <c r="O493" s="110" t="s">
        <v>10558</v>
      </c>
    </row>
    <row r="494" spans="3:15">
      <c r="C494" s="108"/>
      <c r="D494" s="108"/>
      <c r="E494" s="108"/>
      <c r="H494" s="189" t="s">
        <v>80</v>
      </c>
      <c r="I494" s="191" t="s">
        <v>10768</v>
      </c>
      <c r="J494" s="110" t="s">
        <v>10769</v>
      </c>
      <c r="L494" s="110" t="s">
        <v>14475</v>
      </c>
      <c r="M494" s="110" t="s">
        <v>514</v>
      </c>
      <c r="N494" s="109" t="s">
        <v>10559</v>
      </c>
      <c r="O494" s="110" t="s">
        <v>10560</v>
      </c>
    </row>
    <row r="495" spans="3:15">
      <c r="C495" s="108"/>
      <c r="D495" s="108"/>
      <c r="E495" s="108"/>
      <c r="H495" s="189" t="s">
        <v>80</v>
      </c>
      <c r="I495" s="191" t="s">
        <v>10770</v>
      </c>
      <c r="J495" s="110" t="s">
        <v>10771</v>
      </c>
      <c r="L495" s="110" t="s">
        <v>14476</v>
      </c>
      <c r="M495" s="110" t="s">
        <v>514</v>
      </c>
      <c r="N495" s="109" t="s">
        <v>10561</v>
      </c>
      <c r="O495" s="110" t="s">
        <v>10562</v>
      </c>
    </row>
    <row r="496" spans="3:15">
      <c r="C496" s="108"/>
      <c r="D496" s="108"/>
      <c r="E496" s="108"/>
      <c r="H496" s="189" t="s">
        <v>80</v>
      </c>
      <c r="I496" s="191" t="s">
        <v>10772</v>
      </c>
      <c r="J496" s="110" t="s">
        <v>10773</v>
      </c>
      <c r="L496" s="110" t="s">
        <v>14477</v>
      </c>
      <c r="M496" s="110" t="s">
        <v>514</v>
      </c>
      <c r="N496" s="109" t="s">
        <v>10563</v>
      </c>
      <c r="O496" s="110" t="s">
        <v>10564</v>
      </c>
    </row>
    <row r="497" spans="3:15">
      <c r="C497" s="108"/>
      <c r="D497" s="108"/>
      <c r="E497" s="108"/>
      <c r="H497" s="189" t="s">
        <v>80</v>
      </c>
      <c r="I497" s="191" t="s">
        <v>10774</v>
      </c>
      <c r="J497" s="110" t="s">
        <v>10775</v>
      </c>
      <c r="L497" s="110" t="s">
        <v>14478</v>
      </c>
      <c r="M497" s="110" t="s">
        <v>514</v>
      </c>
      <c r="N497" s="109" t="s">
        <v>10565</v>
      </c>
      <c r="O497" s="110" t="s">
        <v>10566</v>
      </c>
    </row>
    <row r="498" spans="3:15">
      <c r="C498" s="108"/>
      <c r="D498" s="108"/>
      <c r="E498" s="108"/>
      <c r="H498" s="189" t="s">
        <v>80</v>
      </c>
      <c r="I498" s="191" t="s">
        <v>10776</v>
      </c>
      <c r="J498" s="110" t="s">
        <v>10777</v>
      </c>
      <c r="L498" s="110" t="s">
        <v>14479</v>
      </c>
      <c r="M498" s="110" t="s">
        <v>514</v>
      </c>
      <c r="N498" s="109" t="s">
        <v>10567</v>
      </c>
      <c r="O498" s="110" t="s">
        <v>10568</v>
      </c>
    </row>
    <row r="499" spans="3:15">
      <c r="C499" s="108"/>
      <c r="D499" s="108"/>
      <c r="E499" s="108"/>
      <c r="H499" s="189" t="s">
        <v>80</v>
      </c>
      <c r="I499" s="191" t="s">
        <v>10778</v>
      </c>
      <c r="J499" s="110" t="s">
        <v>10779</v>
      </c>
      <c r="L499" s="110" t="s">
        <v>14480</v>
      </c>
      <c r="M499" s="110" t="s">
        <v>514</v>
      </c>
      <c r="N499" s="109" t="s">
        <v>10569</v>
      </c>
      <c r="O499" s="110" t="s">
        <v>10570</v>
      </c>
    </row>
    <row r="500" spans="3:15">
      <c r="C500" s="108"/>
      <c r="D500" s="108"/>
      <c r="E500" s="108"/>
      <c r="H500" s="189" t="s">
        <v>80</v>
      </c>
      <c r="I500" s="191" t="s">
        <v>10780</v>
      </c>
      <c r="J500" s="110" t="s">
        <v>10781</v>
      </c>
      <c r="L500" s="110" t="s">
        <v>14481</v>
      </c>
      <c r="M500" s="110" t="s">
        <v>514</v>
      </c>
      <c r="N500" s="109" t="s">
        <v>10571</v>
      </c>
      <c r="O500" s="110" t="s">
        <v>10572</v>
      </c>
    </row>
    <row r="501" spans="3:15">
      <c r="C501" s="108"/>
      <c r="D501" s="108"/>
      <c r="E501" s="108"/>
      <c r="H501" s="189" t="s">
        <v>80</v>
      </c>
      <c r="I501" s="191" t="s">
        <v>10782</v>
      </c>
      <c r="J501" s="110" t="s">
        <v>10783</v>
      </c>
      <c r="L501" s="110" t="s">
        <v>14482</v>
      </c>
      <c r="M501" s="110" t="s">
        <v>514</v>
      </c>
      <c r="N501" s="109" t="s">
        <v>10573</v>
      </c>
      <c r="O501" s="110" t="s">
        <v>10574</v>
      </c>
    </row>
    <row r="502" spans="3:15">
      <c r="C502" s="108"/>
      <c r="D502" s="108"/>
      <c r="E502" s="108"/>
      <c r="H502" s="189" t="s">
        <v>80</v>
      </c>
      <c r="I502" s="191" t="s">
        <v>10784</v>
      </c>
      <c r="J502" s="110" t="s">
        <v>10785</v>
      </c>
      <c r="L502" s="110" t="s">
        <v>14483</v>
      </c>
      <c r="M502" s="110" t="s">
        <v>514</v>
      </c>
      <c r="N502" s="109" t="s">
        <v>10575</v>
      </c>
      <c r="O502" s="110" t="s">
        <v>10576</v>
      </c>
    </row>
    <row r="503" spans="3:15">
      <c r="C503" s="108"/>
      <c r="D503" s="108"/>
      <c r="E503" s="108"/>
      <c r="H503" s="189" t="s">
        <v>80</v>
      </c>
      <c r="I503" s="191" t="s">
        <v>10786</v>
      </c>
      <c r="J503" s="110" t="s">
        <v>10787</v>
      </c>
      <c r="L503" s="110" t="s">
        <v>14484</v>
      </c>
      <c r="M503" s="110" t="s">
        <v>514</v>
      </c>
      <c r="N503" s="109" t="s">
        <v>10577</v>
      </c>
      <c r="O503" s="110" t="s">
        <v>10578</v>
      </c>
    </row>
    <row r="504" spans="3:15">
      <c r="C504" s="108"/>
      <c r="D504" s="108"/>
      <c r="E504" s="108"/>
      <c r="H504" s="189" t="s">
        <v>80</v>
      </c>
      <c r="I504" s="191" t="s">
        <v>10788</v>
      </c>
      <c r="J504" s="110" t="s">
        <v>10789</v>
      </c>
      <c r="L504" s="110" t="s">
        <v>14485</v>
      </c>
      <c r="M504" s="110" t="s">
        <v>514</v>
      </c>
      <c r="N504" s="109" t="s">
        <v>10579</v>
      </c>
      <c r="O504" s="110" t="s">
        <v>10580</v>
      </c>
    </row>
    <row r="505" spans="3:15">
      <c r="C505" s="108"/>
      <c r="D505" s="108"/>
      <c r="E505" s="108"/>
      <c r="H505" s="189" t="s">
        <v>80</v>
      </c>
      <c r="I505" s="191" t="s">
        <v>10790</v>
      </c>
      <c r="J505" s="110" t="s">
        <v>10791</v>
      </c>
      <c r="L505" s="110" t="s">
        <v>14486</v>
      </c>
      <c r="M505" s="110" t="s">
        <v>514</v>
      </c>
      <c r="N505" s="109" t="s">
        <v>10581</v>
      </c>
      <c r="O505" s="110" t="s">
        <v>10582</v>
      </c>
    </row>
    <row r="506" spans="3:15">
      <c r="C506" s="108"/>
      <c r="D506" s="108"/>
      <c r="E506" s="108"/>
      <c r="H506" s="189" t="s">
        <v>80</v>
      </c>
      <c r="I506" s="191" t="s">
        <v>10792</v>
      </c>
      <c r="J506" s="110" t="s">
        <v>10793</v>
      </c>
      <c r="L506" s="110" t="s">
        <v>14487</v>
      </c>
      <c r="M506" s="110" t="s">
        <v>78</v>
      </c>
      <c r="N506" s="109" t="s">
        <v>10584</v>
      </c>
      <c r="O506" s="110" t="s">
        <v>10585</v>
      </c>
    </row>
    <row r="507" spans="3:15">
      <c r="C507" s="108"/>
      <c r="D507" s="108"/>
      <c r="E507" s="108"/>
      <c r="H507" s="189" t="s">
        <v>80</v>
      </c>
      <c r="I507" s="191" t="s">
        <v>10794</v>
      </c>
      <c r="J507" s="110" t="s">
        <v>10795</v>
      </c>
      <c r="L507" s="110" t="s">
        <v>14488</v>
      </c>
      <c r="M507" s="110" t="s">
        <v>78</v>
      </c>
      <c r="N507" s="109" t="s">
        <v>10586</v>
      </c>
      <c r="O507" s="110" t="s">
        <v>10587</v>
      </c>
    </row>
    <row r="508" spans="3:15">
      <c r="C508" s="108"/>
      <c r="D508" s="108"/>
      <c r="E508" s="108"/>
      <c r="H508" s="189" t="s">
        <v>80</v>
      </c>
      <c r="I508" s="191" t="s">
        <v>10596</v>
      </c>
      <c r="J508" s="110" t="s">
        <v>10796</v>
      </c>
      <c r="L508" s="110" t="s">
        <v>14489</v>
      </c>
      <c r="M508" s="110"/>
      <c r="N508" s="109"/>
      <c r="O508" s="110" t="s">
        <v>10587</v>
      </c>
    </row>
    <row r="509" spans="3:15">
      <c r="C509" s="108"/>
      <c r="D509" s="108"/>
      <c r="E509" s="108"/>
      <c r="H509" s="189" t="s">
        <v>80</v>
      </c>
      <c r="I509" s="191" t="s">
        <v>10797</v>
      </c>
      <c r="J509" s="110" t="s">
        <v>10798</v>
      </c>
      <c r="L509" s="110" t="s">
        <v>14490</v>
      </c>
      <c r="M509" s="110" t="s">
        <v>78</v>
      </c>
      <c r="N509" s="109" t="s">
        <v>10588</v>
      </c>
      <c r="O509" s="110" t="s">
        <v>10589</v>
      </c>
    </row>
    <row r="510" spans="3:15">
      <c r="C510" s="108"/>
      <c r="D510" s="108"/>
      <c r="E510" s="108"/>
      <c r="H510" s="189" t="s">
        <v>80</v>
      </c>
      <c r="I510" s="191" t="s">
        <v>10799</v>
      </c>
      <c r="J510" s="110" t="s">
        <v>10800</v>
      </c>
      <c r="L510" s="110" t="s">
        <v>14491</v>
      </c>
      <c r="M510" s="110" t="s">
        <v>78</v>
      </c>
      <c r="N510" s="109" t="s">
        <v>10590</v>
      </c>
      <c r="O510" s="110" t="s">
        <v>10591</v>
      </c>
    </row>
    <row r="511" spans="3:15">
      <c r="C511" s="108"/>
      <c r="D511" s="108"/>
      <c r="E511" s="108"/>
      <c r="H511" s="189" t="s">
        <v>80</v>
      </c>
      <c r="I511" s="191" t="s">
        <v>10801</v>
      </c>
      <c r="J511" s="110" t="s">
        <v>10802</v>
      </c>
      <c r="L511" s="110" t="s">
        <v>14492</v>
      </c>
      <c r="M511" s="110" t="s">
        <v>78</v>
      </c>
      <c r="N511" s="109" t="s">
        <v>10592</v>
      </c>
      <c r="O511" s="110" t="s">
        <v>10593</v>
      </c>
    </row>
    <row r="512" spans="3:15">
      <c r="C512" s="108"/>
      <c r="D512" s="108"/>
      <c r="E512" s="108"/>
      <c r="H512" s="189" t="s">
        <v>80</v>
      </c>
      <c r="I512" s="191" t="s">
        <v>10803</v>
      </c>
      <c r="J512" s="110" t="s">
        <v>10804</v>
      </c>
      <c r="L512" s="110" t="s">
        <v>14493</v>
      </c>
      <c r="M512" s="110" t="s">
        <v>78</v>
      </c>
      <c r="N512" s="109" t="s">
        <v>10594</v>
      </c>
      <c r="O512" s="110" t="s">
        <v>10595</v>
      </c>
    </row>
    <row r="513" spans="3:15">
      <c r="C513" s="108"/>
      <c r="D513" s="108"/>
      <c r="E513" s="108"/>
      <c r="H513" s="189" t="s">
        <v>80</v>
      </c>
      <c r="I513" s="191" t="s">
        <v>10805</v>
      </c>
      <c r="J513" s="110" t="s">
        <v>10806</v>
      </c>
      <c r="L513" s="110" t="s">
        <v>14494</v>
      </c>
      <c r="M513" s="110" t="s">
        <v>78</v>
      </c>
      <c r="N513" s="109" t="s">
        <v>10596</v>
      </c>
      <c r="O513" s="110" t="s">
        <v>10597</v>
      </c>
    </row>
    <row r="514" spans="3:15">
      <c r="C514" s="108"/>
      <c r="D514" s="108"/>
      <c r="E514" s="108"/>
      <c r="H514" s="189" t="s">
        <v>80</v>
      </c>
      <c r="I514" s="191" t="s">
        <v>10807</v>
      </c>
      <c r="J514" s="110" t="s">
        <v>10808</v>
      </c>
      <c r="L514" s="110" t="s">
        <v>14495</v>
      </c>
      <c r="M514" s="110"/>
      <c r="N514" s="109"/>
      <c r="O514" s="110" t="s">
        <v>10597</v>
      </c>
    </row>
    <row r="515" spans="3:15">
      <c r="C515" s="108"/>
      <c r="D515" s="108"/>
      <c r="E515" s="108"/>
      <c r="H515" s="189" t="s">
        <v>80</v>
      </c>
      <c r="I515" s="191" t="s">
        <v>10809</v>
      </c>
      <c r="J515" s="110" t="s">
        <v>10810</v>
      </c>
      <c r="L515" s="110" t="s">
        <v>14496</v>
      </c>
      <c r="M515" s="110" t="s">
        <v>78</v>
      </c>
      <c r="N515" s="109" t="s">
        <v>10598</v>
      </c>
      <c r="O515" s="110" t="s">
        <v>10599</v>
      </c>
    </row>
    <row r="516" spans="3:15">
      <c r="C516" s="108"/>
      <c r="D516" s="108"/>
      <c r="E516" s="108"/>
      <c r="H516" s="189" t="s">
        <v>80</v>
      </c>
      <c r="I516" s="191" t="s">
        <v>10811</v>
      </c>
      <c r="J516" s="110" t="s">
        <v>10812</v>
      </c>
      <c r="L516" s="110" t="s">
        <v>14497</v>
      </c>
      <c r="M516" s="110" t="s">
        <v>78</v>
      </c>
      <c r="N516" s="109" t="s">
        <v>10600</v>
      </c>
      <c r="O516" s="110" t="s">
        <v>10601</v>
      </c>
    </row>
    <row r="517" spans="3:15">
      <c r="C517" s="108"/>
      <c r="D517" s="108"/>
      <c r="E517" s="108"/>
      <c r="H517" s="189" t="s">
        <v>80</v>
      </c>
      <c r="I517" s="191" t="s">
        <v>10813</v>
      </c>
      <c r="J517" s="110" t="s">
        <v>10814</v>
      </c>
      <c r="L517" s="110" t="s">
        <v>14498</v>
      </c>
      <c r="M517" s="110" t="s">
        <v>78</v>
      </c>
      <c r="N517" s="109" t="s">
        <v>10602</v>
      </c>
      <c r="O517" s="110" t="s">
        <v>10603</v>
      </c>
    </row>
    <row r="518" spans="3:15">
      <c r="C518" s="108"/>
      <c r="D518" s="108"/>
      <c r="E518" s="108"/>
      <c r="H518" s="189" t="s">
        <v>80</v>
      </c>
      <c r="I518" s="191" t="s">
        <v>10815</v>
      </c>
      <c r="J518" s="110" t="s">
        <v>10816</v>
      </c>
      <c r="L518" s="110" t="s">
        <v>14499</v>
      </c>
      <c r="M518" s="110"/>
      <c r="N518" s="109"/>
      <c r="O518" s="110" t="s">
        <v>10603</v>
      </c>
    </row>
    <row r="519" spans="3:15">
      <c r="C519" s="108"/>
      <c r="D519" s="108"/>
      <c r="E519" s="108"/>
      <c r="H519" s="189" t="s">
        <v>80</v>
      </c>
      <c r="I519" s="191" t="s">
        <v>10817</v>
      </c>
      <c r="J519" s="110" t="s">
        <v>10818</v>
      </c>
      <c r="L519" s="110" t="s">
        <v>14500</v>
      </c>
      <c r="M519" s="110" t="s">
        <v>78</v>
      </c>
      <c r="N519" s="109" t="s">
        <v>10604</v>
      </c>
      <c r="O519" s="110" t="s">
        <v>10605</v>
      </c>
    </row>
    <row r="520" spans="3:15">
      <c r="C520" s="108"/>
      <c r="D520" s="108"/>
      <c r="E520" s="108"/>
      <c r="H520" s="189" t="s">
        <v>80</v>
      </c>
      <c r="I520" s="191" t="s">
        <v>10819</v>
      </c>
      <c r="J520" s="110" t="s">
        <v>10820</v>
      </c>
      <c r="L520" s="110" t="s">
        <v>14501</v>
      </c>
      <c r="M520" s="110" t="s">
        <v>78</v>
      </c>
      <c r="N520" s="109" t="s">
        <v>10606</v>
      </c>
      <c r="O520" s="110" t="s">
        <v>10607</v>
      </c>
    </row>
    <row r="521" spans="3:15">
      <c r="C521" s="108"/>
      <c r="D521" s="108"/>
      <c r="E521" s="108"/>
      <c r="H521" s="189" t="s">
        <v>80</v>
      </c>
      <c r="I521" s="191" t="s">
        <v>10821</v>
      </c>
      <c r="J521" s="110" t="s">
        <v>10822</v>
      </c>
      <c r="L521" s="110" t="s">
        <v>14502</v>
      </c>
      <c r="M521" s="110" t="s">
        <v>78</v>
      </c>
      <c r="N521" s="109" t="s">
        <v>10608</v>
      </c>
      <c r="O521" s="110" t="s">
        <v>10609</v>
      </c>
    </row>
    <row r="522" spans="3:15">
      <c r="C522" s="108"/>
      <c r="D522" s="108"/>
      <c r="E522" s="108"/>
      <c r="H522" s="189" t="s">
        <v>80</v>
      </c>
      <c r="I522" s="191" t="s">
        <v>10823</v>
      </c>
      <c r="J522" s="110" t="s">
        <v>10824</v>
      </c>
      <c r="L522" s="110" t="s">
        <v>14503</v>
      </c>
      <c r="M522" s="110"/>
      <c r="N522" s="109"/>
      <c r="O522" s="110" t="s">
        <v>10609</v>
      </c>
    </row>
    <row r="523" spans="3:15">
      <c r="C523" s="108"/>
      <c r="D523" s="108"/>
      <c r="E523" s="108"/>
      <c r="H523" s="189" t="s">
        <v>80</v>
      </c>
      <c r="I523" s="191" t="s">
        <v>10825</v>
      </c>
      <c r="J523" s="110" t="s">
        <v>10826</v>
      </c>
      <c r="L523" s="110" t="s">
        <v>14504</v>
      </c>
      <c r="M523" s="110" t="s">
        <v>78</v>
      </c>
      <c r="N523" s="109" t="s">
        <v>10610</v>
      </c>
      <c r="O523" s="110" t="s">
        <v>10611</v>
      </c>
    </row>
    <row r="524" spans="3:15">
      <c r="C524" s="108"/>
      <c r="D524" s="108"/>
      <c r="E524" s="108"/>
      <c r="H524" s="189" t="s">
        <v>80</v>
      </c>
      <c r="I524" s="191" t="s">
        <v>10827</v>
      </c>
      <c r="J524" s="110" t="s">
        <v>10828</v>
      </c>
      <c r="L524" s="110" t="s">
        <v>14505</v>
      </c>
      <c r="M524" s="110"/>
      <c r="N524" s="109"/>
      <c r="O524" s="110" t="s">
        <v>10611</v>
      </c>
    </row>
    <row r="525" spans="3:15">
      <c r="C525" s="108"/>
      <c r="D525" s="108"/>
      <c r="E525" s="108"/>
      <c r="H525" s="189" t="s">
        <v>80</v>
      </c>
      <c r="I525" s="191" t="s">
        <v>10829</v>
      </c>
      <c r="J525" s="110" t="s">
        <v>10830</v>
      </c>
      <c r="L525" s="110" t="s">
        <v>14506</v>
      </c>
      <c r="M525" s="110" t="s">
        <v>78</v>
      </c>
      <c r="N525" s="109" t="s">
        <v>10612</v>
      </c>
      <c r="O525" s="110" t="s">
        <v>10613</v>
      </c>
    </row>
    <row r="526" spans="3:15">
      <c r="C526" s="108"/>
      <c r="D526" s="108"/>
      <c r="E526" s="108"/>
      <c r="H526" s="189" t="s">
        <v>80</v>
      </c>
      <c r="I526" s="191" t="s">
        <v>10690</v>
      </c>
      <c r="J526" s="110" t="s">
        <v>10831</v>
      </c>
      <c r="L526" s="110" t="s">
        <v>14507</v>
      </c>
      <c r="M526" s="110"/>
      <c r="N526" s="109"/>
      <c r="O526" s="110" t="s">
        <v>10613</v>
      </c>
    </row>
    <row r="527" spans="3:15">
      <c r="C527" s="108"/>
      <c r="D527" s="108"/>
      <c r="E527" s="108"/>
      <c r="H527" s="189" t="s">
        <v>80</v>
      </c>
      <c r="I527" s="191" t="s">
        <v>10832</v>
      </c>
      <c r="J527" s="110" t="s">
        <v>10833</v>
      </c>
      <c r="L527" s="110" t="s">
        <v>14508</v>
      </c>
      <c r="M527" s="110" t="s">
        <v>78</v>
      </c>
      <c r="N527" s="109" t="s">
        <v>10614</v>
      </c>
      <c r="O527" s="110" t="s">
        <v>10615</v>
      </c>
    </row>
    <row r="528" spans="3:15">
      <c r="C528" s="108"/>
      <c r="D528" s="108"/>
      <c r="E528" s="108"/>
      <c r="H528" s="189" t="s">
        <v>80</v>
      </c>
      <c r="I528" s="191" t="s">
        <v>10834</v>
      </c>
      <c r="J528" s="110" t="s">
        <v>10835</v>
      </c>
      <c r="L528" s="110" t="s">
        <v>14509</v>
      </c>
      <c r="M528" s="110" t="s">
        <v>78</v>
      </c>
      <c r="N528" s="109" t="s">
        <v>10616</v>
      </c>
      <c r="O528" s="110" t="s">
        <v>10617</v>
      </c>
    </row>
    <row r="529" spans="3:15">
      <c r="C529" s="108"/>
      <c r="D529" s="108"/>
      <c r="E529" s="108"/>
      <c r="H529" s="189" t="s">
        <v>80</v>
      </c>
      <c r="I529" s="191" t="s">
        <v>10836</v>
      </c>
      <c r="J529" s="110" t="s">
        <v>10837</v>
      </c>
      <c r="L529" s="110" t="s">
        <v>14510</v>
      </c>
      <c r="M529" s="110" t="s">
        <v>78</v>
      </c>
      <c r="N529" s="109" t="s">
        <v>10618</v>
      </c>
      <c r="O529" s="110" t="s">
        <v>10619</v>
      </c>
    </row>
    <row r="530" spans="3:15">
      <c r="C530" s="108"/>
      <c r="D530" s="108"/>
      <c r="E530" s="108"/>
      <c r="H530" s="189" t="s">
        <v>80</v>
      </c>
      <c r="I530" s="191" t="s">
        <v>10838</v>
      </c>
      <c r="J530" s="110" t="s">
        <v>10839</v>
      </c>
      <c r="L530" s="110" t="s">
        <v>14511</v>
      </c>
      <c r="M530" s="110" t="s">
        <v>78</v>
      </c>
      <c r="N530" s="109" t="s">
        <v>10620</v>
      </c>
      <c r="O530" s="110" t="s">
        <v>10621</v>
      </c>
    </row>
    <row r="531" spans="3:15">
      <c r="C531" s="108"/>
      <c r="D531" s="108"/>
      <c r="E531" s="108"/>
      <c r="H531" s="189" t="s">
        <v>80</v>
      </c>
      <c r="I531" s="191" t="s">
        <v>10840</v>
      </c>
      <c r="J531" s="110" t="s">
        <v>10841</v>
      </c>
      <c r="L531" s="110" t="s">
        <v>14512</v>
      </c>
      <c r="M531" s="110" t="s">
        <v>79</v>
      </c>
      <c r="N531" s="109" t="s">
        <v>10623</v>
      </c>
      <c r="O531" s="110" t="s">
        <v>10624</v>
      </c>
    </row>
    <row r="532" spans="3:15">
      <c r="C532" s="108"/>
      <c r="D532" s="108"/>
      <c r="E532" s="108"/>
      <c r="H532" s="189" t="s">
        <v>80</v>
      </c>
      <c r="I532" s="191" t="s">
        <v>10842</v>
      </c>
      <c r="J532" s="110" t="s">
        <v>10843</v>
      </c>
      <c r="L532" s="110" t="s">
        <v>14513</v>
      </c>
      <c r="M532" s="110" t="s">
        <v>79</v>
      </c>
      <c r="N532" s="109" t="s">
        <v>10534</v>
      </c>
      <c r="O532" s="110" t="s">
        <v>10625</v>
      </c>
    </row>
    <row r="533" spans="3:15">
      <c r="C533" s="108"/>
      <c r="D533" s="108"/>
      <c r="E533" s="108"/>
      <c r="H533" s="189" t="s">
        <v>80</v>
      </c>
      <c r="I533" s="191" t="s">
        <v>10844</v>
      </c>
      <c r="J533" s="110" t="s">
        <v>10845</v>
      </c>
      <c r="L533" s="110" t="s">
        <v>14514</v>
      </c>
      <c r="M533" s="110" t="s">
        <v>79</v>
      </c>
      <c r="N533" s="109" t="s">
        <v>10626</v>
      </c>
      <c r="O533" s="110" t="s">
        <v>10627</v>
      </c>
    </row>
    <row r="534" spans="3:15">
      <c r="C534" s="108"/>
      <c r="D534" s="108"/>
      <c r="E534" s="108"/>
      <c r="H534" s="189" t="s">
        <v>80</v>
      </c>
      <c r="I534" s="191" t="s">
        <v>10846</v>
      </c>
      <c r="J534" s="110" t="s">
        <v>10847</v>
      </c>
      <c r="L534" s="110" t="s">
        <v>14515</v>
      </c>
      <c r="M534" s="110" t="s">
        <v>79</v>
      </c>
      <c r="N534" s="109" t="s">
        <v>9899</v>
      </c>
      <c r="O534" s="110" t="s">
        <v>10628</v>
      </c>
    </row>
    <row r="535" spans="3:15">
      <c r="C535" s="108"/>
      <c r="D535" s="108"/>
      <c r="E535" s="108"/>
      <c r="H535" s="189" t="s">
        <v>80</v>
      </c>
      <c r="I535" s="191" t="s">
        <v>10848</v>
      </c>
      <c r="J535" s="110" t="s">
        <v>10849</v>
      </c>
      <c r="L535" s="110" t="s">
        <v>14516</v>
      </c>
      <c r="M535" s="110"/>
      <c r="N535" s="109"/>
      <c r="O535" s="110" t="s">
        <v>10628</v>
      </c>
    </row>
    <row r="536" spans="3:15">
      <c r="C536" s="108"/>
      <c r="D536" s="108"/>
      <c r="E536" s="108"/>
      <c r="H536" s="189" t="s">
        <v>80</v>
      </c>
      <c r="I536" s="191" t="s">
        <v>10850</v>
      </c>
      <c r="J536" s="110" t="s">
        <v>10851</v>
      </c>
      <c r="L536" s="110" t="s">
        <v>14517</v>
      </c>
      <c r="M536" s="110" t="s">
        <v>79</v>
      </c>
      <c r="N536" s="109" t="s">
        <v>10629</v>
      </c>
      <c r="O536" s="110" t="s">
        <v>10630</v>
      </c>
    </row>
    <row r="537" spans="3:15">
      <c r="C537" s="108"/>
      <c r="D537" s="108"/>
      <c r="E537" s="108"/>
      <c r="H537" s="189" t="s">
        <v>80</v>
      </c>
      <c r="I537" s="191" t="s">
        <v>10852</v>
      </c>
      <c r="J537" s="110" t="s">
        <v>10853</v>
      </c>
      <c r="L537" s="110" t="s">
        <v>14518</v>
      </c>
      <c r="M537" s="110" t="s">
        <v>79</v>
      </c>
      <c r="N537" s="109" t="s">
        <v>10631</v>
      </c>
      <c r="O537" s="110" t="s">
        <v>10632</v>
      </c>
    </row>
    <row r="538" spans="3:15">
      <c r="C538" s="108"/>
      <c r="D538" s="108"/>
      <c r="E538" s="108"/>
      <c r="H538" s="189" t="s">
        <v>80</v>
      </c>
      <c r="I538" s="191" t="s">
        <v>10854</v>
      </c>
      <c r="J538" s="110" t="s">
        <v>10855</v>
      </c>
      <c r="L538" s="110" t="s">
        <v>14519</v>
      </c>
      <c r="M538" s="110" t="s">
        <v>79</v>
      </c>
      <c r="N538" s="109" t="s">
        <v>10633</v>
      </c>
      <c r="O538" s="110" t="s">
        <v>10634</v>
      </c>
    </row>
    <row r="539" spans="3:15">
      <c r="C539" s="108"/>
      <c r="D539" s="108"/>
      <c r="E539" s="108"/>
      <c r="H539" s="189" t="s">
        <v>80</v>
      </c>
      <c r="I539" s="191" t="s">
        <v>10856</v>
      </c>
      <c r="J539" s="110" t="s">
        <v>10857</v>
      </c>
      <c r="L539" s="110" t="s">
        <v>14520</v>
      </c>
      <c r="M539" s="110" t="s">
        <v>79</v>
      </c>
      <c r="N539" s="109" t="s">
        <v>10635</v>
      </c>
      <c r="O539" s="110" t="s">
        <v>10636</v>
      </c>
    </row>
    <row r="540" spans="3:15">
      <c r="C540" s="108"/>
      <c r="D540" s="108"/>
      <c r="E540" s="108"/>
      <c r="H540" s="189" t="s">
        <v>80</v>
      </c>
      <c r="I540" s="191" t="s">
        <v>10858</v>
      </c>
      <c r="J540" s="110" t="s">
        <v>10859</v>
      </c>
      <c r="L540" s="110" t="s">
        <v>14521</v>
      </c>
      <c r="M540" s="110" t="s">
        <v>79</v>
      </c>
      <c r="N540" s="109" t="s">
        <v>10637</v>
      </c>
      <c r="O540" s="110" t="s">
        <v>10638</v>
      </c>
    </row>
    <row r="541" spans="3:15">
      <c r="C541" s="108"/>
      <c r="D541" s="108"/>
      <c r="E541" s="108"/>
      <c r="H541" s="189" t="s">
        <v>80</v>
      </c>
      <c r="I541" s="191" t="s">
        <v>10860</v>
      </c>
      <c r="J541" s="110" t="s">
        <v>10861</v>
      </c>
      <c r="L541" s="110" t="s">
        <v>14522</v>
      </c>
      <c r="M541" s="110" t="s">
        <v>79</v>
      </c>
      <c r="N541" s="109" t="s">
        <v>10639</v>
      </c>
      <c r="O541" s="110" t="s">
        <v>10640</v>
      </c>
    </row>
    <row r="542" spans="3:15">
      <c r="C542" s="108"/>
      <c r="D542" s="108"/>
      <c r="E542" s="108"/>
      <c r="H542" s="189" t="s">
        <v>80</v>
      </c>
      <c r="I542" s="191" t="s">
        <v>10862</v>
      </c>
      <c r="J542" s="110" t="s">
        <v>10863</v>
      </c>
      <c r="L542" s="110" t="s">
        <v>14523</v>
      </c>
      <c r="M542" s="110" t="s">
        <v>79</v>
      </c>
      <c r="N542" s="109" t="s">
        <v>10641</v>
      </c>
      <c r="O542" s="110" t="s">
        <v>10642</v>
      </c>
    </row>
    <row r="543" spans="3:15">
      <c r="C543" s="108"/>
      <c r="D543" s="108"/>
      <c r="E543" s="108"/>
      <c r="H543" s="189" t="s">
        <v>80</v>
      </c>
      <c r="I543" s="191" t="s">
        <v>10864</v>
      </c>
      <c r="J543" s="110" t="s">
        <v>10865</v>
      </c>
      <c r="L543" s="110" t="s">
        <v>14524</v>
      </c>
      <c r="M543" s="110"/>
      <c r="N543" s="109"/>
      <c r="O543" s="110" t="s">
        <v>10642</v>
      </c>
    </row>
    <row r="544" spans="3:15">
      <c r="C544" s="108"/>
      <c r="D544" s="108"/>
      <c r="E544" s="108"/>
      <c r="H544" s="189" t="s">
        <v>80</v>
      </c>
      <c r="I544" s="191" t="s">
        <v>10866</v>
      </c>
      <c r="J544" s="110" t="s">
        <v>10867</v>
      </c>
      <c r="L544" s="110" t="s">
        <v>14525</v>
      </c>
      <c r="M544" s="110" t="s">
        <v>79</v>
      </c>
      <c r="N544" s="109" t="s">
        <v>10643</v>
      </c>
      <c r="O544" s="110" t="s">
        <v>10644</v>
      </c>
    </row>
    <row r="545" spans="3:15">
      <c r="C545" s="108"/>
      <c r="D545" s="108"/>
      <c r="E545" s="108"/>
      <c r="H545" s="189" t="s">
        <v>80</v>
      </c>
      <c r="I545" s="191" t="s">
        <v>10868</v>
      </c>
      <c r="J545" s="110" t="s">
        <v>10869</v>
      </c>
      <c r="L545" s="110" t="s">
        <v>14526</v>
      </c>
      <c r="M545" s="110" t="s">
        <v>79</v>
      </c>
      <c r="N545" s="109" t="s">
        <v>10645</v>
      </c>
      <c r="O545" s="110" t="s">
        <v>10646</v>
      </c>
    </row>
    <row r="546" spans="3:15">
      <c r="C546" s="108"/>
      <c r="D546" s="108"/>
      <c r="E546" s="108"/>
      <c r="H546" s="189" t="s">
        <v>80</v>
      </c>
      <c r="I546" s="191" t="s">
        <v>10870</v>
      </c>
      <c r="J546" s="110" t="s">
        <v>10871</v>
      </c>
      <c r="L546" s="110" t="s">
        <v>14527</v>
      </c>
      <c r="M546" s="110" t="s">
        <v>79</v>
      </c>
      <c r="N546" s="109" t="s">
        <v>10647</v>
      </c>
      <c r="O546" s="110" t="s">
        <v>10648</v>
      </c>
    </row>
    <row r="547" spans="3:15">
      <c r="C547" s="108"/>
      <c r="D547" s="108"/>
      <c r="E547" s="108"/>
      <c r="H547" s="189" t="s">
        <v>80</v>
      </c>
      <c r="I547" s="191" t="s">
        <v>10872</v>
      </c>
      <c r="J547" s="110" t="s">
        <v>10873</v>
      </c>
      <c r="L547" s="110" t="s">
        <v>14528</v>
      </c>
      <c r="M547" s="110" t="s">
        <v>79</v>
      </c>
      <c r="N547" s="109" t="s">
        <v>10649</v>
      </c>
      <c r="O547" s="110" t="s">
        <v>10650</v>
      </c>
    </row>
    <row r="548" spans="3:15">
      <c r="C548" s="108"/>
      <c r="D548" s="108"/>
      <c r="E548" s="108"/>
      <c r="H548" s="193"/>
      <c r="I548" s="197" t="s">
        <v>10874</v>
      </c>
      <c r="J548" s="194"/>
      <c r="L548" s="110" t="s">
        <v>14529</v>
      </c>
      <c r="M548" s="110" t="s">
        <v>79</v>
      </c>
      <c r="N548" s="109" t="s">
        <v>10651</v>
      </c>
      <c r="O548" s="110" t="s">
        <v>10652</v>
      </c>
    </row>
    <row r="549" spans="3:15">
      <c r="C549" s="108"/>
      <c r="D549" s="108"/>
      <c r="E549" s="108"/>
      <c r="H549" s="189" t="s">
        <v>81</v>
      </c>
      <c r="I549" s="191" t="s">
        <v>10875</v>
      </c>
      <c r="J549" s="110" t="s">
        <v>10876</v>
      </c>
      <c r="L549" s="110" t="s">
        <v>14530</v>
      </c>
      <c r="M549" s="110" t="s">
        <v>79</v>
      </c>
      <c r="N549" s="109" t="s">
        <v>10653</v>
      </c>
      <c r="O549" s="110" t="s">
        <v>10654</v>
      </c>
    </row>
    <row r="550" spans="3:15">
      <c r="C550" s="108"/>
      <c r="D550" s="108"/>
      <c r="E550" s="108"/>
      <c r="H550" s="189" t="s">
        <v>81</v>
      </c>
      <c r="I550" s="191" t="s">
        <v>10877</v>
      </c>
      <c r="J550" s="110" t="s">
        <v>10878</v>
      </c>
      <c r="L550" s="110" t="s">
        <v>14531</v>
      </c>
      <c r="M550" s="110" t="s">
        <v>79</v>
      </c>
      <c r="N550" s="109" t="s">
        <v>10499</v>
      </c>
      <c r="O550" s="110" t="s">
        <v>10655</v>
      </c>
    </row>
    <row r="551" spans="3:15">
      <c r="C551" s="108"/>
      <c r="D551" s="108"/>
      <c r="E551" s="108"/>
      <c r="H551" s="189" t="s">
        <v>81</v>
      </c>
      <c r="I551" s="191" t="s">
        <v>10879</v>
      </c>
      <c r="J551" s="110" t="s">
        <v>10880</v>
      </c>
      <c r="L551" s="110" t="s">
        <v>14532</v>
      </c>
      <c r="M551" s="110" t="s">
        <v>79</v>
      </c>
      <c r="N551" s="109" t="s">
        <v>10656</v>
      </c>
      <c r="O551" s="110" t="s">
        <v>10657</v>
      </c>
    </row>
    <row r="552" spans="3:15">
      <c r="C552" s="108"/>
      <c r="D552" s="108"/>
      <c r="E552" s="108"/>
      <c r="H552" s="189" t="s">
        <v>81</v>
      </c>
      <c r="I552" s="191" t="s">
        <v>10881</v>
      </c>
      <c r="J552" s="110" t="s">
        <v>10882</v>
      </c>
      <c r="L552" s="110" t="s">
        <v>14533</v>
      </c>
      <c r="M552" s="110" t="s">
        <v>79</v>
      </c>
      <c r="N552" s="109" t="s">
        <v>10658</v>
      </c>
      <c r="O552" s="110" t="s">
        <v>10659</v>
      </c>
    </row>
    <row r="553" spans="3:15">
      <c r="C553" s="108"/>
      <c r="D553" s="108"/>
      <c r="E553" s="108"/>
      <c r="H553" s="189" t="s">
        <v>81</v>
      </c>
      <c r="I553" s="191" t="s">
        <v>10883</v>
      </c>
      <c r="J553" s="110" t="s">
        <v>10884</v>
      </c>
      <c r="L553" s="110" t="s">
        <v>14534</v>
      </c>
      <c r="M553" s="110" t="s">
        <v>79</v>
      </c>
      <c r="N553" s="109" t="s">
        <v>10660</v>
      </c>
      <c r="O553" s="110" t="s">
        <v>10661</v>
      </c>
    </row>
    <row r="554" spans="3:15">
      <c r="C554" s="108"/>
      <c r="D554" s="108"/>
      <c r="E554" s="108"/>
      <c r="H554" s="189" t="s">
        <v>81</v>
      </c>
      <c r="I554" s="191" t="s">
        <v>10885</v>
      </c>
      <c r="J554" s="110" t="s">
        <v>10886</v>
      </c>
      <c r="L554" s="110" t="s">
        <v>14535</v>
      </c>
      <c r="M554" s="110" t="s">
        <v>79</v>
      </c>
      <c r="N554" s="109" t="s">
        <v>10662</v>
      </c>
      <c r="O554" s="110" t="s">
        <v>10663</v>
      </c>
    </row>
    <row r="555" spans="3:15">
      <c r="C555" s="108"/>
      <c r="D555" s="108"/>
      <c r="E555" s="108"/>
      <c r="H555" s="189" t="s">
        <v>81</v>
      </c>
      <c r="I555" s="191" t="s">
        <v>10887</v>
      </c>
      <c r="J555" s="110" t="s">
        <v>10888</v>
      </c>
      <c r="L555" s="110" t="s">
        <v>14536</v>
      </c>
      <c r="M555" s="110" t="s">
        <v>79</v>
      </c>
      <c r="N555" s="109" t="s">
        <v>10664</v>
      </c>
      <c r="O555" s="110" t="s">
        <v>10665</v>
      </c>
    </row>
    <row r="556" spans="3:15">
      <c r="C556" s="108"/>
      <c r="D556" s="108"/>
      <c r="E556" s="108"/>
      <c r="H556" s="189" t="s">
        <v>81</v>
      </c>
      <c r="I556" s="191" t="s">
        <v>10889</v>
      </c>
      <c r="J556" s="110" t="s">
        <v>10890</v>
      </c>
      <c r="L556" s="110" t="s">
        <v>14537</v>
      </c>
      <c r="M556" s="110" t="s">
        <v>79</v>
      </c>
      <c r="N556" s="109" t="s">
        <v>10666</v>
      </c>
      <c r="O556" s="110" t="s">
        <v>10667</v>
      </c>
    </row>
    <row r="557" spans="3:15">
      <c r="C557" s="108"/>
      <c r="D557" s="108"/>
      <c r="E557" s="108"/>
      <c r="H557" s="189" t="s">
        <v>81</v>
      </c>
      <c r="I557" s="191" t="s">
        <v>10891</v>
      </c>
      <c r="J557" s="110" t="s">
        <v>10892</v>
      </c>
      <c r="L557" s="110" t="s">
        <v>14538</v>
      </c>
      <c r="M557" s="110" t="s">
        <v>79</v>
      </c>
      <c r="N557" s="109" t="s">
        <v>10668</v>
      </c>
      <c r="O557" s="110" t="s">
        <v>10669</v>
      </c>
    </row>
    <row r="558" spans="3:15">
      <c r="C558" s="108"/>
      <c r="D558" s="108"/>
      <c r="E558" s="108"/>
      <c r="H558" s="189" t="s">
        <v>81</v>
      </c>
      <c r="I558" s="191" t="s">
        <v>10893</v>
      </c>
      <c r="J558" s="110" t="s">
        <v>10894</v>
      </c>
      <c r="L558" s="110" t="s">
        <v>14539</v>
      </c>
      <c r="M558" s="110" t="s">
        <v>79</v>
      </c>
      <c r="N558" s="109" t="s">
        <v>10670</v>
      </c>
      <c r="O558" s="110" t="s">
        <v>10671</v>
      </c>
    </row>
    <row r="559" spans="3:15">
      <c r="C559" s="108"/>
      <c r="D559" s="108"/>
      <c r="E559" s="108"/>
      <c r="H559" s="189" t="s">
        <v>81</v>
      </c>
      <c r="I559" s="191" t="s">
        <v>10895</v>
      </c>
      <c r="J559" s="110" t="s">
        <v>10896</v>
      </c>
      <c r="L559" s="110" t="s">
        <v>14540</v>
      </c>
      <c r="M559" s="110" t="s">
        <v>79</v>
      </c>
      <c r="N559" s="109" t="s">
        <v>10672</v>
      </c>
      <c r="O559" s="110" t="s">
        <v>10673</v>
      </c>
    </row>
    <row r="560" spans="3:15">
      <c r="C560" s="108"/>
      <c r="D560" s="108"/>
      <c r="E560" s="108"/>
      <c r="H560" s="189" t="s">
        <v>81</v>
      </c>
      <c r="I560" s="191" t="s">
        <v>10897</v>
      </c>
      <c r="J560" s="110" t="s">
        <v>10898</v>
      </c>
      <c r="L560" s="110" t="s">
        <v>14541</v>
      </c>
      <c r="M560" s="110" t="s">
        <v>79</v>
      </c>
      <c r="N560" s="109" t="s">
        <v>10674</v>
      </c>
      <c r="O560" s="110" t="s">
        <v>10675</v>
      </c>
    </row>
    <row r="561" spans="3:15">
      <c r="C561" s="108"/>
      <c r="D561" s="108"/>
      <c r="E561" s="108"/>
      <c r="H561" s="189" t="s">
        <v>81</v>
      </c>
      <c r="I561" s="191" t="s">
        <v>10899</v>
      </c>
      <c r="J561" s="110" t="s">
        <v>10900</v>
      </c>
      <c r="L561" s="110" t="s">
        <v>14542</v>
      </c>
      <c r="M561" s="110" t="s">
        <v>79</v>
      </c>
      <c r="N561" s="109" t="s">
        <v>10676</v>
      </c>
      <c r="O561" s="110" t="s">
        <v>10677</v>
      </c>
    </row>
    <row r="562" spans="3:15">
      <c r="C562" s="108"/>
      <c r="D562" s="108"/>
      <c r="E562" s="108"/>
      <c r="H562" s="189" t="s">
        <v>81</v>
      </c>
      <c r="I562" s="191" t="s">
        <v>10901</v>
      </c>
      <c r="J562" s="110" t="s">
        <v>10902</v>
      </c>
      <c r="L562" s="110" t="s">
        <v>14543</v>
      </c>
      <c r="M562" s="110" t="s">
        <v>79</v>
      </c>
      <c r="N562" s="109" t="s">
        <v>10678</v>
      </c>
      <c r="O562" s="110" t="s">
        <v>10679</v>
      </c>
    </row>
    <row r="563" spans="3:15">
      <c r="C563" s="108"/>
      <c r="D563" s="108"/>
      <c r="E563" s="108"/>
      <c r="H563" s="189" t="s">
        <v>81</v>
      </c>
      <c r="I563" s="191" t="s">
        <v>10903</v>
      </c>
      <c r="J563" s="110" t="s">
        <v>10904</v>
      </c>
      <c r="L563" s="110" t="s">
        <v>14544</v>
      </c>
      <c r="M563" s="110" t="s">
        <v>79</v>
      </c>
      <c r="N563" s="109" t="s">
        <v>10680</v>
      </c>
      <c r="O563" s="110" t="s">
        <v>10681</v>
      </c>
    </row>
    <row r="564" spans="3:15">
      <c r="C564" s="108"/>
      <c r="D564" s="108"/>
      <c r="E564" s="108"/>
      <c r="H564" s="189" t="s">
        <v>81</v>
      </c>
      <c r="I564" s="191" t="s">
        <v>10905</v>
      </c>
      <c r="J564" s="110" t="s">
        <v>10906</v>
      </c>
      <c r="L564" s="110" t="s">
        <v>14545</v>
      </c>
      <c r="M564" s="110" t="s">
        <v>79</v>
      </c>
      <c r="N564" s="109" t="s">
        <v>10682</v>
      </c>
      <c r="O564" s="110" t="s">
        <v>10683</v>
      </c>
    </row>
    <row r="565" spans="3:15">
      <c r="C565" s="108"/>
      <c r="D565" s="108"/>
      <c r="E565" s="108"/>
      <c r="H565" s="189" t="s">
        <v>81</v>
      </c>
      <c r="I565" s="191" t="s">
        <v>10907</v>
      </c>
      <c r="J565" s="110" t="s">
        <v>10908</v>
      </c>
      <c r="L565" s="110" t="s">
        <v>14546</v>
      </c>
      <c r="M565" s="110" t="s">
        <v>79</v>
      </c>
      <c r="N565" s="109" t="s">
        <v>10684</v>
      </c>
      <c r="O565" s="110" t="s">
        <v>10685</v>
      </c>
    </row>
    <row r="566" spans="3:15">
      <c r="C566" s="108"/>
      <c r="D566" s="108"/>
      <c r="E566" s="108"/>
      <c r="H566" s="189" t="s">
        <v>81</v>
      </c>
      <c r="I566" s="191" t="s">
        <v>10909</v>
      </c>
      <c r="J566" s="110" t="s">
        <v>10910</v>
      </c>
      <c r="L566" s="110" t="s">
        <v>14547</v>
      </c>
      <c r="M566" s="110" t="s">
        <v>79</v>
      </c>
      <c r="N566" s="109" t="s">
        <v>10686</v>
      </c>
      <c r="O566" s="110" t="s">
        <v>10687</v>
      </c>
    </row>
    <row r="567" spans="3:15">
      <c r="C567" s="108"/>
      <c r="D567" s="108"/>
      <c r="E567" s="108"/>
      <c r="H567" s="189" t="s">
        <v>81</v>
      </c>
      <c r="I567" s="191" t="s">
        <v>10911</v>
      </c>
      <c r="J567" s="110" t="s">
        <v>10912</v>
      </c>
      <c r="L567" s="110" t="s">
        <v>14548</v>
      </c>
      <c r="M567" s="110" t="s">
        <v>79</v>
      </c>
      <c r="N567" s="109" t="s">
        <v>10688</v>
      </c>
      <c r="O567" s="110" t="s">
        <v>10689</v>
      </c>
    </row>
    <row r="568" spans="3:15">
      <c r="C568" s="108"/>
      <c r="D568" s="108"/>
      <c r="E568" s="108"/>
      <c r="H568" s="189" t="s">
        <v>81</v>
      </c>
      <c r="I568" s="191" t="s">
        <v>10913</v>
      </c>
      <c r="J568" s="110" t="s">
        <v>10914</v>
      </c>
      <c r="L568" s="110" t="s">
        <v>14549</v>
      </c>
      <c r="M568" s="110" t="s">
        <v>79</v>
      </c>
      <c r="N568" s="109" t="s">
        <v>10690</v>
      </c>
      <c r="O568" s="110" t="s">
        <v>10691</v>
      </c>
    </row>
    <row r="569" spans="3:15">
      <c r="C569" s="108"/>
      <c r="D569" s="108"/>
      <c r="E569" s="108"/>
      <c r="H569" s="189" t="s">
        <v>81</v>
      </c>
      <c r="I569" s="191" t="s">
        <v>10915</v>
      </c>
      <c r="J569" s="110" t="s">
        <v>10916</v>
      </c>
      <c r="L569" s="110" t="s">
        <v>14550</v>
      </c>
      <c r="M569" s="110"/>
      <c r="N569" s="109"/>
      <c r="O569" s="110" t="s">
        <v>10691</v>
      </c>
    </row>
    <row r="570" spans="3:15">
      <c r="C570" s="108"/>
      <c r="D570" s="108"/>
      <c r="E570" s="108"/>
      <c r="H570" s="189" t="s">
        <v>81</v>
      </c>
      <c r="I570" s="191" t="s">
        <v>10917</v>
      </c>
      <c r="J570" s="110" t="s">
        <v>10918</v>
      </c>
      <c r="L570" s="110" t="s">
        <v>14551</v>
      </c>
      <c r="M570" s="110" t="s">
        <v>79</v>
      </c>
      <c r="N570" s="109" t="s">
        <v>10692</v>
      </c>
      <c r="O570" s="110" t="s">
        <v>10693</v>
      </c>
    </row>
    <row r="571" spans="3:15">
      <c r="C571" s="108"/>
      <c r="D571" s="108"/>
      <c r="E571" s="108"/>
      <c r="H571" s="189" t="s">
        <v>81</v>
      </c>
      <c r="I571" s="191" t="s">
        <v>10919</v>
      </c>
      <c r="J571" s="110" t="s">
        <v>10920</v>
      </c>
      <c r="L571" s="110" t="s">
        <v>14552</v>
      </c>
      <c r="M571" s="110" t="s">
        <v>79</v>
      </c>
      <c r="N571" s="109" t="s">
        <v>10694</v>
      </c>
      <c r="O571" s="110" t="s">
        <v>10695</v>
      </c>
    </row>
    <row r="572" spans="3:15">
      <c r="C572" s="108"/>
      <c r="D572" s="108"/>
      <c r="E572" s="108"/>
      <c r="H572" s="189" t="s">
        <v>81</v>
      </c>
      <c r="I572" s="191" t="s">
        <v>10921</v>
      </c>
      <c r="J572" s="110" t="s">
        <v>10922</v>
      </c>
      <c r="L572" s="110" t="s">
        <v>14553</v>
      </c>
      <c r="M572" s="110" t="s">
        <v>79</v>
      </c>
      <c r="N572" s="109" t="s">
        <v>10696</v>
      </c>
      <c r="O572" s="110" t="s">
        <v>10697</v>
      </c>
    </row>
    <row r="573" spans="3:15">
      <c r="C573" s="108"/>
      <c r="D573" s="108"/>
      <c r="E573" s="108"/>
      <c r="H573" s="189" t="s">
        <v>81</v>
      </c>
      <c r="I573" s="191" t="s">
        <v>10923</v>
      </c>
      <c r="J573" s="110" t="s">
        <v>10924</v>
      </c>
      <c r="L573" s="110" t="s">
        <v>14554</v>
      </c>
      <c r="M573" s="110" t="s">
        <v>79</v>
      </c>
      <c r="N573" s="109" t="s">
        <v>10698</v>
      </c>
      <c r="O573" s="110" t="s">
        <v>10699</v>
      </c>
    </row>
    <row r="574" spans="3:15">
      <c r="C574" s="108"/>
      <c r="D574" s="108"/>
      <c r="E574" s="108"/>
      <c r="H574" s="189" t="s">
        <v>81</v>
      </c>
      <c r="I574" s="191" t="s">
        <v>10925</v>
      </c>
      <c r="J574" s="110" t="s">
        <v>10926</v>
      </c>
      <c r="L574" s="110" t="s">
        <v>14555</v>
      </c>
      <c r="M574" s="110" t="s">
        <v>79</v>
      </c>
      <c r="N574" s="109" t="s">
        <v>10700</v>
      </c>
      <c r="O574" s="110" t="s">
        <v>10701</v>
      </c>
    </row>
    <row r="575" spans="3:15">
      <c r="C575" s="108"/>
      <c r="D575" s="108"/>
      <c r="E575" s="108"/>
      <c r="H575" s="189" t="s">
        <v>81</v>
      </c>
      <c r="I575" s="191" t="s">
        <v>10927</v>
      </c>
      <c r="J575" s="110" t="s">
        <v>10928</v>
      </c>
      <c r="L575" s="110" t="s">
        <v>14556</v>
      </c>
      <c r="M575" s="110" t="s">
        <v>79</v>
      </c>
      <c r="N575" s="109" t="s">
        <v>10702</v>
      </c>
      <c r="O575" s="110" t="s">
        <v>10703</v>
      </c>
    </row>
    <row r="576" spans="3:15">
      <c r="C576" s="108"/>
      <c r="D576" s="108"/>
      <c r="E576" s="108"/>
      <c r="H576" s="189" t="s">
        <v>81</v>
      </c>
      <c r="I576" s="191" t="s">
        <v>10929</v>
      </c>
      <c r="J576" s="110" t="s">
        <v>10930</v>
      </c>
      <c r="L576" s="110" t="s">
        <v>14557</v>
      </c>
      <c r="M576" s="110" t="s">
        <v>79</v>
      </c>
      <c r="N576" s="109" t="s">
        <v>10704</v>
      </c>
      <c r="O576" s="110" t="s">
        <v>10705</v>
      </c>
    </row>
    <row r="577" spans="3:15">
      <c r="C577" s="108"/>
      <c r="D577" s="108"/>
      <c r="E577" s="108"/>
      <c r="H577" s="189" t="s">
        <v>81</v>
      </c>
      <c r="I577" s="191" t="s">
        <v>10931</v>
      </c>
      <c r="J577" s="110" t="s">
        <v>10932</v>
      </c>
      <c r="L577" s="110" t="s">
        <v>14558</v>
      </c>
      <c r="M577" s="110" t="s">
        <v>79</v>
      </c>
      <c r="N577" s="109" t="s">
        <v>10706</v>
      </c>
      <c r="O577" s="110" t="s">
        <v>10707</v>
      </c>
    </row>
    <row r="578" spans="3:15">
      <c r="C578" s="108"/>
      <c r="D578" s="108"/>
      <c r="E578" s="108"/>
      <c r="H578" s="189" t="s">
        <v>81</v>
      </c>
      <c r="I578" s="191" t="s">
        <v>10933</v>
      </c>
      <c r="J578" s="110" t="s">
        <v>10934</v>
      </c>
      <c r="L578" s="110" t="s">
        <v>14559</v>
      </c>
      <c r="M578" s="110" t="s">
        <v>79</v>
      </c>
      <c r="N578" s="109" t="s">
        <v>10237</v>
      </c>
      <c r="O578" s="110" t="s">
        <v>10708</v>
      </c>
    </row>
    <row r="579" spans="3:15">
      <c r="C579" s="108"/>
      <c r="D579" s="108"/>
      <c r="E579" s="108"/>
      <c r="H579" s="189" t="s">
        <v>81</v>
      </c>
      <c r="I579" s="191" t="s">
        <v>10935</v>
      </c>
      <c r="J579" s="110" t="s">
        <v>10936</v>
      </c>
      <c r="L579" s="110" t="s">
        <v>14560</v>
      </c>
      <c r="M579" s="110" t="s">
        <v>79</v>
      </c>
      <c r="N579" s="109" t="s">
        <v>10709</v>
      </c>
      <c r="O579" s="110" t="s">
        <v>10710</v>
      </c>
    </row>
    <row r="580" spans="3:15">
      <c r="C580" s="108"/>
      <c r="D580" s="108"/>
      <c r="E580" s="108"/>
      <c r="H580" s="189" t="s">
        <v>81</v>
      </c>
      <c r="I580" s="191" t="s">
        <v>10937</v>
      </c>
      <c r="J580" s="110" t="s">
        <v>10938</v>
      </c>
      <c r="L580" s="110" t="s">
        <v>14561</v>
      </c>
      <c r="M580" s="110" t="s">
        <v>79</v>
      </c>
      <c r="N580" s="109" t="s">
        <v>10711</v>
      </c>
      <c r="O580" s="110" t="s">
        <v>10712</v>
      </c>
    </row>
    <row r="581" spans="3:15">
      <c r="C581" s="108"/>
      <c r="D581" s="108"/>
      <c r="E581" s="108"/>
      <c r="H581" s="189" t="s">
        <v>81</v>
      </c>
      <c r="I581" s="191" t="s">
        <v>10939</v>
      </c>
      <c r="J581" s="110" t="s">
        <v>10940</v>
      </c>
      <c r="L581" s="110" t="s">
        <v>14562</v>
      </c>
      <c r="M581" s="110" t="s">
        <v>79</v>
      </c>
      <c r="N581" s="109" t="s">
        <v>10713</v>
      </c>
      <c r="O581" s="110" t="s">
        <v>10714</v>
      </c>
    </row>
    <row r="582" spans="3:15">
      <c r="C582" s="108"/>
      <c r="D582" s="108"/>
      <c r="E582" s="108"/>
      <c r="H582" s="189" t="s">
        <v>81</v>
      </c>
      <c r="I582" s="191" t="s">
        <v>10941</v>
      </c>
      <c r="J582" s="110" t="s">
        <v>10942</v>
      </c>
      <c r="L582" s="110" t="s">
        <v>14563</v>
      </c>
      <c r="M582" s="110" t="s">
        <v>79</v>
      </c>
      <c r="N582" s="109" t="s">
        <v>10715</v>
      </c>
      <c r="O582" s="110" t="s">
        <v>10716</v>
      </c>
    </row>
    <row r="583" spans="3:15">
      <c r="C583" s="108"/>
      <c r="D583" s="108"/>
      <c r="E583" s="108"/>
      <c r="H583" s="189" t="s">
        <v>81</v>
      </c>
      <c r="I583" s="191" t="s">
        <v>10943</v>
      </c>
      <c r="J583" s="110" t="s">
        <v>10944</v>
      </c>
      <c r="L583" s="110" t="s">
        <v>14564</v>
      </c>
      <c r="M583" s="110" t="s">
        <v>79</v>
      </c>
      <c r="N583" s="109" t="s">
        <v>10717</v>
      </c>
      <c r="O583" s="110" t="s">
        <v>10718</v>
      </c>
    </row>
    <row r="584" spans="3:15">
      <c r="C584" s="108"/>
      <c r="D584" s="108"/>
      <c r="E584" s="108"/>
      <c r="H584" s="189" t="s">
        <v>81</v>
      </c>
      <c r="I584" s="191" t="s">
        <v>10945</v>
      </c>
      <c r="J584" s="110" t="s">
        <v>10946</v>
      </c>
      <c r="L584" s="110" t="s">
        <v>14565</v>
      </c>
      <c r="M584" s="110" t="s">
        <v>79</v>
      </c>
      <c r="N584" s="109" t="s">
        <v>10719</v>
      </c>
      <c r="O584" s="110" t="s">
        <v>10720</v>
      </c>
    </row>
    <row r="585" spans="3:15">
      <c r="C585" s="108"/>
      <c r="D585" s="108"/>
      <c r="E585" s="108"/>
      <c r="H585" s="189" t="s">
        <v>81</v>
      </c>
      <c r="I585" s="191" t="s">
        <v>10947</v>
      </c>
      <c r="J585" s="110" t="s">
        <v>10948</v>
      </c>
      <c r="L585" s="110" t="s">
        <v>14566</v>
      </c>
      <c r="M585" s="110" t="s">
        <v>79</v>
      </c>
      <c r="N585" s="109" t="s">
        <v>10721</v>
      </c>
      <c r="O585" s="110" t="s">
        <v>10722</v>
      </c>
    </row>
    <row r="586" spans="3:15">
      <c r="C586" s="108"/>
      <c r="D586" s="108"/>
      <c r="E586" s="108"/>
      <c r="H586" s="189" t="s">
        <v>81</v>
      </c>
      <c r="I586" s="191" t="s">
        <v>10949</v>
      </c>
      <c r="J586" s="110" t="s">
        <v>10950</v>
      </c>
      <c r="L586" s="110" t="s">
        <v>14567</v>
      </c>
      <c r="M586" s="110" t="s">
        <v>79</v>
      </c>
      <c r="N586" s="109" t="s">
        <v>9871</v>
      </c>
      <c r="O586" s="110" t="s">
        <v>10723</v>
      </c>
    </row>
    <row r="587" spans="3:15">
      <c r="C587" s="108"/>
      <c r="D587" s="108"/>
      <c r="E587" s="108"/>
      <c r="H587" s="189" t="s">
        <v>81</v>
      </c>
      <c r="I587" s="191" t="s">
        <v>10951</v>
      </c>
      <c r="J587" s="110" t="s">
        <v>10952</v>
      </c>
      <c r="L587" s="110" t="s">
        <v>14568</v>
      </c>
      <c r="M587" s="110" t="s">
        <v>79</v>
      </c>
      <c r="N587" s="109" t="s">
        <v>10724</v>
      </c>
      <c r="O587" s="110" t="s">
        <v>10725</v>
      </c>
    </row>
    <row r="588" spans="3:15">
      <c r="C588" s="108"/>
      <c r="D588" s="108"/>
      <c r="E588" s="108"/>
      <c r="H588" s="189" t="s">
        <v>81</v>
      </c>
      <c r="I588" s="191" t="s">
        <v>10953</v>
      </c>
      <c r="J588" s="110" t="s">
        <v>10954</v>
      </c>
      <c r="L588" s="110" t="s">
        <v>14569</v>
      </c>
      <c r="M588" s="110" t="s">
        <v>79</v>
      </c>
      <c r="N588" s="109" t="s">
        <v>10726</v>
      </c>
      <c r="O588" s="110" t="s">
        <v>10727</v>
      </c>
    </row>
    <row r="589" spans="3:15">
      <c r="C589" s="108"/>
      <c r="D589" s="108"/>
      <c r="E589" s="108"/>
      <c r="H589" s="189" t="s">
        <v>81</v>
      </c>
      <c r="I589" s="191" t="s">
        <v>10955</v>
      </c>
      <c r="J589" s="110" t="s">
        <v>10956</v>
      </c>
      <c r="L589" s="110" t="s">
        <v>14570</v>
      </c>
      <c r="M589" s="110" t="s">
        <v>79</v>
      </c>
      <c r="N589" s="109" t="s">
        <v>10728</v>
      </c>
      <c r="O589" s="110" t="s">
        <v>10729</v>
      </c>
    </row>
    <row r="590" spans="3:15">
      <c r="C590" s="108"/>
      <c r="D590" s="108"/>
      <c r="E590" s="108"/>
      <c r="H590" s="189" t="s">
        <v>81</v>
      </c>
      <c r="I590" s="191" t="s">
        <v>10957</v>
      </c>
      <c r="J590" s="110" t="s">
        <v>10958</v>
      </c>
      <c r="L590" s="110" t="s">
        <v>14571</v>
      </c>
      <c r="M590" s="110" t="s">
        <v>79</v>
      </c>
      <c r="N590" s="109" t="s">
        <v>10730</v>
      </c>
      <c r="O590" s="110" t="s">
        <v>10731</v>
      </c>
    </row>
    <row r="591" spans="3:15">
      <c r="C591" s="108"/>
      <c r="D591" s="108"/>
      <c r="E591" s="108"/>
      <c r="H591" s="189" t="s">
        <v>81</v>
      </c>
      <c r="I591" s="191" t="s">
        <v>10959</v>
      </c>
      <c r="J591" s="110" t="s">
        <v>10960</v>
      </c>
      <c r="L591" s="110" t="s">
        <v>14572</v>
      </c>
      <c r="M591" s="110" t="s">
        <v>79</v>
      </c>
      <c r="N591" s="109" t="s">
        <v>10732</v>
      </c>
      <c r="O591" s="110" t="s">
        <v>10733</v>
      </c>
    </row>
    <row r="592" spans="3:15">
      <c r="C592" s="108"/>
      <c r="D592" s="108"/>
      <c r="E592" s="108"/>
      <c r="H592" s="189" t="s">
        <v>81</v>
      </c>
      <c r="I592" s="191" t="s">
        <v>10961</v>
      </c>
      <c r="J592" s="110" t="s">
        <v>10962</v>
      </c>
      <c r="L592" s="110" t="s">
        <v>14573</v>
      </c>
      <c r="M592" s="110" t="s">
        <v>79</v>
      </c>
      <c r="N592" s="109" t="s">
        <v>10118</v>
      </c>
      <c r="O592" s="110" t="s">
        <v>10734</v>
      </c>
    </row>
    <row r="593" spans="3:15">
      <c r="C593" s="108"/>
      <c r="D593" s="108"/>
      <c r="E593" s="108"/>
      <c r="H593" s="189" t="s">
        <v>81</v>
      </c>
      <c r="I593" s="191" t="s">
        <v>10963</v>
      </c>
      <c r="J593" s="110" t="s">
        <v>10964</v>
      </c>
      <c r="L593" s="110" t="s">
        <v>14574</v>
      </c>
      <c r="M593" s="110" t="s">
        <v>79</v>
      </c>
      <c r="N593" s="109" t="s">
        <v>10735</v>
      </c>
      <c r="O593" s="110" t="s">
        <v>10736</v>
      </c>
    </row>
    <row r="594" spans="3:15">
      <c r="C594" s="108"/>
      <c r="D594" s="108"/>
      <c r="E594" s="108"/>
      <c r="H594" s="189" t="s">
        <v>81</v>
      </c>
      <c r="I594" s="191" t="s">
        <v>10965</v>
      </c>
      <c r="J594" s="110" t="s">
        <v>10966</v>
      </c>
      <c r="L594" s="110" t="s">
        <v>14575</v>
      </c>
      <c r="M594" s="110" t="s">
        <v>79</v>
      </c>
      <c r="N594" s="109" t="s">
        <v>10737</v>
      </c>
      <c r="O594" s="110" t="s">
        <v>10738</v>
      </c>
    </row>
    <row r="595" spans="3:15">
      <c r="C595" s="108"/>
      <c r="D595" s="108"/>
      <c r="E595" s="108"/>
      <c r="H595" s="189" t="s">
        <v>81</v>
      </c>
      <c r="I595" s="191" t="s">
        <v>10967</v>
      </c>
      <c r="J595" s="110" t="s">
        <v>10968</v>
      </c>
      <c r="L595" s="110" t="s">
        <v>14576</v>
      </c>
      <c r="M595" s="110" t="s">
        <v>79</v>
      </c>
      <c r="N595" s="109" t="s">
        <v>10739</v>
      </c>
      <c r="O595" s="110" t="s">
        <v>10740</v>
      </c>
    </row>
    <row r="596" spans="3:15">
      <c r="C596" s="108"/>
      <c r="D596" s="108"/>
      <c r="E596" s="108"/>
      <c r="H596" s="189" t="s">
        <v>81</v>
      </c>
      <c r="I596" s="191" t="s">
        <v>10969</v>
      </c>
      <c r="J596" s="110" t="s">
        <v>10970</v>
      </c>
      <c r="L596" s="110" t="s">
        <v>14577</v>
      </c>
      <c r="M596" s="110" t="s">
        <v>79</v>
      </c>
      <c r="N596" s="109" t="s">
        <v>10741</v>
      </c>
      <c r="O596" s="110" t="s">
        <v>10742</v>
      </c>
    </row>
    <row r="597" spans="3:15">
      <c r="C597" s="108"/>
      <c r="D597" s="108"/>
      <c r="E597" s="108"/>
      <c r="H597" s="189" t="s">
        <v>81</v>
      </c>
      <c r="I597" s="191" t="s">
        <v>10971</v>
      </c>
      <c r="J597" s="110" t="s">
        <v>10972</v>
      </c>
      <c r="L597" s="110" t="s">
        <v>14578</v>
      </c>
      <c r="M597" s="110"/>
      <c r="N597" s="109"/>
      <c r="O597" s="110" t="s">
        <v>10742</v>
      </c>
    </row>
    <row r="598" spans="3:15">
      <c r="C598" s="108"/>
      <c r="D598" s="108"/>
      <c r="E598" s="108"/>
      <c r="H598" s="189" t="s">
        <v>81</v>
      </c>
      <c r="I598" s="191" t="s">
        <v>10973</v>
      </c>
      <c r="J598" s="110" t="s">
        <v>10974</v>
      </c>
      <c r="L598" s="110" t="s">
        <v>14579</v>
      </c>
      <c r="M598" s="110" t="s">
        <v>79</v>
      </c>
      <c r="N598" s="109" t="s">
        <v>10743</v>
      </c>
      <c r="O598" s="110" t="s">
        <v>10744</v>
      </c>
    </row>
    <row r="599" spans="3:15">
      <c r="C599" s="108"/>
      <c r="D599" s="108"/>
      <c r="E599" s="108"/>
      <c r="H599" s="189" t="s">
        <v>81</v>
      </c>
      <c r="I599" s="191" t="s">
        <v>10975</v>
      </c>
      <c r="J599" s="110" t="s">
        <v>10976</v>
      </c>
      <c r="L599" s="110" t="s">
        <v>14580</v>
      </c>
      <c r="M599" s="110" t="s">
        <v>79</v>
      </c>
      <c r="N599" s="109" t="s">
        <v>10745</v>
      </c>
      <c r="O599" s="110" t="s">
        <v>10746</v>
      </c>
    </row>
    <row r="600" spans="3:15">
      <c r="C600" s="108"/>
      <c r="D600" s="108"/>
      <c r="E600" s="108"/>
      <c r="H600" s="189" t="s">
        <v>81</v>
      </c>
      <c r="I600" s="191" t="s">
        <v>10977</v>
      </c>
      <c r="J600" s="110" t="s">
        <v>10978</v>
      </c>
      <c r="L600" s="110" t="s">
        <v>14581</v>
      </c>
      <c r="M600" s="110" t="s">
        <v>79</v>
      </c>
      <c r="N600" s="109" t="s">
        <v>10747</v>
      </c>
      <c r="O600" s="110" t="s">
        <v>10748</v>
      </c>
    </row>
    <row r="601" spans="3:15">
      <c r="C601" s="108"/>
      <c r="D601" s="108"/>
      <c r="E601" s="108"/>
      <c r="H601" s="189" t="s">
        <v>81</v>
      </c>
      <c r="I601" s="191" t="s">
        <v>10979</v>
      </c>
      <c r="J601" s="110" t="s">
        <v>10980</v>
      </c>
      <c r="L601" s="110" t="s">
        <v>14582</v>
      </c>
      <c r="M601" s="110" t="s">
        <v>79</v>
      </c>
      <c r="N601" s="109" t="s">
        <v>10749</v>
      </c>
      <c r="O601" s="110" t="s">
        <v>10750</v>
      </c>
    </row>
    <row r="602" spans="3:15">
      <c r="C602" s="108"/>
      <c r="D602" s="108"/>
      <c r="E602" s="108"/>
      <c r="H602" s="189" t="s">
        <v>81</v>
      </c>
      <c r="I602" s="191" t="s">
        <v>10981</v>
      </c>
      <c r="J602" s="110" t="s">
        <v>10982</v>
      </c>
      <c r="L602" s="110" t="s">
        <v>14583</v>
      </c>
      <c r="M602" s="110" t="s">
        <v>79</v>
      </c>
      <c r="N602" s="109" t="s">
        <v>10751</v>
      </c>
      <c r="O602" s="110" t="s">
        <v>10752</v>
      </c>
    </row>
    <row r="603" spans="3:15">
      <c r="C603" s="108"/>
      <c r="D603" s="108"/>
      <c r="E603" s="108"/>
      <c r="H603" s="189" t="s">
        <v>81</v>
      </c>
      <c r="I603" s="191" t="s">
        <v>10983</v>
      </c>
      <c r="J603" s="110" t="s">
        <v>10984</v>
      </c>
      <c r="L603" s="110" t="s">
        <v>14584</v>
      </c>
      <c r="M603" s="110" t="s">
        <v>79</v>
      </c>
      <c r="N603" s="109" t="s">
        <v>10753</v>
      </c>
      <c r="O603" s="110" t="s">
        <v>10754</v>
      </c>
    </row>
    <row r="604" spans="3:15">
      <c r="C604" s="108"/>
      <c r="D604" s="108"/>
      <c r="E604" s="108"/>
      <c r="H604" s="189" t="s">
        <v>81</v>
      </c>
      <c r="I604" s="191" t="s">
        <v>10985</v>
      </c>
      <c r="J604" s="110" t="s">
        <v>10986</v>
      </c>
      <c r="L604" s="110" t="s">
        <v>14585</v>
      </c>
      <c r="M604" s="110" t="s">
        <v>80</v>
      </c>
      <c r="N604" s="109" t="s">
        <v>10756</v>
      </c>
      <c r="O604" s="110" t="s">
        <v>10757</v>
      </c>
    </row>
    <row r="605" spans="3:15">
      <c r="C605" s="108"/>
      <c r="D605" s="108"/>
      <c r="E605" s="108"/>
      <c r="H605" s="189" t="s">
        <v>81</v>
      </c>
      <c r="I605" s="191" t="s">
        <v>10987</v>
      </c>
      <c r="J605" s="110" t="s">
        <v>10988</v>
      </c>
      <c r="L605" s="110" t="s">
        <v>14586</v>
      </c>
      <c r="M605" s="110" t="s">
        <v>80</v>
      </c>
      <c r="N605" s="109" t="s">
        <v>10758</v>
      </c>
      <c r="O605" s="110" t="s">
        <v>10759</v>
      </c>
    </row>
    <row r="606" spans="3:15">
      <c r="C606" s="108"/>
      <c r="D606" s="108"/>
      <c r="E606" s="108"/>
      <c r="H606" s="189" t="s">
        <v>81</v>
      </c>
      <c r="I606" s="191" t="s">
        <v>10989</v>
      </c>
      <c r="J606" s="110" t="s">
        <v>10990</v>
      </c>
      <c r="L606" s="110" t="s">
        <v>14587</v>
      </c>
      <c r="M606" s="110" t="s">
        <v>80</v>
      </c>
      <c r="N606" s="109" t="s">
        <v>10760</v>
      </c>
      <c r="O606" s="110" t="s">
        <v>10761</v>
      </c>
    </row>
    <row r="607" spans="3:15">
      <c r="C607" s="108"/>
      <c r="D607" s="108"/>
      <c r="E607" s="108"/>
      <c r="H607" s="189" t="s">
        <v>81</v>
      </c>
      <c r="I607" s="191" t="s">
        <v>10991</v>
      </c>
      <c r="J607" s="110" t="s">
        <v>10992</v>
      </c>
      <c r="L607" s="110" t="s">
        <v>14588</v>
      </c>
      <c r="M607" s="110" t="s">
        <v>80</v>
      </c>
      <c r="N607" s="109" t="s">
        <v>10762</v>
      </c>
      <c r="O607" s="110" t="s">
        <v>10763</v>
      </c>
    </row>
    <row r="608" spans="3:15">
      <c r="C608" s="108"/>
      <c r="D608" s="108"/>
      <c r="E608" s="108"/>
      <c r="H608" s="189" t="s">
        <v>81</v>
      </c>
      <c r="I608" s="191" t="s">
        <v>10993</v>
      </c>
      <c r="J608" s="110" t="s">
        <v>10994</v>
      </c>
      <c r="L608" s="110" t="s">
        <v>14589</v>
      </c>
      <c r="M608" s="110" t="s">
        <v>80</v>
      </c>
      <c r="N608" s="109" t="s">
        <v>10764</v>
      </c>
      <c r="O608" s="110" t="s">
        <v>10765</v>
      </c>
    </row>
    <row r="609" spans="3:15">
      <c r="C609" s="108"/>
      <c r="D609" s="108"/>
      <c r="E609" s="108"/>
      <c r="H609" s="189" t="s">
        <v>81</v>
      </c>
      <c r="I609" s="191" t="s">
        <v>10995</v>
      </c>
      <c r="J609" s="110" t="s">
        <v>10996</v>
      </c>
      <c r="L609" s="110" t="s">
        <v>14590</v>
      </c>
      <c r="M609" s="110" t="s">
        <v>80</v>
      </c>
      <c r="N609" s="109" t="s">
        <v>10766</v>
      </c>
      <c r="O609" s="110" t="s">
        <v>10767</v>
      </c>
    </row>
    <row r="610" spans="3:15">
      <c r="C610" s="108"/>
      <c r="D610" s="108"/>
      <c r="E610" s="108"/>
      <c r="H610" s="189" t="s">
        <v>81</v>
      </c>
      <c r="I610" s="191" t="s">
        <v>10997</v>
      </c>
      <c r="J610" s="110" t="s">
        <v>10998</v>
      </c>
      <c r="L610" s="110" t="s">
        <v>14591</v>
      </c>
      <c r="M610" s="110" t="s">
        <v>80</v>
      </c>
      <c r="N610" s="109" t="s">
        <v>10768</v>
      </c>
      <c r="O610" s="110" t="s">
        <v>10769</v>
      </c>
    </row>
    <row r="611" spans="3:15">
      <c r="C611" s="108"/>
      <c r="D611" s="108"/>
      <c r="E611" s="108"/>
      <c r="H611" s="189" t="s">
        <v>81</v>
      </c>
      <c r="I611" s="191" t="s">
        <v>10999</v>
      </c>
      <c r="J611" s="110" t="s">
        <v>11000</v>
      </c>
      <c r="L611" s="110" t="s">
        <v>14592</v>
      </c>
      <c r="M611" s="110" t="s">
        <v>80</v>
      </c>
      <c r="N611" s="109" t="s">
        <v>10770</v>
      </c>
      <c r="O611" s="110" t="s">
        <v>10771</v>
      </c>
    </row>
    <row r="612" spans="3:15">
      <c r="C612" s="108"/>
      <c r="D612" s="108"/>
      <c r="E612" s="108"/>
      <c r="H612" s="189" t="s">
        <v>81</v>
      </c>
      <c r="I612" s="191" t="s">
        <v>11001</v>
      </c>
      <c r="J612" s="110" t="s">
        <v>11002</v>
      </c>
      <c r="L612" s="110" t="s">
        <v>14593</v>
      </c>
      <c r="M612" s="110" t="s">
        <v>80</v>
      </c>
      <c r="N612" s="109" t="s">
        <v>10772</v>
      </c>
      <c r="O612" s="110" t="s">
        <v>10773</v>
      </c>
    </row>
    <row r="613" spans="3:15">
      <c r="C613" s="108"/>
      <c r="D613" s="108"/>
      <c r="E613" s="108"/>
      <c r="H613" s="189" t="s">
        <v>81</v>
      </c>
      <c r="I613" s="191" t="s">
        <v>11003</v>
      </c>
      <c r="J613" s="110" t="s">
        <v>11004</v>
      </c>
      <c r="L613" s="110" t="s">
        <v>14594</v>
      </c>
      <c r="M613" s="110" t="s">
        <v>80</v>
      </c>
      <c r="N613" s="109" t="s">
        <v>10774</v>
      </c>
      <c r="O613" s="110" t="s">
        <v>10775</v>
      </c>
    </row>
    <row r="614" spans="3:15">
      <c r="C614" s="108"/>
      <c r="D614" s="108"/>
      <c r="E614" s="108"/>
      <c r="H614" s="189" t="s">
        <v>81</v>
      </c>
      <c r="I614" s="191" t="s">
        <v>11005</v>
      </c>
      <c r="J614" s="110" t="s">
        <v>11006</v>
      </c>
      <c r="L614" s="110" t="s">
        <v>14595</v>
      </c>
      <c r="M614" s="110" t="s">
        <v>80</v>
      </c>
      <c r="N614" s="109" t="s">
        <v>10776</v>
      </c>
      <c r="O614" s="110" t="s">
        <v>10777</v>
      </c>
    </row>
    <row r="615" spans="3:15">
      <c r="C615" s="108"/>
      <c r="D615" s="108"/>
      <c r="E615" s="108"/>
      <c r="H615" s="193"/>
      <c r="I615" s="197" t="s">
        <v>11007</v>
      </c>
      <c r="J615" s="194"/>
      <c r="L615" s="110" t="s">
        <v>14596</v>
      </c>
      <c r="M615" s="110" t="s">
        <v>80</v>
      </c>
      <c r="N615" s="109" t="s">
        <v>10778</v>
      </c>
      <c r="O615" s="110" t="s">
        <v>10779</v>
      </c>
    </row>
    <row r="616" spans="3:15">
      <c r="C616" s="108"/>
      <c r="D616" s="108"/>
      <c r="E616" s="108"/>
      <c r="H616" s="189" t="s">
        <v>82</v>
      </c>
      <c r="I616" s="191" t="s">
        <v>11008</v>
      </c>
      <c r="J616" s="110" t="s">
        <v>11009</v>
      </c>
      <c r="L616" s="110" t="s">
        <v>14597</v>
      </c>
      <c r="M616" s="110" t="s">
        <v>80</v>
      </c>
      <c r="N616" s="109" t="s">
        <v>10780</v>
      </c>
      <c r="O616" s="110" t="s">
        <v>10781</v>
      </c>
    </row>
    <row r="617" spans="3:15">
      <c r="C617" s="108"/>
      <c r="D617" s="108"/>
      <c r="E617" s="108"/>
      <c r="H617" s="189" t="s">
        <v>82</v>
      </c>
      <c r="I617" s="191" t="s">
        <v>11010</v>
      </c>
      <c r="J617" s="110" t="s">
        <v>11011</v>
      </c>
      <c r="L617" s="110" t="s">
        <v>14598</v>
      </c>
      <c r="M617" s="110" t="s">
        <v>80</v>
      </c>
      <c r="N617" s="109" t="s">
        <v>10782</v>
      </c>
      <c r="O617" s="110" t="s">
        <v>10783</v>
      </c>
    </row>
    <row r="618" spans="3:15">
      <c r="C618" s="108"/>
      <c r="D618" s="108"/>
      <c r="E618" s="108"/>
      <c r="H618" s="189" t="s">
        <v>82</v>
      </c>
      <c r="I618" s="191" t="s">
        <v>11012</v>
      </c>
      <c r="J618" s="110" t="s">
        <v>11013</v>
      </c>
      <c r="L618" s="110" t="s">
        <v>14599</v>
      </c>
      <c r="M618" s="110" t="s">
        <v>80</v>
      </c>
      <c r="N618" s="109" t="s">
        <v>10784</v>
      </c>
      <c r="O618" s="110" t="s">
        <v>10785</v>
      </c>
    </row>
    <row r="619" spans="3:15">
      <c r="C619" s="108"/>
      <c r="D619" s="108"/>
      <c r="E619" s="108"/>
      <c r="H619" s="189" t="s">
        <v>82</v>
      </c>
      <c r="I619" s="191" t="s">
        <v>11014</v>
      </c>
      <c r="J619" s="110" t="s">
        <v>11015</v>
      </c>
      <c r="L619" s="110" t="s">
        <v>14600</v>
      </c>
      <c r="M619" s="110" t="s">
        <v>80</v>
      </c>
      <c r="N619" s="109" t="s">
        <v>10786</v>
      </c>
      <c r="O619" s="110" t="s">
        <v>10787</v>
      </c>
    </row>
    <row r="620" spans="3:15">
      <c r="C620" s="108"/>
      <c r="D620" s="108"/>
      <c r="E620" s="108"/>
      <c r="H620" s="189" t="s">
        <v>82</v>
      </c>
      <c r="I620" s="191" t="s">
        <v>11016</v>
      </c>
      <c r="J620" s="110" t="s">
        <v>11017</v>
      </c>
      <c r="L620" s="110" t="s">
        <v>14601</v>
      </c>
      <c r="M620" s="110" t="s">
        <v>80</v>
      </c>
      <c r="N620" s="109" t="s">
        <v>10788</v>
      </c>
      <c r="O620" s="110" t="s">
        <v>10789</v>
      </c>
    </row>
    <row r="621" spans="3:15">
      <c r="C621" s="108"/>
      <c r="D621" s="108"/>
      <c r="E621" s="108"/>
      <c r="H621" s="189" t="s">
        <v>82</v>
      </c>
      <c r="I621" s="191" t="s">
        <v>11018</v>
      </c>
      <c r="J621" s="110" t="s">
        <v>11019</v>
      </c>
      <c r="L621" s="110" t="s">
        <v>14602</v>
      </c>
      <c r="M621" s="110" t="s">
        <v>80</v>
      </c>
      <c r="N621" s="109" t="s">
        <v>10790</v>
      </c>
      <c r="O621" s="110" t="s">
        <v>10791</v>
      </c>
    </row>
    <row r="622" spans="3:15">
      <c r="C622" s="108"/>
      <c r="D622" s="108"/>
      <c r="E622" s="108"/>
      <c r="H622" s="189" t="s">
        <v>82</v>
      </c>
      <c r="I622" s="191" t="s">
        <v>11020</v>
      </c>
      <c r="J622" s="110" t="s">
        <v>11021</v>
      </c>
      <c r="L622" s="110" t="s">
        <v>14603</v>
      </c>
      <c r="M622" s="110" t="s">
        <v>80</v>
      </c>
      <c r="N622" s="109" t="s">
        <v>10792</v>
      </c>
      <c r="O622" s="110" t="s">
        <v>10793</v>
      </c>
    </row>
    <row r="623" spans="3:15">
      <c r="C623" s="108"/>
      <c r="D623" s="108"/>
      <c r="E623" s="108"/>
      <c r="H623" s="189" t="s">
        <v>82</v>
      </c>
      <c r="I623" s="191" t="s">
        <v>11022</v>
      </c>
      <c r="J623" s="110" t="s">
        <v>11023</v>
      </c>
      <c r="L623" s="110" t="s">
        <v>14604</v>
      </c>
      <c r="M623" s="110" t="s">
        <v>80</v>
      </c>
      <c r="N623" s="109" t="s">
        <v>10794</v>
      </c>
      <c r="O623" s="110" t="s">
        <v>10795</v>
      </c>
    </row>
    <row r="624" spans="3:15">
      <c r="C624" s="108"/>
      <c r="D624" s="108"/>
      <c r="E624" s="108"/>
      <c r="H624" s="189" t="s">
        <v>82</v>
      </c>
      <c r="I624" s="191" t="s">
        <v>11024</v>
      </c>
      <c r="J624" s="110" t="s">
        <v>11025</v>
      </c>
      <c r="L624" s="110" t="s">
        <v>14605</v>
      </c>
      <c r="M624" s="110" t="s">
        <v>80</v>
      </c>
      <c r="N624" s="109" t="s">
        <v>10596</v>
      </c>
      <c r="O624" s="110" t="s">
        <v>10796</v>
      </c>
    </row>
    <row r="625" spans="3:15">
      <c r="C625" s="108"/>
      <c r="D625" s="108"/>
      <c r="E625" s="108"/>
      <c r="H625" s="189" t="s">
        <v>82</v>
      </c>
      <c r="I625" s="191" t="s">
        <v>11026</v>
      </c>
      <c r="J625" s="110" t="s">
        <v>11027</v>
      </c>
      <c r="L625" s="110" t="s">
        <v>14606</v>
      </c>
      <c r="M625" s="110" t="s">
        <v>80</v>
      </c>
      <c r="N625" s="109" t="s">
        <v>10797</v>
      </c>
      <c r="O625" s="110" t="s">
        <v>10798</v>
      </c>
    </row>
    <row r="626" spans="3:15">
      <c r="C626" s="108"/>
      <c r="D626" s="108"/>
      <c r="E626" s="108"/>
      <c r="H626" s="189" t="s">
        <v>82</v>
      </c>
      <c r="I626" s="191" t="s">
        <v>10399</v>
      </c>
      <c r="J626" s="110" t="s">
        <v>11028</v>
      </c>
      <c r="L626" s="110" t="s">
        <v>14607</v>
      </c>
      <c r="M626" s="110" t="s">
        <v>80</v>
      </c>
      <c r="N626" s="109" t="s">
        <v>10799</v>
      </c>
      <c r="O626" s="110" t="s">
        <v>10800</v>
      </c>
    </row>
    <row r="627" spans="3:15">
      <c r="C627" s="108"/>
      <c r="D627" s="108"/>
      <c r="E627" s="108"/>
      <c r="H627" s="189" t="s">
        <v>82</v>
      </c>
      <c r="I627" s="191" t="s">
        <v>11029</v>
      </c>
      <c r="J627" s="110" t="s">
        <v>11030</v>
      </c>
      <c r="L627" s="110" t="s">
        <v>14608</v>
      </c>
      <c r="M627" s="110" t="s">
        <v>80</v>
      </c>
      <c r="N627" s="109" t="s">
        <v>10801</v>
      </c>
      <c r="O627" s="110" t="s">
        <v>10802</v>
      </c>
    </row>
    <row r="628" spans="3:15">
      <c r="C628" s="108"/>
      <c r="D628" s="108"/>
      <c r="E628" s="108"/>
      <c r="H628" s="189" t="s">
        <v>82</v>
      </c>
      <c r="I628" s="191" t="s">
        <v>11031</v>
      </c>
      <c r="J628" s="110" t="s">
        <v>11032</v>
      </c>
      <c r="L628" s="110" t="s">
        <v>14609</v>
      </c>
      <c r="M628" s="110" t="s">
        <v>80</v>
      </c>
      <c r="N628" s="109" t="s">
        <v>10803</v>
      </c>
      <c r="O628" s="110" t="s">
        <v>10804</v>
      </c>
    </row>
    <row r="629" spans="3:15">
      <c r="C629" s="108"/>
      <c r="D629" s="108"/>
      <c r="E629" s="108"/>
      <c r="H629" s="189" t="s">
        <v>82</v>
      </c>
      <c r="I629" s="191" t="s">
        <v>11033</v>
      </c>
      <c r="J629" s="110" t="s">
        <v>11034</v>
      </c>
      <c r="L629" s="110" t="s">
        <v>14610</v>
      </c>
      <c r="M629" s="110" t="s">
        <v>80</v>
      </c>
      <c r="N629" s="109" t="s">
        <v>10805</v>
      </c>
      <c r="O629" s="110" t="s">
        <v>10806</v>
      </c>
    </row>
    <row r="630" spans="3:15">
      <c r="C630" s="108"/>
      <c r="D630" s="108"/>
      <c r="E630" s="108"/>
      <c r="H630" s="189" t="s">
        <v>82</v>
      </c>
      <c r="I630" s="191" t="s">
        <v>11035</v>
      </c>
      <c r="J630" s="110" t="s">
        <v>11036</v>
      </c>
      <c r="L630" s="110" t="s">
        <v>14611</v>
      </c>
      <c r="M630" s="110" t="s">
        <v>80</v>
      </c>
      <c r="N630" s="109" t="s">
        <v>10807</v>
      </c>
      <c r="O630" s="110" t="s">
        <v>10808</v>
      </c>
    </row>
    <row r="631" spans="3:15">
      <c r="C631" s="108"/>
      <c r="D631" s="108"/>
      <c r="E631" s="108"/>
      <c r="H631" s="189" t="s">
        <v>82</v>
      </c>
      <c r="I631" s="191" t="s">
        <v>10326</v>
      </c>
      <c r="J631" s="110" t="s">
        <v>11037</v>
      </c>
      <c r="L631" s="110" t="s">
        <v>14612</v>
      </c>
      <c r="M631" s="110" t="s">
        <v>80</v>
      </c>
      <c r="N631" s="109" t="s">
        <v>10809</v>
      </c>
      <c r="O631" s="110" t="s">
        <v>10810</v>
      </c>
    </row>
    <row r="632" spans="3:15">
      <c r="C632" s="108"/>
      <c r="D632" s="108"/>
      <c r="E632" s="108"/>
      <c r="H632" s="189" t="s">
        <v>82</v>
      </c>
      <c r="I632" s="191" t="s">
        <v>11038</v>
      </c>
      <c r="J632" s="110" t="s">
        <v>11039</v>
      </c>
      <c r="L632" s="110" t="s">
        <v>14613</v>
      </c>
      <c r="M632" s="110" t="s">
        <v>80</v>
      </c>
      <c r="N632" s="109" t="s">
        <v>10811</v>
      </c>
      <c r="O632" s="110" t="s">
        <v>10812</v>
      </c>
    </row>
    <row r="633" spans="3:15">
      <c r="C633" s="108"/>
      <c r="D633" s="108"/>
      <c r="E633" s="108"/>
      <c r="H633" s="189" t="s">
        <v>82</v>
      </c>
      <c r="I633" s="191" t="s">
        <v>11040</v>
      </c>
      <c r="J633" s="110" t="s">
        <v>11041</v>
      </c>
      <c r="L633" s="110" t="s">
        <v>14614</v>
      </c>
      <c r="M633" s="110" t="s">
        <v>80</v>
      </c>
      <c r="N633" s="109" t="s">
        <v>10813</v>
      </c>
      <c r="O633" s="110" t="s">
        <v>10814</v>
      </c>
    </row>
    <row r="634" spans="3:15">
      <c r="C634" s="108"/>
      <c r="D634" s="108"/>
      <c r="E634" s="108"/>
      <c r="H634" s="189" t="s">
        <v>82</v>
      </c>
      <c r="I634" s="191" t="s">
        <v>10684</v>
      </c>
      <c r="J634" s="110" t="s">
        <v>11042</v>
      </c>
      <c r="L634" s="110" t="s">
        <v>14615</v>
      </c>
      <c r="M634" s="110" t="s">
        <v>80</v>
      </c>
      <c r="N634" s="109" t="s">
        <v>10815</v>
      </c>
      <c r="O634" s="110" t="s">
        <v>10816</v>
      </c>
    </row>
    <row r="635" spans="3:15">
      <c r="C635" s="108"/>
      <c r="D635" s="108"/>
      <c r="E635" s="108"/>
      <c r="H635" s="189" t="s">
        <v>82</v>
      </c>
      <c r="I635" s="191" t="s">
        <v>11043</v>
      </c>
      <c r="J635" s="110" t="s">
        <v>11044</v>
      </c>
      <c r="L635" s="110" t="s">
        <v>14616</v>
      </c>
      <c r="M635" s="110" t="s">
        <v>80</v>
      </c>
      <c r="N635" s="109" t="s">
        <v>10817</v>
      </c>
      <c r="O635" s="110" t="s">
        <v>10818</v>
      </c>
    </row>
    <row r="636" spans="3:15">
      <c r="C636" s="108"/>
      <c r="D636" s="108"/>
      <c r="E636" s="108"/>
      <c r="H636" s="189" t="s">
        <v>82</v>
      </c>
      <c r="I636" s="191" t="s">
        <v>11045</v>
      </c>
      <c r="J636" s="110" t="s">
        <v>11046</v>
      </c>
      <c r="L636" s="110" t="s">
        <v>14617</v>
      </c>
      <c r="M636" s="110" t="s">
        <v>80</v>
      </c>
      <c r="N636" s="109" t="s">
        <v>10819</v>
      </c>
      <c r="O636" s="110" t="s">
        <v>10820</v>
      </c>
    </row>
    <row r="637" spans="3:15">
      <c r="C637" s="108"/>
      <c r="D637" s="108"/>
      <c r="E637" s="108"/>
      <c r="H637" s="189" t="s">
        <v>82</v>
      </c>
      <c r="I637" s="191" t="s">
        <v>10955</v>
      </c>
      <c r="J637" s="110" t="s">
        <v>11047</v>
      </c>
      <c r="L637" s="110" t="s">
        <v>14618</v>
      </c>
      <c r="M637" s="110" t="s">
        <v>80</v>
      </c>
      <c r="N637" s="109" t="s">
        <v>10821</v>
      </c>
      <c r="O637" s="110" t="s">
        <v>10822</v>
      </c>
    </row>
    <row r="638" spans="3:15">
      <c r="C638" s="108"/>
      <c r="D638" s="108"/>
      <c r="E638" s="108"/>
      <c r="H638" s="189" t="s">
        <v>82</v>
      </c>
      <c r="I638" s="191" t="s">
        <v>11048</v>
      </c>
      <c r="J638" s="110" t="s">
        <v>11049</v>
      </c>
      <c r="L638" s="110" t="s">
        <v>14619</v>
      </c>
      <c r="M638" s="110" t="s">
        <v>80</v>
      </c>
      <c r="N638" s="109" t="s">
        <v>10823</v>
      </c>
      <c r="O638" s="110" t="s">
        <v>10824</v>
      </c>
    </row>
    <row r="639" spans="3:15">
      <c r="C639" s="108"/>
      <c r="D639" s="108"/>
      <c r="E639" s="108"/>
      <c r="H639" s="189" t="s">
        <v>82</v>
      </c>
      <c r="I639" s="191" t="s">
        <v>11050</v>
      </c>
      <c r="J639" s="110" t="s">
        <v>11051</v>
      </c>
      <c r="L639" s="110" t="s">
        <v>14620</v>
      </c>
      <c r="M639" s="110" t="s">
        <v>80</v>
      </c>
      <c r="N639" s="109" t="s">
        <v>10825</v>
      </c>
      <c r="O639" s="110" t="s">
        <v>10826</v>
      </c>
    </row>
    <row r="640" spans="3:15">
      <c r="C640" s="108"/>
      <c r="D640" s="108"/>
      <c r="E640" s="108"/>
      <c r="H640" s="189" t="s">
        <v>82</v>
      </c>
      <c r="I640" s="191" t="s">
        <v>11052</v>
      </c>
      <c r="J640" s="110" t="s">
        <v>11053</v>
      </c>
      <c r="L640" s="110" t="s">
        <v>14621</v>
      </c>
      <c r="M640" s="110" t="s">
        <v>80</v>
      </c>
      <c r="N640" s="109" t="s">
        <v>10827</v>
      </c>
      <c r="O640" s="110" t="s">
        <v>10828</v>
      </c>
    </row>
    <row r="641" spans="3:15">
      <c r="C641" s="108"/>
      <c r="D641" s="108"/>
      <c r="E641" s="108"/>
      <c r="H641" s="189" t="s">
        <v>82</v>
      </c>
      <c r="I641" s="191" t="s">
        <v>11054</v>
      </c>
      <c r="J641" s="110" t="s">
        <v>11055</v>
      </c>
      <c r="L641" s="110" t="s">
        <v>14622</v>
      </c>
      <c r="M641" s="110" t="s">
        <v>80</v>
      </c>
      <c r="N641" s="109" t="s">
        <v>10829</v>
      </c>
      <c r="O641" s="110" t="s">
        <v>10830</v>
      </c>
    </row>
    <row r="642" spans="3:15">
      <c r="C642" s="108"/>
      <c r="D642" s="108"/>
      <c r="E642" s="108"/>
      <c r="H642" s="189" t="s">
        <v>82</v>
      </c>
      <c r="I642" s="191" t="s">
        <v>11056</v>
      </c>
      <c r="J642" s="110" t="s">
        <v>11057</v>
      </c>
      <c r="L642" s="110" t="s">
        <v>14623</v>
      </c>
      <c r="M642" s="110" t="s">
        <v>80</v>
      </c>
      <c r="N642" s="109" t="s">
        <v>10690</v>
      </c>
      <c r="O642" s="110" t="s">
        <v>10831</v>
      </c>
    </row>
    <row r="643" spans="3:15">
      <c r="C643" s="108"/>
      <c r="D643" s="108"/>
      <c r="E643" s="108"/>
      <c r="H643" s="189" t="s">
        <v>82</v>
      </c>
      <c r="I643" s="191" t="s">
        <v>11058</v>
      </c>
      <c r="J643" s="110" t="s">
        <v>11059</v>
      </c>
      <c r="L643" s="110" t="s">
        <v>14624</v>
      </c>
      <c r="M643" s="110" t="s">
        <v>80</v>
      </c>
      <c r="N643" s="109" t="s">
        <v>10832</v>
      </c>
      <c r="O643" s="110" t="s">
        <v>10833</v>
      </c>
    </row>
    <row r="644" spans="3:15">
      <c r="C644" s="108"/>
      <c r="D644" s="108"/>
      <c r="E644" s="108"/>
      <c r="H644" s="189" t="s">
        <v>82</v>
      </c>
      <c r="I644" s="191" t="s">
        <v>11060</v>
      </c>
      <c r="J644" s="110" t="s">
        <v>11061</v>
      </c>
      <c r="L644" s="110" t="s">
        <v>14625</v>
      </c>
      <c r="M644" s="110" t="s">
        <v>80</v>
      </c>
      <c r="N644" s="109" t="s">
        <v>10834</v>
      </c>
      <c r="O644" s="110" t="s">
        <v>10835</v>
      </c>
    </row>
    <row r="645" spans="3:15">
      <c r="C645" s="108"/>
      <c r="D645" s="108"/>
      <c r="E645" s="108"/>
      <c r="H645" s="189" t="s">
        <v>82</v>
      </c>
      <c r="I645" s="191" t="s">
        <v>11062</v>
      </c>
      <c r="J645" s="110" t="s">
        <v>11063</v>
      </c>
      <c r="L645" s="110" t="s">
        <v>14626</v>
      </c>
      <c r="M645" s="110" t="s">
        <v>80</v>
      </c>
      <c r="N645" s="109" t="s">
        <v>10836</v>
      </c>
      <c r="O645" s="110" t="s">
        <v>10837</v>
      </c>
    </row>
    <row r="646" spans="3:15">
      <c r="C646" s="108"/>
      <c r="D646" s="108"/>
      <c r="E646" s="108"/>
      <c r="H646" s="189" t="s">
        <v>82</v>
      </c>
      <c r="I646" s="191" t="s">
        <v>11064</v>
      </c>
      <c r="J646" s="110" t="s">
        <v>11065</v>
      </c>
      <c r="L646" s="110" t="s">
        <v>14627</v>
      </c>
      <c r="M646" s="110" t="s">
        <v>80</v>
      </c>
      <c r="N646" s="109" t="s">
        <v>10838</v>
      </c>
      <c r="O646" s="110" t="s">
        <v>10839</v>
      </c>
    </row>
    <row r="647" spans="3:15">
      <c r="C647" s="108"/>
      <c r="D647" s="108"/>
      <c r="E647" s="108"/>
      <c r="H647" s="189" t="s">
        <v>82</v>
      </c>
      <c r="I647" s="191" t="s">
        <v>11066</v>
      </c>
      <c r="J647" s="110" t="s">
        <v>11067</v>
      </c>
      <c r="L647" s="110" t="s">
        <v>14628</v>
      </c>
      <c r="M647" s="110" t="s">
        <v>80</v>
      </c>
      <c r="N647" s="109" t="s">
        <v>10840</v>
      </c>
      <c r="O647" s="110" t="s">
        <v>10841</v>
      </c>
    </row>
    <row r="648" spans="3:15">
      <c r="C648" s="108"/>
      <c r="D648" s="108"/>
      <c r="E648" s="108"/>
      <c r="H648" s="189" t="s">
        <v>82</v>
      </c>
      <c r="I648" s="191" t="s">
        <v>11068</v>
      </c>
      <c r="J648" s="110" t="s">
        <v>11069</v>
      </c>
      <c r="L648" s="110" t="s">
        <v>14629</v>
      </c>
      <c r="M648" s="110" t="s">
        <v>80</v>
      </c>
      <c r="N648" s="109" t="s">
        <v>10842</v>
      </c>
      <c r="O648" s="110" t="s">
        <v>10843</v>
      </c>
    </row>
    <row r="649" spans="3:15">
      <c r="C649" s="108"/>
      <c r="D649" s="108"/>
      <c r="E649" s="108"/>
      <c r="H649" s="189" t="s">
        <v>82</v>
      </c>
      <c r="I649" s="191" t="s">
        <v>11070</v>
      </c>
      <c r="J649" s="110" t="s">
        <v>11071</v>
      </c>
      <c r="L649" s="110" t="s">
        <v>14630</v>
      </c>
      <c r="M649" s="110" t="s">
        <v>80</v>
      </c>
      <c r="N649" s="109" t="s">
        <v>10844</v>
      </c>
      <c r="O649" s="110" t="s">
        <v>10845</v>
      </c>
    </row>
    <row r="650" spans="3:15">
      <c r="C650" s="108"/>
      <c r="D650" s="108"/>
      <c r="E650" s="108"/>
      <c r="H650" s="189" t="s">
        <v>82</v>
      </c>
      <c r="I650" s="191" t="s">
        <v>11072</v>
      </c>
      <c r="J650" s="110" t="s">
        <v>11073</v>
      </c>
      <c r="L650" s="110" t="s">
        <v>14631</v>
      </c>
      <c r="M650" s="110" t="s">
        <v>80</v>
      </c>
      <c r="N650" s="109" t="s">
        <v>10846</v>
      </c>
      <c r="O650" s="110" t="s">
        <v>10847</v>
      </c>
    </row>
    <row r="651" spans="3:15">
      <c r="C651" s="108"/>
      <c r="D651" s="108"/>
      <c r="E651" s="108"/>
      <c r="H651" s="193"/>
      <c r="I651" s="197" t="s">
        <v>11074</v>
      </c>
      <c r="J651" s="194"/>
      <c r="L651" s="110" t="s">
        <v>14632</v>
      </c>
      <c r="M651" s="110" t="s">
        <v>80</v>
      </c>
      <c r="N651" s="109" t="s">
        <v>10848</v>
      </c>
      <c r="O651" s="110" t="s">
        <v>10849</v>
      </c>
    </row>
    <row r="652" spans="3:15">
      <c r="C652" s="108"/>
      <c r="D652" s="108"/>
      <c r="E652" s="108"/>
      <c r="H652" s="110" t="s">
        <v>83</v>
      </c>
      <c r="I652" s="109" t="s">
        <v>11075</v>
      </c>
      <c r="J652" s="110" t="s">
        <v>11076</v>
      </c>
      <c r="L652" s="110" t="s">
        <v>14633</v>
      </c>
      <c r="M652" s="110" t="s">
        <v>80</v>
      </c>
      <c r="N652" s="109" t="s">
        <v>10850</v>
      </c>
      <c r="O652" s="110" t="s">
        <v>10851</v>
      </c>
    </row>
    <row r="653" spans="3:15">
      <c r="C653" s="108"/>
      <c r="D653" s="108"/>
      <c r="E653" s="108"/>
      <c r="H653" s="110" t="s">
        <v>83</v>
      </c>
      <c r="I653" s="109" t="s">
        <v>11077</v>
      </c>
      <c r="J653" s="110" t="s">
        <v>11078</v>
      </c>
      <c r="L653" s="110" t="s">
        <v>14634</v>
      </c>
      <c r="M653" s="110" t="s">
        <v>80</v>
      </c>
      <c r="N653" s="109" t="s">
        <v>10852</v>
      </c>
      <c r="O653" s="110" t="s">
        <v>10853</v>
      </c>
    </row>
    <row r="654" spans="3:15">
      <c r="C654" s="108"/>
      <c r="D654" s="108"/>
      <c r="E654" s="108"/>
      <c r="H654" s="110" t="s">
        <v>83</v>
      </c>
      <c r="I654" s="109" t="s">
        <v>11079</v>
      </c>
      <c r="J654" s="110" t="s">
        <v>11080</v>
      </c>
      <c r="L654" s="110" t="s">
        <v>14635</v>
      </c>
      <c r="M654" s="110" t="s">
        <v>80</v>
      </c>
      <c r="N654" s="109" t="s">
        <v>10854</v>
      </c>
      <c r="O654" s="110" t="s">
        <v>10855</v>
      </c>
    </row>
    <row r="655" spans="3:15">
      <c r="C655" s="108"/>
      <c r="D655" s="108"/>
      <c r="E655" s="108"/>
      <c r="H655" s="110" t="s">
        <v>83</v>
      </c>
      <c r="I655" s="109" t="s">
        <v>11081</v>
      </c>
      <c r="J655" s="110" t="s">
        <v>11082</v>
      </c>
      <c r="L655" s="110" t="s">
        <v>14636</v>
      </c>
      <c r="M655" s="110" t="s">
        <v>80</v>
      </c>
      <c r="N655" s="109" t="s">
        <v>10856</v>
      </c>
      <c r="O655" s="110" t="s">
        <v>10857</v>
      </c>
    </row>
    <row r="656" spans="3:15">
      <c r="C656" s="108"/>
      <c r="D656" s="108"/>
      <c r="E656" s="108"/>
      <c r="H656" s="110" t="s">
        <v>83</v>
      </c>
      <c r="I656" s="109" t="s">
        <v>11083</v>
      </c>
      <c r="J656" s="110" t="s">
        <v>11084</v>
      </c>
      <c r="L656" s="110" t="s">
        <v>14637</v>
      </c>
      <c r="M656" s="110" t="s">
        <v>80</v>
      </c>
      <c r="N656" s="109" t="s">
        <v>10858</v>
      </c>
      <c r="O656" s="110" t="s">
        <v>10859</v>
      </c>
    </row>
    <row r="657" spans="3:15">
      <c r="C657" s="108"/>
      <c r="D657" s="108"/>
      <c r="E657" s="108"/>
      <c r="H657" s="110" t="s">
        <v>83</v>
      </c>
      <c r="I657" s="109" t="s">
        <v>11085</v>
      </c>
      <c r="J657" s="110" t="s">
        <v>11086</v>
      </c>
      <c r="L657" s="110" t="s">
        <v>14638</v>
      </c>
      <c r="M657" s="110" t="s">
        <v>80</v>
      </c>
      <c r="N657" s="109" t="s">
        <v>10860</v>
      </c>
      <c r="O657" s="110" t="s">
        <v>10861</v>
      </c>
    </row>
    <row r="658" spans="3:15">
      <c r="C658" s="108"/>
      <c r="D658" s="108"/>
      <c r="E658" s="108"/>
      <c r="H658" s="110" t="s">
        <v>83</v>
      </c>
      <c r="I658" s="109" t="s">
        <v>11087</v>
      </c>
      <c r="J658" s="110" t="s">
        <v>11088</v>
      </c>
      <c r="L658" s="110" t="s">
        <v>14639</v>
      </c>
      <c r="M658" s="110" t="s">
        <v>80</v>
      </c>
      <c r="N658" s="109" t="s">
        <v>10862</v>
      </c>
      <c r="O658" s="110" t="s">
        <v>10863</v>
      </c>
    </row>
    <row r="659" spans="3:15">
      <c r="C659" s="108"/>
      <c r="D659" s="108"/>
      <c r="E659" s="108"/>
      <c r="H659" s="110" t="s">
        <v>83</v>
      </c>
      <c r="I659" s="109" t="s">
        <v>11089</v>
      </c>
      <c r="J659" s="110" t="s">
        <v>11090</v>
      </c>
      <c r="L659" s="110" t="s">
        <v>14640</v>
      </c>
      <c r="M659" s="110" t="s">
        <v>80</v>
      </c>
      <c r="N659" s="109" t="s">
        <v>10864</v>
      </c>
      <c r="O659" s="110" t="s">
        <v>10865</v>
      </c>
    </row>
    <row r="660" spans="3:15">
      <c r="C660" s="108"/>
      <c r="D660" s="108"/>
      <c r="E660" s="108"/>
      <c r="H660" s="110" t="s">
        <v>83</v>
      </c>
      <c r="I660" s="109" t="s">
        <v>11091</v>
      </c>
      <c r="J660" s="110" t="s">
        <v>11092</v>
      </c>
      <c r="L660" s="110" t="s">
        <v>14641</v>
      </c>
      <c r="M660" s="110" t="s">
        <v>80</v>
      </c>
      <c r="N660" s="109" t="s">
        <v>10866</v>
      </c>
      <c r="O660" s="110" t="s">
        <v>10867</v>
      </c>
    </row>
    <row r="661" spans="3:15">
      <c r="C661" s="108"/>
      <c r="D661" s="108"/>
      <c r="E661" s="108"/>
      <c r="H661" s="110" t="s">
        <v>83</v>
      </c>
      <c r="I661" s="109" t="s">
        <v>11093</v>
      </c>
      <c r="J661" s="110" t="s">
        <v>11094</v>
      </c>
      <c r="L661" s="110" t="s">
        <v>14642</v>
      </c>
      <c r="M661" s="110" t="s">
        <v>80</v>
      </c>
      <c r="N661" s="109" t="s">
        <v>10868</v>
      </c>
      <c r="O661" s="110" t="s">
        <v>10869</v>
      </c>
    </row>
    <row r="662" spans="3:15">
      <c r="C662" s="108"/>
      <c r="D662" s="108"/>
      <c r="E662" s="108"/>
      <c r="H662" s="110" t="s">
        <v>83</v>
      </c>
      <c r="I662" s="109" t="s">
        <v>11095</v>
      </c>
      <c r="J662" s="110" t="s">
        <v>11096</v>
      </c>
      <c r="L662" s="110" t="s">
        <v>14643</v>
      </c>
      <c r="M662" s="110" t="s">
        <v>80</v>
      </c>
      <c r="N662" s="109" t="s">
        <v>10870</v>
      </c>
      <c r="O662" s="110" t="s">
        <v>10871</v>
      </c>
    </row>
    <row r="663" spans="3:15">
      <c r="C663" s="108"/>
      <c r="D663" s="108"/>
      <c r="E663" s="108"/>
      <c r="H663" s="110" t="s">
        <v>83</v>
      </c>
      <c r="I663" s="109" t="s">
        <v>11097</v>
      </c>
      <c r="J663" s="110" t="s">
        <v>11098</v>
      </c>
      <c r="L663" s="110" t="s">
        <v>14644</v>
      </c>
      <c r="M663" s="110" t="s">
        <v>80</v>
      </c>
      <c r="N663" s="109" t="s">
        <v>10872</v>
      </c>
      <c r="O663" s="110" t="s">
        <v>10873</v>
      </c>
    </row>
    <row r="664" spans="3:15">
      <c r="C664" s="108"/>
      <c r="D664" s="108"/>
      <c r="E664" s="108"/>
      <c r="H664" s="110" t="s">
        <v>83</v>
      </c>
      <c r="I664" s="109" t="s">
        <v>11099</v>
      </c>
      <c r="J664" s="110" t="s">
        <v>11100</v>
      </c>
      <c r="L664" s="110" t="s">
        <v>14645</v>
      </c>
      <c r="M664" s="110" t="s">
        <v>81</v>
      </c>
      <c r="N664" s="109" t="s">
        <v>10875</v>
      </c>
      <c r="O664" s="110" t="s">
        <v>10876</v>
      </c>
    </row>
    <row r="665" spans="3:15">
      <c r="C665" s="108"/>
      <c r="D665" s="108"/>
      <c r="E665" s="108"/>
      <c r="H665" s="110" t="s">
        <v>83</v>
      </c>
      <c r="I665" s="109" t="s">
        <v>11101</v>
      </c>
      <c r="J665" s="110" t="s">
        <v>11102</v>
      </c>
      <c r="L665" s="110" t="s">
        <v>14646</v>
      </c>
      <c r="M665" s="110" t="s">
        <v>81</v>
      </c>
      <c r="N665" s="109" t="s">
        <v>10877</v>
      </c>
      <c r="O665" s="110" t="s">
        <v>10878</v>
      </c>
    </row>
    <row r="666" spans="3:15">
      <c r="C666" s="108"/>
      <c r="D666" s="108"/>
      <c r="E666" s="108"/>
      <c r="H666" s="110" t="s">
        <v>83</v>
      </c>
      <c r="I666" s="109" t="s">
        <v>11103</v>
      </c>
      <c r="J666" s="110" t="s">
        <v>11104</v>
      </c>
      <c r="L666" s="110" t="s">
        <v>14647</v>
      </c>
      <c r="M666" s="110" t="s">
        <v>81</v>
      </c>
      <c r="N666" s="109" t="s">
        <v>10879</v>
      </c>
      <c r="O666" s="110" t="s">
        <v>10880</v>
      </c>
    </row>
    <row r="667" spans="3:15">
      <c r="C667" s="108"/>
      <c r="D667" s="108"/>
      <c r="E667" s="108"/>
      <c r="H667" s="110" t="s">
        <v>83</v>
      </c>
      <c r="I667" s="109" t="s">
        <v>10326</v>
      </c>
      <c r="J667" s="110" t="s">
        <v>11105</v>
      </c>
      <c r="L667" s="110" t="s">
        <v>14648</v>
      </c>
      <c r="M667" s="110" t="s">
        <v>81</v>
      </c>
      <c r="N667" s="109" t="s">
        <v>10881</v>
      </c>
      <c r="O667" s="110" t="s">
        <v>10882</v>
      </c>
    </row>
    <row r="668" spans="3:15">
      <c r="C668" s="108"/>
      <c r="D668" s="108"/>
      <c r="E668" s="108"/>
      <c r="H668" s="110" t="s">
        <v>83</v>
      </c>
      <c r="I668" s="109" t="s">
        <v>11106</v>
      </c>
      <c r="J668" s="110" t="s">
        <v>11107</v>
      </c>
      <c r="L668" s="110" t="s">
        <v>14649</v>
      </c>
      <c r="M668" s="110" t="s">
        <v>81</v>
      </c>
      <c r="N668" s="109" t="s">
        <v>10883</v>
      </c>
      <c r="O668" s="110" t="s">
        <v>10884</v>
      </c>
    </row>
    <row r="669" spans="3:15">
      <c r="C669" s="108"/>
      <c r="D669" s="108"/>
      <c r="E669" s="108"/>
      <c r="H669" s="110" t="s">
        <v>83</v>
      </c>
      <c r="I669" s="109" t="s">
        <v>9753</v>
      </c>
      <c r="J669" s="110" t="s">
        <v>11108</v>
      </c>
      <c r="L669" s="110" t="s">
        <v>14650</v>
      </c>
      <c r="M669" s="110" t="s">
        <v>81</v>
      </c>
      <c r="N669" s="109" t="s">
        <v>10885</v>
      </c>
      <c r="O669" s="110" t="s">
        <v>10886</v>
      </c>
    </row>
    <row r="670" spans="3:15">
      <c r="C670" s="108"/>
      <c r="D670" s="108"/>
      <c r="E670" s="108"/>
      <c r="H670" s="110" t="s">
        <v>83</v>
      </c>
      <c r="I670" s="109" t="s">
        <v>11109</v>
      </c>
      <c r="J670" s="110" t="s">
        <v>11110</v>
      </c>
      <c r="L670" s="110" t="s">
        <v>14651</v>
      </c>
      <c r="M670" s="110" t="s">
        <v>81</v>
      </c>
      <c r="N670" s="109" t="s">
        <v>10887</v>
      </c>
      <c r="O670" s="110" t="s">
        <v>10888</v>
      </c>
    </row>
    <row r="671" spans="3:15">
      <c r="C671" s="108"/>
      <c r="D671" s="108"/>
      <c r="E671" s="108"/>
      <c r="H671" s="110" t="s">
        <v>83</v>
      </c>
      <c r="I671" s="109" t="s">
        <v>11111</v>
      </c>
      <c r="J671" s="110" t="s">
        <v>11112</v>
      </c>
      <c r="L671" s="110" t="s">
        <v>14652</v>
      </c>
      <c r="M671" s="110" t="s">
        <v>81</v>
      </c>
      <c r="N671" s="109" t="s">
        <v>10889</v>
      </c>
      <c r="O671" s="110" t="s">
        <v>10890</v>
      </c>
    </row>
    <row r="672" spans="3:15">
      <c r="C672" s="108"/>
      <c r="D672" s="108"/>
      <c r="E672" s="108"/>
      <c r="H672" s="110" t="s">
        <v>83</v>
      </c>
      <c r="I672" s="109" t="s">
        <v>11113</v>
      </c>
      <c r="J672" s="110" t="s">
        <v>11114</v>
      </c>
      <c r="L672" s="110" t="s">
        <v>14653</v>
      </c>
      <c r="M672" s="110" t="s">
        <v>81</v>
      </c>
      <c r="N672" s="109" t="s">
        <v>10891</v>
      </c>
      <c r="O672" s="110" t="s">
        <v>10892</v>
      </c>
    </row>
    <row r="673" spans="3:15">
      <c r="C673" s="108"/>
      <c r="D673" s="108"/>
      <c r="E673" s="108"/>
      <c r="H673" s="110" t="s">
        <v>83</v>
      </c>
      <c r="I673" s="109" t="s">
        <v>11115</v>
      </c>
      <c r="J673" s="110" t="s">
        <v>11116</v>
      </c>
      <c r="L673" s="110" t="s">
        <v>14654</v>
      </c>
      <c r="M673" s="110" t="s">
        <v>81</v>
      </c>
      <c r="N673" s="109" t="s">
        <v>10893</v>
      </c>
      <c r="O673" s="110" t="s">
        <v>10894</v>
      </c>
    </row>
    <row r="674" spans="3:15">
      <c r="C674" s="108"/>
      <c r="D674" s="108"/>
      <c r="E674" s="108"/>
      <c r="H674" s="110" t="s">
        <v>83</v>
      </c>
      <c r="I674" s="109" t="s">
        <v>11117</v>
      </c>
      <c r="J674" s="110" t="s">
        <v>11118</v>
      </c>
      <c r="L674" s="110" t="s">
        <v>14655</v>
      </c>
      <c r="M674" s="110" t="s">
        <v>81</v>
      </c>
      <c r="N674" s="109" t="s">
        <v>10895</v>
      </c>
      <c r="O674" s="110" t="s">
        <v>10896</v>
      </c>
    </row>
    <row r="675" spans="3:15">
      <c r="C675" s="108"/>
      <c r="D675" s="108"/>
      <c r="E675" s="108"/>
      <c r="H675" s="110" t="s">
        <v>83</v>
      </c>
      <c r="I675" s="109" t="s">
        <v>11119</v>
      </c>
      <c r="J675" s="110" t="s">
        <v>11120</v>
      </c>
      <c r="L675" s="110" t="s">
        <v>14656</v>
      </c>
      <c r="M675" s="110" t="s">
        <v>81</v>
      </c>
      <c r="N675" s="109" t="s">
        <v>10897</v>
      </c>
      <c r="O675" s="110" t="s">
        <v>10898</v>
      </c>
    </row>
    <row r="676" spans="3:15">
      <c r="C676" s="108"/>
      <c r="D676" s="108"/>
      <c r="E676" s="108"/>
      <c r="H676" s="110" t="s">
        <v>83</v>
      </c>
      <c r="I676" s="109" t="s">
        <v>11121</v>
      </c>
      <c r="J676" s="110" t="s">
        <v>11122</v>
      </c>
      <c r="L676" s="110" t="s">
        <v>14657</v>
      </c>
      <c r="M676" s="110" t="s">
        <v>81</v>
      </c>
      <c r="N676" s="109" t="s">
        <v>10899</v>
      </c>
      <c r="O676" s="110" t="s">
        <v>10900</v>
      </c>
    </row>
    <row r="677" spans="3:15">
      <c r="C677" s="108"/>
      <c r="D677" s="108"/>
      <c r="E677" s="108"/>
      <c r="H677" s="110" t="s">
        <v>83</v>
      </c>
      <c r="I677" s="109" t="s">
        <v>11123</v>
      </c>
      <c r="J677" s="110" t="s">
        <v>11124</v>
      </c>
      <c r="L677" s="110" t="s">
        <v>14658</v>
      </c>
      <c r="M677" s="110" t="s">
        <v>81</v>
      </c>
      <c r="N677" s="109" t="s">
        <v>10901</v>
      </c>
      <c r="O677" s="110" t="s">
        <v>10902</v>
      </c>
    </row>
    <row r="678" spans="3:15">
      <c r="C678" s="108"/>
      <c r="D678" s="108"/>
      <c r="E678" s="108"/>
      <c r="H678" s="110" t="s">
        <v>83</v>
      </c>
      <c r="I678" s="109" t="s">
        <v>11125</v>
      </c>
      <c r="J678" s="110" t="s">
        <v>11126</v>
      </c>
      <c r="L678" s="110" t="s">
        <v>14659</v>
      </c>
      <c r="M678" s="110" t="s">
        <v>81</v>
      </c>
      <c r="N678" s="109" t="s">
        <v>10903</v>
      </c>
      <c r="O678" s="110" t="s">
        <v>10904</v>
      </c>
    </row>
    <row r="679" spans="3:15">
      <c r="C679" s="108"/>
      <c r="D679" s="108"/>
      <c r="E679" s="108"/>
      <c r="H679" s="110" t="s">
        <v>83</v>
      </c>
      <c r="I679" s="109" t="s">
        <v>11127</v>
      </c>
      <c r="J679" s="110" t="s">
        <v>11128</v>
      </c>
      <c r="L679" s="110" t="s">
        <v>14660</v>
      </c>
      <c r="M679" s="110" t="s">
        <v>81</v>
      </c>
      <c r="N679" s="109" t="s">
        <v>10905</v>
      </c>
      <c r="O679" s="110" t="s">
        <v>10906</v>
      </c>
    </row>
    <row r="680" spans="3:15">
      <c r="C680" s="108"/>
      <c r="D680" s="108"/>
      <c r="E680" s="108"/>
      <c r="H680" s="110" t="s">
        <v>83</v>
      </c>
      <c r="I680" s="109" t="s">
        <v>11129</v>
      </c>
      <c r="J680" s="110" t="s">
        <v>11130</v>
      </c>
      <c r="L680" s="110" t="s">
        <v>14661</v>
      </c>
      <c r="M680" s="110" t="s">
        <v>81</v>
      </c>
      <c r="N680" s="109" t="s">
        <v>10907</v>
      </c>
      <c r="O680" s="110" t="s">
        <v>10908</v>
      </c>
    </row>
    <row r="681" spans="3:15">
      <c r="C681" s="108"/>
      <c r="D681" s="108"/>
      <c r="E681" s="108"/>
      <c r="H681" s="110" t="s">
        <v>83</v>
      </c>
      <c r="I681" s="109" t="s">
        <v>11131</v>
      </c>
      <c r="J681" s="110" t="s">
        <v>11132</v>
      </c>
      <c r="L681" s="110" t="s">
        <v>14662</v>
      </c>
      <c r="M681" s="110" t="s">
        <v>81</v>
      </c>
      <c r="N681" s="109" t="s">
        <v>10909</v>
      </c>
      <c r="O681" s="110" t="s">
        <v>10910</v>
      </c>
    </row>
    <row r="682" spans="3:15">
      <c r="C682" s="108"/>
      <c r="D682" s="108"/>
      <c r="E682" s="108"/>
      <c r="H682" s="110" t="s">
        <v>83</v>
      </c>
      <c r="I682" s="109" t="s">
        <v>10237</v>
      </c>
      <c r="J682" s="110" t="s">
        <v>11133</v>
      </c>
      <c r="L682" s="110" t="s">
        <v>14663</v>
      </c>
      <c r="M682" s="110" t="s">
        <v>81</v>
      </c>
      <c r="N682" s="109" t="s">
        <v>10911</v>
      </c>
      <c r="O682" s="110" t="s">
        <v>10912</v>
      </c>
    </row>
    <row r="683" spans="3:15">
      <c r="C683" s="108"/>
      <c r="D683" s="108"/>
      <c r="E683" s="108"/>
      <c r="H683" s="110" t="s">
        <v>83</v>
      </c>
      <c r="I683" s="109" t="s">
        <v>11134</v>
      </c>
      <c r="J683" s="110" t="s">
        <v>11135</v>
      </c>
      <c r="L683" s="110" t="s">
        <v>14664</v>
      </c>
      <c r="M683" s="110" t="s">
        <v>81</v>
      </c>
      <c r="N683" s="109" t="s">
        <v>10913</v>
      </c>
      <c r="O683" s="110" t="s">
        <v>10914</v>
      </c>
    </row>
    <row r="684" spans="3:15">
      <c r="C684" s="108"/>
      <c r="D684" s="108"/>
      <c r="E684" s="108"/>
      <c r="H684" s="110" t="s">
        <v>83</v>
      </c>
      <c r="I684" s="109" t="s">
        <v>11136</v>
      </c>
      <c r="J684" s="110" t="s">
        <v>11137</v>
      </c>
      <c r="L684" s="110" t="s">
        <v>14665</v>
      </c>
      <c r="M684" s="110" t="s">
        <v>81</v>
      </c>
      <c r="N684" s="109" t="s">
        <v>10915</v>
      </c>
      <c r="O684" s="110" t="s">
        <v>10916</v>
      </c>
    </row>
    <row r="685" spans="3:15">
      <c r="C685" s="108"/>
      <c r="D685" s="108"/>
      <c r="E685" s="108"/>
      <c r="H685" s="110" t="s">
        <v>83</v>
      </c>
      <c r="I685" s="109" t="s">
        <v>11138</v>
      </c>
      <c r="J685" s="110" t="s">
        <v>11139</v>
      </c>
      <c r="L685" s="110" t="s">
        <v>14666</v>
      </c>
      <c r="M685" s="110" t="s">
        <v>81</v>
      </c>
      <c r="N685" s="109" t="s">
        <v>10917</v>
      </c>
      <c r="O685" s="110" t="s">
        <v>10918</v>
      </c>
    </row>
    <row r="686" spans="3:15">
      <c r="C686" s="108"/>
      <c r="D686" s="108"/>
      <c r="E686" s="108"/>
      <c r="H686" s="110" t="s">
        <v>83</v>
      </c>
      <c r="I686" s="109" t="s">
        <v>11140</v>
      </c>
      <c r="J686" s="110" t="s">
        <v>11141</v>
      </c>
      <c r="L686" s="110" t="s">
        <v>14667</v>
      </c>
      <c r="M686" s="110" t="s">
        <v>81</v>
      </c>
      <c r="N686" s="109" t="s">
        <v>10919</v>
      </c>
      <c r="O686" s="110" t="s">
        <v>10920</v>
      </c>
    </row>
    <row r="687" spans="3:15">
      <c r="C687" s="108"/>
      <c r="D687" s="108"/>
      <c r="E687" s="108"/>
      <c r="H687" s="193"/>
      <c r="I687" s="197" t="s">
        <v>11142</v>
      </c>
      <c r="J687" s="194"/>
      <c r="L687" s="110" t="s">
        <v>14668</v>
      </c>
      <c r="M687" s="110" t="s">
        <v>81</v>
      </c>
      <c r="N687" s="109" t="s">
        <v>10921</v>
      </c>
      <c r="O687" s="110" t="s">
        <v>10922</v>
      </c>
    </row>
    <row r="688" spans="3:15">
      <c r="C688" s="108"/>
      <c r="D688" s="108"/>
      <c r="E688" s="108"/>
      <c r="H688" s="189" t="s">
        <v>84</v>
      </c>
      <c r="I688" s="191" t="s">
        <v>11143</v>
      </c>
      <c r="J688" s="110" t="s">
        <v>11144</v>
      </c>
      <c r="L688" s="110" t="s">
        <v>14669</v>
      </c>
      <c r="M688" s="110" t="s">
        <v>81</v>
      </c>
      <c r="N688" s="109" t="s">
        <v>10923</v>
      </c>
      <c r="O688" s="110" t="s">
        <v>10924</v>
      </c>
    </row>
    <row r="689" spans="3:15">
      <c r="C689" s="108"/>
      <c r="D689" s="108"/>
      <c r="E689" s="108"/>
      <c r="H689" s="189" t="s">
        <v>84</v>
      </c>
      <c r="I689" s="191" t="s">
        <v>11145</v>
      </c>
      <c r="J689" s="110" t="s">
        <v>11146</v>
      </c>
      <c r="L689" s="110" t="s">
        <v>14670</v>
      </c>
      <c r="M689" s="110" t="s">
        <v>81</v>
      </c>
      <c r="N689" s="109" t="s">
        <v>10925</v>
      </c>
      <c r="O689" s="110" t="s">
        <v>10926</v>
      </c>
    </row>
    <row r="690" spans="3:15">
      <c r="C690" s="108"/>
      <c r="D690" s="108"/>
      <c r="E690" s="108"/>
      <c r="H690" s="189" t="s">
        <v>84</v>
      </c>
      <c r="I690" s="191" t="s">
        <v>11147</v>
      </c>
      <c r="J690" s="110" t="s">
        <v>11148</v>
      </c>
      <c r="L690" s="110" t="s">
        <v>14671</v>
      </c>
      <c r="M690" s="110" t="s">
        <v>81</v>
      </c>
      <c r="N690" s="109" t="s">
        <v>10927</v>
      </c>
      <c r="O690" s="110" t="s">
        <v>10928</v>
      </c>
    </row>
    <row r="691" spans="3:15">
      <c r="C691" s="108"/>
      <c r="D691" s="108"/>
      <c r="E691" s="108"/>
      <c r="H691" s="189" t="s">
        <v>84</v>
      </c>
      <c r="I691" s="191" t="s">
        <v>11149</v>
      </c>
      <c r="J691" s="110" t="s">
        <v>11150</v>
      </c>
      <c r="L691" s="110" t="s">
        <v>14672</v>
      </c>
      <c r="M691" s="110" t="s">
        <v>81</v>
      </c>
      <c r="N691" s="109" t="s">
        <v>10929</v>
      </c>
      <c r="O691" s="110" t="s">
        <v>10930</v>
      </c>
    </row>
    <row r="692" spans="3:15">
      <c r="C692" s="108"/>
      <c r="D692" s="108"/>
      <c r="E692" s="108"/>
      <c r="H692" s="189" t="s">
        <v>84</v>
      </c>
      <c r="I692" s="191" t="s">
        <v>11151</v>
      </c>
      <c r="J692" s="110" t="s">
        <v>11152</v>
      </c>
      <c r="L692" s="110" t="s">
        <v>14673</v>
      </c>
      <c r="M692" s="110" t="s">
        <v>81</v>
      </c>
      <c r="N692" s="109" t="s">
        <v>10931</v>
      </c>
      <c r="O692" s="110" t="s">
        <v>10932</v>
      </c>
    </row>
    <row r="693" spans="3:15">
      <c r="C693" s="108"/>
      <c r="D693" s="108"/>
      <c r="E693" s="108"/>
      <c r="H693" s="189" t="s">
        <v>84</v>
      </c>
      <c r="I693" s="191" t="s">
        <v>11153</v>
      </c>
      <c r="J693" s="110" t="s">
        <v>11154</v>
      </c>
      <c r="L693" s="110" t="s">
        <v>14674</v>
      </c>
      <c r="M693" s="110" t="s">
        <v>81</v>
      </c>
      <c r="N693" s="109" t="s">
        <v>10933</v>
      </c>
      <c r="O693" s="110" t="s">
        <v>10934</v>
      </c>
    </row>
    <row r="694" spans="3:15">
      <c r="C694" s="108"/>
      <c r="D694" s="108"/>
      <c r="E694" s="108"/>
      <c r="H694" s="189" t="s">
        <v>84</v>
      </c>
      <c r="I694" s="191" t="s">
        <v>11155</v>
      </c>
      <c r="J694" s="110" t="s">
        <v>11156</v>
      </c>
      <c r="L694" s="110" t="s">
        <v>14675</v>
      </c>
      <c r="M694" s="110"/>
      <c r="N694" s="109"/>
      <c r="O694" s="110" t="s">
        <v>10934</v>
      </c>
    </row>
    <row r="695" spans="3:15">
      <c r="C695" s="108"/>
      <c r="D695" s="108"/>
      <c r="E695" s="108"/>
      <c r="H695" s="189" t="s">
        <v>84</v>
      </c>
      <c r="I695" s="191" t="s">
        <v>11157</v>
      </c>
      <c r="J695" s="110" t="s">
        <v>11158</v>
      </c>
      <c r="L695" s="110" t="s">
        <v>14676</v>
      </c>
      <c r="M695" s="110" t="s">
        <v>81</v>
      </c>
      <c r="N695" s="109" t="s">
        <v>10935</v>
      </c>
      <c r="O695" s="110" t="s">
        <v>10936</v>
      </c>
    </row>
    <row r="696" spans="3:15">
      <c r="C696" s="108"/>
      <c r="D696" s="108"/>
      <c r="E696" s="108"/>
      <c r="H696" s="189" t="s">
        <v>84</v>
      </c>
      <c r="I696" s="191" t="s">
        <v>11159</v>
      </c>
      <c r="J696" s="110" t="s">
        <v>11160</v>
      </c>
      <c r="L696" s="110" t="s">
        <v>14677</v>
      </c>
      <c r="M696" s="110" t="s">
        <v>81</v>
      </c>
      <c r="N696" s="109" t="s">
        <v>10937</v>
      </c>
      <c r="O696" s="110" t="s">
        <v>10938</v>
      </c>
    </row>
    <row r="697" spans="3:15">
      <c r="C697" s="108"/>
      <c r="D697" s="108"/>
      <c r="E697" s="108"/>
      <c r="H697" s="189" t="s">
        <v>84</v>
      </c>
      <c r="I697" s="191" t="s">
        <v>11161</v>
      </c>
      <c r="J697" s="110" t="s">
        <v>11162</v>
      </c>
      <c r="L697" s="110" t="s">
        <v>14678</v>
      </c>
      <c r="M697" s="110" t="s">
        <v>81</v>
      </c>
      <c r="N697" s="109" t="s">
        <v>10939</v>
      </c>
      <c r="O697" s="110" t="s">
        <v>10940</v>
      </c>
    </row>
    <row r="698" spans="3:15">
      <c r="C698" s="108"/>
      <c r="D698" s="108"/>
      <c r="E698" s="108"/>
      <c r="H698" s="189" t="s">
        <v>84</v>
      </c>
      <c r="I698" s="191" t="s">
        <v>11163</v>
      </c>
      <c r="J698" s="110" t="s">
        <v>11164</v>
      </c>
      <c r="L698" s="110" t="s">
        <v>14679</v>
      </c>
      <c r="M698" s="110" t="s">
        <v>81</v>
      </c>
      <c r="N698" s="109" t="s">
        <v>10941</v>
      </c>
      <c r="O698" s="110" t="s">
        <v>10942</v>
      </c>
    </row>
    <row r="699" spans="3:15">
      <c r="C699" s="108"/>
      <c r="D699" s="108"/>
      <c r="E699" s="108"/>
      <c r="H699" s="189" t="s">
        <v>84</v>
      </c>
      <c r="I699" s="191" t="s">
        <v>11165</v>
      </c>
      <c r="J699" s="110" t="s">
        <v>11166</v>
      </c>
      <c r="L699" s="110" t="s">
        <v>14680</v>
      </c>
      <c r="M699" s="110"/>
      <c r="N699" s="109"/>
      <c r="O699" s="110" t="s">
        <v>10942</v>
      </c>
    </row>
    <row r="700" spans="3:15">
      <c r="C700" s="108"/>
      <c r="D700" s="108"/>
      <c r="E700" s="108"/>
      <c r="H700" s="189" t="s">
        <v>84</v>
      </c>
      <c r="I700" s="191" t="s">
        <v>11167</v>
      </c>
      <c r="J700" s="110" t="s">
        <v>11168</v>
      </c>
      <c r="L700" s="110" t="s">
        <v>14681</v>
      </c>
      <c r="M700" s="110" t="s">
        <v>81</v>
      </c>
      <c r="N700" s="109" t="s">
        <v>10943</v>
      </c>
      <c r="O700" s="110" t="s">
        <v>10944</v>
      </c>
    </row>
    <row r="701" spans="3:15">
      <c r="C701" s="108"/>
      <c r="D701" s="108"/>
      <c r="E701" s="108"/>
      <c r="H701" s="189" t="s">
        <v>84</v>
      </c>
      <c r="I701" s="191" t="s">
        <v>11169</v>
      </c>
      <c r="J701" s="110" t="s">
        <v>11170</v>
      </c>
      <c r="L701" s="110" t="s">
        <v>14682</v>
      </c>
      <c r="M701" s="110" t="s">
        <v>81</v>
      </c>
      <c r="N701" s="109" t="s">
        <v>10945</v>
      </c>
      <c r="O701" s="110" t="s">
        <v>10946</v>
      </c>
    </row>
    <row r="702" spans="3:15">
      <c r="C702" s="108"/>
      <c r="D702" s="108"/>
      <c r="E702" s="108"/>
      <c r="H702" s="189" t="s">
        <v>84</v>
      </c>
      <c r="I702" s="191" t="s">
        <v>11171</v>
      </c>
      <c r="J702" s="110" t="s">
        <v>11172</v>
      </c>
      <c r="L702" s="110" t="s">
        <v>14683</v>
      </c>
      <c r="M702" s="110" t="s">
        <v>81</v>
      </c>
      <c r="N702" s="109" t="s">
        <v>10947</v>
      </c>
      <c r="O702" s="110" t="s">
        <v>10948</v>
      </c>
    </row>
    <row r="703" spans="3:15">
      <c r="C703" s="108"/>
      <c r="D703" s="108"/>
      <c r="E703" s="108"/>
      <c r="H703" s="189" t="s">
        <v>84</v>
      </c>
      <c r="I703" s="191" t="s">
        <v>11173</v>
      </c>
      <c r="J703" s="110" t="s">
        <v>11174</v>
      </c>
      <c r="L703" s="110" t="s">
        <v>14684</v>
      </c>
      <c r="M703" s="110"/>
      <c r="N703" s="109"/>
      <c r="O703" s="110" t="s">
        <v>10948</v>
      </c>
    </row>
    <row r="704" spans="3:15">
      <c r="C704" s="108"/>
      <c r="D704" s="108"/>
      <c r="E704" s="108"/>
      <c r="H704" s="189" t="s">
        <v>84</v>
      </c>
      <c r="I704" s="191" t="s">
        <v>11175</v>
      </c>
      <c r="J704" s="110" t="s">
        <v>11176</v>
      </c>
      <c r="L704" s="110" t="s">
        <v>14685</v>
      </c>
      <c r="M704" s="110" t="s">
        <v>81</v>
      </c>
      <c r="N704" s="109" t="s">
        <v>10949</v>
      </c>
      <c r="O704" s="110" t="s">
        <v>10950</v>
      </c>
    </row>
    <row r="705" spans="3:15">
      <c r="C705" s="108"/>
      <c r="D705" s="108"/>
      <c r="E705" s="108"/>
      <c r="H705" s="189" t="s">
        <v>84</v>
      </c>
      <c r="I705" s="191" t="s">
        <v>11181</v>
      </c>
      <c r="J705" s="110" t="s">
        <v>11182</v>
      </c>
      <c r="L705" s="110" t="s">
        <v>14686</v>
      </c>
      <c r="M705" s="110" t="s">
        <v>81</v>
      </c>
      <c r="N705" s="109" t="s">
        <v>10951</v>
      </c>
      <c r="O705" s="110" t="s">
        <v>10952</v>
      </c>
    </row>
    <row r="706" spans="3:15">
      <c r="C706" s="108"/>
      <c r="D706" s="108"/>
      <c r="E706" s="108"/>
      <c r="H706" s="189" t="s">
        <v>84</v>
      </c>
      <c r="I706" s="191" t="s">
        <v>11183</v>
      </c>
      <c r="J706" s="110" t="s">
        <v>11184</v>
      </c>
      <c r="L706" s="110" t="s">
        <v>14687</v>
      </c>
      <c r="M706" s="110"/>
      <c r="N706" s="109"/>
      <c r="O706" s="110" t="s">
        <v>10952</v>
      </c>
    </row>
    <row r="707" spans="3:15">
      <c r="C707" s="108"/>
      <c r="D707" s="108"/>
      <c r="E707" s="108"/>
      <c r="H707" s="189" t="s">
        <v>84</v>
      </c>
      <c r="I707" s="191" t="s">
        <v>11185</v>
      </c>
      <c r="J707" s="110" t="s">
        <v>11186</v>
      </c>
      <c r="L707" s="110" t="s">
        <v>14688</v>
      </c>
      <c r="M707" s="110"/>
      <c r="N707" s="109"/>
      <c r="O707" s="110" t="s">
        <v>10952</v>
      </c>
    </row>
    <row r="708" spans="3:15">
      <c r="C708" s="108"/>
      <c r="D708" s="108"/>
      <c r="E708" s="108"/>
      <c r="H708" s="189" t="s">
        <v>84</v>
      </c>
      <c r="I708" s="191" t="s">
        <v>11187</v>
      </c>
      <c r="J708" s="110" t="s">
        <v>11188</v>
      </c>
      <c r="L708" s="110" t="s">
        <v>14689</v>
      </c>
      <c r="M708" s="110"/>
      <c r="N708" s="109"/>
      <c r="O708" s="110" t="s">
        <v>10952</v>
      </c>
    </row>
    <row r="709" spans="3:15" ht="25.5">
      <c r="C709" s="108"/>
      <c r="D709" s="108"/>
      <c r="E709" s="108"/>
      <c r="H709" s="189" t="s">
        <v>84</v>
      </c>
      <c r="I709" s="191" t="s">
        <v>18959</v>
      </c>
      <c r="J709" s="110" t="s">
        <v>11190</v>
      </c>
      <c r="L709" s="110" t="s">
        <v>14690</v>
      </c>
      <c r="M709" s="110" t="s">
        <v>81</v>
      </c>
      <c r="N709" s="109" t="s">
        <v>10953</v>
      </c>
      <c r="O709" s="110" t="s">
        <v>10954</v>
      </c>
    </row>
    <row r="710" spans="3:15">
      <c r="C710" s="108"/>
      <c r="D710" s="108"/>
      <c r="E710" s="108"/>
      <c r="H710" s="193"/>
      <c r="I710" s="197" t="s">
        <v>11191</v>
      </c>
      <c r="J710" s="194"/>
      <c r="L710" s="110" t="s">
        <v>14691</v>
      </c>
      <c r="M710" s="110" t="s">
        <v>81</v>
      </c>
      <c r="N710" s="109" t="s">
        <v>10955</v>
      </c>
      <c r="O710" s="110" t="s">
        <v>10956</v>
      </c>
    </row>
    <row r="711" spans="3:15">
      <c r="C711" s="108"/>
      <c r="D711" s="108"/>
      <c r="E711" s="108"/>
      <c r="H711" s="189" t="s">
        <v>85</v>
      </c>
      <c r="I711" s="191" t="s">
        <v>11192</v>
      </c>
      <c r="J711" s="110" t="s">
        <v>11193</v>
      </c>
      <c r="L711" s="110" t="s">
        <v>14692</v>
      </c>
      <c r="M711" s="110" t="s">
        <v>81</v>
      </c>
      <c r="N711" s="109" t="s">
        <v>10957</v>
      </c>
      <c r="O711" s="110" t="s">
        <v>10958</v>
      </c>
    </row>
    <row r="712" spans="3:15">
      <c r="C712" s="108"/>
      <c r="D712" s="108"/>
      <c r="E712" s="108"/>
      <c r="H712" s="189" t="s">
        <v>85</v>
      </c>
      <c r="I712" s="191" t="s">
        <v>11194</v>
      </c>
      <c r="J712" s="110" t="s">
        <v>11195</v>
      </c>
      <c r="L712" s="110" t="s">
        <v>14693</v>
      </c>
      <c r="M712" s="110" t="s">
        <v>81</v>
      </c>
      <c r="N712" s="109" t="s">
        <v>10959</v>
      </c>
      <c r="O712" s="110" t="s">
        <v>10960</v>
      </c>
    </row>
    <row r="713" spans="3:15">
      <c r="C713" s="108"/>
      <c r="D713" s="108"/>
      <c r="E713" s="108"/>
      <c r="H713" s="189" t="s">
        <v>85</v>
      </c>
      <c r="I713" s="191" t="s">
        <v>11196</v>
      </c>
      <c r="J713" s="110" t="s">
        <v>11197</v>
      </c>
      <c r="L713" s="110" t="s">
        <v>14694</v>
      </c>
      <c r="M713" s="110" t="s">
        <v>81</v>
      </c>
      <c r="N713" s="109" t="s">
        <v>10961</v>
      </c>
      <c r="O713" s="110" t="s">
        <v>10962</v>
      </c>
    </row>
    <row r="714" spans="3:15">
      <c r="C714" s="108"/>
      <c r="D714" s="108"/>
      <c r="E714" s="108"/>
      <c r="H714" s="189" t="s">
        <v>85</v>
      </c>
      <c r="I714" s="191" t="s">
        <v>9899</v>
      </c>
      <c r="J714" s="110" t="s">
        <v>11198</v>
      </c>
      <c r="L714" s="110" t="s">
        <v>14695</v>
      </c>
      <c r="M714" s="110" t="s">
        <v>81</v>
      </c>
      <c r="N714" s="109" t="s">
        <v>10963</v>
      </c>
      <c r="O714" s="110" t="s">
        <v>10964</v>
      </c>
    </row>
    <row r="715" spans="3:15">
      <c r="C715" s="108"/>
      <c r="D715" s="108"/>
      <c r="E715" s="108"/>
      <c r="H715" s="189" t="s">
        <v>85</v>
      </c>
      <c r="I715" s="191" t="s">
        <v>11199</v>
      </c>
      <c r="J715" s="110" t="s">
        <v>11200</v>
      </c>
      <c r="L715" s="110" t="s">
        <v>14696</v>
      </c>
      <c r="M715" s="110" t="s">
        <v>81</v>
      </c>
      <c r="N715" s="109" t="s">
        <v>10965</v>
      </c>
      <c r="O715" s="110" t="s">
        <v>10966</v>
      </c>
    </row>
    <row r="716" spans="3:15">
      <c r="C716" s="108"/>
      <c r="D716" s="108"/>
      <c r="E716" s="108"/>
      <c r="H716" s="189" t="s">
        <v>85</v>
      </c>
      <c r="I716" s="191" t="s">
        <v>11201</v>
      </c>
      <c r="J716" s="110" t="s">
        <v>11202</v>
      </c>
      <c r="L716" s="110" t="s">
        <v>14697</v>
      </c>
      <c r="M716" s="110" t="s">
        <v>81</v>
      </c>
      <c r="N716" s="109" t="s">
        <v>10967</v>
      </c>
      <c r="O716" s="110" t="s">
        <v>10968</v>
      </c>
    </row>
    <row r="717" spans="3:15">
      <c r="C717" s="108"/>
      <c r="D717" s="108"/>
      <c r="E717" s="108"/>
      <c r="H717" s="189" t="s">
        <v>85</v>
      </c>
      <c r="I717" s="191" t="s">
        <v>11203</v>
      </c>
      <c r="J717" s="110" t="s">
        <v>11204</v>
      </c>
      <c r="L717" s="110" t="s">
        <v>14698</v>
      </c>
      <c r="M717" s="110" t="s">
        <v>81</v>
      </c>
      <c r="N717" s="109" t="s">
        <v>10969</v>
      </c>
      <c r="O717" s="110" t="s">
        <v>10970</v>
      </c>
    </row>
    <row r="718" spans="3:15">
      <c r="C718" s="108"/>
      <c r="D718" s="108"/>
      <c r="E718" s="108"/>
      <c r="H718" s="189" t="s">
        <v>85</v>
      </c>
      <c r="I718" s="191" t="s">
        <v>11205</v>
      </c>
      <c r="J718" s="110" t="s">
        <v>11206</v>
      </c>
      <c r="L718" s="110" t="s">
        <v>14699</v>
      </c>
      <c r="M718" s="110" t="s">
        <v>81</v>
      </c>
      <c r="N718" s="109" t="s">
        <v>10971</v>
      </c>
      <c r="O718" s="110" t="s">
        <v>10972</v>
      </c>
    </row>
    <row r="719" spans="3:15">
      <c r="C719" s="108"/>
      <c r="D719" s="108"/>
      <c r="E719" s="108"/>
      <c r="H719" s="189" t="s">
        <v>85</v>
      </c>
      <c r="I719" s="191" t="s">
        <v>11207</v>
      </c>
      <c r="J719" s="110" t="s">
        <v>11208</v>
      </c>
      <c r="L719" s="110" t="s">
        <v>14700</v>
      </c>
      <c r="M719" s="110" t="s">
        <v>81</v>
      </c>
      <c r="N719" s="109" t="s">
        <v>10973</v>
      </c>
      <c r="O719" s="110" t="s">
        <v>10974</v>
      </c>
    </row>
    <row r="720" spans="3:15">
      <c r="C720" s="108"/>
      <c r="D720" s="108"/>
      <c r="E720" s="108"/>
      <c r="H720" s="189" t="s">
        <v>85</v>
      </c>
      <c r="I720" s="191" t="s">
        <v>11209</v>
      </c>
      <c r="J720" s="110" t="s">
        <v>11210</v>
      </c>
      <c r="L720" s="110" t="s">
        <v>14701</v>
      </c>
      <c r="M720" s="110" t="s">
        <v>81</v>
      </c>
      <c r="N720" s="109" t="s">
        <v>10975</v>
      </c>
      <c r="O720" s="110" t="s">
        <v>10976</v>
      </c>
    </row>
    <row r="721" spans="3:15">
      <c r="C721" s="108"/>
      <c r="D721" s="108"/>
      <c r="E721" s="108"/>
      <c r="H721" s="189" t="s">
        <v>85</v>
      </c>
      <c r="I721" s="191" t="s">
        <v>11211</v>
      </c>
      <c r="J721" s="110" t="s">
        <v>11212</v>
      </c>
      <c r="L721" s="110" t="s">
        <v>14702</v>
      </c>
      <c r="M721" s="110" t="s">
        <v>81</v>
      </c>
      <c r="N721" s="109" t="s">
        <v>10977</v>
      </c>
      <c r="O721" s="110" t="s">
        <v>10978</v>
      </c>
    </row>
    <row r="722" spans="3:15">
      <c r="C722" s="108"/>
      <c r="D722" s="108"/>
      <c r="E722" s="108"/>
      <c r="H722" s="189" t="s">
        <v>85</v>
      </c>
      <c r="I722" s="191" t="s">
        <v>10684</v>
      </c>
      <c r="J722" s="110" t="s">
        <v>11213</v>
      </c>
      <c r="L722" s="110" t="s">
        <v>14703</v>
      </c>
      <c r="M722" s="110" t="s">
        <v>81</v>
      </c>
      <c r="N722" s="109" t="s">
        <v>10979</v>
      </c>
      <c r="O722" s="110" t="s">
        <v>10980</v>
      </c>
    </row>
    <row r="723" spans="3:15">
      <c r="C723" s="108"/>
      <c r="D723" s="108"/>
      <c r="E723" s="108"/>
      <c r="H723" s="189" t="s">
        <v>85</v>
      </c>
      <c r="I723" s="191" t="s">
        <v>11043</v>
      </c>
      <c r="J723" s="110" t="s">
        <v>11214</v>
      </c>
      <c r="L723" s="110" t="s">
        <v>14704</v>
      </c>
      <c r="M723" s="110" t="s">
        <v>81</v>
      </c>
      <c r="N723" s="109" t="s">
        <v>10981</v>
      </c>
      <c r="O723" s="110" t="s">
        <v>10982</v>
      </c>
    </row>
    <row r="724" spans="3:15">
      <c r="C724" s="108"/>
      <c r="D724" s="108"/>
      <c r="E724" s="108"/>
      <c r="H724" s="189" t="s">
        <v>85</v>
      </c>
      <c r="I724" s="191" t="s">
        <v>11215</v>
      </c>
      <c r="J724" s="110" t="s">
        <v>11216</v>
      </c>
      <c r="L724" s="110" t="s">
        <v>14705</v>
      </c>
      <c r="M724" s="110" t="s">
        <v>81</v>
      </c>
      <c r="N724" s="109" t="s">
        <v>10983</v>
      </c>
      <c r="O724" s="110" t="s">
        <v>10984</v>
      </c>
    </row>
    <row r="725" spans="3:15">
      <c r="C725" s="108"/>
      <c r="D725" s="108"/>
      <c r="E725" s="108"/>
      <c r="H725" s="189" t="s">
        <v>85</v>
      </c>
      <c r="I725" s="191" t="s">
        <v>11217</v>
      </c>
      <c r="J725" s="110" t="s">
        <v>11218</v>
      </c>
      <c r="L725" s="110" t="s">
        <v>14706</v>
      </c>
      <c r="M725" s="110" t="s">
        <v>81</v>
      </c>
      <c r="N725" s="109" t="s">
        <v>10985</v>
      </c>
      <c r="O725" s="110" t="s">
        <v>10986</v>
      </c>
    </row>
    <row r="726" spans="3:15">
      <c r="C726" s="108"/>
      <c r="D726" s="108"/>
      <c r="E726" s="108"/>
      <c r="H726" s="189" t="s">
        <v>85</v>
      </c>
      <c r="I726" s="191" t="s">
        <v>11219</v>
      </c>
      <c r="J726" s="110" t="s">
        <v>11220</v>
      </c>
      <c r="L726" s="110" t="s">
        <v>14707</v>
      </c>
      <c r="M726" s="110" t="s">
        <v>81</v>
      </c>
      <c r="N726" s="109" t="s">
        <v>10987</v>
      </c>
      <c r="O726" s="110" t="s">
        <v>10988</v>
      </c>
    </row>
    <row r="727" spans="3:15">
      <c r="C727" s="108"/>
      <c r="D727" s="108"/>
      <c r="E727" s="108"/>
      <c r="H727" s="189" t="s">
        <v>85</v>
      </c>
      <c r="I727" s="191" t="s">
        <v>11221</v>
      </c>
      <c r="J727" s="110" t="s">
        <v>11222</v>
      </c>
      <c r="L727" s="110" t="s">
        <v>14708</v>
      </c>
      <c r="M727" s="110" t="s">
        <v>81</v>
      </c>
      <c r="N727" s="109" t="s">
        <v>10989</v>
      </c>
      <c r="O727" s="110" t="s">
        <v>10990</v>
      </c>
    </row>
    <row r="728" spans="3:15">
      <c r="C728" s="108"/>
      <c r="D728" s="108"/>
      <c r="E728" s="108"/>
      <c r="H728" s="189" t="s">
        <v>85</v>
      </c>
      <c r="I728" s="191" t="s">
        <v>11223</v>
      </c>
      <c r="J728" s="110" t="s">
        <v>11224</v>
      </c>
      <c r="L728" s="110" t="s">
        <v>14709</v>
      </c>
      <c r="M728" s="110" t="s">
        <v>81</v>
      </c>
      <c r="N728" s="109" t="s">
        <v>10991</v>
      </c>
      <c r="O728" s="110" t="s">
        <v>10992</v>
      </c>
    </row>
    <row r="729" spans="3:15">
      <c r="C729" s="108"/>
      <c r="D729" s="108"/>
      <c r="E729" s="108"/>
      <c r="H729" s="189" t="s">
        <v>85</v>
      </c>
      <c r="I729" s="191" t="s">
        <v>11225</v>
      </c>
      <c r="J729" s="110" t="s">
        <v>11226</v>
      </c>
      <c r="L729" s="110" t="s">
        <v>14710</v>
      </c>
      <c r="M729" s="110" t="s">
        <v>81</v>
      </c>
      <c r="N729" s="109" t="s">
        <v>10993</v>
      </c>
      <c r="O729" s="110" t="s">
        <v>10994</v>
      </c>
    </row>
    <row r="730" spans="3:15">
      <c r="C730" s="108"/>
      <c r="D730" s="108"/>
      <c r="E730" s="108"/>
      <c r="H730" s="189" t="s">
        <v>85</v>
      </c>
      <c r="I730" s="191" t="s">
        <v>11227</v>
      </c>
      <c r="J730" s="110" t="s">
        <v>11228</v>
      </c>
      <c r="L730" s="110" t="s">
        <v>14711</v>
      </c>
      <c r="M730" s="110" t="s">
        <v>81</v>
      </c>
      <c r="N730" s="109" t="s">
        <v>10995</v>
      </c>
      <c r="O730" s="110" t="s">
        <v>10996</v>
      </c>
    </row>
    <row r="731" spans="3:15">
      <c r="C731" s="108"/>
      <c r="D731" s="108"/>
      <c r="E731" s="108"/>
      <c r="H731" s="189" t="s">
        <v>85</v>
      </c>
      <c r="I731" s="191" t="s">
        <v>11229</v>
      </c>
      <c r="J731" s="110" t="s">
        <v>11230</v>
      </c>
      <c r="L731" s="110" t="s">
        <v>14712</v>
      </c>
      <c r="M731" s="110" t="s">
        <v>81</v>
      </c>
      <c r="N731" s="109" t="s">
        <v>10997</v>
      </c>
      <c r="O731" s="110" t="s">
        <v>10998</v>
      </c>
    </row>
    <row r="732" spans="3:15">
      <c r="C732" s="108"/>
      <c r="D732" s="108"/>
      <c r="E732" s="108"/>
      <c r="H732" s="189" t="s">
        <v>85</v>
      </c>
      <c r="I732" s="191" t="s">
        <v>11231</v>
      </c>
      <c r="J732" s="110" t="s">
        <v>11232</v>
      </c>
      <c r="L732" s="110" t="s">
        <v>14713</v>
      </c>
      <c r="M732" s="110" t="s">
        <v>81</v>
      </c>
      <c r="N732" s="109" t="s">
        <v>10999</v>
      </c>
      <c r="O732" s="110" t="s">
        <v>11000</v>
      </c>
    </row>
    <row r="733" spans="3:15">
      <c r="C733" s="108"/>
      <c r="D733" s="108"/>
      <c r="E733" s="108"/>
      <c r="H733" s="193"/>
      <c r="I733" s="197" t="s">
        <v>11233</v>
      </c>
      <c r="J733" s="194"/>
      <c r="L733" s="110" t="s">
        <v>14714</v>
      </c>
      <c r="M733" s="110" t="s">
        <v>81</v>
      </c>
      <c r="N733" s="109" t="s">
        <v>11001</v>
      </c>
      <c r="O733" s="110" t="s">
        <v>11002</v>
      </c>
    </row>
    <row r="734" spans="3:15">
      <c r="C734" s="108"/>
      <c r="D734" s="108"/>
      <c r="E734" s="108"/>
      <c r="H734" s="189" t="s">
        <v>86</v>
      </c>
      <c r="I734" s="191" t="s">
        <v>11234</v>
      </c>
      <c r="J734" s="110" t="s">
        <v>11235</v>
      </c>
      <c r="L734" s="110" t="s">
        <v>14715</v>
      </c>
      <c r="M734" s="110" t="s">
        <v>81</v>
      </c>
      <c r="N734" s="109" t="s">
        <v>11003</v>
      </c>
      <c r="O734" s="110" t="s">
        <v>11004</v>
      </c>
    </row>
    <row r="735" spans="3:15">
      <c r="C735" s="108"/>
      <c r="D735" s="108"/>
      <c r="E735" s="108"/>
      <c r="H735" s="189" t="s">
        <v>86</v>
      </c>
      <c r="I735" s="191" t="s">
        <v>11236</v>
      </c>
      <c r="J735" s="110" t="s">
        <v>11237</v>
      </c>
      <c r="L735" s="110" t="s">
        <v>14716</v>
      </c>
      <c r="M735" s="110" t="s">
        <v>81</v>
      </c>
      <c r="N735" s="109" t="s">
        <v>11005</v>
      </c>
      <c r="O735" s="110" t="s">
        <v>11006</v>
      </c>
    </row>
    <row r="736" spans="3:15">
      <c r="C736" s="108"/>
      <c r="D736" s="108"/>
      <c r="E736" s="108"/>
      <c r="H736" s="189" t="s">
        <v>86</v>
      </c>
      <c r="I736" s="191" t="s">
        <v>11238</v>
      </c>
      <c r="J736" s="110" t="s">
        <v>11239</v>
      </c>
      <c r="L736" s="110" t="s">
        <v>14717</v>
      </c>
      <c r="M736" s="110" t="s">
        <v>82</v>
      </c>
      <c r="N736" s="109" t="s">
        <v>11008</v>
      </c>
      <c r="O736" s="110" t="s">
        <v>11009</v>
      </c>
    </row>
    <row r="737" spans="3:15">
      <c r="C737" s="108"/>
      <c r="D737" s="108"/>
      <c r="E737" s="108"/>
      <c r="H737" s="189" t="s">
        <v>86</v>
      </c>
      <c r="I737" s="191" t="s">
        <v>11240</v>
      </c>
      <c r="J737" s="110" t="s">
        <v>11241</v>
      </c>
      <c r="L737" s="110" t="s">
        <v>14718</v>
      </c>
      <c r="M737" s="110" t="s">
        <v>82</v>
      </c>
      <c r="N737" s="109" t="s">
        <v>11010</v>
      </c>
      <c r="O737" s="110" t="s">
        <v>11011</v>
      </c>
    </row>
    <row r="738" spans="3:15">
      <c r="C738" s="108"/>
      <c r="D738" s="108"/>
      <c r="E738" s="108"/>
      <c r="H738" s="189" t="s">
        <v>86</v>
      </c>
      <c r="I738" s="191" t="s">
        <v>11242</v>
      </c>
      <c r="J738" s="110" t="s">
        <v>11243</v>
      </c>
      <c r="L738" s="110" t="s">
        <v>14719</v>
      </c>
      <c r="M738" s="110"/>
      <c r="N738" s="109"/>
      <c r="O738" s="110" t="s">
        <v>11011</v>
      </c>
    </row>
    <row r="739" spans="3:15">
      <c r="C739" s="108"/>
      <c r="D739" s="108"/>
      <c r="E739" s="108"/>
      <c r="H739" s="189" t="s">
        <v>86</v>
      </c>
      <c r="I739" s="191" t="s">
        <v>11244</v>
      </c>
      <c r="J739" s="110" t="s">
        <v>11245</v>
      </c>
      <c r="L739" s="110" t="s">
        <v>14720</v>
      </c>
      <c r="M739" s="110" t="s">
        <v>82</v>
      </c>
      <c r="N739" s="109" t="s">
        <v>11012</v>
      </c>
      <c r="O739" s="110" t="s">
        <v>11013</v>
      </c>
    </row>
    <row r="740" spans="3:15">
      <c r="C740" s="108"/>
      <c r="D740" s="108"/>
      <c r="E740" s="108"/>
      <c r="H740" s="189" t="s">
        <v>86</v>
      </c>
      <c r="I740" s="191" t="s">
        <v>11246</v>
      </c>
      <c r="J740" s="110" t="s">
        <v>11247</v>
      </c>
      <c r="L740" s="110" t="s">
        <v>14721</v>
      </c>
      <c r="M740" s="110" t="s">
        <v>82</v>
      </c>
      <c r="N740" s="109" t="s">
        <v>11014</v>
      </c>
      <c r="O740" s="110" t="s">
        <v>11015</v>
      </c>
    </row>
    <row r="741" spans="3:15">
      <c r="C741" s="108"/>
      <c r="D741" s="108"/>
      <c r="E741" s="108"/>
      <c r="H741" s="189" t="s">
        <v>86</v>
      </c>
      <c r="I741" s="191" t="s">
        <v>11248</v>
      </c>
      <c r="J741" s="110" t="s">
        <v>11249</v>
      </c>
      <c r="L741" s="110" t="s">
        <v>14722</v>
      </c>
      <c r="M741" s="110" t="s">
        <v>82</v>
      </c>
      <c r="N741" s="109" t="s">
        <v>11016</v>
      </c>
      <c r="O741" s="110" t="s">
        <v>11017</v>
      </c>
    </row>
    <row r="742" spans="3:15">
      <c r="C742" s="108"/>
      <c r="D742" s="108"/>
      <c r="E742" s="108"/>
      <c r="H742" s="189" t="s">
        <v>86</v>
      </c>
      <c r="I742" s="191" t="s">
        <v>11250</v>
      </c>
      <c r="J742" s="110" t="s">
        <v>11251</v>
      </c>
      <c r="L742" s="110" t="s">
        <v>14723</v>
      </c>
      <c r="M742" s="110" t="s">
        <v>82</v>
      </c>
      <c r="N742" s="109" t="s">
        <v>11018</v>
      </c>
      <c r="O742" s="110" t="s">
        <v>11019</v>
      </c>
    </row>
    <row r="743" spans="3:15">
      <c r="C743" s="108"/>
      <c r="D743" s="108"/>
      <c r="E743" s="108"/>
      <c r="H743" s="189" t="s">
        <v>86</v>
      </c>
      <c r="I743" s="191" t="s">
        <v>11252</v>
      </c>
      <c r="J743" s="110" t="s">
        <v>11253</v>
      </c>
      <c r="L743" s="110" t="s">
        <v>14724</v>
      </c>
      <c r="M743" s="110" t="s">
        <v>82</v>
      </c>
      <c r="N743" s="109" t="s">
        <v>11020</v>
      </c>
      <c r="O743" s="110" t="s">
        <v>11021</v>
      </c>
    </row>
    <row r="744" spans="3:15">
      <c r="C744" s="108"/>
      <c r="D744" s="108"/>
      <c r="E744" s="108"/>
      <c r="H744" s="189" t="s">
        <v>86</v>
      </c>
      <c r="I744" s="191" t="s">
        <v>11254</v>
      </c>
      <c r="J744" s="110" t="s">
        <v>11255</v>
      </c>
      <c r="L744" s="110" t="s">
        <v>14725</v>
      </c>
      <c r="M744" s="110" t="s">
        <v>82</v>
      </c>
      <c r="N744" s="109" t="s">
        <v>11022</v>
      </c>
      <c r="O744" s="110" t="s">
        <v>11023</v>
      </c>
    </row>
    <row r="745" spans="3:15">
      <c r="C745" s="108"/>
      <c r="D745" s="108"/>
      <c r="E745" s="108"/>
      <c r="H745" s="189" t="s">
        <v>86</v>
      </c>
      <c r="I745" s="191" t="s">
        <v>11256</v>
      </c>
      <c r="J745" s="110" t="s">
        <v>11257</v>
      </c>
      <c r="L745" s="110" t="s">
        <v>14726</v>
      </c>
      <c r="M745" s="110" t="s">
        <v>82</v>
      </c>
      <c r="N745" s="109" t="s">
        <v>11024</v>
      </c>
      <c r="O745" s="110" t="s">
        <v>11025</v>
      </c>
    </row>
    <row r="746" spans="3:15">
      <c r="C746" s="108"/>
      <c r="D746" s="108"/>
      <c r="E746" s="108"/>
      <c r="H746" s="189" t="s">
        <v>86</v>
      </c>
      <c r="I746" s="191" t="s">
        <v>11258</v>
      </c>
      <c r="J746" s="110" t="s">
        <v>11259</v>
      </c>
      <c r="L746" s="110" t="s">
        <v>14727</v>
      </c>
      <c r="M746" s="110" t="s">
        <v>82</v>
      </c>
      <c r="N746" s="109" t="s">
        <v>11026</v>
      </c>
      <c r="O746" s="110" t="s">
        <v>11027</v>
      </c>
    </row>
    <row r="747" spans="3:15">
      <c r="C747" s="108"/>
      <c r="D747" s="108"/>
      <c r="E747" s="108"/>
      <c r="H747" s="189" t="s">
        <v>86</v>
      </c>
      <c r="I747" s="191" t="s">
        <v>11260</v>
      </c>
      <c r="J747" s="110" t="s">
        <v>11261</v>
      </c>
      <c r="L747" s="110" t="s">
        <v>14728</v>
      </c>
      <c r="M747" s="110" t="s">
        <v>82</v>
      </c>
      <c r="N747" s="109" t="s">
        <v>10399</v>
      </c>
      <c r="O747" s="110" t="s">
        <v>11028</v>
      </c>
    </row>
    <row r="748" spans="3:15">
      <c r="C748" s="108"/>
      <c r="D748" s="108"/>
      <c r="E748" s="108"/>
      <c r="H748" s="189" t="s">
        <v>86</v>
      </c>
      <c r="I748" s="191" t="s">
        <v>11262</v>
      </c>
      <c r="J748" s="110" t="s">
        <v>11263</v>
      </c>
      <c r="L748" s="110" t="s">
        <v>14729</v>
      </c>
      <c r="M748" s="110" t="s">
        <v>82</v>
      </c>
      <c r="N748" s="109" t="s">
        <v>11029</v>
      </c>
      <c r="O748" s="110" t="s">
        <v>11030</v>
      </c>
    </row>
    <row r="749" spans="3:15">
      <c r="C749" s="108"/>
      <c r="D749" s="108"/>
      <c r="E749" s="108"/>
      <c r="H749" s="189" t="s">
        <v>86</v>
      </c>
      <c r="I749" s="191" t="s">
        <v>11264</v>
      </c>
      <c r="J749" s="110" t="s">
        <v>11265</v>
      </c>
      <c r="L749" s="110" t="s">
        <v>14730</v>
      </c>
      <c r="M749" s="110" t="s">
        <v>82</v>
      </c>
      <c r="N749" s="109" t="s">
        <v>11031</v>
      </c>
      <c r="O749" s="110" t="s">
        <v>11032</v>
      </c>
    </row>
    <row r="750" spans="3:15">
      <c r="C750" s="108"/>
      <c r="D750" s="108"/>
      <c r="E750" s="108"/>
      <c r="H750" s="189" t="s">
        <v>86</v>
      </c>
      <c r="I750" s="191" t="s">
        <v>11266</v>
      </c>
      <c r="J750" s="110" t="s">
        <v>11267</v>
      </c>
      <c r="L750" s="110" t="s">
        <v>14731</v>
      </c>
      <c r="M750" s="110" t="s">
        <v>82</v>
      </c>
      <c r="N750" s="109" t="s">
        <v>11033</v>
      </c>
      <c r="O750" s="110" t="s">
        <v>11034</v>
      </c>
    </row>
    <row r="751" spans="3:15">
      <c r="C751" s="108"/>
      <c r="D751" s="108"/>
      <c r="E751" s="108"/>
      <c r="H751" s="189" t="s">
        <v>86</v>
      </c>
      <c r="I751" s="191" t="s">
        <v>11268</v>
      </c>
      <c r="J751" s="110" t="s">
        <v>11269</v>
      </c>
      <c r="L751" s="110" t="s">
        <v>14732</v>
      </c>
      <c r="M751" s="110" t="s">
        <v>82</v>
      </c>
      <c r="N751" s="109" t="s">
        <v>11035</v>
      </c>
      <c r="O751" s="110" t="s">
        <v>11036</v>
      </c>
    </row>
    <row r="752" spans="3:15">
      <c r="C752" s="108"/>
      <c r="D752" s="108"/>
      <c r="E752" s="108"/>
      <c r="H752" s="189" t="s">
        <v>86</v>
      </c>
      <c r="I752" s="191" t="s">
        <v>11270</v>
      </c>
      <c r="J752" s="110" t="s">
        <v>11271</v>
      </c>
      <c r="L752" s="110" t="s">
        <v>14733</v>
      </c>
      <c r="M752" s="110" t="s">
        <v>82</v>
      </c>
      <c r="N752" s="109" t="s">
        <v>10326</v>
      </c>
      <c r="O752" s="110" t="s">
        <v>11037</v>
      </c>
    </row>
    <row r="753" spans="3:15">
      <c r="C753" s="108"/>
      <c r="D753" s="108"/>
      <c r="E753" s="108"/>
      <c r="H753" s="189" t="s">
        <v>86</v>
      </c>
      <c r="I753" s="191" t="s">
        <v>11272</v>
      </c>
      <c r="J753" s="110" t="s">
        <v>11273</v>
      </c>
      <c r="L753" s="110" t="s">
        <v>14734</v>
      </c>
      <c r="M753" s="110" t="s">
        <v>82</v>
      </c>
      <c r="N753" s="109" t="s">
        <v>11038</v>
      </c>
      <c r="O753" s="110" t="s">
        <v>11039</v>
      </c>
    </row>
    <row r="754" spans="3:15">
      <c r="C754" s="108"/>
      <c r="D754" s="108"/>
      <c r="E754" s="108"/>
      <c r="H754" s="189" t="s">
        <v>86</v>
      </c>
      <c r="I754" s="191" t="s">
        <v>11274</v>
      </c>
      <c r="J754" s="110" t="s">
        <v>11275</v>
      </c>
      <c r="L754" s="110" t="s">
        <v>14735</v>
      </c>
      <c r="M754" s="110" t="s">
        <v>82</v>
      </c>
      <c r="N754" s="109" t="s">
        <v>11040</v>
      </c>
      <c r="O754" s="110" t="s">
        <v>11041</v>
      </c>
    </row>
    <row r="755" spans="3:15">
      <c r="C755" s="108"/>
      <c r="D755" s="108"/>
      <c r="E755" s="108"/>
      <c r="H755" s="189" t="s">
        <v>86</v>
      </c>
      <c r="I755" s="191" t="s">
        <v>11276</v>
      </c>
      <c r="J755" s="110" t="s">
        <v>11277</v>
      </c>
      <c r="L755" s="110" t="s">
        <v>14736</v>
      </c>
      <c r="M755" s="110" t="s">
        <v>82</v>
      </c>
      <c r="N755" s="109" t="s">
        <v>10684</v>
      </c>
      <c r="O755" s="110" t="s">
        <v>11042</v>
      </c>
    </row>
    <row r="756" spans="3:15">
      <c r="C756" s="108"/>
      <c r="D756" s="108"/>
      <c r="E756" s="108"/>
      <c r="H756" s="193"/>
      <c r="I756" s="197" t="s">
        <v>11278</v>
      </c>
      <c r="J756" s="194"/>
      <c r="L756" s="110" t="s">
        <v>14737</v>
      </c>
      <c r="M756" s="110" t="s">
        <v>82</v>
      </c>
      <c r="N756" s="109" t="s">
        <v>11043</v>
      </c>
      <c r="O756" s="110" t="s">
        <v>11044</v>
      </c>
    </row>
    <row r="757" spans="3:15">
      <c r="C757" s="108"/>
      <c r="D757" s="108"/>
      <c r="E757" s="108"/>
      <c r="H757" s="189" t="s">
        <v>87</v>
      </c>
      <c r="I757" s="191" t="s">
        <v>11279</v>
      </c>
      <c r="J757" s="110" t="s">
        <v>11280</v>
      </c>
      <c r="L757" s="110" t="s">
        <v>14738</v>
      </c>
      <c r="M757" s="110" t="s">
        <v>82</v>
      </c>
      <c r="N757" s="109" t="s">
        <v>11045</v>
      </c>
      <c r="O757" s="110" t="s">
        <v>11046</v>
      </c>
    </row>
    <row r="758" spans="3:15">
      <c r="C758" s="108"/>
      <c r="D758" s="108"/>
      <c r="E758" s="108"/>
      <c r="H758" s="189" t="s">
        <v>87</v>
      </c>
      <c r="I758" s="191" t="s">
        <v>11281</v>
      </c>
      <c r="J758" s="110" t="s">
        <v>11282</v>
      </c>
      <c r="L758" s="110" t="s">
        <v>14739</v>
      </c>
      <c r="M758" s="110" t="s">
        <v>82</v>
      </c>
      <c r="N758" s="109" t="s">
        <v>10955</v>
      </c>
      <c r="O758" s="110" t="s">
        <v>11047</v>
      </c>
    </row>
    <row r="759" spans="3:15">
      <c r="C759" s="108"/>
      <c r="D759" s="108"/>
      <c r="E759" s="108"/>
      <c r="H759" s="189" t="s">
        <v>87</v>
      </c>
      <c r="I759" s="191" t="s">
        <v>11283</v>
      </c>
      <c r="J759" s="110" t="s">
        <v>11284</v>
      </c>
      <c r="L759" s="110" t="s">
        <v>14740</v>
      </c>
      <c r="M759" s="110" t="s">
        <v>82</v>
      </c>
      <c r="N759" s="109" t="s">
        <v>11048</v>
      </c>
      <c r="O759" s="110" t="s">
        <v>11049</v>
      </c>
    </row>
    <row r="760" spans="3:15">
      <c r="C760" s="108"/>
      <c r="D760" s="108"/>
      <c r="E760" s="108"/>
      <c r="H760" s="189" t="s">
        <v>87</v>
      </c>
      <c r="I760" s="191" t="s">
        <v>11285</v>
      </c>
      <c r="J760" s="110" t="s">
        <v>11286</v>
      </c>
      <c r="L760" s="110" t="s">
        <v>14741</v>
      </c>
      <c r="M760" s="110" t="s">
        <v>82</v>
      </c>
      <c r="N760" s="109" t="s">
        <v>11050</v>
      </c>
      <c r="O760" s="110" t="s">
        <v>11051</v>
      </c>
    </row>
    <row r="761" spans="3:15">
      <c r="C761" s="108"/>
      <c r="D761" s="108"/>
      <c r="E761" s="108"/>
      <c r="H761" s="189" t="s">
        <v>87</v>
      </c>
      <c r="I761" s="191" t="s">
        <v>11287</v>
      </c>
      <c r="J761" s="110" t="s">
        <v>11288</v>
      </c>
      <c r="L761" s="110" t="s">
        <v>14742</v>
      </c>
      <c r="M761" s="110" t="s">
        <v>82</v>
      </c>
      <c r="N761" s="109" t="s">
        <v>11052</v>
      </c>
      <c r="O761" s="110" t="s">
        <v>11053</v>
      </c>
    </row>
    <row r="762" spans="3:15">
      <c r="C762" s="108"/>
      <c r="D762" s="108"/>
      <c r="E762" s="108"/>
      <c r="H762" s="189" t="s">
        <v>87</v>
      </c>
      <c r="I762" s="191" t="s">
        <v>11289</v>
      </c>
      <c r="J762" s="110" t="s">
        <v>11290</v>
      </c>
      <c r="L762" s="110" t="s">
        <v>14743</v>
      </c>
      <c r="M762" s="110" t="s">
        <v>82</v>
      </c>
      <c r="N762" s="109" t="s">
        <v>11054</v>
      </c>
      <c r="O762" s="110" t="s">
        <v>11055</v>
      </c>
    </row>
    <row r="763" spans="3:15">
      <c r="C763" s="108"/>
      <c r="D763" s="108"/>
      <c r="E763" s="108"/>
      <c r="H763" s="189" t="s">
        <v>87</v>
      </c>
      <c r="I763" s="191" t="s">
        <v>11291</v>
      </c>
      <c r="J763" s="110" t="s">
        <v>11292</v>
      </c>
      <c r="L763" s="110" t="s">
        <v>14744</v>
      </c>
      <c r="M763" s="110"/>
      <c r="N763" s="109"/>
      <c r="O763" s="110" t="s">
        <v>11055</v>
      </c>
    </row>
    <row r="764" spans="3:15">
      <c r="C764" s="108"/>
      <c r="D764" s="108"/>
      <c r="E764" s="108"/>
      <c r="H764" s="189" t="s">
        <v>87</v>
      </c>
      <c r="I764" s="191" t="s">
        <v>11293</v>
      </c>
      <c r="J764" s="110" t="s">
        <v>11294</v>
      </c>
      <c r="L764" s="110" t="s">
        <v>14745</v>
      </c>
      <c r="M764" s="110" t="s">
        <v>82</v>
      </c>
      <c r="N764" s="109" t="s">
        <v>11056</v>
      </c>
      <c r="O764" s="110" t="s">
        <v>11057</v>
      </c>
    </row>
    <row r="765" spans="3:15">
      <c r="C765" s="108"/>
      <c r="D765" s="108"/>
      <c r="E765" s="108"/>
      <c r="H765" s="189" t="s">
        <v>87</v>
      </c>
      <c r="I765" s="191" t="s">
        <v>11295</v>
      </c>
      <c r="J765" s="110" t="s">
        <v>11296</v>
      </c>
      <c r="L765" s="110" t="s">
        <v>14746</v>
      </c>
      <c r="M765" s="110" t="s">
        <v>82</v>
      </c>
      <c r="N765" s="109" t="s">
        <v>11058</v>
      </c>
      <c r="O765" s="110" t="s">
        <v>11059</v>
      </c>
    </row>
    <row r="766" spans="3:15">
      <c r="C766" s="108"/>
      <c r="D766" s="108"/>
      <c r="E766" s="108"/>
      <c r="H766" s="189" t="s">
        <v>87</v>
      </c>
      <c r="I766" s="191" t="s">
        <v>11297</v>
      </c>
      <c r="J766" s="110" t="s">
        <v>11298</v>
      </c>
      <c r="L766" s="110" t="s">
        <v>14747</v>
      </c>
      <c r="M766" s="110" t="s">
        <v>82</v>
      </c>
      <c r="N766" s="109" t="s">
        <v>11060</v>
      </c>
      <c r="O766" s="110" t="s">
        <v>11061</v>
      </c>
    </row>
    <row r="767" spans="3:15">
      <c r="C767" s="108"/>
      <c r="D767" s="108"/>
      <c r="E767" s="108"/>
      <c r="H767" s="189" t="s">
        <v>87</v>
      </c>
      <c r="I767" s="191" t="s">
        <v>11299</v>
      </c>
      <c r="J767" s="110" t="s">
        <v>11300</v>
      </c>
      <c r="L767" s="110" t="s">
        <v>14748</v>
      </c>
      <c r="M767" s="110" t="s">
        <v>82</v>
      </c>
      <c r="N767" s="109" t="s">
        <v>11062</v>
      </c>
      <c r="O767" s="110" t="s">
        <v>11063</v>
      </c>
    </row>
    <row r="768" spans="3:15">
      <c r="C768" s="108"/>
      <c r="D768" s="108"/>
      <c r="E768" s="108"/>
      <c r="H768" s="189" t="s">
        <v>87</v>
      </c>
      <c r="I768" s="191" t="s">
        <v>11301</v>
      </c>
      <c r="J768" s="110" t="s">
        <v>11302</v>
      </c>
      <c r="L768" s="110" t="s">
        <v>14749</v>
      </c>
      <c r="M768" s="110" t="s">
        <v>82</v>
      </c>
      <c r="N768" s="109" t="s">
        <v>11064</v>
      </c>
      <c r="O768" s="110" t="s">
        <v>11065</v>
      </c>
    </row>
    <row r="769" spans="3:15">
      <c r="C769" s="108"/>
      <c r="D769" s="108"/>
      <c r="E769" s="108"/>
      <c r="H769" s="189" t="s">
        <v>87</v>
      </c>
      <c r="I769" s="191" t="s">
        <v>11303</v>
      </c>
      <c r="J769" s="110" t="s">
        <v>11304</v>
      </c>
      <c r="L769" s="110" t="s">
        <v>14750</v>
      </c>
      <c r="M769" s="110" t="s">
        <v>82</v>
      </c>
      <c r="N769" s="109" t="s">
        <v>11066</v>
      </c>
      <c r="O769" s="110" t="s">
        <v>11067</v>
      </c>
    </row>
    <row r="770" spans="3:15">
      <c r="C770" s="108"/>
      <c r="D770" s="108"/>
      <c r="E770" s="108"/>
      <c r="H770" s="189" t="s">
        <v>87</v>
      </c>
      <c r="I770" s="191" t="s">
        <v>11305</v>
      </c>
      <c r="J770" s="110" t="s">
        <v>11306</v>
      </c>
      <c r="L770" s="110" t="s">
        <v>14751</v>
      </c>
      <c r="M770" s="110" t="s">
        <v>82</v>
      </c>
      <c r="N770" s="109" t="s">
        <v>11068</v>
      </c>
      <c r="O770" s="110" t="s">
        <v>11069</v>
      </c>
    </row>
    <row r="771" spans="3:15">
      <c r="C771" s="108"/>
      <c r="D771" s="108"/>
      <c r="E771" s="108"/>
      <c r="H771" s="189" t="s">
        <v>87</v>
      </c>
      <c r="I771" s="191" t="s">
        <v>11307</v>
      </c>
      <c r="J771" s="110" t="s">
        <v>11308</v>
      </c>
      <c r="L771" s="110" t="s">
        <v>14752</v>
      </c>
      <c r="M771" s="110" t="s">
        <v>82</v>
      </c>
      <c r="N771" s="109" t="s">
        <v>11070</v>
      </c>
      <c r="O771" s="110" t="s">
        <v>11071</v>
      </c>
    </row>
    <row r="772" spans="3:15">
      <c r="C772" s="108"/>
      <c r="D772" s="108"/>
      <c r="E772" s="108"/>
      <c r="H772" s="193"/>
      <c r="I772" s="197" t="s">
        <v>11309</v>
      </c>
      <c r="J772" s="194"/>
      <c r="L772" s="110" t="s">
        <v>14753</v>
      </c>
      <c r="M772" s="110" t="s">
        <v>82</v>
      </c>
      <c r="N772" s="109" t="s">
        <v>11072</v>
      </c>
      <c r="O772" s="110" t="s">
        <v>11073</v>
      </c>
    </row>
    <row r="773" spans="3:15">
      <c r="C773" s="108"/>
      <c r="D773" s="108"/>
      <c r="E773" s="108"/>
      <c r="H773" s="110" t="s">
        <v>88</v>
      </c>
      <c r="I773" s="109" t="s">
        <v>10349</v>
      </c>
      <c r="J773" s="110" t="s">
        <v>11310</v>
      </c>
      <c r="L773" s="110" t="s">
        <v>14754</v>
      </c>
      <c r="M773" s="110" t="s">
        <v>83</v>
      </c>
      <c r="N773" s="109" t="s">
        <v>11075</v>
      </c>
      <c r="O773" s="110" t="s">
        <v>11076</v>
      </c>
    </row>
    <row r="774" spans="3:15">
      <c r="C774" s="108"/>
      <c r="D774" s="108"/>
      <c r="E774" s="108"/>
      <c r="H774" s="110" t="s">
        <v>88</v>
      </c>
      <c r="I774" s="109" t="s">
        <v>11311</v>
      </c>
      <c r="J774" s="110" t="s">
        <v>11312</v>
      </c>
      <c r="L774" s="110" t="s">
        <v>14755</v>
      </c>
      <c r="M774" s="110" t="s">
        <v>83</v>
      </c>
      <c r="N774" s="109" t="s">
        <v>11077</v>
      </c>
      <c r="O774" s="110" t="s">
        <v>11078</v>
      </c>
    </row>
    <row r="775" spans="3:15">
      <c r="C775" s="108"/>
      <c r="D775" s="108"/>
      <c r="E775" s="108"/>
      <c r="H775" s="110" t="s">
        <v>88</v>
      </c>
      <c r="I775" s="109" t="s">
        <v>11313</v>
      </c>
      <c r="J775" s="110" t="s">
        <v>11314</v>
      </c>
      <c r="L775" s="110" t="s">
        <v>14756</v>
      </c>
      <c r="M775" s="110" t="s">
        <v>83</v>
      </c>
      <c r="N775" s="109" t="s">
        <v>11079</v>
      </c>
      <c r="O775" s="110" t="s">
        <v>11080</v>
      </c>
    </row>
    <row r="776" spans="3:15">
      <c r="C776" s="108"/>
      <c r="D776" s="108"/>
      <c r="E776" s="108"/>
      <c r="H776" s="110" t="s">
        <v>88</v>
      </c>
      <c r="I776" s="109" t="s">
        <v>11315</v>
      </c>
      <c r="J776" s="110" t="s">
        <v>11316</v>
      </c>
      <c r="L776" s="110" t="s">
        <v>14757</v>
      </c>
      <c r="M776" s="110" t="s">
        <v>83</v>
      </c>
      <c r="N776" s="109" t="s">
        <v>11081</v>
      </c>
      <c r="O776" s="110" t="s">
        <v>11082</v>
      </c>
    </row>
    <row r="777" spans="3:15">
      <c r="C777" s="108"/>
      <c r="D777" s="108"/>
      <c r="E777" s="108"/>
      <c r="H777" s="110" t="s">
        <v>88</v>
      </c>
      <c r="I777" s="109" t="s">
        <v>11317</v>
      </c>
      <c r="J777" s="110" t="s">
        <v>11318</v>
      </c>
      <c r="L777" s="110" t="s">
        <v>14758</v>
      </c>
      <c r="M777" s="110" t="s">
        <v>83</v>
      </c>
      <c r="N777" s="109" t="s">
        <v>11083</v>
      </c>
      <c r="O777" s="110" t="s">
        <v>11084</v>
      </c>
    </row>
    <row r="778" spans="3:15">
      <c r="C778" s="108"/>
      <c r="D778" s="108"/>
      <c r="E778" s="108"/>
      <c r="H778" s="110" t="s">
        <v>88</v>
      </c>
      <c r="I778" s="109" t="s">
        <v>11319</v>
      </c>
      <c r="J778" s="110" t="s">
        <v>11320</v>
      </c>
      <c r="L778" s="110" t="s">
        <v>14759</v>
      </c>
      <c r="M778" s="110" t="s">
        <v>83</v>
      </c>
      <c r="N778" s="109" t="s">
        <v>11085</v>
      </c>
      <c r="O778" s="110" t="s">
        <v>11086</v>
      </c>
    </row>
    <row r="779" spans="3:15">
      <c r="C779" s="108"/>
      <c r="D779" s="108"/>
      <c r="E779" s="108"/>
      <c r="H779" s="110" t="s">
        <v>88</v>
      </c>
      <c r="I779" s="109" t="s">
        <v>11321</v>
      </c>
      <c r="J779" s="110" t="s">
        <v>11322</v>
      </c>
      <c r="L779" s="110" t="s">
        <v>14760</v>
      </c>
      <c r="M779" s="110" t="s">
        <v>83</v>
      </c>
      <c r="N779" s="109" t="s">
        <v>11087</v>
      </c>
      <c r="O779" s="110" t="s">
        <v>11088</v>
      </c>
    </row>
    <row r="780" spans="3:15">
      <c r="C780" s="108"/>
      <c r="D780" s="108"/>
      <c r="E780" s="108"/>
      <c r="H780" s="110" t="s">
        <v>88</v>
      </c>
      <c r="I780" s="109" t="s">
        <v>11323</v>
      </c>
      <c r="J780" s="110" t="s">
        <v>11324</v>
      </c>
      <c r="L780" s="110" t="s">
        <v>14761</v>
      </c>
      <c r="M780" s="110" t="s">
        <v>83</v>
      </c>
      <c r="N780" s="109" t="s">
        <v>11089</v>
      </c>
      <c r="O780" s="110" t="s">
        <v>11090</v>
      </c>
    </row>
    <row r="781" spans="3:15">
      <c r="C781" s="108"/>
      <c r="D781" s="108"/>
      <c r="E781" s="108"/>
      <c r="H781" s="110" t="s">
        <v>88</v>
      </c>
      <c r="I781" s="109" t="s">
        <v>11325</v>
      </c>
      <c r="J781" s="110" t="s">
        <v>11326</v>
      </c>
      <c r="L781" s="110" t="s">
        <v>14762</v>
      </c>
      <c r="M781" s="110" t="s">
        <v>83</v>
      </c>
      <c r="N781" s="109" t="s">
        <v>11091</v>
      </c>
      <c r="O781" s="110" t="s">
        <v>11092</v>
      </c>
    </row>
    <row r="782" spans="3:15">
      <c r="C782" s="108"/>
      <c r="D782" s="108"/>
      <c r="E782" s="108"/>
      <c r="H782" s="110" t="s">
        <v>88</v>
      </c>
      <c r="I782" s="109" t="s">
        <v>11327</v>
      </c>
      <c r="J782" s="110" t="s">
        <v>11328</v>
      </c>
      <c r="L782" s="110" t="s">
        <v>14763</v>
      </c>
      <c r="M782" s="110" t="s">
        <v>83</v>
      </c>
      <c r="N782" s="109" t="s">
        <v>11093</v>
      </c>
      <c r="O782" s="110" t="s">
        <v>11094</v>
      </c>
    </row>
    <row r="783" spans="3:15">
      <c r="C783" s="108"/>
      <c r="D783" s="108"/>
      <c r="E783" s="108"/>
      <c r="H783" s="110" t="s">
        <v>88</v>
      </c>
      <c r="I783" s="109" t="s">
        <v>11329</v>
      </c>
      <c r="J783" s="110" t="s">
        <v>11330</v>
      </c>
      <c r="L783" s="110" t="s">
        <v>14764</v>
      </c>
      <c r="M783" s="110"/>
      <c r="N783" s="109"/>
      <c r="O783" s="110" t="s">
        <v>11094</v>
      </c>
    </row>
    <row r="784" spans="3:15">
      <c r="C784" s="108"/>
      <c r="D784" s="108"/>
      <c r="E784" s="108"/>
      <c r="H784" s="110" t="s">
        <v>88</v>
      </c>
      <c r="I784" s="109" t="s">
        <v>9753</v>
      </c>
      <c r="J784" s="110" t="s">
        <v>11331</v>
      </c>
      <c r="L784" s="110" t="s">
        <v>14765</v>
      </c>
      <c r="M784" s="110"/>
      <c r="N784" s="109"/>
      <c r="O784" s="110" t="s">
        <v>11094</v>
      </c>
    </row>
    <row r="785" spans="3:15">
      <c r="C785" s="108"/>
      <c r="D785" s="108"/>
      <c r="E785" s="108"/>
      <c r="H785" s="110" t="s">
        <v>88</v>
      </c>
      <c r="I785" s="109" t="s">
        <v>11332</v>
      </c>
      <c r="J785" s="110" t="s">
        <v>11333</v>
      </c>
      <c r="L785" s="110" t="s">
        <v>14766</v>
      </c>
      <c r="M785" s="110" t="s">
        <v>83</v>
      </c>
      <c r="N785" s="109" t="s">
        <v>11095</v>
      </c>
      <c r="O785" s="110" t="s">
        <v>11096</v>
      </c>
    </row>
    <row r="786" spans="3:15">
      <c r="C786" s="108"/>
      <c r="D786" s="108"/>
      <c r="E786" s="108"/>
      <c r="H786" s="110" t="s">
        <v>88</v>
      </c>
      <c r="I786" s="109" t="s">
        <v>11334</v>
      </c>
      <c r="J786" s="110" t="s">
        <v>11335</v>
      </c>
      <c r="L786" s="110" t="s">
        <v>14767</v>
      </c>
      <c r="M786" s="110" t="s">
        <v>83</v>
      </c>
      <c r="N786" s="109" t="s">
        <v>11097</v>
      </c>
      <c r="O786" s="110" t="s">
        <v>11098</v>
      </c>
    </row>
    <row r="787" spans="3:15">
      <c r="C787" s="108"/>
      <c r="D787" s="108"/>
      <c r="E787" s="108"/>
      <c r="H787" s="110" t="s">
        <v>88</v>
      </c>
      <c r="I787" s="109" t="s">
        <v>11336</v>
      </c>
      <c r="J787" s="110" t="s">
        <v>11337</v>
      </c>
      <c r="L787" s="110" t="s">
        <v>14768</v>
      </c>
      <c r="M787" s="110" t="s">
        <v>83</v>
      </c>
      <c r="N787" s="109" t="s">
        <v>11099</v>
      </c>
      <c r="O787" s="110" t="s">
        <v>11100</v>
      </c>
    </row>
    <row r="788" spans="3:15">
      <c r="C788" s="108"/>
      <c r="D788" s="108"/>
      <c r="E788" s="108"/>
      <c r="H788" s="110" t="s">
        <v>88</v>
      </c>
      <c r="I788" s="109" t="s">
        <v>11338</v>
      </c>
      <c r="J788" s="110" t="s">
        <v>11339</v>
      </c>
      <c r="L788" s="110" t="s">
        <v>14769</v>
      </c>
      <c r="M788" s="110" t="s">
        <v>83</v>
      </c>
      <c r="N788" s="109" t="s">
        <v>11101</v>
      </c>
      <c r="O788" s="110" t="s">
        <v>11102</v>
      </c>
    </row>
    <row r="789" spans="3:15">
      <c r="C789" s="108"/>
      <c r="D789" s="108"/>
      <c r="E789" s="108"/>
      <c r="H789" s="110" t="s">
        <v>88</v>
      </c>
      <c r="I789" s="109" t="s">
        <v>11340</v>
      </c>
      <c r="J789" s="110" t="s">
        <v>11341</v>
      </c>
      <c r="L789" s="110" t="s">
        <v>14770</v>
      </c>
      <c r="M789" s="110" t="s">
        <v>83</v>
      </c>
      <c r="N789" s="109" t="s">
        <v>11103</v>
      </c>
      <c r="O789" s="110" t="s">
        <v>11104</v>
      </c>
    </row>
    <row r="790" spans="3:15">
      <c r="C790" s="108"/>
      <c r="D790" s="108"/>
      <c r="E790" s="108"/>
      <c r="H790" s="110" t="s">
        <v>88</v>
      </c>
      <c r="I790" s="109" t="s">
        <v>11342</v>
      </c>
      <c r="J790" s="110" t="s">
        <v>11343</v>
      </c>
      <c r="L790" s="110" t="s">
        <v>14771</v>
      </c>
      <c r="M790" s="110" t="s">
        <v>83</v>
      </c>
      <c r="N790" s="109" t="s">
        <v>10326</v>
      </c>
      <c r="O790" s="110" t="s">
        <v>11105</v>
      </c>
    </row>
    <row r="791" spans="3:15">
      <c r="C791" s="108"/>
      <c r="D791" s="108"/>
      <c r="E791" s="108"/>
      <c r="H791" s="110" t="s">
        <v>88</v>
      </c>
      <c r="I791" s="109" t="s">
        <v>11344</v>
      </c>
      <c r="J791" s="110" t="s">
        <v>11345</v>
      </c>
      <c r="L791" s="110" t="s">
        <v>14772</v>
      </c>
      <c r="M791" s="110" t="s">
        <v>83</v>
      </c>
      <c r="N791" s="109" t="s">
        <v>11106</v>
      </c>
      <c r="O791" s="110" t="s">
        <v>11107</v>
      </c>
    </row>
    <row r="792" spans="3:15">
      <c r="C792" s="108"/>
      <c r="D792" s="108"/>
      <c r="E792" s="108"/>
      <c r="H792" s="110" t="s">
        <v>88</v>
      </c>
      <c r="I792" s="109" t="s">
        <v>11346</v>
      </c>
      <c r="J792" s="110" t="s">
        <v>11347</v>
      </c>
      <c r="L792" s="110" t="s">
        <v>14773</v>
      </c>
      <c r="M792" s="110" t="s">
        <v>83</v>
      </c>
      <c r="N792" s="109" t="s">
        <v>9753</v>
      </c>
      <c r="O792" s="110" t="s">
        <v>11108</v>
      </c>
    </row>
    <row r="793" spans="3:15">
      <c r="C793" s="108"/>
      <c r="D793" s="108"/>
      <c r="E793" s="108"/>
      <c r="H793" s="110" t="s">
        <v>88</v>
      </c>
      <c r="I793" s="109" t="s">
        <v>11348</v>
      </c>
      <c r="J793" s="110" t="s">
        <v>11349</v>
      </c>
      <c r="L793" s="110" t="s">
        <v>14774</v>
      </c>
      <c r="M793" s="110" t="s">
        <v>83</v>
      </c>
      <c r="N793" s="109" t="s">
        <v>11109</v>
      </c>
      <c r="O793" s="110" t="s">
        <v>11110</v>
      </c>
    </row>
    <row r="794" spans="3:15">
      <c r="C794" s="108"/>
      <c r="D794" s="108"/>
      <c r="E794" s="108"/>
      <c r="H794" s="110" t="s">
        <v>88</v>
      </c>
      <c r="I794" s="109" t="s">
        <v>11350</v>
      </c>
      <c r="J794" s="110" t="s">
        <v>11351</v>
      </c>
      <c r="L794" s="110" t="s">
        <v>14775</v>
      </c>
      <c r="M794" s="110" t="s">
        <v>83</v>
      </c>
      <c r="N794" s="109" t="s">
        <v>11111</v>
      </c>
      <c r="O794" s="110" t="s">
        <v>11112</v>
      </c>
    </row>
    <row r="795" spans="3:15">
      <c r="C795" s="108"/>
      <c r="D795" s="108"/>
      <c r="E795" s="108"/>
      <c r="H795" s="110" t="s">
        <v>88</v>
      </c>
      <c r="I795" s="109" t="s">
        <v>11068</v>
      </c>
      <c r="J795" s="110" t="s">
        <v>11352</v>
      </c>
      <c r="L795" s="110" t="s">
        <v>14776</v>
      </c>
      <c r="M795" s="110" t="s">
        <v>83</v>
      </c>
      <c r="N795" s="109" t="s">
        <v>11113</v>
      </c>
      <c r="O795" s="110" t="s">
        <v>11114</v>
      </c>
    </row>
    <row r="796" spans="3:15">
      <c r="C796" s="108"/>
      <c r="D796" s="108"/>
      <c r="E796" s="108"/>
      <c r="H796" s="193"/>
      <c r="I796" s="197" t="s">
        <v>11353</v>
      </c>
      <c r="J796" s="194"/>
      <c r="L796" s="110" t="s">
        <v>14777</v>
      </c>
      <c r="M796" s="110" t="s">
        <v>83</v>
      </c>
      <c r="N796" s="109" t="s">
        <v>11115</v>
      </c>
      <c r="O796" s="110" t="s">
        <v>11116</v>
      </c>
    </row>
    <row r="797" spans="3:15">
      <c r="C797" s="108"/>
      <c r="D797" s="108"/>
      <c r="E797" s="108"/>
      <c r="H797" s="189" t="s">
        <v>464</v>
      </c>
      <c r="I797" s="191" t="s">
        <v>11354</v>
      </c>
      <c r="J797" s="110" t="s">
        <v>11355</v>
      </c>
      <c r="L797" s="110" t="s">
        <v>14778</v>
      </c>
      <c r="M797" s="110" t="s">
        <v>83</v>
      </c>
      <c r="N797" s="109" t="s">
        <v>11117</v>
      </c>
      <c r="O797" s="110" t="s">
        <v>11118</v>
      </c>
    </row>
    <row r="798" spans="3:15">
      <c r="C798" s="108"/>
      <c r="D798" s="108"/>
      <c r="E798" s="108"/>
      <c r="H798" s="189" t="s">
        <v>464</v>
      </c>
      <c r="I798" s="191" t="s">
        <v>11356</v>
      </c>
      <c r="J798" s="110" t="s">
        <v>11357</v>
      </c>
      <c r="L798" s="110" t="s">
        <v>14779</v>
      </c>
      <c r="M798" s="110" t="s">
        <v>83</v>
      </c>
      <c r="N798" s="109" t="s">
        <v>11119</v>
      </c>
      <c r="O798" s="110" t="s">
        <v>11120</v>
      </c>
    </row>
    <row r="799" spans="3:15">
      <c r="C799" s="108"/>
      <c r="D799" s="108"/>
      <c r="E799" s="108"/>
      <c r="H799" s="189" t="s">
        <v>464</v>
      </c>
      <c r="I799" s="191" t="s">
        <v>11358</v>
      </c>
      <c r="J799" s="110" t="s">
        <v>11359</v>
      </c>
      <c r="L799" s="110" t="s">
        <v>14780</v>
      </c>
      <c r="M799" s="110" t="s">
        <v>83</v>
      </c>
      <c r="N799" s="109" t="s">
        <v>11121</v>
      </c>
      <c r="O799" s="110" t="s">
        <v>11122</v>
      </c>
    </row>
    <row r="800" spans="3:15">
      <c r="C800" s="108"/>
      <c r="D800" s="108"/>
      <c r="E800" s="108"/>
      <c r="H800" s="189" t="s">
        <v>464</v>
      </c>
      <c r="I800" s="191" t="s">
        <v>11360</v>
      </c>
      <c r="J800" s="110" t="s">
        <v>11361</v>
      </c>
      <c r="L800" s="110" t="s">
        <v>14781</v>
      </c>
      <c r="M800" s="110" t="s">
        <v>83</v>
      </c>
      <c r="N800" s="109" t="s">
        <v>11123</v>
      </c>
      <c r="O800" s="110" t="s">
        <v>11124</v>
      </c>
    </row>
    <row r="801" spans="3:15">
      <c r="C801" s="108"/>
      <c r="D801" s="108"/>
      <c r="E801" s="108"/>
      <c r="H801" s="189" t="s">
        <v>464</v>
      </c>
      <c r="I801" s="191" t="s">
        <v>11362</v>
      </c>
      <c r="J801" s="110" t="s">
        <v>11363</v>
      </c>
      <c r="L801" s="110" t="s">
        <v>14782</v>
      </c>
      <c r="M801" s="110" t="s">
        <v>83</v>
      </c>
      <c r="N801" s="109" t="s">
        <v>11125</v>
      </c>
      <c r="O801" s="110" t="s">
        <v>11126</v>
      </c>
    </row>
    <row r="802" spans="3:15">
      <c r="C802" s="108"/>
      <c r="D802" s="108"/>
      <c r="E802" s="108"/>
      <c r="H802" s="189" t="s">
        <v>464</v>
      </c>
      <c r="I802" s="191" t="s">
        <v>11364</v>
      </c>
      <c r="J802" s="110" t="s">
        <v>11365</v>
      </c>
      <c r="L802" s="110" t="s">
        <v>14783</v>
      </c>
      <c r="M802" s="110" t="s">
        <v>83</v>
      </c>
      <c r="N802" s="109" t="s">
        <v>11127</v>
      </c>
      <c r="O802" s="110" t="s">
        <v>11128</v>
      </c>
    </row>
    <row r="803" spans="3:15">
      <c r="C803" s="108"/>
      <c r="D803" s="108"/>
      <c r="E803" s="108"/>
      <c r="H803" s="189" t="s">
        <v>464</v>
      </c>
      <c r="I803" s="191" t="s">
        <v>11366</v>
      </c>
      <c r="J803" s="110" t="s">
        <v>11367</v>
      </c>
      <c r="L803" s="110" t="s">
        <v>14784</v>
      </c>
      <c r="M803" s="110" t="s">
        <v>83</v>
      </c>
      <c r="N803" s="109" t="s">
        <v>11129</v>
      </c>
      <c r="O803" s="110" t="s">
        <v>11130</v>
      </c>
    </row>
    <row r="804" spans="3:15">
      <c r="C804" s="108"/>
      <c r="D804" s="108"/>
      <c r="E804" s="108"/>
      <c r="H804" s="189" t="s">
        <v>464</v>
      </c>
      <c r="I804" s="191" t="s">
        <v>11368</v>
      </c>
      <c r="J804" s="110" t="s">
        <v>11369</v>
      </c>
      <c r="L804" s="110" t="s">
        <v>14785</v>
      </c>
      <c r="M804" s="110" t="s">
        <v>83</v>
      </c>
      <c r="N804" s="109" t="s">
        <v>11131</v>
      </c>
      <c r="O804" s="110" t="s">
        <v>11132</v>
      </c>
    </row>
    <row r="805" spans="3:15">
      <c r="C805" s="108"/>
      <c r="D805" s="108"/>
      <c r="E805" s="108"/>
      <c r="H805" s="189" t="s">
        <v>464</v>
      </c>
      <c r="I805" s="191" t="s">
        <v>11370</v>
      </c>
      <c r="J805" s="110" t="s">
        <v>11371</v>
      </c>
      <c r="L805" s="110" t="s">
        <v>14786</v>
      </c>
      <c r="M805" s="110" t="s">
        <v>83</v>
      </c>
      <c r="N805" s="109" t="s">
        <v>10237</v>
      </c>
      <c r="O805" s="110" t="s">
        <v>11133</v>
      </c>
    </row>
    <row r="806" spans="3:15">
      <c r="C806" s="108"/>
      <c r="D806" s="108"/>
      <c r="E806" s="108"/>
      <c r="H806" s="189" t="s">
        <v>464</v>
      </c>
      <c r="I806" s="191" t="s">
        <v>11372</v>
      </c>
      <c r="J806" s="110" t="s">
        <v>11373</v>
      </c>
      <c r="L806" s="110" t="s">
        <v>14787</v>
      </c>
      <c r="M806" s="110" t="s">
        <v>83</v>
      </c>
      <c r="N806" s="109" t="s">
        <v>11134</v>
      </c>
      <c r="O806" s="110" t="s">
        <v>11135</v>
      </c>
    </row>
    <row r="807" spans="3:15">
      <c r="C807" s="108"/>
      <c r="D807" s="108"/>
      <c r="E807" s="108"/>
      <c r="H807" s="189" t="s">
        <v>464</v>
      </c>
      <c r="I807" s="191" t="s">
        <v>11374</v>
      </c>
      <c r="J807" s="110" t="s">
        <v>11375</v>
      </c>
      <c r="L807" s="110" t="s">
        <v>14788</v>
      </c>
      <c r="M807" s="110"/>
      <c r="N807" s="109"/>
      <c r="O807" s="110" t="s">
        <v>11135</v>
      </c>
    </row>
    <row r="808" spans="3:15">
      <c r="C808" s="108"/>
      <c r="D808" s="108"/>
      <c r="E808" s="108"/>
      <c r="H808" s="189" t="s">
        <v>464</v>
      </c>
      <c r="I808" s="191" t="s">
        <v>11376</v>
      </c>
      <c r="J808" s="110" t="s">
        <v>11377</v>
      </c>
      <c r="L808" s="110" t="s">
        <v>14789</v>
      </c>
      <c r="M808" s="110" t="s">
        <v>83</v>
      </c>
      <c r="N808" s="109" t="s">
        <v>11136</v>
      </c>
      <c r="O808" s="110" t="s">
        <v>11137</v>
      </c>
    </row>
    <row r="809" spans="3:15">
      <c r="C809" s="108"/>
      <c r="D809" s="108"/>
      <c r="E809" s="108"/>
      <c r="H809" s="189" t="s">
        <v>464</v>
      </c>
      <c r="I809" s="191" t="s">
        <v>11378</v>
      </c>
      <c r="J809" s="110" t="s">
        <v>11379</v>
      </c>
      <c r="L809" s="110" t="s">
        <v>14790</v>
      </c>
      <c r="M809" s="110" t="s">
        <v>83</v>
      </c>
      <c r="N809" s="109" t="s">
        <v>11138</v>
      </c>
      <c r="O809" s="110" t="s">
        <v>11139</v>
      </c>
    </row>
    <row r="810" spans="3:15">
      <c r="C810" s="108"/>
      <c r="D810" s="108"/>
      <c r="E810" s="108"/>
      <c r="H810" s="189" t="s">
        <v>464</v>
      </c>
      <c r="I810" s="191" t="s">
        <v>11380</v>
      </c>
      <c r="J810" s="110" t="s">
        <v>11381</v>
      </c>
      <c r="L810" s="110" t="s">
        <v>14791</v>
      </c>
      <c r="M810" s="110" t="s">
        <v>83</v>
      </c>
      <c r="N810" s="109" t="s">
        <v>11140</v>
      </c>
      <c r="O810" s="110" t="s">
        <v>11141</v>
      </c>
    </row>
    <row r="811" spans="3:15">
      <c r="C811" s="108"/>
      <c r="D811" s="108"/>
      <c r="E811" s="108"/>
      <c r="H811" s="189" t="s">
        <v>464</v>
      </c>
      <c r="I811" s="191" t="s">
        <v>11382</v>
      </c>
      <c r="J811" s="110" t="s">
        <v>11383</v>
      </c>
      <c r="L811" s="110" t="s">
        <v>14792</v>
      </c>
      <c r="M811" s="110" t="s">
        <v>84</v>
      </c>
      <c r="N811" s="109" t="s">
        <v>11143</v>
      </c>
      <c r="O811" s="110" t="s">
        <v>11144</v>
      </c>
    </row>
    <row r="812" spans="3:15">
      <c r="C812" s="108"/>
      <c r="D812" s="108"/>
      <c r="E812" s="108"/>
      <c r="H812" s="189" t="s">
        <v>464</v>
      </c>
      <c r="I812" s="191" t="s">
        <v>10668</v>
      </c>
      <c r="J812" s="110" t="s">
        <v>11384</v>
      </c>
      <c r="L812" s="110" t="s">
        <v>14793</v>
      </c>
      <c r="M812" s="110" t="s">
        <v>84</v>
      </c>
      <c r="N812" s="109" t="s">
        <v>11145</v>
      </c>
      <c r="O812" s="110" t="s">
        <v>11146</v>
      </c>
    </row>
    <row r="813" spans="3:15">
      <c r="C813" s="108"/>
      <c r="D813" s="108"/>
      <c r="E813" s="108"/>
      <c r="H813" s="189" t="s">
        <v>464</v>
      </c>
      <c r="I813" s="191" t="s">
        <v>11385</v>
      </c>
      <c r="J813" s="110" t="s">
        <v>11386</v>
      </c>
      <c r="L813" s="110" t="s">
        <v>14794</v>
      </c>
      <c r="M813" s="110" t="s">
        <v>84</v>
      </c>
      <c r="N813" s="109" t="s">
        <v>11147</v>
      </c>
      <c r="O813" s="110" t="s">
        <v>11148</v>
      </c>
    </row>
    <row r="814" spans="3:15">
      <c r="C814" s="108"/>
      <c r="D814" s="108"/>
      <c r="E814" s="108"/>
      <c r="H814" s="189" t="s">
        <v>464</v>
      </c>
      <c r="I814" s="191" t="s">
        <v>11387</v>
      </c>
      <c r="J814" s="110" t="s">
        <v>11388</v>
      </c>
      <c r="L814" s="110" t="s">
        <v>14795</v>
      </c>
      <c r="M814" s="110" t="s">
        <v>84</v>
      </c>
      <c r="N814" s="109" t="s">
        <v>11149</v>
      </c>
      <c r="O814" s="110" t="s">
        <v>11150</v>
      </c>
    </row>
    <row r="815" spans="3:15">
      <c r="C815" s="108"/>
      <c r="D815" s="108"/>
      <c r="E815" s="108"/>
      <c r="H815" s="189" t="s">
        <v>464</v>
      </c>
      <c r="I815" s="191" t="s">
        <v>11389</v>
      </c>
      <c r="J815" s="110" t="s">
        <v>11390</v>
      </c>
      <c r="L815" s="110" t="s">
        <v>14796</v>
      </c>
      <c r="M815" s="110" t="s">
        <v>84</v>
      </c>
      <c r="N815" s="109" t="s">
        <v>11151</v>
      </c>
      <c r="O815" s="110" t="s">
        <v>11152</v>
      </c>
    </row>
    <row r="816" spans="3:15">
      <c r="C816" s="108"/>
      <c r="D816" s="108"/>
      <c r="E816" s="108"/>
      <c r="H816" s="189" t="s">
        <v>464</v>
      </c>
      <c r="I816" s="191" t="s">
        <v>11391</v>
      </c>
      <c r="J816" s="110" t="s">
        <v>11392</v>
      </c>
      <c r="L816" s="110" t="s">
        <v>14797</v>
      </c>
      <c r="M816" s="110" t="s">
        <v>84</v>
      </c>
      <c r="N816" s="109" t="s">
        <v>11153</v>
      </c>
      <c r="O816" s="110" t="s">
        <v>11154</v>
      </c>
    </row>
    <row r="817" spans="3:15">
      <c r="C817" s="108"/>
      <c r="D817" s="108"/>
      <c r="E817" s="108"/>
      <c r="H817" s="189" t="s">
        <v>464</v>
      </c>
      <c r="I817" s="191" t="s">
        <v>11393</v>
      </c>
      <c r="J817" s="110" t="s">
        <v>11394</v>
      </c>
      <c r="L817" s="110" t="s">
        <v>14798</v>
      </c>
      <c r="M817" s="110" t="s">
        <v>84</v>
      </c>
      <c r="N817" s="109" t="s">
        <v>11155</v>
      </c>
      <c r="O817" s="110" t="s">
        <v>11156</v>
      </c>
    </row>
    <row r="818" spans="3:15">
      <c r="C818" s="108"/>
      <c r="D818" s="108"/>
      <c r="E818" s="108"/>
      <c r="H818" s="189" t="s">
        <v>464</v>
      </c>
      <c r="I818" s="191" t="s">
        <v>11395</v>
      </c>
      <c r="J818" s="110" t="s">
        <v>11396</v>
      </c>
      <c r="L818" s="110" t="s">
        <v>14799</v>
      </c>
      <c r="M818" s="110" t="s">
        <v>84</v>
      </c>
      <c r="N818" s="109" t="s">
        <v>11157</v>
      </c>
      <c r="O818" s="110" t="s">
        <v>11158</v>
      </c>
    </row>
    <row r="819" spans="3:15">
      <c r="C819" s="108"/>
      <c r="D819" s="108"/>
      <c r="E819" s="108"/>
      <c r="H819" s="189" t="s">
        <v>464</v>
      </c>
      <c r="I819" s="191" t="s">
        <v>11397</v>
      </c>
      <c r="J819" s="110" t="s">
        <v>11398</v>
      </c>
      <c r="L819" s="110" t="s">
        <v>14800</v>
      </c>
      <c r="M819" s="110" t="s">
        <v>84</v>
      </c>
      <c r="N819" s="109" t="s">
        <v>11159</v>
      </c>
      <c r="O819" s="110" t="s">
        <v>11160</v>
      </c>
    </row>
    <row r="820" spans="3:15">
      <c r="C820" s="108"/>
      <c r="D820" s="108"/>
      <c r="E820" s="108"/>
      <c r="H820" s="189" t="s">
        <v>464</v>
      </c>
      <c r="I820" s="191" t="s">
        <v>11399</v>
      </c>
      <c r="J820" s="110" t="s">
        <v>11400</v>
      </c>
      <c r="L820" s="110" t="s">
        <v>14801</v>
      </c>
      <c r="M820" s="110" t="s">
        <v>84</v>
      </c>
      <c r="N820" s="109" t="s">
        <v>11161</v>
      </c>
      <c r="O820" s="110" t="s">
        <v>11162</v>
      </c>
    </row>
    <row r="821" spans="3:15">
      <c r="C821" s="108"/>
      <c r="D821" s="108"/>
      <c r="E821" s="108"/>
      <c r="H821" s="189" t="s">
        <v>464</v>
      </c>
      <c r="I821" s="191" t="s">
        <v>11401</v>
      </c>
      <c r="J821" s="110" t="s">
        <v>11402</v>
      </c>
      <c r="L821" s="110" t="s">
        <v>14802</v>
      </c>
      <c r="M821" s="110" t="s">
        <v>84</v>
      </c>
      <c r="N821" s="109" t="s">
        <v>11163</v>
      </c>
      <c r="O821" s="110" t="s">
        <v>11164</v>
      </c>
    </row>
    <row r="822" spans="3:15">
      <c r="C822" s="108"/>
      <c r="D822" s="108"/>
      <c r="E822" s="108"/>
      <c r="H822" s="189" t="s">
        <v>464</v>
      </c>
      <c r="I822" s="191" t="s">
        <v>11403</v>
      </c>
      <c r="J822" s="110" t="s">
        <v>11404</v>
      </c>
      <c r="L822" s="110" t="s">
        <v>14803</v>
      </c>
      <c r="M822" s="110" t="s">
        <v>84</v>
      </c>
      <c r="N822" s="109" t="s">
        <v>11165</v>
      </c>
      <c r="O822" s="110" t="s">
        <v>11166</v>
      </c>
    </row>
    <row r="823" spans="3:15">
      <c r="C823" s="108"/>
      <c r="D823" s="108"/>
      <c r="E823" s="108"/>
      <c r="H823" s="189" t="s">
        <v>464</v>
      </c>
      <c r="I823" s="191" t="s">
        <v>11405</v>
      </c>
      <c r="J823" s="110" t="s">
        <v>11406</v>
      </c>
      <c r="L823" s="110" t="s">
        <v>14804</v>
      </c>
      <c r="M823" s="110" t="s">
        <v>84</v>
      </c>
      <c r="N823" s="109" t="s">
        <v>11167</v>
      </c>
      <c r="O823" s="110" t="s">
        <v>11168</v>
      </c>
    </row>
    <row r="824" spans="3:15">
      <c r="C824" s="108"/>
      <c r="D824" s="108"/>
      <c r="E824" s="108"/>
      <c r="H824" s="189" t="s">
        <v>464</v>
      </c>
      <c r="I824" s="191" t="s">
        <v>11407</v>
      </c>
      <c r="J824" s="110" t="s">
        <v>11408</v>
      </c>
      <c r="L824" s="110" t="s">
        <v>14805</v>
      </c>
      <c r="M824" s="110" t="s">
        <v>84</v>
      </c>
      <c r="N824" s="109" t="s">
        <v>11169</v>
      </c>
      <c r="O824" s="110" t="s">
        <v>11170</v>
      </c>
    </row>
    <row r="825" spans="3:15">
      <c r="C825" s="108"/>
      <c r="D825" s="108"/>
      <c r="E825" s="108"/>
      <c r="H825" s="189" t="s">
        <v>464</v>
      </c>
      <c r="I825" s="191" t="s">
        <v>11409</v>
      </c>
      <c r="J825" s="110" t="s">
        <v>11410</v>
      </c>
      <c r="L825" s="110" t="s">
        <v>14806</v>
      </c>
      <c r="M825" s="110" t="s">
        <v>84</v>
      </c>
      <c r="N825" s="109" t="s">
        <v>11171</v>
      </c>
      <c r="O825" s="110" t="s">
        <v>11172</v>
      </c>
    </row>
    <row r="826" spans="3:15">
      <c r="C826" s="108"/>
      <c r="D826" s="108"/>
      <c r="E826" s="108"/>
      <c r="H826" s="189" t="s">
        <v>464</v>
      </c>
      <c r="I826" s="191" t="s">
        <v>11411</v>
      </c>
      <c r="J826" s="110" t="s">
        <v>11412</v>
      </c>
      <c r="L826" s="110" t="s">
        <v>14807</v>
      </c>
      <c r="M826" s="110" t="s">
        <v>84</v>
      </c>
      <c r="N826" s="109" t="s">
        <v>11173</v>
      </c>
      <c r="O826" s="110" t="s">
        <v>11174</v>
      </c>
    </row>
    <row r="827" spans="3:15">
      <c r="C827" s="108"/>
      <c r="D827" s="108"/>
      <c r="E827" s="108"/>
      <c r="H827" s="193"/>
      <c r="I827" s="197" t="s">
        <v>11413</v>
      </c>
      <c r="J827" s="194"/>
      <c r="L827" s="110" t="s">
        <v>14808</v>
      </c>
      <c r="M827" s="110" t="s">
        <v>84</v>
      </c>
      <c r="N827" s="109" t="s">
        <v>11175</v>
      </c>
      <c r="O827" s="110" t="s">
        <v>11176</v>
      </c>
    </row>
    <row r="828" spans="3:15">
      <c r="C828" s="108"/>
      <c r="D828" s="108"/>
      <c r="E828" s="108"/>
      <c r="H828" s="189" t="s">
        <v>89</v>
      </c>
      <c r="I828" s="191" t="s">
        <v>11414</v>
      </c>
      <c r="J828" s="110" t="s">
        <v>11415</v>
      </c>
      <c r="L828" s="110" t="s">
        <v>14809</v>
      </c>
      <c r="M828" s="110" t="s">
        <v>84</v>
      </c>
      <c r="N828" s="109" t="s">
        <v>11177</v>
      </c>
      <c r="O828" s="110" t="s">
        <v>11178</v>
      </c>
    </row>
    <row r="829" spans="3:15">
      <c r="C829" s="108"/>
      <c r="D829" s="108"/>
      <c r="E829" s="108"/>
      <c r="H829" s="189" t="s">
        <v>89</v>
      </c>
      <c r="I829" s="191" t="s">
        <v>11416</v>
      </c>
      <c r="J829" s="110" t="s">
        <v>11417</v>
      </c>
      <c r="L829" s="110" t="s">
        <v>14810</v>
      </c>
      <c r="M829" s="110" t="s">
        <v>84</v>
      </c>
      <c r="N829" s="109" t="s">
        <v>11179</v>
      </c>
      <c r="O829" s="110" t="s">
        <v>11180</v>
      </c>
    </row>
    <row r="830" spans="3:15">
      <c r="C830" s="108"/>
      <c r="D830" s="108"/>
      <c r="E830" s="108"/>
      <c r="H830" s="189" t="s">
        <v>89</v>
      </c>
      <c r="I830" s="191" t="s">
        <v>11418</v>
      </c>
      <c r="J830" s="110" t="s">
        <v>11419</v>
      </c>
      <c r="L830" s="110" t="s">
        <v>14811</v>
      </c>
      <c r="M830" s="110" t="s">
        <v>84</v>
      </c>
      <c r="N830" s="109" t="s">
        <v>11181</v>
      </c>
      <c r="O830" s="110" t="s">
        <v>11182</v>
      </c>
    </row>
    <row r="831" spans="3:15">
      <c r="C831" s="108"/>
      <c r="D831" s="108"/>
      <c r="E831" s="108"/>
      <c r="H831" s="189" t="s">
        <v>89</v>
      </c>
      <c r="I831" s="191" t="s">
        <v>11420</v>
      </c>
      <c r="J831" s="110" t="s">
        <v>11421</v>
      </c>
      <c r="L831" s="110" t="s">
        <v>14812</v>
      </c>
      <c r="M831" s="110" t="s">
        <v>84</v>
      </c>
      <c r="N831" s="109" t="s">
        <v>11183</v>
      </c>
      <c r="O831" s="110" t="s">
        <v>11184</v>
      </c>
    </row>
    <row r="832" spans="3:15">
      <c r="C832" s="108"/>
      <c r="D832" s="108"/>
      <c r="E832" s="108"/>
      <c r="H832" s="189" t="s">
        <v>89</v>
      </c>
      <c r="I832" s="191" t="s">
        <v>11422</v>
      </c>
      <c r="J832" s="110" t="s">
        <v>11423</v>
      </c>
      <c r="L832" s="110" t="s">
        <v>14813</v>
      </c>
      <c r="M832" s="110" t="s">
        <v>84</v>
      </c>
      <c r="N832" s="109" t="s">
        <v>11185</v>
      </c>
      <c r="O832" s="110" t="s">
        <v>11186</v>
      </c>
    </row>
    <row r="833" spans="3:15">
      <c r="C833" s="108"/>
      <c r="D833" s="108"/>
      <c r="E833" s="108"/>
      <c r="H833" s="189" t="s">
        <v>89</v>
      </c>
      <c r="I833" s="191" t="s">
        <v>11424</v>
      </c>
      <c r="J833" s="110" t="s">
        <v>11425</v>
      </c>
      <c r="L833" s="110" t="s">
        <v>14814</v>
      </c>
      <c r="M833" s="110" t="s">
        <v>84</v>
      </c>
      <c r="N833" s="109" t="s">
        <v>11187</v>
      </c>
      <c r="O833" s="110" t="s">
        <v>11188</v>
      </c>
    </row>
    <row r="834" spans="3:15">
      <c r="C834" s="108"/>
      <c r="D834" s="108"/>
      <c r="E834" s="108"/>
      <c r="H834" s="189" t="s">
        <v>89</v>
      </c>
      <c r="I834" s="191" t="s">
        <v>11426</v>
      </c>
      <c r="J834" s="110" t="s">
        <v>11427</v>
      </c>
      <c r="L834" s="110" t="s">
        <v>14815</v>
      </c>
      <c r="M834" s="110" t="s">
        <v>84</v>
      </c>
      <c r="N834" s="109" t="s">
        <v>11189</v>
      </c>
      <c r="O834" s="110" t="s">
        <v>11190</v>
      </c>
    </row>
    <row r="835" spans="3:15">
      <c r="C835" s="108"/>
      <c r="D835" s="108"/>
      <c r="E835" s="108"/>
      <c r="H835" s="189" t="s">
        <v>89</v>
      </c>
      <c r="I835" s="191" t="s">
        <v>11428</v>
      </c>
      <c r="J835" s="110" t="s">
        <v>11429</v>
      </c>
      <c r="L835" s="110" t="s">
        <v>14816</v>
      </c>
      <c r="M835" s="110" t="s">
        <v>85</v>
      </c>
      <c r="N835" s="109" t="s">
        <v>11192</v>
      </c>
      <c r="O835" s="110" t="s">
        <v>11193</v>
      </c>
    </row>
    <row r="836" spans="3:15">
      <c r="C836" s="108"/>
      <c r="D836" s="108"/>
      <c r="E836" s="108"/>
      <c r="H836" s="189" t="s">
        <v>89</v>
      </c>
      <c r="I836" s="191" t="s">
        <v>11430</v>
      </c>
      <c r="J836" s="110" t="s">
        <v>11431</v>
      </c>
      <c r="L836" s="110" t="s">
        <v>14817</v>
      </c>
      <c r="M836" s="110" t="s">
        <v>85</v>
      </c>
      <c r="N836" s="109" t="s">
        <v>11194</v>
      </c>
      <c r="O836" s="110" t="s">
        <v>11195</v>
      </c>
    </row>
    <row r="837" spans="3:15">
      <c r="C837" s="108"/>
      <c r="D837" s="108"/>
      <c r="E837" s="108"/>
      <c r="H837" s="189" t="s">
        <v>89</v>
      </c>
      <c r="I837" s="191" t="s">
        <v>11432</v>
      </c>
      <c r="J837" s="110" t="s">
        <v>11433</v>
      </c>
      <c r="L837" s="110" t="s">
        <v>14818</v>
      </c>
      <c r="M837" s="110"/>
      <c r="N837" s="109"/>
      <c r="O837" s="110" t="s">
        <v>11195</v>
      </c>
    </row>
    <row r="838" spans="3:15">
      <c r="C838" s="108"/>
      <c r="D838" s="108"/>
      <c r="E838" s="108"/>
      <c r="H838" s="189" t="s">
        <v>89</v>
      </c>
      <c r="I838" s="191" t="s">
        <v>11434</v>
      </c>
      <c r="J838" s="110" t="s">
        <v>11435</v>
      </c>
      <c r="L838" s="110" t="s">
        <v>14819</v>
      </c>
      <c r="M838" s="110" t="s">
        <v>85</v>
      </c>
      <c r="N838" s="109" t="s">
        <v>11196</v>
      </c>
      <c r="O838" s="110" t="s">
        <v>11197</v>
      </c>
    </row>
    <row r="839" spans="3:15">
      <c r="C839" s="108"/>
      <c r="D839" s="108"/>
      <c r="E839" s="108"/>
      <c r="H839" s="189" t="s">
        <v>89</v>
      </c>
      <c r="I839" s="191" t="s">
        <v>11436</v>
      </c>
      <c r="J839" s="110" t="s">
        <v>11437</v>
      </c>
      <c r="L839" s="110" t="s">
        <v>14820</v>
      </c>
      <c r="M839" s="110"/>
      <c r="N839" s="109"/>
      <c r="O839" s="110" t="s">
        <v>11197</v>
      </c>
    </row>
    <row r="840" spans="3:15">
      <c r="C840" s="108"/>
      <c r="D840" s="108"/>
      <c r="E840" s="108"/>
      <c r="H840" s="189" t="s">
        <v>89</v>
      </c>
      <c r="I840" s="191" t="s">
        <v>11438</v>
      </c>
      <c r="J840" s="110" t="s">
        <v>11439</v>
      </c>
      <c r="L840" s="110" t="s">
        <v>14821</v>
      </c>
      <c r="M840" s="110" t="s">
        <v>85</v>
      </c>
      <c r="N840" s="109" t="s">
        <v>9899</v>
      </c>
      <c r="O840" s="110" t="s">
        <v>11198</v>
      </c>
    </row>
    <row r="841" spans="3:15">
      <c r="C841" s="108"/>
      <c r="D841" s="108"/>
      <c r="E841" s="108"/>
      <c r="H841" s="189" t="s">
        <v>89</v>
      </c>
      <c r="I841" s="191" t="s">
        <v>11440</v>
      </c>
      <c r="J841" s="110" t="s">
        <v>11441</v>
      </c>
      <c r="L841" s="110" t="s">
        <v>14822</v>
      </c>
      <c r="M841" s="110" t="s">
        <v>85</v>
      </c>
      <c r="N841" s="109" t="s">
        <v>11199</v>
      </c>
      <c r="O841" s="110" t="s">
        <v>11200</v>
      </c>
    </row>
    <row r="842" spans="3:15">
      <c r="C842" s="108"/>
      <c r="D842" s="108"/>
      <c r="E842" s="108"/>
      <c r="H842" s="189" t="s">
        <v>89</v>
      </c>
      <c r="I842" s="191" t="s">
        <v>11442</v>
      </c>
      <c r="J842" s="110" t="s">
        <v>11443</v>
      </c>
      <c r="L842" s="110" t="s">
        <v>14823</v>
      </c>
      <c r="M842" s="110"/>
      <c r="N842" s="109"/>
      <c r="O842" s="110" t="s">
        <v>11200</v>
      </c>
    </row>
    <row r="843" spans="3:15">
      <c r="C843" s="108"/>
      <c r="D843" s="108"/>
      <c r="E843" s="108"/>
      <c r="H843" s="189" t="s">
        <v>89</v>
      </c>
      <c r="I843" s="191" t="s">
        <v>11444</v>
      </c>
      <c r="J843" s="110" t="s">
        <v>11445</v>
      </c>
      <c r="L843" s="110" t="s">
        <v>14824</v>
      </c>
      <c r="M843" s="110" t="s">
        <v>85</v>
      </c>
      <c r="N843" s="109" t="s">
        <v>11201</v>
      </c>
      <c r="O843" s="110" t="s">
        <v>11202</v>
      </c>
    </row>
    <row r="844" spans="3:15">
      <c r="C844" s="108"/>
      <c r="D844" s="108"/>
      <c r="E844" s="108"/>
      <c r="H844" s="189" t="s">
        <v>89</v>
      </c>
      <c r="I844" s="191" t="s">
        <v>11446</v>
      </c>
      <c r="J844" s="110" t="s">
        <v>11447</v>
      </c>
      <c r="L844" s="110" t="s">
        <v>14825</v>
      </c>
      <c r="M844" s="110" t="s">
        <v>85</v>
      </c>
      <c r="N844" s="109" t="s">
        <v>11203</v>
      </c>
      <c r="O844" s="110" t="s">
        <v>11204</v>
      </c>
    </row>
    <row r="845" spans="3:15">
      <c r="C845" s="108"/>
      <c r="D845" s="108"/>
      <c r="E845" s="108"/>
      <c r="H845" s="189" t="s">
        <v>89</v>
      </c>
      <c r="I845" s="191" t="s">
        <v>11448</v>
      </c>
      <c r="J845" s="110" t="s">
        <v>11449</v>
      </c>
      <c r="L845" s="110" t="s">
        <v>14826</v>
      </c>
      <c r="M845" s="110"/>
      <c r="N845" s="109"/>
      <c r="O845" s="110" t="s">
        <v>11204</v>
      </c>
    </row>
    <row r="846" spans="3:15">
      <c r="C846" s="108"/>
      <c r="D846" s="108"/>
      <c r="E846" s="108"/>
      <c r="H846" s="189" t="s">
        <v>89</v>
      </c>
      <c r="I846" s="191" t="s">
        <v>11450</v>
      </c>
      <c r="J846" s="110" t="s">
        <v>11451</v>
      </c>
      <c r="L846" s="110" t="s">
        <v>14827</v>
      </c>
      <c r="M846" s="110" t="s">
        <v>85</v>
      </c>
      <c r="N846" s="109" t="s">
        <v>11205</v>
      </c>
      <c r="O846" s="110" t="s">
        <v>11206</v>
      </c>
    </row>
    <row r="847" spans="3:15">
      <c r="C847" s="108"/>
      <c r="D847" s="108"/>
      <c r="E847" s="108"/>
      <c r="H847" s="193"/>
      <c r="I847" s="197" t="s">
        <v>11452</v>
      </c>
      <c r="J847" s="194"/>
      <c r="L847" s="110" t="s">
        <v>14828</v>
      </c>
      <c r="M847" s="110" t="s">
        <v>85</v>
      </c>
      <c r="N847" s="109" t="s">
        <v>11207</v>
      </c>
      <c r="O847" s="110" t="s">
        <v>11208</v>
      </c>
    </row>
    <row r="848" spans="3:15">
      <c r="C848" s="108"/>
      <c r="D848" s="108"/>
      <c r="E848" s="108"/>
      <c r="H848" s="189" t="s">
        <v>90</v>
      </c>
      <c r="I848" s="191" t="s">
        <v>11453</v>
      </c>
      <c r="J848" s="110" t="s">
        <v>11454</v>
      </c>
      <c r="L848" s="110" t="s">
        <v>14829</v>
      </c>
      <c r="M848" s="110" t="s">
        <v>85</v>
      </c>
      <c r="N848" s="109" t="s">
        <v>11209</v>
      </c>
      <c r="O848" s="110" t="s">
        <v>11210</v>
      </c>
    </row>
    <row r="849" spans="3:15">
      <c r="C849" s="108"/>
      <c r="D849" s="108"/>
      <c r="E849" s="108"/>
      <c r="H849" s="189" t="s">
        <v>90</v>
      </c>
      <c r="I849" s="191" t="s">
        <v>11455</v>
      </c>
      <c r="J849" s="110" t="s">
        <v>11456</v>
      </c>
      <c r="L849" s="110" t="s">
        <v>14830</v>
      </c>
      <c r="M849" s="110" t="s">
        <v>85</v>
      </c>
      <c r="N849" s="109" t="s">
        <v>11211</v>
      </c>
      <c r="O849" s="110" t="s">
        <v>11212</v>
      </c>
    </row>
    <row r="850" spans="3:15">
      <c r="C850" s="108"/>
      <c r="D850" s="108"/>
      <c r="E850" s="108"/>
      <c r="H850" s="189" t="s">
        <v>90</v>
      </c>
      <c r="I850" s="191" t="s">
        <v>11457</v>
      </c>
      <c r="J850" s="110" t="s">
        <v>11458</v>
      </c>
      <c r="L850" s="110" t="s">
        <v>14831</v>
      </c>
      <c r="M850" s="110" t="s">
        <v>85</v>
      </c>
      <c r="N850" s="109" t="s">
        <v>10684</v>
      </c>
      <c r="O850" s="110" t="s">
        <v>11213</v>
      </c>
    </row>
    <row r="851" spans="3:15">
      <c r="C851" s="108"/>
      <c r="D851" s="108"/>
      <c r="E851" s="108"/>
      <c r="H851" s="189" t="s">
        <v>90</v>
      </c>
      <c r="I851" s="191" t="s">
        <v>11459</v>
      </c>
      <c r="J851" s="110" t="s">
        <v>11460</v>
      </c>
      <c r="L851" s="110" t="s">
        <v>14832</v>
      </c>
      <c r="M851" s="110" t="s">
        <v>85</v>
      </c>
      <c r="N851" s="109" t="s">
        <v>11043</v>
      </c>
      <c r="O851" s="110" t="s">
        <v>11214</v>
      </c>
    </row>
    <row r="852" spans="3:15">
      <c r="C852" s="108"/>
      <c r="D852" s="108"/>
      <c r="E852" s="108"/>
      <c r="H852" s="189" t="s">
        <v>90</v>
      </c>
      <c r="I852" s="191" t="s">
        <v>11461</v>
      </c>
      <c r="J852" s="110" t="s">
        <v>11462</v>
      </c>
      <c r="L852" s="110" t="s">
        <v>14833</v>
      </c>
      <c r="M852" s="110" t="s">
        <v>85</v>
      </c>
      <c r="N852" s="109" t="s">
        <v>11215</v>
      </c>
      <c r="O852" s="110" t="s">
        <v>11216</v>
      </c>
    </row>
    <row r="853" spans="3:15">
      <c r="C853" s="108"/>
      <c r="D853" s="108"/>
      <c r="E853" s="108"/>
      <c r="H853" s="189" t="s">
        <v>90</v>
      </c>
      <c r="I853" s="191" t="s">
        <v>11463</v>
      </c>
      <c r="J853" s="110" t="s">
        <v>11464</v>
      </c>
      <c r="L853" s="110" t="s">
        <v>14834</v>
      </c>
      <c r="M853" s="110"/>
      <c r="N853" s="109"/>
      <c r="O853" s="110" t="s">
        <v>11216</v>
      </c>
    </row>
    <row r="854" spans="3:15">
      <c r="C854" s="108"/>
      <c r="D854" s="108"/>
      <c r="E854" s="108"/>
      <c r="H854" s="189" t="s">
        <v>90</v>
      </c>
      <c r="I854" s="191" t="s">
        <v>11465</v>
      </c>
      <c r="J854" s="110" t="s">
        <v>11466</v>
      </c>
      <c r="L854" s="110" t="s">
        <v>14835</v>
      </c>
      <c r="M854" s="110" t="s">
        <v>85</v>
      </c>
      <c r="N854" s="109" t="s">
        <v>11217</v>
      </c>
      <c r="O854" s="110" t="s">
        <v>11218</v>
      </c>
    </row>
    <row r="855" spans="3:15">
      <c r="C855" s="108"/>
      <c r="D855" s="108"/>
      <c r="E855" s="108"/>
      <c r="H855" s="189" t="s">
        <v>90</v>
      </c>
      <c r="I855" s="191" t="s">
        <v>11467</v>
      </c>
      <c r="J855" s="110" t="s">
        <v>11468</v>
      </c>
      <c r="L855" s="110" t="s">
        <v>14836</v>
      </c>
      <c r="M855" s="110" t="s">
        <v>85</v>
      </c>
      <c r="N855" s="109" t="s">
        <v>11219</v>
      </c>
      <c r="O855" s="110" t="s">
        <v>11220</v>
      </c>
    </row>
    <row r="856" spans="3:15">
      <c r="C856" s="108"/>
      <c r="D856" s="108"/>
      <c r="E856" s="108"/>
      <c r="H856" s="189" t="s">
        <v>90</v>
      </c>
      <c r="I856" s="191" t="s">
        <v>10349</v>
      </c>
      <c r="J856" s="110" t="s">
        <v>11469</v>
      </c>
      <c r="L856" s="110" t="s">
        <v>14837</v>
      </c>
      <c r="M856" s="110"/>
      <c r="N856" s="109"/>
      <c r="O856" s="110" t="s">
        <v>11220</v>
      </c>
    </row>
    <row r="857" spans="3:15">
      <c r="C857" s="108"/>
      <c r="D857" s="108"/>
      <c r="E857" s="108"/>
      <c r="H857" s="189" t="s">
        <v>90</v>
      </c>
      <c r="I857" s="191" t="s">
        <v>11470</v>
      </c>
      <c r="J857" s="110" t="s">
        <v>11471</v>
      </c>
      <c r="L857" s="110" t="s">
        <v>14838</v>
      </c>
      <c r="M857" s="110" t="s">
        <v>85</v>
      </c>
      <c r="N857" s="109" t="s">
        <v>11221</v>
      </c>
      <c r="O857" s="110" t="s">
        <v>11222</v>
      </c>
    </row>
    <row r="858" spans="3:15">
      <c r="C858" s="108"/>
      <c r="D858" s="108"/>
      <c r="E858" s="108"/>
      <c r="H858" s="189" t="s">
        <v>90</v>
      </c>
      <c r="I858" s="191" t="s">
        <v>10225</v>
      </c>
      <c r="J858" s="110" t="s">
        <v>11472</v>
      </c>
      <c r="L858" s="110" t="s">
        <v>14839</v>
      </c>
      <c r="M858" s="110" t="s">
        <v>85</v>
      </c>
      <c r="N858" s="109" t="s">
        <v>11223</v>
      </c>
      <c r="O858" s="110" t="s">
        <v>11224</v>
      </c>
    </row>
    <row r="859" spans="3:15">
      <c r="C859" s="108"/>
      <c r="D859" s="108"/>
      <c r="E859" s="108"/>
      <c r="H859" s="189" t="s">
        <v>90</v>
      </c>
      <c r="I859" s="191" t="s">
        <v>11473</v>
      </c>
      <c r="J859" s="110" t="s">
        <v>11474</v>
      </c>
      <c r="L859" s="110" t="s">
        <v>14840</v>
      </c>
      <c r="M859" s="110"/>
      <c r="N859" s="109"/>
      <c r="O859" s="110" t="s">
        <v>11224</v>
      </c>
    </row>
    <row r="860" spans="3:15">
      <c r="C860" s="108"/>
      <c r="D860" s="108"/>
      <c r="E860" s="108"/>
      <c r="H860" s="189" t="s">
        <v>90</v>
      </c>
      <c r="I860" s="191" t="s">
        <v>11475</v>
      </c>
      <c r="J860" s="110" t="s">
        <v>11476</v>
      </c>
      <c r="L860" s="110" t="s">
        <v>14841</v>
      </c>
      <c r="M860" s="110" t="s">
        <v>85</v>
      </c>
      <c r="N860" s="109" t="s">
        <v>11225</v>
      </c>
      <c r="O860" s="110" t="s">
        <v>11226</v>
      </c>
    </row>
    <row r="861" spans="3:15">
      <c r="C861" s="108"/>
      <c r="D861" s="108"/>
      <c r="E861" s="108"/>
      <c r="H861" s="189" t="s">
        <v>90</v>
      </c>
      <c r="I861" s="191" t="s">
        <v>11477</v>
      </c>
      <c r="J861" s="110" t="s">
        <v>11478</v>
      </c>
      <c r="L861" s="110" t="s">
        <v>14842</v>
      </c>
      <c r="M861" s="110" t="s">
        <v>85</v>
      </c>
      <c r="N861" s="109" t="s">
        <v>11227</v>
      </c>
      <c r="O861" s="110" t="s">
        <v>11228</v>
      </c>
    </row>
    <row r="862" spans="3:15">
      <c r="C862" s="108"/>
      <c r="D862" s="108"/>
      <c r="E862" s="108"/>
      <c r="H862" s="189" t="s">
        <v>90</v>
      </c>
      <c r="I862" s="191" t="s">
        <v>11479</v>
      </c>
      <c r="J862" s="110" t="s">
        <v>11480</v>
      </c>
      <c r="L862" s="110" t="s">
        <v>14843</v>
      </c>
      <c r="M862" s="110" t="s">
        <v>85</v>
      </c>
      <c r="N862" s="109" t="s">
        <v>11229</v>
      </c>
      <c r="O862" s="110" t="s">
        <v>11230</v>
      </c>
    </row>
    <row r="863" spans="3:15">
      <c r="C863" s="108"/>
      <c r="D863" s="108"/>
      <c r="E863" s="108"/>
      <c r="H863" s="189" t="s">
        <v>90</v>
      </c>
      <c r="I863" s="191" t="s">
        <v>11481</v>
      </c>
      <c r="J863" s="110" t="s">
        <v>11482</v>
      </c>
      <c r="L863" s="110" t="s">
        <v>14844</v>
      </c>
      <c r="M863" s="110" t="s">
        <v>85</v>
      </c>
      <c r="N863" s="109" t="s">
        <v>11231</v>
      </c>
      <c r="O863" s="110" t="s">
        <v>11232</v>
      </c>
    </row>
    <row r="864" spans="3:15">
      <c r="C864" s="108"/>
      <c r="D864" s="108"/>
      <c r="E864" s="108"/>
      <c r="H864" s="189" t="s">
        <v>90</v>
      </c>
      <c r="I864" s="191" t="s">
        <v>11483</v>
      </c>
      <c r="J864" s="110" t="s">
        <v>11484</v>
      </c>
      <c r="L864" s="110" t="s">
        <v>14845</v>
      </c>
      <c r="M864" s="110" t="s">
        <v>86</v>
      </c>
      <c r="N864" s="109" t="s">
        <v>11234</v>
      </c>
      <c r="O864" s="110" t="s">
        <v>11235</v>
      </c>
    </row>
    <row r="865" spans="3:15">
      <c r="C865" s="108"/>
      <c r="D865" s="108"/>
      <c r="E865" s="108"/>
      <c r="H865" s="189" t="s">
        <v>90</v>
      </c>
      <c r="I865" s="191" t="s">
        <v>11485</v>
      </c>
      <c r="J865" s="110" t="s">
        <v>11486</v>
      </c>
      <c r="L865" s="110" t="s">
        <v>14846</v>
      </c>
      <c r="M865" s="110" t="s">
        <v>86</v>
      </c>
      <c r="N865" s="109" t="s">
        <v>11236</v>
      </c>
      <c r="O865" s="110" t="s">
        <v>11237</v>
      </c>
    </row>
    <row r="866" spans="3:15">
      <c r="C866" s="108"/>
      <c r="D866" s="108"/>
      <c r="E866" s="108"/>
      <c r="H866" s="189" t="s">
        <v>90</v>
      </c>
      <c r="I866" s="191" t="s">
        <v>11487</v>
      </c>
      <c r="J866" s="110" t="s">
        <v>11488</v>
      </c>
      <c r="L866" s="110" t="s">
        <v>14847</v>
      </c>
      <c r="M866" s="110"/>
      <c r="N866" s="109"/>
      <c r="O866" s="110" t="s">
        <v>11237</v>
      </c>
    </row>
    <row r="867" spans="3:15">
      <c r="C867" s="108"/>
      <c r="D867" s="108"/>
      <c r="E867" s="108"/>
      <c r="H867" s="189" t="s">
        <v>90</v>
      </c>
      <c r="I867" s="191" t="s">
        <v>11489</v>
      </c>
      <c r="J867" s="110" t="s">
        <v>11490</v>
      </c>
      <c r="L867" s="110" t="s">
        <v>14848</v>
      </c>
      <c r="M867" s="110" t="s">
        <v>86</v>
      </c>
      <c r="N867" s="109" t="s">
        <v>11238</v>
      </c>
      <c r="O867" s="110" t="s">
        <v>11239</v>
      </c>
    </row>
    <row r="868" spans="3:15">
      <c r="C868" s="108"/>
      <c r="D868" s="108"/>
      <c r="E868" s="108"/>
      <c r="H868" s="189" t="s">
        <v>90</v>
      </c>
      <c r="I868" s="191" t="s">
        <v>11491</v>
      </c>
      <c r="J868" s="110" t="s">
        <v>11492</v>
      </c>
      <c r="L868" s="110" t="s">
        <v>14849</v>
      </c>
      <c r="M868" s="110"/>
      <c r="N868" s="109"/>
      <c r="O868" s="110" t="s">
        <v>11239</v>
      </c>
    </row>
    <row r="869" spans="3:15">
      <c r="C869" s="108"/>
      <c r="D869" s="108"/>
      <c r="E869" s="108"/>
      <c r="H869" s="189" t="s">
        <v>90</v>
      </c>
      <c r="I869" s="191" t="s">
        <v>11493</v>
      </c>
      <c r="J869" s="110" t="s">
        <v>11494</v>
      </c>
      <c r="L869" s="110" t="s">
        <v>14850</v>
      </c>
      <c r="M869" s="110" t="s">
        <v>86</v>
      </c>
      <c r="N869" s="109" t="s">
        <v>11240</v>
      </c>
      <c r="O869" s="110" t="s">
        <v>11241</v>
      </c>
    </row>
    <row r="870" spans="3:15">
      <c r="C870" s="108"/>
      <c r="D870" s="108"/>
      <c r="E870" s="108"/>
      <c r="H870" s="189" t="s">
        <v>90</v>
      </c>
      <c r="I870" s="191" t="s">
        <v>11495</v>
      </c>
      <c r="J870" s="110" t="s">
        <v>11496</v>
      </c>
      <c r="L870" s="110" t="s">
        <v>14851</v>
      </c>
      <c r="M870" s="110" t="s">
        <v>86</v>
      </c>
      <c r="N870" s="109" t="s">
        <v>11242</v>
      </c>
      <c r="O870" s="110" t="s">
        <v>11243</v>
      </c>
    </row>
    <row r="871" spans="3:15">
      <c r="C871" s="108"/>
      <c r="D871" s="108"/>
      <c r="E871" s="108"/>
      <c r="H871" s="189" t="s">
        <v>90</v>
      </c>
      <c r="I871" s="191" t="s">
        <v>10258</v>
      </c>
      <c r="J871" s="110" t="s">
        <v>11497</v>
      </c>
      <c r="L871" s="110" t="s">
        <v>14852</v>
      </c>
      <c r="M871" s="110" t="s">
        <v>86</v>
      </c>
      <c r="N871" s="109" t="s">
        <v>11244</v>
      </c>
      <c r="O871" s="110" t="s">
        <v>11245</v>
      </c>
    </row>
    <row r="872" spans="3:15">
      <c r="C872" s="108"/>
      <c r="D872" s="108"/>
      <c r="E872" s="108"/>
      <c r="H872" s="189" t="s">
        <v>90</v>
      </c>
      <c r="I872" s="191" t="s">
        <v>11498</v>
      </c>
      <c r="J872" s="110" t="s">
        <v>11499</v>
      </c>
      <c r="L872" s="110" t="s">
        <v>14853</v>
      </c>
      <c r="M872" s="110"/>
      <c r="N872" s="109"/>
      <c r="O872" s="110" t="s">
        <v>11245</v>
      </c>
    </row>
    <row r="873" spans="3:15">
      <c r="C873" s="108"/>
      <c r="D873" s="108"/>
      <c r="E873" s="108"/>
      <c r="H873" s="189" t="s">
        <v>90</v>
      </c>
      <c r="I873" s="191" t="s">
        <v>11500</v>
      </c>
      <c r="J873" s="110" t="s">
        <v>11501</v>
      </c>
      <c r="L873" s="110" t="s">
        <v>14854</v>
      </c>
      <c r="M873" s="110" t="s">
        <v>86</v>
      </c>
      <c r="N873" s="109" t="s">
        <v>11246</v>
      </c>
      <c r="O873" s="110" t="s">
        <v>11247</v>
      </c>
    </row>
    <row r="874" spans="3:15">
      <c r="C874" s="108"/>
      <c r="D874" s="108"/>
      <c r="E874" s="108"/>
      <c r="H874" s="189" t="s">
        <v>90</v>
      </c>
      <c r="I874" s="191" t="s">
        <v>10684</v>
      </c>
      <c r="J874" s="110" t="s">
        <v>11502</v>
      </c>
      <c r="L874" s="110" t="s">
        <v>14855</v>
      </c>
      <c r="M874" s="110" t="s">
        <v>86</v>
      </c>
      <c r="N874" s="109" t="s">
        <v>11248</v>
      </c>
      <c r="O874" s="110" t="s">
        <v>11249</v>
      </c>
    </row>
    <row r="875" spans="3:15">
      <c r="C875" s="108"/>
      <c r="D875" s="108"/>
      <c r="E875" s="108"/>
      <c r="H875" s="189" t="s">
        <v>90</v>
      </c>
      <c r="I875" s="191" t="s">
        <v>11503</v>
      </c>
      <c r="J875" s="110" t="s">
        <v>11504</v>
      </c>
      <c r="L875" s="110" t="s">
        <v>14856</v>
      </c>
      <c r="M875" s="110"/>
      <c r="N875" s="109"/>
      <c r="O875" s="110" t="s">
        <v>11249</v>
      </c>
    </row>
    <row r="876" spans="3:15">
      <c r="C876" s="108"/>
      <c r="D876" s="108"/>
      <c r="E876" s="108"/>
      <c r="H876" s="189" t="s">
        <v>90</v>
      </c>
      <c r="I876" s="191" t="s">
        <v>11505</v>
      </c>
      <c r="J876" s="110" t="s">
        <v>11506</v>
      </c>
      <c r="L876" s="110" t="s">
        <v>14857</v>
      </c>
      <c r="M876" s="110" t="s">
        <v>86</v>
      </c>
      <c r="N876" s="109" t="s">
        <v>11250</v>
      </c>
      <c r="O876" s="110" t="s">
        <v>11251</v>
      </c>
    </row>
    <row r="877" spans="3:15">
      <c r="C877" s="108"/>
      <c r="D877" s="108"/>
      <c r="E877" s="108"/>
      <c r="H877" s="189" t="s">
        <v>90</v>
      </c>
      <c r="I877" s="191" t="s">
        <v>11507</v>
      </c>
      <c r="J877" s="110" t="s">
        <v>11508</v>
      </c>
      <c r="L877" s="110" t="s">
        <v>14858</v>
      </c>
      <c r="M877" s="110"/>
      <c r="N877" s="109"/>
      <c r="O877" s="110" t="s">
        <v>11251</v>
      </c>
    </row>
    <row r="878" spans="3:15">
      <c r="C878" s="108"/>
      <c r="D878" s="108"/>
      <c r="E878" s="108"/>
      <c r="H878" s="189" t="s">
        <v>90</v>
      </c>
      <c r="I878" s="191" t="s">
        <v>11509</v>
      </c>
      <c r="J878" s="110" t="s">
        <v>11510</v>
      </c>
      <c r="L878" s="110" t="s">
        <v>14859</v>
      </c>
      <c r="M878" s="110" t="s">
        <v>86</v>
      </c>
      <c r="N878" s="109" t="s">
        <v>11252</v>
      </c>
      <c r="O878" s="110" t="s">
        <v>11253</v>
      </c>
    </row>
    <row r="879" spans="3:15">
      <c r="C879" s="108"/>
      <c r="D879" s="108"/>
      <c r="E879" s="108"/>
      <c r="H879" s="189" t="s">
        <v>90</v>
      </c>
      <c r="I879" s="191" t="s">
        <v>11043</v>
      </c>
      <c r="J879" s="110" t="s">
        <v>11511</v>
      </c>
      <c r="L879" s="110" t="s">
        <v>14860</v>
      </c>
      <c r="M879" s="110" t="s">
        <v>86</v>
      </c>
      <c r="N879" s="109" t="s">
        <v>11254</v>
      </c>
      <c r="O879" s="110" t="s">
        <v>11255</v>
      </c>
    </row>
    <row r="880" spans="3:15">
      <c r="C880" s="108"/>
      <c r="D880" s="108"/>
      <c r="E880" s="108"/>
      <c r="H880" s="189" t="s">
        <v>90</v>
      </c>
      <c r="I880" s="191" t="s">
        <v>11512</v>
      </c>
      <c r="J880" s="110" t="s">
        <v>11513</v>
      </c>
      <c r="L880" s="110" t="s">
        <v>14861</v>
      </c>
      <c r="M880" s="110" t="s">
        <v>86</v>
      </c>
      <c r="N880" s="109" t="s">
        <v>11256</v>
      </c>
      <c r="O880" s="110" t="s">
        <v>11257</v>
      </c>
    </row>
    <row r="881" spans="3:15">
      <c r="C881" s="108"/>
      <c r="D881" s="108"/>
      <c r="E881" s="108"/>
      <c r="H881" s="189" t="s">
        <v>90</v>
      </c>
      <c r="I881" s="191" t="s">
        <v>11514</v>
      </c>
      <c r="J881" s="110" t="s">
        <v>11515</v>
      </c>
      <c r="L881" s="110" t="s">
        <v>14862</v>
      </c>
      <c r="M881" s="110"/>
      <c r="N881" s="109"/>
      <c r="O881" s="110" t="s">
        <v>11257</v>
      </c>
    </row>
    <row r="882" spans="3:15">
      <c r="C882" s="108"/>
      <c r="D882" s="108"/>
      <c r="E882" s="108"/>
      <c r="H882" s="189" t="s">
        <v>90</v>
      </c>
      <c r="I882" s="191" t="s">
        <v>11516</v>
      </c>
      <c r="J882" s="110" t="s">
        <v>11517</v>
      </c>
      <c r="L882" s="110" t="s">
        <v>14863</v>
      </c>
      <c r="M882" s="110" t="s">
        <v>86</v>
      </c>
      <c r="N882" s="109" t="s">
        <v>11258</v>
      </c>
      <c r="O882" s="110" t="s">
        <v>11259</v>
      </c>
    </row>
    <row r="883" spans="3:15">
      <c r="C883" s="108"/>
      <c r="D883" s="108"/>
      <c r="E883" s="108"/>
      <c r="H883" s="189" t="s">
        <v>90</v>
      </c>
      <c r="I883" s="191" t="s">
        <v>11518</v>
      </c>
      <c r="J883" s="110" t="s">
        <v>11519</v>
      </c>
      <c r="L883" s="110" t="s">
        <v>14864</v>
      </c>
      <c r="M883" s="110" t="s">
        <v>86</v>
      </c>
      <c r="N883" s="109" t="s">
        <v>11260</v>
      </c>
      <c r="O883" s="110" t="s">
        <v>11261</v>
      </c>
    </row>
    <row r="884" spans="3:15">
      <c r="C884" s="108"/>
      <c r="D884" s="108"/>
      <c r="E884" s="108"/>
      <c r="H884" s="189" t="s">
        <v>90</v>
      </c>
      <c r="I884" s="191" t="s">
        <v>11520</v>
      </c>
      <c r="J884" s="110" t="s">
        <v>11521</v>
      </c>
      <c r="L884" s="110" t="s">
        <v>14865</v>
      </c>
      <c r="M884" s="110" t="s">
        <v>86</v>
      </c>
      <c r="N884" s="109" t="s">
        <v>11262</v>
      </c>
      <c r="O884" s="110" t="s">
        <v>11263</v>
      </c>
    </row>
    <row r="885" spans="3:15">
      <c r="C885" s="108"/>
      <c r="D885" s="108"/>
      <c r="E885" s="108"/>
      <c r="H885" s="189" t="s">
        <v>90</v>
      </c>
      <c r="I885" s="191" t="s">
        <v>11522</v>
      </c>
      <c r="J885" s="110" t="s">
        <v>11523</v>
      </c>
      <c r="L885" s="110" t="s">
        <v>14866</v>
      </c>
      <c r="M885" s="110" t="s">
        <v>86</v>
      </c>
      <c r="N885" s="109" t="s">
        <v>11264</v>
      </c>
      <c r="O885" s="110" t="s">
        <v>11265</v>
      </c>
    </row>
    <row r="886" spans="3:15">
      <c r="C886" s="108"/>
      <c r="D886" s="108"/>
      <c r="E886" s="108"/>
      <c r="H886" s="189" t="s">
        <v>90</v>
      </c>
      <c r="I886" s="191" t="s">
        <v>11524</v>
      </c>
      <c r="J886" s="110" t="s">
        <v>11525</v>
      </c>
      <c r="L886" s="110" t="s">
        <v>14867</v>
      </c>
      <c r="M886" s="110" t="s">
        <v>86</v>
      </c>
      <c r="N886" s="109" t="s">
        <v>11266</v>
      </c>
      <c r="O886" s="110" t="s">
        <v>11267</v>
      </c>
    </row>
    <row r="887" spans="3:15">
      <c r="C887" s="108"/>
      <c r="D887" s="108"/>
      <c r="E887" s="108"/>
      <c r="H887" s="189" t="s">
        <v>90</v>
      </c>
      <c r="I887" s="191" t="s">
        <v>11526</v>
      </c>
      <c r="J887" s="110" t="s">
        <v>11527</v>
      </c>
      <c r="L887" s="110" t="s">
        <v>14868</v>
      </c>
      <c r="M887" s="110" t="s">
        <v>86</v>
      </c>
      <c r="N887" s="109" t="s">
        <v>11268</v>
      </c>
      <c r="O887" s="110" t="s">
        <v>11269</v>
      </c>
    </row>
    <row r="888" spans="3:15">
      <c r="C888" s="108"/>
      <c r="D888" s="108"/>
      <c r="E888" s="108"/>
      <c r="H888" s="189" t="s">
        <v>90</v>
      </c>
      <c r="I888" s="191" t="s">
        <v>11528</v>
      </c>
      <c r="J888" s="110" t="s">
        <v>11529</v>
      </c>
      <c r="L888" s="110" t="s">
        <v>14869</v>
      </c>
      <c r="M888" s="110" t="s">
        <v>86</v>
      </c>
      <c r="N888" s="109" t="s">
        <v>11270</v>
      </c>
      <c r="O888" s="110" t="s">
        <v>11271</v>
      </c>
    </row>
    <row r="889" spans="3:15">
      <c r="C889" s="108"/>
      <c r="D889" s="108"/>
      <c r="E889" s="108"/>
      <c r="H889" s="189" t="s">
        <v>90</v>
      </c>
      <c r="I889" s="191" t="s">
        <v>11530</v>
      </c>
      <c r="J889" s="110" t="s">
        <v>11531</v>
      </c>
      <c r="L889" s="110" t="s">
        <v>14870</v>
      </c>
      <c r="M889" s="110" t="s">
        <v>86</v>
      </c>
      <c r="N889" s="109" t="s">
        <v>11272</v>
      </c>
      <c r="O889" s="110" t="s">
        <v>11273</v>
      </c>
    </row>
    <row r="890" spans="3:15">
      <c r="C890" s="108"/>
      <c r="D890" s="108"/>
      <c r="E890" s="108"/>
      <c r="H890" s="189" t="s">
        <v>90</v>
      </c>
      <c r="I890" s="191" t="s">
        <v>11532</v>
      </c>
      <c r="J890" s="110" t="s">
        <v>11533</v>
      </c>
      <c r="L890" s="110" t="s">
        <v>14871</v>
      </c>
      <c r="M890" s="110" t="s">
        <v>86</v>
      </c>
      <c r="N890" s="109" t="s">
        <v>11274</v>
      </c>
      <c r="O890" s="110" t="s">
        <v>11275</v>
      </c>
    </row>
    <row r="891" spans="3:15">
      <c r="C891" s="108"/>
      <c r="D891" s="108"/>
      <c r="E891" s="108"/>
      <c r="H891" s="193"/>
      <c r="I891" s="197" t="s">
        <v>11534</v>
      </c>
      <c r="J891" s="194"/>
      <c r="L891" s="110" t="s">
        <v>14872</v>
      </c>
      <c r="M891" s="110" t="s">
        <v>86</v>
      </c>
      <c r="N891" s="109" t="s">
        <v>11276</v>
      </c>
      <c r="O891" s="110" t="s">
        <v>11277</v>
      </c>
    </row>
    <row r="892" spans="3:15">
      <c r="C892" s="108"/>
      <c r="D892" s="108"/>
      <c r="E892" s="108"/>
      <c r="H892" s="189" t="s">
        <v>465</v>
      </c>
      <c r="I892" s="191" t="s">
        <v>11535</v>
      </c>
      <c r="J892" s="110" t="s">
        <v>11536</v>
      </c>
      <c r="L892" s="110" t="s">
        <v>14873</v>
      </c>
      <c r="M892" s="110" t="s">
        <v>87</v>
      </c>
      <c r="N892" s="109" t="s">
        <v>11279</v>
      </c>
      <c r="O892" s="110" t="s">
        <v>11280</v>
      </c>
    </row>
    <row r="893" spans="3:15">
      <c r="C893" s="108"/>
      <c r="D893" s="108"/>
      <c r="E893" s="108"/>
      <c r="H893" s="189" t="s">
        <v>465</v>
      </c>
      <c r="I893" s="191" t="s">
        <v>11537</v>
      </c>
      <c r="J893" s="110" t="s">
        <v>11538</v>
      </c>
      <c r="L893" s="110" t="s">
        <v>14874</v>
      </c>
      <c r="M893" s="110" t="s">
        <v>87</v>
      </c>
      <c r="N893" s="109" t="s">
        <v>11281</v>
      </c>
      <c r="O893" s="110" t="s">
        <v>11282</v>
      </c>
    </row>
    <row r="894" spans="3:15">
      <c r="C894" s="108"/>
      <c r="D894" s="108"/>
      <c r="E894" s="108"/>
      <c r="H894" s="189" t="s">
        <v>465</v>
      </c>
      <c r="I894" s="191" t="s">
        <v>11539</v>
      </c>
      <c r="J894" s="110" t="s">
        <v>11540</v>
      </c>
      <c r="L894" s="110" t="s">
        <v>14875</v>
      </c>
      <c r="M894" s="110" t="s">
        <v>87</v>
      </c>
      <c r="N894" s="109" t="s">
        <v>11283</v>
      </c>
      <c r="O894" s="110" t="s">
        <v>11284</v>
      </c>
    </row>
    <row r="895" spans="3:15">
      <c r="C895" s="108"/>
      <c r="D895" s="108"/>
      <c r="E895" s="108"/>
      <c r="H895" s="189" t="s">
        <v>465</v>
      </c>
      <c r="I895" s="191" t="s">
        <v>11541</v>
      </c>
      <c r="J895" s="110" t="s">
        <v>11542</v>
      </c>
      <c r="L895" s="110" t="s">
        <v>14876</v>
      </c>
      <c r="M895" s="110" t="s">
        <v>87</v>
      </c>
      <c r="N895" s="109" t="s">
        <v>11285</v>
      </c>
      <c r="O895" s="110" t="s">
        <v>11286</v>
      </c>
    </row>
    <row r="896" spans="3:15">
      <c r="C896" s="108"/>
      <c r="D896" s="108"/>
      <c r="E896" s="108"/>
      <c r="H896" s="189" t="s">
        <v>465</v>
      </c>
      <c r="I896" s="191" t="s">
        <v>11543</v>
      </c>
      <c r="J896" s="110" t="s">
        <v>11544</v>
      </c>
      <c r="L896" s="110" t="s">
        <v>14877</v>
      </c>
      <c r="M896" s="110" t="s">
        <v>87</v>
      </c>
      <c r="N896" s="109" t="s">
        <v>11287</v>
      </c>
      <c r="O896" s="110" t="s">
        <v>11288</v>
      </c>
    </row>
    <row r="897" spans="3:15">
      <c r="C897" s="108"/>
      <c r="D897" s="108"/>
      <c r="E897" s="108"/>
      <c r="H897" s="189" t="s">
        <v>465</v>
      </c>
      <c r="I897" s="191" t="s">
        <v>11545</v>
      </c>
      <c r="J897" s="110" t="s">
        <v>11546</v>
      </c>
      <c r="L897" s="110" t="s">
        <v>14878</v>
      </c>
      <c r="M897" s="110"/>
      <c r="N897" s="109"/>
      <c r="O897" s="110" t="s">
        <v>11288</v>
      </c>
    </row>
    <row r="898" spans="3:15">
      <c r="C898" s="108"/>
      <c r="D898" s="108"/>
      <c r="E898" s="108"/>
      <c r="H898" s="189" t="s">
        <v>465</v>
      </c>
      <c r="I898" s="191" t="s">
        <v>11547</v>
      </c>
      <c r="J898" s="110" t="s">
        <v>11548</v>
      </c>
      <c r="L898" s="110" t="s">
        <v>14879</v>
      </c>
      <c r="M898" s="110" t="s">
        <v>87</v>
      </c>
      <c r="N898" s="109" t="s">
        <v>11289</v>
      </c>
      <c r="O898" s="110" t="s">
        <v>11290</v>
      </c>
    </row>
    <row r="899" spans="3:15">
      <c r="C899" s="108"/>
      <c r="D899" s="108"/>
      <c r="E899" s="108"/>
      <c r="H899" s="189" t="s">
        <v>465</v>
      </c>
      <c r="I899" s="191" t="s">
        <v>11549</v>
      </c>
      <c r="J899" s="110" t="s">
        <v>11550</v>
      </c>
      <c r="L899" s="110" t="s">
        <v>14880</v>
      </c>
      <c r="M899" s="110" t="s">
        <v>87</v>
      </c>
      <c r="N899" s="109" t="s">
        <v>11291</v>
      </c>
      <c r="O899" s="110" t="s">
        <v>11292</v>
      </c>
    </row>
    <row r="900" spans="3:15">
      <c r="C900" s="108"/>
      <c r="D900" s="108"/>
      <c r="E900" s="108"/>
      <c r="H900" s="189" t="s">
        <v>465</v>
      </c>
      <c r="I900" s="191" t="s">
        <v>11551</v>
      </c>
      <c r="J900" s="110" t="s">
        <v>11552</v>
      </c>
      <c r="L900" s="110" t="s">
        <v>14881</v>
      </c>
      <c r="M900" s="110" t="s">
        <v>87</v>
      </c>
      <c r="N900" s="109" t="s">
        <v>11293</v>
      </c>
      <c r="O900" s="110" t="s">
        <v>11294</v>
      </c>
    </row>
    <row r="901" spans="3:15">
      <c r="C901" s="108"/>
      <c r="D901" s="108"/>
      <c r="E901" s="108"/>
      <c r="H901" s="189" t="s">
        <v>465</v>
      </c>
      <c r="I901" s="191" t="s">
        <v>11553</v>
      </c>
      <c r="J901" s="110" t="s">
        <v>11554</v>
      </c>
      <c r="L901" s="110" t="s">
        <v>14882</v>
      </c>
      <c r="M901" s="110" t="s">
        <v>87</v>
      </c>
      <c r="N901" s="109" t="s">
        <v>11295</v>
      </c>
      <c r="O901" s="110" t="s">
        <v>11296</v>
      </c>
    </row>
    <row r="902" spans="3:15">
      <c r="C902" s="108"/>
      <c r="D902" s="108"/>
      <c r="E902" s="108"/>
      <c r="H902" s="189" t="s">
        <v>465</v>
      </c>
      <c r="I902" s="191" t="s">
        <v>11555</v>
      </c>
      <c r="J902" s="110" t="s">
        <v>11556</v>
      </c>
      <c r="L902" s="110" t="s">
        <v>14883</v>
      </c>
      <c r="M902" s="110" t="s">
        <v>87</v>
      </c>
      <c r="N902" s="109" t="s">
        <v>11297</v>
      </c>
      <c r="O902" s="110" t="s">
        <v>11298</v>
      </c>
    </row>
    <row r="903" spans="3:15">
      <c r="C903" s="108"/>
      <c r="D903" s="108"/>
      <c r="E903" s="108"/>
      <c r="H903" s="189" t="s">
        <v>465</v>
      </c>
      <c r="I903" s="191" t="s">
        <v>11557</v>
      </c>
      <c r="J903" s="110" t="s">
        <v>11558</v>
      </c>
      <c r="L903" s="110" t="s">
        <v>14884</v>
      </c>
      <c r="M903" s="110" t="s">
        <v>87</v>
      </c>
      <c r="N903" s="109" t="s">
        <v>11299</v>
      </c>
      <c r="O903" s="110" t="s">
        <v>11300</v>
      </c>
    </row>
    <row r="904" spans="3:15">
      <c r="C904" s="108"/>
      <c r="D904" s="108"/>
      <c r="E904" s="108"/>
      <c r="H904" s="189" t="s">
        <v>465</v>
      </c>
      <c r="I904" s="191" t="s">
        <v>11559</v>
      </c>
      <c r="J904" s="110" t="s">
        <v>11560</v>
      </c>
      <c r="L904" s="110" t="s">
        <v>14885</v>
      </c>
      <c r="M904" s="110"/>
      <c r="N904" s="109"/>
      <c r="O904" s="110" t="s">
        <v>11300</v>
      </c>
    </row>
    <row r="905" spans="3:15">
      <c r="C905" s="108"/>
      <c r="D905" s="108"/>
      <c r="E905" s="108"/>
      <c r="H905" s="189" t="s">
        <v>465</v>
      </c>
      <c r="I905" s="191" t="s">
        <v>11561</v>
      </c>
      <c r="J905" s="110" t="s">
        <v>11562</v>
      </c>
      <c r="L905" s="110" t="s">
        <v>14886</v>
      </c>
      <c r="M905" s="110" t="s">
        <v>87</v>
      </c>
      <c r="N905" s="109" t="s">
        <v>11301</v>
      </c>
      <c r="O905" s="110" t="s">
        <v>11302</v>
      </c>
    </row>
    <row r="906" spans="3:15">
      <c r="C906" s="108"/>
      <c r="D906" s="108"/>
      <c r="E906" s="108"/>
      <c r="H906" s="189" t="s">
        <v>465</v>
      </c>
      <c r="I906" s="191" t="s">
        <v>11563</v>
      </c>
      <c r="J906" s="110" t="s">
        <v>11564</v>
      </c>
      <c r="L906" s="110" t="s">
        <v>14887</v>
      </c>
      <c r="M906" s="110"/>
      <c r="N906" s="109"/>
      <c r="O906" s="110" t="s">
        <v>11302</v>
      </c>
    </row>
    <row r="907" spans="3:15">
      <c r="C907" s="108"/>
      <c r="D907" s="108"/>
      <c r="E907" s="108"/>
      <c r="H907" s="189" t="s">
        <v>465</v>
      </c>
      <c r="I907" s="191" t="s">
        <v>11565</v>
      </c>
      <c r="J907" s="110" t="s">
        <v>11566</v>
      </c>
      <c r="L907" s="110" t="s">
        <v>14888</v>
      </c>
      <c r="M907" s="110" t="s">
        <v>87</v>
      </c>
      <c r="N907" s="109" t="s">
        <v>11303</v>
      </c>
      <c r="O907" s="110" t="s">
        <v>11304</v>
      </c>
    </row>
    <row r="908" spans="3:15">
      <c r="C908" s="108"/>
      <c r="D908" s="108"/>
      <c r="E908" s="108"/>
      <c r="H908" s="189" t="s">
        <v>465</v>
      </c>
      <c r="I908" s="191" t="s">
        <v>11567</v>
      </c>
      <c r="J908" s="110" t="s">
        <v>11568</v>
      </c>
      <c r="L908" s="110" t="s">
        <v>14889</v>
      </c>
      <c r="M908" s="110" t="s">
        <v>87</v>
      </c>
      <c r="N908" s="109" t="s">
        <v>11305</v>
      </c>
      <c r="O908" s="110" t="s">
        <v>11306</v>
      </c>
    </row>
    <row r="909" spans="3:15">
      <c r="C909" s="108"/>
      <c r="D909" s="108"/>
      <c r="E909" s="108"/>
      <c r="H909" s="189" t="s">
        <v>465</v>
      </c>
      <c r="I909" s="191" t="s">
        <v>11569</v>
      </c>
      <c r="J909" s="110" t="s">
        <v>11570</v>
      </c>
      <c r="L909" s="110" t="s">
        <v>14890</v>
      </c>
      <c r="M909" s="110" t="s">
        <v>87</v>
      </c>
      <c r="N909" s="109" t="s">
        <v>11307</v>
      </c>
      <c r="O909" s="110" t="s">
        <v>11308</v>
      </c>
    </row>
    <row r="910" spans="3:15">
      <c r="C910" s="108"/>
      <c r="D910" s="108"/>
      <c r="E910" s="108"/>
      <c r="H910" s="189" t="s">
        <v>465</v>
      </c>
      <c r="I910" s="191" t="s">
        <v>11571</v>
      </c>
      <c r="J910" s="110" t="s">
        <v>11572</v>
      </c>
      <c r="L910" s="110" t="s">
        <v>14891</v>
      </c>
      <c r="M910" s="110" t="s">
        <v>88</v>
      </c>
      <c r="N910" s="109" t="s">
        <v>10349</v>
      </c>
      <c r="O910" s="110" t="s">
        <v>11310</v>
      </c>
    </row>
    <row r="911" spans="3:15">
      <c r="C911" s="108"/>
      <c r="D911" s="108"/>
      <c r="E911" s="108"/>
      <c r="H911" s="189" t="s">
        <v>465</v>
      </c>
      <c r="I911" s="191" t="s">
        <v>11573</v>
      </c>
      <c r="J911" s="110" t="s">
        <v>11574</v>
      </c>
      <c r="L911" s="110" t="s">
        <v>14892</v>
      </c>
      <c r="M911" s="110"/>
      <c r="N911" s="109"/>
      <c r="O911" s="110" t="s">
        <v>11310</v>
      </c>
    </row>
    <row r="912" spans="3:15">
      <c r="C912" s="108"/>
      <c r="D912" s="108"/>
      <c r="E912" s="108"/>
      <c r="H912" s="189" t="s">
        <v>465</v>
      </c>
      <c r="I912" s="191" t="s">
        <v>11575</v>
      </c>
      <c r="J912" s="110" t="s">
        <v>11576</v>
      </c>
      <c r="L912" s="110" t="s">
        <v>14893</v>
      </c>
      <c r="M912" s="110" t="s">
        <v>88</v>
      </c>
      <c r="N912" s="109" t="s">
        <v>11311</v>
      </c>
      <c r="O912" s="110" t="s">
        <v>11312</v>
      </c>
    </row>
    <row r="913" spans="3:15">
      <c r="C913" s="108"/>
      <c r="D913" s="108"/>
      <c r="E913" s="108"/>
      <c r="H913" s="189" t="s">
        <v>465</v>
      </c>
      <c r="I913" s="191" t="s">
        <v>11577</v>
      </c>
      <c r="J913" s="110" t="s">
        <v>11578</v>
      </c>
      <c r="L913" s="110" t="s">
        <v>14894</v>
      </c>
      <c r="M913" s="110" t="s">
        <v>88</v>
      </c>
      <c r="N913" s="109" t="s">
        <v>11313</v>
      </c>
      <c r="O913" s="110" t="s">
        <v>11314</v>
      </c>
    </row>
    <row r="914" spans="3:15">
      <c r="C914" s="108"/>
      <c r="D914" s="108"/>
      <c r="E914" s="108"/>
      <c r="H914" s="189" t="s">
        <v>465</v>
      </c>
      <c r="I914" s="191" t="s">
        <v>11579</v>
      </c>
      <c r="J914" s="110" t="s">
        <v>11580</v>
      </c>
      <c r="L914" s="110" t="s">
        <v>14895</v>
      </c>
      <c r="M914" s="110" t="s">
        <v>88</v>
      </c>
      <c r="N914" s="109" t="s">
        <v>11315</v>
      </c>
      <c r="O914" s="110" t="s">
        <v>11316</v>
      </c>
    </row>
    <row r="915" spans="3:15">
      <c r="C915" s="108"/>
      <c r="D915" s="108"/>
      <c r="E915" s="108"/>
      <c r="H915" s="189" t="s">
        <v>465</v>
      </c>
      <c r="I915" s="191" t="s">
        <v>11581</v>
      </c>
      <c r="J915" s="110" t="s">
        <v>11582</v>
      </c>
      <c r="L915" s="110" t="s">
        <v>14896</v>
      </c>
      <c r="M915" s="110" t="s">
        <v>88</v>
      </c>
      <c r="N915" s="109" t="s">
        <v>11317</v>
      </c>
      <c r="O915" s="110" t="s">
        <v>11318</v>
      </c>
    </row>
    <row r="916" spans="3:15">
      <c r="C916" s="108"/>
      <c r="D916" s="108"/>
      <c r="E916" s="108"/>
      <c r="H916" s="189" t="s">
        <v>465</v>
      </c>
      <c r="I916" s="191" t="s">
        <v>11583</v>
      </c>
      <c r="J916" s="110" t="s">
        <v>11584</v>
      </c>
      <c r="L916" s="110" t="s">
        <v>14897</v>
      </c>
      <c r="M916" s="110" t="s">
        <v>88</v>
      </c>
      <c r="N916" s="109" t="s">
        <v>11319</v>
      </c>
      <c r="O916" s="110" t="s">
        <v>11320</v>
      </c>
    </row>
    <row r="917" spans="3:15">
      <c r="C917" s="108"/>
      <c r="D917" s="108"/>
      <c r="E917" s="108"/>
      <c r="H917" s="193"/>
      <c r="I917" s="197" t="s">
        <v>11585</v>
      </c>
      <c r="J917" s="194"/>
      <c r="L917" s="110" t="s">
        <v>14898</v>
      </c>
      <c r="M917" s="110" t="s">
        <v>88</v>
      </c>
      <c r="N917" s="109" t="s">
        <v>11321</v>
      </c>
      <c r="O917" s="110" t="s">
        <v>11322</v>
      </c>
    </row>
    <row r="918" spans="3:15">
      <c r="C918" s="108"/>
      <c r="D918" s="108"/>
      <c r="E918" s="108"/>
      <c r="H918" s="189" t="s">
        <v>91</v>
      </c>
      <c r="I918" s="191" t="s">
        <v>11586</v>
      </c>
      <c r="J918" s="110" t="s">
        <v>11587</v>
      </c>
      <c r="L918" s="110" t="s">
        <v>14899</v>
      </c>
      <c r="M918" s="110" t="s">
        <v>88</v>
      </c>
      <c r="N918" s="109" t="s">
        <v>11323</v>
      </c>
      <c r="O918" s="110" t="s">
        <v>11324</v>
      </c>
    </row>
    <row r="919" spans="3:15">
      <c r="C919" s="108"/>
      <c r="D919" s="108"/>
      <c r="E919" s="108"/>
      <c r="H919" s="189" t="s">
        <v>91</v>
      </c>
      <c r="I919" s="191" t="s">
        <v>11588</v>
      </c>
      <c r="J919" s="110" t="s">
        <v>11589</v>
      </c>
      <c r="L919" s="110" t="s">
        <v>14900</v>
      </c>
      <c r="M919" s="110" t="s">
        <v>88</v>
      </c>
      <c r="N919" s="109" t="s">
        <v>11325</v>
      </c>
      <c r="O919" s="110" t="s">
        <v>11326</v>
      </c>
    </row>
    <row r="920" spans="3:15">
      <c r="C920" s="108"/>
      <c r="D920" s="108"/>
      <c r="E920" s="108"/>
      <c r="H920" s="189" t="s">
        <v>91</v>
      </c>
      <c r="I920" s="191" t="s">
        <v>11590</v>
      </c>
      <c r="J920" s="110" t="s">
        <v>11591</v>
      </c>
      <c r="L920" s="110" t="s">
        <v>14901</v>
      </c>
      <c r="M920" s="110" t="s">
        <v>88</v>
      </c>
      <c r="N920" s="109" t="s">
        <v>11327</v>
      </c>
      <c r="O920" s="110" t="s">
        <v>11328</v>
      </c>
    </row>
    <row r="921" spans="3:15">
      <c r="C921" s="108"/>
      <c r="D921" s="108"/>
      <c r="E921" s="108"/>
      <c r="H921" s="189" t="s">
        <v>91</v>
      </c>
      <c r="I921" s="191" t="s">
        <v>11592</v>
      </c>
      <c r="J921" s="110" t="s">
        <v>11593</v>
      </c>
      <c r="L921" s="110" t="s">
        <v>14902</v>
      </c>
      <c r="M921" s="110" t="s">
        <v>88</v>
      </c>
      <c r="N921" s="109" t="s">
        <v>11329</v>
      </c>
      <c r="O921" s="110" t="s">
        <v>11330</v>
      </c>
    </row>
    <row r="922" spans="3:15">
      <c r="C922" s="108"/>
      <c r="D922" s="108"/>
      <c r="E922" s="108"/>
      <c r="H922" s="189" t="s">
        <v>91</v>
      </c>
      <c r="I922" s="191" t="s">
        <v>11594</v>
      </c>
      <c r="J922" s="110" t="s">
        <v>11595</v>
      </c>
      <c r="L922" s="110" t="s">
        <v>14903</v>
      </c>
      <c r="M922" s="110" t="s">
        <v>88</v>
      </c>
      <c r="N922" s="109" t="s">
        <v>9753</v>
      </c>
      <c r="O922" s="110" t="s">
        <v>11331</v>
      </c>
    </row>
    <row r="923" spans="3:15">
      <c r="C923" s="108"/>
      <c r="D923" s="108"/>
      <c r="E923" s="108"/>
      <c r="H923" s="189" t="s">
        <v>91</v>
      </c>
      <c r="I923" s="191" t="s">
        <v>11596</v>
      </c>
      <c r="J923" s="110" t="s">
        <v>11597</v>
      </c>
      <c r="L923" s="110" t="s">
        <v>14904</v>
      </c>
      <c r="M923" s="110" t="s">
        <v>88</v>
      </c>
      <c r="N923" s="109" t="s">
        <v>11332</v>
      </c>
      <c r="O923" s="110" t="s">
        <v>11333</v>
      </c>
    </row>
    <row r="924" spans="3:15">
      <c r="C924" s="108"/>
      <c r="D924" s="108"/>
      <c r="E924" s="108"/>
      <c r="H924" s="189" t="s">
        <v>91</v>
      </c>
      <c r="I924" s="191" t="s">
        <v>11598</v>
      </c>
      <c r="J924" s="110" t="s">
        <v>11599</v>
      </c>
      <c r="L924" s="110" t="s">
        <v>14905</v>
      </c>
      <c r="M924" s="110" t="s">
        <v>88</v>
      </c>
      <c r="N924" s="109" t="s">
        <v>11334</v>
      </c>
      <c r="O924" s="110" t="s">
        <v>11335</v>
      </c>
    </row>
    <row r="925" spans="3:15">
      <c r="C925" s="108"/>
      <c r="D925" s="108"/>
      <c r="E925" s="108"/>
      <c r="H925" s="189" t="s">
        <v>91</v>
      </c>
      <c r="I925" s="191" t="s">
        <v>11600</v>
      </c>
      <c r="J925" s="110" t="s">
        <v>11601</v>
      </c>
      <c r="L925" s="110" t="s">
        <v>14906</v>
      </c>
      <c r="M925" s="110" t="s">
        <v>88</v>
      </c>
      <c r="N925" s="109" t="s">
        <v>11336</v>
      </c>
      <c r="O925" s="110" t="s">
        <v>11337</v>
      </c>
    </row>
    <row r="926" spans="3:15">
      <c r="C926" s="108"/>
      <c r="D926" s="108"/>
      <c r="E926" s="108"/>
      <c r="H926" s="189" t="s">
        <v>91</v>
      </c>
      <c r="I926" s="191" t="s">
        <v>11602</v>
      </c>
      <c r="J926" s="110" t="s">
        <v>11603</v>
      </c>
      <c r="L926" s="110" t="s">
        <v>14907</v>
      </c>
      <c r="M926" s="110" t="s">
        <v>88</v>
      </c>
      <c r="N926" s="109" t="s">
        <v>11338</v>
      </c>
      <c r="O926" s="110" t="s">
        <v>11339</v>
      </c>
    </row>
    <row r="927" spans="3:15">
      <c r="C927" s="108"/>
      <c r="D927" s="108"/>
      <c r="E927" s="108"/>
      <c r="H927" s="189" t="s">
        <v>91</v>
      </c>
      <c r="I927" s="191" t="s">
        <v>11604</v>
      </c>
      <c r="J927" s="110" t="s">
        <v>11605</v>
      </c>
      <c r="L927" s="110" t="s">
        <v>14908</v>
      </c>
      <c r="M927" s="110"/>
      <c r="N927" s="109"/>
      <c r="O927" s="110" t="s">
        <v>11339</v>
      </c>
    </row>
    <row r="928" spans="3:15">
      <c r="C928" s="108"/>
      <c r="D928" s="108"/>
      <c r="E928" s="108"/>
      <c r="H928" s="189" t="s">
        <v>91</v>
      </c>
      <c r="I928" s="191" t="s">
        <v>11606</v>
      </c>
      <c r="J928" s="110" t="s">
        <v>11607</v>
      </c>
      <c r="L928" s="110" t="s">
        <v>14909</v>
      </c>
      <c r="M928" s="110" t="s">
        <v>88</v>
      </c>
      <c r="N928" s="109" t="s">
        <v>11340</v>
      </c>
      <c r="O928" s="110" t="s">
        <v>11341</v>
      </c>
    </row>
    <row r="929" spans="3:15">
      <c r="C929" s="108"/>
      <c r="D929" s="108"/>
      <c r="E929" s="108"/>
      <c r="H929" s="189" t="s">
        <v>91</v>
      </c>
      <c r="I929" s="191" t="s">
        <v>11608</v>
      </c>
      <c r="J929" s="110" t="s">
        <v>11609</v>
      </c>
      <c r="L929" s="110" t="s">
        <v>14910</v>
      </c>
      <c r="M929" s="110" t="s">
        <v>88</v>
      </c>
      <c r="N929" s="109" t="s">
        <v>11342</v>
      </c>
      <c r="O929" s="110" t="s">
        <v>11343</v>
      </c>
    </row>
    <row r="930" spans="3:15">
      <c r="C930" s="108"/>
      <c r="D930" s="108"/>
      <c r="E930" s="108"/>
      <c r="H930" s="189" t="s">
        <v>91</v>
      </c>
      <c r="I930" s="191" t="s">
        <v>11610</v>
      </c>
      <c r="J930" s="110" t="s">
        <v>11611</v>
      </c>
      <c r="L930" s="110" t="s">
        <v>14911</v>
      </c>
      <c r="M930" s="110" t="s">
        <v>88</v>
      </c>
      <c r="N930" s="109" t="s">
        <v>11344</v>
      </c>
      <c r="O930" s="110" t="s">
        <v>11345</v>
      </c>
    </row>
    <row r="931" spans="3:15">
      <c r="C931" s="108"/>
      <c r="D931" s="108"/>
      <c r="E931" s="108"/>
      <c r="H931" s="189" t="s">
        <v>91</v>
      </c>
      <c r="I931" s="191" t="s">
        <v>11612</v>
      </c>
      <c r="J931" s="110" t="s">
        <v>11613</v>
      </c>
      <c r="L931" s="110" t="s">
        <v>14912</v>
      </c>
      <c r="M931" s="110" t="s">
        <v>88</v>
      </c>
      <c r="N931" s="109" t="s">
        <v>11346</v>
      </c>
      <c r="O931" s="110" t="s">
        <v>11347</v>
      </c>
    </row>
    <row r="932" spans="3:15">
      <c r="C932" s="108"/>
      <c r="D932" s="108"/>
      <c r="E932" s="108"/>
      <c r="H932" s="189" t="s">
        <v>91</v>
      </c>
      <c r="I932" s="191" t="s">
        <v>11614</v>
      </c>
      <c r="J932" s="110" t="s">
        <v>11615</v>
      </c>
      <c r="L932" s="110" t="s">
        <v>14913</v>
      </c>
      <c r="M932" s="110" t="s">
        <v>88</v>
      </c>
      <c r="N932" s="109" t="s">
        <v>11348</v>
      </c>
      <c r="O932" s="110" t="s">
        <v>11349</v>
      </c>
    </row>
    <row r="933" spans="3:15">
      <c r="C933" s="108"/>
      <c r="D933" s="108"/>
      <c r="E933" s="108"/>
      <c r="H933" s="189" t="s">
        <v>91</v>
      </c>
      <c r="I933" s="191" t="s">
        <v>11616</v>
      </c>
      <c r="J933" s="110" t="s">
        <v>11617</v>
      </c>
      <c r="L933" s="110" t="s">
        <v>14914</v>
      </c>
      <c r="M933" s="110" t="s">
        <v>88</v>
      </c>
      <c r="N933" s="109" t="s">
        <v>11350</v>
      </c>
      <c r="O933" s="110" t="s">
        <v>11351</v>
      </c>
    </row>
    <row r="934" spans="3:15">
      <c r="C934" s="108"/>
      <c r="D934" s="108"/>
      <c r="E934" s="108"/>
      <c r="H934" s="189" t="s">
        <v>91</v>
      </c>
      <c r="I934" s="191" t="s">
        <v>11618</v>
      </c>
      <c r="J934" s="110" t="s">
        <v>11619</v>
      </c>
      <c r="L934" s="110" t="s">
        <v>14915</v>
      </c>
      <c r="M934" s="110" t="s">
        <v>88</v>
      </c>
      <c r="N934" s="109" t="s">
        <v>11068</v>
      </c>
      <c r="O934" s="110" t="s">
        <v>11352</v>
      </c>
    </row>
    <row r="935" spans="3:15">
      <c r="C935" s="108"/>
      <c r="D935" s="108"/>
      <c r="E935" s="108"/>
      <c r="H935" s="189" t="s">
        <v>91</v>
      </c>
      <c r="I935" s="191" t="s">
        <v>11620</v>
      </c>
      <c r="J935" s="110" t="s">
        <v>11621</v>
      </c>
      <c r="L935" s="110" t="s">
        <v>14916</v>
      </c>
      <c r="M935" s="110" t="s">
        <v>464</v>
      </c>
      <c r="N935" s="109" t="s">
        <v>11354</v>
      </c>
      <c r="O935" s="110" t="s">
        <v>11355</v>
      </c>
    </row>
    <row r="936" spans="3:15">
      <c r="C936" s="108"/>
      <c r="D936" s="108"/>
      <c r="E936" s="108"/>
      <c r="H936" s="189" t="s">
        <v>91</v>
      </c>
      <c r="I936" s="191" t="s">
        <v>11622</v>
      </c>
      <c r="J936" s="110" t="s">
        <v>11623</v>
      </c>
      <c r="L936" s="110" t="s">
        <v>14917</v>
      </c>
      <c r="M936" s="110" t="s">
        <v>464</v>
      </c>
      <c r="N936" s="109" t="s">
        <v>11356</v>
      </c>
      <c r="O936" s="110" t="s">
        <v>11357</v>
      </c>
    </row>
    <row r="937" spans="3:15">
      <c r="C937" s="108"/>
      <c r="D937" s="108"/>
      <c r="E937" s="108"/>
      <c r="H937" s="189" t="s">
        <v>91</v>
      </c>
      <c r="I937" s="191" t="s">
        <v>11624</v>
      </c>
      <c r="J937" s="110" t="s">
        <v>11625</v>
      </c>
      <c r="L937" s="110" t="s">
        <v>14918</v>
      </c>
      <c r="M937" s="110" t="s">
        <v>464</v>
      </c>
      <c r="N937" s="109" t="s">
        <v>11358</v>
      </c>
      <c r="O937" s="110" t="s">
        <v>11359</v>
      </c>
    </row>
    <row r="938" spans="3:15">
      <c r="C938" s="108"/>
      <c r="D938" s="108"/>
      <c r="E938" s="108"/>
      <c r="H938" s="189" t="s">
        <v>91</v>
      </c>
      <c r="I938" s="191" t="s">
        <v>11626</v>
      </c>
      <c r="J938" s="110" t="s">
        <v>11627</v>
      </c>
      <c r="L938" s="110" t="s">
        <v>14919</v>
      </c>
      <c r="M938" s="110" t="s">
        <v>464</v>
      </c>
      <c r="N938" s="109" t="s">
        <v>11360</v>
      </c>
      <c r="O938" s="110" t="s">
        <v>11361</v>
      </c>
    </row>
    <row r="939" spans="3:15">
      <c r="C939" s="108"/>
      <c r="D939" s="108"/>
      <c r="E939" s="108"/>
      <c r="H939" s="189" t="s">
        <v>91</v>
      </c>
      <c r="I939" s="191" t="s">
        <v>10690</v>
      </c>
      <c r="J939" s="110" t="s">
        <v>11628</v>
      </c>
      <c r="L939" s="110" t="s">
        <v>14920</v>
      </c>
      <c r="M939" s="110" t="s">
        <v>464</v>
      </c>
      <c r="N939" s="109" t="s">
        <v>11362</v>
      </c>
      <c r="O939" s="110" t="s">
        <v>11363</v>
      </c>
    </row>
    <row r="940" spans="3:15">
      <c r="C940" s="108"/>
      <c r="D940" s="108"/>
      <c r="E940" s="108"/>
      <c r="H940" s="189" t="s">
        <v>91</v>
      </c>
      <c r="I940" s="191" t="s">
        <v>11629</v>
      </c>
      <c r="J940" s="110" t="s">
        <v>11630</v>
      </c>
      <c r="L940" s="110" t="s">
        <v>14921</v>
      </c>
      <c r="M940" s="110"/>
      <c r="N940" s="109"/>
      <c r="O940" s="110" t="s">
        <v>11363</v>
      </c>
    </row>
    <row r="941" spans="3:15">
      <c r="C941" s="108"/>
      <c r="D941" s="108"/>
      <c r="E941" s="108"/>
      <c r="H941" s="189" t="s">
        <v>91</v>
      </c>
      <c r="I941" s="191" t="s">
        <v>11631</v>
      </c>
      <c r="J941" s="110" t="s">
        <v>11632</v>
      </c>
      <c r="L941" s="110" t="s">
        <v>14922</v>
      </c>
      <c r="M941" s="110" t="s">
        <v>464</v>
      </c>
      <c r="N941" s="109" t="s">
        <v>11364</v>
      </c>
      <c r="O941" s="110" t="s">
        <v>11365</v>
      </c>
    </row>
    <row r="942" spans="3:15">
      <c r="C942" s="108"/>
      <c r="D942" s="108"/>
      <c r="E942" s="108"/>
      <c r="H942" s="189" t="s">
        <v>91</v>
      </c>
      <c r="I942" s="191" t="s">
        <v>11633</v>
      </c>
      <c r="J942" s="110" t="s">
        <v>11634</v>
      </c>
      <c r="L942" s="110" t="s">
        <v>14923</v>
      </c>
      <c r="M942" s="110"/>
      <c r="N942" s="109"/>
      <c r="O942" s="110" t="s">
        <v>11365</v>
      </c>
    </row>
    <row r="943" spans="3:15">
      <c r="C943" s="108"/>
      <c r="D943" s="108"/>
      <c r="E943" s="108"/>
      <c r="H943" s="189" t="s">
        <v>91</v>
      </c>
      <c r="I943" s="191" t="s">
        <v>11635</v>
      </c>
      <c r="J943" s="110" t="s">
        <v>11636</v>
      </c>
      <c r="L943" s="110" t="s">
        <v>14924</v>
      </c>
      <c r="M943" s="110" t="s">
        <v>464</v>
      </c>
      <c r="N943" s="109" t="s">
        <v>11366</v>
      </c>
      <c r="O943" s="110" t="s">
        <v>11367</v>
      </c>
    </row>
    <row r="944" spans="3:15">
      <c r="C944" s="108"/>
      <c r="D944" s="108"/>
      <c r="E944" s="108"/>
      <c r="H944" s="189" t="s">
        <v>91</v>
      </c>
      <c r="I944" s="191" t="s">
        <v>11637</v>
      </c>
      <c r="J944" s="110" t="s">
        <v>11638</v>
      </c>
      <c r="L944" s="110" t="s">
        <v>14925</v>
      </c>
      <c r="M944" s="110" t="s">
        <v>464</v>
      </c>
      <c r="N944" s="109" t="s">
        <v>11368</v>
      </c>
      <c r="O944" s="110" t="s">
        <v>11369</v>
      </c>
    </row>
    <row r="945" spans="3:15">
      <c r="C945" s="108"/>
      <c r="D945" s="108"/>
      <c r="E945" s="108"/>
      <c r="H945" s="189" t="s">
        <v>91</v>
      </c>
      <c r="I945" s="191" t="s">
        <v>11639</v>
      </c>
      <c r="J945" s="110" t="s">
        <v>11640</v>
      </c>
      <c r="L945" s="110" t="s">
        <v>14926</v>
      </c>
      <c r="M945" s="110" t="s">
        <v>464</v>
      </c>
      <c r="N945" s="109" t="s">
        <v>11370</v>
      </c>
      <c r="O945" s="110" t="s">
        <v>11371</v>
      </c>
    </row>
    <row r="946" spans="3:15">
      <c r="C946" s="108"/>
      <c r="D946" s="108"/>
      <c r="E946" s="108"/>
      <c r="H946" s="189" t="s">
        <v>91</v>
      </c>
      <c r="I946" s="191" t="s">
        <v>11641</v>
      </c>
      <c r="J946" s="110" t="s">
        <v>11642</v>
      </c>
      <c r="L946" s="110" t="s">
        <v>14927</v>
      </c>
      <c r="M946" s="110" t="s">
        <v>464</v>
      </c>
      <c r="N946" s="109" t="s">
        <v>11372</v>
      </c>
      <c r="O946" s="110" t="s">
        <v>11373</v>
      </c>
    </row>
    <row r="947" spans="3:15">
      <c r="C947" s="108"/>
      <c r="D947" s="108"/>
      <c r="E947" s="108"/>
      <c r="H947" s="193"/>
      <c r="I947" s="197" t="s">
        <v>11643</v>
      </c>
      <c r="J947" s="194"/>
      <c r="L947" s="110" t="s">
        <v>14928</v>
      </c>
      <c r="M947" s="110" t="s">
        <v>464</v>
      </c>
      <c r="N947" s="109" t="s">
        <v>11374</v>
      </c>
      <c r="O947" s="110" t="s">
        <v>11375</v>
      </c>
    </row>
    <row r="948" spans="3:15">
      <c r="C948" s="108"/>
      <c r="D948" s="108"/>
      <c r="E948" s="108"/>
      <c r="H948" s="189" t="s">
        <v>92</v>
      </c>
      <c r="I948" s="191" t="s">
        <v>11644</v>
      </c>
      <c r="J948" s="110" t="s">
        <v>11645</v>
      </c>
      <c r="L948" s="110" t="s">
        <v>14929</v>
      </c>
      <c r="M948" s="110" t="s">
        <v>464</v>
      </c>
      <c r="N948" s="109" t="s">
        <v>11376</v>
      </c>
      <c r="O948" s="110" t="s">
        <v>11377</v>
      </c>
    </row>
    <row r="949" spans="3:15">
      <c r="C949" s="108"/>
      <c r="D949" s="108"/>
      <c r="E949" s="108"/>
      <c r="H949" s="189" t="s">
        <v>92</v>
      </c>
      <c r="I949" s="191" t="s">
        <v>11205</v>
      </c>
      <c r="J949" s="110" t="s">
        <v>11646</v>
      </c>
      <c r="L949" s="110" t="s">
        <v>14930</v>
      </c>
      <c r="M949" s="110" t="s">
        <v>464</v>
      </c>
      <c r="N949" s="109" t="s">
        <v>11378</v>
      </c>
      <c r="O949" s="110" t="s">
        <v>11379</v>
      </c>
    </row>
    <row r="950" spans="3:15">
      <c r="C950" s="108"/>
      <c r="D950" s="108"/>
      <c r="E950" s="108"/>
      <c r="H950" s="189" t="s">
        <v>92</v>
      </c>
      <c r="I950" s="191" t="s">
        <v>11647</v>
      </c>
      <c r="J950" s="110" t="s">
        <v>11648</v>
      </c>
      <c r="L950" s="110" t="s">
        <v>14931</v>
      </c>
      <c r="M950" s="110" t="s">
        <v>464</v>
      </c>
      <c r="N950" s="109" t="s">
        <v>11380</v>
      </c>
      <c r="O950" s="110" t="s">
        <v>11381</v>
      </c>
    </row>
    <row r="951" spans="3:15">
      <c r="C951" s="108"/>
      <c r="D951" s="108"/>
      <c r="E951" s="108"/>
      <c r="H951" s="189" t="s">
        <v>92</v>
      </c>
      <c r="I951" s="191" t="s">
        <v>11159</v>
      </c>
      <c r="J951" s="110" t="s">
        <v>11649</v>
      </c>
      <c r="L951" s="110" t="s">
        <v>14932</v>
      </c>
      <c r="M951" s="110" t="s">
        <v>464</v>
      </c>
      <c r="N951" s="109" t="s">
        <v>11382</v>
      </c>
      <c r="O951" s="110" t="s">
        <v>11383</v>
      </c>
    </row>
    <row r="952" spans="3:15">
      <c r="C952" s="108"/>
      <c r="D952" s="108"/>
      <c r="E952" s="108"/>
      <c r="H952" s="189" t="s">
        <v>92</v>
      </c>
      <c r="I952" s="191" t="s">
        <v>11650</v>
      </c>
      <c r="J952" s="110" t="s">
        <v>11651</v>
      </c>
      <c r="L952" s="110" t="s">
        <v>14933</v>
      </c>
      <c r="M952" s="110" t="s">
        <v>464</v>
      </c>
      <c r="N952" s="109" t="s">
        <v>10668</v>
      </c>
      <c r="O952" s="110" t="s">
        <v>11384</v>
      </c>
    </row>
    <row r="953" spans="3:15">
      <c r="C953" s="108"/>
      <c r="D953" s="108"/>
      <c r="E953" s="108"/>
      <c r="H953" s="189" t="s">
        <v>92</v>
      </c>
      <c r="I953" s="191" t="s">
        <v>11652</v>
      </c>
      <c r="J953" s="110" t="s">
        <v>11653</v>
      </c>
      <c r="L953" s="110" t="s">
        <v>14934</v>
      </c>
      <c r="M953" s="110"/>
      <c r="N953" s="109"/>
      <c r="O953" s="110" t="s">
        <v>11384</v>
      </c>
    </row>
    <row r="954" spans="3:15">
      <c r="C954" s="108"/>
      <c r="D954" s="108"/>
      <c r="E954" s="108"/>
      <c r="H954" s="189" t="s">
        <v>92</v>
      </c>
      <c r="I954" s="191" t="s">
        <v>11654</v>
      </c>
      <c r="J954" s="110" t="s">
        <v>11655</v>
      </c>
      <c r="L954" s="110" t="s">
        <v>14935</v>
      </c>
      <c r="M954" s="110" t="s">
        <v>464</v>
      </c>
      <c r="N954" s="109" t="s">
        <v>11385</v>
      </c>
      <c r="O954" s="110" t="s">
        <v>11386</v>
      </c>
    </row>
    <row r="955" spans="3:15">
      <c r="C955" s="108"/>
      <c r="D955" s="108"/>
      <c r="E955" s="108"/>
      <c r="H955" s="189" t="s">
        <v>92</v>
      </c>
      <c r="I955" s="191" t="s">
        <v>11303</v>
      </c>
      <c r="J955" s="110" t="s">
        <v>11656</v>
      </c>
      <c r="L955" s="110" t="s">
        <v>14936</v>
      </c>
      <c r="M955" s="110" t="s">
        <v>464</v>
      </c>
      <c r="N955" s="109" t="s">
        <v>11387</v>
      </c>
      <c r="O955" s="110" t="s">
        <v>11388</v>
      </c>
    </row>
    <row r="956" spans="3:15">
      <c r="C956" s="108"/>
      <c r="D956" s="108"/>
      <c r="E956" s="108"/>
      <c r="H956" s="189" t="s">
        <v>92</v>
      </c>
      <c r="I956" s="191" t="s">
        <v>11657</v>
      </c>
      <c r="J956" s="110" t="s">
        <v>11658</v>
      </c>
      <c r="L956" s="110" t="s">
        <v>14937</v>
      </c>
      <c r="M956" s="110" t="s">
        <v>464</v>
      </c>
      <c r="N956" s="109" t="s">
        <v>11389</v>
      </c>
      <c r="O956" s="110" t="s">
        <v>11390</v>
      </c>
    </row>
    <row r="957" spans="3:15">
      <c r="C957" s="108"/>
      <c r="D957" s="108"/>
      <c r="E957" s="108"/>
      <c r="H957" s="189" t="s">
        <v>92</v>
      </c>
      <c r="I957" s="191" t="s">
        <v>11659</v>
      </c>
      <c r="J957" s="110" t="s">
        <v>11660</v>
      </c>
      <c r="L957" s="110" t="s">
        <v>14938</v>
      </c>
      <c r="M957" s="110" t="s">
        <v>464</v>
      </c>
      <c r="N957" s="109" t="s">
        <v>11391</v>
      </c>
      <c r="O957" s="110" t="s">
        <v>11392</v>
      </c>
    </row>
    <row r="958" spans="3:15">
      <c r="C958" s="108"/>
      <c r="D958" s="108"/>
      <c r="E958" s="108"/>
      <c r="H958" s="189" t="s">
        <v>92</v>
      </c>
      <c r="I958" s="191" t="s">
        <v>11661</v>
      </c>
      <c r="J958" s="110" t="s">
        <v>11662</v>
      </c>
      <c r="L958" s="110" t="s">
        <v>14939</v>
      </c>
      <c r="M958" s="110" t="s">
        <v>464</v>
      </c>
      <c r="N958" s="109" t="s">
        <v>11393</v>
      </c>
      <c r="O958" s="110" t="s">
        <v>11394</v>
      </c>
    </row>
    <row r="959" spans="3:15">
      <c r="C959" s="108"/>
      <c r="D959" s="108"/>
      <c r="E959" s="108"/>
      <c r="H959" s="189" t="s">
        <v>92</v>
      </c>
      <c r="I959" s="191" t="s">
        <v>11663</v>
      </c>
      <c r="J959" s="110" t="s">
        <v>11664</v>
      </c>
      <c r="L959" s="110" t="s">
        <v>14940</v>
      </c>
      <c r="M959" s="110" t="s">
        <v>464</v>
      </c>
      <c r="N959" s="109" t="s">
        <v>11395</v>
      </c>
      <c r="O959" s="110" t="s">
        <v>11396</v>
      </c>
    </row>
    <row r="960" spans="3:15">
      <c r="C960" s="108"/>
      <c r="D960" s="108"/>
      <c r="E960" s="108"/>
      <c r="H960" s="189" t="s">
        <v>92</v>
      </c>
      <c r="I960" s="191" t="s">
        <v>11665</v>
      </c>
      <c r="J960" s="110" t="s">
        <v>11666</v>
      </c>
      <c r="L960" s="110" t="s">
        <v>14941</v>
      </c>
      <c r="M960" s="110" t="s">
        <v>464</v>
      </c>
      <c r="N960" s="109" t="s">
        <v>11397</v>
      </c>
      <c r="O960" s="110" t="s">
        <v>11398</v>
      </c>
    </row>
    <row r="961" spans="3:15">
      <c r="C961" s="108"/>
      <c r="D961" s="108"/>
      <c r="E961" s="108"/>
      <c r="H961" s="189" t="s">
        <v>92</v>
      </c>
      <c r="I961" s="191" t="s">
        <v>11667</v>
      </c>
      <c r="J961" s="110" t="s">
        <v>11668</v>
      </c>
      <c r="L961" s="110" t="s">
        <v>14942</v>
      </c>
      <c r="M961" s="110" t="s">
        <v>464</v>
      </c>
      <c r="N961" s="109" t="s">
        <v>11399</v>
      </c>
      <c r="O961" s="110" t="s">
        <v>11400</v>
      </c>
    </row>
    <row r="962" spans="3:15">
      <c r="C962" s="108"/>
      <c r="D962" s="108"/>
      <c r="E962" s="108"/>
      <c r="H962" s="189" t="s">
        <v>92</v>
      </c>
      <c r="I962" s="191" t="s">
        <v>11669</v>
      </c>
      <c r="J962" s="110" t="s">
        <v>11670</v>
      </c>
      <c r="L962" s="110" t="s">
        <v>14943</v>
      </c>
      <c r="M962" s="110" t="s">
        <v>464</v>
      </c>
      <c r="N962" s="109" t="s">
        <v>11401</v>
      </c>
      <c r="O962" s="110" t="s">
        <v>11402</v>
      </c>
    </row>
    <row r="963" spans="3:15">
      <c r="C963" s="108"/>
      <c r="D963" s="108"/>
      <c r="E963" s="108"/>
      <c r="H963" s="193"/>
      <c r="I963" s="197" t="s">
        <v>11671</v>
      </c>
      <c r="J963" s="194"/>
      <c r="L963" s="110" t="s">
        <v>14944</v>
      </c>
      <c r="M963" s="110" t="s">
        <v>464</v>
      </c>
      <c r="N963" s="109" t="s">
        <v>11403</v>
      </c>
      <c r="O963" s="110" t="s">
        <v>11404</v>
      </c>
    </row>
    <row r="964" spans="3:15">
      <c r="C964" s="108"/>
      <c r="D964" s="108"/>
      <c r="E964" s="108"/>
      <c r="H964" s="189" t="s">
        <v>93</v>
      </c>
      <c r="I964" s="191" t="s">
        <v>11672</v>
      </c>
      <c r="J964" s="110" t="s">
        <v>11673</v>
      </c>
      <c r="L964" s="110" t="s">
        <v>14945</v>
      </c>
      <c r="M964" s="110" t="s">
        <v>464</v>
      </c>
      <c r="N964" s="109" t="s">
        <v>11405</v>
      </c>
      <c r="O964" s="110" t="s">
        <v>11406</v>
      </c>
    </row>
    <row r="965" spans="3:15">
      <c r="C965" s="108"/>
      <c r="D965" s="108"/>
      <c r="E965" s="108"/>
      <c r="H965" s="189" t="s">
        <v>93</v>
      </c>
      <c r="I965" s="191" t="s">
        <v>11674</v>
      </c>
      <c r="J965" s="110" t="s">
        <v>11675</v>
      </c>
      <c r="L965" s="110" t="s">
        <v>14946</v>
      </c>
      <c r="M965" s="110" t="s">
        <v>464</v>
      </c>
      <c r="N965" s="109" t="s">
        <v>11407</v>
      </c>
      <c r="O965" s="110" t="s">
        <v>11408</v>
      </c>
    </row>
    <row r="966" spans="3:15">
      <c r="C966" s="108"/>
      <c r="D966" s="108"/>
      <c r="E966" s="108"/>
      <c r="H966" s="189" t="s">
        <v>93</v>
      </c>
      <c r="I966" s="191" t="s">
        <v>11676</v>
      </c>
      <c r="J966" s="110" t="s">
        <v>11677</v>
      </c>
      <c r="L966" s="110" t="s">
        <v>14947</v>
      </c>
      <c r="M966" s="110" t="s">
        <v>464</v>
      </c>
      <c r="N966" s="109" t="s">
        <v>11409</v>
      </c>
      <c r="O966" s="110" t="s">
        <v>11410</v>
      </c>
    </row>
    <row r="967" spans="3:15">
      <c r="C967" s="108"/>
      <c r="D967" s="108"/>
      <c r="E967" s="108"/>
      <c r="H967" s="189" t="s">
        <v>93</v>
      </c>
      <c r="I967" s="191" t="s">
        <v>11678</v>
      </c>
      <c r="J967" s="110" t="s">
        <v>11679</v>
      </c>
      <c r="L967" s="110" t="s">
        <v>14948</v>
      </c>
      <c r="M967" s="110" t="s">
        <v>464</v>
      </c>
      <c r="N967" s="109" t="s">
        <v>11411</v>
      </c>
      <c r="O967" s="110" t="s">
        <v>11412</v>
      </c>
    </row>
    <row r="968" spans="3:15">
      <c r="C968" s="108"/>
      <c r="D968" s="108"/>
      <c r="E968" s="108"/>
      <c r="H968" s="189" t="s">
        <v>93</v>
      </c>
      <c r="I968" s="191" t="s">
        <v>11680</v>
      </c>
      <c r="J968" s="110" t="s">
        <v>11681</v>
      </c>
      <c r="L968" s="110" t="s">
        <v>14949</v>
      </c>
      <c r="M968" s="110" t="s">
        <v>89</v>
      </c>
      <c r="N968" s="109" t="s">
        <v>11414</v>
      </c>
      <c r="O968" s="110" t="s">
        <v>11415</v>
      </c>
    </row>
    <row r="969" spans="3:15">
      <c r="C969" s="108"/>
      <c r="D969" s="108"/>
      <c r="E969" s="108"/>
      <c r="H969" s="189" t="s">
        <v>93</v>
      </c>
      <c r="I969" s="191" t="s">
        <v>11682</v>
      </c>
      <c r="J969" s="110" t="s">
        <v>11683</v>
      </c>
      <c r="L969" s="110" t="s">
        <v>14950</v>
      </c>
      <c r="M969" s="110" t="s">
        <v>89</v>
      </c>
      <c r="N969" s="109" t="s">
        <v>11416</v>
      </c>
      <c r="O969" s="110" t="s">
        <v>11417</v>
      </c>
    </row>
    <row r="970" spans="3:15">
      <c r="C970" s="108"/>
      <c r="D970" s="108"/>
      <c r="E970" s="108"/>
      <c r="H970" s="189" t="s">
        <v>93</v>
      </c>
      <c r="I970" s="191" t="s">
        <v>11684</v>
      </c>
      <c r="J970" s="110" t="s">
        <v>11685</v>
      </c>
      <c r="L970" s="110" t="s">
        <v>14951</v>
      </c>
      <c r="M970" s="110" t="s">
        <v>89</v>
      </c>
      <c r="N970" s="109" t="s">
        <v>11418</v>
      </c>
      <c r="O970" s="110" t="s">
        <v>11419</v>
      </c>
    </row>
    <row r="971" spans="3:15">
      <c r="C971" s="108"/>
      <c r="D971" s="108"/>
      <c r="E971" s="108"/>
      <c r="H971" s="189" t="s">
        <v>93</v>
      </c>
      <c r="I971" s="191" t="s">
        <v>11686</v>
      </c>
      <c r="J971" s="110" t="s">
        <v>11687</v>
      </c>
      <c r="L971" s="110" t="s">
        <v>14952</v>
      </c>
      <c r="M971" s="110"/>
      <c r="N971" s="109"/>
      <c r="O971" s="110" t="s">
        <v>11419</v>
      </c>
    </row>
    <row r="972" spans="3:15">
      <c r="C972" s="108"/>
      <c r="D972" s="108"/>
      <c r="E972" s="108"/>
      <c r="H972" s="189" t="s">
        <v>93</v>
      </c>
      <c r="I972" s="191" t="s">
        <v>11688</v>
      </c>
      <c r="J972" s="110" t="s">
        <v>11689</v>
      </c>
      <c r="L972" s="110" t="s">
        <v>14953</v>
      </c>
      <c r="M972" s="110" t="s">
        <v>89</v>
      </c>
      <c r="N972" s="109" t="s">
        <v>11420</v>
      </c>
      <c r="O972" s="110" t="s">
        <v>11421</v>
      </c>
    </row>
    <row r="973" spans="3:15">
      <c r="C973" s="108"/>
      <c r="D973" s="108"/>
      <c r="E973" s="108"/>
      <c r="H973" s="189" t="s">
        <v>93</v>
      </c>
      <c r="I973" s="191" t="s">
        <v>11690</v>
      </c>
      <c r="J973" s="110" t="s">
        <v>11691</v>
      </c>
      <c r="L973" s="110" t="s">
        <v>14954</v>
      </c>
      <c r="M973" s="110" t="s">
        <v>89</v>
      </c>
      <c r="N973" s="109" t="s">
        <v>11422</v>
      </c>
      <c r="O973" s="110" t="s">
        <v>11423</v>
      </c>
    </row>
    <row r="974" spans="3:15">
      <c r="C974" s="108"/>
      <c r="D974" s="108"/>
      <c r="E974" s="108"/>
      <c r="H974" s="189" t="s">
        <v>93</v>
      </c>
      <c r="I974" s="191" t="s">
        <v>11692</v>
      </c>
      <c r="J974" s="110" t="s">
        <v>11693</v>
      </c>
      <c r="L974" s="110" t="s">
        <v>14955</v>
      </c>
      <c r="M974" s="110" t="s">
        <v>89</v>
      </c>
      <c r="N974" s="109" t="s">
        <v>11424</v>
      </c>
      <c r="O974" s="110" t="s">
        <v>11425</v>
      </c>
    </row>
    <row r="975" spans="3:15">
      <c r="C975" s="108"/>
      <c r="D975" s="108"/>
      <c r="E975" s="108"/>
      <c r="H975" s="189" t="s">
        <v>93</v>
      </c>
      <c r="I975" s="191" t="s">
        <v>11694</v>
      </c>
      <c r="J975" s="110" t="s">
        <v>11695</v>
      </c>
      <c r="L975" s="110" t="s">
        <v>14956</v>
      </c>
      <c r="M975" s="110" t="s">
        <v>89</v>
      </c>
      <c r="N975" s="109" t="s">
        <v>11426</v>
      </c>
      <c r="O975" s="110" t="s">
        <v>11427</v>
      </c>
    </row>
    <row r="976" spans="3:15">
      <c r="C976" s="108"/>
      <c r="D976" s="108"/>
      <c r="E976" s="108"/>
      <c r="H976" s="189" t="s">
        <v>93</v>
      </c>
      <c r="I976" s="191" t="s">
        <v>11696</v>
      </c>
      <c r="J976" s="110" t="s">
        <v>11697</v>
      </c>
      <c r="L976" s="110" t="s">
        <v>14957</v>
      </c>
      <c r="M976" s="110" t="s">
        <v>89</v>
      </c>
      <c r="N976" s="109" t="s">
        <v>11428</v>
      </c>
      <c r="O976" s="110" t="s">
        <v>11429</v>
      </c>
    </row>
    <row r="977" spans="3:15">
      <c r="C977" s="108"/>
      <c r="D977" s="108"/>
      <c r="E977" s="108"/>
      <c r="H977" s="189" t="s">
        <v>93</v>
      </c>
      <c r="I977" s="191" t="s">
        <v>11698</v>
      </c>
      <c r="J977" s="110" t="s">
        <v>11699</v>
      </c>
      <c r="L977" s="110" t="s">
        <v>14958</v>
      </c>
      <c r="M977" s="110" t="s">
        <v>89</v>
      </c>
      <c r="N977" s="109" t="s">
        <v>11430</v>
      </c>
      <c r="O977" s="110" t="s">
        <v>11431</v>
      </c>
    </row>
    <row r="978" spans="3:15">
      <c r="C978" s="108"/>
      <c r="D978" s="108"/>
      <c r="E978" s="108"/>
      <c r="H978" s="189" t="s">
        <v>93</v>
      </c>
      <c r="I978" s="191" t="s">
        <v>11700</v>
      </c>
      <c r="J978" s="110" t="s">
        <v>11701</v>
      </c>
      <c r="L978" s="110" t="s">
        <v>14959</v>
      </c>
      <c r="M978" s="110" t="s">
        <v>89</v>
      </c>
      <c r="N978" s="109" t="s">
        <v>11432</v>
      </c>
      <c r="O978" s="110" t="s">
        <v>11433</v>
      </c>
    </row>
    <row r="979" spans="3:15">
      <c r="C979" s="108"/>
      <c r="D979" s="108"/>
      <c r="E979" s="108"/>
      <c r="H979" s="189" t="s">
        <v>93</v>
      </c>
      <c r="I979" s="191" t="s">
        <v>11702</v>
      </c>
      <c r="J979" s="110" t="s">
        <v>11703</v>
      </c>
      <c r="L979" s="110" t="s">
        <v>14960</v>
      </c>
      <c r="M979" s="110" t="s">
        <v>89</v>
      </c>
      <c r="N979" s="109" t="s">
        <v>11434</v>
      </c>
      <c r="O979" s="110" t="s">
        <v>11435</v>
      </c>
    </row>
    <row r="980" spans="3:15">
      <c r="C980" s="108"/>
      <c r="D980" s="108"/>
      <c r="E980" s="108"/>
      <c r="H980" s="189" t="s">
        <v>93</v>
      </c>
      <c r="I980" s="191" t="s">
        <v>11704</v>
      </c>
      <c r="J980" s="110" t="s">
        <v>11705</v>
      </c>
      <c r="L980" s="110" t="s">
        <v>14961</v>
      </c>
      <c r="M980" s="110" t="s">
        <v>89</v>
      </c>
      <c r="N980" s="109" t="s">
        <v>11436</v>
      </c>
      <c r="O980" s="110" t="s">
        <v>11437</v>
      </c>
    </row>
    <row r="981" spans="3:15">
      <c r="C981" s="108"/>
      <c r="D981" s="108"/>
      <c r="E981" s="108"/>
      <c r="H981" s="189" t="s">
        <v>93</v>
      </c>
      <c r="I981" s="191" t="s">
        <v>11706</v>
      </c>
      <c r="J981" s="110" t="s">
        <v>11707</v>
      </c>
      <c r="L981" s="110" t="s">
        <v>14962</v>
      </c>
      <c r="M981" s="110" t="s">
        <v>89</v>
      </c>
      <c r="N981" s="109" t="s">
        <v>11438</v>
      </c>
      <c r="O981" s="110" t="s">
        <v>11439</v>
      </c>
    </row>
    <row r="982" spans="3:15">
      <c r="C982" s="108"/>
      <c r="D982" s="108"/>
      <c r="E982" s="108"/>
      <c r="H982" s="189" t="s">
        <v>93</v>
      </c>
      <c r="I982" s="191" t="s">
        <v>11708</v>
      </c>
      <c r="J982" s="110" t="s">
        <v>11709</v>
      </c>
      <c r="L982" s="110" t="s">
        <v>14963</v>
      </c>
      <c r="M982" s="110" t="s">
        <v>89</v>
      </c>
      <c r="N982" s="109" t="s">
        <v>11440</v>
      </c>
      <c r="O982" s="110" t="s">
        <v>11441</v>
      </c>
    </row>
    <row r="983" spans="3:15">
      <c r="C983" s="108"/>
      <c r="D983" s="108"/>
      <c r="E983" s="108"/>
      <c r="H983" s="189" t="s">
        <v>93</v>
      </c>
      <c r="I983" s="191" t="s">
        <v>11710</v>
      </c>
      <c r="J983" s="110" t="s">
        <v>11711</v>
      </c>
      <c r="L983" s="110" t="s">
        <v>14964</v>
      </c>
      <c r="M983" s="110" t="s">
        <v>89</v>
      </c>
      <c r="N983" s="109" t="s">
        <v>11442</v>
      </c>
      <c r="O983" s="110" t="s">
        <v>11443</v>
      </c>
    </row>
    <row r="984" spans="3:15">
      <c r="C984" s="108"/>
      <c r="D984" s="108"/>
      <c r="E984" s="108"/>
      <c r="H984" s="189" t="s">
        <v>93</v>
      </c>
      <c r="I984" s="191" t="s">
        <v>11712</v>
      </c>
      <c r="J984" s="110" t="s">
        <v>11713</v>
      </c>
      <c r="L984" s="110" t="s">
        <v>14965</v>
      </c>
      <c r="M984" s="110" t="s">
        <v>89</v>
      </c>
      <c r="N984" s="109" t="s">
        <v>11444</v>
      </c>
      <c r="O984" s="110" t="s">
        <v>11445</v>
      </c>
    </row>
    <row r="985" spans="3:15">
      <c r="C985" s="108"/>
      <c r="D985" s="108"/>
      <c r="E985" s="108"/>
      <c r="H985" s="189" t="s">
        <v>93</v>
      </c>
      <c r="I985" s="191" t="s">
        <v>11714</v>
      </c>
      <c r="J985" s="110" t="s">
        <v>11715</v>
      </c>
      <c r="L985" s="110" t="s">
        <v>14966</v>
      </c>
      <c r="M985" s="110"/>
      <c r="N985" s="109"/>
      <c r="O985" s="110" t="s">
        <v>11445</v>
      </c>
    </row>
    <row r="986" spans="3:15">
      <c r="C986" s="108"/>
      <c r="D986" s="108"/>
      <c r="E986" s="108"/>
      <c r="H986" s="189" t="s">
        <v>93</v>
      </c>
      <c r="I986" s="191" t="s">
        <v>11716</v>
      </c>
      <c r="J986" s="110" t="s">
        <v>11717</v>
      </c>
      <c r="L986" s="110" t="s">
        <v>14967</v>
      </c>
      <c r="M986" s="110" t="s">
        <v>89</v>
      </c>
      <c r="N986" s="109" t="s">
        <v>11446</v>
      </c>
      <c r="O986" s="110" t="s">
        <v>11447</v>
      </c>
    </row>
    <row r="987" spans="3:15">
      <c r="C987" s="108"/>
      <c r="D987" s="108"/>
      <c r="E987" s="108"/>
      <c r="H987" s="189" t="s">
        <v>93</v>
      </c>
      <c r="I987" s="191" t="s">
        <v>11718</v>
      </c>
      <c r="J987" s="110" t="s">
        <v>11719</v>
      </c>
      <c r="L987" s="110" t="s">
        <v>14968</v>
      </c>
      <c r="M987" s="110" t="s">
        <v>89</v>
      </c>
      <c r="N987" s="109" t="s">
        <v>11448</v>
      </c>
      <c r="O987" s="110" t="s">
        <v>11449</v>
      </c>
    </row>
    <row r="988" spans="3:15">
      <c r="C988" s="108"/>
      <c r="D988" s="108"/>
      <c r="E988" s="108"/>
      <c r="H988" s="189" t="s">
        <v>93</v>
      </c>
      <c r="I988" s="191" t="s">
        <v>11720</v>
      </c>
      <c r="J988" s="110" t="s">
        <v>11721</v>
      </c>
      <c r="L988" s="110" t="s">
        <v>14969</v>
      </c>
      <c r="M988" s="110"/>
      <c r="N988" s="109"/>
      <c r="O988" s="110" t="s">
        <v>11449</v>
      </c>
    </row>
    <row r="989" spans="3:15">
      <c r="C989" s="108"/>
      <c r="D989" s="108"/>
      <c r="E989" s="108"/>
      <c r="H989" s="189" t="s">
        <v>93</v>
      </c>
      <c r="I989" s="191" t="s">
        <v>11722</v>
      </c>
      <c r="J989" s="110" t="s">
        <v>11723</v>
      </c>
      <c r="L989" s="110" t="s">
        <v>14970</v>
      </c>
      <c r="M989" s="110" t="s">
        <v>89</v>
      </c>
      <c r="N989" s="109" t="s">
        <v>11450</v>
      </c>
      <c r="O989" s="110" t="s">
        <v>11451</v>
      </c>
    </row>
    <row r="990" spans="3:15">
      <c r="C990" s="108"/>
      <c r="D990" s="108"/>
      <c r="E990" s="108"/>
      <c r="H990" s="189" t="s">
        <v>93</v>
      </c>
      <c r="I990" s="191" t="s">
        <v>11724</v>
      </c>
      <c r="J990" s="110" t="s">
        <v>11725</v>
      </c>
      <c r="L990" s="110" t="s">
        <v>14971</v>
      </c>
      <c r="M990" s="110" t="s">
        <v>90</v>
      </c>
      <c r="N990" s="109" t="s">
        <v>11453</v>
      </c>
      <c r="O990" s="110" t="s">
        <v>11454</v>
      </c>
    </row>
    <row r="991" spans="3:15">
      <c r="C991" s="108"/>
      <c r="D991" s="108"/>
      <c r="E991" s="108"/>
      <c r="H991" s="189" t="s">
        <v>93</v>
      </c>
      <c r="I991" s="191" t="s">
        <v>11726</v>
      </c>
      <c r="J991" s="110" t="s">
        <v>11727</v>
      </c>
      <c r="L991" s="110" t="s">
        <v>14972</v>
      </c>
      <c r="M991" s="110" t="s">
        <v>90</v>
      </c>
      <c r="N991" s="109" t="s">
        <v>11455</v>
      </c>
      <c r="O991" s="110" t="s">
        <v>11456</v>
      </c>
    </row>
    <row r="992" spans="3:15">
      <c r="C992" s="108"/>
      <c r="D992" s="108"/>
      <c r="E992" s="108"/>
      <c r="H992" s="189" t="s">
        <v>93</v>
      </c>
      <c r="I992" s="191" t="s">
        <v>11728</v>
      </c>
      <c r="J992" s="110" t="s">
        <v>11729</v>
      </c>
      <c r="L992" s="110" t="s">
        <v>14973</v>
      </c>
      <c r="M992" s="110" t="s">
        <v>90</v>
      </c>
      <c r="N992" s="109" t="s">
        <v>11457</v>
      </c>
      <c r="O992" s="110" t="s">
        <v>11458</v>
      </c>
    </row>
    <row r="993" spans="3:15">
      <c r="C993" s="108"/>
      <c r="D993" s="108"/>
      <c r="E993" s="108"/>
      <c r="H993" s="189" t="s">
        <v>93</v>
      </c>
      <c r="I993" s="191" t="s">
        <v>11730</v>
      </c>
      <c r="J993" s="110" t="s">
        <v>11731</v>
      </c>
      <c r="L993" s="110" t="s">
        <v>14974</v>
      </c>
      <c r="M993" s="110" t="s">
        <v>90</v>
      </c>
      <c r="N993" s="109" t="s">
        <v>11459</v>
      </c>
      <c r="O993" s="110" t="s">
        <v>11460</v>
      </c>
    </row>
    <row r="994" spans="3:15">
      <c r="C994" s="108"/>
      <c r="D994" s="108"/>
      <c r="E994" s="108"/>
      <c r="H994" s="189" t="s">
        <v>93</v>
      </c>
      <c r="I994" s="191" t="s">
        <v>11732</v>
      </c>
      <c r="J994" s="110" t="s">
        <v>11733</v>
      </c>
      <c r="L994" s="110" t="s">
        <v>14975</v>
      </c>
      <c r="M994" s="110" t="s">
        <v>90</v>
      </c>
      <c r="N994" s="109" t="s">
        <v>11461</v>
      </c>
      <c r="O994" s="110" t="s">
        <v>11462</v>
      </c>
    </row>
    <row r="995" spans="3:15">
      <c r="C995" s="108"/>
      <c r="D995" s="108"/>
      <c r="E995" s="108"/>
      <c r="H995" s="189" t="s">
        <v>93</v>
      </c>
      <c r="I995" s="191" t="s">
        <v>11734</v>
      </c>
      <c r="J995" s="110" t="s">
        <v>11735</v>
      </c>
      <c r="L995" s="110" t="s">
        <v>14976</v>
      </c>
      <c r="M995" s="110" t="s">
        <v>90</v>
      </c>
      <c r="N995" s="109" t="s">
        <v>11463</v>
      </c>
      <c r="O995" s="110" t="s">
        <v>11464</v>
      </c>
    </row>
    <row r="996" spans="3:15">
      <c r="C996" s="108"/>
      <c r="D996" s="108"/>
      <c r="E996" s="108"/>
      <c r="H996" s="189" t="s">
        <v>93</v>
      </c>
      <c r="I996" s="191" t="s">
        <v>11736</v>
      </c>
      <c r="J996" s="110" t="s">
        <v>11737</v>
      </c>
      <c r="L996" s="110" t="s">
        <v>14977</v>
      </c>
      <c r="M996" s="110" t="s">
        <v>90</v>
      </c>
      <c r="N996" s="109" t="s">
        <v>11465</v>
      </c>
      <c r="O996" s="110" t="s">
        <v>11466</v>
      </c>
    </row>
    <row r="997" spans="3:15">
      <c r="C997" s="108"/>
      <c r="D997" s="108"/>
      <c r="E997" s="108"/>
      <c r="H997" s="189" t="s">
        <v>93</v>
      </c>
      <c r="I997" s="191" t="s">
        <v>11738</v>
      </c>
      <c r="J997" s="110" t="s">
        <v>11739</v>
      </c>
      <c r="L997" s="110" t="s">
        <v>14978</v>
      </c>
      <c r="M997" s="110" t="s">
        <v>90</v>
      </c>
      <c r="N997" s="109" t="s">
        <v>11467</v>
      </c>
      <c r="O997" s="110" t="s">
        <v>11468</v>
      </c>
    </row>
    <row r="998" spans="3:15">
      <c r="C998" s="108"/>
      <c r="D998" s="108"/>
      <c r="E998" s="108"/>
      <c r="H998" s="189" t="s">
        <v>93</v>
      </c>
      <c r="I998" s="191" t="s">
        <v>11740</v>
      </c>
      <c r="J998" s="110" t="s">
        <v>11741</v>
      </c>
      <c r="L998" s="110" t="s">
        <v>14979</v>
      </c>
      <c r="M998" s="110"/>
      <c r="N998" s="109"/>
      <c r="O998" s="110" t="s">
        <v>11468</v>
      </c>
    </row>
    <row r="999" spans="3:15">
      <c r="C999" s="108"/>
      <c r="D999" s="108"/>
      <c r="E999" s="108"/>
      <c r="H999" s="189" t="s">
        <v>93</v>
      </c>
      <c r="I999" s="191" t="s">
        <v>11742</v>
      </c>
      <c r="J999" s="110" t="s">
        <v>11743</v>
      </c>
      <c r="L999" s="110" t="s">
        <v>14980</v>
      </c>
      <c r="M999" s="110" t="s">
        <v>90</v>
      </c>
      <c r="N999" s="109" t="s">
        <v>10349</v>
      </c>
      <c r="O999" s="110" t="s">
        <v>11469</v>
      </c>
    </row>
    <row r="1000" spans="3:15">
      <c r="C1000" s="108"/>
      <c r="D1000" s="108"/>
      <c r="E1000" s="108"/>
      <c r="H1000" s="189" t="s">
        <v>93</v>
      </c>
      <c r="I1000" s="191" t="s">
        <v>11744</v>
      </c>
      <c r="J1000" s="110" t="s">
        <v>11745</v>
      </c>
      <c r="L1000" s="110" t="s">
        <v>14981</v>
      </c>
      <c r="M1000" s="110" t="s">
        <v>90</v>
      </c>
      <c r="N1000" s="109" t="s">
        <v>11470</v>
      </c>
      <c r="O1000" s="110" t="s">
        <v>11471</v>
      </c>
    </row>
    <row r="1001" spans="3:15">
      <c r="C1001" s="108"/>
      <c r="D1001" s="108"/>
      <c r="E1001" s="108"/>
      <c r="H1001" s="189" t="s">
        <v>93</v>
      </c>
      <c r="I1001" s="191" t="s">
        <v>11746</v>
      </c>
      <c r="J1001" s="110" t="s">
        <v>11747</v>
      </c>
      <c r="L1001" s="110" t="s">
        <v>14982</v>
      </c>
      <c r="M1001" s="110" t="s">
        <v>90</v>
      </c>
      <c r="N1001" s="109" t="s">
        <v>10225</v>
      </c>
      <c r="O1001" s="110" t="s">
        <v>11472</v>
      </c>
    </row>
    <row r="1002" spans="3:15">
      <c r="C1002" s="108"/>
      <c r="D1002" s="108"/>
      <c r="E1002" s="108"/>
      <c r="H1002" s="189" t="s">
        <v>93</v>
      </c>
      <c r="I1002" s="191" t="s">
        <v>11748</v>
      </c>
      <c r="J1002" s="110" t="s">
        <v>11749</v>
      </c>
      <c r="L1002" s="110" t="s">
        <v>14983</v>
      </c>
      <c r="M1002" s="110" t="s">
        <v>90</v>
      </c>
      <c r="N1002" s="109" t="s">
        <v>11473</v>
      </c>
      <c r="O1002" s="110" t="s">
        <v>11474</v>
      </c>
    </row>
    <row r="1003" spans="3:15">
      <c r="C1003" s="108"/>
      <c r="D1003" s="108"/>
      <c r="E1003" s="108"/>
      <c r="H1003" s="189" t="s">
        <v>93</v>
      </c>
      <c r="I1003" s="191" t="s">
        <v>11750</v>
      </c>
      <c r="J1003" s="110" t="s">
        <v>11751</v>
      </c>
      <c r="L1003" s="110" t="s">
        <v>14984</v>
      </c>
      <c r="M1003" s="110" t="s">
        <v>90</v>
      </c>
      <c r="N1003" s="109" t="s">
        <v>11475</v>
      </c>
      <c r="O1003" s="110" t="s">
        <v>11476</v>
      </c>
    </row>
    <row r="1004" spans="3:15">
      <c r="C1004" s="108"/>
      <c r="D1004" s="108"/>
      <c r="E1004" s="108"/>
      <c r="H1004" s="189" t="s">
        <v>93</v>
      </c>
      <c r="I1004" s="191" t="s">
        <v>11752</v>
      </c>
      <c r="J1004" s="110" t="s">
        <v>11753</v>
      </c>
      <c r="L1004" s="110" t="s">
        <v>14985</v>
      </c>
      <c r="M1004" s="110" t="s">
        <v>90</v>
      </c>
      <c r="N1004" s="109" t="s">
        <v>11477</v>
      </c>
      <c r="O1004" s="110" t="s">
        <v>11478</v>
      </c>
    </row>
    <row r="1005" spans="3:15">
      <c r="C1005" s="108"/>
      <c r="D1005" s="108"/>
      <c r="E1005" s="108"/>
      <c r="H1005" s="189" t="s">
        <v>93</v>
      </c>
      <c r="I1005" s="191" t="s">
        <v>11754</v>
      </c>
      <c r="J1005" s="110" t="s">
        <v>11755</v>
      </c>
      <c r="L1005" s="110" t="s">
        <v>14986</v>
      </c>
      <c r="M1005" s="110" t="s">
        <v>90</v>
      </c>
      <c r="N1005" s="109" t="s">
        <v>11479</v>
      </c>
      <c r="O1005" s="110" t="s">
        <v>11480</v>
      </c>
    </row>
    <row r="1006" spans="3:15">
      <c r="C1006" s="108"/>
      <c r="D1006" s="108"/>
      <c r="E1006" s="108"/>
      <c r="H1006" s="193"/>
      <c r="I1006" s="197" t="s">
        <v>11756</v>
      </c>
      <c r="J1006" s="194"/>
      <c r="L1006" s="110" t="s">
        <v>14987</v>
      </c>
      <c r="M1006" s="110" t="s">
        <v>90</v>
      </c>
      <c r="N1006" s="109" t="s">
        <v>11481</v>
      </c>
      <c r="O1006" s="110" t="s">
        <v>11482</v>
      </c>
    </row>
    <row r="1007" spans="3:15">
      <c r="C1007" s="108"/>
      <c r="D1007" s="108"/>
      <c r="E1007" s="108"/>
      <c r="H1007" s="189" t="s">
        <v>94</v>
      </c>
      <c r="I1007" s="191" t="s">
        <v>11757</v>
      </c>
      <c r="J1007" s="110" t="s">
        <v>11758</v>
      </c>
      <c r="L1007" s="110" t="s">
        <v>14988</v>
      </c>
      <c r="M1007" s="110" t="s">
        <v>90</v>
      </c>
      <c r="N1007" s="109" t="s">
        <v>11483</v>
      </c>
      <c r="O1007" s="110" t="s">
        <v>11484</v>
      </c>
    </row>
    <row r="1008" spans="3:15">
      <c r="C1008" s="108"/>
      <c r="D1008" s="108"/>
      <c r="E1008" s="108"/>
      <c r="H1008" s="189" t="s">
        <v>94</v>
      </c>
      <c r="I1008" s="191" t="s">
        <v>11759</v>
      </c>
      <c r="J1008" s="110" t="s">
        <v>11760</v>
      </c>
      <c r="L1008" s="110" t="s">
        <v>14989</v>
      </c>
      <c r="M1008" s="110" t="s">
        <v>90</v>
      </c>
      <c r="N1008" s="109" t="s">
        <v>11485</v>
      </c>
      <c r="O1008" s="110" t="s">
        <v>11486</v>
      </c>
    </row>
    <row r="1009" spans="3:15">
      <c r="C1009" s="108"/>
      <c r="D1009" s="108"/>
      <c r="E1009" s="108"/>
      <c r="H1009" s="189" t="s">
        <v>94</v>
      </c>
      <c r="I1009" s="191" t="s">
        <v>11761</v>
      </c>
      <c r="J1009" s="110" t="s">
        <v>11762</v>
      </c>
      <c r="L1009" s="110" t="s">
        <v>14990</v>
      </c>
      <c r="M1009" s="110" t="s">
        <v>90</v>
      </c>
      <c r="N1009" s="109" t="s">
        <v>11487</v>
      </c>
      <c r="O1009" s="110" t="s">
        <v>11488</v>
      </c>
    </row>
    <row r="1010" spans="3:15">
      <c r="C1010" s="108"/>
      <c r="D1010" s="108"/>
      <c r="E1010" s="108"/>
      <c r="H1010" s="189" t="s">
        <v>94</v>
      </c>
      <c r="I1010" s="191" t="s">
        <v>11763</v>
      </c>
      <c r="J1010" s="110" t="s">
        <v>11764</v>
      </c>
      <c r="L1010" s="110" t="s">
        <v>14991</v>
      </c>
      <c r="M1010" s="110" t="s">
        <v>90</v>
      </c>
      <c r="N1010" s="109" t="s">
        <v>11489</v>
      </c>
      <c r="O1010" s="110" t="s">
        <v>11490</v>
      </c>
    </row>
    <row r="1011" spans="3:15">
      <c r="C1011" s="108"/>
      <c r="D1011" s="108"/>
      <c r="E1011" s="108"/>
      <c r="H1011" s="189" t="s">
        <v>94</v>
      </c>
      <c r="I1011" s="191" t="s">
        <v>11765</v>
      </c>
      <c r="J1011" s="110" t="s">
        <v>11766</v>
      </c>
      <c r="L1011" s="110" t="s">
        <v>14992</v>
      </c>
      <c r="M1011" s="110" t="s">
        <v>90</v>
      </c>
      <c r="N1011" s="109" t="s">
        <v>11491</v>
      </c>
      <c r="O1011" s="110" t="s">
        <v>11492</v>
      </c>
    </row>
    <row r="1012" spans="3:15">
      <c r="C1012" s="108"/>
      <c r="D1012" s="108"/>
      <c r="E1012" s="108"/>
      <c r="H1012" s="189" t="s">
        <v>94</v>
      </c>
      <c r="I1012" s="191" t="s">
        <v>11767</v>
      </c>
      <c r="J1012" s="110" t="s">
        <v>11768</v>
      </c>
      <c r="L1012" s="110" t="s">
        <v>14993</v>
      </c>
      <c r="M1012" s="110" t="s">
        <v>90</v>
      </c>
      <c r="N1012" s="109" t="s">
        <v>11493</v>
      </c>
      <c r="O1012" s="110" t="s">
        <v>11494</v>
      </c>
    </row>
    <row r="1013" spans="3:15">
      <c r="C1013" s="108"/>
      <c r="D1013" s="108"/>
      <c r="E1013" s="108"/>
      <c r="H1013" s="189" t="s">
        <v>94</v>
      </c>
      <c r="I1013" s="191" t="s">
        <v>11769</v>
      </c>
      <c r="J1013" s="110" t="s">
        <v>11770</v>
      </c>
      <c r="L1013" s="110" t="s">
        <v>14994</v>
      </c>
      <c r="M1013" s="110" t="s">
        <v>90</v>
      </c>
      <c r="N1013" s="109" t="s">
        <v>11495</v>
      </c>
      <c r="O1013" s="110" t="s">
        <v>11496</v>
      </c>
    </row>
    <row r="1014" spans="3:15">
      <c r="C1014" s="108"/>
      <c r="D1014" s="108"/>
      <c r="E1014" s="108"/>
      <c r="H1014" s="189" t="s">
        <v>94</v>
      </c>
      <c r="I1014" s="191" t="s">
        <v>11771</v>
      </c>
      <c r="J1014" s="110" t="s">
        <v>11772</v>
      </c>
      <c r="L1014" s="110" t="s">
        <v>14995</v>
      </c>
      <c r="M1014" s="110" t="s">
        <v>90</v>
      </c>
      <c r="N1014" s="109" t="s">
        <v>10258</v>
      </c>
      <c r="O1014" s="110" t="s">
        <v>11497</v>
      </c>
    </row>
    <row r="1015" spans="3:15">
      <c r="C1015" s="108"/>
      <c r="D1015" s="108"/>
      <c r="E1015" s="108"/>
      <c r="H1015" s="189" t="s">
        <v>94</v>
      </c>
      <c r="I1015" s="191" t="s">
        <v>9763</v>
      </c>
      <c r="J1015" s="110" t="s">
        <v>11773</v>
      </c>
      <c r="L1015" s="110" t="s">
        <v>14996</v>
      </c>
      <c r="M1015" s="110" t="s">
        <v>90</v>
      </c>
      <c r="N1015" s="109" t="s">
        <v>11498</v>
      </c>
      <c r="O1015" s="110" t="s">
        <v>11499</v>
      </c>
    </row>
    <row r="1016" spans="3:15">
      <c r="C1016" s="108"/>
      <c r="D1016" s="108"/>
      <c r="E1016" s="108"/>
      <c r="H1016" s="189" t="s">
        <v>94</v>
      </c>
      <c r="I1016" s="191" t="s">
        <v>11774</v>
      </c>
      <c r="J1016" s="110" t="s">
        <v>11775</v>
      </c>
      <c r="L1016" s="110" t="s">
        <v>14997</v>
      </c>
      <c r="M1016" s="110" t="s">
        <v>90</v>
      </c>
      <c r="N1016" s="109" t="s">
        <v>11500</v>
      </c>
      <c r="O1016" s="110" t="s">
        <v>11501</v>
      </c>
    </row>
    <row r="1017" spans="3:15">
      <c r="C1017" s="108"/>
      <c r="D1017" s="108"/>
      <c r="E1017" s="108"/>
      <c r="H1017" s="189" t="s">
        <v>94</v>
      </c>
      <c r="I1017" s="191" t="s">
        <v>11776</v>
      </c>
      <c r="J1017" s="110" t="s">
        <v>11777</v>
      </c>
      <c r="L1017" s="110" t="s">
        <v>14998</v>
      </c>
      <c r="M1017" s="110" t="s">
        <v>90</v>
      </c>
      <c r="N1017" s="109" t="s">
        <v>10684</v>
      </c>
      <c r="O1017" s="110" t="s">
        <v>11502</v>
      </c>
    </row>
    <row r="1018" spans="3:15">
      <c r="C1018" s="108"/>
      <c r="D1018" s="108"/>
      <c r="E1018" s="108"/>
      <c r="H1018" s="189" t="s">
        <v>94</v>
      </c>
      <c r="I1018" s="191" t="s">
        <v>11778</v>
      </c>
      <c r="J1018" s="110" t="s">
        <v>11779</v>
      </c>
      <c r="L1018" s="110" t="s">
        <v>14999</v>
      </c>
      <c r="M1018" s="110" t="s">
        <v>90</v>
      </c>
      <c r="N1018" s="109" t="s">
        <v>11503</v>
      </c>
      <c r="O1018" s="110" t="s">
        <v>11504</v>
      </c>
    </row>
    <row r="1019" spans="3:15">
      <c r="C1019" s="108"/>
      <c r="D1019" s="108"/>
      <c r="E1019" s="108"/>
      <c r="H1019" s="189" t="s">
        <v>94</v>
      </c>
      <c r="I1019" s="191" t="s">
        <v>11780</v>
      </c>
      <c r="J1019" s="110" t="s">
        <v>11781</v>
      </c>
      <c r="L1019" s="110" t="s">
        <v>15000</v>
      </c>
      <c r="M1019" s="110" t="s">
        <v>90</v>
      </c>
      <c r="N1019" s="109" t="s">
        <v>11505</v>
      </c>
      <c r="O1019" s="110" t="s">
        <v>11506</v>
      </c>
    </row>
    <row r="1020" spans="3:15">
      <c r="C1020" s="108"/>
      <c r="D1020" s="108"/>
      <c r="E1020" s="108"/>
      <c r="H1020" s="189" t="s">
        <v>94</v>
      </c>
      <c r="I1020" s="191" t="s">
        <v>11782</v>
      </c>
      <c r="J1020" s="110" t="s">
        <v>11783</v>
      </c>
      <c r="L1020" s="110" t="s">
        <v>15001</v>
      </c>
      <c r="M1020" s="110" t="s">
        <v>90</v>
      </c>
      <c r="N1020" s="109" t="s">
        <v>11507</v>
      </c>
      <c r="O1020" s="110" t="s">
        <v>11508</v>
      </c>
    </row>
    <row r="1021" spans="3:15">
      <c r="C1021" s="108"/>
      <c r="D1021" s="108"/>
      <c r="E1021" s="108"/>
      <c r="H1021" s="189" t="s">
        <v>94</v>
      </c>
      <c r="I1021" s="191" t="s">
        <v>11784</v>
      </c>
      <c r="J1021" s="110" t="s">
        <v>11785</v>
      </c>
      <c r="L1021" s="110" t="s">
        <v>15002</v>
      </c>
      <c r="M1021" s="110" t="s">
        <v>90</v>
      </c>
      <c r="N1021" s="109" t="s">
        <v>11509</v>
      </c>
      <c r="O1021" s="110" t="s">
        <v>11510</v>
      </c>
    </row>
    <row r="1022" spans="3:15">
      <c r="C1022" s="108"/>
      <c r="D1022" s="108"/>
      <c r="E1022" s="108"/>
      <c r="H1022" s="189" t="s">
        <v>94</v>
      </c>
      <c r="I1022" s="191" t="s">
        <v>11786</v>
      </c>
      <c r="J1022" s="110" t="s">
        <v>11787</v>
      </c>
      <c r="L1022" s="110" t="s">
        <v>15003</v>
      </c>
      <c r="M1022" s="110" t="s">
        <v>90</v>
      </c>
      <c r="N1022" s="109" t="s">
        <v>11043</v>
      </c>
      <c r="O1022" s="110" t="s">
        <v>11511</v>
      </c>
    </row>
    <row r="1023" spans="3:15">
      <c r="C1023" s="108"/>
      <c r="D1023" s="108"/>
      <c r="E1023" s="108"/>
      <c r="H1023" s="189" t="s">
        <v>94</v>
      </c>
      <c r="I1023" s="191" t="s">
        <v>11788</v>
      </c>
      <c r="J1023" s="110" t="s">
        <v>11789</v>
      </c>
      <c r="L1023" s="110" t="s">
        <v>15004</v>
      </c>
      <c r="M1023" s="110" t="s">
        <v>90</v>
      </c>
      <c r="N1023" s="109" t="s">
        <v>11512</v>
      </c>
      <c r="O1023" s="110" t="s">
        <v>11513</v>
      </c>
    </row>
    <row r="1024" spans="3:15">
      <c r="C1024" s="108"/>
      <c r="D1024" s="108"/>
      <c r="E1024" s="108"/>
      <c r="H1024" s="189" t="s">
        <v>94</v>
      </c>
      <c r="I1024" s="191" t="s">
        <v>11790</v>
      </c>
      <c r="J1024" s="110" t="s">
        <v>11791</v>
      </c>
      <c r="L1024" s="110" t="s">
        <v>15005</v>
      </c>
      <c r="M1024" s="110" t="s">
        <v>90</v>
      </c>
      <c r="N1024" s="109" t="s">
        <v>11514</v>
      </c>
      <c r="O1024" s="110" t="s">
        <v>11515</v>
      </c>
    </row>
    <row r="1025" spans="3:15">
      <c r="C1025" s="108"/>
      <c r="D1025" s="108"/>
      <c r="E1025" s="108"/>
      <c r="H1025" s="189" t="s">
        <v>94</v>
      </c>
      <c r="I1025" s="191" t="s">
        <v>11792</v>
      </c>
      <c r="J1025" s="110" t="s">
        <v>11793</v>
      </c>
      <c r="L1025" s="110" t="s">
        <v>15006</v>
      </c>
      <c r="M1025" s="110" t="s">
        <v>90</v>
      </c>
      <c r="N1025" s="109" t="s">
        <v>11516</v>
      </c>
      <c r="O1025" s="110" t="s">
        <v>11517</v>
      </c>
    </row>
    <row r="1026" spans="3:15">
      <c r="C1026" s="108"/>
      <c r="D1026" s="108"/>
      <c r="E1026" s="108"/>
      <c r="H1026" s="189" t="s">
        <v>94</v>
      </c>
      <c r="I1026" s="191" t="s">
        <v>11794</v>
      </c>
      <c r="J1026" s="110" t="s">
        <v>11795</v>
      </c>
      <c r="L1026" s="110" t="s">
        <v>15007</v>
      </c>
      <c r="M1026" s="110" t="s">
        <v>90</v>
      </c>
      <c r="N1026" s="109" t="s">
        <v>11518</v>
      </c>
      <c r="O1026" s="110" t="s">
        <v>11519</v>
      </c>
    </row>
    <row r="1027" spans="3:15">
      <c r="C1027" s="108"/>
      <c r="D1027" s="108"/>
      <c r="E1027" s="108"/>
      <c r="H1027" s="193"/>
      <c r="I1027" s="197" t="s">
        <v>11796</v>
      </c>
      <c r="J1027" s="194"/>
      <c r="L1027" s="110" t="s">
        <v>15008</v>
      </c>
      <c r="M1027" s="110" t="s">
        <v>90</v>
      </c>
      <c r="N1027" s="109" t="s">
        <v>11520</v>
      </c>
      <c r="O1027" s="110" t="s">
        <v>11521</v>
      </c>
    </row>
    <row r="1028" spans="3:15">
      <c r="C1028" s="108"/>
      <c r="D1028" s="108"/>
      <c r="E1028" s="108"/>
      <c r="H1028" s="189" t="s">
        <v>95</v>
      </c>
      <c r="I1028" s="191" t="s">
        <v>11797</v>
      </c>
      <c r="J1028" s="110" t="s">
        <v>11798</v>
      </c>
      <c r="L1028" s="110" t="s">
        <v>15009</v>
      </c>
      <c r="M1028" s="110" t="s">
        <v>90</v>
      </c>
      <c r="N1028" s="109" t="s">
        <v>11522</v>
      </c>
      <c r="O1028" s="110" t="s">
        <v>11523</v>
      </c>
    </row>
    <row r="1029" spans="3:15">
      <c r="C1029" s="108"/>
      <c r="D1029" s="108"/>
      <c r="E1029" s="108"/>
      <c r="H1029" s="189" t="s">
        <v>95</v>
      </c>
      <c r="I1029" s="191" t="s">
        <v>11799</v>
      </c>
      <c r="J1029" s="110" t="s">
        <v>11800</v>
      </c>
      <c r="L1029" s="110" t="s">
        <v>15010</v>
      </c>
      <c r="M1029" s="110" t="s">
        <v>90</v>
      </c>
      <c r="N1029" s="109" t="s">
        <v>11524</v>
      </c>
      <c r="O1029" s="110" t="s">
        <v>11525</v>
      </c>
    </row>
    <row r="1030" spans="3:15">
      <c r="C1030" s="108"/>
      <c r="D1030" s="108"/>
      <c r="E1030" s="108"/>
      <c r="H1030" s="189" t="s">
        <v>95</v>
      </c>
      <c r="I1030" s="191" t="s">
        <v>10893</v>
      </c>
      <c r="J1030" s="110" t="s">
        <v>11801</v>
      </c>
      <c r="L1030" s="110" t="s">
        <v>15011</v>
      </c>
      <c r="M1030" s="110" t="s">
        <v>90</v>
      </c>
      <c r="N1030" s="109" t="s">
        <v>11526</v>
      </c>
      <c r="O1030" s="110" t="s">
        <v>11527</v>
      </c>
    </row>
    <row r="1031" spans="3:15">
      <c r="C1031" s="108"/>
      <c r="D1031" s="108"/>
      <c r="E1031" s="108"/>
      <c r="H1031" s="189" t="s">
        <v>95</v>
      </c>
      <c r="I1031" s="191" t="s">
        <v>11368</v>
      </c>
      <c r="J1031" s="110" t="s">
        <v>11802</v>
      </c>
      <c r="L1031" s="110" t="s">
        <v>15012</v>
      </c>
      <c r="M1031" s="110" t="s">
        <v>90</v>
      </c>
      <c r="N1031" s="109" t="s">
        <v>11528</v>
      </c>
      <c r="O1031" s="110" t="s">
        <v>11529</v>
      </c>
    </row>
    <row r="1032" spans="3:15">
      <c r="C1032" s="108"/>
      <c r="D1032" s="108"/>
      <c r="E1032" s="108"/>
      <c r="H1032" s="189" t="s">
        <v>95</v>
      </c>
      <c r="I1032" s="191" t="s">
        <v>10326</v>
      </c>
      <c r="J1032" s="110" t="s">
        <v>11803</v>
      </c>
      <c r="L1032" s="110" t="s">
        <v>15013</v>
      </c>
      <c r="M1032" s="110" t="s">
        <v>90</v>
      </c>
      <c r="N1032" s="109" t="s">
        <v>11530</v>
      </c>
      <c r="O1032" s="110" t="s">
        <v>11531</v>
      </c>
    </row>
    <row r="1033" spans="3:15">
      <c r="C1033" s="108"/>
      <c r="D1033" s="108"/>
      <c r="E1033" s="108"/>
      <c r="H1033" s="189" t="s">
        <v>95</v>
      </c>
      <c r="I1033" s="191" t="s">
        <v>11804</v>
      </c>
      <c r="J1033" s="110" t="s">
        <v>11805</v>
      </c>
      <c r="L1033" s="110" t="s">
        <v>15014</v>
      </c>
      <c r="M1033" s="110" t="s">
        <v>90</v>
      </c>
      <c r="N1033" s="109" t="s">
        <v>11532</v>
      </c>
      <c r="O1033" s="110" t="s">
        <v>11533</v>
      </c>
    </row>
    <row r="1034" spans="3:15">
      <c r="C1034" s="108"/>
      <c r="D1034" s="108"/>
      <c r="E1034" s="108"/>
      <c r="H1034" s="189" t="s">
        <v>95</v>
      </c>
      <c r="I1034" s="191" t="s">
        <v>11806</v>
      </c>
      <c r="J1034" s="110" t="s">
        <v>11807</v>
      </c>
      <c r="L1034" s="110" t="s">
        <v>15015</v>
      </c>
      <c r="M1034" s="110" t="s">
        <v>465</v>
      </c>
      <c r="N1034" s="109" t="s">
        <v>11535</v>
      </c>
      <c r="O1034" s="110" t="s">
        <v>11536</v>
      </c>
    </row>
    <row r="1035" spans="3:15">
      <c r="C1035" s="108"/>
      <c r="D1035" s="108"/>
      <c r="E1035" s="108"/>
      <c r="H1035" s="189" t="s">
        <v>95</v>
      </c>
      <c r="I1035" s="191" t="s">
        <v>11808</v>
      </c>
      <c r="J1035" s="110" t="s">
        <v>11809</v>
      </c>
      <c r="L1035" s="110" t="s">
        <v>15016</v>
      </c>
      <c r="M1035" s="110"/>
      <c r="N1035" s="109"/>
      <c r="O1035" s="110" t="s">
        <v>11536</v>
      </c>
    </row>
    <row r="1036" spans="3:15">
      <c r="C1036" s="108"/>
      <c r="D1036" s="108"/>
      <c r="E1036" s="108"/>
      <c r="H1036" s="189" t="s">
        <v>95</v>
      </c>
      <c r="I1036" s="191" t="s">
        <v>11810</v>
      </c>
      <c r="J1036" s="110" t="s">
        <v>11811</v>
      </c>
      <c r="L1036" s="110" t="s">
        <v>15017</v>
      </c>
      <c r="M1036" s="110" t="s">
        <v>465</v>
      </c>
      <c r="N1036" s="109" t="s">
        <v>11537</v>
      </c>
      <c r="O1036" s="110" t="s">
        <v>11538</v>
      </c>
    </row>
    <row r="1037" spans="3:15">
      <c r="C1037" s="108"/>
      <c r="D1037" s="108"/>
      <c r="E1037" s="108"/>
      <c r="H1037" s="189" t="s">
        <v>95</v>
      </c>
      <c r="I1037" s="191" t="s">
        <v>11812</v>
      </c>
      <c r="J1037" s="110" t="s">
        <v>11813</v>
      </c>
      <c r="L1037" s="110" t="s">
        <v>15018</v>
      </c>
      <c r="M1037" s="110"/>
      <c r="N1037" s="109"/>
      <c r="O1037" s="110" t="s">
        <v>11538</v>
      </c>
    </row>
    <row r="1038" spans="3:15">
      <c r="C1038" s="108"/>
      <c r="D1038" s="108"/>
      <c r="E1038" s="108"/>
      <c r="H1038" s="193"/>
      <c r="I1038" s="197" t="s">
        <v>11814</v>
      </c>
      <c r="J1038" s="194"/>
      <c r="L1038" s="110" t="s">
        <v>15019</v>
      </c>
      <c r="M1038" s="110" t="s">
        <v>465</v>
      </c>
      <c r="N1038" s="109" t="s">
        <v>11539</v>
      </c>
      <c r="O1038" s="110" t="s">
        <v>11540</v>
      </c>
    </row>
    <row r="1039" spans="3:15">
      <c r="C1039" s="108"/>
      <c r="D1039" s="108"/>
      <c r="E1039" s="108"/>
      <c r="H1039" s="189" t="s">
        <v>96</v>
      </c>
      <c r="I1039" s="191" t="s">
        <v>11815</v>
      </c>
      <c r="J1039" s="110" t="s">
        <v>11816</v>
      </c>
      <c r="L1039" s="110" t="s">
        <v>15020</v>
      </c>
      <c r="M1039" s="110" t="s">
        <v>465</v>
      </c>
      <c r="N1039" s="109" t="s">
        <v>11541</v>
      </c>
      <c r="O1039" s="110" t="s">
        <v>11542</v>
      </c>
    </row>
    <row r="1040" spans="3:15">
      <c r="C1040" s="108"/>
      <c r="D1040" s="108"/>
      <c r="E1040" s="108"/>
      <c r="H1040" s="189" t="s">
        <v>96</v>
      </c>
      <c r="I1040" s="191" t="s">
        <v>11817</v>
      </c>
      <c r="J1040" s="110" t="s">
        <v>11818</v>
      </c>
      <c r="L1040" s="110" t="s">
        <v>15021</v>
      </c>
      <c r="M1040" s="110" t="s">
        <v>465</v>
      </c>
      <c r="N1040" s="109" t="s">
        <v>11543</v>
      </c>
      <c r="O1040" s="110" t="s">
        <v>11544</v>
      </c>
    </row>
    <row r="1041" spans="3:15">
      <c r="C1041" s="108"/>
      <c r="D1041" s="108"/>
      <c r="E1041" s="108"/>
      <c r="H1041" s="189" t="s">
        <v>96</v>
      </c>
      <c r="I1041" s="192" t="s">
        <v>11819</v>
      </c>
      <c r="J1041" s="110" t="s">
        <v>11820</v>
      </c>
      <c r="L1041" s="110" t="s">
        <v>15022</v>
      </c>
      <c r="M1041" s="110" t="s">
        <v>465</v>
      </c>
      <c r="N1041" s="109" t="s">
        <v>11545</v>
      </c>
      <c r="O1041" s="110" t="s">
        <v>11546</v>
      </c>
    </row>
    <row r="1042" spans="3:15">
      <c r="C1042" s="108"/>
      <c r="D1042" s="108"/>
      <c r="E1042" s="108"/>
      <c r="H1042" s="189" t="s">
        <v>96</v>
      </c>
      <c r="I1042" s="191" t="s">
        <v>11821</v>
      </c>
      <c r="J1042" s="110" t="s">
        <v>11822</v>
      </c>
      <c r="L1042" s="110" t="s">
        <v>15023</v>
      </c>
      <c r="M1042" s="110" t="s">
        <v>465</v>
      </c>
      <c r="N1042" s="109" t="s">
        <v>11547</v>
      </c>
      <c r="O1042" s="110" t="s">
        <v>11548</v>
      </c>
    </row>
    <row r="1043" spans="3:15">
      <c r="C1043" s="108"/>
      <c r="D1043" s="108"/>
      <c r="E1043" s="108"/>
      <c r="H1043" s="189" t="s">
        <v>96</v>
      </c>
      <c r="I1043" s="191" t="s">
        <v>11823</v>
      </c>
      <c r="J1043" s="110" t="s">
        <v>11824</v>
      </c>
      <c r="L1043" s="110" t="s">
        <v>15024</v>
      </c>
      <c r="M1043" s="110" t="s">
        <v>465</v>
      </c>
      <c r="N1043" s="109" t="s">
        <v>11549</v>
      </c>
      <c r="O1043" s="110" t="s">
        <v>11550</v>
      </c>
    </row>
    <row r="1044" spans="3:15">
      <c r="C1044" s="108"/>
      <c r="D1044" s="108"/>
      <c r="E1044" s="108"/>
      <c r="H1044" s="189" t="s">
        <v>96</v>
      </c>
      <c r="I1044" s="191" t="s">
        <v>11825</v>
      </c>
      <c r="J1044" s="110" t="s">
        <v>11826</v>
      </c>
      <c r="L1044" s="110" t="s">
        <v>15025</v>
      </c>
      <c r="M1044" s="110" t="s">
        <v>465</v>
      </c>
      <c r="N1044" s="109" t="s">
        <v>11551</v>
      </c>
      <c r="O1044" s="110" t="s">
        <v>11552</v>
      </c>
    </row>
    <row r="1045" spans="3:15">
      <c r="C1045" s="108"/>
      <c r="D1045" s="108"/>
      <c r="E1045" s="108"/>
      <c r="H1045" s="189" t="s">
        <v>96</v>
      </c>
      <c r="I1045" s="191" t="s">
        <v>11827</v>
      </c>
      <c r="J1045" s="110" t="s">
        <v>11828</v>
      </c>
      <c r="L1045" s="110" t="s">
        <v>15026</v>
      </c>
      <c r="M1045" s="110" t="s">
        <v>465</v>
      </c>
      <c r="N1045" s="109" t="s">
        <v>11553</v>
      </c>
      <c r="O1045" s="110" t="s">
        <v>11554</v>
      </c>
    </row>
    <row r="1046" spans="3:15">
      <c r="C1046" s="108"/>
      <c r="D1046" s="108"/>
      <c r="E1046" s="108"/>
      <c r="H1046" s="189" t="s">
        <v>96</v>
      </c>
      <c r="I1046" s="191" t="s">
        <v>11829</v>
      </c>
      <c r="J1046" s="110" t="s">
        <v>11830</v>
      </c>
      <c r="L1046" s="110" t="s">
        <v>15027</v>
      </c>
      <c r="M1046" s="110" t="s">
        <v>465</v>
      </c>
      <c r="N1046" s="109" t="s">
        <v>11555</v>
      </c>
      <c r="O1046" s="110" t="s">
        <v>11556</v>
      </c>
    </row>
    <row r="1047" spans="3:15">
      <c r="C1047" s="108"/>
      <c r="D1047" s="108"/>
      <c r="E1047" s="108"/>
      <c r="H1047" s="193"/>
      <c r="I1047" s="197" t="s">
        <v>11833</v>
      </c>
      <c r="J1047" s="194"/>
      <c r="L1047" s="110" t="s">
        <v>15028</v>
      </c>
      <c r="M1047" s="110" t="s">
        <v>465</v>
      </c>
      <c r="N1047" s="109" t="s">
        <v>11557</v>
      </c>
      <c r="O1047" s="110" t="s">
        <v>11558</v>
      </c>
    </row>
    <row r="1048" spans="3:15">
      <c r="C1048" s="108"/>
      <c r="D1048" s="108"/>
      <c r="E1048" s="108"/>
      <c r="H1048" s="189" t="s">
        <v>97</v>
      </c>
      <c r="I1048" s="191" t="s">
        <v>11834</v>
      </c>
      <c r="J1048" s="110" t="s">
        <v>11835</v>
      </c>
      <c r="L1048" s="110" t="s">
        <v>15029</v>
      </c>
      <c r="M1048" s="110" t="s">
        <v>465</v>
      </c>
      <c r="N1048" s="109" t="s">
        <v>11559</v>
      </c>
      <c r="O1048" s="110" t="s">
        <v>11560</v>
      </c>
    </row>
    <row r="1049" spans="3:15">
      <c r="C1049" s="108"/>
      <c r="D1049" s="108"/>
      <c r="E1049" s="108"/>
      <c r="H1049" s="189" t="s">
        <v>97</v>
      </c>
      <c r="I1049" s="191" t="s">
        <v>11836</v>
      </c>
      <c r="J1049" s="110" t="s">
        <v>11837</v>
      </c>
      <c r="L1049" s="110" t="s">
        <v>15030</v>
      </c>
      <c r="M1049" s="110" t="s">
        <v>465</v>
      </c>
      <c r="N1049" s="109" t="s">
        <v>11561</v>
      </c>
      <c r="O1049" s="110" t="s">
        <v>11562</v>
      </c>
    </row>
    <row r="1050" spans="3:15">
      <c r="C1050" s="108"/>
      <c r="D1050" s="108"/>
      <c r="E1050" s="108"/>
      <c r="H1050" s="189" t="s">
        <v>97</v>
      </c>
      <c r="I1050" s="191" t="s">
        <v>11838</v>
      </c>
      <c r="J1050" s="110" t="s">
        <v>11839</v>
      </c>
      <c r="L1050" s="110" t="s">
        <v>15031</v>
      </c>
      <c r="M1050" s="110" t="s">
        <v>465</v>
      </c>
      <c r="N1050" s="109" t="s">
        <v>11563</v>
      </c>
      <c r="O1050" s="110" t="s">
        <v>11564</v>
      </c>
    </row>
    <row r="1051" spans="3:15">
      <c r="C1051" s="108"/>
      <c r="D1051" s="108"/>
      <c r="E1051" s="108"/>
      <c r="H1051" s="189" t="s">
        <v>97</v>
      </c>
      <c r="I1051" s="191" t="s">
        <v>11840</v>
      </c>
      <c r="J1051" s="110" t="s">
        <v>11841</v>
      </c>
      <c r="L1051" s="110" t="s">
        <v>15032</v>
      </c>
      <c r="M1051" s="110" t="s">
        <v>465</v>
      </c>
      <c r="N1051" s="109" t="s">
        <v>11565</v>
      </c>
      <c r="O1051" s="110" t="s">
        <v>11566</v>
      </c>
    </row>
    <row r="1052" spans="3:15">
      <c r="C1052" s="108"/>
      <c r="D1052" s="108"/>
      <c r="E1052" s="108"/>
      <c r="H1052" s="189" t="s">
        <v>97</v>
      </c>
      <c r="I1052" s="191" t="s">
        <v>11842</v>
      </c>
      <c r="J1052" s="110" t="s">
        <v>11843</v>
      </c>
      <c r="L1052" s="110" t="s">
        <v>15033</v>
      </c>
      <c r="M1052" s="110" t="s">
        <v>465</v>
      </c>
      <c r="N1052" s="109" t="s">
        <v>11567</v>
      </c>
      <c r="O1052" s="110" t="s">
        <v>11568</v>
      </c>
    </row>
    <row r="1053" spans="3:15">
      <c r="C1053" s="108"/>
      <c r="D1053" s="108"/>
      <c r="E1053" s="108"/>
      <c r="H1053" s="189" t="s">
        <v>97</v>
      </c>
      <c r="I1053" s="191" t="s">
        <v>11844</v>
      </c>
      <c r="J1053" s="110" t="s">
        <v>11845</v>
      </c>
      <c r="L1053" s="110" t="s">
        <v>15034</v>
      </c>
      <c r="M1053" s="110" t="s">
        <v>465</v>
      </c>
      <c r="N1053" s="109" t="s">
        <v>11569</v>
      </c>
      <c r="O1053" s="110" t="s">
        <v>11570</v>
      </c>
    </row>
    <row r="1054" spans="3:15">
      <c r="C1054" s="108"/>
      <c r="D1054" s="108"/>
      <c r="E1054" s="108"/>
      <c r="H1054" s="189" t="s">
        <v>97</v>
      </c>
      <c r="I1054" s="191" t="s">
        <v>11846</v>
      </c>
      <c r="J1054" s="110" t="s">
        <v>11847</v>
      </c>
      <c r="L1054" s="110" t="s">
        <v>15035</v>
      </c>
      <c r="M1054" s="110"/>
      <c r="N1054" s="109"/>
      <c r="O1054" s="110" t="s">
        <v>11570</v>
      </c>
    </row>
    <row r="1055" spans="3:15">
      <c r="C1055" s="108"/>
      <c r="D1055" s="108"/>
      <c r="E1055" s="108"/>
      <c r="H1055" s="189" t="s">
        <v>97</v>
      </c>
      <c r="I1055" s="191" t="s">
        <v>11848</v>
      </c>
      <c r="J1055" s="110" t="s">
        <v>11849</v>
      </c>
      <c r="L1055" s="110" t="s">
        <v>15036</v>
      </c>
      <c r="M1055" s="110" t="s">
        <v>465</v>
      </c>
      <c r="N1055" s="109" t="s">
        <v>11571</v>
      </c>
      <c r="O1055" s="110" t="s">
        <v>11572</v>
      </c>
    </row>
    <row r="1056" spans="3:15">
      <c r="C1056" s="108"/>
      <c r="D1056" s="108"/>
      <c r="E1056" s="108"/>
      <c r="H1056" s="189" t="s">
        <v>97</v>
      </c>
      <c r="I1056" s="191" t="s">
        <v>11850</v>
      </c>
      <c r="J1056" s="110" t="s">
        <v>11851</v>
      </c>
      <c r="L1056" s="110" t="s">
        <v>15037</v>
      </c>
      <c r="M1056" s="110" t="s">
        <v>465</v>
      </c>
      <c r="N1056" s="109" t="s">
        <v>11573</v>
      </c>
      <c r="O1056" s="110" t="s">
        <v>11574</v>
      </c>
    </row>
    <row r="1057" spans="3:15">
      <c r="C1057" s="108"/>
      <c r="D1057" s="108"/>
      <c r="E1057" s="108"/>
      <c r="H1057" s="189" t="s">
        <v>97</v>
      </c>
      <c r="I1057" s="191" t="s">
        <v>11852</v>
      </c>
      <c r="J1057" s="110" t="s">
        <v>11853</v>
      </c>
      <c r="L1057" s="110" t="s">
        <v>15038</v>
      </c>
      <c r="M1057" s="110" t="s">
        <v>465</v>
      </c>
      <c r="N1057" s="109" t="s">
        <v>11575</v>
      </c>
      <c r="O1057" s="110" t="s">
        <v>11576</v>
      </c>
    </row>
    <row r="1058" spans="3:15">
      <c r="C1058" s="108"/>
      <c r="D1058" s="108"/>
      <c r="E1058" s="108"/>
      <c r="H1058" s="189" t="s">
        <v>97</v>
      </c>
      <c r="I1058" s="191" t="s">
        <v>11854</v>
      </c>
      <c r="J1058" s="110" t="s">
        <v>11855</v>
      </c>
      <c r="L1058" s="110" t="s">
        <v>15039</v>
      </c>
      <c r="M1058" s="110"/>
      <c r="N1058" s="109"/>
      <c r="O1058" s="110" t="s">
        <v>11576</v>
      </c>
    </row>
    <row r="1059" spans="3:15">
      <c r="C1059" s="108"/>
      <c r="D1059" s="108"/>
      <c r="E1059" s="108"/>
      <c r="H1059" s="189" t="s">
        <v>97</v>
      </c>
      <c r="I1059" s="191" t="s">
        <v>11856</v>
      </c>
      <c r="J1059" s="110" t="s">
        <v>11857</v>
      </c>
      <c r="L1059" s="110" t="s">
        <v>15040</v>
      </c>
      <c r="M1059" s="110" t="s">
        <v>465</v>
      </c>
      <c r="N1059" s="109" t="s">
        <v>11577</v>
      </c>
      <c r="O1059" s="110" t="s">
        <v>11578</v>
      </c>
    </row>
    <row r="1060" spans="3:15">
      <c r="C1060" s="108"/>
      <c r="D1060" s="108"/>
      <c r="E1060" s="108"/>
      <c r="H1060" s="189" t="s">
        <v>97</v>
      </c>
      <c r="I1060" s="191" t="s">
        <v>11858</v>
      </c>
      <c r="J1060" s="110" t="s">
        <v>11859</v>
      </c>
      <c r="L1060" s="110" t="s">
        <v>15041</v>
      </c>
      <c r="M1060" s="110" t="s">
        <v>465</v>
      </c>
      <c r="N1060" s="109" t="s">
        <v>11579</v>
      </c>
      <c r="O1060" s="110" t="s">
        <v>11580</v>
      </c>
    </row>
    <row r="1061" spans="3:15">
      <c r="C1061" s="108"/>
      <c r="D1061" s="108"/>
      <c r="E1061" s="108"/>
      <c r="H1061" s="189" t="s">
        <v>97</v>
      </c>
      <c r="I1061" s="191" t="s">
        <v>11860</v>
      </c>
      <c r="J1061" s="110" t="s">
        <v>11861</v>
      </c>
      <c r="L1061" s="110" t="s">
        <v>15042</v>
      </c>
      <c r="M1061" s="110" t="s">
        <v>465</v>
      </c>
      <c r="N1061" s="109" t="s">
        <v>11581</v>
      </c>
      <c r="O1061" s="110" t="s">
        <v>11582</v>
      </c>
    </row>
    <row r="1062" spans="3:15">
      <c r="C1062" s="108"/>
      <c r="D1062" s="108"/>
      <c r="E1062" s="108"/>
      <c r="H1062" s="189" t="s">
        <v>97</v>
      </c>
      <c r="I1062" s="191" t="s">
        <v>11862</v>
      </c>
      <c r="J1062" s="110" t="s">
        <v>11863</v>
      </c>
      <c r="L1062" s="110" t="s">
        <v>15043</v>
      </c>
      <c r="M1062" s="110" t="s">
        <v>465</v>
      </c>
      <c r="N1062" s="109" t="s">
        <v>11583</v>
      </c>
      <c r="O1062" s="110" t="s">
        <v>11584</v>
      </c>
    </row>
    <row r="1063" spans="3:15">
      <c r="C1063" s="108"/>
      <c r="D1063" s="108"/>
      <c r="E1063" s="108"/>
      <c r="H1063" s="189" t="s">
        <v>97</v>
      </c>
      <c r="I1063" s="191" t="s">
        <v>11864</v>
      </c>
      <c r="J1063" s="110" t="s">
        <v>11865</v>
      </c>
      <c r="L1063" s="110" t="s">
        <v>15044</v>
      </c>
      <c r="M1063" s="110" t="s">
        <v>91</v>
      </c>
      <c r="N1063" s="109" t="s">
        <v>11586</v>
      </c>
      <c r="O1063" s="110" t="s">
        <v>11587</v>
      </c>
    </row>
    <row r="1064" spans="3:15">
      <c r="C1064" s="108"/>
      <c r="D1064" s="108"/>
      <c r="E1064" s="108"/>
      <c r="H1064" s="189" t="s">
        <v>97</v>
      </c>
      <c r="I1064" s="191" t="s">
        <v>11866</v>
      </c>
      <c r="J1064" s="110" t="s">
        <v>11867</v>
      </c>
      <c r="L1064" s="110" t="s">
        <v>15045</v>
      </c>
      <c r="M1064" s="110"/>
      <c r="N1064" s="109"/>
      <c r="O1064" s="110" t="s">
        <v>11587</v>
      </c>
    </row>
    <row r="1065" spans="3:15">
      <c r="C1065" s="108"/>
      <c r="D1065" s="108"/>
      <c r="E1065" s="108"/>
      <c r="H1065" s="189" t="s">
        <v>97</v>
      </c>
      <c r="I1065" s="191" t="s">
        <v>11868</v>
      </c>
      <c r="J1065" s="110" t="s">
        <v>11869</v>
      </c>
      <c r="L1065" s="110" t="s">
        <v>15046</v>
      </c>
      <c r="M1065" s="110" t="s">
        <v>91</v>
      </c>
      <c r="N1065" s="109" t="s">
        <v>11588</v>
      </c>
      <c r="O1065" s="110" t="s">
        <v>11589</v>
      </c>
    </row>
    <row r="1066" spans="3:15">
      <c r="C1066" s="108"/>
      <c r="D1066" s="108"/>
      <c r="E1066" s="108"/>
      <c r="H1066" s="189" t="s">
        <v>97</v>
      </c>
      <c r="I1066" s="191" t="s">
        <v>11870</v>
      </c>
      <c r="J1066" s="110" t="s">
        <v>11871</v>
      </c>
      <c r="L1066" s="110" t="s">
        <v>15047</v>
      </c>
      <c r="M1066" s="110"/>
      <c r="N1066" s="109"/>
      <c r="O1066" s="110" t="s">
        <v>11589</v>
      </c>
    </row>
    <row r="1067" spans="3:15">
      <c r="C1067" s="108"/>
      <c r="D1067" s="108"/>
      <c r="E1067" s="108"/>
      <c r="H1067" s="189" t="s">
        <v>97</v>
      </c>
      <c r="I1067" s="191" t="s">
        <v>11872</v>
      </c>
      <c r="J1067" s="110" t="s">
        <v>11873</v>
      </c>
      <c r="L1067" s="110" t="s">
        <v>15048</v>
      </c>
      <c r="M1067" s="110"/>
      <c r="N1067" s="109"/>
      <c r="O1067" s="110" t="s">
        <v>11589</v>
      </c>
    </row>
    <row r="1068" spans="3:15">
      <c r="C1068" s="108"/>
      <c r="D1068" s="108"/>
      <c r="E1068" s="108"/>
      <c r="H1068" s="189" t="s">
        <v>97</v>
      </c>
      <c r="I1068" s="191" t="s">
        <v>11874</v>
      </c>
      <c r="J1068" s="110" t="s">
        <v>11875</v>
      </c>
      <c r="L1068" s="110" t="s">
        <v>15049</v>
      </c>
      <c r="M1068" s="110" t="s">
        <v>91</v>
      </c>
      <c r="N1068" s="109" t="s">
        <v>11590</v>
      </c>
      <c r="O1068" s="110" t="s">
        <v>11591</v>
      </c>
    </row>
    <row r="1069" spans="3:15">
      <c r="C1069" s="108"/>
      <c r="D1069" s="108"/>
      <c r="E1069" s="108"/>
      <c r="H1069" s="189" t="s">
        <v>97</v>
      </c>
      <c r="I1069" s="191" t="s">
        <v>11876</v>
      </c>
      <c r="J1069" s="110" t="s">
        <v>11877</v>
      </c>
      <c r="L1069" s="110" t="s">
        <v>15050</v>
      </c>
      <c r="M1069" s="110" t="s">
        <v>91</v>
      </c>
      <c r="N1069" s="109" t="s">
        <v>11592</v>
      </c>
      <c r="O1069" s="110" t="s">
        <v>11593</v>
      </c>
    </row>
    <row r="1070" spans="3:15">
      <c r="C1070" s="108"/>
      <c r="D1070" s="108"/>
      <c r="E1070" s="108"/>
      <c r="H1070" s="189" t="s">
        <v>97</v>
      </c>
      <c r="I1070" s="191" t="s">
        <v>11878</v>
      </c>
      <c r="J1070" s="110" t="s">
        <v>11879</v>
      </c>
      <c r="L1070" s="110" t="s">
        <v>15051</v>
      </c>
      <c r="M1070" s="110" t="s">
        <v>91</v>
      </c>
      <c r="N1070" s="109" t="s">
        <v>11594</v>
      </c>
      <c r="O1070" s="110" t="s">
        <v>11595</v>
      </c>
    </row>
    <row r="1071" spans="3:15">
      <c r="C1071" s="108"/>
      <c r="D1071" s="108"/>
      <c r="E1071" s="108"/>
      <c r="H1071" s="189" t="s">
        <v>97</v>
      </c>
      <c r="I1071" s="191" t="s">
        <v>11880</v>
      </c>
      <c r="J1071" s="110" t="s">
        <v>11881</v>
      </c>
      <c r="L1071" s="110" t="s">
        <v>15052</v>
      </c>
      <c r="M1071" s="110" t="s">
        <v>91</v>
      </c>
      <c r="N1071" s="109" t="s">
        <v>11596</v>
      </c>
      <c r="O1071" s="110" t="s">
        <v>11597</v>
      </c>
    </row>
    <row r="1072" spans="3:15">
      <c r="C1072" s="108"/>
      <c r="D1072" s="108"/>
      <c r="E1072" s="108"/>
      <c r="H1072" s="189" t="s">
        <v>97</v>
      </c>
      <c r="I1072" s="191" t="s">
        <v>11882</v>
      </c>
      <c r="J1072" s="110" t="s">
        <v>11883</v>
      </c>
      <c r="L1072" s="110" t="s">
        <v>15053</v>
      </c>
      <c r="M1072" s="110"/>
      <c r="N1072" s="109"/>
      <c r="O1072" s="110" t="s">
        <v>11597</v>
      </c>
    </row>
    <row r="1073" spans="3:15">
      <c r="C1073" s="108"/>
      <c r="D1073" s="108"/>
      <c r="E1073" s="108"/>
      <c r="H1073" s="189" t="s">
        <v>97</v>
      </c>
      <c r="I1073" s="191" t="s">
        <v>11884</v>
      </c>
      <c r="J1073" s="110" t="s">
        <v>11885</v>
      </c>
      <c r="L1073" s="110" t="s">
        <v>15054</v>
      </c>
      <c r="M1073" s="110" t="s">
        <v>91</v>
      </c>
      <c r="N1073" s="109" t="s">
        <v>11598</v>
      </c>
      <c r="O1073" s="110" t="s">
        <v>11599</v>
      </c>
    </row>
    <row r="1074" spans="3:15">
      <c r="C1074" s="108"/>
      <c r="D1074" s="108"/>
      <c r="E1074" s="108"/>
      <c r="H1074" s="189" t="s">
        <v>97</v>
      </c>
      <c r="I1074" s="191" t="s">
        <v>11886</v>
      </c>
      <c r="J1074" s="110" t="s">
        <v>11887</v>
      </c>
      <c r="L1074" s="110" t="s">
        <v>15055</v>
      </c>
      <c r="M1074" s="110" t="s">
        <v>91</v>
      </c>
      <c r="N1074" s="109" t="s">
        <v>11600</v>
      </c>
      <c r="O1074" s="110" t="s">
        <v>11601</v>
      </c>
    </row>
    <row r="1075" spans="3:15">
      <c r="C1075" s="108"/>
      <c r="D1075" s="108"/>
      <c r="E1075" s="108"/>
      <c r="H1075" s="189" t="s">
        <v>97</v>
      </c>
      <c r="I1075" s="191" t="s">
        <v>11888</v>
      </c>
      <c r="J1075" s="110" t="s">
        <v>11889</v>
      </c>
      <c r="L1075" s="110" t="s">
        <v>15056</v>
      </c>
      <c r="M1075" s="110" t="s">
        <v>91</v>
      </c>
      <c r="N1075" s="109" t="s">
        <v>11602</v>
      </c>
      <c r="O1075" s="110" t="s">
        <v>11603</v>
      </c>
    </row>
    <row r="1076" spans="3:15">
      <c r="C1076" s="108"/>
      <c r="D1076" s="108"/>
      <c r="E1076" s="108"/>
      <c r="H1076" s="189" t="s">
        <v>97</v>
      </c>
      <c r="I1076" s="191" t="s">
        <v>11890</v>
      </c>
      <c r="J1076" s="110" t="s">
        <v>11891</v>
      </c>
      <c r="L1076" s="110" t="s">
        <v>15057</v>
      </c>
      <c r="M1076" s="110"/>
      <c r="N1076" s="109"/>
      <c r="O1076" s="110" t="s">
        <v>11603</v>
      </c>
    </row>
    <row r="1077" spans="3:15">
      <c r="C1077" s="108"/>
      <c r="D1077" s="108"/>
      <c r="E1077" s="108"/>
      <c r="H1077" s="189" t="s">
        <v>97</v>
      </c>
      <c r="I1077" s="191" t="s">
        <v>11892</v>
      </c>
      <c r="J1077" s="110" t="s">
        <v>11893</v>
      </c>
      <c r="L1077" s="110" t="s">
        <v>15058</v>
      </c>
      <c r="M1077" s="110" t="s">
        <v>91</v>
      </c>
      <c r="N1077" s="109" t="s">
        <v>11604</v>
      </c>
      <c r="O1077" s="110" t="s">
        <v>11605</v>
      </c>
    </row>
    <row r="1078" spans="3:15">
      <c r="C1078" s="108"/>
      <c r="D1078" s="108"/>
      <c r="E1078" s="108"/>
      <c r="H1078" s="189" t="s">
        <v>97</v>
      </c>
      <c r="I1078" s="191" t="s">
        <v>11894</v>
      </c>
      <c r="J1078" s="110" t="s">
        <v>11895</v>
      </c>
      <c r="L1078" s="110" t="s">
        <v>15059</v>
      </c>
      <c r="M1078" s="110" t="s">
        <v>91</v>
      </c>
      <c r="N1078" s="109" t="s">
        <v>11606</v>
      </c>
      <c r="O1078" s="110" t="s">
        <v>11607</v>
      </c>
    </row>
    <row r="1079" spans="3:15">
      <c r="C1079" s="108"/>
      <c r="D1079" s="108"/>
      <c r="E1079" s="108"/>
      <c r="H1079" s="189" t="s">
        <v>97</v>
      </c>
      <c r="I1079" s="191" t="s">
        <v>11896</v>
      </c>
      <c r="J1079" s="110" t="s">
        <v>11897</v>
      </c>
      <c r="L1079" s="110" t="s">
        <v>15060</v>
      </c>
      <c r="M1079" s="110" t="s">
        <v>91</v>
      </c>
      <c r="N1079" s="109" t="s">
        <v>11608</v>
      </c>
      <c r="O1079" s="110" t="s">
        <v>11609</v>
      </c>
    </row>
    <row r="1080" spans="3:15">
      <c r="C1080" s="108"/>
      <c r="D1080" s="108"/>
      <c r="E1080" s="108"/>
      <c r="H1080" s="189" t="s">
        <v>97</v>
      </c>
      <c r="I1080" s="191" t="s">
        <v>11898</v>
      </c>
      <c r="J1080" s="110" t="s">
        <v>11899</v>
      </c>
      <c r="L1080" s="110" t="s">
        <v>15061</v>
      </c>
      <c r="M1080" s="110"/>
      <c r="N1080" s="109"/>
      <c r="O1080" s="110" t="s">
        <v>11609</v>
      </c>
    </row>
    <row r="1081" spans="3:15">
      <c r="C1081" s="108"/>
      <c r="D1081" s="108"/>
      <c r="E1081" s="108"/>
      <c r="H1081" s="189" t="s">
        <v>97</v>
      </c>
      <c r="I1081" s="191" t="s">
        <v>11900</v>
      </c>
      <c r="J1081" s="110" t="s">
        <v>11901</v>
      </c>
      <c r="L1081" s="110" t="s">
        <v>15062</v>
      </c>
      <c r="M1081" s="110"/>
      <c r="N1081" s="109"/>
      <c r="O1081" s="110" t="s">
        <v>11609</v>
      </c>
    </row>
    <row r="1082" spans="3:15">
      <c r="C1082" s="108"/>
      <c r="D1082" s="108"/>
      <c r="E1082" s="108"/>
      <c r="H1082" s="189" t="s">
        <v>97</v>
      </c>
      <c r="I1082" s="191" t="s">
        <v>11902</v>
      </c>
      <c r="J1082" s="110" t="s">
        <v>11903</v>
      </c>
      <c r="L1082" s="110" t="s">
        <v>15063</v>
      </c>
      <c r="M1082" s="110" t="s">
        <v>91</v>
      </c>
      <c r="N1082" s="109" t="s">
        <v>11610</v>
      </c>
      <c r="O1082" s="110" t="s">
        <v>11611</v>
      </c>
    </row>
    <row r="1083" spans="3:15">
      <c r="C1083" s="108"/>
      <c r="D1083" s="108"/>
      <c r="E1083" s="108"/>
      <c r="H1083" s="189" t="s">
        <v>97</v>
      </c>
      <c r="I1083" s="191" t="s">
        <v>11904</v>
      </c>
      <c r="J1083" s="110" t="s">
        <v>11905</v>
      </c>
      <c r="L1083" s="110" t="s">
        <v>15064</v>
      </c>
      <c r="M1083" s="110"/>
      <c r="N1083" s="109"/>
      <c r="O1083" s="110" t="s">
        <v>11611</v>
      </c>
    </row>
    <row r="1084" spans="3:15">
      <c r="C1084" s="108"/>
      <c r="D1084" s="108"/>
      <c r="E1084" s="108"/>
      <c r="H1084" s="189" t="s">
        <v>97</v>
      </c>
      <c r="I1084" s="191" t="s">
        <v>11906</v>
      </c>
      <c r="J1084" s="110" t="s">
        <v>11907</v>
      </c>
      <c r="L1084" s="110" t="s">
        <v>15065</v>
      </c>
      <c r="M1084" s="110" t="s">
        <v>91</v>
      </c>
      <c r="N1084" s="109" t="s">
        <v>11612</v>
      </c>
      <c r="O1084" s="110" t="s">
        <v>11613</v>
      </c>
    </row>
    <row r="1085" spans="3:15">
      <c r="C1085" s="108"/>
      <c r="D1085" s="108"/>
      <c r="E1085" s="108"/>
      <c r="H1085" s="189" t="s">
        <v>97</v>
      </c>
      <c r="I1085" s="191" t="s">
        <v>11908</v>
      </c>
      <c r="J1085" s="110" t="s">
        <v>11909</v>
      </c>
      <c r="L1085" s="110" t="s">
        <v>15066</v>
      </c>
      <c r="M1085" s="110" t="s">
        <v>91</v>
      </c>
      <c r="N1085" s="109" t="s">
        <v>11614</v>
      </c>
      <c r="O1085" s="110" t="s">
        <v>11615</v>
      </c>
    </row>
    <row r="1086" spans="3:15">
      <c r="C1086" s="108"/>
      <c r="D1086" s="108"/>
      <c r="E1086" s="108"/>
      <c r="H1086" s="189" t="s">
        <v>97</v>
      </c>
      <c r="I1086" s="191" t="s">
        <v>11910</v>
      </c>
      <c r="J1086" s="110" t="s">
        <v>11911</v>
      </c>
      <c r="L1086" s="110" t="s">
        <v>15067</v>
      </c>
      <c r="M1086" s="110" t="s">
        <v>91</v>
      </c>
      <c r="N1086" s="109" t="s">
        <v>11616</v>
      </c>
      <c r="O1086" s="110" t="s">
        <v>11617</v>
      </c>
    </row>
    <row r="1087" spans="3:15">
      <c r="C1087" s="108"/>
      <c r="D1087" s="108"/>
      <c r="E1087" s="108"/>
      <c r="H1087" s="189" t="s">
        <v>97</v>
      </c>
      <c r="I1087" s="191" t="s">
        <v>11912</v>
      </c>
      <c r="J1087" s="110" t="s">
        <v>11913</v>
      </c>
      <c r="L1087" s="110" t="s">
        <v>15068</v>
      </c>
      <c r="M1087" s="110"/>
      <c r="N1087" s="109"/>
      <c r="O1087" s="110" t="s">
        <v>11617</v>
      </c>
    </row>
    <row r="1088" spans="3:15">
      <c r="C1088" s="108"/>
      <c r="D1088" s="108"/>
      <c r="E1088" s="108"/>
      <c r="H1088" s="189" t="s">
        <v>97</v>
      </c>
      <c r="I1088" s="191" t="s">
        <v>11914</v>
      </c>
      <c r="J1088" s="110" t="s">
        <v>11915</v>
      </c>
      <c r="L1088" s="110" t="s">
        <v>15069</v>
      </c>
      <c r="M1088" s="110" t="s">
        <v>91</v>
      </c>
      <c r="N1088" s="109" t="s">
        <v>11618</v>
      </c>
      <c r="O1088" s="110" t="s">
        <v>11619</v>
      </c>
    </row>
    <row r="1089" spans="3:15">
      <c r="C1089" s="108"/>
      <c r="D1089" s="108"/>
      <c r="E1089" s="108"/>
      <c r="H1089" s="189" t="s">
        <v>97</v>
      </c>
      <c r="I1089" s="191" t="s">
        <v>11916</v>
      </c>
      <c r="J1089" s="110" t="s">
        <v>11917</v>
      </c>
      <c r="L1089" s="110" t="s">
        <v>15070</v>
      </c>
      <c r="M1089" s="110" t="s">
        <v>91</v>
      </c>
      <c r="N1089" s="109" t="s">
        <v>11620</v>
      </c>
      <c r="O1089" s="110" t="s">
        <v>11621</v>
      </c>
    </row>
    <row r="1090" spans="3:15">
      <c r="C1090" s="108"/>
      <c r="D1090" s="108"/>
      <c r="E1090" s="108"/>
      <c r="H1090" s="193"/>
      <c r="I1090" s="197" t="s">
        <v>11918</v>
      </c>
      <c r="J1090" s="194"/>
      <c r="L1090" s="110" t="s">
        <v>15071</v>
      </c>
      <c r="M1090" s="110"/>
      <c r="N1090" s="109"/>
      <c r="O1090" s="110" t="s">
        <v>11621</v>
      </c>
    </row>
    <row r="1091" spans="3:15">
      <c r="C1091" s="108"/>
      <c r="D1091" s="108"/>
      <c r="E1091" s="108"/>
      <c r="H1091" s="189" t="s">
        <v>98</v>
      </c>
      <c r="I1091" s="191" t="s">
        <v>11919</v>
      </c>
      <c r="J1091" s="110" t="s">
        <v>11920</v>
      </c>
      <c r="L1091" s="110" t="s">
        <v>15072</v>
      </c>
      <c r="M1091" s="110"/>
      <c r="N1091" s="109"/>
      <c r="O1091" s="110" t="s">
        <v>11621</v>
      </c>
    </row>
    <row r="1092" spans="3:15">
      <c r="C1092" s="108"/>
      <c r="D1092" s="108"/>
      <c r="E1092" s="108"/>
      <c r="H1092" s="189" t="s">
        <v>98</v>
      </c>
      <c r="I1092" s="191" t="s">
        <v>11921</v>
      </c>
      <c r="J1092" s="110" t="s">
        <v>11922</v>
      </c>
      <c r="L1092" s="110" t="s">
        <v>15073</v>
      </c>
      <c r="M1092" s="110" t="s">
        <v>91</v>
      </c>
      <c r="N1092" s="109" t="s">
        <v>11622</v>
      </c>
      <c r="O1092" s="110" t="s">
        <v>11623</v>
      </c>
    </row>
    <row r="1093" spans="3:15">
      <c r="C1093" s="108"/>
      <c r="D1093" s="108"/>
      <c r="E1093" s="108"/>
      <c r="H1093" s="189" t="s">
        <v>98</v>
      </c>
      <c r="I1093" s="191" t="s">
        <v>11923</v>
      </c>
      <c r="J1093" s="110" t="s">
        <v>11924</v>
      </c>
      <c r="L1093" s="110" t="s">
        <v>15074</v>
      </c>
      <c r="M1093" s="110"/>
      <c r="N1093" s="109"/>
      <c r="O1093" s="110" t="s">
        <v>11623</v>
      </c>
    </row>
    <row r="1094" spans="3:15">
      <c r="C1094" s="108"/>
      <c r="D1094" s="108"/>
      <c r="E1094" s="108"/>
      <c r="H1094" s="189" t="s">
        <v>98</v>
      </c>
      <c r="I1094" s="191" t="s">
        <v>11925</v>
      </c>
      <c r="J1094" s="110" t="s">
        <v>11926</v>
      </c>
      <c r="L1094" s="110" t="s">
        <v>15075</v>
      </c>
      <c r="M1094" s="110" t="s">
        <v>91</v>
      </c>
      <c r="N1094" s="109" t="s">
        <v>11624</v>
      </c>
      <c r="O1094" s="110" t="s">
        <v>11625</v>
      </c>
    </row>
    <row r="1095" spans="3:15">
      <c r="C1095" s="108"/>
      <c r="D1095" s="108"/>
      <c r="E1095" s="108"/>
      <c r="H1095" s="189" t="s">
        <v>98</v>
      </c>
      <c r="I1095" s="191" t="s">
        <v>11927</v>
      </c>
      <c r="J1095" s="110" t="s">
        <v>11928</v>
      </c>
      <c r="L1095" s="110" t="s">
        <v>15076</v>
      </c>
      <c r="M1095" s="110" t="s">
        <v>91</v>
      </c>
      <c r="N1095" s="109" t="s">
        <v>11626</v>
      </c>
      <c r="O1095" s="110" t="s">
        <v>11627</v>
      </c>
    </row>
    <row r="1096" spans="3:15">
      <c r="C1096" s="108"/>
      <c r="D1096" s="108"/>
      <c r="E1096" s="108"/>
      <c r="H1096" s="189" t="s">
        <v>98</v>
      </c>
      <c r="I1096" s="191" t="s">
        <v>11929</v>
      </c>
      <c r="J1096" s="110" t="s">
        <v>11930</v>
      </c>
      <c r="L1096" s="110" t="s">
        <v>15077</v>
      </c>
      <c r="M1096" s="110"/>
      <c r="N1096" s="109"/>
      <c r="O1096" s="110" t="s">
        <v>11627</v>
      </c>
    </row>
    <row r="1097" spans="3:15">
      <c r="C1097" s="108"/>
      <c r="D1097" s="108"/>
      <c r="E1097" s="108"/>
      <c r="H1097" s="189" t="s">
        <v>98</v>
      </c>
      <c r="I1097" s="191" t="s">
        <v>11931</v>
      </c>
      <c r="J1097" s="110" t="s">
        <v>11932</v>
      </c>
      <c r="L1097" s="110" t="s">
        <v>15078</v>
      </c>
      <c r="M1097" s="110" t="s">
        <v>91</v>
      </c>
      <c r="N1097" s="109" t="s">
        <v>10690</v>
      </c>
      <c r="O1097" s="110" t="s">
        <v>11628</v>
      </c>
    </row>
    <row r="1098" spans="3:15">
      <c r="C1098" s="108"/>
      <c r="D1098" s="108"/>
      <c r="E1098" s="108"/>
      <c r="H1098" s="189" t="s">
        <v>98</v>
      </c>
      <c r="I1098" s="191" t="s">
        <v>11933</v>
      </c>
      <c r="J1098" s="110" t="s">
        <v>11934</v>
      </c>
      <c r="L1098" s="110" t="s">
        <v>15079</v>
      </c>
      <c r="M1098" s="110"/>
      <c r="N1098" s="109"/>
      <c r="O1098" s="110" t="s">
        <v>11628</v>
      </c>
    </row>
    <row r="1099" spans="3:15">
      <c r="C1099" s="108"/>
      <c r="D1099" s="108"/>
      <c r="E1099" s="108"/>
      <c r="H1099" s="189" t="s">
        <v>98</v>
      </c>
      <c r="I1099" s="191" t="s">
        <v>11935</v>
      </c>
      <c r="J1099" s="110" t="s">
        <v>11936</v>
      </c>
      <c r="L1099" s="110" t="s">
        <v>15080</v>
      </c>
      <c r="M1099" s="110" t="s">
        <v>91</v>
      </c>
      <c r="N1099" s="109" t="s">
        <v>11629</v>
      </c>
      <c r="O1099" s="110" t="s">
        <v>11630</v>
      </c>
    </row>
    <row r="1100" spans="3:15">
      <c r="C1100" s="108"/>
      <c r="D1100" s="108"/>
      <c r="E1100" s="108"/>
      <c r="H1100" s="189" t="s">
        <v>98</v>
      </c>
      <c r="I1100" s="191" t="s">
        <v>11937</v>
      </c>
      <c r="J1100" s="110" t="s">
        <v>11938</v>
      </c>
      <c r="L1100" s="110" t="s">
        <v>15081</v>
      </c>
      <c r="M1100" s="110"/>
      <c r="N1100" s="109"/>
      <c r="O1100" s="110" t="s">
        <v>11630</v>
      </c>
    </row>
    <row r="1101" spans="3:15">
      <c r="C1101" s="108"/>
      <c r="D1101" s="108"/>
      <c r="E1101" s="108"/>
      <c r="H1101" s="189" t="s">
        <v>98</v>
      </c>
      <c r="I1101" s="191" t="s">
        <v>11939</v>
      </c>
      <c r="J1101" s="110" t="s">
        <v>11940</v>
      </c>
      <c r="L1101" s="110" t="s">
        <v>15082</v>
      </c>
      <c r="M1101" s="110" t="s">
        <v>91</v>
      </c>
      <c r="N1101" s="109" t="s">
        <v>11631</v>
      </c>
      <c r="O1101" s="110" t="s">
        <v>11632</v>
      </c>
    </row>
    <row r="1102" spans="3:15">
      <c r="C1102" s="108"/>
      <c r="D1102" s="108"/>
      <c r="E1102" s="108"/>
      <c r="H1102" s="189" t="s">
        <v>98</v>
      </c>
      <c r="I1102" s="191" t="s">
        <v>11941</v>
      </c>
      <c r="J1102" s="110" t="s">
        <v>11942</v>
      </c>
      <c r="L1102" s="110" t="s">
        <v>15083</v>
      </c>
      <c r="M1102" s="110"/>
      <c r="N1102" s="109"/>
      <c r="O1102" s="110" t="s">
        <v>11632</v>
      </c>
    </row>
    <row r="1103" spans="3:15">
      <c r="C1103" s="108"/>
      <c r="D1103" s="108"/>
      <c r="E1103" s="108"/>
      <c r="H1103" s="189" t="s">
        <v>98</v>
      </c>
      <c r="I1103" s="191" t="s">
        <v>11943</v>
      </c>
      <c r="J1103" s="110" t="s">
        <v>11944</v>
      </c>
      <c r="L1103" s="110" t="s">
        <v>15084</v>
      </c>
      <c r="M1103" s="110" t="s">
        <v>91</v>
      </c>
      <c r="N1103" s="109" t="s">
        <v>11633</v>
      </c>
      <c r="O1103" s="110" t="s">
        <v>11634</v>
      </c>
    </row>
    <row r="1104" spans="3:15">
      <c r="C1104" s="108"/>
      <c r="D1104" s="108"/>
      <c r="E1104" s="108"/>
      <c r="H1104" s="189" t="s">
        <v>98</v>
      </c>
      <c r="I1104" s="191" t="s">
        <v>11945</v>
      </c>
      <c r="J1104" s="110" t="s">
        <v>11946</v>
      </c>
      <c r="L1104" s="110" t="s">
        <v>15085</v>
      </c>
      <c r="M1104" s="110" t="s">
        <v>91</v>
      </c>
      <c r="N1104" s="109" t="s">
        <v>11635</v>
      </c>
      <c r="O1104" s="110" t="s">
        <v>11636</v>
      </c>
    </row>
    <row r="1105" spans="3:15">
      <c r="C1105" s="108"/>
      <c r="D1105" s="108"/>
      <c r="E1105" s="108"/>
      <c r="H1105" s="189" t="s">
        <v>98</v>
      </c>
      <c r="I1105" s="191" t="s">
        <v>11947</v>
      </c>
      <c r="J1105" s="110" t="s">
        <v>11948</v>
      </c>
      <c r="L1105" s="110" t="s">
        <v>15086</v>
      </c>
      <c r="M1105" s="110"/>
      <c r="N1105" s="109"/>
      <c r="O1105" s="110" t="s">
        <v>11636</v>
      </c>
    </row>
    <row r="1106" spans="3:15">
      <c r="C1106" s="108"/>
      <c r="D1106" s="108"/>
      <c r="E1106" s="108"/>
      <c r="H1106" s="189" t="s">
        <v>98</v>
      </c>
      <c r="I1106" s="191" t="s">
        <v>11949</v>
      </c>
      <c r="J1106" s="110" t="s">
        <v>11950</v>
      </c>
      <c r="L1106" s="110" t="s">
        <v>15087</v>
      </c>
      <c r="M1106" s="110"/>
      <c r="N1106" s="109"/>
      <c r="O1106" s="110" t="s">
        <v>11636</v>
      </c>
    </row>
    <row r="1107" spans="3:15">
      <c r="C1107" s="108"/>
      <c r="D1107" s="108"/>
      <c r="E1107" s="108"/>
      <c r="H1107" s="189" t="s">
        <v>98</v>
      </c>
      <c r="I1107" s="191" t="s">
        <v>11951</v>
      </c>
      <c r="J1107" s="110" t="s">
        <v>11952</v>
      </c>
      <c r="L1107" s="110" t="s">
        <v>15088</v>
      </c>
      <c r="M1107" s="110" t="s">
        <v>91</v>
      </c>
      <c r="N1107" s="109" t="s">
        <v>11637</v>
      </c>
      <c r="O1107" s="110" t="s">
        <v>11638</v>
      </c>
    </row>
    <row r="1108" spans="3:15">
      <c r="C1108" s="108"/>
      <c r="D1108" s="108"/>
      <c r="E1108" s="108"/>
      <c r="H1108" s="189" t="s">
        <v>98</v>
      </c>
      <c r="I1108" s="191" t="s">
        <v>11953</v>
      </c>
      <c r="J1108" s="110" t="s">
        <v>11954</v>
      </c>
      <c r="L1108" s="110" t="s">
        <v>15089</v>
      </c>
      <c r="M1108" s="110" t="s">
        <v>91</v>
      </c>
      <c r="N1108" s="109" t="s">
        <v>11639</v>
      </c>
      <c r="O1108" s="110" t="s">
        <v>11640</v>
      </c>
    </row>
    <row r="1109" spans="3:15">
      <c r="C1109" s="108"/>
      <c r="D1109" s="108"/>
      <c r="E1109" s="108"/>
      <c r="H1109" s="189" t="s">
        <v>98</v>
      </c>
      <c r="I1109" s="191" t="s">
        <v>11955</v>
      </c>
      <c r="J1109" s="110" t="s">
        <v>11956</v>
      </c>
      <c r="L1109" s="110" t="s">
        <v>15090</v>
      </c>
      <c r="M1109" s="110" t="s">
        <v>91</v>
      </c>
      <c r="N1109" s="109" t="s">
        <v>11641</v>
      </c>
      <c r="O1109" s="110" t="s">
        <v>11642</v>
      </c>
    </row>
    <row r="1110" spans="3:15">
      <c r="C1110" s="108"/>
      <c r="D1110" s="108"/>
      <c r="E1110" s="108"/>
      <c r="H1110" s="189" t="s">
        <v>98</v>
      </c>
      <c r="I1110" s="191" t="s">
        <v>10237</v>
      </c>
      <c r="J1110" s="110" t="s">
        <v>11957</v>
      </c>
      <c r="L1110" s="110" t="s">
        <v>15091</v>
      </c>
      <c r="M1110" s="110" t="s">
        <v>92</v>
      </c>
      <c r="N1110" s="109" t="s">
        <v>11644</v>
      </c>
      <c r="O1110" s="110" t="s">
        <v>11645</v>
      </c>
    </row>
    <row r="1111" spans="3:15">
      <c r="C1111" s="108"/>
      <c r="D1111" s="108"/>
      <c r="E1111" s="108"/>
      <c r="H1111" s="189" t="s">
        <v>98</v>
      </c>
      <c r="I1111" s="191" t="s">
        <v>11958</v>
      </c>
      <c r="J1111" s="110" t="s">
        <v>11959</v>
      </c>
      <c r="L1111" s="110" t="s">
        <v>15092</v>
      </c>
      <c r="M1111" s="110" t="s">
        <v>92</v>
      </c>
      <c r="N1111" s="109" t="s">
        <v>11205</v>
      </c>
      <c r="O1111" s="110" t="s">
        <v>11646</v>
      </c>
    </row>
    <row r="1112" spans="3:15">
      <c r="C1112" s="108"/>
      <c r="D1112" s="108"/>
      <c r="E1112" s="108"/>
      <c r="H1112" s="189" t="s">
        <v>98</v>
      </c>
      <c r="I1112" s="191" t="s">
        <v>11960</v>
      </c>
      <c r="J1112" s="110" t="s">
        <v>11961</v>
      </c>
      <c r="L1112" s="110" t="s">
        <v>15093</v>
      </c>
      <c r="M1112" s="110"/>
      <c r="N1112" s="109"/>
      <c r="O1112" s="110" t="s">
        <v>11646</v>
      </c>
    </row>
    <row r="1113" spans="3:15">
      <c r="C1113" s="108"/>
      <c r="D1113" s="108"/>
      <c r="E1113" s="108"/>
      <c r="H1113" s="189" t="s">
        <v>98</v>
      </c>
      <c r="I1113" s="191" t="s">
        <v>11962</v>
      </c>
      <c r="J1113" s="110" t="s">
        <v>11963</v>
      </c>
      <c r="L1113" s="110" t="s">
        <v>15094</v>
      </c>
      <c r="M1113" s="110" t="s">
        <v>92</v>
      </c>
      <c r="N1113" s="109" t="s">
        <v>11647</v>
      </c>
      <c r="O1113" s="110" t="s">
        <v>11648</v>
      </c>
    </row>
    <row r="1114" spans="3:15">
      <c r="C1114" s="108"/>
      <c r="D1114" s="108"/>
      <c r="E1114" s="108"/>
      <c r="H1114" s="189" t="s">
        <v>98</v>
      </c>
      <c r="I1114" s="191" t="s">
        <v>11964</v>
      </c>
      <c r="J1114" s="110" t="s">
        <v>11965</v>
      </c>
      <c r="L1114" s="110" t="s">
        <v>15095</v>
      </c>
      <c r="M1114" s="110"/>
      <c r="N1114" s="109"/>
      <c r="O1114" s="110" t="s">
        <v>11648</v>
      </c>
    </row>
    <row r="1115" spans="3:15">
      <c r="C1115" s="108"/>
      <c r="D1115" s="108"/>
      <c r="E1115" s="108"/>
      <c r="H1115" s="189" t="s">
        <v>98</v>
      </c>
      <c r="I1115" s="191" t="s">
        <v>11966</v>
      </c>
      <c r="J1115" s="110" t="s">
        <v>11967</v>
      </c>
      <c r="L1115" s="110" t="s">
        <v>15096</v>
      </c>
      <c r="M1115" s="110" t="s">
        <v>92</v>
      </c>
      <c r="N1115" s="109" t="s">
        <v>11159</v>
      </c>
      <c r="O1115" s="110" t="s">
        <v>11649</v>
      </c>
    </row>
    <row r="1116" spans="3:15">
      <c r="C1116" s="108"/>
      <c r="D1116" s="108"/>
      <c r="E1116" s="108"/>
      <c r="H1116" s="193"/>
      <c r="I1116" s="197" t="s">
        <v>11968</v>
      </c>
      <c r="J1116" s="194"/>
      <c r="L1116" s="110" t="s">
        <v>15097</v>
      </c>
      <c r="M1116" s="110" t="s">
        <v>92</v>
      </c>
      <c r="N1116" s="109" t="s">
        <v>11650</v>
      </c>
      <c r="O1116" s="110" t="s">
        <v>11651</v>
      </c>
    </row>
    <row r="1117" spans="3:15">
      <c r="C1117" s="108"/>
      <c r="D1117" s="108"/>
      <c r="E1117" s="108"/>
      <c r="H1117" s="189" t="s">
        <v>99</v>
      </c>
      <c r="I1117" s="191" t="s">
        <v>11969</v>
      </c>
      <c r="J1117" s="110" t="s">
        <v>11970</v>
      </c>
      <c r="L1117" s="110" t="s">
        <v>15098</v>
      </c>
      <c r="M1117" s="110"/>
      <c r="N1117" s="109"/>
      <c r="O1117" s="110" t="s">
        <v>11651</v>
      </c>
    </row>
    <row r="1118" spans="3:15">
      <c r="C1118" s="108"/>
      <c r="D1118" s="108"/>
      <c r="E1118" s="108"/>
      <c r="H1118" s="189" t="s">
        <v>99</v>
      </c>
      <c r="I1118" s="191" t="s">
        <v>11971</v>
      </c>
      <c r="J1118" s="110" t="s">
        <v>11972</v>
      </c>
      <c r="L1118" s="110" t="s">
        <v>15099</v>
      </c>
      <c r="M1118" s="110" t="s">
        <v>92</v>
      </c>
      <c r="N1118" s="109" t="s">
        <v>11652</v>
      </c>
      <c r="O1118" s="110" t="s">
        <v>11653</v>
      </c>
    </row>
    <row r="1119" spans="3:15">
      <c r="C1119" s="108"/>
      <c r="D1119" s="108"/>
      <c r="E1119" s="108"/>
      <c r="H1119" s="189" t="s">
        <v>99</v>
      </c>
      <c r="I1119" s="191" t="s">
        <v>11973</v>
      </c>
      <c r="J1119" s="110" t="s">
        <v>11974</v>
      </c>
      <c r="L1119" s="110" t="s">
        <v>15100</v>
      </c>
      <c r="M1119" s="110" t="s">
        <v>92</v>
      </c>
      <c r="N1119" s="109" t="s">
        <v>11654</v>
      </c>
      <c r="O1119" s="110" t="s">
        <v>11655</v>
      </c>
    </row>
    <row r="1120" spans="3:15">
      <c r="C1120" s="108"/>
      <c r="D1120" s="108"/>
      <c r="E1120" s="108"/>
      <c r="H1120" s="189" t="s">
        <v>99</v>
      </c>
      <c r="I1120" s="191" t="s">
        <v>11975</v>
      </c>
      <c r="J1120" s="110" t="s">
        <v>11976</v>
      </c>
      <c r="L1120" s="110" t="s">
        <v>15101</v>
      </c>
      <c r="M1120" s="110"/>
      <c r="N1120" s="109"/>
      <c r="O1120" s="110" t="s">
        <v>11655</v>
      </c>
    </row>
    <row r="1121" spans="3:15">
      <c r="C1121" s="108"/>
      <c r="D1121" s="108"/>
      <c r="E1121" s="108"/>
      <c r="H1121" s="189" t="s">
        <v>99</v>
      </c>
      <c r="I1121" s="191" t="s">
        <v>11977</v>
      </c>
      <c r="J1121" s="110" t="s">
        <v>11978</v>
      </c>
      <c r="L1121" s="110" t="s">
        <v>15102</v>
      </c>
      <c r="M1121" s="110"/>
      <c r="N1121" s="109"/>
      <c r="O1121" s="110" t="s">
        <v>11655</v>
      </c>
    </row>
    <row r="1122" spans="3:15">
      <c r="C1122" s="108"/>
      <c r="D1122" s="108"/>
      <c r="E1122" s="108"/>
      <c r="H1122" s="189" t="s">
        <v>99</v>
      </c>
      <c r="I1122" s="191" t="s">
        <v>11979</v>
      </c>
      <c r="J1122" s="110" t="s">
        <v>11980</v>
      </c>
      <c r="L1122" s="110" t="s">
        <v>15103</v>
      </c>
      <c r="M1122" s="110" t="s">
        <v>92</v>
      </c>
      <c r="N1122" s="109" t="s">
        <v>11303</v>
      </c>
      <c r="O1122" s="110" t="s">
        <v>11656</v>
      </c>
    </row>
    <row r="1123" spans="3:15">
      <c r="C1123" s="108"/>
      <c r="D1123" s="108"/>
      <c r="E1123" s="108"/>
      <c r="H1123" s="189" t="s">
        <v>99</v>
      </c>
      <c r="I1123" s="191" t="s">
        <v>11981</v>
      </c>
      <c r="J1123" s="110" t="s">
        <v>11982</v>
      </c>
      <c r="L1123" s="110" t="s">
        <v>15104</v>
      </c>
      <c r="M1123" s="110" t="s">
        <v>92</v>
      </c>
      <c r="N1123" s="109" t="s">
        <v>11657</v>
      </c>
      <c r="O1123" s="110" t="s">
        <v>11658</v>
      </c>
    </row>
    <row r="1124" spans="3:15">
      <c r="C1124" s="108"/>
      <c r="D1124" s="108"/>
      <c r="E1124" s="108"/>
      <c r="H1124" s="189" t="s">
        <v>99</v>
      </c>
      <c r="I1124" s="191" t="s">
        <v>11983</v>
      </c>
      <c r="J1124" s="110" t="s">
        <v>11984</v>
      </c>
      <c r="L1124" s="110" t="s">
        <v>15105</v>
      </c>
      <c r="M1124" s="110"/>
      <c r="N1124" s="109"/>
      <c r="O1124" s="110" t="s">
        <v>11658</v>
      </c>
    </row>
    <row r="1125" spans="3:15">
      <c r="C1125" s="108"/>
      <c r="D1125" s="108"/>
      <c r="E1125" s="108"/>
      <c r="H1125" s="189" t="s">
        <v>99</v>
      </c>
      <c r="I1125" s="191" t="s">
        <v>11985</v>
      </c>
      <c r="J1125" s="110" t="s">
        <v>11986</v>
      </c>
      <c r="L1125" s="110" t="s">
        <v>15106</v>
      </c>
      <c r="M1125" s="110"/>
      <c r="N1125" s="109"/>
      <c r="O1125" s="110" t="s">
        <v>11658</v>
      </c>
    </row>
    <row r="1126" spans="3:15">
      <c r="C1126" s="108"/>
      <c r="D1126" s="108"/>
      <c r="E1126" s="108"/>
      <c r="H1126" s="189" t="s">
        <v>99</v>
      </c>
      <c r="I1126" s="191" t="s">
        <v>11987</v>
      </c>
      <c r="J1126" s="110" t="s">
        <v>11988</v>
      </c>
      <c r="L1126" s="110" t="s">
        <v>15107</v>
      </c>
      <c r="M1126" s="110"/>
      <c r="N1126" s="109"/>
      <c r="O1126" s="110" t="s">
        <v>11658</v>
      </c>
    </row>
    <row r="1127" spans="3:15">
      <c r="C1127" s="108"/>
      <c r="D1127" s="108"/>
      <c r="E1127" s="108"/>
      <c r="H1127" s="189" t="s">
        <v>99</v>
      </c>
      <c r="I1127" s="191" t="s">
        <v>11989</v>
      </c>
      <c r="J1127" s="110" t="s">
        <v>11990</v>
      </c>
      <c r="L1127" s="110" t="s">
        <v>15108</v>
      </c>
      <c r="M1127" s="110" t="s">
        <v>92</v>
      </c>
      <c r="N1127" s="109" t="s">
        <v>11659</v>
      </c>
      <c r="O1127" s="110" t="s">
        <v>11660</v>
      </c>
    </row>
    <row r="1128" spans="3:15">
      <c r="C1128" s="108"/>
      <c r="D1128" s="108"/>
      <c r="E1128" s="108"/>
      <c r="H1128" s="189" t="s">
        <v>99</v>
      </c>
      <c r="I1128" s="191" t="s">
        <v>11991</v>
      </c>
      <c r="J1128" s="110" t="s">
        <v>11992</v>
      </c>
      <c r="L1128" s="110" t="s">
        <v>15109</v>
      </c>
      <c r="M1128" s="110" t="s">
        <v>92</v>
      </c>
      <c r="N1128" s="109" t="s">
        <v>11661</v>
      </c>
      <c r="O1128" s="110" t="s">
        <v>11662</v>
      </c>
    </row>
    <row r="1129" spans="3:15">
      <c r="C1129" s="108"/>
      <c r="D1129" s="108"/>
      <c r="E1129" s="108"/>
      <c r="H1129" s="189" t="s">
        <v>99</v>
      </c>
      <c r="I1129" s="191" t="s">
        <v>11993</v>
      </c>
      <c r="J1129" s="110" t="s">
        <v>11994</v>
      </c>
      <c r="L1129" s="110" t="s">
        <v>15110</v>
      </c>
      <c r="M1129" s="110" t="s">
        <v>92</v>
      </c>
      <c r="N1129" s="109" t="s">
        <v>11663</v>
      </c>
      <c r="O1129" s="110" t="s">
        <v>11664</v>
      </c>
    </row>
    <row r="1130" spans="3:15">
      <c r="C1130" s="108"/>
      <c r="D1130" s="108"/>
      <c r="E1130" s="108"/>
      <c r="H1130" s="189" t="s">
        <v>99</v>
      </c>
      <c r="I1130" s="191" t="s">
        <v>11995</v>
      </c>
      <c r="J1130" s="110" t="s">
        <v>11996</v>
      </c>
      <c r="L1130" s="110" t="s">
        <v>15111</v>
      </c>
      <c r="M1130" s="110"/>
      <c r="N1130" s="109"/>
      <c r="O1130" s="110" t="s">
        <v>11664</v>
      </c>
    </row>
    <row r="1131" spans="3:15">
      <c r="C1131" s="108"/>
      <c r="D1131" s="108"/>
      <c r="E1131" s="108"/>
      <c r="H1131" s="189" t="s">
        <v>99</v>
      </c>
      <c r="I1131" s="191" t="s">
        <v>11997</v>
      </c>
      <c r="J1131" s="110" t="s">
        <v>11998</v>
      </c>
      <c r="L1131" s="110" t="s">
        <v>15112</v>
      </c>
      <c r="M1131" s="110"/>
      <c r="N1131" s="109"/>
      <c r="O1131" s="110" t="s">
        <v>11664</v>
      </c>
    </row>
    <row r="1132" spans="3:15">
      <c r="C1132" s="108"/>
      <c r="D1132" s="108"/>
      <c r="E1132" s="108"/>
      <c r="H1132" s="189" t="s">
        <v>99</v>
      </c>
      <c r="I1132" s="191" t="s">
        <v>11999</v>
      </c>
      <c r="J1132" s="110" t="s">
        <v>12000</v>
      </c>
      <c r="L1132" s="110" t="s">
        <v>15113</v>
      </c>
      <c r="M1132" s="110"/>
      <c r="N1132" s="109"/>
      <c r="O1132" s="110" t="s">
        <v>11664</v>
      </c>
    </row>
    <row r="1133" spans="3:15">
      <c r="C1133" s="108"/>
      <c r="D1133" s="108"/>
      <c r="E1133" s="108"/>
      <c r="H1133" s="189" t="s">
        <v>99</v>
      </c>
      <c r="I1133" s="191" t="s">
        <v>12001</v>
      </c>
      <c r="J1133" s="110" t="s">
        <v>12002</v>
      </c>
      <c r="L1133" s="110" t="s">
        <v>15114</v>
      </c>
      <c r="M1133" s="110" t="s">
        <v>92</v>
      </c>
      <c r="N1133" s="109" t="s">
        <v>11665</v>
      </c>
      <c r="O1133" s="110" t="s">
        <v>11666</v>
      </c>
    </row>
    <row r="1134" spans="3:15">
      <c r="C1134" s="108"/>
      <c r="D1134" s="108"/>
      <c r="E1134" s="108"/>
      <c r="H1134" s="193"/>
      <c r="I1134" s="197" t="s">
        <v>12003</v>
      </c>
      <c r="J1134" s="194"/>
      <c r="L1134" s="110" t="s">
        <v>15115</v>
      </c>
      <c r="M1134" s="110"/>
      <c r="N1134" s="109"/>
      <c r="O1134" s="110" t="s">
        <v>11666</v>
      </c>
    </row>
    <row r="1135" spans="3:15">
      <c r="C1135" s="108"/>
      <c r="D1135" s="108"/>
      <c r="E1135" s="108"/>
      <c r="H1135" s="189" t="s">
        <v>100</v>
      </c>
      <c r="I1135" s="191" t="s">
        <v>12004</v>
      </c>
      <c r="J1135" s="110" t="s">
        <v>12005</v>
      </c>
      <c r="L1135" s="110" t="s">
        <v>15116</v>
      </c>
      <c r="M1135" s="110" t="s">
        <v>92</v>
      </c>
      <c r="N1135" s="109" t="s">
        <v>11667</v>
      </c>
      <c r="O1135" s="110" t="s">
        <v>11668</v>
      </c>
    </row>
    <row r="1136" spans="3:15">
      <c r="C1136" s="108"/>
      <c r="D1136" s="108"/>
      <c r="E1136" s="108"/>
      <c r="H1136" s="189" t="s">
        <v>100</v>
      </c>
      <c r="I1136" s="191" t="s">
        <v>11539</v>
      </c>
      <c r="J1136" s="110" t="s">
        <v>12006</v>
      </c>
      <c r="L1136" s="110" t="s">
        <v>15117</v>
      </c>
      <c r="M1136" s="110" t="s">
        <v>92</v>
      </c>
      <c r="N1136" s="109" t="s">
        <v>11669</v>
      </c>
      <c r="O1136" s="110" t="s">
        <v>11670</v>
      </c>
    </row>
    <row r="1137" spans="3:15">
      <c r="C1137" s="108"/>
      <c r="D1137" s="108"/>
      <c r="E1137" s="108"/>
      <c r="H1137" s="189" t="s">
        <v>100</v>
      </c>
      <c r="I1137" s="191" t="s">
        <v>12007</v>
      </c>
      <c r="J1137" s="110" t="s">
        <v>12008</v>
      </c>
      <c r="L1137" s="110" t="s">
        <v>15118</v>
      </c>
      <c r="M1137" s="110"/>
      <c r="N1137" s="109"/>
      <c r="O1137" s="110" t="s">
        <v>11670</v>
      </c>
    </row>
    <row r="1138" spans="3:15">
      <c r="C1138" s="108"/>
      <c r="D1138" s="108"/>
      <c r="E1138" s="108"/>
      <c r="H1138" s="189" t="s">
        <v>100</v>
      </c>
      <c r="I1138" s="191" t="s">
        <v>12009</v>
      </c>
      <c r="J1138" s="110" t="s">
        <v>12010</v>
      </c>
      <c r="L1138" s="110" t="s">
        <v>15119</v>
      </c>
      <c r="M1138" s="110" t="s">
        <v>93</v>
      </c>
      <c r="N1138" s="109" t="s">
        <v>11672</v>
      </c>
      <c r="O1138" s="110" t="s">
        <v>11673</v>
      </c>
    </row>
    <row r="1139" spans="3:15">
      <c r="C1139" s="108"/>
      <c r="D1139" s="108"/>
      <c r="E1139" s="108"/>
      <c r="H1139" s="189" t="s">
        <v>100</v>
      </c>
      <c r="I1139" s="191" t="s">
        <v>12011</v>
      </c>
      <c r="J1139" s="110" t="s">
        <v>12012</v>
      </c>
      <c r="L1139" s="110" t="s">
        <v>15120</v>
      </c>
      <c r="M1139" s="110"/>
      <c r="N1139" s="109"/>
      <c r="O1139" s="110" t="s">
        <v>11673</v>
      </c>
    </row>
    <row r="1140" spans="3:15">
      <c r="C1140" s="108"/>
      <c r="D1140" s="108"/>
      <c r="E1140" s="108"/>
      <c r="H1140" s="189" t="s">
        <v>100</v>
      </c>
      <c r="I1140" s="191" t="s">
        <v>12013</v>
      </c>
      <c r="J1140" s="110" t="s">
        <v>12014</v>
      </c>
      <c r="L1140" s="110" t="s">
        <v>15121</v>
      </c>
      <c r="M1140" s="110"/>
      <c r="N1140" s="109"/>
      <c r="O1140" s="110" t="s">
        <v>11673</v>
      </c>
    </row>
    <row r="1141" spans="3:15">
      <c r="C1141" s="108"/>
      <c r="D1141" s="108"/>
      <c r="E1141" s="108"/>
      <c r="H1141" s="189" t="s">
        <v>100</v>
      </c>
      <c r="I1141" s="191" t="s">
        <v>12015</v>
      </c>
      <c r="J1141" s="110" t="s">
        <v>12016</v>
      </c>
      <c r="L1141" s="110" t="s">
        <v>15122</v>
      </c>
      <c r="M1141" s="110"/>
      <c r="N1141" s="109"/>
      <c r="O1141" s="110" t="s">
        <v>11673</v>
      </c>
    </row>
    <row r="1142" spans="3:15">
      <c r="C1142" s="108"/>
      <c r="D1142" s="108"/>
      <c r="E1142" s="108"/>
      <c r="H1142" s="189" t="s">
        <v>100</v>
      </c>
      <c r="I1142" s="191" t="s">
        <v>12017</v>
      </c>
      <c r="J1142" s="110" t="s">
        <v>12018</v>
      </c>
      <c r="L1142" s="110" t="s">
        <v>15123</v>
      </c>
      <c r="M1142" s="110" t="s">
        <v>93</v>
      </c>
      <c r="N1142" s="109" t="s">
        <v>11674</v>
      </c>
      <c r="O1142" s="110" t="s">
        <v>11675</v>
      </c>
    </row>
    <row r="1143" spans="3:15">
      <c r="C1143" s="108"/>
      <c r="D1143" s="108"/>
      <c r="E1143" s="108"/>
      <c r="H1143" s="189" t="s">
        <v>100</v>
      </c>
      <c r="I1143" s="191" t="s">
        <v>12019</v>
      </c>
      <c r="J1143" s="110" t="s">
        <v>12020</v>
      </c>
      <c r="L1143" s="110" t="s">
        <v>15124</v>
      </c>
      <c r="M1143" s="110" t="s">
        <v>93</v>
      </c>
      <c r="N1143" s="109" t="s">
        <v>11676</v>
      </c>
      <c r="O1143" s="110" t="s">
        <v>11677</v>
      </c>
    </row>
    <row r="1144" spans="3:15">
      <c r="C1144" s="108"/>
      <c r="D1144" s="108"/>
      <c r="E1144" s="108"/>
      <c r="H1144" s="189" t="s">
        <v>100</v>
      </c>
      <c r="I1144" s="191" t="s">
        <v>12021</v>
      </c>
      <c r="J1144" s="110" t="s">
        <v>12022</v>
      </c>
      <c r="L1144" s="110" t="s">
        <v>15125</v>
      </c>
      <c r="M1144" s="110" t="s">
        <v>93</v>
      </c>
      <c r="N1144" s="109" t="s">
        <v>11678</v>
      </c>
      <c r="O1144" s="110" t="s">
        <v>11679</v>
      </c>
    </row>
    <row r="1145" spans="3:15">
      <c r="C1145" s="108"/>
      <c r="D1145" s="108"/>
      <c r="E1145" s="108"/>
      <c r="H1145" s="189" t="s">
        <v>100</v>
      </c>
      <c r="I1145" s="191" t="s">
        <v>12023</v>
      </c>
      <c r="J1145" s="110" t="s">
        <v>12024</v>
      </c>
      <c r="L1145" s="110" t="s">
        <v>15126</v>
      </c>
      <c r="M1145" s="110" t="s">
        <v>93</v>
      </c>
      <c r="N1145" s="109" t="s">
        <v>11680</v>
      </c>
      <c r="O1145" s="110" t="s">
        <v>11681</v>
      </c>
    </row>
    <row r="1146" spans="3:15">
      <c r="C1146" s="108"/>
      <c r="D1146" s="108"/>
      <c r="E1146" s="108"/>
      <c r="H1146" s="189" t="s">
        <v>100</v>
      </c>
      <c r="I1146" s="191" t="s">
        <v>12025</v>
      </c>
      <c r="J1146" s="110" t="s">
        <v>12026</v>
      </c>
      <c r="L1146" s="110" t="s">
        <v>15127</v>
      </c>
      <c r="M1146" s="110" t="s">
        <v>93</v>
      </c>
      <c r="N1146" s="109" t="s">
        <v>11682</v>
      </c>
      <c r="O1146" s="110" t="s">
        <v>11683</v>
      </c>
    </row>
    <row r="1147" spans="3:15">
      <c r="C1147" s="108"/>
      <c r="D1147" s="108"/>
      <c r="E1147" s="108"/>
      <c r="H1147" s="189" t="s">
        <v>100</v>
      </c>
      <c r="I1147" s="191" t="s">
        <v>12027</v>
      </c>
      <c r="J1147" s="110" t="s">
        <v>12028</v>
      </c>
      <c r="L1147" s="110" t="s">
        <v>15128</v>
      </c>
      <c r="M1147" s="110" t="s">
        <v>93</v>
      </c>
      <c r="N1147" s="109" t="s">
        <v>11684</v>
      </c>
      <c r="O1147" s="110" t="s">
        <v>11685</v>
      </c>
    </row>
    <row r="1148" spans="3:15">
      <c r="C1148" s="108"/>
      <c r="D1148" s="108"/>
      <c r="E1148" s="108"/>
      <c r="H1148" s="189" t="s">
        <v>100</v>
      </c>
      <c r="I1148" s="191" t="s">
        <v>12029</v>
      </c>
      <c r="J1148" s="110" t="s">
        <v>12030</v>
      </c>
      <c r="L1148" s="110" t="s">
        <v>15129</v>
      </c>
      <c r="M1148" s="110" t="s">
        <v>93</v>
      </c>
      <c r="N1148" s="109" t="s">
        <v>11686</v>
      </c>
      <c r="O1148" s="110" t="s">
        <v>11687</v>
      </c>
    </row>
    <row r="1149" spans="3:15">
      <c r="C1149" s="108"/>
      <c r="D1149" s="108"/>
      <c r="E1149" s="108"/>
      <c r="H1149" s="189" t="s">
        <v>100</v>
      </c>
      <c r="I1149" s="191" t="s">
        <v>12031</v>
      </c>
      <c r="J1149" s="110" t="s">
        <v>12032</v>
      </c>
      <c r="L1149" s="110" t="s">
        <v>15130</v>
      </c>
      <c r="M1149" s="110" t="s">
        <v>93</v>
      </c>
      <c r="N1149" s="109" t="s">
        <v>11688</v>
      </c>
      <c r="O1149" s="110" t="s">
        <v>11689</v>
      </c>
    </row>
    <row r="1150" spans="3:15">
      <c r="C1150" s="108"/>
      <c r="D1150" s="108"/>
      <c r="E1150" s="108"/>
      <c r="H1150" s="189" t="s">
        <v>100</v>
      </c>
      <c r="I1150" s="191" t="s">
        <v>12033</v>
      </c>
      <c r="J1150" s="110" t="s">
        <v>12034</v>
      </c>
      <c r="L1150" s="110" t="s">
        <v>15131</v>
      </c>
      <c r="M1150" s="110" t="s">
        <v>93</v>
      </c>
      <c r="N1150" s="109" t="s">
        <v>11690</v>
      </c>
      <c r="O1150" s="110" t="s">
        <v>11691</v>
      </c>
    </row>
    <row r="1151" spans="3:15">
      <c r="C1151" s="108"/>
      <c r="D1151" s="108"/>
      <c r="E1151" s="108"/>
      <c r="H1151" s="189" t="s">
        <v>100</v>
      </c>
      <c r="I1151" s="191" t="s">
        <v>12035</v>
      </c>
      <c r="J1151" s="110" t="s">
        <v>12036</v>
      </c>
      <c r="L1151" s="110" t="s">
        <v>15132</v>
      </c>
      <c r="M1151" s="110" t="s">
        <v>93</v>
      </c>
      <c r="N1151" s="109" t="s">
        <v>11692</v>
      </c>
      <c r="O1151" s="110" t="s">
        <v>11693</v>
      </c>
    </row>
    <row r="1152" spans="3:15">
      <c r="C1152" s="108"/>
      <c r="D1152" s="108"/>
      <c r="E1152" s="108"/>
      <c r="H1152" s="189" t="s">
        <v>100</v>
      </c>
      <c r="I1152" s="191" t="s">
        <v>10118</v>
      </c>
      <c r="J1152" s="110" t="s">
        <v>12037</v>
      </c>
      <c r="L1152" s="110" t="s">
        <v>15133</v>
      </c>
      <c r="M1152" s="110" t="s">
        <v>93</v>
      </c>
      <c r="N1152" s="109" t="s">
        <v>11694</v>
      </c>
      <c r="O1152" s="110" t="s">
        <v>11695</v>
      </c>
    </row>
    <row r="1153" spans="3:15">
      <c r="C1153" s="108"/>
      <c r="D1153" s="108"/>
      <c r="E1153" s="108"/>
      <c r="H1153" s="189" t="s">
        <v>100</v>
      </c>
      <c r="I1153" s="191" t="s">
        <v>12038</v>
      </c>
      <c r="J1153" s="110" t="s">
        <v>12039</v>
      </c>
      <c r="L1153" s="110" t="s">
        <v>15134</v>
      </c>
      <c r="M1153" s="110" t="s">
        <v>93</v>
      </c>
      <c r="N1153" s="109" t="s">
        <v>11696</v>
      </c>
      <c r="O1153" s="110" t="s">
        <v>11697</v>
      </c>
    </row>
    <row r="1154" spans="3:15">
      <c r="C1154" s="108"/>
      <c r="D1154" s="108"/>
      <c r="E1154" s="108"/>
      <c r="H1154" s="189" t="s">
        <v>100</v>
      </c>
      <c r="I1154" s="191" t="s">
        <v>12040</v>
      </c>
      <c r="J1154" s="110" t="s">
        <v>12041</v>
      </c>
      <c r="L1154" s="110" t="s">
        <v>15135</v>
      </c>
      <c r="M1154" s="110" t="s">
        <v>93</v>
      </c>
      <c r="N1154" s="109" t="s">
        <v>11698</v>
      </c>
      <c r="O1154" s="110" t="s">
        <v>11699</v>
      </c>
    </row>
    <row r="1155" spans="3:15">
      <c r="C1155" s="108"/>
      <c r="D1155" s="108"/>
      <c r="E1155" s="108"/>
      <c r="H1155" s="189" t="s">
        <v>100</v>
      </c>
      <c r="I1155" s="191" t="s">
        <v>12042</v>
      </c>
      <c r="J1155" s="110" t="s">
        <v>12043</v>
      </c>
      <c r="L1155" s="110" t="s">
        <v>15136</v>
      </c>
      <c r="M1155" s="110" t="s">
        <v>93</v>
      </c>
      <c r="N1155" s="109" t="s">
        <v>11700</v>
      </c>
      <c r="O1155" s="110" t="s">
        <v>11701</v>
      </c>
    </row>
    <row r="1156" spans="3:15">
      <c r="C1156" s="108"/>
      <c r="D1156" s="108"/>
      <c r="E1156" s="108"/>
      <c r="H1156" s="189" t="s">
        <v>100</v>
      </c>
      <c r="I1156" s="191" t="s">
        <v>12044</v>
      </c>
      <c r="J1156" s="110" t="s">
        <v>12045</v>
      </c>
      <c r="L1156" s="110" t="s">
        <v>15137</v>
      </c>
      <c r="M1156" s="110" t="s">
        <v>93</v>
      </c>
      <c r="N1156" s="109" t="s">
        <v>11702</v>
      </c>
      <c r="O1156" s="110" t="s">
        <v>11703</v>
      </c>
    </row>
    <row r="1157" spans="3:15">
      <c r="C1157" s="108"/>
      <c r="D1157" s="108"/>
      <c r="E1157" s="108"/>
      <c r="H1157" s="189" t="s">
        <v>100</v>
      </c>
      <c r="I1157" s="191" t="s">
        <v>12046</v>
      </c>
      <c r="J1157" s="110" t="s">
        <v>12047</v>
      </c>
      <c r="L1157" s="110" t="s">
        <v>15138</v>
      </c>
      <c r="M1157" s="110" t="s">
        <v>93</v>
      </c>
      <c r="N1157" s="109" t="s">
        <v>11704</v>
      </c>
      <c r="O1157" s="110" t="s">
        <v>11705</v>
      </c>
    </row>
    <row r="1158" spans="3:15">
      <c r="C1158" s="108"/>
      <c r="D1158" s="108"/>
      <c r="E1158" s="108"/>
      <c r="H1158" s="189" t="s">
        <v>100</v>
      </c>
      <c r="I1158" s="191" t="s">
        <v>12048</v>
      </c>
      <c r="J1158" s="110" t="s">
        <v>12049</v>
      </c>
      <c r="L1158" s="110" t="s">
        <v>15139</v>
      </c>
      <c r="M1158" s="110" t="s">
        <v>93</v>
      </c>
      <c r="N1158" s="109" t="s">
        <v>11706</v>
      </c>
      <c r="O1158" s="110" t="s">
        <v>11707</v>
      </c>
    </row>
    <row r="1159" spans="3:15">
      <c r="C1159" s="108"/>
      <c r="D1159" s="108"/>
      <c r="E1159" s="108"/>
      <c r="H1159" s="193"/>
      <c r="I1159" s="197" t="s">
        <v>12050</v>
      </c>
      <c r="J1159" s="194"/>
      <c r="L1159" s="110" t="s">
        <v>15140</v>
      </c>
      <c r="M1159" s="110" t="s">
        <v>93</v>
      </c>
      <c r="N1159" s="109" t="s">
        <v>11708</v>
      </c>
      <c r="O1159" s="110" t="s">
        <v>11709</v>
      </c>
    </row>
    <row r="1160" spans="3:15">
      <c r="C1160" s="108"/>
      <c r="D1160" s="108"/>
      <c r="E1160" s="108"/>
      <c r="H1160" s="189" t="s">
        <v>515</v>
      </c>
      <c r="I1160" s="191" t="s">
        <v>11908</v>
      </c>
      <c r="J1160" s="110" t="s">
        <v>12051</v>
      </c>
      <c r="L1160" s="110" t="s">
        <v>15141</v>
      </c>
      <c r="M1160" s="110" t="s">
        <v>93</v>
      </c>
      <c r="N1160" s="109" t="s">
        <v>11710</v>
      </c>
      <c r="O1160" s="110" t="s">
        <v>11711</v>
      </c>
    </row>
    <row r="1161" spans="3:15">
      <c r="C1161" s="108"/>
      <c r="D1161" s="108"/>
      <c r="E1161" s="108"/>
      <c r="H1161" s="189" t="s">
        <v>515</v>
      </c>
      <c r="I1161" s="191" t="s">
        <v>12052</v>
      </c>
      <c r="J1161" s="110" t="s">
        <v>12053</v>
      </c>
      <c r="L1161" s="110" t="s">
        <v>15142</v>
      </c>
      <c r="M1161" s="110" t="s">
        <v>93</v>
      </c>
      <c r="N1161" s="109" t="s">
        <v>11712</v>
      </c>
      <c r="O1161" s="110" t="s">
        <v>11713</v>
      </c>
    </row>
    <row r="1162" spans="3:15">
      <c r="C1162" s="108"/>
      <c r="D1162" s="108"/>
      <c r="E1162" s="108"/>
      <c r="H1162" s="189" t="s">
        <v>515</v>
      </c>
      <c r="I1162" s="191" t="s">
        <v>12054</v>
      </c>
      <c r="J1162" s="110" t="s">
        <v>12055</v>
      </c>
      <c r="L1162" s="110" t="s">
        <v>15143</v>
      </c>
      <c r="M1162" s="110" t="s">
        <v>93</v>
      </c>
      <c r="N1162" s="109" t="s">
        <v>11714</v>
      </c>
      <c r="O1162" s="110" t="s">
        <v>11715</v>
      </c>
    </row>
    <row r="1163" spans="3:15">
      <c r="C1163" s="108"/>
      <c r="D1163" s="108"/>
      <c r="E1163" s="108"/>
      <c r="H1163" s="189" t="s">
        <v>515</v>
      </c>
      <c r="I1163" s="191" t="s">
        <v>12056</v>
      </c>
      <c r="J1163" s="110" t="s">
        <v>12057</v>
      </c>
      <c r="L1163" s="110" t="s">
        <v>15144</v>
      </c>
      <c r="M1163" s="110" t="s">
        <v>93</v>
      </c>
      <c r="N1163" s="109" t="s">
        <v>11716</v>
      </c>
      <c r="O1163" s="110" t="s">
        <v>11717</v>
      </c>
    </row>
    <row r="1164" spans="3:15">
      <c r="C1164" s="108"/>
      <c r="D1164" s="108"/>
      <c r="E1164" s="108"/>
      <c r="H1164" s="189" t="s">
        <v>515</v>
      </c>
      <c r="I1164" s="191" t="s">
        <v>12058</v>
      </c>
      <c r="J1164" s="110" t="s">
        <v>12059</v>
      </c>
      <c r="L1164" s="110" t="s">
        <v>15145</v>
      </c>
      <c r="M1164" s="110" t="s">
        <v>93</v>
      </c>
      <c r="N1164" s="109" t="s">
        <v>11718</v>
      </c>
      <c r="O1164" s="110" t="s">
        <v>11719</v>
      </c>
    </row>
    <row r="1165" spans="3:15">
      <c r="C1165" s="108"/>
      <c r="D1165" s="108"/>
      <c r="E1165" s="108"/>
      <c r="H1165" s="189" t="s">
        <v>515</v>
      </c>
      <c r="I1165" s="191" t="s">
        <v>10903</v>
      </c>
      <c r="J1165" s="110" t="s">
        <v>12060</v>
      </c>
      <c r="L1165" s="110" t="s">
        <v>15146</v>
      </c>
      <c r="M1165" s="110" t="s">
        <v>93</v>
      </c>
      <c r="N1165" s="109" t="s">
        <v>11720</v>
      </c>
      <c r="O1165" s="110" t="s">
        <v>11721</v>
      </c>
    </row>
    <row r="1166" spans="3:15">
      <c r="C1166" s="108"/>
      <c r="D1166" s="108"/>
      <c r="E1166" s="108"/>
      <c r="H1166" s="189" t="s">
        <v>515</v>
      </c>
      <c r="I1166" s="191" t="s">
        <v>12061</v>
      </c>
      <c r="J1166" s="110" t="s">
        <v>12062</v>
      </c>
      <c r="L1166" s="110" t="s">
        <v>15147</v>
      </c>
      <c r="M1166" s="110" t="s">
        <v>93</v>
      </c>
      <c r="N1166" s="109" t="s">
        <v>11722</v>
      </c>
      <c r="O1166" s="110" t="s">
        <v>11723</v>
      </c>
    </row>
    <row r="1167" spans="3:15">
      <c r="C1167" s="108"/>
      <c r="D1167" s="108"/>
      <c r="E1167" s="108"/>
      <c r="H1167" s="189" t="s">
        <v>515</v>
      </c>
      <c r="I1167" s="191" t="s">
        <v>12063</v>
      </c>
      <c r="J1167" s="110" t="s">
        <v>12064</v>
      </c>
      <c r="L1167" s="110" t="s">
        <v>15148</v>
      </c>
      <c r="M1167" s="110" t="s">
        <v>93</v>
      </c>
      <c r="N1167" s="109" t="s">
        <v>11724</v>
      </c>
      <c r="O1167" s="110" t="s">
        <v>11725</v>
      </c>
    </row>
    <row r="1168" spans="3:15">
      <c r="C1168" s="108"/>
      <c r="D1168" s="108"/>
      <c r="E1168" s="108"/>
      <c r="H1168" s="189" t="s">
        <v>515</v>
      </c>
      <c r="I1168" s="191" t="s">
        <v>12065</v>
      </c>
      <c r="J1168" s="110" t="s">
        <v>12066</v>
      </c>
      <c r="L1168" s="110" t="s">
        <v>15149</v>
      </c>
      <c r="M1168" s="110" t="s">
        <v>93</v>
      </c>
      <c r="N1168" s="109" t="s">
        <v>11726</v>
      </c>
      <c r="O1168" s="110" t="s">
        <v>11727</v>
      </c>
    </row>
    <row r="1169" spans="3:15">
      <c r="C1169" s="108"/>
      <c r="D1169" s="108"/>
      <c r="E1169" s="108"/>
      <c r="H1169" s="189" t="s">
        <v>515</v>
      </c>
      <c r="I1169" s="191" t="s">
        <v>12067</v>
      </c>
      <c r="J1169" s="110" t="s">
        <v>12068</v>
      </c>
      <c r="L1169" s="110" t="s">
        <v>15150</v>
      </c>
      <c r="M1169" s="110" t="s">
        <v>93</v>
      </c>
      <c r="N1169" s="109" t="s">
        <v>11728</v>
      </c>
      <c r="O1169" s="110" t="s">
        <v>11729</v>
      </c>
    </row>
    <row r="1170" spans="3:15">
      <c r="C1170" s="108"/>
      <c r="D1170" s="108"/>
      <c r="E1170" s="108"/>
      <c r="H1170" s="189" t="s">
        <v>515</v>
      </c>
      <c r="I1170" s="191" t="s">
        <v>11109</v>
      </c>
      <c r="J1170" s="110" t="s">
        <v>12069</v>
      </c>
      <c r="L1170" s="110" t="s">
        <v>15151</v>
      </c>
      <c r="M1170" s="110"/>
      <c r="N1170" s="109"/>
      <c r="O1170" s="110" t="s">
        <v>11729</v>
      </c>
    </row>
    <row r="1171" spans="3:15">
      <c r="C1171" s="108"/>
      <c r="D1171" s="108"/>
      <c r="E1171" s="108"/>
      <c r="H1171" s="189" t="s">
        <v>515</v>
      </c>
      <c r="I1171" s="191" t="s">
        <v>12070</v>
      </c>
      <c r="J1171" s="110" t="s">
        <v>12071</v>
      </c>
      <c r="L1171" s="110" t="s">
        <v>15152</v>
      </c>
      <c r="M1171" s="110" t="s">
        <v>93</v>
      </c>
      <c r="N1171" s="109" t="s">
        <v>11730</v>
      </c>
      <c r="O1171" s="110" t="s">
        <v>11731</v>
      </c>
    </row>
    <row r="1172" spans="3:15">
      <c r="C1172" s="108"/>
      <c r="D1172" s="108"/>
      <c r="E1172" s="108"/>
      <c r="H1172" s="189" t="s">
        <v>515</v>
      </c>
      <c r="I1172" s="191" t="s">
        <v>12072</v>
      </c>
      <c r="J1172" s="110" t="s">
        <v>12073</v>
      </c>
      <c r="L1172" s="110" t="s">
        <v>15153</v>
      </c>
      <c r="M1172" s="110" t="s">
        <v>93</v>
      </c>
      <c r="N1172" s="109" t="s">
        <v>11732</v>
      </c>
      <c r="O1172" s="110" t="s">
        <v>11733</v>
      </c>
    </row>
    <row r="1173" spans="3:15">
      <c r="C1173" s="108"/>
      <c r="D1173" s="108"/>
      <c r="E1173" s="108"/>
      <c r="H1173" s="189" t="s">
        <v>515</v>
      </c>
      <c r="I1173" s="191" t="s">
        <v>11975</v>
      </c>
      <c r="J1173" s="110" t="s">
        <v>12074</v>
      </c>
      <c r="L1173" s="110" t="s">
        <v>15154</v>
      </c>
      <c r="M1173" s="110" t="s">
        <v>93</v>
      </c>
      <c r="N1173" s="109" t="s">
        <v>11734</v>
      </c>
      <c r="O1173" s="110" t="s">
        <v>11735</v>
      </c>
    </row>
    <row r="1174" spans="3:15">
      <c r="C1174" s="108"/>
      <c r="D1174" s="108"/>
      <c r="E1174" s="108"/>
      <c r="H1174" s="189" t="s">
        <v>515</v>
      </c>
      <c r="I1174" s="191" t="s">
        <v>12075</v>
      </c>
      <c r="J1174" s="110" t="s">
        <v>12076</v>
      </c>
      <c r="L1174" s="110" t="s">
        <v>15155</v>
      </c>
      <c r="M1174" s="110"/>
      <c r="N1174" s="109"/>
      <c r="O1174" s="110" t="s">
        <v>11735</v>
      </c>
    </row>
    <row r="1175" spans="3:15">
      <c r="C1175" s="108"/>
      <c r="D1175" s="108"/>
      <c r="E1175" s="108"/>
      <c r="H1175" s="189" t="s">
        <v>515</v>
      </c>
      <c r="I1175" s="191" t="s">
        <v>12077</v>
      </c>
      <c r="J1175" s="110" t="s">
        <v>12078</v>
      </c>
      <c r="L1175" s="110" t="s">
        <v>15156</v>
      </c>
      <c r="M1175" s="110" t="s">
        <v>93</v>
      </c>
      <c r="N1175" s="109" t="s">
        <v>11736</v>
      </c>
      <c r="O1175" s="110" t="s">
        <v>11737</v>
      </c>
    </row>
    <row r="1176" spans="3:15">
      <c r="C1176" s="108"/>
      <c r="D1176" s="108"/>
      <c r="E1176" s="108"/>
      <c r="H1176" s="189" t="s">
        <v>515</v>
      </c>
      <c r="I1176" s="191" t="s">
        <v>11043</v>
      </c>
      <c r="J1176" s="110" t="s">
        <v>12079</v>
      </c>
      <c r="L1176" s="110" t="s">
        <v>15157</v>
      </c>
      <c r="M1176" s="110" t="s">
        <v>93</v>
      </c>
      <c r="N1176" s="109" t="s">
        <v>11738</v>
      </c>
      <c r="O1176" s="110" t="s">
        <v>11739</v>
      </c>
    </row>
    <row r="1177" spans="3:15">
      <c r="C1177" s="108"/>
      <c r="D1177" s="108"/>
      <c r="E1177" s="108"/>
      <c r="H1177" s="189" t="s">
        <v>515</v>
      </c>
      <c r="I1177" s="191" t="s">
        <v>12080</v>
      </c>
      <c r="J1177" s="110" t="s">
        <v>12081</v>
      </c>
      <c r="L1177" s="110" t="s">
        <v>15158</v>
      </c>
      <c r="M1177" s="110" t="s">
        <v>93</v>
      </c>
      <c r="N1177" s="109" t="s">
        <v>11740</v>
      </c>
      <c r="O1177" s="110" t="s">
        <v>11741</v>
      </c>
    </row>
    <row r="1178" spans="3:15">
      <c r="C1178" s="108"/>
      <c r="D1178" s="108"/>
      <c r="E1178" s="108"/>
      <c r="H1178" s="189" t="s">
        <v>515</v>
      </c>
      <c r="I1178" s="191" t="s">
        <v>12082</v>
      </c>
      <c r="J1178" s="110" t="s">
        <v>12083</v>
      </c>
      <c r="L1178" s="110" t="s">
        <v>15159</v>
      </c>
      <c r="M1178" s="110" t="s">
        <v>93</v>
      </c>
      <c r="N1178" s="109" t="s">
        <v>11742</v>
      </c>
      <c r="O1178" s="110" t="s">
        <v>11743</v>
      </c>
    </row>
    <row r="1179" spans="3:15">
      <c r="C1179" s="108"/>
      <c r="D1179" s="108"/>
      <c r="E1179" s="108"/>
      <c r="H1179" s="189" t="s">
        <v>515</v>
      </c>
      <c r="I1179" s="191" t="s">
        <v>12084</v>
      </c>
      <c r="J1179" s="110" t="s">
        <v>12085</v>
      </c>
      <c r="L1179" s="110" t="s">
        <v>15160</v>
      </c>
      <c r="M1179" s="110" t="s">
        <v>93</v>
      </c>
      <c r="N1179" s="109" t="s">
        <v>11744</v>
      </c>
      <c r="O1179" s="110" t="s">
        <v>11745</v>
      </c>
    </row>
    <row r="1180" spans="3:15">
      <c r="C1180" s="108"/>
      <c r="D1180" s="108"/>
      <c r="E1180" s="108"/>
      <c r="H1180" s="189" t="s">
        <v>515</v>
      </c>
      <c r="I1180" s="191" t="s">
        <v>10237</v>
      </c>
      <c r="J1180" s="110" t="s">
        <v>12086</v>
      </c>
      <c r="L1180" s="110" t="s">
        <v>15161</v>
      </c>
      <c r="M1180" s="110" t="s">
        <v>93</v>
      </c>
      <c r="N1180" s="109" t="s">
        <v>11746</v>
      </c>
      <c r="O1180" s="110" t="s">
        <v>11747</v>
      </c>
    </row>
    <row r="1181" spans="3:15">
      <c r="C1181" s="108"/>
      <c r="D1181" s="108"/>
      <c r="E1181" s="108"/>
      <c r="H1181" s="189" t="s">
        <v>515</v>
      </c>
      <c r="I1181" s="191" t="s">
        <v>9831</v>
      </c>
      <c r="J1181" s="110" t="s">
        <v>12087</v>
      </c>
      <c r="L1181" s="110" t="s">
        <v>15162</v>
      </c>
      <c r="M1181" s="110" t="s">
        <v>93</v>
      </c>
      <c r="N1181" s="109" t="s">
        <v>11748</v>
      </c>
      <c r="O1181" s="110" t="s">
        <v>11749</v>
      </c>
    </row>
    <row r="1182" spans="3:15">
      <c r="C1182" s="108"/>
      <c r="D1182" s="108"/>
      <c r="E1182" s="108"/>
      <c r="H1182" s="189" t="s">
        <v>515</v>
      </c>
      <c r="I1182" s="191" t="s">
        <v>12088</v>
      </c>
      <c r="J1182" s="110" t="s">
        <v>12089</v>
      </c>
      <c r="L1182" s="110" t="s">
        <v>15163</v>
      </c>
      <c r="M1182" s="110" t="s">
        <v>93</v>
      </c>
      <c r="N1182" s="109" t="s">
        <v>11750</v>
      </c>
      <c r="O1182" s="110" t="s">
        <v>11751</v>
      </c>
    </row>
    <row r="1183" spans="3:15">
      <c r="C1183" s="108"/>
      <c r="D1183" s="108"/>
      <c r="E1183" s="108"/>
      <c r="H1183" s="189" t="s">
        <v>515</v>
      </c>
      <c r="I1183" s="191" t="s">
        <v>12090</v>
      </c>
      <c r="J1183" s="110" t="s">
        <v>12091</v>
      </c>
      <c r="L1183" s="110" t="s">
        <v>15164</v>
      </c>
      <c r="M1183" s="110" t="s">
        <v>93</v>
      </c>
      <c r="N1183" s="109" t="s">
        <v>11752</v>
      </c>
      <c r="O1183" s="110" t="s">
        <v>11753</v>
      </c>
    </row>
    <row r="1184" spans="3:15">
      <c r="C1184" s="108"/>
      <c r="D1184" s="108"/>
      <c r="E1184" s="108"/>
      <c r="H1184" s="189" t="s">
        <v>515</v>
      </c>
      <c r="I1184" s="191" t="s">
        <v>12092</v>
      </c>
      <c r="J1184" s="110" t="s">
        <v>12093</v>
      </c>
      <c r="L1184" s="110" t="s">
        <v>15165</v>
      </c>
      <c r="M1184" s="110" t="s">
        <v>93</v>
      </c>
      <c r="N1184" s="109" t="s">
        <v>11754</v>
      </c>
      <c r="O1184" s="110" t="s">
        <v>11755</v>
      </c>
    </row>
    <row r="1185" spans="3:15">
      <c r="C1185" s="108"/>
      <c r="D1185" s="108"/>
      <c r="E1185" s="108"/>
      <c r="H1185" s="189" t="s">
        <v>515</v>
      </c>
      <c r="I1185" s="191" t="s">
        <v>12094</v>
      </c>
      <c r="J1185" s="110" t="s">
        <v>12095</v>
      </c>
      <c r="L1185" s="110" t="s">
        <v>15166</v>
      </c>
      <c r="M1185" s="110" t="s">
        <v>94</v>
      </c>
      <c r="N1185" s="109" t="s">
        <v>11757</v>
      </c>
      <c r="O1185" s="110" t="s">
        <v>11758</v>
      </c>
    </row>
    <row r="1186" spans="3:15">
      <c r="C1186" s="108"/>
      <c r="D1186" s="108"/>
      <c r="E1186" s="108"/>
      <c r="H1186" s="189" t="s">
        <v>515</v>
      </c>
      <c r="I1186" s="191" t="s">
        <v>12096</v>
      </c>
      <c r="J1186" s="110" t="s">
        <v>12097</v>
      </c>
      <c r="L1186" s="110" t="s">
        <v>15167</v>
      </c>
      <c r="M1186" s="110" t="s">
        <v>94</v>
      </c>
      <c r="N1186" s="109" t="s">
        <v>11759</v>
      </c>
      <c r="O1186" s="110" t="s">
        <v>11760</v>
      </c>
    </row>
    <row r="1187" spans="3:15">
      <c r="C1187" s="108"/>
      <c r="D1187" s="108"/>
      <c r="E1187" s="108"/>
      <c r="H1187" s="189" t="s">
        <v>515</v>
      </c>
      <c r="I1187" s="191" t="s">
        <v>12098</v>
      </c>
      <c r="J1187" s="110" t="s">
        <v>12099</v>
      </c>
      <c r="L1187" s="110" t="s">
        <v>15168</v>
      </c>
      <c r="M1187" s="110"/>
      <c r="N1187" s="109"/>
      <c r="O1187" s="110" t="s">
        <v>11760</v>
      </c>
    </row>
    <row r="1188" spans="3:15">
      <c r="C1188" s="108"/>
      <c r="D1188" s="108"/>
      <c r="E1188" s="108"/>
      <c r="H1188" s="189" t="s">
        <v>515</v>
      </c>
      <c r="I1188" s="191" t="s">
        <v>12100</v>
      </c>
      <c r="J1188" s="110" t="s">
        <v>12101</v>
      </c>
      <c r="L1188" s="110" t="s">
        <v>15169</v>
      </c>
      <c r="M1188" s="110" t="s">
        <v>94</v>
      </c>
      <c r="N1188" s="109" t="s">
        <v>11761</v>
      </c>
      <c r="O1188" s="110" t="s">
        <v>11762</v>
      </c>
    </row>
    <row r="1189" spans="3:15">
      <c r="C1189" s="108"/>
      <c r="D1189" s="108"/>
      <c r="E1189" s="108"/>
      <c r="H1189" s="189" t="s">
        <v>515</v>
      </c>
      <c r="I1189" s="191" t="s">
        <v>12102</v>
      </c>
      <c r="J1189" s="110" t="s">
        <v>12103</v>
      </c>
      <c r="L1189" s="110" t="s">
        <v>15170</v>
      </c>
      <c r="M1189" s="110"/>
      <c r="N1189" s="109"/>
      <c r="O1189" s="110" t="s">
        <v>11762</v>
      </c>
    </row>
    <row r="1190" spans="3:15">
      <c r="C1190" s="108"/>
      <c r="D1190" s="108"/>
      <c r="E1190" s="108"/>
      <c r="H1190" s="189" t="s">
        <v>515</v>
      </c>
      <c r="I1190" s="191" t="s">
        <v>12104</v>
      </c>
      <c r="J1190" s="110" t="s">
        <v>12105</v>
      </c>
      <c r="L1190" s="110" t="s">
        <v>15171</v>
      </c>
      <c r="M1190" s="110" t="s">
        <v>94</v>
      </c>
      <c r="N1190" s="109" t="s">
        <v>11763</v>
      </c>
      <c r="O1190" s="110" t="s">
        <v>11764</v>
      </c>
    </row>
    <row r="1191" spans="3:15">
      <c r="C1191" s="108"/>
      <c r="D1191" s="108"/>
      <c r="E1191" s="108"/>
      <c r="H1191" s="193"/>
      <c r="I1191" s="197" t="s">
        <v>12106</v>
      </c>
      <c r="J1191" s="194"/>
      <c r="L1191" s="110" t="s">
        <v>15172</v>
      </c>
      <c r="M1191" s="110" t="s">
        <v>94</v>
      </c>
      <c r="N1191" s="109" t="s">
        <v>11765</v>
      </c>
      <c r="O1191" s="110" t="s">
        <v>11766</v>
      </c>
    </row>
    <row r="1192" spans="3:15">
      <c r="C1192" s="108"/>
      <c r="D1192" s="108"/>
      <c r="E1192" s="108"/>
      <c r="H1192" s="189" t="s">
        <v>466</v>
      </c>
      <c r="I1192" s="191" t="s">
        <v>12107</v>
      </c>
      <c r="J1192" s="110" t="s">
        <v>12108</v>
      </c>
      <c r="L1192" s="110" t="s">
        <v>15173</v>
      </c>
      <c r="M1192" s="110" t="s">
        <v>94</v>
      </c>
      <c r="N1192" s="109" t="s">
        <v>11767</v>
      </c>
      <c r="O1192" s="110" t="s">
        <v>11768</v>
      </c>
    </row>
    <row r="1193" spans="3:15">
      <c r="C1193" s="108"/>
      <c r="D1193" s="108"/>
      <c r="E1193" s="108"/>
      <c r="H1193" s="189" t="s">
        <v>466</v>
      </c>
      <c r="I1193" s="191" t="s">
        <v>12109</v>
      </c>
      <c r="J1193" s="110" t="s">
        <v>12110</v>
      </c>
      <c r="L1193" s="110" t="s">
        <v>15174</v>
      </c>
      <c r="M1193" s="110" t="s">
        <v>94</v>
      </c>
      <c r="N1193" s="109" t="s">
        <v>11769</v>
      </c>
      <c r="O1193" s="110" t="s">
        <v>11770</v>
      </c>
    </row>
    <row r="1194" spans="3:15">
      <c r="C1194" s="108"/>
      <c r="D1194" s="108"/>
      <c r="E1194" s="108"/>
      <c r="H1194" s="189" t="s">
        <v>466</v>
      </c>
      <c r="I1194" s="191" t="s">
        <v>12111</v>
      </c>
      <c r="J1194" s="110" t="s">
        <v>12112</v>
      </c>
      <c r="L1194" s="110" t="s">
        <v>15175</v>
      </c>
      <c r="M1194" s="110" t="s">
        <v>94</v>
      </c>
      <c r="N1194" s="109" t="s">
        <v>11771</v>
      </c>
      <c r="O1194" s="110" t="s">
        <v>11772</v>
      </c>
    </row>
    <row r="1195" spans="3:15">
      <c r="C1195" s="108"/>
      <c r="D1195" s="108"/>
      <c r="E1195" s="108"/>
      <c r="H1195" s="189" t="s">
        <v>466</v>
      </c>
      <c r="I1195" s="191" t="s">
        <v>12113</v>
      </c>
      <c r="J1195" s="110" t="s">
        <v>12114</v>
      </c>
      <c r="L1195" s="110" t="s">
        <v>15176</v>
      </c>
      <c r="M1195" s="110" t="s">
        <v>94</v>
      </c>
      <c r="N1195" s="109" t="s">
        <v>9763</v>
      </c>
      <c r="O1195" s="110" t="s">
        <v>11773</v>
      </c>
    </row>
    <row r="1196" spans="3:15">
      <c r="C1196" s="108"/>
      <c r="D1196" s="108"/>
      <c r="E1196" s="108"/>
      <c r="H1196" s="189" t="s">
        <v>466</v>
      </c>
      <c r="I1196" s="191" t="s">
        <v>12115</v>
      </c>
      <c r="J1196" s="110" t="s">
        <v>12116</v>
      </c>
      <c r="L1196" s="110" t="s">
        <v>15177</v>
      </c>
      <c r="M1196" s="110" t="s">
        <v>94</v>
      </c>
      <c r="N1196" s="109" t="s">
        <v>11774</v>
      </c>
      <c r="O1196" s="110" t="s">
        <v>11775</v>
      </c>
    </row>
    <row r="1197" spans="3:15">
      <c r="C1197" s="108"/>
      <c r="D1197" s="108"/>
      <c r="E1197" s="108"/>
      <c r="H1197" s="189" t="s">
        <v>466</v>
      </c>
      <c r="I1197" s="191" t="s">
        <v>12117</v>
      </c>
      <c r="J1197" s="110" t="s">
        <v>12118</v>
      </c>
      <c r="L1197" s="110" t="s">
        <v>15178</v>
      </c>
      <c r="M1197" s="110" t="s">
        <v>94</v>
      </c>
      <c r="N1197" s="109" t="s">
        <v>11776</v>
      </c>
      <c r="O1197" s="110" t="s">
        <v>11777</v>
      </c>
    </row>
    <row r="1198" spans="3:15">
      <c r="C1198" s="108"/>
      <c r="D1198" s="108"/>
      <c r="E1198" s="108"/>
      <c r="H1198" s="189" t="s">
        <v>466</v>
      </c>
      <c r="I1198" s="191" t="s">
        <v>12119</v>
      </c>
      <c r="J1198" s="110" t="s">
        <v>12120</v>
      </c>
      <c r="L1198" s="110" t="s">
        <v>15179</v>
      </c>
      <c r="M1198" s="110" t="s">
        <v>94</v>
      </c>
      <c r="N1198" s="109" t="s">
        <v>11778</v>
      </c>
      <c r="O1198" s="110" t="s">
        <v>11779</v>
      </c>
    </row>
    <row r="1199" spans="3:15">
      <c r="C1199" s="108"/>
      <c r="D1199" s="108"/>
      <c r="E1199" s="108"/>
      <c r="H1199" s="189" t="s">
        <v>466</v>
      </c>
      <c r="I1199" s="191" t="s">
        <v>12121</v>
      </c>
      <c r="J1199" s="110" t="s">
        <v>12122</v>
      </c>
      <c r="L1199" s="110" t="s">
        <v>15180</v>
      </c>
      <c r="M1199" s="110" t="s">
        <v>94</v>
      </c>
      <c r="N1199" s="109" t="s">
        <v>11780</v>
      </c>
      <c r="O1199" s="110" t="s">
        <v>11781</v>
      </c>
    </row>
    <row r="1200" spans="3:15">
      <c r="C1200" s="108"/>
      <c r="D1200" s="108"/>
      <c r="E1200" s="108"/>
      <c r="H1200" s="189" t="s">
        <v>466</v>
      </c>
      <c r="I1200" s="191" t="s">
        <v>12123</v>
      </c>
      <c r="J1200" s="110" t="s">
        <v>12124</v>
      </c>
      <c r="L1200" s="110" t="s">
        <v>15181</v>
      </c>
      <c r="M1200" s="110" t="s">
        <v>94</v>
      </c>
      <c r="N1200" s="109" t="s">
        <v>11782</v>
      </c>
      <c r="O1200" s="110" t="s">
        <v>11783</v>
      </c>
    </row>
    <row r="1201" spans="3:15">
      <c r="C1201" s="108"/>
      <c r="D1201" s="108"/>
      <c r="E1201" s="108"/>
      <c r="H1201" s="189" t="s">
        <v>466</v>
      </c>
      <c r="I1201" s="191" t="s">
        <v>12125</v>
      </c>
      <c r="J1201" s="110" t="s">
        <v>12126</v>
      </c>
      <c r="L1201" s="110" t="s">
        <v>15182</v>
      </c>
      <c r="M1201" s="110" t="s">
        <v>94</v>
      </c>
      <c r="N1201" s="109" t="s">
        <v>11784</v>
      </c>
      <c r="O1201" s="110" t="s">
        <v>11785</v>
      </c>
    </row>
    <row r="1202" spans="3:15">
      <c r="C1202" s="108"/>
      <c r="D1202" s="108"/>
      <c r="E1202" s="108"/>
      <c r="H1202" s="189" t="s">
        <v>466</v>
      </c>
      <c r="I1202" s="191" t="s">
        <v>12127</v>
      </c>
      <c r="J1202" s="110" t="s">
        <v>12128</v>
      </c>
      <c r="L1202" s="110" t="s">
        <v>15183</v>
      </c>
      <c r="M1202" s="110" t="s">
        <v>94</v>
      </c>
      <c r="N1202" s="109" t="s">
        <v>11786</v>
      </c>
      <c r="O1202" s="110" t="s">
        <v>11787</v>
      </c>
    </row>
    <row r="1203" spans="3:15">
      <c r="C1203" s="108"/>
      <c r="D1203" s="108"/>
      <c r="E1203" s="108"/>
      <c r="H1203" s="189" t="s">
        <v>466</v>
      </c>
      <c r="I1203" s="191" t="s">
        <v>12129</v>
      </c>
      <c r="J1203" s="110" t="s">
        <v>12130</v>
      </c>
      <c r="L1203" s="110" t="s">
        <v>15184</v>
      </c>
      <c r="M1203" s="110" t="s">
        <v>94</v>
      </c>
      <c r="N1203" s="109" t="s">
        <v>11788</v>
      </c>
      <c r="O1203" s="110" t="s">
        <v>11789</v>
      </c>
    </row>
    <row r="1204" spans="3:15">
      <c r="C1204" s="108"/>
      <c r="D1204" s="108"/>
      <c r="E1204" s="108"/>
      <c r="H1204" s="189" t="s">
        <v>466</v>
      </c>
      <c r="I1204" s="191" t="s">
        <v>12131</v>
      </c>
      <c r="J1204" s="110" t="s">
        <v>12132</v>
      </c>
      <c r="L1204" s="110" t="s">
        <v>15185</v>
      </c>
      <c r="M1204" s="110" t="s">
        <v>94</v>
      </c>
      <c r="N1204" s="109" t="s">
        <v>11790</v>
      </c>
      <c r="O1204" s="110" t="s">
        <v>11791</v>
      </c>
    </row>
    <row r="1205" spans="3:15">
      <c r="C1205" s="108"/>
      <c r="D1205" s="108"/>
      <c r="E1205" s="108"/>
      <c r="H1205" s="189" t="s">
        <v>466</v>
      </c>
      <c r="I1205" s="191" t="s">
        <v>12133</v>
      </c>
      <c r="J1205" s="110" t="s">
        <v>12134</v>
      </c>
      <c r="L1205" s="110" t="s">
        <v>15186</v>
      </c>
      <c r="M1205" s="110" t="s">
        <v>94</v>
      </c>
      <c r="N1205" s="109" t="s">
        <v>11792</v>
      </c>
      <c r="O1205" s="110" t="s">
        <v>11793</v>
      </c>
    </row>
    <row r="1206" spans="3:15">
      <c r="C1206" s="108"/>
      <c r="D1206" s="108"/>
      <c r="E1206" s="108"/>
      <c r="H1206" s="189" t="s">
        <v>466</v>
      </c>
      <c r="I1206" s="191" t="s">
        <v>12135</v>
      </c>
      <c r="J1206" s="110" t="s">
        <v>12136</v>
      </c>
      <c r="L1206" s="110" t="s">
        <v>15187</v>
      </c>
      <c r="M1206" s="110" t="s">
        <v>94</v>
      </c>
      <c r="N1206" s="109" t="s">
        <v>11794</v>
      </c>
      <c r="O1206" s="110" t="s">
        <v>11795</v>
      </c>
    </row>
    <row r="1207" spans="3:15">
      <c r="C1207" s="108"/>
      <c r="D1207" s="108"/>
      <c r="E1207" s="108"/>
      <c r="H1207" s="189" t="s">
        <v>466</v>
      </c>
      <c r="I1207" s="191" t="s">
        <v>10969</v>
      </c>
      <c r="J1207" s="110" t="s">
        <v>12137</v>
      </c>
      <c r="L1207" s="110" t="s">
        <v>15188</v>
      </c>
      <c r="M1207" s="110" t="s">
        <v>95</v>
      </c>
      <c r="N1207" s="109" t="s">
        <v>11797</v>
      </c>
      <c r="O1207" s="110" t="s">
        <v>11798</v>
      </c>
    </row>
    <row r="1208" spans="3:15">
      <c r="C1208" s="108"/>
      <c r="D1208" s="108"/>
      <c r="E1208" s="108"/>
      <c r="H1208" s="189" t="s">
        <v>466</v>
      </c>
      <c r="I1208" s="191" t="s">
        <v>12138</v>
      </c>
      <c r="J1208" s="110" t="s">
        <v>12139</v>
      </c>
      <c r="L1208" s="110" t="s">
        <v>15189</v>
      </c>
      <c r="M1208" s="110"/>
      <c r="N1208" s="109"/>
      <c r="O1208" s="110" t="s">
        <v>11798</v>
      </c>
    </row>
    <row r="1209" spans="3:15">
      <c r="C1209" s="108"/>
      <c r="D1209" s="108"/>
      <c r="E1209" s="108"/>
      <c r="H1209" s="189" t="s">
        <v>466</v>
      </c>
      <c r="I1209" s="191" t="s">
        <v>12140</v>
      </c>
      <c r="J1209" s="110" t="s">
        <v>12141</v>
      </c>
      <c r="L1209" s="110" t="s">
        <v>15190</v>
      </c>
      <c r="M1209" s="110" t="s">
        <v>95</v>
      </c>
      <c r="N1209" s="109" t="s">
        <v>11799</v>
      </c>
      <c r="O1209" s="110" t="s">
        <v>11800</v>
      </c>
    </row>
    <row r="1210" spans="3:15">
      <c r="C1210" s="108"/>
      <c r="D1210" s="108"/>
      <c r="E1210" s="108"/>
      <c r="H1210" s="193"/>
      <c r="I1210" s="197" t="s">
        <v>12142</v>
      </c>
      <c r="J1210" s="194"/>
      <c r="L1210" s="110" t="s">
        <v>15191</v>
      </c>
      <c r="M1210" s="110" t="s">
        <v>95</v>
      </c>
      <c r="N1210" s="109" t="s">
        <v>10893</v>
      </c>
      <c r="O1210" s="110" t="s">
        <v>11801</v>
      </c>
    </row>
    <row r="1211" spans="3:15">
      <c r="C1211" s="108"/>
      <c r="D1211" s="108"/>
      <c r="E1211" s="108"/>
      <c r="H1211" s="189" t="s">
        <v>467</v>
      </c>
      <c r="I1211" s="191" t="s">
        <v>12143</v>
      </c>
      <c r="J1211" s="110" t="s">
        <v>12144</v>
      </c>
      <c r="L1211" s="110" t="s">
        <v>15192</v>
      </c>
      <c r="M1211" s="110"/>
      <c r="N1211" s="109"/>
      <c r="O1211" s="110" t="s">
        <v>11801</v>
      </c>
    </row>
    <row r="1212" spans="3:15">
      <c r="C1212" s="108"/>
      <c r="D1212" s="108"/>
      <c r="E1212" s="108"/>
      <c r="H1212" s="189" t="s">
        <v>467</v>
      </c>
      <c r="I1212" s="191" t="s">
        <v>12145</v>
      </c>
      <c r="J1212" s="110" t="s">
        <v>12146</v>
      </c>
      <c r="L1212" s="110" t="s">
        <v>15193</v>
      </c>
      <c r="M1212" s="110"/>
      <c r="N1212" s="109"/>
      <c r="O1212" s="110" t="s">
        <v>11801</v>
      </c>
    </row>
    <row r="1213" spans="3:15">
      <c r="C1213" s="108"/>
      <c r="D1213" s="108"/>
      <c r="E1213" s="108"/>
      <c r="H1213" s="189" t="s">
        <v>467</v>
      </c>
      <c r="I1213" s="191" t="s">
        <v>12147</v>
      </c>
      <c r="J1213" s="110" t="s">
        <v>12148</v>
      </c>
      <c r="L1213" s="110" t="s">
        <v>15194</v>
      </c>
      <c r="M1213" s="110"/>
      <c r="N1213" s="109"/>
      <c r="O1213" s="110" t="s">
        <v>11801</v>
      </c>
    </row>
    <row r="1214" spans="3:15">
      <c r="C1214" s="108"/>
      <c r="D1214" s="108"/>
      <c r="E1214" s="108"/>
      <c r="H1214" s="189" t="s">
        <v>467</v>
      </c>
      <c r="I1214" s="191" t="s">
        <v>12149</v>
      </c>
      <c r="J1214" s="110" t="s">
        <v>12150</v>
      </c>
      <c r="L1214" s="110" t="s">
        <v>15195</v>
      </c>
      <c r="M1214" s="110"/>
      <c r="N1214" s="109"/>
      <c r="O1214" s="110" t="s">
        <v>11801</v>
      </c>
    </row>
    <row r="1215" spans="3:15">
      <c r="C1215" s="108"/>
      <c r="D1215" s="108"/>
      <c r="E1215" s="108"/>
      <c r="H1215" s="189" t="s">
        <v>467</v>
      </c>
      <c r="I1215" s="191" t="s">
        <v>12151</v>
      </c>
      <c r="J1215" s="110" t="s">
        <v>12152</v>
      </c>
      <c r="L1215" s="110" t="s">
        <v>15196</v>
      </c>
      <c r="M1215" s="110" t="s">
        <v>95</v>
      </c>
      <c r="N1215" s="109" t="s">
        <v>11368</v>
      </c>
      <c r="O1215" s="110" t="s">
        <v>11802</v>
      </c>
    </row>
    <row r="1216" spans="3:15">
      <c r="C1216" s="108"/>
      <c r="D1216" s="108"/>
      <c r="E1216" s="108"/>
      <c r="H1216" s="189" t="s">
        <v>467</v>
      </c>
      <c r="I1216" s="191" t="s">
        <v>12153</v>
      </c>
      <c r="J1216" s="110" t="s">
        <v>12154</v>
      </c>
      <c r="L1216" s="110" t="s">
        <v>15197</v>
      </c>
      <c r="M1216" s="110"/>
      <c r="N1216" s="109"/>
      <c r="O1216" s="110" t="s">
        <v>11802</v>
      </c>
    </row>
    <row r="1217" spans="3:15">
      <c r="C1217" s="108"/>
      <c r="D1217" s="108"/>
      <c r="E1217" s="108"/>
      <c r="H1217" s="189" t="s">
        <v>467</v>
      </c>
      <c r="I1217" s="191" t="s">
        <v>12155</v>
      </c>
      <c r="J1217" s="110" t="s">
        <v>12156</v>
      </c>
      <c r="L1217" s="110" t="s">
        <v>15198</v>
      </c>
      <c r="M1217" s="110" t="s">
        <v>95</v>
      </c>
      <c r="N1217" s="109" t="s">
        <v>10326</v>
      </c>
      <c r="O1217" s="110" t="s">
        <v>11803</v>
      </c>
    </row>
    <row r="1218" spans="3:15">
      <c r="C1218" s="108"/>
      <c r="D1218" s="108"/>
      <c r="E1218" s="108"/>
      <c r="H1218" s="189" t="s">
        <v>467</v>
      </c>
      <c r="I1218" s="191" t="s">
        <v>12157</v>
      </c>
      <c r="J1218" s="110" t="s">
        <v>12158</v>
      </c>
      <c r="L1218" s="110" t="s">
        <v>15199</v>
      </c>
      <c r="M1218" s="110"/>
      <c r="N1218" s="109"/>
      <c r="O1218" s="110" t="s">
        <v>11803</v>
      </c>
    </row>
    <row r="1219" spans="3:15">
      <c r="C1219" s="108"/>
      <c r="D1219" s="108"/>
      <c r="E1219" s="108"/>
      <c r="H1219" s="189" t="s">
        <v>467</v>
      </c>
      <c r="I1219" s="191" t="s">
        <v>12159</v>
      </c>
      <c r="J1219" s="110" t="s">
        <v>12160</v>
      </c>
      <c r="L1219" s="110" t="s">
        <v>15200</v>
      </c>
      <c r="M1219" s="110"/>
      <c r="N1219" s="109"/>
      <c r="O1219" s="110" t="s">
        <v>11803</v>
      </c>
    </row>
    <row r="1220" spans="3:15">
      <c r="C1220" s="108"/>
      <c r="D1220" s="108"/>
      <c r="E1220" s="108"/>
      <c r="H1220" s="189" t="s">
        <v>467</v>
      </c>
      <c r="I1220" s="191" t="s">
        <v>12161</v>
      </c>
      <c r="J1220" s="110" t="s">
        <v>12162</v>
      </c>
      <c r="L1220" s="110" t="s">
        <v>15201</v>
      </c>
      <c r="M1220" s="110"/>
      <c r="N1220" s="109"/>
      <c r="O1220" s="110" t="s">
        <v>11803</v>
      </c>
    </row>
    <row r="1221" spans="3:15">
      <c r="C1221" s="108"/>
      <c r="D1221" s="108"/>
      <c r="E1221" s="108"/>
      <c r="H1221" s="189" t="s">
        <v>467</v>
      </c>
      <c r="I1221" s="191" t="s">
        <v>12163</v>
      </c>
      <c r="J1221" s="110" t="s">
        <v>12164</v>
      </c>
      <c r="L1221" s="110" t="s">
        <v>15202</v>
      </c>
      <c r="M1221" s="110" t="s">
        <v>95</v>
      </c>
      <c r="N1221" s="109" t="s">
        <v>11804</v>
      </c>
      <c r="O1221" s="110" t="s">
        <v>11805</v>
      </c>
    </row>
    <row r="1222" spans="3:15">
      <c r="C1222" s="108"/>
      <c r="D1222" s="108"/>
      <c r="E1222" s="108"/>
      <c r="H1222" s="189" t="s">
        <v>467</v>
      </c>
      <c r="I1222" s="191" t="s">
        <v>12165</v>
      </c>
      <c r="J1222" s="110" t="s">
        <v>12166</v>
      </c>
      <c r="L1222" s="110" t="s">
        <v>15203</v>
      </c>
      <c r="M1222" s="110"/>
      <c r="N1222" s="109"/>
      <c r="O1222" s="110" t="s">
        <v>11805</v>
      </c>
    </row>
    <row r="1223" spans="3:15">
      <c r="C1223" s="108"/>
      <c r="D1223" s="108"/>
      <c r="E1223" s="108"/>
      <c r="H1223" s="189" t="s">
        <v>467</v>
      </c>
      <c r="I1223" s="191" t="s">
        <v>12167</v>
      </c>
      <c r="J1223" s="110" t="s">
        <v>12168</v>
      </c>
      <c r="L1223" s="110" t="s">
        <v>15204</v>
      </c>
      <c r="M1223" s="110"/>
      <c r="N1223" s="109"/>
      <c r="O1223" s="110" t="s">
        <v>11805</v>
      </c>
    </row>
    <row r="1224" spans="3:15">
      <c r="C1224" s="108"/>
      <c r="D1224" s="108"/>
      <c r="E1224" s="108"/>
      <c r="H1224" s="189" t="s">
        <v>467</v>
      </c>
      <c r="I1224" s="191" t="s">
        <v>12169</v>
      </c>
      <c r="J1224" s="110" t="s">
        <v>12170</v>
      </c>
      <c r="L1224" s="110" t="s">
        <v>15205</v>
      </c>
      <c r="M1224" s="110" t="s">
        <v>95</v>
      </c>
      <c r="N1224" s="109" t="s">
        <v>11806</v>
      </c>
      <c r="O1224" s="110" t="s">
        <v>11807</v>
      </c>
    </row>
    <row r="1225" spans="3:15">
      <c r="C1225" s="108"/>
      <c r="D1225" s="108"/>
      <c r="E1225" s="108"/>
      <c r="H1225" s="189" t="s">
        <v>467</v>
      </c>
      <c r="I1225" s="191" t="s">
        <v>12171</v>
      </c>
      <c r="J1225" s="110" t="s">
        <v>12172</v>
      </c>
      <c r="L1225" s="110" t="s">
        <v>15206</v>
      </c>
      <c r="M1225" s="110"/>
      <c r="N1225" s="109"/>
      <c r="O1225" s="110" t="s">
        <v>11807</v>
      </c>
    </row>
    <row r="1226" spans="3:15">
      <c r="C1226" s="108"/>
      <c r="D1226" s="108"/>
      <c r="E1226" s="108"/>
      <c r="H1226" s="189" t="s">
        <v>467</v>
      </c>
      <c r="I1226" s="191" t="s">
        <v>12173</v>
      </c>
      <c r="J1226" s="110" t="s">
        <v>12174</v>
      </c>
      <c r="L1226" s="110" t="s">
        <v>15207</v>
      </c>
      <c r="M1226" s="110"/>
      <c r="N1226" s="109"/>
      <c r="O1226" s="110" t="s">
        <v>11807</v>
      </c>
    </row>
    <row r="1227" spans="3:15">
      <c r="C1227" s="108"/>
      <c r="D1227" s="108"/>
      <c r="E1227" s="108"/>
      <c r="H1227" s="193"/>
      <c r="I1227" s="197" t="s">
        <v>12175</v>
      </c>
      <c r="J1227" s="194"/>
      <c r="L1227" s="110" t="s">
        <v>15208</v>
      </c>
      <c r="M1227" s="110" t="s">
        <v>95</v>
      </c>
      <c r="N1227" s="109" t="s">
        <v>11808</v>
      </c>
      <c r="O1227" s="110" t="s">
        <v>11809</v>
      </c>
    </row>
    <row r="1228" spans="3:15">
      <c r="C1228" s="108"/>
      <c r="D1228" s="108"/>
      <c r="E1228" s="108"/>
      <c r="H1228" s="189" t="s">
        <v>101</v>
      </c>
      <c r="I1228" s="191" t="s">
        <v>12176</v>
      </c>
      <c r="J1228" s="110" t="s">
        <v>12177</v>
      </c>
      <c r="L1228" s="110" t="s">
        <v>15209</v>
      </c>
      <c r="M1228" s="110" t="s">
        <v>95</v>
      </c>
      <c r="N1228" s="109" t="s">
        <v>11810</v>
      </c>
      <c r="O1228" s="110" t="s">
        <v>11811</v>
      </c>
    </row>
    <row r="1229" spans="3:15">
      <c r="C1229" s="108"/>
      <c r="D1229" s="108"/>
      <c r="E1229" s="108"/>
      <c r="H1229" s="189" t="s">
        <v>101</v>
      </c>
      <c r="I1229" s="191" t="s">
        <v>12178</v>
      </c>
      <c r="J1229" s="110" t="s">
        <v>12179</v>
      </c>
      <c r="L1229" s="110" t="s">
        <v>15210</v>
      </c>
      <c r="M1229" s="110"/>
      <c r="N1229" s="109"/>
      <c r="O1229" s="110" t="s">
        <v>11811</v>
      </c>
    </row>
    <row r="1230" spans="3:15">
      <c r="C1230" s="108"/>
      <c r="D1230" s="108"/>
      <c r="E1230" s="108"/>
      <c r="H1230" s="189" t="s">
        <v>101</v>
      </c>
      <c r="I1230" s="191" t="s">
        <v>12180</v>
      </c>
      <c r="J1230" s="110" t="s">
        <v>12181</v>
      </c>
      <c r="L1230" s="110" t="s">
        <v>15211</v>
      </c>
      <c r="M1230" s="110"/>
      <c r="N1230" s="109"/>
      <c r="O1230" s="110" t="s">
        <v>11811</v>
      </c>
    </row>
    <row r="1231" spans="3:15">
      <c r="C1231" s="108"/>
      <c r="D1231" s="108"/>
      <c r="E1231" s="108"/>
      <c r="H1231" s="189" t="s">
        <v>101</v>
      </c>
      <c r="I1231" s="191" t="s">
        <v>12182</v>
      </c>
      <c r="J1231" s="110" t="s">
        <v>12183</v>
      </c>
      <c r="L1231" s="110" t="s">
        <v>15212</v>
      </c>
      <c r="M1231" s="110"/>
      <c r="N1231" s="109"/>
      <c r="O1231" s="110" t="s">
        <v>11811</v>
      </c>
    </row>
    <row r="1232" spans="3:15">
      <c r="C1232" s="108"/>
      <c r="D1232" s="108"/>
      <c r="E1232" s="108"/>
      <c r="H1232" s="189" t="s">
        <v>101</v>
      </c>
      <c r="I1232" s="191" t="s">
        <v>12184</v>
      </c>
      <c r="J1232" s="110" t="s">
        <v>12185</v>
      </c>
      <c r="L1232" s="110" t="s">
        <v>15213</v>
      </c>
      <c r="M1232" s="110" t="s">
        <v>95</v>
      </c>
      <c r="N1232" s="109" t="s">
        <v>11812</v>
      </c>
      <c r="O1232" s="110" t="s">
        <v>11813</v>
      </c>
    </row>
    <row r="1233" spans="3:15">
      <c r="C1233" s="108"/>
      <c r="D1233" s="108"/>
      <c r="E1233" s="108"/>
      <c r="H1233" s="189" t="s">
        <v>101</v>
      </c>
      <c r="I1233" s="191" t="s">
        <v>12186</v>
      </c>
      <c r="J1233" s="110" t="s">
        <v>12187</v>
      </c>
      <c r="L1233" s="110" t="s">
        <v>15214</v>
      </c>
      <c r="M1233" s="110" t="s">
        <v>96</v>
      </c>
      <c r="N1233" s="109" t="s">
        <v>11815</v>
      </c>
      <c r="O1233" s="110" t="s">
        <v>11816</v>
      </c>
    </row>
    <row r="1234" spans="3:15">
      <c r="C1234" s="108"/>
      <c r="D1234" s="108"/>
      <c r="E1234" s="108"/>
      <c r="H1234" s="189" t="s">
        <v>101</v>
      </c>
      <c r="I1234" s="191" t="s">
        <v>12188</v>
      </c>
      <c r="J1234" s="110" t="s">
        <v>12189</v>
      </c>
      <c r="L1234" s="110" t="s">
        <v>15215</v>
      </c>
      <c r="M1234" s="110" t="s">
        <v>96</v>
      </c>
      <c r="N1234" s="109" t="s">
        <v>11817</v>
      </c>
      <c r="O1234" s="110" t="s">
        <v>11818</v>
      </c>
    </row>
    <row r="1235" spans="3:15">
      <c r="C1235" s="108"/>
      <c r="D1235" s="108"/>
      <c r="E1235" s="108"/>
      <c r="H1235" s="189" t="s">
        <v>101</v>
      </c>
      <c r="I1235" s="191" t="s">
        <v>12190</v>
      </c>
      <c r="J1235" s="110" t="s">
        <v>12191</v>
      </c>
      <c r="L1235" s="110" t="s">
        <v>15216</v>
      </c>
      <c r="M1235" s="110" t="s">
        <v>96</v>
      </c>
      <c r="N1235" s="109" t="s">
        <v>11819</v>
      </c>
      <c r="O1235" s="110" t="s">
        <v>11820</v>
      </c>
    </row>
    <row r="1236" spans="3:15">
      <c r="C1236" s="108"/>
      <c r="D1236" s="108"/>
      <c r="E1236" s="108"/>
      <c r="H1236" s="193"/>
      <c r="I1236" s="197" t="s">
        <v>12192</v>
      </c>
      <c r="J1236" s="194"/>
      <c r="L1236" s="110" t="s">
        <v>15217</v>
      </c>
      <c r="M1236" s="110" t="s">
        <v>96</v>
      </c>
      <c r="N1236" s="109" t="s">
        <v>11821</v>
      </c>
      <c r="O1236" s="110" t="s">
        <v>11822</v>
      </c>
    </row>
    <row r="1237" spans="3:15">
      <c r="C1237" s="108"/>
      <c r="D1237" s="108"/>
      <c r="E1237" s="108"/>
      <c r="H1237" s="189" t="s">
        <v>102</v>
      </c>
      <c r="I1237" s="191" t="s">
        <v>12193</v>
      </c>
      <c r="J1237" s="110" t="s">
        <v>12194</v>
      </c>
      <c r="L1237" s="110" t="s">
        <v>15218</v>
      </c>
      <c r="M1237" s="110"/>
      <c r="N1237" s="109"/>
      <c r="O1237" s="110" t="s">
        <v>11822</v>
      </c>
    </row>
    <row r="1238" spans="3:15">
      <c r="C1238" s="108"/>
      <c r="D1238" s="108"/>
      <c r="E1238" s="108"/>
      <c r="H1238" s="189" t="s">
        <v>102</v>
      </c>
      <c r="I1238" s="191" t="s">
        <v>12195</v>
      </c>
      <c r="J1238" s="110" t="s">
        <v>12196</v>
      </c>
      <c r="L1238" s="110" t="s">
        <v>15219</v>
      </c>
      <c r="M1238" s="110" t="s">
        <v>96</v>
      </c>
      <c r="N1238" s="109" t="s">
        <v>11823</v>
      </c>
      <c r="O1238" s="110" t="s">
        <v>11824</v>
      </c>
    </row>
    <row r="1239" spans="3:15">
      <c r="C1239" s="108"/>
      <c r="D1239" s="108"/>
      <c r="E1239" s="108"/>
      <c r="H1239" s="189" t="s">
        <v>102</v>
      </c>
      <c r="I1239" s="191" t="s">
        <v>12197</v>
      </c>
      <c r="J1239" s="110" t="s">
        <v>12198</v>
      </c>
      <c r="L1239" s="110" t="s">
        <v>15220</v>
      </c>
      <c r="M1239" s="110"/>
      <c r="N1239" s="109"/>
      <c r="O1239" s="110" t="s">
        <v>11824</v>
      </c>
    </row>
    <row r="1240" spans="3:15">
      <c r="C1240" s="108"/>
      <c r="D1240" s="108"/>
      <c r="E1240" s="108"/>
      <c r="H1240" s="189" t="s">
        <v>102</v>
      </c>
      <c r="I1240" s="191" t="s">
        <v>12199</v>
      </c>
      <c r="J1240" s="110" t="s">
        <v>12200</v>
      </c>
      <c r="L1240" s="110" t="s">
        <v>15221</v>
      </c>
      <c r="M1240" s="110" t="s">
        <v>96</v>
      </c>
      <c r="N1240" s="109" t="s">
        <v>11825</v>
      </c>
      <c r="O1240" s="110" t="s">
        <v>11826</v>
      </c>
    </row>
    <row r="1241" spans="3:15">
      <c r="C1241" s="108"/>
      <c r="D1241" s="108"/>
      <c r="E1241" s="108"/>
      <c r="H1241" s="189" t="s">
        <v>102</v>
      </c>
      <c r="I1241" s="191" t="s">
        <v>12201</v>
      </c>
      <c r="J1241" s="110" t="s">
        <v>12202</v>
      </c>
      <c r="L1241" s="110" t="s">
        <v>15222</v>
      </c>
      <c r="M1241" s="110"/>
      <c r="N1241" s="109"/>
      <c r="O1241" s="110" t="s">
        <v>11826</v>
      </c>
    </row>
    <row r="1242" spans="3:15">
      <c r="C1242" s="108"/>
      <c r="D1242" s="108"/>
      <c r="E1242" s="108"/>
      <c r="H1242" s="189" t="s">
        <v>102</v>
      </c>
      <c r="I1242" s="191" t="s">
        <v>12203</v>
      </c>
      <c r="J1242" s="110" t="s">
        <v>12204</v>
      </c>
      <c r="L1242" s="110" t="s">
        <v>15223</v>
      </c>
      <c r="M1242" s="110" t="s">
        <v>96</v>
      </c>
      <c r="N1242" s="109" t="s">
        <v>11827</v>
      </c>
      <c r="O1242" s="110" t="s">
        <v>11828</v>
      </c>
    </row>
    <row r="1243" spans="3:15">
      <c r="C1243" s="108"/>
      <c r="D1243" s="108"/>
      <c r="E1243" s="108"/>
      <c r="H1243" s="189" t="s">
        <v>102</v>
      </c>
      <c r="I1243" s="191" t="s">
        <v>12205</v>
      </c>
      <c r="J1243" s="110" t="s">
        <v>12206</v>
      </c>
      <c r="L1243" s="110" t="s">
        <v>15224</v>
      </c>
      <c r="M1243" s="110"/>
      <c r="N1243" s="109"/>
      <c r="O1243" s="110" t="s">
        <v>11828</v>
      </c>
    </row>
    <row r="1244" spans="3:15">
      <c r="C1244" s="108"/>
      <c r="D1244" s="108"/>
      <c r="E1244" s="108"/>
      <c r="H1244" s="189" t="s">
        <v>102</v>
      </c>
      <c r="I1244" s="191" t="s">
        <v>12207</v>
      </c>
      <c r="J1244" s="110" t="s">
        <v>12208</v>
      </c>
      <c r="L1244" s="110" t="s">
        <v>15225</v>
      </c>
      <c r="M1244" s="110" t="s">
        <v>96</v>
      </c>
      <c r="N1244" s="109" t="s">
        <v>11829</v>
      </c>
      <c r="O1244" s="110" t="s">
        <v>11830</v>
      </c>
    </row>
    <row r="1245" spans="3:15">
      <c r="C1245" s="108"/>
      <c r="D1245" s="108"/>
      <c r="E1245" s="108"/>
      <c r="H1245" s="189" t="s">
        <v>102</v>
      </c>
      <c r="I1245" s="191" t="s">
        <v>12209</v>
      </c>
      <c r="J1245" s="110" t="s">
        <v>12210</v>
      </c>
      <c r="L1245" s="110" t="s">
        <v>15226</v>
      </c>
      <c r="M1245" s="110"/>
      <c r="N1245" s="109"/>
      <c r="O1245" s="110" t="s">
        <v>11830</v>
      </c>
    </row>
    <row r="1246" spans="3:15">
      <c r="C1246" s="108"/>
      <c r="D1246" s="108"/>
      <c r="E1246" s="108"/>
      <c r="H1246" s="189" t="s">
        <v>102</v>
      </c>
      <c r="I1246" s="191" t="s">
        <v>12211</v>
      </c>
      <c r="J1246" s="110" t="s">
        <v>12212</v>
      </c>
      <c r="L1246" s="110" t="s">
        <v>15227</v>
      </c>
      <c r="M1246" s="110" t="s">
        <v>96</v>
      </c>
      <c r="N1246" s="109" t="s">
        <v>11831</v>
      </c>
      <c r="O1246" s="110" t="s">
        <v>11832</v>
      </c>
    </row>
    <row r="1247" spans="3:15">
      <c r="C1247" s="108"/>
      <c r="D1247" s="108"/>
      <c r="E1247" s="108"/>
      <c r="H1247" s="189" t="s">
        <v>102</v>
      </c>
      <c r="I1247" s="191" t="s">
        <v>12213</v>
      </c>
      <c r="J1247" s="110" t="s">
        <v>12214</v>
      </c>
      <c r="L1247" s="110" t="s">
        <v>15228</v>
      </c>
      <c r="M1247" s="110" t="s">
        <v>97</v>
      </c>
      <c r="N1247" s="109" t="s">
        <v>11834</v>
      </c>
      <c r="O1247" s="110" t="s">
        <v>11835</v>
      </c>
    </row>
    <row r="1248" spans="3:15">
      <c r="C1248" s="108"/>
      <c r="D1248" s="108"/>
      <c r="E1248" s="108"/>
      <c r="H1248" s="189" t="s">
        <v>102</v>
      </c>
      <c r="I1248" s="191" t="s">
        <v>12215</v>
      </c>
      <c r="J1248" s="110" t="s">
        <v>12216</v>
      </c>
      <c r="L1248" s="110" t="s">
        <v>15229</v>
      </c>
      <c r="M1248" s="110" t="s">
        <v>97</v>
      </c>
      <c r="N1248" s="109" t="s">
        <v>11836</v>
      </c>
      <c r="O1248" s="110" t="s">
        <v>11837</v>
      </c>
    </row>
    <row r="1249" spans="3:15">
      <c r="C1249" s="108"/>
      <c r="D1249" s="108"/>
      <c r="E1249" s="108"/>
      <c r="H1249" s="189" t="s">
        <v>102</v>
      </c>
      <c r="I1249" s="191" t="s">
        <v>12217</v>
      </c>
      <c r="J1249" s="110" t="s">
        <v>12218</v>
      </c>
      <c r="L1249" s="110" t="s">
        <v>15230</v>
      </c>
      <c r="M1249" s="110" t="s">
        <v>97</v>
      </c>
      <c r="N1249" s="109" t="s">
        <v>11838</v>
      </c>
      <c r="O1249" s="110" t="s">
        <v>11839</v>
      </c>
    </row>
    <row r="1250" spans="3:15">
      <c r="C1250" s="108"/>
      <c r="D1250" s="108"/>
      <c r="E1250" s="108"/>
      <c r="H1250" s="189" t="s">
        <v>102</v>
      </c>
      <c r="I1250" s="191" t="s">
        <v>12219</v>
      </c>
      <c r="J1250" s="110" t="s">
        <v>12220</v>
      </c>
      <c r="L1250" s="110" t="s">
        <v>15231</v>
      </c>
      <c r="M1250" s="110" t="s">
        <v>97</v>
      </c>
      <c r="N1250" s="109" t="s">
        <v>11840</v>
      </c>
      <c r="O1250" s="110" t="s">
        <v>11841</v>
      </c>
    </row>
    <row r="1251" spans="3:15">
      <c r="C1251" s="108"/>
      <c r="D1251" s="108"/>
      <c r="E1251" s="108"/>
      <c r="H1251" s="189" t="s">
        <v>102</v>
      </c>
      <c r="I1251" s="191" t="s">
        <v>12221</v>
      </c>
      <c r="J1251" s="110" t="s">
        <v>12222</v>
      </c>
      <c r="L1251" s="110" t="s">
        <v>15232</v>
      </c>
      <c r="M1251" s="110"/>
      <c r="N1251" s="109"/>
      <c r="O1251" s="110" t="s">
        <v>11841</v>
      </c>
    </row>
    <row r="1252" spans="3:15">
      <c r="C1252" s="108"/>
      <c r="D1252" s="108"/>
      <c r="E1252" s="108"/>
      <c r="H1252" s="189" t="s">
        <v>102</v>
      </c>
      <c r="I1252" s="191" t="s">
        <v>12223</v>
      </c>
      <c r="J1252" s="110" t="s">
        <v>12224</v>
      </c>
      <c r="L1252" s="110" t="s">
        <v>15233</v>
      </c>
      <c r="M1252" s="110" t="s">
        <v>97</v>
      </c>
      <c r="N1252" s="109" t="s">
        <v>11842</v>
      </c>
      <c r="O1252" s="110" t="s">
        <v>11843</v>
      </c>
    </row>
    <row r="1253" spans="3:15">
      <c r="C1253" s="108"/>
      <c r="D1253" s="108"/>
      <c r="E1253" s="108"/>
      <c r="H1253" s="189" t="s">
        <v>102</v>
      </c>
      <c r="I1253" s="191" t="s">
        <v>12225</v>
      </c>
      <c r="J1253" s="110" t="s">
        <v>12226</v>
      </c>
      <c r="L1253" s="110" t="s">
        <v>15234</v>
      </c>
      <c r="M1253" s="110" t="s">
        <v>97</v>
      </c>
      <c r="N1253" s="109" t="s">
        <v>11844</v>
      </c>
      <c r="O1253" s="110" t="s">
        <v>11845</v>
      </c>
    </row>
    <row r="1254" spans="3:15">
      <c r="C1254" s="108"/>
      <c r="D1254" s="108"/>
      <c r="E1254" s="108"/>
      <c r="H1254" s="189" t="s">
        <v>102</v>
      </c>
      <c r="I1254" s="191" t="s">
        <v>12227</v>
      </c>
      <c r="J1254" s="110" t="s">
        <v>12228</v>
      </c>
      <c r="L1254" s="110" t="s">
        <v>15235</v>
      </c>
      <c r="M1254" s="110" t="s">
        <v>97</v>
      </c>
      <c r="N1254" s="109" t="s">
        <v>11846</v>
      </c>
      <c r="O1254" s="110" t="s">
        <v>11847</v>
      </c>
    </row>
    <row r="1255" spans="3:15">
      <c r="C1255" s="108"/>
      <c r="D1255" s="108"/>
      <c r="E1255" s="108"/>
      <c r="H1255" s="189" t="s">
        <v>102</v>
      </c>
      <c r="I1255" s="191" t="s">
        <v>12229</v>
      </c>
      <c r="J1255" s="110" t="s">
        <v>12230</v>
      </c>
      <c r="L1255" s="110" t="s">
        <v>15236</v>
      </c>
      <c r="M1255" s="110" t="s">
        <v>97</v>
      </c>
      <c r="N1255" s="109" t="s">
        <v>11848</v>
      </c>
      <c r="O1255" s="110" t="s">
        <v>11849</v>
      </c>
    </row>
    <row r="1256" spans="3:15">
      <c r="C1256" s="108"/>
      <c r="D1256" s="108"/>
      <c r="E1256" s="108"/>
      <c r="H1256" s="189" t="s">
        <v>102</v>
      </c>
      <c r="I1256" s="191" t="s">
        <v>12231</v>
      </c>
      <c r="J1256" s="110" t="s">
        <v>12232</v>
      </c>
      <c r="L1256" s="110" t="s">
        <v>15237</v>
      </c>
      <c r="M1256" s="110" t="s">
        <v>97</v>
      </c>
      <c r="N1256" s="109" t="s">
        <v>11850</v>
      </c>
      <c r="O1256" s="110" t="s">
        <v>11851</v>
      </c>
    </row>
    <row r="1257" spans="3:15">
      <c r="C1257" s="108"/>
      <c r="D1257" s="108"/>
      <c r="E1257" s="108"/>
      <c r="H1257" s="189" t="s">
        <v>102</v>
      </c>
      <c r="I1257" s="191" t="s">
        <v>12233</v>
      </c>
      <c r="J1257" s="110" t="s">
        <v>12234</v>
      </c>
      <c r="L1257" s="110" t="s">
        <v>15238</v>
      </c>
      <c r="M1257" s="110"/>
      <c r="N1257" s="109"/>
      <c r="O1257" s="110" t="s">
        <v>11851</v>
      </c>
    </row>
    <row r="1258" spans="3:15">
      <c r="C1258" s="108"/>
      <c r="D1258" s="108"/>
      <c r="E1258" s="108"/>
      <c r="H1258" s="189" t="s">
        <v>102</v>
      </c>
      <c r="I1258" s="191" t="s">
        <v>12235</v>
      </c>
      <c r="J1258" s="110" t="s">
        <v>12236</v>
      </c>
      <c r="L1258" s="110" t="s">
        <v>15239</v>
      </c>
      <c r="M1258" s="110" t="s">
        <v>97</v>
      </c>
      <c r="N1258" s="109" t="s">
        <v>11852</v>
      </c>
      <c r="O1258" s="110" t="s">
        <v>11853</v>
      </c>
    </row>
    <row r="1259" spans="3:15">
      <c r="C1259" s="108"/>
      <c r="D1259" s="108"/>
      <c r="E1259" s="108"/>
      <c r="H1259" s="189" t="s">
        <v>102</v>
      </c>
      <c r="I1259" s="191" t="s">
        <v>12237</v>
      </c>
      <c r="J1259" s="110" t="s">
        <v>12238</v>
      </c>
      <c r="L1259" s="110" t="s">
        <v>15240</v>
      </c>
      <c r="M1259" s="110" t="s">
        <v>97</v>
      </c>
      <c r="N1259" s="109" t="s">
        <v>11854</v>
      </c>
      <c r="O1259" s="110" t="s">
        <v>11855</v>
      </c>
    </row>
    <row r="1260" spans="3:15">
      <c r="C1260" s="108"/>
      <c r="D1260" s="108"/>
      <c r="E1260" s="108"/>
      <c r="H1260" s="189" t="s">
        <v>102</v>
      </c>
      <c r="I1260" s="191" t="s">
        <v>12239</v>
      </c>
      <c r="J1260" s="110" t="s">
        <v>12240</v>
      </c>
      <c r="L1260" s="110" t="s">
        <v>15241</v>
      </c>
      <c r="M1260" s="110" t="s">
        <v>97</v>
      </c>
      <c r="N1260" s="109" t="s">
        <v>11856</v>
      </c>
      <c r="O1260" s="110" t="s">
        <v>11857</v>
      </c>
    </row>
    <row r="1261" spans="3:15">
      <c r="C1261" s="108"/>
      <c r="D1261" s="108"/>
      <c r="E1261" s="108"/>
      <c r="H1261" s="189" t="s">
        <v>102</v>
      </c>
      <c r="I1261" s="191" t="s">
        <v>12241</v>
      </c>
      <c r="J1261" s="110" t="s">
        <v>12242</v>
      </c>
      <c r="L1261" s="110" t="s">
        <v>15242</v>
      </c>
      <c r="M1261" s="110" t="s">
        <v>97</v>
      </c>
      <c r="N1261" s="109" t="s">
        <v>11858</v>
      </c>
      <c r="O1261" s="110" t="s">
        <v>11859</v>
      </c>
    </row>
    <row r="1262" spans="3:15">
      <c r="C1262" s="108"/>
      <c r="D1262" s="108"/>
      <c r="E1262" s="108"/>
      <c r="H1262" s="189" t="s">
        <v>102</v>
      </c>
      <c r="I1262" s="191" t="s">
        <v>12243</v>
      </c>
      <c r="J1262" s="110" t="s">
        <v>12244</v>
      </c>
      <c r="L1262" s="110" t="s">
        <v>15243</v>
      </c>
      <c r="M1262" s="110" t="s">
        <v>97</v>
      </c>
      <c r="N1262" s="109" t="s">
        <v>11860</v>
      </c>
      <c r="O1262" s="110" t="s">
        <v>11861</v>
      </c>
    </row>
    <row r="1263" spans="3:15">
      <c r="C1263" s="108"/>
      <c r="D1263" s="108"/>
      <c r="E1263" s="108"/>
      <c r="H1263" s="189" t="s">
        <v>102</v>
      </c>
      <c r="I1263" s="191" t="s">
        <v>12245</v>
      </c>
      <c r="J1263" s="110" t="s">
        <v>12246</v>
      </c>
      <c r="L1263" s="110" t="s">
        <v>15244</v>
      </c>
      <c r="M1263" s="110" t="s">
        <v>97</v>
      </c>
      <c r="N1263" s="109" t="s">
        <v>11862</v>
      </c>
      <c r="O1263" s="110" t="s">
        <v>11863</v>
      </c>
    </row>
    <row r="1264" spans="3:15">
      <c r="C1264" s="108"/>
      <c r="D1264" s="108"/>
      <c r="E1264" s="108"/>
      <c r="H1264" s="189" t="s">
        <v>102</v>
      </c>
      <c r="I1264" s="191" t="s">
        <v>12247</v>
      </c>
      <c r="J1264" s="110" t="s">
        <v>12248</v>
      </c>
      <c r="L1264" s="110" t="s">
        <v>15245</v>
      </c>
      <c r="M1264" s="110" t="s">
        <v>97</v>
      </c>
      <c r="N1264" s="109" t="s">
        <v>11864</v>
      </c>
      <c r="O1264" s="110" t="s">
        <v>11865</v>
      </c>
    </row>
    <row r="1265" spans="3:15">
      <c r="C1265" s="108"/>
      <c r="D1265" s="108"/>
      <c r="E1265" s="108"/>
      <c r="H1265" s="189" t="s">
        <v>102</v>
      </c>
      <c r="I1265" s="191" t="s">
        <v>12249</v>
      </c>
      <c r="J1265" s="110" t="s">
        <v>12250</v>
      </c>
      <c r="L1265" s="110" t="s">
        <v>15246</v>
      </c>
      <c r="M1265" s="110" t="s">
        <v>97</v>
      </c>
      <c r="N1265" s="109" t="s">
        <v>11866</v>
      </c>
      <c r="O1265" s="110" t="s">
        <v>11867</v>
      </c>
    </row>
    <row r="1266" spans="3:15">
      <c r="C1266" s="108"/>
      <c r="D1266" s="108"/>
      <c r="E1266" s="108"/>
      <c r="H1266" s="189" t="s">
        <v>102</v>
      </c>
      <c r="I1266" s="191" t="s">
        <v>12251</v>
      </c>
      <c r="J1266" s="110" t="s">
        <v>12252</v>
      </c>
      <c r="L1266" s="110" t="s">
        <v>15247</v>
      </c>
      <c r="M1266" s="110" t="s">
        <v>97</v>
      </c>
      <c r="N1266" s="109" t="s">
        <v>11868</v>
      </c>
      <c r="O1266" s="110" t="s">
        <v>11869</v>
      </c>
    </row>
    <row r="1267" spans="3:15">
      <c r="C1267" s="108"/>
      <c r="D1267" s="108"/>
      <c r="E1267" s="108"/>
      <c r="H1267" s="189" t="s">
        <v>102</v>
      </c>
      <c r="I1267" s="191" t="s">
        <v>12253</v>
      </c>
      <c r="J1267" s="110" t="s">
        <v>12254</v>
      </c>
      <c r="L1267" s="110" t="s">
        <v>15248</v>
      </c>
      <c r="M1267" s="110" t="s">
        <v>97</v>
      </c>
      <c r="N1267" s="109" t="s">
        <v>11870</v>
      </c>
      <c r="O1267" s="110" t="s">
        <v>11871</v>
      </c>
    </row>
    <row r="1268" spans="3:15">
      <c r="C1268" s="108"/>
      <c r="D1268" s="108"/>
      <c r="E1268" s="108"/>
      <c r="H1268" s="189" t="s">
        <v>102</v>
      </c>
      <c r="I1268" s="191" t="s">
        <v>12255</v>
      </c>
      <c r="J1268" s="110" t="s">
        <v>12256</v>
      </c>
      <c r="L1268" s="110" t="s">
        <v>15249</v>
      </c>
      <c r="M1268" s="110"/>
      <c r="N1268" s="109"/>
      <c r="O1268" s="110" t="s">
        <v>11871</v>
      </c>
    </row>
    <row r="1269" spans="3:15">
      <c r="C1269" s="108"/>
      <c r="D1269" s="108"/>
      <c r="E1269" s="108"/>
      <c r="H1269" s="189" t="s">
        <v>102</v>
      </c>
      <c r="I1269" s="191" t="s">
        <v>12257</v>
      </c>
      <c r="J1269" s="110" t="s">
        <v>12258</v>
      </c>
      <c r="L1269" s="110" t="s">
        <v>15250</v>
      </c>
      <c r="M1269" s="110" t="s">
        <v>97</v>
      </c>
      <c r="N1269" s="109" t="s">
        <v>11872</v>
      </c>
      <c r="O1269" s="110" t="s">
        <v>11873</v>
      </c>
    </row>
    <row r="1270" spans="3:15">
      <c r="C1270" s="108"/>
      <c r="D1270" s="108"/>
      <c r="E1270" s="108"/>
      <c r="H1270" s="189" t="s">
        <v>102</v>
      </c>
      <c r="I1270" s="191" t="s">
        <v>12259</v>
      </c>
      <c r="J1270" s="110" t="s">
        <v>12260</v>
      </c>
      <c r="L1270" s="110" t="s">
        <v>15251</v>
      </c>
      <c r="M1270" s="110" t="s">
        <v>97</v>
      </c>
      <c r="N1270" s="109" t="s">
        <v>11874</v>
      </c>
      <c r="O1270" s="110" t="s">
        <v>11875</v>
      </c>
    </row>
    <row r="1271" spans="3:15">
      <c r="C1271" s="108"/>
      <c r="D1271" s="108"/>
      <c r="E1271" s="108"/>
      <c r="H1271" s="189" t="s">
        <v>102</v>
      </c>
      <c r="I1271" s="191" t="s">
        <v>12261</v>
      </c>
      <c r="J1271" s="110" t="s">
        <v>12262</v>
      </c>
      <c r="L1271" s="110" t="s">
        <v>15252</v>
      </c>
      <c r="M1271" s="110" t="s">
        <v>97</v>
      </c>
      <c r="N1271" s="109" t="s">
        <v>11876</v>
      </c>
      <c r="O1271" s="110" t="s">
        <v>11877</v>
      </c>
    </row>
    <row r="1272" spans="3:15">
      <c r="C1272" s="108"/>
      <c r="D1272" s="108"/>
      <c r="E1272" s="108"/>
      <c r="H1272" s="189" t="s">
        <v>102</v>
      </c>
      <c r="I1272" s="191" t="s">
        <v>12263</v>
      </c>
      <c r="J1272" s="110" t="s">
        <v>12264</v>
      </c>
      <c r="L1272" s="110" t="s">
        <v>15253</v>
      </c>
      <c r="M1272" s="110" t="s">
        <v>97</v>
      </c>
      <c r="N1272" s="109" t="s">
        <v>11878</v>
      </c>
      <c r="O1272" s="110" t="s">
        <v>11879</v>
      </c>
    </row>
    <row r="1273" spans="3:15">
      <c r="C1273" s="108"/>
      <c r="D1273" s="108"/>
      <c r="E1273" s="108"/>
      <c r="H1273" s="189" t="s">
        <v>102</v>
      </c>
      <c r="I1273" s="191" t="s">
        <v>12265</v>
      </c>
      <c r="J1273" s="110" t="s">
        <v>12266</v>
      </c>
      <c r="L1273" s="110" t="s">
        <v>15254</v>
      </c>
      <c r="M1273" s="110" t="s">
        <v>97</v>
      </c>
      <c r="N1273" s="109" t="s">
        <v>11880</v>
      </c>
      <c r="O1273" s="110" t="s">
        <v>11881</v>
      </c>
    </row>
    <row r="1274" spans="3:15">
      <c r="C1274" s="108"/>
      <c r="D1274" s="108"/>
      <c r="E1274" s="108"/>
      <c r="H1274" s="189" t="s">
        <v>102</v>
      </c>
      <c r="I1274" s="191" t="s">
        <v>12267</v>
      </c>
      <c r="J1274" s="110" t="s">
        <v>12268</v>
      </c>
      <c r="L1274" s="110" t="s">
        <v>15255</v>
      </c>
      <c r="M1274" s="110" t="s">
        <v>97</v>
      </c>
      <c r="N1274" s="109" t="s">
        <v>11882</v>
      </c>
      <c r="O1274" s="110" t="s">
        <v>11883</v>
      </c>
    </row>
    <row r="1275" spans="3:15">
      <c r="C1275" s="108"/>
      <c r="D1275" s="108"/>
      <c r="E1275" s="108"/>
      <c r="H1275" s="189" t="s">
        <v>102</v>
      </c>
      <c r="I1275" s="191" t="s">
        <v>12269</v>
      </c>
      <c r="J1275" s="110" t="s">
        <v>12270</v>
      </c>
      <c r="L1275" s="110" t="s">
        <v>15256</v>
      </c>
      <c r="M1275" s="110" t="s">
        <v>97</v>
      </c>
      <c r="N1275" s="109" t="s">
        <v>11884</v>
      </c>
      <c r="O1275" s="110" t="s">
        <v>11885</v>
      </c>
    </row>
    <row r="1276" spans="3:15">
      <c r="C1276" s="108"/>
      <c r="D1276" s="108"/>
      <c r="E1276" s="108"/>
      <c r="H1276" s="189" t="s">
        <v>102</v>
      </c>
      <c r="I1276" s="191" t="s">
        <v>12271</v>
      </c>
      <c r="J1276" s="110" t="s">
        <v>12272</v>
      </c>
      <c r="L1276" s="110" t="s">
        <v>15257</v>
      </c>
      <c r="M1276" s="110" t="s">
        <v>97</v>
      </c>
      <c r="N1276" s="109" t="s">
        <v>11886</v>
      </c>
      <c r="O1276" s="110" t="s">
        <v>11887</v>
      </c>
    </row>
    <row r="1277" spans="3:15">
      <c r="C1277" s="108"/>
      <c r="D1277" s="108"/>
      <c r="E1277" s="108"/>
      <c r="H1277" s="189" t="s">
        <v>102</v>
      </c>
      <c r="I1277" s="191" t="s">
        <v>12273</v>
      </c>
      <c r="J1277" s="110" t="s">
        <v>12274</v>
      </c>
      <c r="L1277" s="110" t="s">
        <v>15258</v>
      </c>
      <c r="M1277" s="110" t="s">
        <v>97</v>
      </c>
      <c r="N1277" s="109" t="s">
        <v>11888</v>
      </c>
      <c r="O1277" s="110" t="s">
        <v>11889</v>
      </c>
    </row>
    <row r="1278" spans="3:15">
      <c r="C1278" s="108"/>
      <c r="D1278" s="108"/>
      <c r="E1278" s="108"/>
      <c r="H1278" s="189" t="s">
        <v>102</v>
      </c>
      <c r="I1278" s="191" t="s">
        <v>12275</v>
      </c>
      <c r="J1278" s="110" t="s">
        <v>12276</v>
      </c>
      <c r="L1278" s="110" t="s">
        <v>15259</v>
      </c>
      <c r="M1278" s="110" t="s">
        <v>97</v>
      </c>
      <c r="N1278" s="109" t="s">
        <v>11890</v>
      </c>
      <c r="O1278" s="110" t="s">
        <v>11891</v>
      </c>
    </row>
    <row r="1279" spans="3:15">
      <c r="C1279" s="108"/>
      <c r="D1279" s="108"/>
      <c r="E1279" s="108"/>
      <c r="H1279" s="189" t="s">
        <v>102</v>
      </c>
      <c r="I1279" s="191" t="s">
        <v>12277</v>
      </c>
      <c r="J1279" s="110" t="s">
        <v>12278</v>
      </c>
      <c r="L1279" s="110" t="s">
        <v>15260</v>
      </c>
      <c r="M1279" s="110" t="s">
        <v>97</v>
      </c>
      <c r="N1279" s="109" t="s">
        <v>11892</v>
      </c>
      <c r="O1279" s="110" t="s">
        <v>11893</v>
      </c>
    </row>
    <row r="1280" spans="3:15">
      <c r="C1280" s="108"/>
      <c r="D1280" s="108"/>
      <c r="E1280" s="108"/>
      <c r="H1280" s="189" t="s">
        <v>102</v>
      </c>
      <c r="I1280" s="191" t="s">
        <v>12279</v>
      </c>
      <c r="J1280" s="110" t="s">
        <v>12280</v>
      </c>
      <c r="L1280" s="110" t="s">
        <v>15261</v>
      </c>
      <c r="M1280" s="110" t="s">
        <v>97</v>
      </c>
      <c r="N1280" s="109" t="s">
        <v>11894</v>
      </c>
      <c r="O1280" s="110" t="s">
        <v>11895</v>
      </c>
    </row>
    <row r="1281" spans="3:15">
      <c r="C1281" s="108"/>
      <c r="D1281" s="108"/>
      <c r="E1281" s="108"/>
      <c r="H1281" s="189" t="s">
        <v>102</v>
      </c>
      <c r="I1281" s="191" t="s">
        <v>12281</v>
      </c>
      <c r="J1281" s="110" t="s">
        <v>12282</v>
      </c>
      <c r="L1281" s="110" t="s">
        <v>15262</v>
      </c>
      <c r="M1281" s="110" t="s">
        <v>97</v>
      </c>
      <c r="N1281" s="109" t="s">
        <v>11896</v>
      </c>
      <c r="O1281" s="110" t="s">
        <v>11897</v>
      </c>
    </row>
    <row r="1282" spans="3:15">
      <c r="C1282" s="108"/>
      <c r="D1282" s="108"/>
      <c r="E1282" s="108"/>
      <c r="H1282" s="189" t="s">
        <v>102</v>
      </c>
      <c r="I1282" s="191" t="s">
        <v>12283</v>
      </c>
      <c r="J1282" s="110" t="s">
        <v>12284</v>
      </c>
      <c r="L1282" s="110" t="s">
        <v>15263</v>
      </c>
      <c r="M1282" s="110" t="s">
        <v>97</v>
      </c>
      <c r="N1282" s="109" t="s">
        <v>11898</v>
      </c>
      <c r="O1282" s="110" t="s">
        <v>11899</v>
      </c>
    </row>
    <row r="1283" spans="3:15">
      <c r="C1283" s="108"/>
      <c r="D1283" s="108"/>
      <c r="E1283" s="108"/>
      <c r="H1283" s="189" t="s">
        <v>102</v>
      </c>
      <c r="I1283" s="191" t="s">
        <v>12285</v>
      </c>
      <c r="J1283" s="110" t="s">
        <v>12286</v>
      </c>
      <c r="L1283" s="110" t="s">
        <v>15264</v>
      </c>
      <c r="M1283" s="110" t="s">
        <v>97</v>
      </c>
      <c r="N1283" s="109" t="s">
        <v>11900</v>
      </c>
      <c r="O1283" s="110" t="s">
        <v>11901</v>
      </c>
    </row>
    <row r="1284" spans="3:15">
      <c r="C1284" s="108"/>
      <c r="D1284" s="108"/>
      <c r="E1284" s="108"/>
      <c r="H1284" s="189" t="s">
        <v>102</v>
      </c>
      <c r="I1284" s="191" t="s">
        <v>12287</v>
      </c>
      <c r="J1284" s="110" t="s">
        <v>12288</v>
      </c>
      <c r="L1284" s="110" t="s">
        <v>15265</v>
      </c>
      <c r="M1284" s="110" t="s">
        <v>97</v>
      </c>
      <c r="N1284" s="109" t="s">
        <v>11902</v>
      </c>
      <c r="O1284" s="110" t="s">
        <v>11903</v>
      </c>
    </row>
    <row r="1285" spans="3:15">
      <c r="C1285" s="108"/>
      <c r="D1285" s="108"/>
      <c r="E1285" s="108"/>
      <c r="H1285" s="189" t="s">
        <v>102</v>
      </c>
      <c r="I1285" s="191" t="s">
        <v>12289</v>
      </c>
      <c r="J1285" s="110" t="s">
        <v>12290</v>
      </c>
      <c r="L1285" s="110" t="s">
        <v>15266</v>
      </c>
      <c r="M1285" s="110" t="s">
        <v>97</v>
      </c>
      <c r="N1285" s="109" t="s">
        <v>11904</v>
      </c>
      <c r="O1285" s="110" t="s">
        <v>11905</v>
      </c>
    </row>
    <row r="1286" spans="3:15">
      <c r="C1286" s="108"/>
      <c r="D1286" s="108"/>
      <c r="E1286" s="108"/>
      <c r="H1286" s="189" t="s">
        <v>102</v>
      </c>
      <c r="I1286" s="191" t="s">
        <v>12291</v>
      </c>
      <c r="J1286" s="110" t="s">
        <v>12292</v>
      </c>
      <c r="L1286" s="110" t="s">
        <v>15267</v>
      </c>
      <c r="M1286" s="110" t="s">
        <v>97</v>
      </c>
      <c r="N1286" s="109" t="s">
        <v>11906</v>
      </c>
      <c r="O1286" s="110" t="s">
        <v>11907</v>
      </c>
    </row>
    <row r="1287" spans="3:15">
      <c r="C1287" s="108"/>
      <c r="D1287" s="108"/>
      <c r="E1287" s="108"/>
      <c r="H1287" s="189" t="s">
        <v>102</v>
      </c>
      <c r="I1287" s="191" t="s">
        <v>12293</v>
      </c>
      <c r="J1287" s="110" t="s">
        <v>12294</v>
      </c>
      <c r="L1287" s="110" t="s">
        <v>15268</v>
      </c>
      <c r="M1287" s="110" t="s">
        <v>97</v>
      </c>
      <c r="N1287" s="109" t="s">
        <v>11908</v>
      </c>
      <c r="O1287" s="110" t="s">
        <v>11909</v>
      </c>
    </row>
    <row r="1288" spans="3:15">
      <c r="C1288" s="108"/>
      <c r="D1288" s="108"/>
      <c r="E1288" s="108"/>
      <c r="H1288" s="189" t="s">
        <v>102</v>
      </c>
      <c r="I1288" s="191" t="s">
        <v>12295</v>
      </c>
      <c r="J1288" s="110" t="s">
        <v>12296</v>
      </c>
      <c r="L1288" s="110" t="s">
        <v>15269</v>
      </c>
      <c r="M1288" s="110" t="s">
        <v>97</v>
      </c>
      <c r="N1288" s="109" t="s">
        <v>11910</v>
      </c>
      <c r="O1288" s="110" t="s">
        <v>11911</v>
      </c>
    </row>
    <row r="1289" spans="3:15">
      <c r="C1289" s="108"/>
      <c r="D1289" s="108"/>
      <c r="E1289" s="108"/>
      <c r="H1289" s="189" t="s">
        <v>102</v>
      </c>
      <c r="I1289" s="191" t="s">
        <v>12297</v>
      </c>
      <c r="J1289" s="110" t="s">
        <v>12298</v>
      </c>
      <c r="L1289" s="110" t="s">
        <v>15270</v>
      </c>
      <c r="M1289" s="110" t="s">
        <v>97</v>
      </c>
      <c r="N1289" s="109" t="s">
        <v>11912</v>
      </c>
      <c r="O1289" s="110" t="s">
        <v>11913</v>
      </c>
    </row>
    <row r="1290" spans="3:15">
      <c r="C1290" s="108"/>
      <c r="D1290" s="108"/>
      <c r="E1290" s="108"/>
      <c r="H1290" s="193"/>
      <c r="I1290" s="197" t="s">
        <v>12299</v>
      </c>
      <c r="J1290" s="194"/>
      <c r="L1290" s="110" t="s">
        <v>15271</v>
      </c>
      <c r="M1290" s="110" t="s">
        <v>97</v>
      </c>
      <c r="N1290" s="109" t="s">
        <v>11914</v>
      </c>
      <c r="O1290" s="110" t="s">
        <v>11915</v>
      </c>
    </row>
    <row r="1291" spans="3:15">
      <c r="C1291" s="108"/>
      <c r="D1291" s="108"/>
      <c r="E1291" s="108"/>
      <c r="H1291" s="189" t="s">
        <v>103</v>
      </c>
      <c r="I1291" s="191" t="s">
        <v>12300</v>
      </c>
      <c r="J1291" s="110" t="s">
        <v>12301</v>
      </c>
      <c r="L1291" s="110" t="s">
        <v>15272</v>
      </c>
      <c r="M1291" s="110" t="s">
        <v>97</v>
      </c>
      <c r="N1291" s="109" t="s">
        <v>11916</v>
      </c>
      <c r="O1291" s="110" t="s">
        <v>11917</v>
      </c>
    </row>
    <row r="1292" spans="3:15">
      <c r="C1292" s="108"/>
      <c r="D1292" s="108"/>
      <c r="E1292" s="108"/>
      <c r="H1292" s="189" t="s">
        <v>103</v>
      </c>
      <c r="I1292" s="191" t="s">
        <v>12302</v>
      </c>
      <c r="J1292" s="110" t="s">
        <v>12303</v>
      </c>
      <c r="L1292" s="110" t="s">
        <v>15273</v>
      </c>
      <c r="M1292" s="110" t="s">
        <v>98</v>
      </c>
      <c r="N1292" s="109" t="s">
        <v>11919</v>
      </c>
      <c r="O1292" s="110" t="s">
        <v>11920</v>
      </c>
    </row>
    <row r="1293" spans="3:15">
      <c r="C1293" s="108"/>
      <c r="D1293" s="108"/>
      <c r="E1293" s="108"/>
      <c r="H1293" s="189" t="s">
        <v>103</v>
      </c>
      <c r="I1293" s="191" t="s">
        <v>12304</v>
      </c>
      <c r="J1293" s="110" t="s">
        <v>12305</v>
      </c>
      <c r="L1293" s="110" t="s">
        <v>15274</v>
      </c>
      <c r="M1293" s="110" t="s">
        <v>98</v>
      </c>
      <c r="N1293" s="109" t="s">
        <v>11921</v>
      </c>
      <c r="O1293" s="110" t="s">
        <v>11922</v>
      </c>
    </row>
    <row r="1294" spans="3:15">
      <c r="C1294" s="108"/>
      <c r="D1294" s="108"/>
      <c r="E1294" s="108"/>
      <c r="H1294" s="189" t="s">
        <v>103</v>
      </c>
      <c r="I1294" s="191" t="s">
        <v>12306</v>
      </c>
      <c r="J1294" s="110" t="s">
        <v>12307</v>
      </c>
      <c r="L1294" s="110" t="s">
        <v>15275</v>
      </c>
      <c r="M1294" s="110" t="s">
        <v>98</v>
      </c>
      <c r="N1294" s="109" t="s">
        <v>11923</v>
      </c>
      <c r="O1294" s="110" t="s">
        <v>11924</v>
      </c>
    </row>
    <row r="1295" spans="3:15">
      <c r="C1295" s="108"/>
      <c r="D1295" s="108"/>
      <c r="E1295" s="108"/>
      <c r="H1295" s="189" t="s">
        <v>103</v>
      </c>
      <c r="I1295" s="191" t="s">
        <v>12308</v>
      </c>
      <c r="J1295" s="110" t="s">
        <v>12309</v>
      </c>
      <c r="L1295" s="110" t="s">
        <v>15276</v>
      </c>
      <c r="M1295" s="110" t="s">
        <v>98</v>
      </c>
      <c r="N1295" s="109" t="s">
        <v>11925</v>
      </c>
      <c r="O1295" s="110" t="s">
        <v>11926</v>
      </c>
    </row>
    <row r="1296" spans="3:15">
      <c r="C1296" s="108"/>
      <c r="D1296" s="108"/>
      <c r="E1296" s="108"/>
      <c r="H1296" s="189" t="s">
        <v>103</v>
      </c>
      <c r="I1296" s="191" t="s">
        <v>12310</v>
      </c>
      <c r="J1296" s="110" t="s">
        <v>12311</v>
      </c>
      <c r="L1296" s="110" t="s">
        <v>15277</v>
      </c>
      <c r="M1296" s="110" t="s">
        <v>98</v>
      </c>
      <c r="N1296" s="109" t="s">
        <v>11927</v>
      </c>
      <c r="O1296" s="110" t="s">
        <v>11928</v>
      </c>
    </row>
    <row r="1297" spans="3:15">
      <c r="C1297" s="108"/>
      <c r="D1297" s="108"/>
      <c r="E1297" s="108"/>
      <c r="H1297" s="189" t="s">
        <v>103</v>
      </c>
      <c r="I1297" s="191" t="s">
        <v>12312</v>
      </c>
      <c r="J1297" s="110" t="s">
        <v>12313</v>
      </c>
      <c r="L1297" s="110" t="s">
        <v>15278</v>
      </c>
      <c r="M1297" s="110" t="s">
        <v>98</v>
      </c>
      <c r="N1297" s="109" t="s">
        <v>11929</v>
      </c>
      <c r="O1297" s="110" t="s">
        <v>11930</v>
      </c>
    </row>
    <row r="1298" spans="3:15">
      <c r="C1298" s="108"/>
      <c r="D1298" s="108"/>
      <c r="E1298" s="108"/>
      <c r="H1298" s="189" t="s">
        <v>103</v>
      </c>
      <c r="I1298" s="191" t="s">
        <v>12314</v>
      </c>
      <c r="J1298" s="110" t="s">
        <v>12315</v>
      </c>
      <c r="L1298" s="110" t="s">
        <v>15279</v>
      </c>
      <c r="M1298" s="110" t="s">
        <v>98</v>
      </c>
      <c r="N1298" s="109" t="s">
        <v>11931</v>
      </c>
      <c r="O1298" s="110" t="s">
        <v>11932</v>
      </c>
    </row>
    <row r="1299" spans="3:15">
      <c r="C1299" s="108"/>
      <c r="D1299" s="108"/>
      <c r="E1299" s="108"/>
      <c r="H1299" s="189" t="s">
        <v>103</v>
      </c>
      <c r="I1299" s="191" t="s">
        <v>12316</v>
      </c>
      <c r="J1299" s="110" t="s">
        <v>12317</v>
      </c>
      <c r="L1299" s="110" t="s">
        <v>15280</v>
      </c>
      <c r="M1299" s="110"/>
      <c r="N1299" s="109"/>
      <c r="O1299" s="110" t="s">
        <v>11932</v>
      </c>
    </row>
    <row r="1300" spans="3:15">
      <c r="C1300" s="108"/>
      <c r="D1300" s="108"/>
      <c r="E1300" s="108"/>
      <c r="H1300" s="189" t="s">
        <v>103</v>
      </c>
      <c r="I1300" s="191" t="s">
        <v>12123</v>
      </c>
      <c r="J1300" s="110" t="s">
        <v>12318</v>
      </c>
      <c r="L1300" s="110" t="s">
        <v>15281</v>
      </c>
      <c r="M1300" s="110" t="s">
        <v>98</v>
      </c>
      <c r="N1300" s="109" t="s">
        <v>11933</v>
      </c>
      <c r="O1300" s="110" t="s">
        <v>11934</v>
      </c>
    </row>
    <row r="1301" spans="3:15">
      <c r="C1301" s="108"/>
      <c r="D1301" s="108"/>
      <c r="E1301" s="108"/>
      <c r="H1301" s="189" t="s">
        <v>103</v>
      </c>
      <c r="I1301" s="191" t="s">
        <v>12319</v>
      </c>
      <c r="J1301" s="110" t="s">
        <v>12320</v>
      </c>
      <c r="L1301" s="110" t="s">
        <v>15282</v>
      </c>
      <c r="M1301" s="110" t="s">
        <v>98</v>
      </c>
      <c r="N1301" s="109" t="s">
        <v>11935</v>
      </c>
      <c r="O1301" s="110" t="s">
        <v>11936</v>
      </c>
    </row>
    <row r="1302" spans="3:15">
      <c r="C1302" s="108"/>
      <c r="D1302" s="108"/>
      <c r="E1302" s="108"/>
      <c r="H1302" s="189" t="s">
        <v>103</v>
      </c>
      <c r="I1302" s="191" t="s">
        <v>12321</v>
      </c>
      <c r="J1302" s="110" t="s">
        <v>12322</v>
      </c>
      <c r="L1302" s="110" t="s">
        <v>15283</v>
      </c>
      <c r="M1302" s="110" t="s">
        <v>98</v>
      </c>
      <c r="N1302" s="109" t="s">
        <v>11937</v>
      </c>
      <c r="O1302" s="110" t="s">
        <v>11938</v>
      </c>
    </row>
    <row r="1303" spans="3:15">
      <c r="C1303" s="108"/>
      <c r="D1303" s="108"/>
      <c r="E1303" s="108"/>
      <c r="H1303" s="189" t="s">
        <v>103</v>
      </c>
      <c r="I1303" s="191" t="s">
        <v>12323</v>
      </c>
      <c r="J1303" s="110" t="s">
        <v>12324</v>
      </c>
      <c r="L1303" s="110" t="s">
        <v>15284</v>
      </c>
      <c r="M1303" s="110"/>
      <c r="N1303" s="109"/>
      <c r="O1303" s="110" t="s">
        <v>11938</v>
      </c>
    </row>
    <row r="1304" spans="3:15">
      <c r="C1304" s="108"/>
      <c r="D1304" s="108"/>
      <c r="E1304" s="108"/>
      <c r="H1304" s="189" t="s">
        <v>103</v>
      </c>
      <c r="I1304" s="191" t="s">
        <v>12325</v>
      </c>
      <c r="J1304" s="110" t="s">
        <v>12326</v>
      </c>
      <c r="L1304" s="110" t="s">
        <v>15285</v>
      </c>
      <c r="M1304" s="110"/>
      <c r="N1304" s="109"/>
      <c r="O1304" s="110" t="s">
        <v>11938</v>
      </c>
    </row>
    <row r="1305" spans="3:15">
      <c r="C1305" s="108"/>
      <c r="D1305" s="108"/>
      <c r="E1305" s="108"/>
      <c r="H1305" s="189" t="s">
        <v>103</v>
      </c>
      <c r="I1305" s="191" t="s">
        <v>12327</v>
      </c>
      <c r="J1305" s="110" t="s">
        <v>12328</v>
      </c>
      <c r="L1305" s="110" t="s">
        <v>15286</v>
      </c>
      <c r="M1305" s="110" t="s">
        <v>98</v>
      </c>
      <c r="N1305" s="109" t="s">
        <v>11939</v>
      </c>
      <c r="O1305" s="110" t="s">
        <v>11940</v>
      </c>
    </row>
    <row r="1306" spans="3:15">
      <c r="C1306" s="108"/>
      <c r="D1306" s="108"/>
      <c r="E1306" s="108"/>
      <c r="H1306" s="193"/>
      <c r="I1306" s="197" t="s">
        <v>12329</v>
      </c>
      <c r="J1306" s="194"/>
      <c r="L1306" s="110" t="s">
        <v>15287</v>
      </c>
      <c r="M1306" s="110" t="s">
        <v>98</v>
      </c>
      <c r="N1306" s="109" t="s">
        <v>11941</v>
      </c>
      <c r="O1306" s="110" t="s">
        <v>11942</v>
      </c>
    </row>
    <row r="1307" spans="3:15">
      <c r="C1307" s="108"/>
      <c r="D1307" s="108"/>
      <c r="E1307" s="108"/>
      <c r="H1307" s="189" t="s">
        <v>104</v>
      </c>
      <c r="I1307" s="191" t="s">
        <v>12330</v>
      </c>
      <c r="J1307" s="110" t="s">
        <v>12331</v>
      </c>
      <c r="L1307" s="110" t="s">
        <v>15288</v>
      </c>
      <c r="M1307" s="110"/>
      <c r="N1307" s="109"/>
      <c r="O1307" s="110" t="s">
        <v>11942</v>
      </c>
    </row>
    <row r="1308" spans="3:15">
      <c r="C1308" s="108"/>
      <c r="D1308" s="108"/>
      <c r="E1308" s="108"/>
      <c r="H1308" s="189" t="s">
        <v>104</v>
      </c>
      <c r="I1308" s="191" t="s">
        <v>12332</v>
      </c>
      <c r="J1308" s="110" t="s">
        <v>12333</v>
      </c>
      <c r="L1308" s="110" t="s">
        <v>15289</v>
      </c>
      <c r="M1308" s="110" t="s">
        <v>98</v>
      </c>
      <c r="N1308" s="109" t="s">
        <v>11943</v>
      </c>
      <c r="O1308" s="110" t="s">
        <v>11944</v>
      </c>
    </row>
    <row r="1309" spans="3:15">
      <c r="C1309" s="108"/>
      <c r="D1309" s="108"/>
      <c r="E1309" s="108"/>
      <c r="H1309" s="189" t="s">
        <v>104</v>
      </c>
      <c r="I1309" s="191" t="s">
        <v>12334</v>
      </c>
      <c r="J1309" s="110" t="s">
        <v>12335</v>
      </c>
      <c r="L1309" s="110" t="s">
        <v>15290</v>
      </c>
      <c r="M1309" s="110"/>
      <c r="N1309" s="109"/>
      <c r="O1309" s="110" t="s">
        <v>11944</v>
      </c>
    </row>
    <row r="1310" spans="3:15">
      <c r="C1310" s="108"/>
      <c r="D1310" s="108"/>
      <c r="E1310" s="108"/>
      <c r="H1310" s="189" t="s">
        <v>104</v>
      </c>
      <c r="I1310" s="191" t="s">
        <v>12336</v>
      </c>
      <c r="J1310" s="110" t="s">
        <v>12337</v>
      </c>
      <c r="L1310" s="110" t="s">
        <v>15291</v>
      </c>
      <c r="M1310" s="110" t="s">
        <v>98</v>
      </c>
      <c r="N1310" s="109" t="s">
        <v>11945</v>
      </c>
      <c r="O1310" s="110" t="s">
        <v>11946</v>
      </c>
    </row>
    <row r="1311" spans="3:15">
      <c r="C1311" s="108"/>
      <c r="D1311" s="108"/>
      <c r="E1311" s="108"/>
      <c r="H1311" s="189" t="s">
        <v>104</v>
      </c>
      <c r="I1311" s="191" t="s">
        <v>12338</v>
      </c>
      <c r="J1311" s="110" t="s">
        <v>12339</v>
      </c>
      <c r="L1311" s="110" t="s">
        <v>15292</v>
      </c>
      <c r="M1311" s="110"/>
      <c r="N1311" s="109"/>
      <c r="O1311" s="110" t="s">
        <v>11946</v>
      </c>
    </row>
    <row r="1312" spans="3:15">
      <c r="C1312" s="108"/>
      <c r="D1312" s="108"/>
      <c r="E1312" s="108"/>
      <c r="H1312" s="189" t="s">
        <v>104</v>
      </c>
      <c r="I1312" s="191" t="s">
        <v>12340</v>
      </c>
      <c r="J1312" s="110" t="s">
        <v>12341</v>
      </c>
      <c r="L1312" s="110" t="s">
        <v>15293</v>
      </c>
      <c r="M1312" s="110"/>
      <c r="N1312" s="109"/>
      <c r="O1312" s="110" t="s">
        <v>11946</v>
      </c>
    </row>
    <row r="1313" spans="3:15">
      <c r="C1313" s="108"/>
      <c r="D1313" s="108"/>
      <c r="E1313" s="108"/>
      <c r="H1313" s="189" t="s">
        <v>104</v>
      </c>
      <c r="I1313" s="191" t="s">
        <v>12342</v>
      </c>
      <c r="J1313" s="110" t="s">
        <v>12343</v>
      </c>
      <c r="L1313" s="110" t="s">
        <v>15294</v>
      </c>
      <c r="M1313" s="110" t="s">
        <v>98</v>
      </c>
      <c r="N1313" s="109" t="s">
        <v>11947</v>
      </c>
      <c r="O1313" s="110" t="s">
        <v>11948</v>
      </c>
    </row>
    <row r="1314" spans="3:15">
      <c r="C1314" s="108"/>
      <c r="D1314" s="108"/>
      <c r="E1314" s="108"/>
      <c r="H1314" s="189" t="s">
        <v>104</v>
      </c>
      <c r="I1314" s="191" t="s">
        <v>12344</v>
      </c>
      <c r="J1314" s="110" t="s">
        <v>12345</v>
      </c>
      <c r="L1314" s="110" t="s">
        <v>15295</v>
      </c>
      <c r="M1314" s="110"/>
      <c r="N1314" s="109"/>
      <c r="O1314" s="110" t="s">
        <v>11948</v>
      </c>
    </row>
    <row r="1315" spans="3:15">
      <c r="C1315" s="108"/>
      <c r="D1315" s="108"/>
      <c r="E1315" s="108"/>
      <c r="H1315" s="189" t="s">
        <v>104</v>
      </c>
      <c r="I1315" s="191" t="s">
        <v>12346</v>
      </c>
      <c r="J1315" s="110" t="s">
        <v>12347</v>
      </c>
      <c r="L1315" s="110" t="s">
        <v>15296</v>
      </c>
      <c r="M1315" s="110" t="s">
        <v>98</v>
      </c>
      <c r="N1315" s="109" t="s">
        <v>11949</v>
      </c>
      <c r="O1315" s="110" t="s">
        <v>11950</v>
      </c>
    </row>
    <row r="1316" spans="3:15">
      <c r="C1316" s="108"/>
      <c r="D1316" s="108"/>
      <c r="E1316" s="108"/>
      <c r="H1316" s="189" t="s">
        <v>104</v>
      </c>
      <c r="I1316" s="191" t="s">
        <v>12348</v>
      </c>
      <c r="J1316" s="110" t="s">
        <v>12349</v>
      </c>
      <c r="L1316" s="110" t="s">
        <v>15297</v>
      </c>
      <c r="M1316" s="110" t="s">
        <v>98</v>
      </c>
      <c r="N1316" s="109" t="s">
        <v>11951</v>
      </c>
      <c r="O1316" s="110" t="s">
        <v>11952</v>
      </c>
    </row>
    <row r="1317" spans="3:15">
      <c r="C1317" s="108"/>
      <c r="D1317" s="108"/>
      <c r="E1317" s="108"/>
      <c r="H1317" s="189" t="s">
        <v>104</v>
      </c>
      <c r="I1317" s="191" t="s">
        <v>12350</v>
      </c>
      <c r="J1317" s="110" t="s">
        <v>12351</v>
      </c>
      <c r="L1317" s="110" t="s">
        <v>15298</v>
      </c>
      <c r="M1317" s="110" t="s">
        <v>98</v>
      </c>
      <c r="N1317" s="109" t="s">
        <v>11953</v>
      </c>
      <c r="O1317" s="110" t="s">
        <v>11954</v>
      </c>
    </row>
    <row r="1318" spans="3:15">
      <c r="C1318" s="108"/>
      <c r="D1318" s="108"/>
      <c r="E1318" s="108"/>
      <c r="H1318" s="189" t="s">
        <v>104</v>
      </c>
      <c r="I1318" s="191" t="s">
        <v>12352</v>
      </c>
      <c r="J1318" s="110" t="s">
        <v>12353</v>
      </c>
      <c r="L1318" s="110" t="s">
        <v>15299</v>
      </c>
      <c r="M1318" s="110"/>
      <c r="N1318" s="109"/>
      <c r="O1318" s="110" t="s">
        <v>11954</v>
      </c>
    </row>
    <row r="1319" spans="3:15">
      <c r="C1319" s="108"/>
      <c r="D1319" s="108"/>
      <c r="E1319" s="108"/>
      <c r="H1319" s="189" t="s">
        <v>104</v>
      </c>
      <c r="I1319" s="191" t="s">
        <v>12354</v>
      </c>
      <c r="J1319" s="110" t="s">
        <v>12355</v>
      </c>
      <c r="L1319" s="110" t="s">
        <v>15300</v>
      </c>
      <c r="M1319" s="110" t="s">
        <v>98</v>
      </c>
      <c r="N1319" s="109" t="s">
        <v>11955</v>
      </c>
      <c r="O1319" s="110" t="s">
        <v>11956</v>
      </c>
    </row>
    <row r="1320" spans="3:15">
      <c r="C1320" s="108"/>
      <c r="D1320" s="108"/>
      <c r="E1320" s="108"/>
      <c r="H1320" s="189" t="s">
        <v>104</v>
      </c>
      <c r="I1320" s="191" t="s">
        <v>12356</v>
      </c>
      <c r="J1320" s="110" t="s">
        <v>12357</v>
      </c>
      <c r="L1320" s="110" t="s">
        <v>15301</v>
      </c>
      <c r="M1320" s="110"/>
      <c r="N1320" s="109"/>
      <c r="O1320" s="110" t="s">
        <v>11956</v>
      </c>
    </row>
    <row r="1321" spans="3:15">
      <c r="C1321" s="108"/>
      <c r="D1321" s="108"/>
      <c r="E1321" s="108"/>
      <c r="H1321" s="189" t="s">
        <v>104</v>
      </c>
      <c r="I1321" s="191" t="s">
        <v>12358</v>
      </c>
      <c r="J1321" s="110" t="s">
        <v>12359</v>
      </c>
      <c r="L1321" s="110" t="s">
        <v>15302</v>
      </c>
      <c r="M1321" s="110"/>
      <c r="N1321" s="109"/>
      <c r="O1321" s="110" t="s">
        <v>11956</v>
      </c>
    </row>
    <row r="1322" spans="3:15">
      <c r="C1322" s="108"/>
      <c r="D1322" s="108"/>
      <c r="E1322" s="108"/>
      <c r="H1322" s="189" t="s">
        <v>104</v>
      </c>
      <c r="I1322" s="191" t="s">
        <v>12360</v>
      </c>
      <c r="J1322" s="110" t="s">
        <v>12361</v>
      </c>
      <c r="L1322" s="110" t="s">
        <v>15303</v>
      </c>
      <c r="M1322" s="110" t="s">
        <v>98</v>
      </c>
      <c r="N1322" s="109" t="s">
        <v>10237</v>
      </c>
      <c r="O1322" s="110" t="s">
        <v>11957</v>
      </c>
    </row>
    <row r="1323" spans="3:15">
      <c r="C1323" s="108"/>
      <c r="D1323" s="108"/>
      <c r="E1323" s="108"/>
      <c r="H1323" s="189" t="s">
        <v>104</v>
      </c>
      <c r="I1323" s="191" t="s">
        <v>12362</v>
      </c>
      <c r="J1323" s="110" t="s">
        <v>12363</v>
      </c>
      <c r="L1323" s="110" t="s">
        <v>15304</v>
      </c>
      <c r="M1323" s="110"/>
      <c r="N1323" s="109"/>
      <c r="O1323" s="110" t="s">
        <v>11957</v>
      </c>
    </row>
    <row r="1324" spans="3:15">
      <c r="C1324" s="108"/>
      <c r="D1324" s="108"/>
      <c r="E1324" s="108"/>
      <c r="H1324" s="189" t="s">
        <v>104</v>
      </c>
      <c r="I1324" s="191" t="s">
        <v>12364</v>
      </c>
      <c r="J1324" s="110" t="s">
        <v>12365</v>
      </c>
      <c r="L1324" s="110" t="s">
        <v>15305</v>
      </c>
      <c r="M1324" s="110"/>
      <c r="N1324" s="109"/>
      <c r="O1324" s="110" t="s">
        <v>11957</v>
      </c>
    </row>
    <row r="1325" spans="3:15">
      <c r="C1325" s="108"/>
      <c r="D1325" s="108"/>
      <c r="E1325" s="108"/>
      <c r="H1325" s="189" t="s">
        <v>104</v>
      </c>
      <c r="I1325" s="191" t="s">
        <v>10248</v>
      </c>
      <c r="J1325" s="110" t="s">
        <v>12366</v>
      </c>
      <c r="L1325" s="110" t="s">
        <v>15306</v>
      </c>
      <c r="M1325" s="110"/>
      <c r="N1325" s="109"/>
      <c r="O1325" s="110" t="s">
        <v>11957</v>
      </c>
    </row>
    <row r="1326" spans="3:15">
      <c r="C1326" s="108"/>
      <c r="D1326" s="108"/>
      <c r="E1326" s="108"/>
      <c r="H1326" s="189" t="s">
        <v>104</v>
      </c>
      <c r="I1326" s="191" t="s">
        <v>12367</v>
      </c>
      <c r="J1326" s="110" t="s">
        <v>12368</v>
      </c>
      <c r="L1326" s="110" t="s">
        <v>15307</v>
      </c>
      <c r="M1326" s="110" t="s">
        <v>98</v>
      </c>
      <c r="N1326" s="109" t="s">
        <v>11958</v>
      </c>
      <c r="O1326" s="110" t="s">
        <v>11959</v>
      </c>
    </row>
    <row r="1327" spans="3:15">
      <c r="C1327" s="108"/>
      <c r="D1327" s="108"/>
      <c r="E1327" s="108"/>
      <c r="H1327" s="189" t="s">
        <v>104</v>
      </c>
      <c r="I1327" s="191" t="s">
        <v>12369</v>
      </c>
      <c r="J1327" s="110" t="s">
        <v>12370</v>
      </c>
      <c r="L1327" s="110" t="s">
        <v>15308</v>
      </c>
      <c r="M1327" s="110"/>
      <c r="N1327" s="109"/>
      <c r="O1327" s="110" t="s">
        <v>11959</v>
      </c>
    </row>
    <row r="1328" spans="3:15">
      <c r="C1328" s="108"/>
      <c r="D1328" s="108"/>
      <c r="E1328" s="108"/>
      <c r="H1328" s="189" t="s">
        <v>104</v>
      </c>
      <c r="I1328" s="191" t="s">
        <v>12371</v>
      </c>
      <c r="J1328" s="110" t="s">
        <v>12372</v>
      </c>
      <c r="L1328" s="110" t="s">
        <v>15309</v>
      </c>
      <c r="M1328" s="110" t="s">
        <v>98</v>
      </c>
      <c r="N1328" s="109" t="s">
        <v>11960</v>
      </c>
      <c r="O1328" s="110" t="s">
        <v>11961</v>
      </c>
    </row>
    <row r="1329" spans="3:15">
      <c r="C1329" s="108"/>
      <c r="D1329" s="108"/>
      <c r="E1329" s="108"/>
      <c r="H1329" s="189" t="s">
        <v>104</v>
      </c>
      <c r="I1329" s="191" t="s">
        <v>12373</v>
      </c>
      <c r="J1329" s="110" t="s">
        <v>12374</v>
      </c>
      <c r="L1329" s="110" t="s">
        <v>15310</v>
      </c>
      <c r="M1329" s="110" t="s">
        <v>98</v>
      </c>
      <c r="N1329" s="109" t="s">
        <v>11962</v>
      </c>
      <c r="O1329" s="110" t="s">
        <v>11963</v>
      </c>
    </row>
    <row r="1330" spans="3:15">
      <c r="C1330" s="108"/>
      <c r="D1330" s="108"/>
      <c r="E1330" s="108"/>
      <c r="H1330" s="189" t="s">
        <v>104</v>
      </c>
      <c r="I1330" s="191" t="s">
        <v>12375</v>
      </c>
      <c r="J1330" s="110" t="s">
        <v>12376</v>
      </c>
      <c r="L1330" s="110" t="s">
        <v>15311</v>
      </c>
      <c r="M1330" s="110"/>
      <c r="N1330" s="109"/>
      <c r="O1330" s="110" t="s">
        <v>11963</v>
      </c>
    </row>
    <row r="1331" spans="3:15">
      <c r="C1331" s="108"/>
      <c r="D1331" s="108"/>
      <c r="E1331" s="108"/>
      <c r="H1331" s="189" t="s">
        <v>104</v>
      </c>
      <c r="I1331" s="191" t="s">
        <v>12377</v>
      </c>
      <c r="J1331" s="110" t="s">
        <v>12378</v>
      </c>
      <c r="L1331" s="110" t="s">
        <v>15312</v>
      </c>
      <c r="M1331" s="110" t="s">
        <v>98</v>
      </c>
      <c r="N1331" s="109" t="s">
        <v>11964</v>
      </c>
      <c r="O1331" s="110" t="s">
        <v>11965</v>
      </c>
    </row>
    <row r="1332" spans="3:15">
      <c r="C1332" s="108"/>
      <c r="D1332" s="108"/>
      <c r="E1332" s="108"/>
      <c r="H1332" s="189" t="s">
        <v>104</v>
      </c>
      <c r="I1332" s="191" t="s">
        <v>12379</v>
      </c>
      <c r="J1332" s="110" t="s">
        <v>12380</v>
      </c>
      <c r="L1332" s="110" t="s">
        <v>15313</v>
      </c>
      <c r="M1332" s="110" t="s">
        <v>98</v>
      </c>
      <c r="N1332" s="109" t="s">
        <v>11966</v>
      </c>
      <c r="O1332" s="110" t="s">
        <v>11967</v>
      </c>
    </row>
    <row r="1333" spans="3:15">
      <c r="C1333" s="108"/>
      <c r="D1333" s="108"/>
      <c r="E1333" s="108"/>
      <c r="H1333" s="189" t="s">
        <v>104</v>
      </c>
      <c r="I1333" s="191" t="s">
        <v>12381</v>
      </c>
      <c r="J1333" s="110" t="s">
        <v>12382</v>
      </c>
      <c r="L1333" s="110" t="s">
        <v>15314</v>
      </c>
      <c r="M1333" s="110"/>
      <c r="N1333" s="109"/>
      <c r="O1333" s="110" t="s">
        <v>11967</v>
      </c>
    </row>
    <row r="1334" spans="3:15">
      <c r="C1334" s="108"/>
      <c r="D1334" s="108"/>
      <c r="E1334" s="108"/>
      <c r="H1334" s="189" t="s">
        <v>104</v>
      </c>
      <c r="I1334" s="191" t="s">
        <v>11289</v>
      </c>
      <c r="J1334" s="110" t="s">
        <v>12383</v>
      </c>
      <c r="L1334" s="110" t="s">
        <v>15315</v>
      </c>
      <c r="M1334" s="110"/>
      <c r="N1334" s="109"/>
      <c r="O1334" s="110" t="s">
        <v>11967</v>
      </c>
    </row>
    <row r="1335" spans="3:15">
      <c r="C1335" s="108"/>
      <c r="D1335" s="108"/>
      <c r="E1335" s="108"/>
      <c r="H1335" s="189" t="s">
        <v>104</v>
      </c>
      <c r="I1335" s="191" t="s">
        <v>12384</v>
      </c>
      <c r="J1335" s="110" t="s">
        <v>12385</v>
      </c>
      <c r="L1335" s="110" t="s">
        <v>15316</v>
      </c>
      <c r="M1335" s="110" t="s">
        <v>99</v>
      </c>
      <c r="N1335" s="109" t="s">
        <v>11969</v>
      </c>
      <c r="O1335" s="110" t="s">
        <v>11970</v>
      </c>
    </row>
    <row r="1336" spans="3:15">
      <c r="C1336" s="108"/>
      <c r="D1336" s="108"/>
      <c r="E1336" s="108"/>
      <c r="H1336" s="189" t="s">
        <v>104</v>
      </c>
      <c r="I1336" s="191" t="s">
        <v>12386</v>
      </c>
      <c r="J1336" s="110" t="s">
        <v>12387</v>
      </c>
      <c r="L1336" s="110" t="s">
        <v>15317</v>
      </c>
      <c r="M1336" s="110"/>
      <c r="N1336" s="109"/>
      <c r="O1336" s="110" t="s">
        <v>11970</v>
      </c>
    </row>
    <row r="1337" spans="3:15">
      <c r="C1337" s="108"/>
      <c r="D1337" s="108"/>
      <c r="E1337" s="108"/>
      <c r="H1337" s="189" t="s">
        <v>104</v>
      </c>
      <c r="I1337" s="191" t="s">
        <v>12388</v>
      </c>
      <c r="J1337" s="110" t="s">
        <v>12389</v>
      </c>
      <c r="L1337" s="110" t="s">
        <v>15318</v>
      </c>
      <c r="M1337" s="110" t="s">
        <v>99</v>
      </c>
      <c r="N1337" s="109" t="s">
        <v>11971</v>
      </c>
      <c r="O1337" s="110" t="s">
        <v>11972</v>
      </c>
    </row>
    <row r="1338" spans="3:15">
      <c r="C1338" s="108"/>
      <c r="D1338" s="108"/>
      <c r="E1338" s="108"/>
      <c r="H1338" s="189" t="s">
        <v>104</v>
      </c>
      <c r="I1338" s="191" t="s">
        <v>12390</v>
      </c>
      <c r="J1338" s="110" t="s">
        <v>12391</v>
      </c>
      <c r="L1338" s="110" t="s">
        <v>15319</v>
      </c>
      <c r="M1338" s="110" t="s">
        <v>99</v>
      </c>
      <c r="N1338" s="109" t="s">
        <v>11973</v>
      </c>
      <c r="O1338" s="110" t="s">
        <v>11974</v>
      </c>
    </row>
    <row r="1339" spans="3:15">
      <c r="C1339" s="108"/>
      <c r="D1339" s="108"/>
      <c r="E1339" s="108"/>
      <c r="H1339" s="189" t="s">
        <v>104</v>
      </c>
      <c r="I1339" s="191" t="s">
        <v>12392</v>
      </c>
      <c r="J1339" s="110" t="s">
        <v>12393</v>
      </c>
      <c r="L1339" s="110" t="s">
        <v>15320</v>
      </c>
      <c r="M1339" s="110"/>
      <c r="N1339" s="109"/>
      <c r="O1339" s="110" t="s">
        <v>11974</v>
      </c>
    </row>
    <row r="1340" spans="3:15">
      <c r="C1340" s="108"/>
      <c r="D1340" s="108"/>
      <c r="E1340" s="108"/>
      <c r="H1340" s="189" t="s">
        <v>104</v>
      </c>
      <c r="I1340" s="191" t="s">
        <v>12394</v>
      </c>
      <c r="J1340" s="110" t="s">
        <v>12395</v>
      </c>
      <c r="L1340" s="110" t="s">
        <v>15321</v>
      </c>
      <c r="M1340" s="110" t="s">
        <v>99</v>
      </c>
      <c r="N1340" s="109" t="s">
        <v>11975</v>
      </c>
      <c r="O1340" s="110" t="s">
        <v>11976</v>
      </c>
    </row>
    <row r="1341" spans="3:15">
      <c r="C1341" s="108"/>
      <c r="D1341" s="108"/>
      <c r="E1341" s="108"/>
      <c r="H1341" s="189" t="s">
        <v>104</v>
      </c>
      <c r="I1341" s="191" t="s">
        <v>12396</v>
      </c>
      <c r="J1341" s="110" t="s">
        <v>12397</v>
      </c>
      <c r="L1341" s="110" t="s">
        <v>15322</v>
      </c>
      <c r="M1341" s="110" t="s">
        <v>99</v>
      </c>
      <c r="N1341" s="109" t="s">
        <v>11977</v>
      </c>
      <c r="O1341" s="110" t="s">
        <v>11978</v>
      </c>
    </row>
    <row r="1342" spans="3:15">
      <c r="C1342" s="108"/>
      <c r="D1342" s="108"/>
      <c r="E1342" s="108"/>
      <c r="H1342" s="189" t="s">
        <v>104</v>
      </c>
      <c r="I1342" s="191" t="s">
        <v>12398</v>
      </c>
      <c r="J1342" s="110" t="s">
        <v>12399</v>
      </c>
      <c r="L1342" s="110" t="s">
        <v>15323</v>
      </c>
      <c r="M1342" s="110"/>
      <c r="N1342" s="109"/>
      <c r="O1342" s="110" t="s">
        <v>11978</v>
      </c>
    </row>
    <row r="1343" spans="3:15">
      <c r="C1343" s="108"/>
      <c r="D1343" s="108"/>
      <c r="E1343" s="108"/>
      <c r="H1343" s="189" t="s">
        <v>104</v>
      </c>
      <c r="I1343" s="191" t="s">
        <v>12400</v>
      </c>
      <c r="J1343" s="110" t="s">
        <v>12401</v>
      </c>
      <c r="L1343" s="110" t="s">
        <v>15324</v>
      </c>
      <c r="M1343" s="110" t="s">
        <v>99</v>
      </c>
      <c r="N1343" s="109" t="s">
        <v>11979</v>
      </c>
      <c r="O1343" s="110" t="s">
        <v>11980</v>
      </c>
    </row>
    <row r="1344" spans="3:15">
      <c r="C1344" s="108"/>
      <c r="D1344" s="108"/>
      <c r="E1344" s="108"/>
      <c r="H1344" s="189" t="s">
        <v>104</v>
      </c>
      <c r="I1344" s="191" t="s">
        <v>12402</v>
      </c>
      <c r="J1344" s="110" t="s">
        <v>12403</v>
      </c>
      <c r="L1344" s="110" t="s">
        <v>15325</v>
      </c>
      <c r="M1344" s="110"/>
      <c r="N1344" s="109"/>
      <c r="O1344" s="110" t="s">
        <v>11980</v>
      </c>
    </row>
    <row r="1345" spans="3:15">
      <c r="C1345" s="108"/>
      <c r="D1345" s="108"/>
      <c r="E1345" s="108"/>
      <c r="H1345" s="189" t="s">
        <v>104</v>
      </c>
      <c r="I1345" s="191" t="s">
        <v>12404</v>
      </c>
      <c r="J1345" s="110" t="s">
        <v>12405</v>
      </c>
      <c r="L1345" s="110" t="s">
        <v>15326</v>
      </c>
      <c r="M1345" s="110" t="s">
        <v>99</v>
      </c>
      <c r="N1345" s="109" t="s">
        <v>11981</v>
      </c>
      <c r="O1345" s="110" t="s">
        <v>11982</v>
      </c>
    </row>
    <row r="1346" spans="3:15">
      <c r="C1346" s="108"/>
      <c r="D1346" s="108"/>
      <c r="E1346" s="108"/>
      <c r="H1346" s="189" t="s">
        <v>104</v>
      </c>
      <c r="I1346" s="191" t="s">
        <v>12406</v>
      </c>
      <c r="J1346" s="110" t="s">
        <v>12407</v>
      </c>
      <c r="L1346" s="110" t="s">
        <v>15327</v>
      </c>
      <c r="M1346" s="110"/>
      <c r="N1346" s="109"/>
      <c r="O1346" s="110" t="s">
        <v>11982</v>
      </c>
    </row>
    <row r="1347" spans="3:15">
      <c r="C1347" s="108"/>
      <c r="D1347" s="108"/>
      <c r="E1347" s="108"/>
      <c r="H1347" s="189" t="s">
        <v>104</v>
      </c>
      <c r="I1347" s="191" t="s">
        <v>12408</v>
      </c>
      <c r="J1347" s="110" t="s">
        <v>12409</v>
      </c>
      <c r="L1347" s="110" t="s">
        <v>15328</v>
      </c>
      <c r="M1347" s="110" t="s">
        <v>99</v>
      </c>
      <c r="N1347" s="109" t="s">
        <v>11983</v>
      </c>
      <c r="O1347" s="110" t="s">
        <v>11984</v>
      </c>
    </row>
    <row r="1348" spans="3:15">
      <c r="C1348" s="108"/>
      <c r="D1348" s="108"/>
      <c r="E1348" s="108"/>
      <c r="H1348" s="189" t="s">
        <v>104</v>
      </c>
      <c r="I1348" s="191" t="s">
        <v>12410</v>
      </c>
      <c r="J1348" s="110" t="s">
        <v>12411</v>
      </c>
      <c r="L1348" s="110" t="s">
        <v>15329</v>
      </c>
      <c r="M1348" s="110"/>
      <c r="N1348" s="109"/>
      <c r="O1348" s="110" t="s">
        <v>11984</v>
      </c>
    </row>
    <row r="1349" spans="3:15">
      <c r="C1349" s="108"/>
      <c r="D1349" s="108"/>
      <c r="E1349" s="108"/>
      <c r="H1349" s="189" t="s">
        <v>104</v>
      </c>
      <c r="I1349" s="191" t="s">
        <v>12412</v>
      </c>
      <c r="J1349" s="110" t="s">
        <v>12413</v>
      </c>
      <c r="L1349" s="110" t="s">
        <v>15330</v>
      </c>
      <c r="M1349" s="110" t="s">
        <v>99</v>
      </c>
      <c r="N1349" s="109" t="s">
        <v>11985</v>
      </c>
      <c r="O1349" s="110" t="s">
        <v>11986</v>
      </c>
    </row>
    <row r="1350" spans="3:15">
      <c r="C1350" s="108"/>
      <c r="D1350" s="108"/>
      <c r="E1350" s="108"/>
      <c r="H1350" s="189" t="s">
        <v>104</v>
      </c>
      <c r="I1350" s="191" t="s">
        <v>12414</v>
      </c>
      <c r="J1350" s="110" t="s">
        <v>12415</v>
      </c>
      <c r="L1350" s="110" t="s">
        <v>15331</v>
      </c>
      <c r="M1350" s="110" t="s">
        <v>99</v>
      </c>
      <c r="N1350" s="109" t="s">
        <v>11987</v>
      </c>
      <c r="O1350" s="110" t="s">
        <v>11988</v>
      </c>
    </row>
    <row r="1351" spans="3:15">
      <c r="C1351" s="108"/>
      <c r="D1351" s="108"/>
      <c r="E1351" s="108"/>
      <c r="H1351" s="189" t="s">
        <v>104</v>
      </c>
      <c r="I1351" s="191" t="s">
        <v>12416</v>
      </c>
      <c r="J1351" s="110" t="s">
        <v>12417</v>
      </c>
      <c r="L1351" s="110" t="s">
        <v>15332</v>
      </c>
      <c r="M1351" s="110"/>
      <c r="N1351" s="109"/>
      <c r="O1351" s="110" t="s">
        <v>11988</v>
      </c>
    </row>
    <row r="1352" spans="3:15">
      <c r="C1352" s="108"/>
      <c r="D1352" s="108"/>
      <c r="E1352" s="108"/>
      <c r="H1352" s="189" t="s">
        <v>104</v>
      </c>
      <c r="I1352" s="191" t="s">
        <v>12418</v>
      </c>
      <c r="J1352" s="110" t="s">
        <v>12419</v>
      </c>
      <c r="L1352" s="110" t="s">
        <v>15333</v>
      </c>
      <c r="M1352" s="110" t="s">
        <v>99</v>
      </c>
      <c r="N1352" s="109" t="s">
        <v>11989</v>
      </c>
      <c r="O1352" s="110" t="s">
        <v>11990</v>
      </c>
    </row>
    <row r="1353" spans="3:15">
      <c r="C1353" s="108"/>
      <c r="D1353" s="108"/>
      <c r="E1353" s="108"/>
      <c r="H1353" s="189" t="s">
        <v>104</v>
      </c>
      <c r="I1353" s="191" t="s">
        <v>12420</v>
      </c>
      <c r="J1353" s="110" t="s">
        <v>12421</v>
      </c>
      <c r="L1353" s="110" t="s">
        <v>15334</v>
      </c>
      <c r="M1353" s="110"/>
      <c r="N1353" s="109"/>
      <c r="O1353" s="110" t="s">
        <v>11990</v>
      </c>
    </row>
    <row r="1354" spans="3:15">
      <c r="C1354" s="108"/>
      <c r="D1354" s="108"/>
      <c r="E1354" s="108"/>
      <c r="H1354" s="189" t="s">
        <v>104</v>
      </c>
      <c r="I1354" s="191" t="s">
        <v>12422</v>
      </c>
      <c r="J1354" s="110" t="s">
        <v>12423</v>
      </c>
      <c r="L1354" s="110" t="s">
        <v>15335</v>
      </c>
      <c r="M1354" s="110" t="s">
        <v>99</v>
      </c>
      <c r="N1354" s="109" t="s">
        <v>11991</v>
      </c>
      <c r="O1354" s="110" t="s">
        <v>11992</v>
      </c>
    </row>
    <row r="1355" spans="3:15">
      <c r="C1355" s="108"/>
      <c r="D1355" s="108"/>
      <c r="E1355" s="108"/>
      <c r="H1355" s="189" t="s">
        <v>104</v>
      </c>
      <c r="I1355" s="191" t="s">
        <v>11569</v>
      </c>
      <c r="J1355" s="110" t="s">
        <v>12424</v>
      </c>
      <c r="L1355" s="110" t="s">
        <v>15336</v>
      </c>
      <c r="M1355" s="110"/>
      <c r="N1355" s="109"/>
      <c r="O1355" s="110" t="s">
        <v>11992</v>
      </c>
    </row>
    <row r="1356" spans="3:15">
      <c r="C1356" s="108"/>
      <c r="D1356" s="108"/>
      <c r="E1356" s="108"/>
      <c r="H1356" s="189" t="s">
        <v>104</v>
      </c>
      <c r="I1356" s="191" t="s">
        <v>12425</v>
      </c>
      <c r="J1356" s="110" t="s">
        <v>12426</v>
      </c>
      <c r="L1356" s="110" t="s">
        <v>15337</v>
      </c>
      <c r="M1356" s="110" t="s">
        <v>99</v>
      </c>
      <c r="N1356" s="109" t="s">
        <v>11993</v>
      </c>
      <c r="O1356" s="110" t="s">
        <v>11994</v>
      </c>
    </row>
    <row r="1357" spans="3:15">
      <c r="C1357" s="108"/>
      <c r="D1357" s="108"/>
      <c r="E1357" s="108"/>
      <c r="H1357" s="189" t="s">
        <v>104</v>
      </c>
      <c r="I1357" s="191" t="s">
        <v>12427</v>
      </c>
      <c r="J1357" s="110" t="s">
        <v>12428</v>
      </c>
      <c r="L1357" s="110" t="s">
        <v>15338</v>
      </c>
      <c r="M1357" s="110"/>
      <c r="N1357" s="109"/>
      <c r="O1357" s="110" t="s">
        <v>11994</v>
      </c>
    </row>
    <row r="1358" spans="3:15">
      <c r="C1358" s="108"/>
      <c r="D1358" s="108"/>
      <c r="E1358" s="108"/>
      <c r="H1358" s="189" t="s">
        <v>104</v>
      </c>
      <c r="I1358" s="191" t="s">
        <v>12429</v>
      </c>
      <c r="J1358" s="110" t="s">
        <v>12430</v>
      </c>
      <c r="L1358" s="110" t="s">
        <v>15339</v>
      </c>
      <c r="M1358" s="110" t="s">
        <v>99</v>
      </c>
      <c r="N1358" s="109" t="s">
        <v>11995</v>
      </c>
      <c r="O1358" s="110" t="s">
        <v>11996</v>
      </c>
    </row>
    <row r="1359" spans="3:15">
      <c r="C1359" s="108"/>
      <c r="D1359" s="108"/>
      <c r="E1359" s="108"/>
      <c r="H1359" s="189" t="s">
        <v>104</v>
      </c>
      <c r="I1359" s="191" t="s">
        <v>12431</v>
      </c>
      <c r="J1359" s="110" t="s">
        <v>12432</v>
      </c>
      <c r="L1359" s="110" t="s">
        <v>15340</v>
      </c>
      <c r="M1359" s="110"/>
      <c r="N1359" s="109"/>
      <c r="O1359" s="110" t="s">
        <v>11996</v>
      </c>
    </row>
    <row r="1360" spans="3:15">
      <c r="C1360" s="108"/>
      <c r="D1360" s="108"/>
      <c r="E1360" s="108"/>
      <c r="H1360" s="189" t="s">
        <v>104</v>
      </c>
      <c r="I1360" s="191" t="s">
        <v>12433</v>
      </c>
      <c r="J1360" s="110" t="s">
        <v>12434</v>
      </c>
      <c r="L1360" s="110" t="s">
        <v>15341</v>
      </c>
      <c r="M1360" s="110" t="s">
        <v>99</v>
      </c>
      <c r="N1360" s="109" t="s">
        <v>11997</v>
      </c>
      <c r="O1360" s="110" t="s">
        <v>11998</v>
      </c>
    </row>
    <row r="1361" spans="3:15">
      <c r="C1361" s="108"/>
      <c r="D1361" s="108"/>
      <c r="E1361" s="108"/>
      <c r="H1361" s="189" t="s">
        <v>104</v>
      </c>
      <c r="I1361" s="191" t="s">
        <v>12435</v>
      </c>
      <c r="J1361" s="110" t="s">
        <v>12436</v>
      </c>
      <c r="L1361" s="110" t="s">
        <v>15342</v>
      </c>
      <c r="M1361" s="110" t="s">
        <v>99</v>
      </c>
      <c r="N1361" s="109" t="s">
        <v>11999</v>
      </c>
      <c r="O1361" s="110" t="s">
        <v>12000</v>
      </c>
    </row>
    <row r="1362" spans="3:15">
      <c r="C1362" s="108"/>
      <c r="D1362" s="108"/>
      <c r="E1362" s="108"/>
      <c r="H1362" s="189" t="s">
        <v>104</v>
      </c>
      <c r="I1362" s="191" t="s">
        <v>10399</v>
      </c>
      <c r="J1362" s="110" t="s">
        <v>12437</v>
      </c>
      <c r="L1362" s="110" t="s">
        <v>15343</v>
      </c>
      <c r="M1362" s="110"/>
      <c r="N1362" s="109"/>
      <c r="O1362" s="110" t="s">
        <v>12000</v>
      </c>
    </row>
    <row r="1363" spans="3:15">
      <c r="C1363" s="108"/>
      <c r="D1363" s="108"/>
      <c r="E1363" s="108"/>
      <c r="H1363" s="189" t="s">
        <v>104</v>
      </c>
      <c r="I1363" s="191" t="s">
        <v>12438</v>
      </c>
      <c r="J1363" s="110" t="s">
        <v>12439</v>
      </c>
      <c r="L1363" s="110" t="s">
        <v>15344</v>
      </c>
      <c r="M1363" s="110"/>
      <c r="N1363" s="109"/>
      <c r="O1363" s="110" t="s">
        <v>12000</v>
      </c>
    </row>
    <row r="1364" spans="3:15">
      <c r="C1364" s="108"/>
      <c r="D1364" s="108"/>
      <c r="E1364" s="108"/>
      <c r="H1364" s="189" t="s">
        <v>104</v>
      </c>
      <c r="I1364" s="191" t="s">
        <v>12440</v>
      </c>
      <c r="J1364" s="110" t="s">
        <v>12441</v>
      </c>
      <c r="L1364" s="110" t="s">
        <v>15345</v>
      </c>
      <c r="M1364" s="110" t="s">
        <v>99</v>
      </c>
      <c r="N1364" s="109" t="s">
        <v>12001</v>
      </c>
      <c r="O1364" s="110" t="s">
        <v>12002</v>
      </c>
    </row>
    <row r="1365" spans="3:15">
      <c r="C1365" s="108"/>
      <c r="D1365" s="108"/>
      <c r="E1365" s="108"/>
      <c r="H1365" s="193"/>
      <c r="I1365" s="197" t="s">
        <v>12442</v>
      </c>
      <c r="J1365" s="194"/>
      <c r="L1365" s="110" t="s">
        <v>15346</v>
      </c>
      <c r="M1365" s="110" t="s">
        <v>100</v>
      </c>
      <c r="N1365" s="109" t="s">
        <v>12004</v>
      </c>
      <c r="O1365" s="110" t="s">
        <v>12005</v>
      </c>
    </row>
    <row r="1366" spans="3:15">
      <c r="C1366" s="108"/>
      <c r="D1366" s="108"/>
      <c r="E1366" s="108"/>
      <c r="H1366" s="189" t="s">
        <v>105</v>
      </c>
      <c r="I1366" s="191" t="s">
        <v>12443</v>
      </c>
      <c r="J1366" s="110" t="s">
        <v>12444</v>
      </c>
      <c r="L1366" s="110" t="s">
        <v>15347</v>
      </c>
      <c r="M1366" s="110" t="s">
        <v>100</v>
      </c>
      <c r="N1366" s="109" t="s">
        <v>11539</v>
      </c>
      <c r="O1366" s="110" t="s">
        <v>12006</v>
      </c>
    </row>
    <row r="1367" spans="3:15">
      <c r="C1367" s="108"/>
      <c r="D1367" s="108"/>
      <c r="E1367" s="108"/>
      <c r="H1367" s="189" t="s">
        <v>105</v>
      </c>
      <c r="I1367" s="191" t="s">
        <v>12445</v>
      </c>
      <c r="J1367" s="110" t="s">
        <v>12446</v>
      </c>
      <c r="L1367" s="110" t="s">
        <v>15348</v>
      </c>
      <c r="M1367" s="110" t="s">
        <v>100</v>
      </c>
      <c r="N1367" s="109" t="s">
        <v>12007</v>
      </c>
      <c r="O1367" s="110" t="s">
        <v>12008</v>
      </c>
    </row>
    <row r="1368" spans="3:15">
      <c r="C1368" s="108"/>
      <c r="D1368" s="108"/>
      <c r="E1368" s="108"/>
      <c r="H1368" s="189" t="s">
        <v>105</v>
      </c>
      <c r="I1368" s="191" t="s">
        <v>12447</v>
      </c>
      <c r="J1368" s="110" t="s">
        <v>12448</v>
      </c>
      <c r="L1368" s="110" t="s">
        <v>15349</v>
      </c>
      <c r="M1368" s="110" t="s">
        <v>100</v>
      </c>
      <c r="N1368" s="109" t="s">
        <v>12009</v>
      </c>
      <c r="O1368" s="110" t="s">
        <v>12010</v>
      </c>
    </row>
    <row r="1369" spans="3:15">
      <c r="C1369" s="108"/>
      <c r="D1369" s="108"/>
      <c r="E1369" s="108"/>
      <c r="H1369" s="189" t="s">
        <v>105</v>
      </c>
      <c r="I1369" s="191" t="s">
        <v>12449</v>
      </c>
      <c r="J1369" s="110" t="s">
        <v>12450</v>
      </c>
      <c r="L1369" s="110" t="s">
        <v>15350</v>
      </c>
      <c r="M1369" s="110" t="s">
        <v>100</v>
      </c>
      <c r="N1369" s="109" t="s">
        <v>12011</v>
      </c>
      <c r="O1369" s="110" t="s">
        <v>12012</v>
      </c>
    </row>
    <row r="1370" spans="3:15">
      <c r="C1370" s="108"/>
      <c r="D1370" s="108"/>
      <c r="E1370" s="108"/>
      <c r="H1370" s="189" t="s">
        <v>105</v>
      </c>
      <c r="I1370" s="191" t="s">
        <v>12451</v>
      </c>
      <c r="J1370" s="110" t="s">
        <v>12452</v>
      </c>
      <c r="L1370" s="110" t="s">
        <v>15351</v>
      </c>
      <c r="M1370" s="110" t="s">
        <v>100</v>
      </c>
      <c r="N1370" s="109" t="s">
        <v>12013</v>
      </c>
      <c r="O1370" s="110" t="s">
        <v>12014</v>
      </c>
    </row>
    <row r="1371" spans="3:15">
      <c r="C1371" s="108"/>
      <c r="D1371" s="108"/>
      <c r="E1371" s="108"/>
      <c r="H1371" s="189" t="s">
        <v>105</v>
      </c>
      <c r="I1371" s="191" t="s">
        <v>12453</v>
      </c>
      <c r="J1371" s="110" t="s">
        <v>12454</v>
      </c>
      <c r="L1371" s="110" t="s">
        <v>15352</v>
      </c>
      <c r="M1371" s="110" t="s">
        <v>100</v>
      </c>
      <c r="N1371" s="109" t="s">
        <v>12015</v>
      </c>
      <c r="O1371" s="110" t="s">
        <v>12016</v>
      </c>
    </row>
    <row r="1372" spans="3:15">
      <c r="C1372" s="108"/>
      <c r="D1372" s="108"/>
      <c r="E1372" s="108"/>
      <c r="H1372" s="189" t="s">
        <v>105</v>
      </c>
      <c r="I1372" s="191" t="s">
        <v>12455</v>
      </c>
      <c r="J1372" s="110" t="s">
        <v>12456</v>
      </c>
      <c r="L1372" s="110" t="s">
        <v>15353</v>
      </c>
      <c r="M1372" s="110" t="s">
        <v>100</v>
      </c>
      <c r="N1372" s="109" t="s">
        <v>12017</v>
      </c>
      <c r="O1372" s="110" t="s">
        <v>12018</v>
      </c>
    </row>
    <row r="1373" spans="3:15">
      <c r="C1373" s="108"/>
      <c r="D1373" s="108"/>
      <c r="E1373" s="108"/>
      <c r="H1373" s="189" t="s">
        <v>105</v>
      </c>
      <c r="I1373" s="191" t="s">
        <v>12457</v>
      </c>
      <c r="J1373" s="110" t="s">
        <v>12458</v>
      </c>
      <c r="L1373" s="110" t="s">
        <v>15354</v>
      </c>
      <c r="M1373" s="110" t="s">
        <v>100</v>
      </c>
      <c r="N1373" s="109" t="s">
        <v>12019</v>
      </c>
      <c r="O1373" s="110" t="s">
        <v>12020</v>
      </c>
    </row>
    <row r="1374" spans="3:15">
      <c r="C1374" s="108"/>
      <c r="D1374" s="108"/>
      <c r="E1374" s="108"/>
      <c r="H1374" s="193"/>
      <c r="I1374" s="197" t="s">
        <v>12459</v>
      </c>
      <c r="J1374" s="194"/>
      <c r="L1374" s="110" t="s">
        <v>15355</v>
      </c>
      <c r="M1374" s="110" t="s">
        <v>100</v>
      </c>
      <c r="N1374" s="109" t="s">
        <v>12021</v>
      </c>
      <c r="O1374" s="110" t="s">
        <v>12022</v>
      </c>
    </row>
    <row r="1375" spans="3:15">
      <c r="C1375" s="108"/>
      <c r="D1375" s="108"/>
      <c r="E1375" s="108"/>
      <c r="H1375" s="189" t="s">
        <v>468</v>
      </c>
      <c r="I1375" s="191" t="s">
        <v>12460</v>
      </c>
      <c r="J1375" s="110" t="s">
        <v>12461</v>
      </c>
      <c r="L1375" s="110" t="s">
        <v>15356</v>
      </c>
      <c r="M1375" s="110" t="s">
        <v>100</v>
      </c>
      <c r="N1375" s="109" t="s">
        <v>12023</v>
      </c>
      <c r="O1375" s="110" t="s">
        <v>12024</v>
      </c>
    </row>
    <row r="1376" spans="3:15">
      <c r="C1376" s="108"/>
      <c r="D1376" s="108"/>
      <c r="E1376" s="108"/>
      <c r="H1376" s="189" t="s">
        <v>468</v>
      </c>
      <c r="I1376" s="191" t="s">
        <v>12462</v>
      </c>
      <c r="J1376" s="110" t="s">
        <v>12463</v>
      </c>
      <c r="L1376" s="110" t="s">
        <v>15357</v>
      </c>
      <c r="M1376" s="110" t="s">
        <v>100</v>
      </c>
      <c r="N1376" s="109" t="s">
        <v>12025</v>
      </c>
      <c r="O1376" s="110" t="s">
        <v>12026</v>
      </c>
    </row>
    <row r="1377" spans="3:15">
      <c r="C1377" s="108"/>
      <c r="D1377" s="108"/>
      <c r="E1377" s="108"/>
      <c r="H1377" s="189" t="s">
        <v>468</v>
      </c>
      <c r="I1377" s="191" t="s">
        <v>12464</v>
      </c>
      <c r="J1377" s="110" t="s">
        <v>12465</v>
      </c>
      <c r="L1377" s="110" t="s">
        <v>15358</v>
      </c>
      <c r="M1377" s="110" t="s">
        <v>100</v>
      </c>
      <c r="N1377" s="109" t="s">
        <v>12027</v>
      </c>
      <c r="O1377" s="110" t="s">
        <v>12028</v>
      </c>
    </row>
    <row r="1378" spans="3:15">
      <c r="C1378" s="108"/>
      <c r="D1378" s="108"/>
      <c r="E1378" s="108"/>
      <c r="H1378" s="189" t="s">
        <v>468</v>
      </c>
      <c r="I1378" s="191" t="s">
        <v>12466</v>
      </c>
      <c r="J1378" s="110" t="s">
        <v>12467</v>
      </c>
      <c r="L1378" s="110" t="s">
        <v>15359</v>
      </c>
      <c r="M1378" s="110"/>
      <c r="N1378" s="109"/>
      <c r="O1378" s="110" t="s">
        <v>12028</v>
      </c>
    </row>
    <row r="1379" spans="3:15">
      <c r="C1379" s="108"/>
      <c r="D1379" s="108"/>
      <c r="E1379" s="108"/>
      <c r="H1379" s="189" t="s">
        <v>468</v>
      </c>
      <c r="I1379" s="191" t="s">
        <v>12468</v>
      </c>
      <c r="J1379" s="110" t="s">
        <v>12469</v>
      </c>
      <c r="L1379" s="110" t="s">
        <v>15360</v>
      </c>
      <c r="M1379" s="110" t="s">
        <v>100</v>
      </c>
      <c r="N1379" s="109" t="s">
        <v>12029</v>
      </c>
      <c r="O1379" s="110" t="s">
        <v>12030</v>
      </c>
    </row>
    <row r="1380" spans="3:15">
      <c r="C1380" s="108"/>
      <c r="D1380" s="108"/>
      <c r="E1380" s="108"/>
      <c r="H1380" s="189" t="s">
        <v>468</v>
      </c>
      <c r="I1380" s="191" t="s">
        <v>12470</v>
      </c>
      <c r="J1380" s="110" t="s">
        <v>12471</v>
      </c>
      <c r="L1380" s="110" t="s">
        <v>15361</v>
      </c>
      <c r="M1380" s="110" t="s">
        <v>100</v>
      </c>
      <c r="N1380" s="109" t="s">
        <v>12031</v>
      </c>
      <c r="O1380" s="110" t="s">
        <v>12032</v>
      </c>
    </row>
    <row r="1381" spans="3:15">
      <c r="C1381" s="108"/>
      <c r="D1381" s="108"/>
      <c r="E1381" s="108"/>
      <c r="H1381" s="189" t="s">
        <v>468</v>
      </c>
      <c r="I1381" s="191" t="s">
        <v>12472</v>
      </c>
      <c r="J1381" s="110" t="s">
        <v>12473</v>
      </c>
      <c r="L1381" s="110" t="s">
        <v>15362</v>
      </c>
      <c r="M1381" s="110"/>
      <c r="N1381" s="109"/>
      <c r="O1381" s="110" t="s">
        <v>12032</v>
      </c>
    </row>
    <row r="1382" spans="3:15">
      <c r="C1382" s="108"/>
      <c r="D1382" s="108"/>
      <c r="E1382" s="108"/>
      <c r="H1382" s="189" t="s">
        <v>468</v>
      </c>
      <c r="I1382" s="191" t="s">
        <v>12474</v>
      </c>
      <c r="J1382" s="110" t="s">
        <v>12475</v>
      </c>
      <c r="L1382" s="110" t="s">
        <v>15363</v>
      </c>
      <c r="M1382" s="110" t="s">
        <v>100</v>
      </c>
      <c r="N1382" s="109" t="s">
        <v>12033</v>
      </c>
      <c r="O1382" s="110" t="s">
        <v>12034</v>
      </c>
    </row>
    <row r="1383" spans="3:15">
      <c r="C1383" s="108"/>
      <c r="D1383" s="108"/>
      <c r="E1383" s="108"/>
      <c r="H1383" s="189" t="s">
        <v>468</v>
      </c>
      <c r="I1383" s="191" t="s">
        <v>12476</v>
      </c>
      <c r="J1383" s="110" t="s">
        <v>12477</v>
      </c>
      <c r="L1383" s="110" t="s">
        <v>15364</v>
      </c>
      <c r="M1383" s="110" t="s">
        <v>100</v>
      </c>
      <c r="N1383" s="109" t="s">
        <v>12035</v>
      </c>
      <c r="O1383" s="110" t="s">
        <v>12036</v>
      </c>
    </row>
    <row r="1384" spans="3:15">
      <c r="C1384" s="108"/>
      <c r="D1384" s="108"/>
      <c r="E1384" s="108"/>
      <c r="H1384" s="189" t="s">
        <v>468</v>
      </c>
      <c r="I1384" s="191" t="s">
        <v>12478</v>
      </c>
      <c r="J1384" s="110" t="s">
        <v>12479</v>
      </c>
      <c r="L1384" s="110" t="s">
        <v>15365</v>
      </c>
      <c r="M1384" s="110" t="s">
        <v>100</v>
      </c>
      <c r="N1384" s="109" t="s">
        <v>10118</v>
      </c>
      <c r="O1384" s="110" t="s">
        <v>12037</v>
      </c>
    </row>
    <row r="1385" spans="3:15">
      <c r="C1385" s="108"/>
      <c r="D1385" s="108"/>
      <c r="E1385" s="108"/>
      <c r="H1385" s="189" t="s">
        <v>468</v>
      </c>
      <c r="I1385" s="191" t="s">
        <v>12480</v>
      </c>
      <c r="J1385" s="110" t="s">
        <v>12481</v>
      </c>
      <c r="L1385" s="110" t="s">
        <v>15366</v>
      </c>
      <c r="M1385" s="110" t="s">
        <v>100</v>
      </c>
      <c r="N1385" s="109" t="s">
        <v>12038</v>
      </c>
      <c r="O1385" s="110" t="s">
        <v>12039</v>
      </c>
    </row>
    <row r="1386" spans="3:15">
      <c r="C1386" s="108"/>
      <c r="D1386" s="108"/>
      <c r="E1386" s="108"/>
      <c r="H1386" s="189" t="s">
        <v>468</v>
      </c>
      <c r="I1386" s="191" t="s">
        <v>12482</v>
      </c>
      <c r="J1386" s="110" t="s">
        <v>12483</v>
      </c>
      <c r="L1386" s="110" t="s">
        <v>15367</v>
      </c>
      <c r="M1386" s="110"/>
      <c r="N1386" s="109"/>
      <c r="O1386" s="110" t="s">
        <v>12039</v>
      </c>
    </row>
    <row r="1387" spans="3:15">
      <c r="C1387" s="108"/>
      <c r="D1387" s="108"/>
      <c r="E1387" s="108"/>
      <c r="H1387" s="189" t="s">
        <v>468</v>
      </c>
      <c r="I1387" s="191" t="s">
        <v>12484</v>
      </c>
      <c r="J1387" s="110" t="s">
        <v>12485</v>
      </c>
      <c r="L1387" s="110" t="s">
        <v>15368</v>
      </c>
      <c r="M1387" s="110"/>
      <c r="N1387" s="109"/>
      <c r="O1387" s="110" t="s">
        <v>12039</v>
      </c>
    </row>
    <row r="1388" spans="3:15">
      <c r="C1388" s="108"/>
      <c r="D1388" s="108"/>
      <c r="E1388" s="108"/>
      <c r="H1388" s="189" t="s">
        <v>468</v>
      </c>
      <c r="I1388" s="191" t="s">
        <v>12486</v>
      </c>
      <c r="J1388" s="110" t="s">
        <v>12487</v>
      </c>
      <c r="L1388" s="110" t="s">
        <v>15369</v>
      </c>
      <c r="M1388" s="110" t="s">
        <v>100</v>
      </c>
      <c r="N1388" s="109" t="s">
        <v>12040</v>
      </c>
      <c r="O1388" s="110" t="s">
        <v>12041</v>
      </c>
    </row>
    <row r="1389" spans="3:15">
      <c r="C1389" s="108"/>
      <c r="D1389" s="108"/>
      <c r="E1389" s="108"/>
      <c r="H1389" s="189" t="s">
        <v>468</v>
      </c>
      <c r="I1389" s="191" t="s">
        <v>12488</v>
      </c>
      <c r="J1389" s="110" t="s">
        <v>12489</v>
      </c>
      <c r="L1389" s="110" t="s">
        <v>15370</v>
      </c>
      <c r="M1389" s="110" t="s">
        <v>100</v>
      </c>
      <c r="N1389" s="109" t="s">
        <v>12042</v>
      </c>
      <c r="O1389" s="110" t="s">
        <v>12043</v>
      </c>
    </row>
    <row r="1390" spans="3:15">
      <c r="C1390" s="108"/>
      <c r="D1390" s="108"/>
      <c r="E1390" s="108"/>
      <c r="H1390" s="189" t="s">
        <v>468</v>
      </c>
      <c r="I1390" s="191" t="s">
        <v>12490</v>
      </c>
      <c r="J1390" s="110" t="s">
        <v>12491</v>
      </c>
      <c r="L1390" s="110" t="s">
        <v>15371</v>
      </c>
      <c r="M1390" s="110" t="s">
        <v>100</v>
      </c>
      <c r="N1390" s="109" t="s">
        <v>12044</v>
      </c>
      <c r="O1390" s="110" t="s">
        <v>12045</v>
      </c>
    </row>
    <row r="1391" spans="3:15">
      <c r="C1391" s="108"/>
      <c r="D1391" s="108"/>
      <c r="E1391" s="108"/>
      <c r="H1391" s="189" t="s">
        <v>468</v>
      </c>
      <c r="I1391" s="191" t="s">
        <v>12492</v>
      </c>
      <c r="J1391" s="110" t="s">
        <v>12493</v>
      </c>
      <c r="L1391" s="110" t="s">
        <v>15372</v>
      </c>
      <c r="M1391" s="110" t="s">
        <v>100</v>
      </c>
      <c r="N1391" s="109" t="s">
        <v>12046</v>
      </c>
      <c r="O1391" s="110" t="s">
        <v>12047</v>
      </c>
    </row>
    <row r="1392" spans="3:15">
      <c r="C1392" s="108"/>
      <c r="D1392" s="108"/>
      <c r="E1392" s="108"/>
      <c r="H1392" s="189" t="s">
        <v>468</v>
      </c>
      <c r="I1392" s="191" t="s">
        <v>12494</v>
      </c>
      <c r="J1392" s="110" t="s">
        <v>12495</v>
      </c>
      <c r="L1392" s="110" t="s">
        <v>15373</v>
      </c>
      <c r="M1392" s="110" t="s">
        <v>100</v>
      </c>
      <c r="N1392" s="109" t="s">
        <v>12048</v>
      </c>
      <c r="O1392" s="110" t="s">
        <v>12049</v>
      </c>
    </row>
    <row r="1393" spans="3:15">
      <c r="C1393" s="108"/>
      <c r="D1393" s="108"/>
      <c r="E1393" s="108"/>
      <c r="H1393" s="189" t="s">
        <v>468</v>
      </c>
      <c r="I1393" s="191" t="s">
        <v>12496</v>
      </c>
      <c r="J1393" s="110" t="s">
        <v>12497</v>
      </c>
      <c r="L1393" s="110" t="s">
        <v>15374</v>
      </c>
      <c r="M1393" s="110"/>
      <c r="N1393" s="109"/>
      <c r="O1393" s="110" t="s">
        <v>12049</v>
      </c>
    </row>
    <row r="1394" spans="3:15">
      <c r="C1394" s="108"/>
      <c r="D1394" s="108"/>
      <c r="E1394" s="108"/>
      <c r="H1394" s="189" t="s">
        <v>468</v>
      </c>
      <c r="I1394" s="191" t="s">
        <v>12498</v>
      </c>
      <c r="J1394" s="110" t="s">
        <v>12499</v>
      </c>
      <c r="L1394" s="110" t="s">
        <v>15375</v>
      </c>
      <c r="M1394" s="110" t="s">
        <v>515</v>
      </c>
      <c r="N1394" s="109" t="s">
        <v>11908</v>
      </c>
      <c r="O1394" s="110" t="s">
        <v>12051</v>
      </c>
    </row>
    <row r="1395" spans="3:15">
      <c r="C1395" s="108"/>
      <c r="D1395" s="108"/>
      <c r="E1395" s="108"/>
      <c r="H1395" s="189" t="s">
        <v>468</v>
      </c>
      <c r="I1395" s="191" t="s">
        <v>12500</v>
      </c>
      <c r="J1395" s="110" t="s">
        <v>12501</v>
      </c>
      <c r="L1395" s="110" t="s">
        <v>15376</v>
      </c>
      <c r="M1395" s="110" t="s">
        <v>515</v>
      </c>
      <c r="N1395" s="109" t="s">
        <v>12052</v>
      </c>
      <c r="O1395" s="110" t="s">
        <v>12053</v>
      </c>
    </row>
    <row r="1396" spans="3:15">
      <c r="C1396" s="108"/>
      <c r="D1396" s="108"/>
      <c r="E1396" s="108"/>
      <c r="H1396" s="189" t="s">
        <v>468</v>
      </c>
      <c r="I1396" s="191" t="s">
        <v>12502</v>
      </c>
      <c r="J1396" s="110" t="s">
        <v>12503</v>
      </c>
      <c r="L1396" s="110" t="s">
        <v>15377</v>
      </c>
      <c r="M1396" s="110" t="s">
        <v>515</v>
      </c>
      <c r="N1396" s="109" t="s">
        <v>12054</v>
      </c>
      <c r="O1396" s="110" t="s">
        <v>12055</v>
      </c>
    </row>
    <row r="1397" spans="3:15">
      <c r="C1397" s="108"/>
      <c r="D1397" s="108"/>
      <c r="E1397" s="108"/>
      <c r="H1397" s="189" t="s">
        <v>468</v>
      </c>
      <c r="I1397" s="191" t="s">
        <v>12504</v>
      </c>
      <c r="J1397" s="110" t="s">
        <v>12505</v>
      </c>
      <c r="L1397" s="110" t="s">
        <v>15378</v>
      </c>
      <c r="M1397" s="110" t="s">
        <v>515</v>
      </c>
      <c r="N1397" s="109" t="s">
        <v>12056</v>
      </c>
      <c r="O1397" s="110" t="s">
        <v>12057</v>
      </c>
    </row>
    <row r="1398" spans="3:15">
      <c r="C1398" s="108"/>
      <c r="D1398" s="108"/>
      <c r="E1398" s="108"/>
      <c r="H1398" s="189" t="s">
        <v>468</v>
      </c>
      <c r="I1398" s="191" t="s">
        <v>12506</v>
      </c>
      <c r="J1398" s="110" t="s">
        <v>12507</v>
      </c>
      <c r="L1398" s="110" t="s">
        <v>15379</v>
      </c>
      <c r="M1398" s="110" t="s">
        <v>515</v>
      </c>
      <c r="N1398" s="109" t="s">
        <v>12058</v>
      </c>
      <c r="O1398" s="110" t="s">
        <v>12059</v>
      </c>
    </row>
    <row r="1399" spans="3:15">
      <c r="C1399" s="108"/>
      <c r="D1399" s="108"/>
      <c r="E1399" s="108"/>
      <c r="H1399" s="189" t="s">
        <v>468</v>
      </c>
      <c r="I1399" s="191" t="s">
        <v>12508</v>
      </c>
      <c r="J1399" s="110" t="s">
        <v>12509</v>
      </c>
      <c r="L1399" s="110" t="s">
        <v>15380</v>
      </c>
      <c r="M1399" s="110" t="s">
        <v>515</v>
      </c>
      <c r="N1399" s="109" t="s">
        <v>10903</v>
      </c>
      <c r="O1399" s="110" t="s">
        <v>12060</v>
      </c>
    </row>
    <row r="1400" spans="3:15">
      <c r="C1400" s="108"/>
      <c r="D1400" s="108"/>
      <c r="E1400" s="108"/>
      <c r="H1400" s="189" t="s">
        <v>468</v>
      </c>
      <c r="I1400" s="191" t="s">
        <v>12510</v>
      </c>
      <c r="J1400" s="110" t="s">
        <v>12511</v>
      </c>
      <c r="L1400" s="110" t="s">
        <v>15381</v>
      </c>
      <c r="M1400" s="110" t="s">
        <v>515</v>
      </c>
      <c r="N1400" s="109" t="s">
        <v>12061</v>
      </c>
      <c r="O1400" s="110" t="s">
        <v>12062</v>
      </c>
    </row>
    <row r="1401" spans="3:15">
      <c r="C1401" s="108"/>
      <c r="D1401" s="108"/>
      <c r="E1401" s="108"/>
      <c r="H1401" s="189" t="s">
        <v>468</v>
      </c>
      <c r="I1401" s="191" t="s">
        <v>12512</v>
      </c>
      <c r="J1401" s="110" t="s">
        <v>12513</v>
      </c>
      <c r="L1401" s="110" t="s">
        <v>15382</v>
      </c>
      <c r="M1401" s="110" t="s">
        <v>515</v>
      </c>
      <c r="N1401" s="109" t="s">
        <v>12063</v>
      </c>
      <c r="O1401" s="110" t="s">
        <v>12064</v>
      </c>
    </row>
    <row r="1402" spans="3:15">
      <c r="C1402" s="108"/>
      <c r="D1402" s="108"/>
      <c r="E1402" s="108"/>
      <c r="H1402" s="189" t="s">
        <v>468</v>
      </c>
      <c r="I1402" s="191" t="s">
        <v>12514</v>
      </c>
      <c r="J1402" s="110" t="s">
        <v>12515</v>
      </c>
      <c r="L1402" s="110" t="s">
        <v>15383</v>
      </c>
      <c r="M1402" s="110" t="s">
        <v>515</v>
      </c>
      <c r="N1402" s="109" t="s">
        <v>12065</v>
      </c>
      <c r="O1402" s="110" t="s">
        <v>12066</v>
      </c>
    </row>
    <row r="1403" spans="3:15">
      <c r="C1403" s="108"/>
      <c r="D1403" s="108"/>
      <c r="E1403" s="108"/>
      <c r="H1403" s="189" t="s">
        <v>468</v>
      </c>
      <c r="I1403" s="191" t="s">
        <v>12516</v>
      </c>
      <c r="J1403" s="110" t="s">
        <v>12517</v>
      </c>
      <c r="L1403" s="110" t="s">
        <v>15384</v>
      </c>
      <c r="M1403" s="110" t="s">
        <v>515</v>
      </c>
      <c r="N1403" s="109" t="s">
        <v>12067</v>
      </c>
      <c r="O1403" s="110" t="s">
        <v>12068</v>
      </c>
    </row>
    <row r="1404" spans="3:15">
      <c r="C1404" s="108"/>
      <c r="D1404" s="108"/>
      <c r="E1404" s="108"/>
      <c r="H1404" s="189" t="s">
        <v>468</v>
      </c>
      <c r="I1404" s="191" t="s">
        <v>12518</v>
      </c>
      <c r="J1404" s="110" t="s">
        <v>12519</v>
      </c>
      <c r="L1404" s="110" t="s">
        <v>15385</v>
      </c>
      <c r="M1404" s="110" t="s">
        <v>515</v>
      </c>
      <c r="N1404" s="109" t="s">
        <v>11109</v>
      </c>
      <c r="O1404" s="110" t="s">
        <v>12069</v>
      </c>
    </row>
    <row r="1405" spans="3:15">
      <c r="C1405" s="108"/>
      <c r="D1405" s="108"/>
      <c r="E1405" s="108"/>
      <c r="H1405" s="189" t="s">
        <v>468</v>
      </c>
      <c r="I1405" s="191" t="s">
        <v>12520</v>
      </c>
      <c r="J1405" s="110" t="s">
        <v>12521</v>
      </c>
      <c r="L1405" s="110" t="s">
        <v>15386</v>
      </c>
      <c r="M1405" s="110" t="s">
        <v>515</v>
      </c>
      <c r="N1405" s="109" t="s">
        <v>12070</v>
      </c>
      <c r="O1405" s="110" t="s">
        <v>12071</v>
      </c>
    </row>
    <row r="1406" spans="3:15">
      <c r="C1406" s="108"/>
      <c r="D1406" s="108"/>
      <c r="E1406" s="108"/>
      <c r="H1406" s="189" t="s">
        <v>468</v>
      </c>
      <c r="I1406" s="191" t="s">
        <v>12522</v>
      </c>
      <c r="J1406" s="110" t="s">
        <v>12523</v>
      </c>
      <c r="L1406" s="110" t="s">
        <v>15387</v>
      </c>
      <c r="M1406" s="110" t="s">
        <v>515</v>
      </c>
      <c r="N1406" s="109" t="s">
        <v>12072</v>
      </c>
      <c r="O1406" s="110" t="s">
        <v>12073</v>
      </c>
    </row>
    <row r="1407" spans="3:15">
      <c r="C1407" s="108"/>
      <c r="D1407" s="108"/>
      <c r="E1407" s="108"/>
      <c r="H1407" s="193"/>
      <c r="I1407" s="197" t="s">
        <v>12524</v>
      </c>
      <c r="J1407" s="194"/>
      <c r="L1407" s="110" t="s">
        <v>15388</v>
      </c>
      <c r="M1407" s="110" t="s">
        <v>515</v>
      </c>
      <c r="N1407" s="109" t="s">
        <v>11975</v>
      </c>
      <c r="O1407" s="110" t="s">
        <v>12074</v>
      </c>
    </row>
    <row r="1408" spans="3:15">
      <c r="C1408" s="108"/>
      <c r="D1408" s="108"/>
      <c r="E1408" s="108"/>
      <c r="H1408" s="189" t="s">
        <v>106</v>
      </c>
      <c r="I1408" s="191" t="s">
        <v>12525</v>
      </c>
      <c r="J1408" s="110" t="s">
        <v>12526</v>
      </c>
      <c r="L1408" s="110" t="s">
        <v>15389</v>
      </c>
      <c r="M1408" s="110" t="s">
        <v>515</v>
      </c>
      <c r="N1408" s="109" t="s">
        <v>12075</v>
      </c>
      <c r="O1408" s="110" t="s">
        <v>12076</v>
      </c>
    </row>
    <row r="1409" spans="3:15">
      <c r="C1409" s="108"/>
      <c r="D1409" s="108"/>
      <c r="E1409" s="108"/>
      <c r="H1409" s="189" t="s">
        <v>106</v>
      </c>
      <c r="I1409" s="191" t="s">
        <v>12527</v>
      </c>
      <c r="J1409" s="110" t="s">
        <v>12528</v>
      </c>
      <c r="L1409" s="110" t="s">
        <v>15390</v>
      </c>
      <c r="M1409" s="110" t="s">
        <v>515</v>
      </c>
      <c r="N1409" s="109" t="s">
        <v>12077</v>
      </c>
      <c r="O1409" s="110" t="s">
        <v>12078</v>
      </c>
    </row>
    <row r="1410" spans="3:15">
      <c r="C1410" s="108"/>
      <c r="D1410" s="108"/>
      <c r="E1410" s="108"/>
      <c r="H1410" s="189" t="s">
        <v>106</v>
      </c>
      <c r="I1410" s="191" t="s">
        <v>12529</v>
      </c>
      <c r="J1410" s="110" t="s">
        <v>12530</v>
      </c>
      <c r="L1410" s="110" t="s">
        <v>15391</v>
      </c>
      <c r="M1410" s="110"/>
      <c r="N1410" s="109"/>
      <c r="O1410" s="110" t="s">
        <v>12078</v>
      </c>
    </row>
    <row r="1411" spans="3:15">
      <c r="C1411" s="108"/>
      <c r="D1411" s="108"/>
      <c r="E1411" s="108"/>
      <c r="H1411" s="189" t="s">
        <v>106</v>
      </c>
      <c r="I1411" s="191" t="s">
        <v>12531</v>
      </c>
      <c r="J1411" s="110" t="s">
        <v>12532</v>
      </c>
      <c r="L1411" s="110" t="s">
        <v>15392</v>
      </c>
      <c r="M1411" s="110" t="s">
        <v>515</v>
      </c>
      <c r="N1411" s="109" t="s">
        <v>11043</v>
      </c>
      <c r="O1411" s="110" t="s">
        <v>12079</v>
      </c>
    </row>
    <row r="1412" spans="3:15">
      <c r="C1412" s="108"/>
      <c r="D1412" s="108"/>
      <c r="E1412" s="108"/>
      <c r="H1412" s="189" t="s">
        <v>106</v>
      </c>
      <c r="I1412" s="191" t="s">
        <v>12533</v>
      </c>
      <c r="J1412" s="110" t="s">
        <v>12534</v>
      </c>
      <c r="L1412" s="110" t="s">
        <v>15393</v>
      </c>
      <c r="M1412" s="110" t="s">
        <v>515</v>
      </c>
      <c r="N1412" s="109" t="s">
        <v>12080</v>
      </c>
      <c r="O1412" s="110" t="s">
        <v>12081</v>
      </c>
    </row>
    <row r="1413" spans="3:15">
      <c r="C1413" s="108"/>
      <c r="D1413" s="108"/>
      <c r="E1413" s="108"/>
      <c r="H1413" s="189" t="s">
        <v>106</v>
      </c>
      <c r="I1413" s="191" t="s">
        <v>12535</v>
      </c>
      <c r="J1413" s="110" t="s">
        <v>12536</v>
      </c>
      <c r="L1413" s="110" t="s">
        <v>15394</v>
      </c>
      <c r="M1413" s="110" t="s">
        <v>515</v>
      </c>
      <c r="N1413" s="109" t="s">
        <v>12082</v>
      </c>
      <c r="O1413" s="110" t="s">
        <v>12083</v>
      </c>
    </row>
    <row r="1414" spans="3:15">
      <c r="C1414" s="108"/>
      <c r="D1414" s="108"/>
      <c r="E1414" s="108"/>
      <c r="H1414" s="189" t="s">
        <v>106</v>
      </c>
      <c r="I1414" s="191" t="s">
        <v>12537</v>
      </c>
      <c r="J1414" s="110" t="s">
        <v>12538</v>
      </c>
      <c r="L1414" s="110" t="s">
        <v>15395</v>
      </c>
      <c r="M1414" s="110" t="s">
        <v>515</v>
      </c>
      <c r="N1414" s="109" t="s">
        <v>12084</v>
      </c>
      <c r="O1414" s="110" t="s">
        <v>12085</v>
      </c>
    </row>
    <row r="1415" spans="3:15">
      <c r="C1415" s="108"/>
      <c r="D1415" s="108"/>
      <c r="E1415" s="108"/>
      <c r="H1415" s="189" t="s">
        <v>106</v>
      </c>
      <c r="I1415" s="191" t="s">
        <v>12539</v>
      </c>
      <c r="J1415" s="110" t="s">
        <v>12540</v>
      </c>
      <c r="L1415" s="110" t="s">
        <v>15396</v>
      </c>
      <c r="M1415" s="110" t="s">
        <v>515</v>
      </c>
      <c r="N1415" s="109" t="s">
        <v>10237</v>
      </c>
      <c r="O1415" s="110" t="s">
        <v>12086</v>
      </c>
    </row>
    <row r="1416" spans="3:15">
      <c r="C1416" s="108"/>
      <c r="D1416" s="108"/>
      <c r="E1416" s="108"/>
      <c r="H1416" s="189" t="s">
        <v>106</v>
      </c>
      <c r="I1416" s="191" t="s">
        <v>12541</v>
      </c>
      <c r="J1416" s="110" t="s">
        <v>12542</v>
      </c>
      <c r="L1416" s="110" t="s">
        <v>15397</v>
      </c>
      <c r="M1416" s="110" t="s">
        <v>515</v>
      </c>
      <c r="N1416" s="109" t="s">
        <v>9831</v>
      </c>
      <c r="O1416" s="110" t="s">
        <v>12087</v>
      </c>
    </row>
    <row r="1417" spans="3:15">
      <c r="C1417" s="108"/>
      <c r="D1417" s="108"/>
      <c r="E1417" s="108"/>
      <c r="H1417" s="189" t="s">
        <v>106</v>
      </c>
      <c r="I1417" s="191" t="s">
        <v>12543</v>
      </c>
      <c r="J1417" s="110" t="s">
        <v>12544</v>
      </c>
      <c r="L1417" s="110" t="s">
        <v>15398</v>
      </c>
      <c r="M1417" s="110" t="s">
        <v>515</v>
      </c>
      <c r="N1417" s="109" t="s">
        <v>12088</v>
      </c>
      <c r="O1417" s="110" t="s">
        <v>12089</v>
      </c>
    </row>
    <row r="1418" spans="3:15">
      <c r="C1418" s="108"/>
      <c r="D1418" s="108"/>
      <c r="E1418" s="108"/>
      <c r="H1418" s="189" t="s">
        <v>106</v>
      </c>
      <c r="I1418" s="191" t="s">
        <v>12545</v>
      </c>
      <c r="J1418" s="110" t="s">
        <v>12546</v>
      </c>
      <c r="L1418" s="110" t="s">
        <v>15399</v>
      </c>
      <c r="M1418" s="110"/>
      <c r="N1418" s="109"/>
      <c r="O1418" s="110" t="s">
        <v>12089</v>
      </c>
    </row>
    <row r="1419" spans="3:15">
      <c r="C1419" s="108"/>
      <c r="D1419" s="108"/>
      <c r="E1419" s="108"/>
      <c r="H1419" s="189" t="s">
        <v>106</v>
      </c>
      <c r="I1419" s="191" t="s">
        <v>12547</v>
      </c>
      <c r="J1419" s="110" t="s">
        <v>12548</v>
      </c>
      <c r="L1419" s="110" t="s">
        <v>15400</v>
      </c>
      <c r="M1419" s="110" t="s">
        <v>515</v>
      </c>
      <c r="N1419" s="109" t="s">
        <v>12090</v>
      </c>
      <c r="O1419" s="110" t="s">
        <v>12091</v>
      </c>
    </row>
    <row r="1420" spans="3:15">
      <c r="C1420" s="108"/>
      <c r="D1420" s="108"/>
      <c r="E1420" s="108"/>
      <c r="H1420" s="189" t="s">
        <v>106</v>
      </c>
      <c r="I1420" s="191" t="s">
        <v>12549</v>
      </c>
      <c r="J1420" s="110" t="s">
        <v>12550</v>
      </c>
      <c r="L1420" s="110" t="s">
        <v>15401</v>
      </c>
      <c r="M1420" s="110" t="s">
        <v>515</v>
      </c>
      <c r="N1420" s="109" t="s">
        <v>12092</v>
      </c>
      <c r="O1420" s="110" t="s">
        <v>12093</v>
      </c>
    </row>
    <row r="1421" spans="3:15">
      <c r="C1421" s="108"/>
      <c r="D1421" s="108"/>
      <c r="E1421" s="108"/>
      <c r="H1421" s="189" t="s">
        <v>106</v>
      </c>
      <c r="I1421" s="191" t="s">
        <v>12551</v>
      </c>
      <c r="J1421" s="110" t="s">
        <v>12552</v>
      </c>
      <c r="L1421" s="110" t="s">
        <v>15402</v>
      </c>
      <c r="M1421" s="110" t="s">
        <v>515</v>
      </c>
      <c r="N1421" s="109" t="s">
        <v>12094</v>
      </c>
      <c r="O1421" s="110" t="s">
        <v>12095</v>
      </c>
    </row>
    <row r="1422" spans="3:15">
      <c r="C1422" s="108"/>
      <c r="D1422" s="108"/>
      <c r="E1422" s="108"/>
      <c r="H1422" s="189" t="s">
        <v>106</v>
      </c>
      <c r="I1422" s="191" t="s">
        <v>12553</v>
      </c>
      <c r="J1422" s="110" t="s">
        <v>12554</v>
      </c>
      <c r="L1422" s="110" t="s">
        <v>15403</v>
      </c>
      <c r="M1422" s="110" t="s">
        <v>515</v>
      </c>
      <c r="N1422" s="109" t="s">
        <v>12096</v>
      </c>
      <c r="O1422" s="110" t="s">
        <v>12097</v>
      </c>
    </row>
    <row r="1423" spans="3:15">
      <c r="C1423" s="108"/>
      <c r="D1423" s="108"/>
      <c r="E1423" s="108"/>
      <c r="H1423" s="189" t="s">
        <v>106</v>
      </c>
      <c r="I1423" s="191" t="s">
        <v>12555</v>
      </c>
      <c r="J1423" s="110" t="s">
        <v>12556</v>
      </c>
      <c r="L1423" s="110" t="s">
        <v>15404</v>
      </c>
      <c r="M1423" s="110" t="s">
        <v>515</v>
      </c>
      <c r="N1423" s="109" t="s">
        <v>12098</v>
      </c>
      <c r="O1423" s="110" t="s">
        <v>12099</v>
      </c>
    </row>
    <row r="1424" spans="3:15">
      <c r="C1424" s="108"/>
      <c r="D1424" s="108"/>
      <c r="E1424" s="108"/>
      <c r="H1424" s="189" t="s">
        <v>106</v>
      </c>
      <c r="I1424" s="191" t="s">
        <v>12557</v>
      </c>
      <c r="J1424" s="110" t="s">
        <v>12558</v>
      </c>
      <c r="L1424" s="110" t="s">
        <v>15405</v>
      </c>
      <c r="M1424" s="110" t="s">
        <v>515</v>
      </c>
      <c r="N1424" s="109" t="s">
        <v>12100</v>
      </c>
      <c r="O1424" s="110" t="s">
        <v>12101</v>
      </c>
    </row>
    <row r="1425" spans="3:15">
      <c r="C1425" s="108"/>
      <c r="D1425" s="108"/>
      <c r="E1425" s="108"/>
      <c r="H1425" s="189" t="s">
        <v>106</v>
      </c>
      <c r="I1425" s="191" t="s">
        <v>12559</v>
      </c>
      <c r="J1425" s="110" t="s">
        <v>12560</v>
      </c>
      <c r="L1425" s="110" t="s">
        <v>15406</v>
      </c>
      <c r="M1425" s="110" t="s">
        <v>515</v>
      </c>
      <c r="N1425" s="109" t="s">
        <v>12102</v>
      </c>
      <c r="O1425" s="110" t="s">
        <v>12103</v>
      </c>
    </row>
    <row r="1426" spans="3:15">
      <c r="C1426" s="108"/>
      <c r="D1426" s="108"/>
      <c r="E1426" s="108"/>
      <c r="H1426" s="189" t="s">
        <v>106</v>
      </c>
      <c r="I1426" s="191" t="s">
        <v>12561</v>
      </c>
      <c r="J1426" s="110" t="s">
        <v>12562</v>
      </c>
      <c r="L1426" s="110" t="s">
        <v>15407</v>
      </c>
      <c r="M1426" s="110"/>
      <c r="N1426" s="109"/>
      <c r="O1426" s="110" t="s">
        <v>12103</v>
      </c>
    </row>
    <row r="1427" spans="3:15">
      <c r="C1427" s="108"/>
      <c r="D1427" s="108"/>
      <c r="E1427" s="108"/>
      <c r="H1427" s="189" t="s">
        <v>106</v>
      </c>
      <c r="I1427" s="191" t="s">
        <v>12563</v>
      </c>
      <c r="J1427" s="110" t="s">
        <v>12564</v>
      </c>
      <c r="L1427" s="110" t="s">
        <v>15408</v>
      </c>
      <c r="M1427" s="110" t="s">
        <v>515</v>
      </c>
      <c r="N1427" s="109" t="s">
        <v>12104</v>
      </c>
      <c r="O1427" s="110" t="s">
        <v>12105</v>
      </c>
    </row>
    <row r="1428" spans="3:15">
      <c r="C1428" s="108"/>
      <c r="D1428" s="108"/>
      <c r="E1428" s="108"/>
      <c r="H1428" s="189" t="s">
        <v>106</v>
      </c>
      <c r="I1428" s="191" t="s">
        <v>12565</v>
      </c>
      <c r="J1428" s="110" t="s">
        <v>12566</v>
      </c>
      <c r="L1428" s="110" t="s">
        <v>15409</v>
      </c>
      <c r="M1428" s="110" t="s">
        <v>466</v>
      </c>
      <c r="N1428" s="109" t="s">
        <v>12107</v>
      </c>
      <c r="O1428" s="110" t="s">
        <v>12108</v>
      </c>
    </row>
    <row r="1429" spans="3:15">
      <c r="C1429" s="108"/>
      <c r="D1429" s="108"/>
      <c r="E1429" s="108"/>
      <c r="H1429" s="189" t="s">
        <v>106</v>
      </c>
      <c r="I1429" s="191" t="s">
        <v>12567</v>
      </c>
      <c r="J1429" s="110" t="s">
        <v>12568</v>
      </c>
      <c r="L1429" s="110" t="s">
        <v>15410</v>
      </c>
      <c r="M1429" s="110" t="s">
        <v>466</v>
      </c>
      <c r="N1429" s="109" t="s">
        <v>12109</v>
      </c>
      <c r="O1429" s="110" t="s">
        <v>12110</v>
      </c>
    </row>
    <row r="1430" spans="3:15">
      <c r="C1430" s="108"/>
      <c r="D1430" s="108"/>
      <c r="E1430" s="108"/>
      <c r="H1430" s="189" t="s">
        <v>106</v>
      </c>
      <c r="I1430" s="191" t="s">
        <v>12569</v>
      </c>
      <c r="J1430" s="110" t="s">
        <v>12570</v>
      </c>
      <c r="L1430" s="110" t="s">
        <v>15411</v>
      </c>
      <c r="M1430" s="110" t="s">
        <v>466</v>
      </c>
      <c r="N1430" s="109" t="s">
        <v>12111</v>
      </c>
      <c r="O1430" s="110" t="s">
        <v>12112</v>
      </c>
    </row>
    <row r="1431" spans="3:15">
      <c r="C1431" s="108"/>
      <c r="D1431" s="108"/>
      <c r="E1431" s="108"/>
      <c r="H1431" s="189" t="s">
        <v>106</v>
      </c>
      <c r="I1431" s="191" t="s">
        <v>12571</v>
      </c>
      <c r="J1431" s="110" t="s">
        <v>12572</v>
      </c>
      <c r="L1431" s="110" t="s">
        <v>15412</v>
      </c>
      <c r="M1431" s="110" t="s">
        <v>466</v>
      </c>
      <c r="N1431" s="109" t="s">
        <v>12113</v>
      </c>
      <c r="O1431" s="110" t="s">
        <v>12114</v>
      </c>
    </row>
    <row r="1432" spans="3:15">
      <c r="C1432" s="108"/>
      <c r="D1432" s="108"/>
      <c r="E1432" s="108"/>
      <c r="H1432" s="189" t="s">
        <v>106</v>
      </c>
      <c r="I1432" s="191" t="s">
        <v>12573</v>
      </c>
      <c r="J1432" s="110" t="s">
        <v>12574</v>
      </c>
      <c r="L1432" s="110" t="s">
        <v>15413</v>
      </c>
      <c r="M1432" s="110"/>
      <c r="N1432" s="109"/>
      <c r="O1432" s="110" t="s">
        <v>12114</v>
      </c>
    </row>
    <row r="1433" spans="3:15">
      <c r="C1433" s="108"/>
      <c r="D1433" s="108"/>
      <c r="E1433" s="108"/>
      <c r="H1433" s="189" t="s">
        <v>106</v>
      </c>
      <c r="I1433" s="191" t="s">
        <v>12575</v>
      </c>
      <c r="J1433" s="110" t="s">
        <v>12576</v>
      </c>
      <c r="L1433" s="110" t="s">
        <v>15414</v>
      </c>
      <c r="M1433" s="110" t="s">
        <v>466</v>
      </c>
      <c r="N1433" s="109" t="s">
        <v>12115</v>
      </c>
      <c r="O1433" s="110" t="s">
        <v>12116</v>
      </c>
    </row>
    <row r="1434" spans="3:15">
      <c r="C1434" s="108"/>
      <c r="D1434" s="108"/>
      <c r="E1434" s="108"/>
      <c r="H1434" s="189" t="s">
        <v>106</v>
      </c>
      <c r="I1434" s="191" t="s">
        <v>12577</v>
      </c>
      <c r="J1434" s="110" t="s">
        <v>12578</v>
      </c>
      <c r="L1434" s="110" t="s">
        <v>15415</v>
      </c>
      <c r="M1434" s="110" t="s">
        <v>466</v>
      </c>
      <c r="N1434" s="109" t="s">
        <v>12117</v>
      </c>
      <c r="O1434" s="110" t="s">
        <v>12118</v>
      </c>
    </row>
    <row r="1435" spans="3:15">
      <c r="C1435" s="108"/>
      <c r="D1435" s="108"/>
      <c r="E1435" s="108"/>
      <c r="H1435" s="189" t="s">
        <v>106</v>
      </c>
      <c r="I1435" s="191" t="s">
        <v>12579</v>
      </c>
      <c r="J1435" s="110" t="s">
        <v>12580</v>
      </c>
      <c r="L1435" s="110" t="s">
        <v>15416</v>
      </c>
      <c r="M1435" s="110" t="s">
        <v>466</v>
      </c>
      <c r="N1435" s="109" t="s">
        <v>12119</v>
      </c>
      <c r="O1435" s="110" t="s">
        <v>12120</v>
      </c>
    </row>
    <row r="1436" spans="3:15">
      <c r="C1436" s="108"/>
      <c r="D1436" s="108"/>
      <c r="E1436" s="108"/>
      <c r="H1436" s="189" t="s">
        <v>106</v>
      </c>
      <c r="I1436" s="191" t="s">
        <v>12581</v>
      </c>
      <c r="J1436" s="110" t="s">
        <v>12582</v>
      </c>
      <c r="L1436" s="110" t="s">
        <v>15417</v>
      </c>
      <c r="M1436" s="110" t="s">
        <v>466</v>
      </c>
      <c r="N1436" s="109" t="s">
        <v>12121</v>
      </c>
      <c r="O1436" s="110" t="s">
        <v>12122</v>
      </c>
    </row>
    <row r="1437" spans="3:15">
      <c r="C1437" s="108"/>
      <c r="D1437" s="108"/>
      <c r="E1437" s="108"/>
      <c r="H1437" s="189" t="s">
        <v>106</v>
      </c>
      <c r="I1437" s="191" t="s">
        <v>12583</v>
      </c>
      <c r="J1437" s="110" t="s">
        <v>12584</v>
      </c>
      <c r="L1437" s="110" t="s">
        <v>15418</v>
      </c>
      <c r="M1437" s="110" t="s">
        <v>466</v>
      </c>
      <c r="N1437" s="109" t="s">
        <v>12123</v>
      </c>
      <c r="O1437" s="110" t="s">
        <v>12124</v>
      </c>
    </row>
    <row r="1438" spans="3:15">
      <c r="C1438" s="108"/>
      <c r="D1438" s="108"/>
      <c r="E1438" s="108"/>
      <c r="H1438" s="189" t="s">
        <v>106</v>
      </c>
      <c r="I1438" s="191" t="s">
        <v>12585</v>
      </c>
      <c r="J1438" s="110" t="s">
        <v>12586</v>
      </c>
      <c r="L1438" s="110" t="s">
        <v>15419</v>
      </c>
      <c r="M1438" s="110" t="s">
        <v>466</v>
      </c>
      <c r="N1438" s="109" t="s">
        <v>12125</v>
      </c>
      <c r="O1438" s="110" t="s">
        <v>12126</v>
      </c>
    </row>
    <row r="1439" spans="3:15">
      <c r="C1439" s="108"/>
      <c r="D1439" s="108"/>
      <c r="E1439" s="108"/>
      <c r="H1439" s="189" t="s">
        <v>106</v>
      </c>
      <c r="I1439" s="191" t="s">
        <v>12587</v>
      </c>
      <c r="J1439" s="110" t="s">
        <v>12588</v>
      </c>
      <c r="L1439" s="110" t="s">
        <v>15420</v>
      </c>
      <c r="M1439" s="110" t="s">
        <v>466</v>
      </c>
      <c r="N1439" s="109" t="s">
        <v>12127</v>
      </c>
      <c r="O1439" s="110" t="s">
        <v>12128</v>
      </c>
    </row>
    <row r="1440" spans="3:15">
      <c r="C1440" s="108"/>
      <c r="D1440" s="108"/>
      <c r="E1440" s="108"/>
      <c r="H1440" s="189" t="s">
        <v>106</v>
      </c>
      <c r="I1440" s="191" t="s">
        <v>12589</v>
      </c>
      <c r="J1440" s="110" t="s">
        <v>12590</v>
      </c>
      <c r="L1440" s="110" t="s">
        <v>15421</v>
      </c>
      <c r="M1440" s="110" t="s">
        <v>466</v>
      </c>
      <c r="N1440" s="109" t="s">
        <v>12129</v>
      </c>
      <c r="O1440" s="110" t="s">
        <v>12130</v>
      </c>
    </row>
    <row r="1441" spans="3:15">
      <c r="C1441" s="108"/>
      <c r="D1441" s="108"/>
      <c r="E1441" s="108"/>
      <c r="H1441" s="189" t="s">
        <v>106</v>
      </c>
      <c r="I1441" s="191" t="s">
        <v>12591</v>
      </c>
      <c r="J1441" s="110" t="s">
        <v>12592</v>
      </c>
      <c r="L1441" s="110" t="s">
        <v>15422</v>
      </c>
      <c r="M1441" s="110" t="s">
        <v>466</v>
      </c>
      <c r="N1441" s="109" t="s">
        <v>12131</v>
      </c>
      <c r="O1441" s="110" t="s">
        <v>12132</v>
      </c>
    </row>
    <row r="1442" spans="3:15">
      <c r="C1442" s="108"/>
      <c r="D1442" s="108"/>
      <c r="E1442" s="108"/>
      <c r="H1442" s="189" t="s">
        <v>106</v>
      </c>
      <c r="I1442" s="191" t="s">
        <v>12593</v>
      </c>
      <c r="J1442" s="110" t="s">
        <v>12594</v>
      </c>
      <c r="L1442" s="110" t="s">
        <v>15423</v>
      </c>
      <c r="M1442" s="110" t="s">
        <v>466</v>
      </c>
      <c r="N1442" s="109" t="s">
        <v>12133</v>
      </c>
      <c r="O1442" s="110" t="s">
        <v>12134</v>
      </c>
    </row>
    <row r="1443" spans="3:15">
      <c r="C1443" s="108"/>
      <c r="D1443" s="108"/>
      <c r="E1443" s="108"/>
      <c r="H1443" s="189" t="s">
        <v>106</v>
      </c>
      <c r="I1443" s="191" t="s">
        <v>12595</v>
      </c>
      <c r="J1443" s="110" t="s">
        <v>12596</v>
      </c>
      <c r="L1443" s="110" t="s">
        <v>15424</v>
      </c>
      <c r="M1443" s="110" t="s">
        <v>466</v>
      </c>
      <c r="N1443" s="109" t="s">
        <v>12135</v>
      </c>
      <c r="O1443" s="110" t="s">
        <v>12136</v>
      </c>
    </row>
    <row r="1444" spans="3:15">
      <c r="C1444" s="108"/>
      <c r="D1444" s="108"/>
      <c r="E1444" s="108"/>
      <c r="H1444" s="189" t="s">
        <v>106</v>
      </c>
      <c r="I1444" s="191" t="s">
        <v>12597</v>
      </c>
      <c r="J1444" s="110" t="s">
        <v>12598</v>
      </c>
      <c r="L1444" s="110" t="s">
        <v>15425</v>
      </c>
      <c r="M1444" s="110" t="s">
        <v>466</v>
      </c>
      <c r="N1444" s="109" t="s">
        <v>10969</v>
      </c>
      <c r="O1444" s="110" t="s">
        <v>12137</v>
      </c>
    </row>
    <row r="1445" spans="3:15">
      <c r="C1445" s="108"/>
      <c r="D1445" s="108"/>
      <c r="E1445" s="108"/>
      <c r="H1445" s="189" t="s">
        <v>106</v>
      </c>
      <c r="I1445" s="191" t="s">
        <v>12599</v>
      </c>
      <c r="J1445" s="110" t="s">
        <v>12600</v>
      </c>
      <c r="L1445" s="110" t="s">
        <v>15426</v>
      </c>
      <c r="M1445" s="110" t="s">
        <v>466</v>
      </c>
      <c r="N1445" s="109" t="s">
        <v>12138</v>
      </c>
      <c r="O1445" s="110" t="s">
        <v>12139</v>
      </c>
    </row>
    <row r="1446" spans="3:15">
      <c r="C1446" s="108"/>
      <c r="D1446" s="108"/>
      <c r="E1446" s="108"/>
      <c r="H1446" s="189" t="s">
        <v>106</v>
      </c>
      <c r="I1446" s="191" t="s">
        <v>12601</v>
      </c>
      <c r="J1446" s="110" t="s">
        <v>12602</v>
      </c>
      <c r="L1446" s="110" t="s">
        <v>15427</v>
      </c>
      <c r="M1446" s="110"/>
      <c r="N1446" s="109"/>
      <c r="O1446" s="110" t="s">
        <v>12139</v>
      </c>
    </row>
    <row r="1447" spans="3:15">
      <c r="C1447" s="108"/>
      <c r="D1447" s="108"/>
      <c r="E1447" s="108"/>
      <c r="H1447" s="193"/>
      <c r="I1447" s="197" t="s">
        <v>12603</v>
      </c>
      <c r="J1447" s="194"/>
      <c r="L1447" s="110" t="s">
        <v>15428</v>
      </c>
      <c r="M1447" s="110" t="s">
        <v>466</v>
      </c>
      <c r="N1447" s="109" t="s">
        <v>12140</v>
      </c>
      <c r="O1447" s="110" t="s">
        <v>12141</v>
      </c>
    </row>
    <row r="1448" spans="3:15">
      <c r="C1448" s="108"/>
      <c r="D1448" s="108"/>
      <c r="E1448" s="108"/>
      <c r="H1448" s="189" t="s">
        <v>107</v>
      </c>
      <c r="I1448" s="191" t="s">
        <v>12604</v>
      </c>
      <c r="J1448" s="110" t="s">
        <v>12605</v>
      </c>
      <c r="L1448" s="110" t="s">
        <v>15429</v>
      </c>
      <c r="M1448" s="110"/>
      <c r="N1448" s="109"/>
      <c r="O1448" s="110" t="s">
        <v>12141</v>
      </c>
    </row>
    <row r="1449" spans="3:15">
      <c r="C1449" s="108"/>
      <c r="D1449" s="108"/>
      <c r="E1449" s="108"/>
      <c r="H1449" s="189" t="s">
        <v>107</v>
      </c>
      <c r="I1449" s="191" t="s">
        <v>12606</v>
      </c>
      <c r="J1449" s="110" t="s">
        <v>12607</v>
      </c>
      <c r="L1449" s="110" t="s">
        <v>15430</v>
      </c>
      <c r="M1449" s="110" t="s">
        <v>467</v>
      </c>
      <c r="N1449" s="109" t="s">
        <v>12143</v>
      </c>
      <c r="O1449" s="110" t="s">
        <v>12144</v>
      </c>
    </row>
    <row r="1450" spans="3:15">
      <c r="C1450" s="108"/>
      <c r="D1450" s="108"/>
      <c r="E1450" s="108"/>
      <c r="H1450" s="189" t="s">
        <v>107</v>
      </c>
      <c r="I1450" s="191" t="s">
        <v>11081</v>
      </c>
      <c r="J1450" s="110" t="s">
        <v>12608</v>
      </c>
      <c r="L1450" s="110" t="s">
        <v>15431</v>
      </c>
      <c r="M1450" s="110" t="s">
        <v>467</v>
      </c>
      <c r="N1450" s="109" t="s">
        <v>12145</v>
      </c>
      <c r="O1450" s="110" t="s">
        <v>12146</v>
      </c>
    </row>
    <row r="1451" spans="3:15">
      <c r="C1451" s="108"/>
      <c r="D1451" s="108"/>
      <c r="E1451" s="108"/>
      <c r="H1451" s="189" t="s">
        <v>107</v>
      </c>
      <c r="I1451" s="191" t="s">
        <v>12609</v>
      </c>
      <c r="J1451" s="110" t="s">
        <v>12610</v>
      </c>
      <c r="L1451" s="110" t="s">
        <v>15432</v>
      </c>
      <c r="M1451" s="110" t="s">
        <v>467</v>
      </c>
      <c r="N1451" s="109" t="s">
        <v>12147</v>
      </c>
      <c r="O1451" s="110" t="s">
        <v>12148</v>
      </c>
    </row>
    <row r="1452" spans="3:15">
      <c r="C1452" s="108"/>
      <c r="D1452" s="108"/>
      <c r="E1452" s="108"/>
      <c r="H1452" s="189" t="s">
        <v>107</v>
      </c>
      <c r="I1452" s="191" t="s">
        <v>12611</v>
      </c>
      <c r="J1452" s="110" t="s">
        <v>12612</v>
      </c>
      <c r="L1452" s="110" t="s">
        <v>15433</v>
      </c>
      <c r="M1452" s="110" t="s">
        <v>467</v>
      </c>
      <c r="N1452" s="109" t="s">
        <v>12149</v>
      </c>
      <c r="O1452" s="110" t="s">
        <v>12150</v>
      </c>
    </row>
    <row r="1453" spans="3:15">
      <c r="C1453" s="108"/>
      <c r="D1453" s="108"/>
      <c r="E1453" s="108"/>
      <c r="H1453" s="189" t="s">
        <v>107</v>
      </c>
      <c r="I1453" s="191" t="s">
        <v>12613</v>
      </c>
      <c r="J1453" s="110" t="s">
        <v>12614</v>
      </c>
      <c r="L1453" s="110" t="s">
        <v>15434</v>
      </c>
      <c r="M1453" s="110" t="s">
        <v>467</v>
      </c>
      <c r="N1453" s="109" t="s">
        <v>12151</v>
      </c>
      <c r="O1453" s="110" t="s">
        <v>12152</v>
      </c>
    </row>
    <row r="1454" spans="3:15">
      <c r="C1454" s="108"/>
      <c r="D1454" s="108"/>
      <c r="E1454" s="108"/>
      <c r="H1454" s="189" t="s">
        <v>107</v>
      </c>
      <c r="I1454" s="191" t="s">
        <v>12615</v>
      </c>
      <c r="J1454" s="110" t="s">
        <v>12616</v>
      </c>
      <c r="L1454" s="110" t="s">
        <v>15435</v>
      </c>
      <c r="M1454" s="110"/>
      <c r="N1454" s="109"/>
      <c r="O1454" s="110" t="s">
        <v>12152</v>
      </c>
    </row>
    <row r="1455" spans="3:15">
      <c r="C1455" s="108"/>
      <c r="D1455" s="108"/>
      <c r="E1455" s="108"/>
      <c r="H1455" s="189" t="s">
        <v>107</v>
      </c>
      <c r="I1455" s="191" t="s">
        <v>12617</v>
      </c>
      <c r="J1455" s="110" t="s">
        <v>12618</v>
      </c>
      <c r="L1455" s="110" t="s">
        <v>15436</v>
      </c>
      <c r="M1455" s="110" t="s">
        <v>467</v>
      </c>
      <c r="N1455" s="109" t="s">
        <v>12153</v>
      </c>
      <c r="O1455" s="110" t="s">
        <v>12154</v>
      </c>
    </row>
    <row r="1456" spans="3:15">
      <c r="C1456" s="108"/>
      <c r="D1456" s="108"/>
      <c r="E1456" s="108"/>
      <c r="H1456" s="189" t="s">
        <v>107</v>
      </c>
      <c r="I1456" s="191" t="s">
        <v>12619</v>
      </c>
      <c r="J1456" s="110" t="s">
        <v>12620</v>
      </c>
      <c r="L1456" s="110" t="s">
        <v>15437</v>
      </c>
      <c r="M1456" s="110" t="s">
        <v>467</v>
      </c>
      <c r="N1456" s="109" t="s">
        <v>12155</v>
      </c>
      <c r="O1456" s="110" t="s">
        <v>12156</v>
      </c>
    </row>
    <row r="1457" spans="3:15">
      <c r="C1457" s="108"/>
      <c r="D1457" s="108"/>
      <c r="E1457" s="108"/>
      <c r="H1457" s="189" t="s">
        <v>107</v>
      </c>
      <c r="I1457" s="191" t="s">
        <v>12621</v>
      </c>
      <c r="J1457" s="110" t="s">
        <v>12622</v>
      </c>
      <c r="L1457" s="110" t="s">
        <v>15438</v>
      </c>
      <c r="M1457" s="110" t="s">
        <v>467</v>
      </c>
      <c r="N1457" s="109" t="s">
        <v>12157</v>
      </c>
      <c r="O1457" s="110" t="s">
        <v>12158</v>
      </c>
    </row>
    <row r="1458" spans="3:15">
      <c r="C1458" s="108"/>
      <c r="D1458" s="108"/>
      <c r="E1458" s="108"/>
      <c r="H1458" s="189" t="s">
        <v>107</v>
      </c>
      <c r="I1458" s="191" t="s">
        <v>12623</v>
      </c>
      <c r="J1458" s="110" t="s">
        <v>12624</v>
      </c>
      <c r="L1458" s="110" t="s">
        <v>15439</v>
      </c>
      <c r="M1458" s="110" t="s">
        <v>467</v>
      </c>
      <c r="N1458" s="109" t="s">
        <v>12159</v>
      </c>
      <c r="O1458" s="110" t="s">
        <v>12160</v>
      </c>
    </row>
    <row r="1459" spans="3:15">
      <c r="C1459" s="108"/>
      <c r="D1459" s="108"/>
      <c r="E1459" s="108"/>
      <c r="H1459" s="189" t="s">
        <v>107</v>
      </c>
      <c r="I1459" s="191" t="s">
        <v>12625</v>
      </c>
      <c r="J1459" s="110" t="s">
        <v>12626</v>
      </c>
      <c r="L1459" s="110" t="s">
        <v>15440</v>
      </c>
      <c r="M1459" s="110"/>
      <c r="N1459" s="109"/>
      <c r="O1459" s="110" t="s">
        <v>12160</v>
      </c>
    </row>
    <row r="1460" spans="3:15">
      <c r="C1460" s="108"/>
      <c r="D1460" s="108"/>
      <c r="E1460" s="108"/>
      <c r="H1460" s="189" t="s">
        <v>107</v>
      </c>
      <c r="I1460" s="191" t="s">
        <v>9753</v>
      </c>
      <c r="J1460" s="110" t="s">
        <v>12627</v>
      </c>
      <c r="L1460" s="110" t="s">
        <v>15441</v>
      </c>
      <c r="M1460" s="110" t="s">
        <v>467</v>
      </c>
      <c r="N1460" s="109" t="s">
        <v>12161</v>
      </c>
      <c r="O1460" s="110" t="s">
        <v>12162</v>
      </c>
    </row>
    <row r="1461" spans="3:15">
      <c r="C1461" s="108"/>
      <c r="D1461" s="108"/>
      <c r="E1461" s="108"/>
      <c r="H1461" s="189" t="s">
        <v>107</v>
      </c>
      <c r="I1461" s="191" t="s">
        <v>12628</v>
      </c>
      <c r="J1461" s="110" t="s">
        <v>12629</v>
      </c>
      <c r="L1461" s="110" t="s">
        <v>15442</v>
      </c>
      <c r="M1461" s="110" t="s">
        <v>467</v>
      </c>
      <c r="N1461" s="109" t="s">
        <v>12163</v>
      </c>
      <c r="O1461" s="110" t="s">
        <v>12164</v>
      </c>
    </row>
    <row r="1462" spans="3:15">
      <c r="C1462" s="108"/>
      <c r="D1462" s="108"/>
      <c r="E1462" s="108"/>
      <c r="H1462" s="189" t="s">
        <v>107</v>
      </c>
      <c r="I1462" s="191" t="s">
        <v>12630</v>
      </c>
      <c r="J1462" s="110" t="s">
        <v>12631</v>
      </c>
      <c r="L1462" s="110" t="s">
        <v>15443</v>
      </c>
      <c r="M1462" s="110"/>
      <c r="N1462" s="109"/>
      <c r="O1462" s="110" t="s">
        <v>12164</v>
      </c>
    </row>
    <row r="1463" spans="3:15">
      <c r="C1463" s="108"/>
      <c r="D1463" s="108"/>
      <c r="E1463" s="108"/>
      <c r="H1463" s="189" t="s">
        <v>107</v>
      </c>
      <c r="I1463" s="191" t="s">
        <v>12632</v>
      </c>
      <c r="J1463" s="110" t="s">
        <v>12633</v>
      </c>
      <c r="L1463" s="110" t="s">
        <v>15444</v>
      </c>
      <c r="M1463" s="110" t="s">
        <v>467</v>
      </c>
      <c r="N1463" s="109" t="s">
        <v>12165</v>
      </c>
      <c r="O1463" s="110" t="s">
        <v>12166</v>
      </c>
    </row>
    <row r="1464" spans="3:15">
      <c r="C1464" s="108"/>
      <c r="D1464" s="108"/>
      <c r="E1464" s="108"/>
      <c r="H1464" s="189" t="s">
        <v>107</v>
      </c>
      <c r="I1464" s="191" t="s">
        <v>12634</v>
      </c>
      <c r="J1464" s="110" t="s">
        <v>12635</v>
      </c>
      <c r="L1464" s="110" t="s">
        <v>15445</v>
      </c>
      <c r="M1464" s="110"/>
      <c r="N1464" s="109"/>
      <c r="O1464" s="110" t="s">
        <v>12166</v>
      </c>
    </row>
    <row r="1465" spans="3:15">
      <c r="C1465" s="108"/>
      <c r="D1465" s="108"/>
      <c r="E1465" s="108"/>
      <c r="H1465" s="189" t="s">
        <v>107</v>
      </c>
      <c r="I1465" s="191" t="s">
        <v>12636</v>
      </c>
      <c r="J1465" s="110" t="s">
        <v>12637</v>
      </c>
      <c r="L1465" s="110" t="s">
        <v>15446</v>
      </c>
      <c r="M1465" s="110"/>
      <c r="N1465" s="109"/>
      <c r="O1465" s="110" t="s">
        <v>12166</v>
      </c>
    </row>
    <row r="1466" spans="3:15">
      <c r="C1466" s="108"/>
      <c r="D1466" s="108"/>
      <c r="E1466" s="108"/>
      <c r="H1466" s="189" t="s">
        <v>107</v>
      </c>
      <c r="I1466" s="191" t="s">
        <v>12638</v>
      </c>
      <c r="J1466" s="110" t="s">
        <v>12639</v>
      </c>
      <c r="L1466" s="110" t="s">
        <v>15447</v>
      </c>
      <c r="M1466" s="110" t="s">
        <v>467</v>
      </c>
      <c r="N1466" s="109" t="s">
        <v>12167</v>
      </c>
      <c r="O1466" s="110" t="s">
        <v>12168</v>
      </c>
    </row>
    <row r="1467" spans="3:15">
      <c r="C1467" s="108"/>
      <c r="D1467" s="108"/>
      <c r="E1467" s="108"/>
      <c r="H1467" s="189" t="s">
        <v>107</v>
      </c>
      <c r="I1467" s="191" t="s">
        <v>12640</v>
      </c>
      <c r="J1467" s="110" t="s">
        <v>12641</v>
      </c>
      <c r="L1467" s="110" t="s">
        <v>15448</v>
      </c>
      <c r="M1467" s="110" t="s">
        <v>467</v>
      </c>
      <c r="N1467" s="109" t="s">
        <v>12169</v>
      </c>
      <c r="O1467" s="110" t="s">
        <v>12170</v>
      </c>
    </row>
    <row r="1468" spans="3:15">
      <c r="C1468" s="108"/>
      <c r="D1468" s="108"/>
      <c r="E1468" s="108"/>
      <c r="H1468" s="189" t="s">
        <v>107</v>
      </c>
      <c r="I1468" s="191" t="s">
        <v>12642</v>
      </c>
      <c r="J1468" s="110" t="s">
        <v>12643</v>
      </c>
      <c r="L1468" s="110" t="s">
        <v>15449</v>
      </c>
      <c r="M1468" s="110" t="s">
        <v>467</v>
      </c>
      <c r="N1468" s="109" t="s">
        <v>12171</v>
      </c>
      <c r="O1468" s="110" t="s">
        <v>12172</v>
      </c>
    </row>
    <row r="1469" spans="3:15">
      <c r="C1469" s="108"/>
      <c r="D1469" s="108"/>
      <c r="E1469" s="108"/>
      <c r="H1469" s="189" t="s">
        <v>107</v>
      </c>
      <c r="I1469" s="191" t="s">
        <v>12644</v>
      </c>
      <c r="J1469" s="110" t="s">
        <v>12645</v>
      </c>
      <c r="L1469" s="110" t="s">
        <v>15450</v>
      </c>
      <c r="M1469" s="110"/>
      <c r="N1469" s="109"/>
      <c r="O1469" s="110" t="s">
        <v>12172</v>
      </c>
    </row>
    <row r="1470" spans="3:15">
      <c r="C1470" s="108"/>
      <c r="D1470" s="108"/>
      <c r="E1470" s="108"/>
      <c r="H1470" s="189" t="s">
        <v>107</v>
      </c>
      <c r="I1470" s="191" t="s">
        <v>12646</v>
      </c>
      <c r="J1470" s="110" t="s">
        <v>12647</v>
      </c>
      <c r="L1470" s="110" t="s">
        <v>15451</v>
      </c>
      <c r="M1470" s="110" t="s">
        <v>467</v>
      </c>
      <c r="N1470" s="109" t="s">
        <v>12173</v>
      </c>
      <c r="O1470" s="110" t="s">
        <v>12174</v>
      </c>
    </row>
    <row r="1471" spans="3:15">
      <c r="C1471" s="108"/>
      <c r="D1471" s="108"/>
      <c r="E1471" s="108"/>
      <c r="H1471" s="189" t="s">
        <v>107</v>
      </c>
      <c r="I1471" s="191" t="s">
        <v>12648</v>
      </c>
      <c r="J1471" s="110" t="s">
        <v>12649</v>
      </c>
      <c r="L1471" s="110" t="s">
        <v>15452</v>
      </c>
      <c r="M1471" s="110"/>
      <c r="N1471" s="109"/>
      <c r="O1471" s="110" t="s">
        <v>12174</v>
      </c>
    </row>
    <row r="1472" spans="3:15">
      <c r="C1472" s="108"/>
      <c r="D1472" s="108"/>
      <c r="E1472" s="108"/>
      <c r="H1472" s="189" t="s">
        <v>107</v>
      </c>
      <c r="I1472" s="191" t="s">
        <v>12650</v>
      </c>
      <c r="J1472" s="110" t="s">
        <v>12651</v>
      </c>
      <c r="L1472" s="110" t="s">
        <v>15453</v>
      </c>
      <c r="M1472" s="110" t="s">
        <v>101</v>
      </c>
      <c r="N1472" s="109" t="s">
        <v>12176</v>
      </c>
      <c r="O1472" s="110" t="s">
        <v>12177</v>
      </c>
    </row>
    <row r="1473" spans="3:15">
      <c r="C1473" s="108"/>
      <c r="D1473" s="108"/>
      <c r="E1473" s="108"/>
      <c r="H1473" s="189" t="s">
        <v>107</v>
      </c>
      <c r="I1473" s="191" t="s">
        <v>12410</v>
      </c>
      <c r="J1473" s="110" t="s">
        <v>12652</v>
      </c>
      <c r="L1473" s="110" t="s">
        <v>15454</v>
      </c>
      <c r="M1473" s="110" t="s">
        <v>101</v>
      </c>
      <c r="N1473" s="109" t="s">
        <v>12178</v>
      </c>
      <c r="O1473" s="110" t="s">
        <v>12179</v>
      </c>
    </row>
    <row r="1474" spans="3:15">
      <c r="C1474" s="108"/>
      <c r="D1474" s="108"/>
      <c r="E1474" s="108"/>
      <c r="H1474" s="189" t="s">
        <v>107</v>
      </c>
      <c r="I1474" s="191" t="s">
        <v>12653</v>
      </c>
      <c r="J1474" s="110" t="s">
        <v>12654</v>
      </c>
      <c r="L1474" s="110" t="s">
        <v>15455</v>
      </c>
      <c r="M1474" s="110" t="s">
        <v>101</v>
      </c>
      <c r="N1474" s="109" t="s">
        <v>12180</v>
      </c>
      <c r="O1474" s="110" t="s">
        <v>12181</v>
      </c>
    </row>
    <row r="1475" spans="3:15">
      <c r="C1475" s="108"/>
      <c r="D1475" s="108"/>
      <c r="E1475" s="108"/>
      <c r="H1475" s="189" t="s">
        <v>107</v>
      </c>
      <c r="I1475" s="191" t="s">
        <v>12655</v>
      </c>
      <c r="J1475" s="110" t="s">
        <v>12656</v>
      </c>
      <c r="L1475" s="110" t="s">
        <v>15456</v>
      </c>
      <c r="M1475" s="110" t="s">
        <v>101</v>
      </c>
      <c r="N1475" s="109" t="s">
        <v>12182</v>
      </c>
      <c r="O1475" s="110" t="s">
        <v>12183</v>
      </c>
    </row>
    <row r="1476" spans="3:15">
      <c r="C1476" s="108"/>
      <c r="D1476" s="108"/>
      <c r="E1476" s="108"/>
      <c r="H1476" s="189" t="s">
        <v>107</v>
      </c>
      <c r="I1476" s="191" t="s">
        <v>12657</v>
      </c>
      <c r="J1476" s="110" t="s">
        <v>12658</v>
      </c>
      <c r="L1476" s="110" t="s">
        <v>15457</v>
      </c>
      <c r="M1476" s="110" t="s">
        <v>101</v>
      </c>
      <c r="N1476" s="109" t="s">
        <v>12184</v>
      </c>
      <c r="O1476" s="110" t="s">
        <v>12185</v>
      </c>
    </row>
    <row r="1477" spans="3:15">
      <c r="C1477" s="108"/>
      <c r="D1477" s="108"/>
      <c r="E1477" s="108"/>
      <c r="H1477" s="189" t="s">
        <v>107</v>
      </c>
      <c r="I1477" s="191" t="s">
        <v>12659</v>
      </c>
      <c r="J1477" s="110" t="s">
        <v>12660</v>
      </c>
      <c r="L1477" s="110" t="s">
        <v>15458</v>
      </c>
      <c r="M1477" s="110" t="s">
        <v>101</v>
      </c>
      <c r="N1477" s="109" t="s">
        <v>12186</v>
      </c>
      <c r="O1477" s="110" t="s">
        <v>12187</v>
      </c>
    </row>
    <row r="1478" spans="3:15">
      <c r="C1478" s="108"/>
      <c r="D1478" s="108"/>
      <c r="E1478" s="108"/>
      <c r="H1478" s="189" t="s">
        <v>107</v>
      </c>
      <c r="I1478" s="191" t="s">
        <v>12661</v>
      </c>
      <c r="J1478" s="110" t="s">
        <v>12662</v>
      </c>
      <c r="L1478" s="110" t="s">
        <v>15459</v>
      </c>
      <c r="M1478" s="110" t="s">
        <v>101</v>
      </c>
      <c r="N1478" s="109" t="s">
        <v>12188</v>
      </c>
      <c r="O1478" s="110" t="s">
        <v>12189</v>
      </c>
    </row>
    <row r="1479" spans="3:15">
      <c r="C1479" s="108"/>
      <c r="D1479" s="108"/>
      <c r="E1479" s="108"/>
      <c r="H1479" s="189" t="s">
        <v>107</v>
      </c>
      <c r="I1479" s="191" t="s">
        <v>12663</v>
      </c>
      <c r="J1479" s="110" t="s">
        <v>12664</v>
      </c>
      <c r="L1479" s="110" t="s">
        <v>15460</v>
      </c>
      <c r="M1479" s="110"/>
      <c r="N1479" s="109"/>
      <c r="O1479" s="110" t="s">
        <v>12189</v>
      </c>
    </row>
    <row r="1480" spans="3:15">
      <c r="C1480" s="108"/>
      <c r="D1480" s="108"/>
      <c r="E1480" s="108"/>
      <c r="H1480" s="189" t="s">
        <v>107</v>
      </c>
      <c r="I1480" s="191" t="s">
        <v>12665</v>
      </c>
      <c r="J1480" s="110" t="s">
        <v>12666</v>
      </c>
      <c r="L1480" s="110" t="s">
        <v>15461</v>
      </c>
      <c r="M1480" s="110" t="s">
        <v>101</v>
      </c>
      <c r="N1480" s="109" t="s">
        <v>12190</v>
      </c>
      <c r="O1480" s="110" t="s">
        <v>12191</v>
      </c>
    </row>
    <row r="1481" spans="3:15">
      <c r="C1481" s="108"/>
      <c r="D1481" s="108"/>
      <c r="E1481" s="108"/>
      <c r="H1481" s="189" t="s">
        <v>107</v>
      </c>
      <c r="I1481" s="191" t="s">
        <v>12667</v>
      </c>
      <c r="J1481" s="110" t="s">
        <v>12668</v>
      </c>
      <c r="L1481" s="110" t="s">
        <v>15462</v>
      </c>
      <c r="M1481" s="110" t="s">
        <v>102</v>
      </c>
      <c r="N1481" s="109" t="s">
        <v>12193</v>
      </c>
      <c r="O1481" s="110" t="s">
        <v>12194</v>
      </c>
    </row>
    <row r="1482" spans="3:15">
      <c r="C1482" s="108"/>
      <c r="D1482" s="108"/>
      <c r="E1482" s="108"/>
      <c r="H1482" s="189" t="s">
        <v>107</v>
      </c>
      <c r="I1482" s="191" t="s">
        <v>12669</v>
      </c>
      <c r="J1482" s="110" t="s">
        <v>12670</v>
      </c>
      <c r="L1482" s="110" t="s">
        <v>15463</v>
      </c>
      <c r="M1482" s="110" t="s">
        <v>102</v>
      </c>
      <c r="N1482" s="109" t="s">
        <v>12195</v>
      </c>
      <c r="O1482" s="110" t="s">
        <v>12196</v>
      </c>
    </row>
    <row r="1483" spans="3:15">
      <c r="C1483" s="108"/>
      <c r="D1483" s="108"/>
      <c r="E1483" s="108"/>
      <c r="H1483" s="189" t="s">
        <v>107</v>
      </c>
      <c r="I1483" s="191" t="s">
        <v>12671</v>
      </c>
      <c r="J1483" s="110" t="s">
        <v>12672</v>
      </c>
      <c r="L1483" s="110" t="s">
        <v>15464</v>
      </c>
      <c r="M1483" s="110" t="s">
        <v>102</v>
      </c>
      <c r="N1483" s="109" t="s">
        <v>12197</v>
      </c>
      <c r="O1483" s="110" t="s">
        <v>12198</v>
      </c>
    </row>
    <row r="1484" spans="3:15">
      <c r="C1484" s="108"/>
      <c r="D1484" s="108"/>
      <c r="E1484" s="108"/>
      <c r="H1484" s="189" t="s">
        <v>107</v>
      </c>
      <c r="I1484" s="191" t="s">
        <v>12673</v>
      </c>
      <c r="J1484" s="110" t="s">
        <v>12674</v>
      </c>
      <c r="L1484" s="110" t="s">
        <v>15465</v>
      </c>
      <c r="M1484" s="110"/>
      <c r="N1484" s="109"/>
      <c r="O1484" s="110" t="s">
        <v>12198</v>
      </c>
    </row>
    <row r="1485" spans="3:15">
      <c r="C1485" s="108"/>
      <c r="D1485" s="108"/>
      <c r="E1485" s="108"/>
      <c r="H1485" s="193"/>
      <c r="I1485" s="197" t="s">
        <v>12675</v>
      </c>
      <c r="J1485" s="194"/>
      <c r="L1485" s="110" t="s">
        <v>15466</v>
      </c>
      <c r="M1485" s="110" t="s">
        <v>102</v>
      </c>
      <c r="N1485" s="109" t="s">
        <v>12199</v>
      </c>
      <c r="O1485" s="110" t="s">
        <v>12200</v>
      </c>
    </row>
    <row r="1486" spans="3:15">
      <c r="C1486" s="108"/>
      <c r="D1486" s="108"/>
      <c r="E1486" s="108"/>
      <c r="H1486" s="189" t="s">
        <v>516</v>
      </c>
      <c r="I1486" s="191" t="s">
        <v>12676</v>
      </c>
      <c r="J1486" s="110" t="s">
        <v>12677</v>
      </c>
      <c r="L1486" s="110" t="s">
        <v>15467</v>
      </c>
      <c r="M1486" s="110" t="s">
        <v>102</v>
      </c>
      <c r="N1486" s="109" t="s">
        <v>12201</v>
      </c>
      <c r="O1486" s="110" t="s">
        <v>12202</v>
      </c>
    </row>
    <row r="1487" spans="3:15">
      <c r="C1487" s="108"/>
      <c r="D1487" s="108"/>
      <c r="E1487" s="108"/>
      <c r="H1487" s="189" t="s">
        <v>516</v>
      </c>
      <c r="I1487" s="191" t="s">
        <v>12678</v>
      </c>
      <c r="J1487" s="110" t="s">
        <v>12679</v>
      </c>
      <c r="L1487" s="110" t="s">
        <v>15468</v>
      </c>
      <c r="M1487" s="110" t="s">
        <v>102</v>
      </c>
      <c r="N1487" s="109" t="s">
        <v>12203</v>
      </c>
      <c r="O1487" s="110" t="s">
        <v>12204</v>
      </c>
    </row>
    <row r="1488" spans="3:15">
      <c r="C1488" s="108"/>
      <c r="D1488" s="108"/>
      <c r="E1488" s="108"/>
      <c r="H1488" s="189" t="s">
        <v>516</v>
      </c>
      <c r="I1488" s="191" t="s">
        <v>12680</v>
      </c>
      <c r="J1488" s="110" t="s">
        <v>12681</v>
      </c>
      <c r="L1488" s="110" t="s">
        <v>15469</v>
      </c>
      <c r="M1488" s="110" t="s">
        <v>102</v>
      </c>
      <c r="N1488" s="109" t="s">
        <v>12205</v>
      </c>
      <c r="O1488" s="110" t="s">
        <v>12206</v>
      </c>
    </row>
    <row r="1489" spans="3:15">
      <c r="C1489" s="108"/>
      <c r="D1489" s="108"/>
      <c r="E1489" s="108"/>
      <c r="H1489" s="189" t="s">
        <v>516</v>
      </c>
      <c r="I1489" s="191" t="s">
        <v>12682</v>
      </c>
      <c r="J1489" s="110" t="s">
        <v>12683</v>
      </c>
      <c r="L1489" s="110" t="s">
        <v>15470</v>
      </c>
      <c r="M1489" s="110" t="s">
        <v>102</v>
      </c>
      <c r="N1489" s="109" t="s">
        <v>12207</v>
      </c>
      <c r="O1489" s="110" t="s">
        <v>12208</v>
      </c>
    </row>
    <row r="1490" spans="3:15">
      <c r="C1490" s="108"/>
      <c r="D1490" s="108"/>
      <c r="E1490" s="108"/>
      <c r="H1490" s="189" t="s">
        <v>516</v>
      </c>
      <c r="I1490" s="191" t="s">
        <v>12684</v>
      </c>
      <c r="J1490" s="110" t="s">
        <v>12685</v>
      </c>
      <c r="L1490" s="110" t="s">
        <v>15471</v>
      </c>
      <c r="M1490" s="110" t="s">
        <v>102</v>
      </c>
      <c r="N1490" s="109" t="s">
        <v>12209</v>
      </c>
      <c r="O1490" s="110" t="s">
        <v>12210</v>
      </c>
    </row>
    <row r="1491" spans="3:15">
      <c r="C1491" s="108"/>
      <c r="D1491" s="108"/>
      <c r="E1491" s="108"/>
      <c r="H1491" s="189" t="s">
        <v>516</v>
      </c>
      <c r="I1491" s="191" t="s">
        <v>12686</v>
      </c>
      <c r="J1491" s="110" t="s">
        <v>12687</v>
      </c>
      <c r="L1491" s="110" t="s">
        <v>15472</v>
      </c>
      <c r="M1491" s="110" t="s">
        <v>102</v>
      </c>
      <c r="N1491" s="109" t="s">
        <v>12211</v>
      </c>
      <c r="O1491" s="110" t="s">
        <v>12212</v>
      </c>
    </row>
    <row r="1492" spans="3:15">
      <c r="C1492" s="108"/>
      <c r="D1492" s="108"/>
      <c r="E1492" s="108"/>
      <c r="H1492" s="189" t="s">
        <v>516</v>
      </c>
      <c r="I1492" s="191" t="s">
        <v>12688</v>
      </c>
      <c r="J1492" s="110" t="s">
        <v>12689</v>
      </c>
      <c r="L1492" s="110" t="s">
        <v>15473</v>
      </c>
      <c r="M1492" s="110" t="s">
        <v>102</v>
      </c>
      <c r="N1492" s="109" t="s">
        <v>12213</v>
      </c>
      <c r="O1492" s="110" t="s">
        <v>12214</v>
      </c>
    </row>
    <row r="1493" spans="3:15">
      <c r="C1493" s="108"/>
      <c r="D1493" s="108"/>
      <c r="E1493" s="108"/>
      <c r="H1493" s="189" t="s">
        <v>516</v>
      </c>
      <c r="I1493" s="191" t="s">
        <v>12690</v>
      </c>
      <c r="J1493" s="110" t="s">
        <v>12691</v>
      </c>
      <c r="L1493" s="110" t="s">
        <v>15474</v>
      </c>
      <c r="M1493" s="110" t="s">
        <v>102</v>
      </c>
      <c r="N1493" s="109" t="s">
        <v>12215</v>
      </c>
      <c r="O1493" s="110" t="s">
        <v>12216</v>
      </c>
    </row>
    <row r="1494" spans="3:15">
      <c r="C1494" s="108"/>
      <c r="D1494" s="108"/>
      <c r="E1494" s="108"/>
      <c r="H1494" s="189" t="s">
        <v>516</v>
      </c>
      <c r="I1494" s="191" t="s">
        <v>12692</v>
      </c>
      <c r="J1494" s="110" t="s">
        <v>12693</v>
      </c>
      <c r="L1494" s="110" t="s">
        <v>15475</v>
      </c>
      <c r="M1494" s="110" t="s">
        <v>102</v>
      </c>
      <c r="N1494" s="109" t="s">
        <v>12217</v>
      </c>
      <c r="O1494" s="110" t="s">
        <v>12218</v>
      </c>
    </row>
    <row r="1495" spans="3:15">
      <c r="C1495" s="108"/>
      <c r="D1495" s="108"/>
      <c r="E1495" s="108"/>
      <c r="H1495" s="189" t="s">
        <v>516</v>
      </c>
      <c r="I1495" s="191" t="s">
        <v>12694</v>
      </c>
      <c r="J1495" s="110" t="s">
        <v>12695</v>
      </c>
      <c r="L1495" s="110" t="s">
        <v>15476</v>
      </c>
      <c r="M1495" s="110" t="s">
        <v>102</v>
      </c>
      <c r="N1495" s="109" t="s">
        <v>12219</v>
      </c>
      <c r="O1495" s="110" t="s">
        <v>12220</v>
      </c>
    </row>
    <row r="1496" spans="3:15">
      <c r="C1496" s="108"/>
      <c r="D1496" s="108"/>
      <c r="E1496" s="108"/>
      <c r="H1496" s="189" t="s">
        <v>516</v>
      </c>
      <c r="I1496" s="191" t="s">
        <v>12696</v>
      </c>
      <c r="J1496" s="110" t="s">
        <v>12697</v>
      </c>
      <c r="L1496" s="110" t="s">
        <v>15477</v>
      </c>
      <c r="M1496" s="110" t="s">
        <v>102</v>
      </c>
      <c r="N1496" s="109" t="s">
        <v>12221</v>
      </c>
      <c r="O1496" s="110" t="s">
        <v>12222</v>
      </c>
    </row>
    <row r="1497" spans="3:15">
      <c r="C1497" s="108"/>
      <c r="D1497" s="108"/>
      <c r="E1497" s="108"/>
      <c r="H1497" s="189" t="s">
        <v>516</v>
      </c>
      <c r="I1497" s="191" t="s">
        <v>12698</v>
      </c>
      <c r="J1497" s="110" t="s">
        <v>12699</v>
      </c>
      <c r="L1497" s="110" t="s">
        <v>15478</v>
      </c>
      <c r="M1497" s="110" t="s">
        <v>102</v>
      </c>
      <c r="N1497" s="109" t="s">
        <v>12223</v>
      </c>
      <c r="O1497" s="110" t="s">
        <v>12224</v>
      </c>
    </row>
    <row r="1498" spans="3:15">
      <c r="C1498" s="108"/>
      <c r="D1498" s="108"/>
      <c r="E1498" s="108"/>
      <c r="H1498" s="189" t="s">
        <v>516</v>
      </c>
      <c r="I1498" s="191" t="s">
        <v>12700</v>
      </c>
      <c r="J1498" s="110" t="s">
        <v>12701</v>
      </c>
      <c r="L1498" s="110" t="s">
        <v>15479</v>
      </c>
      <c r="M1498" s="110" t="s">
        <v>102</v>
      </c>
      <c r="N1498" s="109" t="s">
        <v>12225</v>
      </c>
      <c r="O1498" s="110" t="s">
        <v>12226</v>
      </c>
    </row>
    <row r="1499" spans="3:15">
      <c r="C1499" s="108"/>
      <c r="D1499" s="108"/>
      <c r="E1499" s="108"/>
      <c r="H1499" s="189" t="s">
        <v>516</v>
      </c>
      <c r="I1499" s="191" t="s">
        <v>12702</v>
      </c>
      <c r="J1499" s="110" t="s">
        <v>12703</v>
      </c>
      <c r="L1499" s="110" t="s">
        <v>15480</v>
      </c>
      <c r="M1499" s="110" t="s">
        <v>102</v>
      </c>
      <c r="N1499" s="109" t="s">
        <v>12227</v>
      </c>
      <c r="O1499" s="110" t="s">
        <v>12228</v>
      </c>
    </row>
    <row r="1500" spans="3:15">
      <c r="C1500" s="108"/>
      <c r="D1500" s="108"/>
      <c r="E1500" s="108"/>
      <c r="H1500" s="189" t="s">
        <v>516</v>
      </c>
      <c r="I1500" s="191" t="s">
        <v>12704</v>
      </c>
      <c r="J1500" s="110" t="s">
        <v>12705</v>
      </c>
      <c r="L1500" s="110" t="s">
        <v>15481</v>
      </c>
      <c r="M1500" s="110" t="s">
        <v>102</v>
      </c>
      <c r="N1500" s="109" t="s">
        <v>12229</v>
      </c>
      <c r="O1500" s="110" t="s">
        <v>12230</v>
      </c>
    </row>
    <row r="1501" spans="3:15">
      <c r="C1501" s="108"/>
      <c r="D1501" s="108"/>
      <c r="E1501" s="108"/>
      <c r="H1501" s="189" t="s">
        <v>516</v>
      </c>
      <c r="I1501" s="191" t="s">
        <v>12706</v>
      </c>
      <c r="J1501" s="110" t="s">
        <v>12707</v>
      </c>
      <c r="L1501" s="110" t="s">
        <v>15482</v>
      </c>
      <c r="M1501" s="110" t="s">
        <v>102</v>
      </c>
      <c r="N1501" s="109" t="s">
        <v>12231</v>
      </c>
      <c r="O1501" s="110" t="s">
        <v>12232</v>
      </c>
    </row>
    <row r="1502" spans="3:15">
      <c r="C1502" s="108"/>
      <c r="D1502" s="108"/>
      <c r="E1502" s="108"/>
      <c r="H1502" s="189" t="s">
        <v>516</v>
      </c>
      <c r="I1502" s="191" t="s">
        <v>12708</v>
      </c>
      <c r="J1502" s="110" t="s">
        <v>12709</v>
      </c>
      <c r="L1502" s="110" t="s">
        <v>15483</v>
      </c>
      <c r="M1502" s="110"/>
      <c r="N1502" s="109"/>
      <c r="O1502" s="110" t="s">
        <v>12232</v>
      </c>
    </row>
    <row r="1503" spans="3:15">
      <c r="C1503" s="108"/>
      <c r="D1503" s="108"/>
      <c r="E1503" s="108"/>
      <c r="H1503" s="189" t="s">
        <v>516</v>
      </c>
      <c r="I1503" s="191" t="s">
        <v>12710</v>
      </c>
      <c r="J1503" s="110" t="s">
        <v>12711</v>
      </c>
      <c r="L1503" s="110" t="s">
        <v>15484</v>
      </c>
      <c r="M1503" s="110" t="s">
        <v>102</v>
      </c>
      <c r="N1503" s="109" t="s">
        <v>12233</v>
      </c>
      <c r="O1503" s="110" t="s">
        <v>12234</v>
      </c>
    </row>
    <row r="1504" spans="3:15">
      <c r="C1504" s="108"/>
      <c r="D1504" s="108"/>
      <c r="E1504" s="108"/>
      <c r="H1504" s="189" t="s">
        <v>516</v>
      </c>
      <c r="I1504" s="191" t="s">
        <v>12712</v>
      </c>
      <c r="J1504" s="110" t="s">
        <v>12713</v>
      </c>
      <c r="L1504" s="110" t="s">
        <v>15485</v>
      </c>
      <c r="M1504" s="110" t="s">
        <v>102</v>
      </c>
      <c r="N1504" s="109" t="s">
        <v>12235</v>
      </c>
      <c r="O1504" s="110" t="s">
        <v>12236</v>
      </c>
    </row>
    <row r="1505" spans="3:15">
      <c r="C1505" s="108"/>
      <c r="D1505" s="108"/>
      <c r="E1505" s="108"/>
      <c r="H1505" s="189" t="s">
        <v>516</v>
      </c>
      <c r="I1505" s="191" t="s">
        <v>12714</v>
      </c>
      <c r="J1505" s="110" t="s">
        <v>12715</v>
      </c>
      <c r="L1505" s="110" t="s">
        <v>15486</v>
      </c>
      <c r="M1505" s="110" t="s">
        <v>102</v>
      </c>
      <c r="N1505" s="109" t="s">
        <v>12237</v>
      </c>
      <c r="O1505" s="110" t="s">
        <v>12238</v>
      </c>
    </row>
    <row r="1506" spans="3:15">
      <c r="C1506" s="108"/>
      <c r="D1506" s="108"/>
      <c r="E1506" s="108"/>
      <c r="H1506" s="189" t="s">
        <v>516</v>
      </c>
      <c r="I1506" s="191" t="s">
        <v>12716</v>
      </c>
      <c r="J1506" s="110" t="s">
        <v>12717</v>
      </c>
      <c r="L1506" s="110" t="s">
        <v>15487</v>
      </c>
      <c r="M1506" s="110" t="s">
        <v>102</v>
      </c>
      <c r="N1506" s="109" t="s">
        <v>12239</v>
      </c>
      <c r="O1506" s="110" t="s">
        <v>12240</v>
      </c>
    </row>
    <row r="1507" spans="3:15">
      <c r="C1507" s="108"/>
      <c r="D1507" s="108"/>
      <c r="E1507" s="108"/>
      <c r="H1507" s="193"/>
      <c r="I1507" s="197" t="s">
        <v>12718</v>
      </c>
      <c r="J1507" s="194"/>
      <c r="L1507" s="110" t="s">
        <v>15488</v>
      </c>
      <c r="M1507" s="110" t="s">
        <v>102</v>
      </c>
      <c r="N1507" s="109" t="s">
        <v>12241</v>
      </c>
      <c r="O1507" s="110" t="s">
        <v>12242</v>
      </c>
    </row>
    <row r="1508" spans="3:15">
      <c r="C1508" s="108"/>
      <c r="D1508" s="108"/>
      <c r="E1508" s="108"/>
      <c r="H1508" s="189" t="s">
        <v>108</v>
      </c>
      <c r="I1508" s="191" t="s">
        <v>12719</v>
      </c>
      <c r="J1508" s="110" t="s">
        <v>12720</v>
      </c>
      <c r="L1508" s="110" t="s">
        <v>15489</v>
      </c>
      <c r="M1508" s="110" t="s">
        <v>102</v>
      </c>
      <c r="N1508" s="109" t="s">
        <v>12243</v>
      </c>
      <c r="O1508" s="110" t="s">
        <v>12244</v>
      </c>
    </row>
    <row r="1509" spans="3:15">
      <c r="C1509" s="108"/>
      <c r="D1509" s="108"/>
      <c r="E1509" s="108"/>
      <c r="H1509" s="189" t="s">
        <v>108</v>
      </c>
      <c r="I1509" s="191" t="s">
        <v>10399</v>
      </c>
      <c r="J1509" s="110" t="s">
        <v>12721</v>
      </c>
      <c r="L1509" s="110" t="s">
        <v>15490</v>
      </c>
      <c r="M1509" s="110" t="s">
        <v>102</v>
      </c>
      <c r="N1509" s="109" t="s">
        <v>12245</v>
      </c>
      <c r="O1509" s="110" t="s">
        <v>12246</v>
      </c>
    </row>
    <row r="1510" spans="3:15">
      <c r="C1510" s="108"/>
      <c r="D1510" s="108"/>
      <c r="E1510" s="108"/>
      <c r="H1510" s="189" t="s">
        <v>108</v>
      </c>
      <c r="I1510" s="191" t="s">
        <v>12722</v>
      </c>
      <c r="J1510" s="110" t="s">
        <v>12723</v>
      </c>
      <c r="L1510" s="110" t="s">
        <v>15491</v>
      </c>
      <c r="M1510" s="110" t="s">
        <v>102</v>
      </c>
      <c r="N1510" s="109" t="s">
        <v>12247</v>
      </c>
      <c r="O1510" s="110" t="s">
        <v>12248</v>
      </c>
    </row>
    <row r="1511" spans="3:15">
      <c r="C1511" s="108"/>
      <c r="D1511" s="108"/>
      <c r="E1511" s="108"/>
      <c r="H1511" s="189" t="s">
        <v>108</v>
      </c>
      <c r="I1511" s="191" t="s">
        <v>12724</v>
      </c>
      <c r="J1511" s="110" t="s">
        <v>12725</v>
      </c>
      <c r="L1511" s="110" t="s">
        <v>15492</v>
      </c>
      <c r="M1511" s="110" t="s">
        <v>102</v>
      </c>
      <c r="N1511" s="109" t="s">
        <v>12249</v>
      </c>
      <c r="O1511" s="110" t="s">
        <v>12250</v>
      </c>
    </row>
    <row r="1512" spans="3:15">
      <c r="C1512" s="108"/>
      <c r="D1512" s="108"/>
      <c r="E1512" s="108"/>
      <c r="H1512" s="189" t="s">
        <v>108</v>
      </c>
      <c r="I1512" s="191" t="s">
        <v>12726</v>
      </c>
      <c r="J1512" s="110" t="s">
        <v>12727</v>
      </c>
      <c r="L1512" s="110" t="s">
        <v>15493</v>
      </c>
      <c r="M1512" s="110" t="s">
        <v>102</v>
      </c>
      <c r="N1512" s="109" t="s">
        <v>12251</v>
      </c>
      <c r="O1512" s="110" t="s">
        <v>12252</v>
      </c>
    </row>
    <row r="1513" spans="3:15">
      <c r="C1513" s="108"/>
      <c r="D1513" s="108"/>
      <c r="E1513" s="108"/>
      <c r="H1513" s="189" t="s">
        <v>108</v>
      </c>
      <c r="I1513" s="191" t="s">
        <v>12728</v>
      </c>
      <c r="J1513" s="110" t="s">
        <v>12729</v>
      </c>
      <c r="L1513" s="110" t="s">
        <v>15494</v>
      </c>
      <c r="M1513" s="110" t="s">
        <v>102</v>
      </c>
      <c r="N1513" s="109" t="s">
        <v>12253</v>
      </c>
      <c r="O1513" s="110" t="s">
        <v>12254</v>
      </c>
    </row>
    <row r="1514" spans="3:15">
      <c r="C1514" s="108"/>
      <c r="D1514" s="108"/>
      <c r="E1514" s="108"/>
      <c r="H1514" s="189" t="s">
        <v>108</v>
      </c>
      <c r="I1514" s="191" t="s">
        <v>11473</v>
      </c>
      <c r="J1514" s="110" t="s">
        <v>12730</v>
      </c>
      <c r="L1514" s="110" t="s">
        <v>15495</v>
      </c>
      <c r="M1514" s="110" t="s">
        <v>102</v>
      </c>
      <c r="N1514" s="109" t="s">
        <v>12255</v>
      </c>
      <c r="O1514" s="110" t="s">
        <v>12256</v>
      </c>
    </row>
    <row r="1515" spans="3:15">
      <c r="C1515" s="108"/>
      <c r="D1515" s="108"/>
      <c r="E1515" s="108"/>
      <c r="H1515" s="189" t="s">
        <v>108</v>
      </c>
      <c r="I1515" s="191" t="s">
        <v>12731</v>
      </c>
      <c r="J1515" s="110" t="s">
        <v>12732</v>
      </c>
      <c r="L1515" s="110" t="s">
        <v>15496</v>
      </c>
      <c r="M1515" s="110" t="s">
        <v>102</v>
      </c>
      <c r="N1515" s="109" t="s">
        <v>12257</v>
      </c>
      <c r="O1515" s="110" t="s">
        <v>12258</v>
      </c>
    </row>
    <row r="1516" spans="3:15">
      <c r="C1516" s="108"/>
      <c r="D1516" s="108"/>
      <c r="E1516" s="108"/>
      <c r="H1516" s="189" t="s">
        <v>108</v>
      </c>
      <c r="I1516" s="191" t="s">
        <v>12733</v>
      </c>
      <c r="J1516" s="110" t="s">
        <v>12734</v>
      </c>
      <c r="L1516" s="110" t="s">
        <v>15497</v>
      </c>
      <c r="M1516" s="110"/>
      <c r="N1516" s="109"/>
      <c r="O1516" s="110" t="s">
        <v>12258</v>
      </c>
    </row>
    <row r="1517" spans="3:15">
      <c r="C1517" s="108"/>
      <c r="D1517" s="108"/>
      <c r="E1517" s="108"/>
      <c r="H1517" s="189" t="s">
        <v>108</v>
      </c>
      <c r="I1517" s="191" t="s">
        <v>12735</v>
      </c>
      <c r="J1517" s="110" t="s">
        <v>12736</v>
      </c>
      <c r="L1517" s="110" t="s">
        <v>15498</v>
      </c>
      <c r="M1517" s="110" t="s">
        <v>102</v>
      </c>
      <c r="N1517" s="109" t="s">
        <v>12259</v>
      </c>
      <c r="O1517" s="110" t="s">
        <v>12260</v>
      </c>
    </row>
    <row r="1518" spans="3:15">
      <c r="C1518" s="108"/>
      <c r="D1518" s="108"/>
      <c r="E1518" s="108"/>
      <c r="H1518" s="189" t="s">
        <v>108</v>
      </c>
      <c r="I1518" s="191" t="s">
        <v>12737</v>
      </c>
      <c r="J1518" s="110" t="s">
        <v>12738</v>
      </c>
      <c r="L1518" s="110" t="s">
        <v>15499</v>
      </c>
      <c r="M1518" s="110" t="s">
        <v>102</v>
      </c>
      <c r="N1518" s="109" t="s">
        <v>12261</v>
      </c>
      <c r="O1518" s="110" t="s">
        <v>12262</v>
      </c>
    </row>
    <row r="1519" spans="3:15">
      <c r="C1519" s="108"/>
      <c r="D1519" s="108"/>
      <c r="E1519" s="108"/>
      <c r="H1519" s="189" t="s">
        <v>108</v>
      </c>
      <c r="I1519" s="191" t="s">
        <v>10639</v>
      </c>
      <c r="J1519" s="110" t="s">
        <v>12739</v>
      </c>
      <c r="L1519" s="110" t="s">
        <v>15500</v>
      </c>
      <c r="M1519" s="110" t="s">
        <v>102</v>
      </c>
      <c r="N1519" s="109" t="s">
        <v>12263</v>
      </c>
      <c r="O1519" s="110" t="s">
        <v>12264</v>
      </c>
    </row>
    <row r="1520" spans="3:15">
      <c r="C1520" s="108"/>
      <c r="D1520" s="108"/>
      <c r="E1520" s="108"/>
      <c r="H1520" s="189" t="s">
        <v>108</v>
      </c>
      <c r="I1520" s="191" t="s">
        <v>12740</v>
      </c>
      <c r="J1520" s="110" t="s">
        <v>12741</v>
      </c>
      <c r="L1520" s="110" t="s">
        <v>15501</v>
      </c>
      <c r="M1520" s="110" t="s">
        <v>102</v>
      </c>
      <c r="N1520" s="109" t="s">
        <v>12265</v>
      </c>
      <c r="O1520" s="110" t="s">
        <v>12266</v>
      </c>
    </row>
    <row r="1521" spans="3:15">
      <c r="C1521" s="108"/>
      <c r="D1521" s="108"/>
      <c r="E1521" s="108"/>
      <c r="H1521" s="189" t="s">
        <v>108</v>
      </c>
      <c r="I1521" s="191" t="s">
        <v>12742</v>
      </c>
      <c r="J1521" s="110" t="s">
        <v>12743</v>
      </c>
      <c r="L1521" s="110" t="s">
        <v>15502</v>
      </c>
      <c r="M1521" s="110" t="s">
        <v>102</v>
      </c>
      <c r="N1521" s="109" t="s">
        <v>12267</v>
      </c>
      <c r="O1521" s="110" t="s">
        <v>12268</v>
      </c>
    </row>
    <row r="1522" spans="3:15">
      <c r="C1522" s="108"/>
      <c r="D1522" s="108"/>
      <c r="E1522" s="108"/>
      <c r="H1522" s="189" t="s">
        <v>108</v>
      </c>
      <c r="I1522" s="191" t="s">
        <v>12744</v>
      </c>
      <c r="J1522" s="110" t="s">
        <v>12745</v>
      </c>
      <c r="L1522" s="110" t="s">
        <v>15503</v>
      </c>
      <c r="M1522" s="110" t="s">
        <v>102</v>
      </c>
      <c r="N1522" s="109" t="s">
        <v>12269</v>
      </c>
      <c r="O1522" s="110" t="s">
        <v>12270</v>
      </c>
    </row>
    <row r="1523" spans="3:15">
      <c r="C1523" s="108"/>
      <c r="D1523" s="108"/>
      <c r="E1523" s="108"/>
      <c r="H1523" s="189" t="s">
        <v>108</v>
      </c>
      <c r="I1523" s="191" t="s">
        <v>12746</v>
      </c>
      <c r="J1523" s="110" t="s">
        <v>12747</v>
      </c>
      <c r="L1523" s="110" t="s">
        <v>15504</v>
      </c>
      <c r="M1523" s="110" t="s">
        <v>102</v>
      </c>
      <c r="N1523" s="109" t="s">
        <v>12271</v>
      </c>
      <c r="O1523" s="110" t="s">
        <v>12272</v>
      </c>
    </row>
    <row r="1524" spans="3:15">
      <c r="C1524" s="108"/>
      <c r="D1524" s="108"/>
      <c r="E1524" s="108"/>
      <c r="H1524" s="189" t="s">
        <v>108</v>
      </c>
      <c r="I1524" s="191" t="s">
        <v>12748</v>
      </c>
      <c r="J1524" s="110" t="s">
        <v>12749</v>
      </c>
      <c r="L1524" s="110" t="s">
        <v>15505</v>
      </c>
      <c r="M1524" s="110" t="s">
        <v>102</v>
      </c>
      <c r="N1524" s="109" t="s">
        <v>12273</v>
      </c>
      <c r="O1524" s="110" t="s">
        <v>12274</v>
      </c>
    </row>
    <row r="1525" spans="3:15">
      <c r="C1525" s="108"/>
      <c r="D1525" s="108"/>
      <c r="E1525" s="108"/>
      <c r="H1525" s="189" t="s">
        <v>108</v>
      </c>
      <c r="I1525" s="191" t="s">
        <v>12750</v>
      </c>
      <c r="J1525" s="110" t="s">
        <v>12751</v>
      </c>
      <c r="L1525" s="110" t="s">
        <v>15506</v>
      </c>
      <c r="M1525" s="110" t="s">
        <v>102</v>
      </c>
      <c r="N1525" s="109" t="s">
        <v>12275</v>
      </c>
      <c r="O1525" s="110" t="s">
        <v>12276</v>
      </c>
    </row>
    <row r="1526" spans="3:15">
      <c r="C1526" s="108"/>
      <c r="D1526" s="108"/>
      <c r="E1526" s="108"/>
      <c r="H1526" s="189" t="s">
        <v>108</v>
      </c>
      <c r="I1526" s="191" t="s">
        <v>12752</v>
      </c>
      <c r="J1526" s="110" t="s">
        <v>12753</v>
      </c>
      <c r="L1526" s="110" t="s">
        <v>15507</v>
      </c>
      <c r="M1526" s="110" t="s">
        <v>102</v>
      </c>
      <c r="N1526" s="109" t="s">
        <v>12277</v>
      </c>
      <c r="O1526" s="110" t="s">
        <v>12278</v>
      </c>
    </row>
    <row r="1527" spans="3:15">
      <c r="C1527" s="108"/>
      <c r="D1527" s="108"/>
      <c r="E1527" s="108"/>
      <c r="H1527" s="189" t="s">
        <v>108</v>
      </c>
      <c r="I1527" s="191" t="s">
        <v>12754</v>
      </c>
      <c r="J1527" s="110" t="s">
        <v>12755</v>
      </c>
      <c r="L1527" s="110" t="s">
        <v>15508</v>
      </c>
      <c r="M1527" s="110" t="s">
        <v>102</v>
      </c>
      <c r="N1527" s="109" t="s">
        <v>12279</v>
      </c>
      <c r="O1527" s="110" t="s">
        <v>12280</v>
      </c>
    </row>
    <row r="1528" spans="3:15">
      <c r="C1528" s="108"/>
      <c r="D1528" s="108"/>
      <c r="E1528" s="108"/>
      <c r="H1528" s="189" t="s">
        <v>108</v>
      </c>
      <c r="I1528" s="191" t="s">
        <v>12756</v>
      </c>
      <c r="J1528" s="110" t="s">
        <v>12757</v>
      </c>
      <c r="L1528" s="110" t="s">
        <v>15509</v>
      </c>
      <c r="M1528" s="110" t="s">
        <v>102</v>
      </c>
      <c r="N1528" s="109" t="s">
        <v>12281</v>
      </c>
      <c r="O1528" s="110" t="s">
        <v>12282</v>
      </c>
    </row>
    <row r="1529" spans="3:15">
      <c r="C1529" s="108"/>
      <c r="D1529" s="108"/>
      <c r="E1529" s="108"/>
      <c r="H1529" s="189" t="s">
        <v>108</v>
      </c>
      <c r="I1529" s="191" t="s">
        <v>12758</v>
      </c>
      <c r="J1529" s="110" t="s">
        <v>12759</v>
      </c>
      <c r="L1529" s="110" t="s">
        <v>15510</v>
      </c>
      <c r="M1529" s="110" t="s">
        <v>102</v>
      </c>
      <c r="N1529" s="109" t="s">
        <v>12283</v>
      </c>
      <c r="O1529" s="110" t="s">
        <v>12284</v>
      </c>
    </row>
    <row r="1530" spans="3:15">
      <c r="C1530" s="108"/>
      <c r="D1530" s="108"/>
      <c r="E1530" s="108"/>
      <c r="H1530" s="189" t="s">
        <v>108</v>
      </c>
      <c r="I1530" s="191" t="s">
        <v>11565</v>
      </c>
      <c r="J1530" s="110" t="s">
        <v>12760</v>
      </c>
      <c r="L1530" s="110" t="s">
        <v>15511</v>
      </c>
      <c r="M1530" s="110" t="s">
        <v>102</v>
      </c>
      <c r="N1530" s="109" t="s">
        <v>12285</v>
      </c>
      <c r="O1530" s="110" t="s">
        <v>12286</v>
      </c>
    </row>
    <row r="1531" spans="3:15">
      <c r="C1531" s="108"/>
      <c r="D1531" s="108"/>
      <c r="E1531" s="108"/>
      <c r="H1531" s="189" t="s">
        <v>108</v>
      </c>
      <c r="I1531" s="191" t="s">
        <v>12761</v>
      </c>
      <c r="J1531" s="110" t="s">
        <v>12762</v>
      </c>
      <c r="L1531" s="110" t="s">
        <v>15512</v>
      </c>
      <c r="M1531" s="110" t="s">
        <v>102</v>
      </c>
      <c r="N1531" s="109" t="s">
        <v>12287</v>
      </c>
      <c r="O1531" s="110" t="s">
        <v>12288</v>
      </c>
    </row>
    <row r="1532" spans="3:15">
      <c r="C1532" s="108"/>
      <c r="D1532" s="108"/>
      <c r="E1532" s="108"/>
      <c r="H1532" s="189" t="s">
        <v>108</v>
      </c>
      <c r="I1532" s="191" t="s">
        <v>12763</v>
      </c>
      <c r="J1532" s="110" t="s">
        <v>12764</v>
      </c>
      <c r="L1532" s="110" t="s">
        <v>15513</v>
      </c>
      <c r="M1532" s="110"/>
      <c r="N1532" s="109"/>
      <c r="O1532" s="110" t="s">
        <v>12288</v>
      </c>
    </row>
    <row r="1533" spans="3:15">
      <c r="C1533" s="108"/>
      <c r="D1533" s="108"/>
      <c r="E1533" s="108"/>
      <c r="H1533" s="189" t="s">
        <v>108</v>
      </c>
      <c r="I1533" s="191" t="s">
        <v>12765</v>
      </c>
      <c r="J1533" s="110" t="s">
        <v>12766</v>
      </c>
      <c r="L1533" s="110" t="s">
        <v>15514</v>
      </c>
      <c r="M1533" s="110"/>
      <c r="N1533" s="109"/>
      <c r="O1533" s="110" t="s">
        <v>12288</v>
      </c>
    </row>
    <row r="1534" spans="3:15">
      <c r="C1534" s="108"/>
      <c r="D1534" s="108"/>
      <c r="E1534" s="108"/>
      <c r="H1534" s="189" t="s">
        <v>108</v>
      </c>
      <c r="I1534" s="191" t="s">
        <v>12767</v>
      </c>
      <c r="J1534" s="110" t="s">
        <v>12768</v>
      </c>
      <c r="L1534" s="110" t="s">
        <v>15515</v>
      </c>
      <c r="M1534" s="110" t="s">
        <v>102</v>
      </c>
      <c r="N1534" s="109" t="s">
        <v>12289</v>
      </c>
      <c r="O1534" s="110" t="s">
        <v>12290</v>
      </c>
    </row>
    <row r="1535" spans="3:15">
      <c r="C1535" s="108"/>
      <c r="D1535" s="108"/>
      <c r="E1535" s="108"/>
      <c r="H1535" s="189" t="s">
        <v>108</v>
      </c>
      <c r="I1535" s="191" t="s">
        <v>12769</v>
      </c>
      <c r="J1535" s="110" t="s">
        <v>12770</v>
      </c>
      <c r="L1535" s="110" t="s">
        <v>15516</v>
      </c>
      <c r="M1535" s="110" t="s">
        <v>102</v>
      </c>
      <c r="N1535" s="109" t="s">
        <v>12291</v>
      </c>
      <c r="O1535" s="110" t="s">
        <v>12292</v>
      </c>
    </row>
    <row r="1536" spans="3:15">
      <c r="C1536" s="108"/>
      <c r="D1536" s="108"/>
      <c r="E1536" s="108"/>
      <c r="H1536" s="189" t="s">
        <v>108</v>
      </c>
      <c r="I1536" s="191" t="s">
        <v>12771</v>
      </c>
      <c r="J1536" s="110" t="s">
        <v>12772</v>
      </c>
      <c r="L1536" s="110" t="s">
        <v>15517</v>
      </c>
      <c r="M1536" s="110" t="s">
        <v>102</v>
      </c>
      <c r="N1536" s="109" t="s">
        <v>12293</v>
      </c>
      <c r="O1536" s="110" t="s">
        <v>12294</v>
      </c>
    </row>
    <row r="1537" spans="3:15">
      <c r="C1537" s="108"/>
      <c r="D1537" s="108"/>
      <c r="E1537" s="108"/>
      <c r="H1537" s="189" t="s">
        <v>108</v>
      </c>
      <c r="I1537" s="191" t="s">
        <v>12773</v>
      </c>
      <c r="J1537" s="110" t="s">
        <v>12774</v>
      </c>
      <c r="L1537" s="110" t="s">
        <v>15518</v>
      </c>
      <c r="M1537" s="110" t="s">
        <v>102</v>
      </c>
      <c r="N1537" s="109" t="s">
        <v>12295</v>
      </c>
      <c r="O1537" s="110" t="s">
        <v>12296</v>
      </c>
    </row>
    <row r="1538" spans="3:15">
      <c r="C1538" s="108"/>
      <c r="D1538" s="108"/>
      <c r="E1538" s="108"/>
      <c r="H1538" s="189" t="s">
        <v>108</v>
      </c>
      <c r="I1538" s="191" t="s">
        <v>12775</v>
      </c>
      <c r="J1538" s="110" t="s">
        <v>12776</v>
      </c>
      <c r="L1538" s="110" t="s">
        <v>15519</v>
      </c>
      <c r="M1538" s="110" t="s">
        <v>102</v>
      </c>
      <c r="N1538" s="109" t="s">
        <v>12297</v>
      </c>
      <c r="O1538" s="110" t="s">
        <v>12298</v>
      </c>
    </row>
    <row r="1539" spans="3:15">
      <c r="C1539" s="108"/>
      <c r="D1539" s="108"/>
      <c r="E1539" s="108"/>
      <c r="H1539" s="193"/>
      <c r="I1539" s="197" t="s">
        <v>12777</v>
      </c>
      <c r="J1539" s="194"/>
      <c r="L1539" s="110" t="s">
        <v>15520</v>
      </c>
      <c r="M1539" s="110" t="s">
        <v>103</v>
      </c>
      <c r="N1539" s="109" t="s">
        <v>12300</v>
      </c>
      <c r="O1539" s="110" t="s">
        <v>12301</v>
      </c>
    </row>
    <row r="1540" spans="3:15">
      <c r="C1540" s="108"/>
      <c r="D1540" s="108"/>
      <c r="E1540" s="108"/>
      <c r="H1540" s="189" t="s">
        <v>109</v>
      </c>
      <c r="I1540" s="191" t="s">
        <v>12778</v>
      </c>
      <c r="J1540" s="110" t="s">
        <v>12779</v>
      </c>
      <c r="L1540" s="110" t="s">
        <v>15521</v>
      </c>
      <c r="M1540" s="110" t="s">
        <v>103</v>
      </c>
      <c r="N1540" s="109" t="s">
        <v>12302</v>
      </c>
      <c r="O1540" s="110" t="s">
        <v>12303</v>
      </c>
    </row>
    <row r="1541" spans="3:15">
      <c r="C1541" s="108"/>
      <c r="D1541" s="108"/>
      <c r="E1541" s="108"/>
      <c r="H1541" s="189" t="s">
        <v>109</v>
      </c>
      <c r="I1541" s="191" t="s">
        <v>12780</v>
      </c>
      <c r="J1541" s="110" t="s">
        <v>12781</v>
      </c>
      <c r="L1541" s="110" t="s">
        <v>15522</v>
      </c>
      <c r="M1541" s="110" t="s">
        <v>103</v>
      </c>
      <c r="N1541" s="109" t="s">
        <v>12304</v>
      </c>
      <c r="O1541" s="110" t="s">
        <v>12305</v>
      </c>
    </row>
    <row r="1542" spans="3:15">
      <c r="C1542" s="108"/>
      <c r="D1542" s="108"/>
      <c r="E1542" s="108"/>
      <c r="H1542" s="189" t="s">
        <v>109</v>
      </c>
      <c r="I1542" s="191" t="s">
        <v>12782</v>
      </c>
      <c r="J1542" s="110" t="s">
        <v>12783</v>
      </c>
      <c r="L1542" s="110" t="s">
        <v>15523</v>
      </c>
      <c r="M1542" s="110" t="s">
        <v>103</v>
      </c>
      <c r="N1542" s="109" t="s">
        <v>12306</v>
      </c>
      <c r="O1542" s="110" t="s">
        <v>12307</v>
      </c>
    </row>
    <row r="1543" spans="3:15">
      <c r="C1543" s="108"/>
      <c r="D1543" s="108"/>
      <c r="E1543" s="108"/>
      <c r="H1543" s="189" t="s">
        <v>109</v>
      </c>
      <c r="I1543" s="191" t="s">
        <v>12784</v>
      </c>
      <c r="J1543" s="110" t="s">
        <v>12785</v>
      </c>
      <c r="L1543" s="110" t="s">
        <v>15524</v>
      </c>
      <c r="M1543" s="110" t="s">
        <v>103</v>
      </c>
      <c r="N1543" s="109" t="s">
        <v>12308</v>
      </c>
      <c r="O1543" s="110" t="s">
        <v>12309</v>
      </c>
    </row>
    <row r="1544" spans="3:15">
      <c r="C1544" s="108"/>
      <c r="D1544" s="108"/>
      <c r="E1544" s="108"/>
      <c r="H1544" s="189" t="s">
        <v>109</v>
      </c>
      <c r="I1544" s="191" t="s">
        <v>12786</v>
      </c>
      <c r="J1544" s="110" t="s">
        <v>12787</v>
      </c>
      <c r="L1544" s="110" t="s">
        <v>15525</v>
      </c>
      <c r="M1544" s="110" t="s">
        <v>103</v>
      </c>
      <c r="N1544" s="109" t="s">
        <v>12310</v>
      </c>
      <c r="O1544" s="110" t="s">
        <v>12311</v>
      </c>
    </row>
    <row r="1545" spans="3:15">
      <c r="C1545" s="108"/>
      <c r="D1545" s="108"/>
      <c r="E1545" s="108"/>
      <c r="H1545" s="189" t="s">
        <v>109</v>
      </c>
      <c r="I1545" s="191" t="s">
        <v>12788</v>
      </c>
      <c r="J1545" s="110" t="s">
        <v>12789</v>
      </c>
      <c r="L1545" s="110" t="s">
        <v>15526</v>
      </c>
      <c r="M1545" s="110"/>
      <c r="N1545" s="109"/>
      <c r="O1545" s="110" t="s">
        <v>12311</v>
      </c>
    </row>
    <row r="1546" spans="3:15">
      <c r="C1546" s="108"/>
      <c r="D1546" s="108"/>
      <c r="E1546" s="108"/>
      <c r="H1546" s="189" t="s">
        <v>109</v>
      </c>
      <c r="I1546" s="191" t="s">
        <v>12790</v>
      </c>
      <c r="J1546" s="110" t="s">
        <v>12791</v>
      </c>
      <c r="L1546" s="110" t="s">
        <v>15527</v>
      </c>
      <c r="M1546" s="110" t="s">
        <v>103</v>
      </c>
      <c r="N1546" s="109" t="s">
        <v>12312</v>
      </c>
      <c r="O1546" s="110" t="s">
        <v>12313</v>
      </c>
    </row>
    <row r="1547" spans="3:15">
      <c r="C1547" s="108"/>
      <c r="D1547" s="108"/>
      <c r="E1547" s="108"/>
      <c r="H1547" s="189" t="s">
        <v>109</v>
      </c>
      <c r="I1547" s="191" t="s">
        <v>12792</v>
      </c>
      <c r="J1547" s="110" t="s">
        <v>12793</v>
      </c>
      <c r="L1547" s="110" t="s">
        <v>15528</v>
      </c>
      <c r="M1547" s="110"/>
      <c r="N1547" s="109"/>
      <c r="O1547" s="110" t="s">
        <v>12313</v>
      </c>
    </row>
    <row r="1548" spans="3:15">
      <c r="C1548" s="108"/>
      <c r="D1548" s="108"/>
      <c r="E1548" s="108"/>
      <c r="H1548" s="189" t="s">
        <v>109</v>
      </c>
      <c r="I1548" s="191" t="s">
        <v>11420</v>
      </c>
      <c r="J1548" s="110" t="s">
        <v>12794</v>
      </c>
      <c r="L1548" s="110" t="s">
        <v>15529</v>
      </c>
      <c r="M1548" s="110" t="s">
        <v>103</v>
      </c>
      <c r="N1548" s="109" t="s">
        <v>12314</v>
      </c>
      <c r="O1548" s="110" t="s">
        <v>12315</v>
      </c>
    </row>
    <row r="1549" spans="3:15">
      <c r="C1549" s="108"/>
      <c r="D1549" s="108"/>
      <c r="E1549" s="108"/>
      <c r="H1549" s="189" t="s">
        <v>109</v>
      </c>
      <c r="I1549" s="191" t="s">
        <v>12795</v>
      </c>
      <c r="J1549" s="110" t="s">
        <v>12796</v>
      </c>
      <c r="L1549" s="110" t="s">
        <v>15530</v>
      </c>
      <c r="M1549" s="110" t="s">
        <v>103</v>
      </c>
      <c r="N1549" s="109" t="s">
        <v>12316</v>
      </c>
      <c r="O1549" s="110" t="s">
        <v>12317</v>
      </c>
    </row>
    <row r="1550" spans="3:15">
      <c r="C1550" s="108"/>
      <c r="D1550" s="108"/>
      <c r="E1550" s="108"/>
      <c r="H1550" s="189" t="s">
        <v>109</v>
      </c>
      <c r="I1550" s="191" t="s">
        <v>12797</v>
      </c>
      <c r="J1550" s="110" t="s">
        <v>12798</v>
      </c>
      <c r="L1550" s="110" t="s">
        <v>15531</v>
      </c>
      <c r="M1550" s="110" t="s">
        <v>103</v>
      </c>
      <c r="N1550" s="109" t="s">
        <v>12123</v>
      </c>
      <c r="O1550" s="110" t="s">
        <v>12318</v>
      </c>
    </row>
    <row r="1551" spans="3:15">
      <c r="C1551" s="108"/>
      <c r="D1551" s="108"/>
      <c r="E1551" s="108"/>
      <c r="H1551" s="189" t="s">
        <v>109</v>
      </c>
      <c r="I1551" s="191" t="s">
        <v>12799</v>
      </c>
      <c r="J1551" s="110" t="s">
        <v>12800</v>
      </c>
      <c r="L1551" s="110" t="s">
        <v>15532</v>
      </c>
      <c r="M1551" s="110" t="s">
        <v>103</v>
      </c>
      <c r="N1551" s="109" t="s">
        <v>12319</v>
      </c>
      <c r="O1551" s="110" t="s">
        <v>12320</v>
      </c>
    </row>
    <row r="1552" spans="3:15">
      <c r="C1552" s="108"/>
      <c r="D1552" s="108"/>
      <c r="E1552" s="108"/>
      <c r="H1552" s="189" t="s">
        <v>109</v>
      </c>
      <c r="I1552" s="191" t="s">
        <v>12801</v>
      </c>
      <c r="J1552" s="110" t="s">
        <v>12802</v>
      </c>
      <c r="L1552" s="110" t="s">
        <v>15533</v>
      </c>
      <c r="M1552" s="110"/>
      <c r="N1552" s="109"/>
      <c r="O1552" s="110" t="s">
        <v>12320</v>
      </c>
    </row>
    <row r="1553" spans="3:15">
      <c r="C1553" s="108"/>
      <c r="D1553" s="108"/>
      <c r="E1553" s="108"/>
      <c r="H1553" s="189" t="s">
        <v>109</v>
      </c>
      <c r="I1553" s="191" t="s">
        <v>12803</v>
      </c>
      <c r="J1553" s="110" t="s">
        <v>12804</v>
      </c>
      <c r="L1553" s="110" t="s">
        <v>15534</v>
      </c>
      <c r="M1553" s="110" t="s">
        <v>103</v>
      </c>
      <c r="N1553" s="109" t="s">
        <v>12321</v>
      </c>
      <c r="O1553" s="110" t="s">
        <v>12322</v>
      </c>
    </row>
    <row r="1554" spans="3:15">
      <c r="C1554" s="108"/>
      <c r="D1554" s="108"/>
      <c r="E1554" s="108"/>
      <c r="H1554" s="189" t="s">
        <v>109</v>
      </c>
      <c r="I1554" s="191" t="s">
        <v>12805</v>
      </c>
      <c r="J1554" s="110" t="s">
        <v>12806</v>
      </c>
      <c r="L1554" s="110" t="s">
        <v>15535</v>
      </c>
      <c r="M1554" s="110" t="s">
        <v>103</v>
      </c>
      <c r="N1554" s="109" t="s">
        <v>12323</v>
      </c>
      <c r="O1554" s="110" t="s">
        <v>12324</v>
      </c>
    </row>
    <row r="1555" spans="3:15">
      <c r="C1555" s="108"/>
      <c r="D1555" s="108"/>
      <c r="E1555" s="108"/>
      <c r="H1555" s="189" t="s">
        <v>109</v>
      </c>
      <c r="I1555" s="191" t="s">
        <v>12807</v>
      </c>
      <c r="J1555" s="110" t="s">
        <v>12808</v>
      </c>
      <c r="L1555" s="110" t="s">
        <v>15536</v>
      </c>
      <c r="M1555" s="110" t="s">
        <v>103</v>
      </c>
      <c r="N1555" s="109" t="s">
        <v>12325</v>
      </c>
      <c r="O1555" s="110" t="s">
        <v>12326</v>
      </c>
    </row>
    <row r="1556" spans="3:15">
      <c r="C1556" s="108"/>
      <c r="D1556" s="108"/>
      <c r="E1556" s="108"/>
      <c r="H1556" s="189" t="s">
        <v>109</v>
      </c>
      <c r="I1556" s="191" t="s">
        <v>12809</v>
      </c>
      <c r="J1556" s="110" t="s">
        <v>12810</v>
      </c>
      <c r="L1556" s="110" t="s">
        <v>15537</v>
      </c>
      <c r="M1556" s="110"/>
      <c r="N1556" s="109"/>
      <c r="O1556" s="110" t="s">
        <v>12326</v>
      </c>
    </row>
    <row r="1557" spans="3:15">
      <c r="C1557" s="108"/>
      <c r="D1557" s="108"/>
      <c r="E1557" s="108"/>
      <c r="H1557" s="189" t="s">
        <v>109</v>
      </c>
      <c r="I1557" s="191" t="s">
        <v>12811</v>
      </c>
      <c r="J1557" s="110" t="s">
        <v>12812</v>
      </c>
      <c r="L1557" s="110" t="s">
        <v>15538</v>
      </c>
      <c r="M1557" s="110"/>
      <c r="N1557" s="109"/>
      <c r="O1557" s="110" t="s">
        <v>12326</v>
      </c>
    </row>
    <row r="1558" spans="3:15">
      <c r="C1558" s="108"/>
      <c r="D1558" s="108"/>
      <c r="E1558" s="108"/>
      <c r="H1558" s="189" t="s">
        <v>109</v>
      </c>
      <c r="I1558" s="191" t="s">
        <v>12813</v>
      </c>
      <c r="J1558" s="110" t="s">
        <v>12814</v>
      </c>
      <c r="L1558" s="110" t="s">
        <v>15539</v>
      </c>
      <c r="M1558" s="110" t="s">
        <v>103</v>
      </c>
      <c r="N1558" s="109" t="s">
        <v>12327</v>
      </c>
      <c r="O1558" s="110" t="s">
        <v>12328</v>
      </c>
    </row>
    <row r="1559" spans="3:15">
      <c r="C1559" s="108"/>
      <c r="D1559" s="108"/>
      <c r="E1559" s="108"/>
      <c r="H1559" s="189" t="s">
        <v>109</v>
      </c>
      <c r="I1559" s="191" t="s">
        <v>12815</v>
      </c>
      <c r="J1559" s="110" t="s">
        <v>12816</v>
      </c>
      <c r="L1559" s="110" t="s">
        <v>15540</v>
      </c>
      <c r="M1559" s="110"/>
      <c r="N1559" s="109"/>
      <c r="O1559" s="110" t="s">
        <v>12328</v>
      </c>
    </row>
    <row r="1560" spans="3:15">
      <c r="C1560" s="108"/>
      <c r="D1560" s="108"/>
      <c r="E1560" s="108"/>
      <c r="H1560" s="189" t="s">
        <v>109</v>
      </c>
      <c r="I1560" s="191" t="s">
        <v>12817</v>
      </c>
      <c r="J1560" s="110" t="s">
        <v>12818</v>
      </c>
      <c r="L1560" s="110" t="s">
        <v>15541</v>
      </c>
      <c r="M1560" s="110" t="s">
        <v>104</v>
      </c>
      <c r="N1560" s="109" t="s">
        <v>12330</v>
      </c>
      <c r="O1560" s="110" t="s">
        <v>12331</v>
      </c>
    </row>
    <row r="1561" spans="3:15">
      <c r="C1561" s="108"/>
      <c r="D1561" s="108"/>
      <c r="E1561" s="108"/>
      <c r="H1561" s="189" t="s">
        <v>109</v>
      </c>
      <c r="I1561" s="191" t="s">
        <v>12819</v>
      </c>
      <c r="J1561" s="110" t="s">
        <v>12820</v>
      </c>
      <c r="L1561" s="110" t="s">
        <v>15542</v>
      </c>
      <c r="M1561" s="110" t="s">
        <v>104</v>
      </c>
      <c r="N1561" s="109" t="s">
        <v>12332</v>
      </c>
      <c r="O1561" s="110" t="s">
        <v>12333</v>
      </c>
    </row>
    <row r="1562" spans="3:15">
      <c r="C1562" s="108"/>
      <c r="D1562" s="108"/>
      <c r="E1562" s="108"/>
      <c r="H1562" s="189" t="s">
        <v>109</v>
      </c>
      <c r="I1562" s="191" t="s">
        <v>12821</v>
      </c>
      <c r="J1562" s="110" t="s">
        <v>12822</v>
      </c>
      <c r="L1562" s="110" t="s">
        <v>15543</v>
      </c>
      <c r="M1562" s="110" t="s">
        <v>104</v>
      </c>
      <c r="N1562" s="109" t="s">
        <v>12334</v>
      </c>
      <c r="O1562" s="110" t="s">
        <v>12335</v>
      </c>
    </row>
    <row r="1563" spans="3:15">
      <c r="C1563" s="108"/>
      <c r="D1563" s="108"/>
      <c r="E1563" s="108"/>
      <c r="H1563" s="189" t="s">
        <v>109</v>
      </c>
      <c r="I1563" s="191" t="s">
        <v>12823</v>
      </c>
      <c r="J1563" s="110" t="s">
        <v>12824</v>
      </c>
      <c r="L1563" s="110" t="s">
        <v>15544</v>
      </c>
      <c r="M1563" s="110" t="s">
        <v>104</v>
      </c>
      <c r="N1563" s="109" t="s">
        <v>12336</v>
      </c>
      <c r="O1563" s="110" t="s">
        <v>12337</v>
      </c>
    </row>
    <row r="1564" spans="3:15">
      <c r="C1564" s="108"/>
      <c r="D1564" s="108"/>
      <c r="E1564" s="108"/>
      <c r="H1564" s="189" t="s">
        <v>109</v>
      </c>
      <c r="I1564" s="191" t="s">
        <v>12825</v>
      </c>
      <c r="J1564" s="110" t="s">
        <v>12826</v>
      </c>
      <c r="L1564" s="110" t="s">
        <v>15545</v>
      </c>
      <c r="M1564" s="110" t="s">
        <v>104</v>
      </c>
      <c r="N1564" s="109" t="s">
        <v>12338</v>
      </c>
      <c r="O1564" s="110" t="s">
        <v>12339</v>
      </c>
    </row>
    <row r="1565" spans="3:15">
      <c r="C1565" s="108"/>
      <c r="D1565" s="108"/>
      <c r="E1565" s="108"/>
      <c r="H1565" s="189" t="s">
        <v>109</v>
      </c>
      <c r="I1565" s="191" t="s">
        <v>11750</v>
      </c>
      <c r="J1565" s="110" t="s">
        <v>12827</v>
      </c>
      <c r="L1565" s="110" t="s">
        <v>15546</v>
      </c>
      <c r="M1565" s="110" t="s">
        <v>104</v>
      </c>
      <c r="N1565" s="109" t="s">
        <v>12340</v>
      </c>
      <c r="O1565" s="110" t="s">
        <v>12341</v>
      </c>
    </row>
    <row r="1566" spans="3:15">
      <c r="C1566" s="108"/>
      <c r="D1566" s="108"/>
      <c r="E1566" s="108"/>
      <c r="H1566" s="189" t="s">
        <v>109</v>
      </c>
      <c r="I1566" s="191" t="s">
        <v>12828</v>
      </c>
      <c r="J1566" s="110" t="s">
        <v>12829</v>
      </c>
      <c r="L1566" s="110" t="s">
        <v>15547</v>
      </c>
      <c r="M1566" s="110"/>
      <c r="N1566" s="109"/>
      <c r="O1566" s="110" t="s">
        <v>12341</v>
      </c>
    </row>
    <row r="1567" spans="3:15">
      <c r="C1567" s="108"/>
      <c r="D1567" s="108"/>
      <c r="E1567" s="108"/>
      <c r="H1567" s="189" t="s">
        <v>109</v>
      </c>
      <c r="I1567" s="191" t="s">
        <v>12830</v>
      </c>
      <c r="J1567" s="110" t="s">
        <v>12831</v>
      </c>
      <c r="L1567" s="110" t="s">
        <v>15548</v>
      </c>
      <c r="M1567" s="110" t="s">
        <v>104</v>
      </c>
      <c r="N1567" s="109" t="s">
        <v>12342</v>
      </c>
      <c r="O1567" s="110" t="s">
        <v>12343</v>
      </c>
    </row>
    <row r="1568" spans="3:15">
      <c r="C1568" s="108"/>
      <c r="D1568" s="108"/>
      <c r="E1568" s="108"/>
      <c r="H1568" s="189" t="s">
        <v>109</v>
      </c>
      <c r="I1568" s="191" t="s">
        <v>11043</v>
      </c>
      <c r="J1568" s="110" t="s">
        <v>12832</v>
      </c>
      <c r="L1568" s="110" t="s">
        <v>15549</v>
      </c>
      <c r="M1568" s="110" t="s">
        <v>104</v>
      </c>
      <c r="N1568" s="109" t="s">
        <v>12344</v>
      </c>
      <c r="O1568" s="110" t="s">
        <v>12345</v>
      </c>
    </row>
    <row r="1569" spans="3:15">
      <c r="C1569" s="108"/>
      <c r="D1569" s="108"/>
      <c r="E1569" s="108"/>
      <c r="H1569" s="189" t="s">
        <v>109</v>
      </c>
      <c r="I1569" s="191" t="s">
        <v>12833</v>
      </c>
      <c r="J1569" s="110" t="s">
        <v>12834</v>
      </c>
      <c r="L1569" s="110" t="s">
        <v>15550</v>
      </c>
      <c r="M1569" s="110" t="s">
        <v>104</v>
      </c>
      <c r="N1569" s="109" t="s">
        <v>12346</v>
      </c>
      <c r="O1569" s="110" t="s">
        <v>12347</v>
      </c>
    </row>
    <row r="1570" spans="3:15">
      <c r="C1570" s="108"/>
      <c r="D1570" s="108"/>
      <c r="E1570" s="108"/>
      <c r="H1570" s="189" t="s">
        <v>109</v>
      </c>
      <c r="I1570" s="191" t="s">
        <v>12835</v>
      </c>
      <c r="J1570" s="110" t="s">
        <v>12836</v>
      </c>
      <c r="L1570" s="110" t="s">
        <v>15551</v>
      </c>
      <c r="M1570" s="110" t="s">
        <v>104</v>
      </c>
      <c r="N1570" s="109" t="s">
        <v>12348</v>
      </c>
      <c r="O1570" s="110" t="s">
        <v>12349</v>
      </c>
    </row>
    <row r="1571" spans="3:15">
      <c r="C1571" s="108"/>
      <c r="D1571" s="108"/>
      <c r="E1571" s="108"/>
      <c r="H1571" s="189" t="s">
        <v>109</v>
      </c>
      <c r="I1571" s="191" t="s">
        <v>12837</v>
      </c>
      <c r="J1571" s="110" t="s">
        <v>12838</v>
      </c>
      <c r="L1571" s="110" t="s">
        <v>15552</v>
      </c>
      <c r="M1571" s="110" t="s">
        <v>104</v>
      </c>
      <c r="N1571" s="109" t="s">
        <v>12350</v>
      </c>
      <c r="O1571" s="110" t="s">
        <v>12351</v>
      </c>
    </row>
    <row r="1572" spans="3:15">
      <c r="C1572" s="108"/>
      <c r="D1572" s="108"/>
      <c r="E1572" s="108"/>
      <c r="H1572" s="189" t="s">
        <v>109</v>
      </c>
      <c r="I1572" s="191" t="s">
        <v>12839</v>
      </c>
      <c r="J1572" s="110" t="s">
        <v>12840</v>
      </c>
      <c r="L1572" s="110" t="s">
        <v>15553</v>
      </c>
      <c r="M1572" s="110" t="s">
        <v>104</v>
      </c>
      <c r="N1572" s="109" t="s">
        <v>12352</v>
      </c>
      <c r="O1572" s="110" t="s">
        <v>12353</v>
      </c>
    </row>
    <row r="1573" spans="3:15">
      <c r="C1573" s="108"/>
      <c r="D1573" s="108"/>
      <c r="E1573" s="108"/>
      <c r="H1573" s="189" t="s">
        <v>109</v>
      </c>
      <c r="I1573" s="191" t="s">
        <v>12841</v>
      </c>
      <c r="J1573" s="110" t="s">
        <v>12842</v>
      </c>
      <c r="L1573" s="110" t="s">
        <v>15554</v>
      </c>
      <c r="M1573" s="110" t="s">
        <v>104</v>
      </c>
      <c r="N1573" s="109" t="s">
        <v>12354</v>
      </c>
      <c r="O1573" s="110" t="s">
        <v>12355</v>
      </c>
    </row>
    <row r="1574" spans="3:15">
      <c r="C1574" s="108"/>
      <c r="D1574" s="108"/>
      <c r="E1574" s="108"/>
      <c r="H1574" s="189" t="s">
        <v>109</v>
      </c>
      <c r="I1574" s="191" t="s">
        <v>12843</v>
      </c>
      <c r="J1574" s="110" t="s">
        <v>12844</v>
      </c>
      <c r="L1574" s="110" t="s">
        <v>15555</v>
      </c>
      <c r="M1574" s="110" t="s">
        <v>104</v>
      </c>
      <c r="N1574" s="109" t="s">
        <v>12356</v>
      </c>
      <c r="O1574" s="110" t="s">
        <v>12357</v>
      </c>
    </row>
    <row r="1575" spans="3:15">
      <c r="C1575" s="108"/>
      <c r="D1575" s="108"/>
      <c r="E1575" s="108"/>
      <c r="H1575" s="189" t="s">
        <v>109</v>
      </c>
      <c r="I1575" s="191" t="s">
        <v>12845</v>
      </c>
      <c r="J1575" s="110" t="s">
        <v>12846</v>
      </c>
      <c r="L1575" s="110" t="s">
        <v>15556</v>
      </c>
      <c r="M1575" s="110" t="s">
        <v>104</v>
      </c>
      <c r="N1575" s="109" t="s">
        <v>12358</v>
      </c>
      <c r="O1575" s="110" t="s">
        <v>12359</v>
      </c>
    </row>
    <row r="1576" spans="3:15">
      <c r="C1576" s="108"/>
      <c r="D1576" s="108"/>
      <c r="E1576" s="108"/>
      <c r="H1576" s="189" t="s">
        <v>109</v>
      </c>
      <c r="I1576" s="191" t="s">
        <v>12847</v>
      </c>
      <c r="J1576" s="110" t="s">
        <v>12848</v>
      </c>
      <c r="L1576" s="110" t="s">
        <v>15557</v>
      </c>
      <c r="M1576" s="110"/>
      <c r="N1576" s="109"/>
      <c r="O1576" s="110" t="s">
        <v>12359</v>
      </c>
    </row>
    <row r="1577" spans="3:15">
      <c r="C1577" s="108"/>
      <c r="D1577" s="108"/>
      <c r="E1577" s="108"/>
      <c r="H1577" s="189" t="s">
        <v>109</v>
      </c>
      <c r="I1577" s="191" t="s">
        <v>12849</v>
      </c>
      <c r="J1577" s="110" t="s">
        <v>12850</v>
      </c>
      <c r="L1577" s="110" t="s">
        <v>15558</v>
      </c>
      <c r="M1577" s="110" t="s">
        <v>104</v>
      </c>
      <c r="N1577" s="109" t="s">
        <v>12360</v>
      </c>
      <c r="O1577" s="110" t="s">
        <v>12361</v>
      </c>
    </row>
    <row r="1578" spans="3:15">
      <c r="C1578" s="108"/>
      <c r="D1578" s="108"/>
      <c r="E1578" s="108"/>
      <c r="H1578" s="189" t="s">
        <v>109</v>
      </c>
      <c r="I1578" s="191" t="s">
        <v>12851</v>
      </c>
      <c r="J1578" s="110" t="s">
        <v>12852</v>
      </c>
      <c r="L1578" s="110" t="s">
        <v>15559</v>
      </c>
      <c r="M1578" s="110" t="s">
        <v>104</v>
      </c>
      <c r="N1578" s="109" t="s">
        <v>12362</v>
      </c>
      <c r="O1578" s="110" t="s">
        <v>12363</v>
      </c>
    </row>
    <row r="1579" spans="3:15">
      <c r="C1579" s="108"/>
      <c r="D1579" s="108"/>
      <c r="E1579" s="108"/>
      <c r="H1579" s="189" t="s">
        <v>109</v>
      </c>
      <c r="I1579" s="191" t="s">
        <v>12853</v>
      </c>
      <c r="J1579" s="110" t="s">
        <v>12854</v>
      </c>
      <c r="L1579" s="110" t="s">
        <v>15560</v>
      </c>
      <c r="M1579" s="110" t="s">
        <v>104</v>
      </c>
      <c r="N1579" s="109" t="s">
        <v>12364</v>
      </c>
      <c r="O1579" s="110" t="s">
        <v>12365</v>
      </c>
    </row>
    <row r="1580" spans="3:15">
      <c r="C1580" s="108"/>
      <c r="D1580" s="108"/>
      <c r="E1580" s="108"/>
      <c r="H1580" s="193"/>
      <c r="I1580" s="197" t="s">
        <v>12855</v>
      </c>
      <c r="J1580" s="194"/>
      <c r="L1580" s="110" t="s">
        <v>15561</v>
      </c>
      <c r="M1580" s="110"/>
      <c r="N1580" s="109"/>
      <c r="O1580" s="110" t="s">
        <v>12365</v>
      </c>
    </row>
    <row r="1581" spans="3:15">
      <c r="C1581" s="108"/>
      <c r="D1581" s="108"/>
      <c r="E1581" s="108"/>
      <c r="H1581" s="189" t="s">
        <v>110</v>
      </c>
      <c r="I1581" s="191" t="s">
        <v>12856</v>
      </c>
      <c r="J1581" s="110" t="s">
        <v>12857</v>
      </c>
      <c r="L1581" s="110" t="s">
        <v>15562</v>
      </c>
      <c r="M1581" s="110" t="s">
        <v>104</v>
      </c>
      <c r="N1581" s="109" t="s">
        <v>10248</v>
      </c>
      <c r="O1581" s="110" t="s">
        <v>12366</v>
      </c>
    </row>
    <row r="1582" spans="3:15">
      <c r="C1582" s="108"/>
      <c r="D1582" s="108"/>
      <c r="E1582" s="108"/>
      <c r="H1582" s="189" t="s">
        <v>110</v>
      </c>
      <c r="I1582" s="191" t="s">
        <v>12858</v>
      </c>
      <c r="J1582" s="110" t="s">
        <v>12859</v>
      </c>
      <c r="L1582" s="110" t="s">
        <v>15563</v>
      </c>
      <c r="M1582" s="110" t="s">
        <v>104</v>
      </c>
      <c r="N1582" s="109" t="s">
        <v>12367</v>
      </c>
      <c r="O1582" s="110" t="s">
        <v>12368</v>
      </c>
    </row>
    <row r="1583" spans="3:15">
      <c r="C1583" s="108"/>
      <c r="D1583" s="108"/>
      <c r="E1583" s="108"/>
      <c r="H1583" s="189" t="s">
        <v>110</v>
      </c>
      <c r="I1583" s="191" t="s">
        <v>12860</v>
      </c>
      <c r="J1583" s="110" t="s">
        <v>12861</v>
      </c>
      <c r="L1583" s="110" t="s">
        <v>15564</v>
      </c>
      <c r="M1583" s="110" t="s">
        <v>104</v>
      </c>
      <c r="N1583" s="109" t="s">
        <v>12369</v>
      </c>
      <c r="O1583" s="110" t="s">
        <v>12370</v>
      </c>
    </row>
    <row r="1584" spans="3:15">
      <c r="C1584" s="108"/>
      <c r="D1584" s="108"/>
      <c r="E1584" s="108"/>
      <c r="H1584" s="189" t="s">
        <v>110</v>
      </c>
      <c r="I1584" s="191" t="s">
        <v>12862</v>
      </c>
      <c r="J1584" s="110" t="s">
        <v>12863</v>
      </c>
      <c r="L1584" s="110" t="s">
        <v>15565</v>
      </c>
      <c r="M1584" s="110" t="s">
        <v>104</v>
      </c>
      <c r="N1584" s="109" t="s">
        <v>12371</v>
      </c>
      <c r="O1584" s="110" t="s">
        <v>12372</v>
      </c>
    </row>
    <row r="1585" spans="3:15">
      <c r="C1585" s="108"/>
      <c r="D1585" s="108"/>
      <c r="E1585" s="108"/>
      <c r="H1585" s="189" t="s">
        <v>110</v>
      </c>
      <c r="I1585" s="191" t="s">
        <v>12864</v>
      </c>
      <c r="J1585" s="110" t="s">
        <v>12865</v>
      </c>
      <c r="L1585" s="110" t="s">
        <v>15566</v>
      </c>
      <c r="M1585" s="110" t="s">
        <v>104</v>
      </c>
      <c r="N1585" s="109" t="s">
        <v>12373</v>
      </c>
      <c r="O1585" s="110" t="s">
        <v>12374</v>
      </c>
    </row>
    <row r="1586" spans="3:15">
      <c r="C1586" s="108"/>
      <c r="D1586" s="108"/>
      <c r="E1586" s="108"/>
      <c r="H1586" s="189" t="s">
        <v>110</v>
      </c>
      <c r="I1586" s="191" t="s">
        <v>12866</v>
      </c>
      <c r="J1586" s="110" t="s">
        <v>12867</v>
      </c>
      <c r="L1586" s="110" t="s">
        <v>15567</v>
      </c>
      <c r="M1586" s="110" t="s">
        <v>104</v>
      </c>
      <c r="N1586" s="109" t="s">
        <v>12375</v>
      </c>
      <c r="O1586" s="110" t="s">
        <v>12376</v>
      </c>
    </row>
    <row r="1587" spans="3:15">
      <c r="C1587" s="108"/>
      <c r="D1587" s="108"/>
      <c r="E1587" s="108"/>
      <c r="H1587" s="189" t="s">
        <v>110</v>
      </c>
      <c r="I1587" s="191" t="s">
        <v>12868</v>
      </c>
      <c r="J1587" s="110" t="s">
        <v>12869</v>
      </c>
      <c r="L1587" s="110" t="s">
        <v>15568</v>
      </c>
      <c r="M1587" s="110" t="s">
        <v>104</v>
      </c>
      <c r="N1587" s="109" t="s">
        <v>12377</v>
      </c>
      <c r="O1587" s="110" t="s">
        <v>12378</v>
      </c>
    </row>
    <row r="1588" spans="3:15">
      <c r="C1588" s="108"/>
      <c r="D1588" s="108"/>
      <c r="E1588" s="108"/>
      <c r="H1588" s="189" t="s">
        <v>110</v>
      </c>
      <c r="I1588" s="191" t="s">
        <v>12870</v>
      </c>
      <c r="J1588" s="110" t="s">
        <v>12871</v>
      </c>
      <c r="L1588" s="110" t="s">
        <v>15569</v>
      </c>
      <c r="M1588" s="110" t="s">
        <v>104</v>
      </c>
      <c r="N1588" s="109" t="s">
        <v>12379</v>
      </c>
      <c r="O1588" s="110" t="s">
        <v>12380</v>
      </c>
    </row>
    <row r="1589" spans="3:15">
      <c r="C1589" s="108"/>
      <c r="D1589" s="108"/>
      <c r="E1589" s="108"/>
      <c r="H1589" s="189" t="s">
        <v>110</v>
      </c>
      <c r="I1589" s="191" t="s">
        <v>12872</v>
      </c>
      <c r="J1589" s="110" t="s">
        <v>12873</v>
      </c>
      <c r="L1589" s="110" t="s">
        <v>15570</v>
      </c>
      <c r="M1589" s="110" t="s">
        <v>104</v>
      </c>
      <c r="N1589" s="109" t="s">
        <v>12381</v>
      </c>
      <c r="O1589" s="110" t="s">
        <v>12382</v>
      </c>
    </row>
    <row r="1590" spans="3:15">
      <c r="C1590" s="108"/>
      <c r="D1590" s="108"/>
      <c r="E1590" s="108"/>
      <c r="H1590" s="189" t="s">
        <v>110</v>
      </c>
      <c r="I1590" s="191" t="s">
        <v>12874</v>
      </c>
      <c r="J1590" s="110" t="s">
        <v>12875</v>
      </c>
      <c r="L1590" s="110" t="s">
        <v>15571</v>
      </c>
      <c r="M1590" s="110" t="s">
        <v>104</v>
      </c>
      <c r="N1590" s="109" t="s">
        <v>11289</v>
      </c>
      <c r="O1590" s="110" t="s">
        <v>12383</v>
      </c>
    </row>
    <row r="1591" spans="3:15">
      <c r="C1591" s="108"/>
      <c r="D1591" s="108"/>
      <c r="E1591" s="108"/>
      <c r="H1591" s="189" t="s">
        <v>110</v>
      </c>
      <c r="I1591" s="191" t="s">
        <v>12876</v>
      </c>
      <c r="J1591" s="110" t="s">
        <v>12877</v>
      </c>
      <c r="L1591" s="110" t="s">
        <v>15572</v>
      </c>
      <c r="M1591" s="110" t="s">
        <v>104</v>
      </c>
      <c r="N1591" s="109" t="s">
        <v>12384</v>
      </c>
      <c r="O1591" s="110" t="s">
        <v>12385</v>
      </c>
    </row>
    <row r="1592" spans="3:15">
      <c r="C1592" s="108"/>
      <c r="D1592" s="108"/>
      <c r="E1592" s="108"/>
      <c r="H1592" s="189" t="s">
        <v>110</v>
      </c>
      <c r="I1592" s="191" t="s">
        <v>12878</v>
      </c>
      <c r="J1592" s="110" t="s">
        <v>12879</v>
      </c>
      <c r="L1592" s="110" t="s">
        <v>15573</v>
      </c>
      <c r="M1592" s="110" t="s">
        <v>104</v>
      </c>
      <c r="N1592" s="109" t="s">
        <v>12386</v>
      </c>
      <c r="O1592" s="110" t="s">
        <v>12387</v>
      </c>
    </row>
    <row r="1593" spans="3:15">
      <c r="C1593" s="108"/>
      <c r="D1593" s="108"/>
      <c r="E1593" s="108"/>
      <c r="H1593" s="189" t="s">
        <v>110</v>
      </c>
      <c r="I1593" s="191" t="s">
        <v>12880</v>
      </c>
      <c r="J1593" s="110" t="s">
        <v>12881</v>
      </c>
      <c r="L1593" s="110" t="s">
        <v>15574</v>
      </c>
      <c r="M1593" s="110" t="s">
        <v>104</v>
      </c>
      <c r="N1593" s="109" t="s">
        <v>12388</v>
      </c>
      <c r="O1593" s="110" t="s">
        <v>12389</v>
      </c>
    </row>
    <row r="1594" spans="3:15">
      <c r="C1594" s="108"/>
      <c r="D1594" s="108"/>
      <c r="E1594" s="108"/>
      <c r="H1594" s="189" t="s">
        <v>110</v>
      </c>
      <c r="I1594" s="191" t="s">
        <v>12882</v>
      </c>
      <c r="J1594" s="110" t="s">
        <v>12883</v>
      </c>
      <c r="L1594" s="110" t="s">
        <v>15575</v>
      </c>
      <c r="M1594" s="110" t="s">
        <v>104</v>
      </c>
      <c r="N1594" s="109" t="s">
        <v>12390</v>
      </c>
      <c r="O1594" s="110" t="s">
        <v>12391</v>
      </c>
    </row>
    <row r="1595" spans="3:15">
      <c r="C1595" s="108"/>
      <c r="D1595" s="108"/>
      <c r="E1595" s="108"/>
      <c r="H1595" s="189" t="s">
        <v>110</v>
      </c>
      <c r="I1595" s="191" t="s">
        <v>12884</v>
      </c>
      <c r="J1595" s="110" t="s">
        <v>12885</v>
      </c>
      <c r="L1595" s="110" t="s">
        <v>15576</v>
      </c>
      <c r="M1595" s="110" t="s">
        <v>104</v>
      </c>
      <c r="N1595" s="109" t="s">
        <v>12392</v>
      </c>
      <c r="O1595" s="110" t="s">
        <v>12393</v>
      </c>
    </row>
    <row r="1596" spans="3:15">
      <c r="C1596" s="108"/>
      <c r="D1596" s="108"/>
      <c r="E1596" s="108"/>
      <c r="H1596" s="189" t="s">
        <v>110</v>
      </c>
      <c r="I1596" s="191" t="s">
        <v>12886</v>
      </c>
      <c r="J1596" s="110" t="s">
        <v>12887</v>
      </c>
      <c r="L1596" s="110" t="s">
        <v>15577</v>
      </c>
      <c r="M1596" s="110" t="s">
        <v>104</v>
      </c>
      <c r="N1596" s="109" t="s">
        <v>12394</v>
      </c>
      <c r="O1596" s="110" t="s">
        <v>12395</v>
      </c>
    </row>
    <row r="1597" spans="3:15">
      <c r="C1597" s="108"/>
      <c r="D1597" s="108"/>
      <c r="E1597" s="108"/>
      <c r="H1597" s="189" t="s">
        <v>110</v>
      </c>
      <c r="I1597" s="191" t="s">
        <v>12888</v>
      </c>
      <c r="J1597" s="110" t="s">
        <v>12889</v>
      </c>
      <c r="L1597" s="110" t="s">
        <v>15578</v>
      </c>
      <c r="M1597" s="110" t="s">
        <v>104</v>
      </c>
      <c r="N1597" s="109" t="s">
        <v>12396</v>
      </c>
      <c r="O1597" s="110" t="s">
        <v>12397</v>
      </c>
    </row>
    <row r="1598" spans="3:15">
      <c r="C1598" s="108"/>
      <c r="D1598" s="108"/>
      <c r="E1598" s="108"/>
      <c r="H1598" s="189" t="s">
        <v>110</v>
      </c>
      <c r="I1598" s="191" t="s">
        <v>12890</v>
      </c>
      <c r="J1598" s="110" t="s">
        <v>12891</v>
      </c>
      <c r="L1598" s="110" t="s">
        <v>15579</v>
      </c>
      <c r="M1598" s="110" t="s">
        <v>104</v>
      </c>
      <c r="N1598" s="109" t="s">
        <v>12398</v>
      </c>
      <c r="O1598" s="110" t="s">
        <v>12399</v>
      </c>
    </row>
    <row r="1599" spans="3:15">
      <c r="C1599" s="108"/>
      <c r="D1599" s="108"/>
      <c r="E1599" s="108"/>
      <c r="H1599" s="193"/>
      <c r="I1599" s="197" t="s">
        <v>12892</v>
      </c>
      <c r="J1599" s="194"/>
      <c r="L1599" s="110" t="s">
        <v>15580</v>
      </c>
      <c r="M1599" s="110" t="s">
        <v>104</v>
      </c>
      <c r="N1599" s="109" t="s">
        <v>12400</v>
      </c>
      <c r="O1599" s="110" t="s">
        <v>12401</v>
      </c>
    </row>
    <row r="1600" spans="3:15">
      <c r="C1600" s="108"/>
      <c r="D1600" s="108"/>
      <c r="E1600" s="108"/>
      <c r="H1600" s="189" t="s">
        <v>111</v>
      </c>
      <c r="I1600" s="191" t="s">
        <v>12893</v>
      </c>
      <c r="J1600" s="110" t="s">
        <v>12894</v>
      </c>
      <c r="L1600" s="110" t="s">
        <v>15581</v>
      </c>
      <c r="M1600" s="110" t="s">
        <v>104</v>
      </c>
      <c r="N1600" s="109" t="s">
        <v>12402</v>
      </c>
      <c r="O1600" s="110" t="s">
        <v>12403</v>
      </c>
    </row>
    <row r="1601" spans="3:15">
      <c r="C1601" s="108"/>
      <c r="D1601" s="108"/>
      <c r="E1601" s="108"/>
      <c r="H1601" s="189" t="s">
        <v>111</v>
      </c>
      <c r="I1601" s="191" t="s">
        <v>12895</v>
      </c>
      <c r="J1601" s="110" t="s">
        <v>12896</v>
      </c>
      <c r="L1601" s="110" t="s">
        <v>15582</v>
      </c>
      <c r="M1601" s="110" t="s">
        <v>104</v>
      </c>
      <c r="N1601" s="109" t="s">
        <v>12404</v>
      </c>
      <c r="O1601" s="110" t="s">
        <v>12405</v>
      </c>
    </row>
    <row r="1602" spans="3:15">
      <c r="C1602" s="108"/>
      <c r="D1602" s="108"/>
      <c r="E1602" s="108"/>
      <c r="H1602" s="189" t="s">
        <v>111</v>
      </c>
      <c r="I1602" s="191" t="s">
        <v>12897</v>
      </c>
      <c r="J1602" s="110" t="s">
        <v>12898</v>
      </c>
      <c r="L1602" s="110" t="s">
        <v>15583</v>
      </c>
      <c r="M1602" s="110" t="s">
        <v>104</v>
      </c>
      <c r="N1602" s="109" t="s">
        <v>12406</v>
      </c>
      <c r="O1602" s="110" t="s">
        <v>12407</v>
      </c>
    </row>
    <row r="1603" spans="3:15">
      <c r="C1603" s="108"/>
      <c r="D1603" s="108"/>
      <c r="E1603" s="108"/>
      <c r="H1603" s="189" t="s">
        <v>111</v>
      </c>
      <c r="I1603" s="191" t="s">
        <v>12899</v>
      </c>
      <c r="J1603" s="110" t="s">
        <v>12900</v>
      </c>
      <c r="L1603" s="110" t="s">
        <v>15584</v>
      </c>
      <c r="M1603" s="110" t="s">
        <v>104</v>
      </c>
      <c r="N1603" s="109" t="s">
        <v>12408</v>
      </c>
      <c r="O1603" s="110" t="s">
        <v>12409</v>
      </c>
    </row>
    <row r="1604" spans="3:15">
      <c r="C1604" s="108"/>
      <c r="D1604" s="108"/>
      <c r="E1604" s="108"/>
      <c r="H1604" s="189" t="s">
        <v>111</v>
      </c>
      <c r="I1604" s="191" t="s">
        <v>12901</v>
      </c>
      <c r="J1604" s="110" t="s">
        <v>12902</v>
      </c>
      <c r="L1604" s="110" t="s">
        <v>15585</v>
      </c>
      <c r="M1604" s="110" t="s">
        <v>104</v>
      </c>
      <c r="N1604" s="109" t="s">
        <v>12410</v>
      </c>
      <c r="O1604" s="110" t="s">
        <v>12411</v>
      </c>
    </row>
    <row r="1605" spans="3:15">
      <c r="C1605" s="108"/>
      <c r="D1605" s="108"/>
      <c r="E1605" s="108"/>
      <c r="H1605" s="189" t="s">
        <v>111</v>
      </c>
      <c r="I1605" s="191" t="s">
        <v>12903</v>
      </c>
      <c r="J1605" s="110" t="s">
        <v>12904</v>
      </c>
      <c r="L1605" s="110" t="s">
        <v>15586</v>
      </c>
      <c r="M1605" s="110" t="s">
        <v>104</v>
      </c>
      <c r="N1605" s="109" t="s">
        <v>12412</v>
      </c>
      <c r="O1605" s="110" t="s">
        <v>12413</v>
      </c>
    </row>
    <row r="1606" spans="3:15">
      <c r="C1606" s="108"/>
      <c r="D1606" s="108"/>
      <c r="E1606" s="108"/>
      <c r="H1606" s="189" t="s">
        <v>111</v>
      </c>
      <c r="I1606" s="191" t="s">
        <v>12905</v>
      </c>
      <c r="J1606" s="110" t="s">
        <v>12906</v>
      </c>
      <c r="L1606" s="110" t="s">
        <v>15587</v>
      </c>
      <c r="M1606" s="110" t="s">
        <v>104</v>
      </c>
      <c r="N1606" s="109" t="s">
        <v>12414</v>
      </c>
      <c r="O1606" s="110" t="s">
        <v>12415</v>
      </c>
    </row>
    <row r="1607" spans="3:15">
      <c r="C1607" s="108"/>
      <c r="D1607" s="108"/>
      <c r="E1607" s="108"/>
      <c r="H1607" s="189" t="s">
        <v>111</v>
      </c>
      <c r="I1607" s="191" t="s">
        <v>12907</v>
      </c>
      <c r="J1607" s="110" t="s">
        <v>12908</v>
      </c>
      <c r="L1607" s="110" t="s">
        <v>15588</v>
      </c>
      <c r="M1607" s="110" t="s">
        <v>104</v>
      </c>
      <c r="N1607" s="109" t="s">
        <v>12416</v>
      </c>
      <c r="O1607" s="110" t="s">
        <v>12417</v>
      </c>
    </row>
    <row r="1608" spans="3:15">
      <c r="C1608" s="108"/>
      <c r="D1608" s="108"/>
      <c r="E1608" s="108"/>
      <c r="H1608" s="189" t="s">
        <v>111</v>
      </c>
      <c r="I1608" s="191" t="s">
        <v>12909</v>
      </c>
      <c r="J1608" s="110" t="s">
        <v>12910</v>
      </c>
      <c r="L1608" s="110" t="s">
        <v>15589</v>
      </c>
      <c r="M1608" s="110" t="s">
        <v>104</v>
      </c>
      <c r="N1608" s="109" t="s">
        <v>12418</v>
      </c>
      <c r="O1608" s="110" t="s">
        <v>12419</v>
      </c>
    </row>
    <row r="1609" spans="3:15">
      <c r="C1609" s="108"/>
      <c r="D1609" s="108"/>
      <c r="E1609" s="108"/>
      <c r="H1609" s="189" t="s">
        <v>111</v>
      </c>
      <c r="I1609" s="191" t="s">
        <v>12911</v>
      </c>
      <c r="J1609" s="110" t="s">
        <v>12912</v>
      </c>
      <c r="L1609" s="110" t="s">
        <v>15590</v>
      </c>
      <c r="M1609" s="110" t="s">
        <v>104</v>
      </c>
      <c r="N1609" s="109" t="s">
        <v>12420</v>
      </c>
      <c r="O1609" s="110" t="s">
        <v>12421</v>
      </c>
    </row>
    <row r="1610" spans="3:15">
      <c r="C1610" s="108"/>
      <c r="D1610" s="108"/>
      <c r="E1610" s="108"/>
      <c r="H1610" s="189" t="s">
        <v>111</v>
      </c>
      <c r="I1610" s="191" t="s">
        <v>12913</v>
      </c>
      <c r="J1610" s="110" t="s">
        <v>12914</v>
      </c>
      <c r="L1610" s="110" t="s">
        <v>15591</v>
      </c>
      <c r="M1610" s="110" t="s">
        <v>104</v>
      </c>
      <c r="N1610" s="109" t="s">
        <v>12422</v>
      </c>
      <c r="O1610" s="110" t="s">
        <v>12423</v>
      </c>
    </row>
    <row r="1611" spans="3:15">
      <c r="C1611" s="108"/>
      <c r="D1611" s="108"/>
      <c r="E1611" s="108"/>
      <c r="H1611" s="189" t="s">
        <v>111</v>
      </c>
      <c r="I1611" s="191" t="s">
        <v>12915</v>
      </c>
      <c r="J1611" s="110" t="s">
        <v>12916</v>
      </c>
      <c r="L1611" s="110" t="s">
        <v>15592</v>
      </c>
      <c r="M1611" s="110" t="s">
        <v>104</v>
      </c>
      <c r="N1611" s="109" t="s">
        <v>11569</v>
      </c>
      <c r="O1611" s="110" t="s">
        <v>12424</v>
      </c>
    </row>
    <row r="1612" spans="3:15">
      <c r="C1612" s="108"/>
      <c r="D1612" s="108"/>
      <c r="E1612" s="108"/>
      <c r="H1612" s="189" t="s">
        <v>111</v>
      </c>
      <c r="I1612" s="191" t="s">
        <v>12917</v>
      </c>
      <c r="J1612" s="110" t="s">
        <v>12918</v>
      </c>
      <c r="L1612" s="110" t="s">
        <v>15593</v>
      </c>
      <c r="M1612" s="110" t="s">
        <v>104</v>
      </c>
      <c r="N1612" s="109" t="s">
        <v>12425</v>
      </c>
      <c r="O1612" s="110" t="s">
        <v>12426</v>
      </c>
    </row>
    <row r="1613" spans="3:15">
      <c r="C1613" s="108"/>
      <c r="D1613" s="108"/>
      <c r="E1613" s="108"/>
      <c r="H1613" s="189" t="s">
        <v>111</v>
      </c>
      <c r="I1613" s="191" t="s">
        <v>12919</v>
      </c>
      <c r="J1613" s="110" t="s">
        <v>12920</v>
      </c>
      <c r="L1613" s="110" t="s">
        <v>15594</v>
      </c>
      <c r="M1613" s="110" t="s">
        <v>104</v>
      </c>
      <c r="N1613" s="109" t="s">
        <v>12427</v>
      </c>
      <c r="O1613" s="110" t="s">
        <v>12428</v>
      </c>
    </row>
    <row r="1614" spans="3:15">
      <c r="C1614" s="108"/>
      <c r="D1614" s="108"/>
      <c r="E1614" s="108"/>
      <c r="H1614" s="189" t="s">
        <v>111</v>
      </c>
      <c r="I1614" s="191" t="s">
        <v>12921</v>
      </c>
      <c r="J1614" s="110" t="s">
        <v>12922</v>
      </c>
      <c r="L1614" s="110" t="s">
        <v>15595</v>
      </c>
      <c r="M1614" s="110" t="s">
        <v>104</v>
      </c>
      <c r="N1614" s="109" t="s">
        <v>12429</v>
      </c>
      <c r="O1614" s="110" t="s">
        <v>12430</v>
      </c>
    </row>
    <row r="1615" spans="3:15">
      <c r="C1615" s="108"/>
      <c r="D1615" s="108"/>
      <c r="E1615" s="108"/>
      <c r="H1615" s="189" t="s">
        <v>111</v>
      </c>
      <c r="I1615" s="191" t="s">
        <v>12923</v>
      </c>
      <c r="J1615" s="110" t="s">
        <v>12924</v>
      </c>
      <c r="L1615" s="110" t="s">
        <v>15596</v>
      </c>
      <c r="M1615" s="110" t="s">
        <v>104</v>
      </c>
      <c r="N1615" s="109" t="s">
        <v>12431</v>
      </c>
      <c r="O1615" s="110" t="s">
        <v>12432</v>
      </c>
    </row>
    <row r="1616" spans="3:15">
      <c r="C1616" s="108"/>
      <c r="D1616" s="108"/>
      <c r="E1616" s="108"/>
      <c r="H1616" s="189" t="s">
        <v>111</v>
      </c>
      <c r="I1616" s="191" t="s">
        <v>12925</v>
      </c>
      <c r="J1616" s="110" t="s">
        <v>12926</v>
      </c>
      <c r="L1616" s="110" t="s">
        <v>15597</v>
      </c>
      <c r="M1616" s="110" t="s">
        <v>104</v>
      </c>
      <c r="N1616" s="109" t="s">
        <v>12433</v>
      </c>
      <c r="O1616" s="110" t="s">
        <v>12434</v>
      </c>
    </row>
    <row r="1617" spans="3:15">
      <c r="C1617" s="108"/>
      <c r="D1617" s="108"/>
      <c r="E1617" s="108"/>
      <c r="H1617" s="189" t="s">
        <v>111</v>
      </c>
      <c r="I1617" s="191" t="s">
        <v>12927</v>
      </c>
      <c r="J1617" s="110" t="s">
        <v>12928</v>
      </c>
      <c r="L1617" s="110" t="s">
        <v>15598</v>
      </c>
      <c r="M1617" s="110" t="s">
        <v>104</v>
      </c>
      <c r="N1617" s="109" t="s">
        <v>12435</v>
      </c>
      <c r="O1617" s="110" t="s">
        <v>12436</v>
      </c>
    </row>
    <row r="1618" spans="3:15">
      <c r="C1618" s="108"/>
      <c r="D1618" s="108"/>
      <c r="E1618" s="108"/>
      <c r="H1618" s="189" t="s">
        <v>111</v>
      </c>
      <c r="I1618" s="191" t="s">
        <v>12929</v>
      </c>
      <c r="J1618" s="110" t="s">
        <v>12930</v>
      </c>
      <c r="L1618" s="110" t="s">
        <v>15599</v>
      </c>
      <c r="M1618" s="110" t="s">
        <v>104</v>
      </c>
      <c r="N1618" s="109" t="s">
        <v>10399</v>
      </c>
      <c r="O1618" s="110" t="s">
        <v>12437</v>
      </c>
    </row>
    <row r="1619" spans="3:15">
      <c r="C1619" s="108"/>
      <c r="D1619" s="108"/>
      <c r="E1619" s="108"/>
      <c r="H1619" s="189" t="s">
        <v>111</v>
      </c>
      <c r="I1619" s="191" t="s">
        <v>12931</v>
      </c>
      <c r="J1619" s="110" t="s">
        <v>12932</v>
      </c>
      <c r="L1619" s="110" t="s">
        <v>15600</v>
      </c>
      <c r="M1619" s="110" t="s">
        <v>104</v>
      </c>
      <c r="N1619" s="109" t="s">
        <v>12438</v>
      </c>
      <c r="O1619" s="110" t="s">
        <v>12439</v>
      </c>
    </row>
    <row r="1620" spans="3:15">
      <c r="C1620" s="108"/>
      <c r="D1620" s="108"/>
      <c r="E1620" s="108"/>
      <c r="H1620" s="189" t="s">
        <v>111</v>
      </c>
      <c r="I1620" s="191" t="s">
        <v>12933</v>
      </c>
      <c r="J1620" s="110" t="s">
        <v>12934</v>
      </c>
      <c r="L1620" s="110" t="s">
        <v>15601</v>
      </c>
      <c r="M1620" s="110" t="s">
        <v>104</v>
      </c>
      <c r="N1620" s="109" t="s">
        <v>12440</v>
      </c>
      <c r="O1620" s="110" t="s">
        <v>12441</v>
      </c>
    </row>
    <row r="1621" spans="3:15">
      <c r="C1621" s="108"/>
      <c r="D1621" s="108"/>
      <c r="E1621" s="108"/>
      <c r="H1621" s="189" t="s">
        <v>111</v>
      </c>
      <c r="I1621" s="191" t="s">
        <v>12935</v>
      </c>
      <c r="J1621" s="110" t="s">
        <v>12936</v>
      </c>
      <c r="L1621" s="110" t="s">
        <v>15602</v>
      </c>
      <c r="M1621" s="110" t="s">
        <v>105</v>
      </c>
      <c r="N1621" s="109" t="s">
        <v>12443</v>
      </c>
      <c r="O1621" s="110" t="s">
        <v>12444</v>
      </c>
    </row>
    <row r="1622" spans="3:15">
      <c r="C1622" s="108"/>
      <c r="D1622" s="108"/>
      <c r="E1622" s="108"/>
      <c r="H1622" s="189" t="s">
        <v>111</v>
      </c>
      <c r="I1622" s="191" t="s">
        <v>12937</v>
      </c>
      <c r="J1622" s="110" t="s">
        <v>12938</v>
      </c>
      <c r="L1622" s="110" t="s">
        <v>15603</v>
      </c>
      <c r="M1622" s="110"/>
      <c r="N1622" s="109"/>
      <c r="O1622" s="110" t="s">
        <v>12444</v>
      </c>
    </row>
    <row r="1623" spans="3:15">
      <c r="C1623" s="108"/>
      <c r="D1623" s="108"/>
      <c r="E1623" s="108"/>
      <c r="H1623" s="189" t="s">
        <v>111</v>
      </c>
      <c r="I1623" s="191" t="s">
        <v>12939</v>
      </c>
      <c r="J1623" s="110" t="s">
        <v>12940</v>
      </c>
      <c r="L1623" s="110" t="s">
        <v>15604</v>
      </c>
      <c r="M1623" s="110"/>
      <c r="N1623" s="109"/>
      <c r="O1623" s="110" t="s">
        <v>12444</v>
      </c>
    </row>
    <row r="1624" spans="3:15">
      <c r="C1624" s="108"/>
      <c r="D1624" s="108"/>
      <c r="E1624" s="108"/>
      <c r="H1624" s="189" t="s">
        <v>111</v>
      </c>
      <c r="I1624" s="191" t="s">
        <v>12941</v>
      </c>
      <c r="J1624" s="110" t="s">
        <v>12942</v>
      </c>
      <c r="L1624" s="110" t="s">
        <v>15605</v>
      </c>
      <c r="M1624" s="110" t="s">
        <v>105</v>
      </c>
      <c r="N1624" s="109" t="s">
        <v>12445</v>
      </c>
      <c r="O1624" s="110" t="s">
        <v>12446</v>
      </c>
    </row>
    <row r="1625" spans="3:15">
      <c r="C1625" s="108"/>
      <c r="D1625" s="108"/>
      <c r="E1625" s="108"/>
      <c r="H1625" s="189" t="s">
        <v>111</v>
      </c>
      <c r="I1625" s="191" t="s">
        <v>12943</v>
      </c>
      <c r="J1625" s="110" t="s">
        <v>12944</v>
      </c>
      <c r="L1625" s="110" t="s">
        <v>15606</v>
      </c>
      <c r="M1625" s="110"/>
      <c r="N1625" s="109"/>
      <c r="O1625" s="110" t="s">
        <v>12446</v>
      </c>
    </row>
    <row r="1626" spans="3:15">
      <c r="C1626" s="108"/>
      <c r="D1626" s="108"/>
      <c r="E1626" s="108"/>
      <c r="H1626" s="189" t="s">
        <v>111</v>
      </c>
      <c r="I1626" s="191" t="s">
        <v>12945</v>
      </c>
      <c r="J1626" s="110" t="s">
        <v>12946</v>
      </c>
      <c r="L1626" s="110" t="s">
        <v>15607</v>
      </c>
      <c r="M1626" s="110"/>
      <c r="N1626" s="109"/>
      <c r="O1626" s="110" t="s">
        <v>12446</v>
      </c>
    </row>
    <row r="1627" spans="3:15">
      <c r="C1627" s="108"/>
      <c r="D1627" s="108"/>
      <c r="E1627" s="108"/>
      <c r="H1627" s="189" t="s">
        <v>111</v>
      </c>
      <c r="I1627" s="191" t="s">
        <v>12947</v>
      </c>
      <c r="J1627" s="110" t="s">
        <v>12948</v>
      </c>
      <c r="L1627" s="110" t="s">
        <v>15608</v>
      </c>
      <c r="M1627" s="110" t="s">
        <v>105</v>
      </c>
      <c r="N1627" s="109" t="s">
        <v>12447</v>
      </c>
      <c r="O1627" s="110" t="s">
        <v>12448</v>
      </c>
    </row>
    <row r="1628" spans="3:15">
      <c r="C1628" s="108"/>
      <c r="D1628" s="108"/>
      <c r="E1628" s="108"/>
      <c r="H1628" s="189" t="s">
        <v>111</v>
      </c>
      <c r="I1628" s="191" t="s">
        <v>12949</v>
      </c>
      <c r="J1628" s="110" t="s">
        <v>12950</v>
      </c>
      <c r="L1628" s="110" t="s">
        <v>15609</v>
      </c>
      <c r="M1628" s="110"/>
      <c r="N1628" s="109"/>
      <c r="O1628" s="110" t="s">
        <v>12448</v>
      </c>
    </row>
    <row r="1629" spans="3:15">
      <c r="C1629" s="108"/>
      <c r="D1629" s="108"/>
      <c r="E1629" s="108"/>
      <c r="H1629" s="189" t="s">
        <v>111</v>
      </c>
      <c r="I1629" s="191" t="s">
        <v>12951</v>
      </c>
      <c r="J1629" s="110" t="s">
        <v>12952</v>
      </c>
      <c r="L1629" s="110" t="s">
        <v>15610</v>
      </c>
      <c r="M1629" s="110" t="s">
        <v>105</v>
      </c>
      <c r="N1629" s="109" t="s">
        <v>12449</v>
      </c>
      <c r="O1629" s="110" t="s">
        <v>12450</v>
      </c>
    </row>
    <row r="1630" spans="3:15">
      <c r="C1630" s="108"/>
      <c r="D1630" s="108"/>
      <c r="E1630" s="108"/>
      <c r="H1630" s="189" t="s">
        <v>111</v>
      </c>
      <c r="I1630" s="191" t="s">
        <v>12953</v>
      </c>
      <c r="J1630" s="110" t="s">
        <v>12954</v>
      </c>
      <c r="L1630" s="110" t="s">
        <v>15611</v>
      </c>
      <c r="M1630" s="110"/>
      <c r="N1630" s="109"/>
      <c r="O1630" s="110" t="s">
        <v>12450</v>
      </c>
    </row>
    <row r="1631" spans="3:15">
      <c r="C1631" s="108"/>
      <c r="D1631" s="108"/>
      <c r="E1631" s="108"/>
      <c r="H1631" s="189" t="s">
        <v>111</v>
      </c>
      <c r="I1631" s="191" t="s">
        <v>12955</v>
      </c>
      <c r="J1631" s="110" t="s">
        <v>12956</v>
      </c>
      <c r="L1631" s="110" t="s">
        <v>15612</v>
      </c>
      <c r="M1631" s="110" t="s">
        <v>105</v>
      </c>
      <c r="N1631" s="109" t="s">
        <v>12451</v>
      </c>
      <c r="O1631" s="110" t="s">
        <v>12452</v>
      </c>
    </row>
    <row r="1632" spans="3:15">
      <c r="C1632" s="108"/>
      <c r="D1632" s="108"/>
      <c r="E1632" s="108"/>
      <c r="H1632" s="189" t="s">
        <v>111</v>
      </c>
      <c r="I1632" s="191" t="s">
        <v>12957</v>
      </c>
      <c r="J1632" s="110" t="s">
        <v>12958</v>
      </c>
      <c r="L1632" s="110" t="s">
        <v>15613</v>
      </c>
      <c r="M1632" s="110"/>
      <c r="N1632" s="109"/>
      <c r="O1632" s="110" t="s">
        <v>12452</v>
      </c>
    </row>
    <row r="1633" spans="3:15">
      <c r="C1633" s="108"/>
      <c r="D1633" s="108"/>
      <c r="E1633" s="108"/>
      <c r="H1633" s="189" t="s">
        <v>111</v>
      </c>
      <c r="I1633" s="191" t="s">
        <v>11043</v>
      </c>
      <c r="J1633" s="110" t="s">
        <v>12959</v>
      </c>
      <c r="L1633" s="110" t="s">
        <v>15614</v>
      </c>
      <c r="M1633" s="110"/>
      <c r="N1633" s="109"/>
      <c r="O1633" s="110" t="s">
        <v>12452</v>
      </c>
    </row>
    <row r="1634" spans="3:15">
      <c r="C1634" s="108"/>
      <c r="D1634" s="108"/>
      <c r="E1634" s="108"/>
      <c r="H1634" s="189" t="s">
        <v>111</v>
      </c>
      <c r="I1634" s="191" t="s">
        <v>12714</v>
      </c>
      <c r="J1634" s="110" t="s">
        <v>12960</v>
      </c>
      <c r="L1634" s="110" t="s">
        <v>15615</v>
      </c>
      <c r="M1634" s="110"/>
      <c r="N1634" s="109"/>
      <c r="O1634" s="110" t="s">
        <v>12452</v>
      </c>
    </row>
    <row r="1635" spans="3:15">
      <c r="C1635" s="108"/>
      <c r="D1635" s="108"/>
      <c r="E1635" s="108"/>
      <c r="H1635" s="189" t="s">
        <v>111</v>
      </c>
      <c r="I1635" s="191" t="s">
        <v>12961</v>
      </c>
      <c r="J1635" s="110" t="s">
        <v>12962</v>
      </c>
      <c r="L1635" s="110" t="s">
        <v>15616</v>
      </c>
      <c r="M1635" s="110" t="s">
        <v>105</v>
      </c>
      <c r="N1635" s="109" t="s">
        <v>12453</v>
      </c>
      <c r="O1635" s="110" t="s">
        <v>12454</v>
      </c>
    </row>
    <row r="1636" spans="3:15">
      <c r="C1636" s="108"/>
      <c r="D1636" s="108"/>
      <c r="E1636" s="108"/>
      <c r="H1636" s="189" t="s">
        <v>111</v>
      </c>
      <c r="I1636" s="191" t="s">
        <v>12963</v>
      </c>
      <c r="J1636" s="110" t="s">
        <v>12964</v>
      </c>
      <c r="L1636" s="110" t="s">
        <v>15617</v>
      </c>
      <c r="M1636" s="110"/>
      <c r="N1636" s="109"/>
      <c r="O1636" s="110" t="s">
        <v>12454</v>
      </c>
    </row>
    <row r="1637" spans="3:15">
      <c r="C1637" s="108"/>
      <c r="D1637" s="108"/>
      <c r="E1637" s="108"/>
      <c r="H1637" s="189" t="s">
        <v>111</v>
      </c>
      <c r="I1637" s="191" t="s">
        <v>12965</v>
      </c>
      <c r="J1637" s="110" t="s">
        <v>12966</v>
      </c>
      <c r="L1637" s="110" t="s">
        <v>15618</v>
      </c>
      <c r="M1637" s="110"/>
      <c r="N1637" s="109"/>
      <c r="O1637" s="110" t="s">
        <v>12454</v>
      </c>
    </row>
    <row r="1638" spans="3:15">
      <c r="C1638" s="108"/>
      <c r="D1638" s="108"/>
      <c r="E1638" s="108"/>
      <c r="H1638" s="189" t="s">
        <v>111</v>
      </c>
      <c r="I1638" s="191" t="s">
        <v>12967</v>
      </c>
      <c r="J1638" s="110" t="s">
        <v>12968</v>
      </c>
      <c r="L1638" s="110" t="s">
        <v>15619</v>
      </c>
      <c r="M1638" s="110"/>
      <c r="N1638" s="109"/>
      <c r="O1638" s="110" t="s">
        <v>12454</v>
      </c>
    </row>
    <row r="1639" spans="3:15">
      <c r="C1639" s="108"/>
      <c r="D1639" s="108"/>
      <c r="E1639" s="108"/>
      <c r="H1639" s="189" t="s">
        <v>111</v>
      </c>
      <c r="I1639" s="191" t="s">
        <v>12969</v>
      </c>
      <c r="J1639" s="110" t="s">
        <v>12970</v>
      </c>
      <c r="L1639" s="110" t="s">
        <v>15620</v>
      </c>
      <c r="M1639" s="110" t="s">
        <v>105</v>
      </c>
      <c r="N1639" s="109" t="s">
        <v>12455</v>
      </c>
      <c r="O1639" s="110" t="s">
        <v>12456</v>
      </c>
    </row>
    <row r="1640" spans="3:15">
      <c r="C1640" s="108"/>
      <c r="D1640" s="108"/>
      <c r="E1640" s="108"/>
      <c r="H1640" s="189" t="s">
        <v>111</v>
      </c>
      <c r="I1640" s="191" t="s">
        <v>12971</v>
      </c>
      <c r="J1640" s="110" t="s">
        <v>12972</v>
      </c>
      <c r="L1640" s="110" t="s">
        <v>15621</v>
      </c>
      <c r="M1640" s="110"/>
      <c r="N1640" s="109"/>
      <c r="O1640" s="110" t="s">
        <v>12456</v>
      </c>
    </row>
    <row r="1641" spans="3:15">
      <c r="C1641" s="108"/>
      <c r="D1641" s="108"/>
      <c r="E1641" s="108"/>
      <c r="H1641" s="189" t="s">
        <v>111</v>
      </c>
      <c r="I1641" s="191" t="s">
        <v>12973</v>
      </c>
      <c r="J1641" s="110" t="s">
        <v>12974</v>
      </c>
      <c r="L1641" s="110" t="s">
        <v>15622</v>
      </c>
      <c r="M1641" s="110" t="s">
        <v>105</v>
      </c>
      <c r="N1641" s="109" t="s">
        <v>12457</v>
      </c>
      <c r="O1641" s="110" t="s">
        <v>12458</v>
      </c>
    </row>
    <row r="1642" spans="3:15">
      <c r="C1642" s="108"/>
      <c r="D1642" s="108"/>
      <c r="E1642" s="108"/>
      <c r="H1642" s="189" t="s">
        <v>111</v>
      </c>
      <c r="I1642" s="191" t="s">
        <v>12975</v>
      </c>
      <c r="J1642" s="110" t="s">
        <v>12976</v>
      </c>
      <c r="L1642" s="110" t="s">
        <v>15623</v>
      </c>
      <c r="M1642" s="110" t="s">
        <v>468</v>
      </c>
      <c r="N1642" s="109" t="s">
        <v>12460</v>
      </c>
      <c r="O1642" s="110" t="s">
        <v>12461</v>
      </c>
    </row>
    <row r="1643" spans="3:15">
      <c r="C1643" s="108"/>
      <c r="D1643" s="108"/>
      <c r="E1643" s="108"/>
      <c r="H1643" s="189" t="s">
        <v>111</v>
      </c>
      <c r="I1643" s="191" t="s">
        <v>12977</v>
      </c>
      <c r="J1643" s="110" t="s">
        <v>12978</v>
      </c>
      <c r="L1643" s="110" t="s">
        <v>15624</v>
      </c>
      <c r="M1643" s="110"/>
      <c r="N1643" s="109"/>
      <c r="O1643" s="110" t="s">
        <v>12461</v>
      </c>
    </row>
    <row r="1644" spans="3:15">
      <c r="C1644" s="108"/>
      <c r="D1644" s="108"/>
      <c r="E1644" s="108"/>
      <c r="H1644" s="193"/>
      <c r="I1644" s="197" t="s">
        <v>12979</v>
      </c>
      <c r="J1644" s="194"/>
      <c r="L1644" s="110" t="s">
        <v>15625</v>
      </c>
      <c r="M1644" s="110" t="s">
        <v>468</v>
      </c>
      <c r="N1644" s="109" t="s">
        <v>12462</v>
      </c>
      <c r="O1644" s="110" t="s">
        <v>12463</v>
      </c>
    </row>
    <row r="1645" spans="3:15">
      <c r="C1645" s="108"/>
      <c r="D1645" s="108"/>
      <c r="E1645" s="108"/>
      <c r="H1645" s="189" t="s">
        <v>112</v>
      </c>
      <c r="I1645" s="191" t="s">
        <v>12980</v>
      </c>
      <c r="J1645" s="110" t="s">
        <v>12981</v>
      </c>
      <c r="L1645" s="110" t="s">
        <v>15626</v>
      </c>
      <c r="M1645" s="110" t="s">
        <v>468</v>
      </c>
      <c r="N1645" s="109" t="s">
        <v>12464</v>
      </c>
      <c r="O1645" s="110" t="s">
        <v>12465</v>
      </c>
    </row>
    <row r="1646" spans="3:15">
      <c r="C1646" s="108"/>
      <c r="D1646" s="108"/>
      <c r="E1646" s="108"/>
      <c r="H1646" s="189" t="s">
        <v>112</v>
      </c>
      <c r="I1646" s="191" t="s">
        <v>12982</v>
      </c>
      <c r="J1646" s="110" t="s">
        <v>12983</v>
      </c>
      <c r="L1646" s="110" t="s">
        <v>15627</v>
      </c>
      <c r="M1646" s="110" t="s">
        <v>468</v>
      </c>
      <c r="N1646" s="109" t="s">
        <v>12466</v>
      </c>
      <c r="O1646" s="110" t="s">
        <v>12467</v>
      </c>
    </row>
    <row r="1647" spans="3:15">
      <c r="C1647" s="108"/>
      <c r="D1647" s="108"/>
      <c r="E1647" s="108"/>
      <c r="H1647" s="189" t="s">
        <v>112</v>
      </c>
      <c r="I1647" s="191" t="s">
        <v>12984</v>
      </c>
      <c r="J1647" s="110" t="s">
        <v>12985</v>
      </c>
      <c r="L1647" s="110" t="s">
        <v>15628</v>
      </c>
      <c r="M1647" s="110" t="s">
        <v>468</v>
      </c>
      <c r="N1647" s="109" t="s">
        <v>12468</v>
      </c>
      <c r="O1647" s="110" t="s">
        <v>12469</v>
      </c>
    </row>
    <row r="1648" spans="3:15">
      <c r="C1648" s="108"/>
      <c r="D1648" s="108"/>
      <c r="E1648" s="108"/>
      <c r="H1648" s="189" t="s">
        <v>112</v>
      </c>
      <c r="I1648" s="191" t="s">
        <v>12986</v>
      </c>
      <c r="J1648" s="110" t="s">
        <v>12987</v>
      </c>
      <c r="L1648" s="110" t="s">
        <v>15629</v>
      </c>
      <c r="M1648" s="110" t="s">
        <v>468</v>
      </c>
      <c r="N1648" s="109" t="s">
        <v>12470</v>
      </c>
      <c r="O1648" s="110" t="s">
        <v>12471</v>
      </c>
    </row>
    <row r="1649" spans="3:15">
      <c r="C1649" s="108"/>
      <c r="D1649" s="108"/>
      <c r="E1649" s="108"/>
      <c r="H1649" s="189" t="s">
        <v>112</v>
      </c>
      <c r="I1649" s="191" t="s">
        <v>12988</v>
      </c>
      <c r="J1649" s="110" t="s">
        <v>12989</v>
      </c>
      <c r="L1649" s="110" t="s">
        <v>15630</v>
      </c>
      <c r="M1649" s="110" t="s">
        <v>468</v>
      </c>
      <c r="N1649" s="109" t="s">
        <v>12472</v>
      </c>
      <c r="O1649" s="110" t="s">
        <v>12473</v>
      </c>
    </row>
    <row r="1650" spans="3:15">
      <c r="C1650" s="108"/>
      <c r="D1650" s="108"/>
      <c r="E1650" s="108"/>
      <c r="H1650" s="189" t="s">
        <v>112</v>
      </c>
      <c r="I1650" s="191" t="s">
        <v>12990</v>
      </c>
      <c r="J1650" s="110" t="s">
        <v>12991</v>
      </c>
      <c r="L1650" s="110" t="s">
        <v>15631</v>
      </c>
      <c r="M1650" s="110" t="s">
        <v>468</v>
      </c>
      <c r="N1650" s="109" t="s">
        <v>12474</v>
      </c>
      <c r="O1650" s="110" t="s">
        <v>12475</v>
      </c>
    </row>
    <row r="1651" spans="3:15">
      <c r="C1651" s="108"/>
      <c r="D1651" s="108"/>
      <c r="E1651" s="108"/>
      <c r="H1651" s="189" t="s">
        <v>112</v>
      </c>
      <c r="I1651" s="191" t="s">
        <v>12992</v>
      </c>
      <c r="J1651" s="110" t="s">
        <v>12993</v>
      </c>
      <c r="L1651" s="110" t="s">
        <v>15632</v>
      </c>
      <c r="M1651" s="110" t="s">
        <v>468</v>
      </c>
      <c r="N1651" s="109" t="s">
        <v>12476</v>
      </c>
      <c r="O1651" s="110" t="s">
        <v>12477</v>
      </c>
    </row>
    <row r="1652" spans="3:15">
      <c r="C1652" s="108"/>
      <c r="D1652" s="108"/>
      <c r="E1652" s="108"/>
      <c r="H1652" s="189" t="s">
        <v>112</v>
      </c>
      <c r="I1652" s="191" t="s">
        <v>12994</v>
      </c>
      <c r="J1652" s="110" t="s">
        <v>12995</v>
      </c>
      <c r="L1652" s="110" t="s">
        <v>15633</v>
      </c>
      <c r="M1652" s="110" t="s">
        <v>468</v>
      </c>
      <c r="N1652" s="109" t="s">
        <v>12478</v>
      </c>
      <c r="O1652" s="110" t="s">
        <v>12479</v>
      </c>
    </row>
    <row r="1653" spans="3:15">
      <c r="C1653" s="108"/>
      <c r="D1653" s="108"/>
      <c r="E1653" s="108"/>
      <c r="H1653" s="189" t="s">
        <v>112</v>
      </c>
      <c r="I1653" s="191" t="s">
        <v>12996</v>
      </c>
      <c r="J1653" s="110" t="s">
        <v>12997</v>
      </c>
      <c r="L1653" s="110" t="s">
        <v>15634</v>
      </c>
      <c r="M1653" s="110" t="s">
        <v>468</v>
      </c>
      <c r="N1653" s="109" t="s">
        <v>12480</v>
      </c>
      <c r="O1653" s="110" t="s">
        <v>12481</v>
      </c>
    </row>
    <row r="1654" spans="3:15">
      <c r="C1654" s="108"/>
      <c r="D1654" s="108"/>
      <c r="E1654" s="108"/>
      <c r="H1654" s="189" t="s">
        <v>112</v>
      </c>
      <c r="I1654" s="191" t="s">
        <v>12998</v>
      </c>
      <c r="J1654" s="110" t="s">
        <v>12999</v>
      </c>
      <c r="L1654" s="110" t="s">
        <v>15635</v>
      </c>
      <c r="M1654" s="110"/>
      <c r="N1654" s="109"/>
      <c r="O1654" s="110" t="s">
        <v>12481</v>
      </c>
    </row>
    <row r="1655" spans="3:15">
      <c r="C1655" s="108"/>
      <c r="D1655" s="108"/>
      <c r="E1655" s="108"/>
      <c r="H1655" s="189" t="s">
        <v>112</v>
      </c>
      <c r="I1655" s="191" t="s">
        <v>10684</v>
      </c>
      <c r="J1655" s="110" t="s">
        <v>13000</v>
      </c>
      <c r="L1655" s="110" t="s">
        <v>15636</v>
      </c>
      <c r="M1655" s="110" t="s">
        <v>468</v>
      </c>
      <c r="N1655" s="109" t="s">
        <v>12482</v>
      </c>
      <c r="O1655" s="110" t="s">
        <v>12483</v>
      </c>
    </row>
    <row r="1656" spans="3:15">
      <c r="C1656" s="108"/>
      <c r="D1656" s="108"/>
      <c r="E1656" s="108"/>
      <c r="H1656" s="189" t="s">
        <v>112</v>
      </c>
      <c r="I1656" s="191" t="s">
        <v>13001</v>
      </c>
      <c r="J1656" s="110" t="s">
        <v>13002</v>
      </c>
      <c r="L1656" s="110" t="s">
        <v>15637</v>
      </c>
      <c r="M1656" s="110" t="s">
        <v>468</v>
      </c>
      <c r="N1656" s="109" t="s">
        <v>12484</v>
      </c>
      <c r="O1656" s="110" t="s">
        <v>12485</v>
      </c>
    </row>
    <row r="1657" spans="3:15">
      <c r="C1657" s="108"/>
      <c r="D1657" s="108"/>
      <c r="E1657" s="108"/>
      <c r="H1657" s="189" t="s">
        <v>112</v>
      </c>
      <c r="I1657" s="191" t="s">
        <v>13003</v>
      </c>
      <c r="J1657" s="110" t="s">
        <v>13004</v>
      </c>
      <c r="L1657" s="110" t="s">
        <v>15638</v>
      </c>
      <c r="M1657" s="110" t="s">
        <v>468</v>
      </c>
      <c r="N1657" s="109" t="s">
        <v>12486</v>
      </c>
      <c r="O1657" s="110" t="s">
        <v>12487</v>
      </c>
    </row>
    <row r="1658" spans="3:15">
      <c r="C1658" s="108"/>
      <c r="D1658" s="108"/>
      <c r="E1658" s="108"/>
      <c r="H1658" s="189" t="s">
        <v>112</v>
      </c>
      <c r="I1658" s="191" t="s">
        <v>13005</v>
      </c>
      <c r="J1658" s="110" t="s">
        <v>13006</v>
      </c>
      <c r="L1658" s="110" t="s">
        <v>15639</v>
      </c>
      <c r="M1658" s="110"/>
      <c r="N1658" s="109"/>
      <c r="O1658" s="110" t="s">
        <v>12487</v>
      </c>
    </row>
    <row r="1659" spans="3:15">
      <c r="C1659" s="108"/>
      <c r="D1659" s="108"/>
      <c r="E1659" s="108"/>
      <c r="H1659" s="189" t="s">
        <v>112</v>
      </c>
      <c r="I1659" s="191" t="s">
        <v>13007</v>
      </c>
      <c r="J1659" s="110" t="s">
        <v>13008</v>
      </c>
      <c r="L1659" s="110" t="s">
        <v>15640</v>
      </c>
      <c r="M1659" s="110" t="s">
        <v>468</v>
      </c>
      <c r="N1659" s="109" t="s">
        <v>12488</v>
      </c>
      <c r="O1659" s="110" t="s">
        <v>12489</v>
      </c>
    </row>
    <row r="1660" spans="3:15">
      <c r="C1660" s="108"/>
      <c r="D1660" s="108"/>
      <c r="E1660" s="108"/>
      <c r="H1660" s="189" t="s">
        <v>112</v>
      </c>
      <c r="I1660" s="191" t="s">
        <v>13009</v>
      </c>
      <c r="J1660" s="110" t="s">
        <v>13010</v>
      </c>
      <c r="L1660" s="110" t="s">
        <v>15641</v>
      </c>
      <c r="M1660" s="110"/>
      <c r="N1660" s="109"/>
      <c r="O1660" s="110" t="s">
        <v>12489</v>
      </c>
    </row>
    <row r="1661" spans="3:15">
      <c r="C1661" s="108"/>
      <c r="D1661" s="108"/>
      <c r="E1661" s="108"/>
      <c r="H1661" s="189" t="s">
        <v>112</v>
      </c>
      <c r="I1661" s="191" t="s">
        <v>13011</v>
      </c>
      <c r="J1661" s="110" t="s">
        <v>13012</v>
      </c>
      <c r="L1661" s="110" t="s">
        <v>15642</v>
      </c>
      <c r="M1661" s="110" t="s">
        <v>468</v>
      </c>
      <c r="N1661" s="109" t="s">
        <v>12490</v>
      </c>
      <c r="O1661" s="110" t="s">
        <v>12491</v>
      </c>
    </row>
    <row r="1662" spans="3:15">
      <c r="C1662" s="108"/>
      <c r="D1662" s="108"/>
      <c r="E1662" s="108"/>
      <c r="H1662" s="189" t="s">
        <v>112</v>
      </c>
      <c r="I1662" s="191" t="s">
        <v>13013</v>
      </c>
      <c r="J1662" s="110" t="s">
        <v>13014</v>
      </c>
      <c r="L1662" s="110" t="s">
        <v>15643</v>
      </c>
      <c r="M1662" s="110" t="s">
        <v>468</v>
      </c>
      <c r="N1662" s="109" t="s">
        <v>12492</v>
      </c>
      <c r="O1662" s="110" t="s">
        <v>12493</v>
      </c>
    </row>
    <row r="1663" spans="3:15">
      <c r="C1663" s="108"/>
      <c r="D1663" s="108"/>
      <c r="E1663" s="108"/>
      <c r="H1663" s="189" t="s">
        <v>112</v>
      </c>
      <c r="I1663" s="191" t="s">
        <v>10399</v>
      </c>
      <c r="J1663" s="110" t="s">
        <v>13015</v>
      </c>
      <c r="L1663" s="110" t="s">
        <v>15644</v>
      </c>
      <c r="M1663" s="110"/>
      <c r="N1663" s="109"/>
      <c r="O1663" s="110" t="s">
        <v>12493</v>
      </c>
    </row>
    <row r="1664" spans="3:15">
      <c r="C1664" s="108"/>
      <c r="D1664" s="108"/>
      <c r="E1664" s="108"/>
      <c r="H1664" s="189" t="s">
        <v>112</v>
      </c>
      <c r="I1664" s="191" t="s">
        <v>13016</v>
      </c>
      <c r="J1664" s="110" t="s">
        <v>13017</v>
      </c>
      <c r="L1664" s="110" t="s">
        <v>15645</v>
      </c>
      <c r="M1664" s="110" t="s">
        <v>468</v>
      </c>
      <c r="N1664" s="109" t="s">
        <v>12494</v>
      </c>
      <c r="O1664" s="110" t="s">
        <v>12495</v>
      </c>
    </row>
    <row r="1665" spans="3:15">
      <c r="C1665" s="108"/>
      <c r="D1665" s="108"/>
      <c r="E1665" s="108"/>
      <c r="H1665" s="189" t="s">
        <v>112</v>
      </c>
      <c r="I1665" s="191" t="s">
        <v>13018</v>
      </c>
      <c r="J1665" s="110" t="s">
        <v>13019</v>
      </c>
      <c r="L1665" s="110" t="s">
        <v>15646</v>
      </c>
      <c r="M1665" s="110" t="s">
        <v>468</v>
      </c>
      <c r="N1665" s="109" t="s">
        <v>12496</v>
      </c>
      <c r="O1665" s="110" t="s">
        <v>12497</v>
      </c>
    </row>
    <row r="1666" spans="3:15">
      <c r="C1666" s="108"/>
      <c r="D1666" s="108"/>
      <c r="E1666" s="108"/>
      <c r="H1666" s="189" t="s">
        <v>112</v>
      </c>
      <c r="I1666" s="191" t="s">
        <v>13020</v>
      </c>
      <c r="J1666" s="110" t="s">
        <v>13021</v>
      </c>
      <c r="L1666" s="110" t="s">
        <v>15647</v>
      </c>
      <c r="M1666" s="110" t="s">
        <v>468</v>
      </c>
      <c r="N1666" s="109" t="s">
        <v>12498</v>
      </c>
      <c r="O1666" s="110" t="s">
        <v>12499</v>
      </c>
    </row>
    <row r="1667" spans="3:15">
      <c r="C1667" s="108"/>
      <c r="D1667" s="108"/>
      <c r="E1667" s="108"/>
      <c r="H1667" s="189" t="s">
        <v>112</v>
      </c>
      <c r="I1667" s="191" t="s">
        <v>13022</v>
      </c>
      <c r="J1667" s="110" t="s">
        <v>13023</v>
      </c>
      <c r="L1667" s="110" t="s">
        <v>15648</v>
      </c>
      <c r="M1667" s="110"/>
      <c r="N1667" s="109"/>
      <c r="O1667" s="110" t="s">
        <v>12499</v>
      </c>
    </row>
    <row r="1668" spans="3:15">
      <c r="C1668" s="108"/>
      <c r="D1668" s="108"/>
      <c r="E1668" s="108"/>
      <c r="H1668" s="193"/>
      <c r="I1668" s="197" t="s">
        <v>13024</v>
      </c>
      <c r="J1668" s="194"/>
      <c r="L1668" s="110" t="s">
        <v>15649</v>
      </c>
      <c r="M1668" s="110" t="s">
        <v>468</v>
      </c>
      <c r="N1668" s="109" t="s">
        <v>12500</v>
      </c>
      <c r="O1668" s="110" t="s">
        <v>12501</v>
      </c>
    </row>
    <row r="1669" spans="3:15">
      <c r="C1669" s="108"/>
      <c r="D1669" s="108"/>
      <c r="E1669" s="108"/>
      <c r="H1669" s="189" t="s">
        <v>113</v>
      </c>
      <c r="I1669" s="191" t="s">
        <v>13025</v>
      </c>
      <c r="J1669" s="110" t="s">
        <v>13026</v>
      </c>
      <c r="L1669" s="110" t="s">
        <v>15650</v>
      </c>
      <c r="M1669" s="110"/>
      <c r="N1669" s="109"/>
      <c r="O1669" s="110" t="s">
        <v>12501</v>
      </c>
    </row>
    <row r="1670" spans="3:15">
      <c r="C1670" s="108"/>
      <c r="D1670" s="108"/>
      <c r="E1670" s="108"/>
      <c r="H1670" s="189" t="s">
        <v>113</v>
      </c>
      <c r="I1670" s="191" t="s">
        <v>13027</v>
      </c>
      <c r="J1670" s="110" t="s">
        <v>13028</v>
      </c>
      <c r="L1670" s="110" t="s">
        <v>15651</v>
      </c>
      <c r="M1670" s="110"/>
      <c r="N1670" s="109"/>
      <c r="O1670" s="110" t="s">
        <v>12501</v>
      </c>
    </row>
    <row r="1671" spans="3:15">
      <c r="C1671" s="108"/>
      <c r="D1671" s="108"/>
      <c r="E1671" s="108"/>
      <c r="H1671" s="189" t="s">
        <v>113</v>
      </c>
      <c r="I1671" s="191" t="s">
        <v>13029</v>
      </c>
      <c r="J1671" s="110" t="s">
        <v>13030</v>
      </c>
      <c r="L1671" s="110" t="s">
        <v>15652</v>
      </c>
      <c r="M1671" s="110" t="s">
        <v>468</v>
      </c>
      <c r="N1671" s="109" t="s">
        <v>12502</v>
      </c>
      <c r="O1671" s="110" t="s">
        <v>12503</v>
      </c>
    </row>
    <row r="1672" spans="3:15">
      <c r="C1672" s="108"/>
      <c r="D1672" s="108"/>
      <c r="E1672" s="108"/>
      <c r="H1672" s="189" t="s">
        <v>113</v>
      </c>
      <c r="I1672" s="191" t="s">
        <v>13031</v>
      </c>
      <c r="J1672" s="110" t="s">
        <v>13032</v>
      </c>
      <c r="L1672" s="110" t="s">
        <v>15653</v>
      </c>
      <c r="M1672" s="110"/>
      <c r="N1672" s="109"/>
      <c r="O1672" s="110" t="s">
        <v>12503</v>
      </c>
    </row>
    <row r="1673" spans="3:15">
      <c r="C1673" s="108"/>
      <c r="D1673" s="108"/>
      <c r="E1673" s="108"/>
      <c r="H1673" s="189" t="s">
        <v>113</v>
      </c>
      <c r="I1673" s="191" t="s">
        <v>13033</v>
      </c>
      <c r="J1673" s="110" t="s">
        <v>13034</v>
      </c>
      <c r="L1673" s="110" t="s">
        <v>15654</v>
      </c>
      <c r="M1673" s="110" t="s">
        <v>468</v>
      </c>
      <c r="N1673" s="109" t="s">
        <v>12504</v>
      </c>
      <c r="O1673" s="110" t="s">
        <v>12505</v>
      </c>
    </row>
    <row r="1674" spans="3:15">
      <c r="C1674" s="108"/>
      <c r="D1674" s="108"/>
      <c r="E1674" s="108"/>
      <c r="H1674" s="189" t="s">
        <v>113</v>
      </c>
      <c r="I1674" s="191" t="s">
        <v>13035</v>
      </c>
      <c r="J1674" s="110" t="s">
        <v>13036</v>
      </c>
      <c r="L1674" s="110" t="s">
        <v>15655</v>
      </c>
      <c r="M1674" s="110" t="s">
        <v>468</v>
      </c>
      <c r="N1674" s="109" t="s">
        <v>12506</v>
      </c>
      <c r="O1674" s="110" t="s">
        <v>12507</v>
      </c>
    </row>
    <row r="1675" spans="3:15">
      <c r="C1675" s="108"/>
      <c r="D1675" s="108"/>
      <c r="E1675" s="108"/>
      <c r="H1675" s="189" t="s">
        <v>113</v>
      </c>
      <c r="I1675" s="191" t="s">
        <v>13037</v>
      </c>
      <c r="J1675" s="110" t="s">
        <v>13038</v>
      </c>
      <c r="L1675" s="110" t="s">
        <v>15656</v>
      </c>
      <c r="M1675" s="110" t="s">
        <v>468</v>
      </c>
      <c r="N1675" s="109" t="s">
        <v>12508</v>
      </c>
      <c r="O1675" s="110" t="s">
        <v>12509</v>
      </c>
    </row>
    <row r="1676" spans="3:15">
      <c r="C1676" s="108"/>
      <c r="D1676" s="108"/>
      <c r="E1676" s="108"/>
      <c r="H1676" s="189" t="s">
        <v>113</v>
      </c>
      <c r="I1676" s="191" t="s">
        <v>13039</v>
      </c>
      <c r="J1676" s="110" t="s">
        <v>13040</v>
      </c>
      <c r="L1676" s="110" t="s">
        <v>15657</v>
      </c>
      <c r="M1676" s="110" t="s">
        <v>468</v>
      </c>
      <c r="N1676" s="109" t="s">
        <v>12510</v>
      </c>
      <c r="O1676" s="110" t="s">
        <v>12511</v>
      </c>
    </row>
    <row r="1677" spans="3:15">
      <c r="C1677" s="108"/>
      <c r="D1677" s="108"/>
      <c r="E1677" s="108"/>
      <c r="H1677" s="189" t="s">
        <v>113</v>
      </c>
      <c r="I1677" s="191" t="s">
        <v>11297</v>
      </c>
      <c r="J1677" s="110" t="s">
        <v>13041</v>
      </c>
      <c r="L1677" s="110" t="s">
        <v>15658</v>
      </c>
      <c r="M1677" s="110"/>
      <c r="N1677" s="109"/>
      <c r="O1677" s="110" t="s">
        <v>12511</v>
      </c>
    </row>
    <row r="1678" spans="3:15">
      <c r="C1678" s="108"/>
      <c r="D1678" s="108"/>
      <c r="E1678" s="108"/>
      <c r="H1678" s="189" t="s">
        <v>113</v>
      </c>
      <c r="I1678" s="191" t="s">
        <v>13042</v>
      </c>
      <c r="J1678" s="110" t="s">
        <v>13043</v>
      </c>
      <c r="L1678" s="110" t="s">
        <v>15659</v>
      </c>
      <c r="M1678" s="110" t="s">
        <v>468</v>
      </c>
      <c r="N1678" s="109" t="s">
        <v>12512</v>
      </c>
      <c r="O1678" s="110" t="s">
        <v>12513</v>
      </c>
    </row>
    <row r="1679" spans="3:15">
      <c r="C1679" s="108"/>
      <c r="D1679" s="108"/>
      <c r="E1679" s="108"/>
      <c r="H1679" s="189" t="s">
        <v>113</v>
      </c>
      <c r="I1679" s="191" t="s">
        <v>13044</v>
      </c>
      <c r="J1679" s="110" t="s">
        <v>13045</v>
      </c>
      <c r="L1679" s="110" t="s">
        <v>15660</v>
      </c>
      <c r="M1679" s="110" t="s">
        <v>468</v>
      </c>
      <c r="N1679" s="109" t="s">
        <v>12514</v>
      </c>
      <c r="O1679" s="110" t="s">
        <v>12515</v>
      </c>
    </row>
    <row r="1680" spans="3:15">
      <c r="C1680" s="108"/>
      <c r="D1680" s="108"/>
      <c r="E1680" s="108"/>
      <c r="H1680" s="189" t="s">
        <v>113</v>
      </c>
      <c r="I1680" s="191" t="s">
        <v>10596</v>
      </c>
      <c r="J1680" s="110" t="s">
        <v>13046</v>
      </c>
      <c r="L1680" s="110" t="s">
        <v>15661</v>
      </c>
      <c r="M1680" s="110"/>
      <c r="N1680" s="109"/>
      <c r="O1680" s="110" t="s">
        <v>12515</v>
      </c>
    </row>
    <row r="1681" spans="3:15">
      <c r="C1681" s="108"/>
      <c r="D1681" s="108"/>
      <c r="E1681" s="108"/>
      <c r="H1681" s="189" t="s">
        <v>113</v>
      </c>
      <c r="I1681" s="191" t="s">
        <v>13047</v>
      </c>
      <c r="J1681" s="110" t="s">
        <v>13048</v>
      </c>
      <c r="L1681" s="110" t="s">
        <v>15662</v>
      </c>
      <c r="M1681" s="110" t="s">
        <v>468</v>
      </c>
      <c r="N1681" s="109" t="s">
        <v>12516</v>
      </c>
      <c r="O1681" s="110" t="s">
        <v>12517</v>
      </c>
    </row>
    <row r="1682" spans="3:15">
      <c r="C1682" s="108"/>
      <c r="D1682" s="108"/>
      <c r="E1682" s="108"/>
      <c r="H1682" s="189" t="s">
        <v>113</v>
      </c>
      <c r="I1682" s="191" t="s">
        <v>13049</v>
      </c>
      <c r="J1682" s="110" t="s">
        <v>13050</v>
      </c>
      <c r="L1682" s="110" t="s">
        <v>15663</v>
      </c>
      <c r="M1682" s="110" t="s">
        <v>468</v>
      </c>
      <c r="N1682" s="109" t="s">
        <v>12518</v>
      </c>
      <c r="O1682" s="110" t="s">
        <v>12519</v>
      </c>
    </row>
    <row r="1683" spans="3:15">
      <c r="C1683" s="108"/>
      <c r="D1683" s="108"/>
      <c r="E1683" s="108"/>
      <c r="H1683" s="189" t="s">
        <v>113</v>
      </c>
      <c r="I1683" s="191" t="s">
        <v>13051</v>
      </c>
      <c r="J1683" s="110" t="s">
        <v>13052</v>
      </c>
      <c r="L1683" s="110" t="s">
        <v>15664</v>
      </c>
      <c r="M1683" s="110" t="s">
        <v>468</v>
      </c>
      <c r="N1683" s="109" t="s">
        <v>12520</v>
      </c>
      <c r="O1683" s="110" t="s">
        <v>12521</v>
      </c>
    </row>
    <row r="1684" spans="3:15">
      <c r="C1684" s="108"/>
      <c r="D1684" s="108"/>
      <c r="E1684" s="108"/>
      <c r="H1684" s="189" t="s">
        <v>113</v>
      </c>
      <c r="I1684" s="191" t="s">
        <v>9875</v>
      </c>
      <c r="J1684" s="110" t="s">
        <v>13053</v>
      </c>
      <c r="L1684" s="110" t="s">
        <v>15665</v>
      </c>
      <c r="M1684" s="110"/>
      <c r="N1684" s="109"/>
      <c r="O1684" s="110" t="s">
        <v>12521</v>
      </c>
    </row>
    <row r="1685" spans="3:15">
      <c r="C1685" s="108"/>
      <c r="D1685" s="108"/>
      <c r="E1685" s="108"/>
      <c r="H1685" s="189" t="s">
        <v>113</v>
      </c>
      <c r="I1685" s="191" t="s">
        <v>13054</v>
      </c>
      <c r="J1685" s="110" t="s">
        <v>13055</v>
      </c>
      <c r="L1685" s="110" t="s">
        <v>15666</v>
      </c>
      <c r="M1685" s="110" t="s">
        <v>468</v>
      </c>
      <c r="N1685" s="109" t="s">
        <v>12522</v>
      </c>
      <c r="O1685" s="110" t="s">
        <v>12523</v>
      </c>
    </row>
    <row r="1686" spans="3:15">
      <c r="C1686" s="108"/>
      <c r="D1686" s="108"/>
      <c r="E1686" s="108"/>
      <c r="H1686" s="189" t="s">
        <v>113</v>
      </c>
      <c r="I1686" s="191" t="s">
        <v>11303</v>
      </c>
      <c r="J1686" s="110" t="s">
        <v>13056</v>
      </c>
      <c r="L1686" s="110" t="s">
        <v>15667</v>
      </c>
      <c r="M1686" s="110"/>
      <c r="N1686" s="109"/>
      <c r="O1686" s="110" t="s">
        <v>12523</v>
      </c>
    </row>
    <row r="1687" spans="3:15">
      <c r="C1687" s="108"/>
      <c r="D1687" s="108"/>
      <c r="E1687" s="108"/>
      <c r="H1687" s="189" t="s">
        <v>113</v>
      </c>
      <c r="I1687" s="191" t="s">
        <v>13057</v>
      </c>
      <c r="J1687" s="110" t="s">
        <v>13058</v>
      </c>
      <c r="L1687" s="110" t="s">
        <v>15668</v>
      </c>
      <c r="M1687" s="110" t="s">
        <v>106</v>
      </c>
      <c r="N1687" s="109" t="s">
        <v>12525</v>
      </c>
      <c r="O1687" s="110" t="s">
        <v>12526</v>
      </c>
    </row>
    <row r="1688" spans="3:15">
      <c r="C1688" s="108"/>
      <c r="D1688" s="108"/>
      <c r="E1688" s="108"/>
      <c r="H1688" s="189" t="s">
        <v>113</v>
      </c>
      <c r="I1688" s="191" t="s">
        <v>13059</v>
      </c>
      <c r="J1688" s="110" t="s">
        <v>13060</v>
      </c>
      <c r="L1688" s="110" t="s">
        <v>15669</v>
      </c>
      <c r="M1688" s="110"/>
      <c r="N1688" s="109"/>
      <c r="O1688" s="110" t="s">
        <v>12526</v>
      </c>
    </row>
    <row r="1689" spans="3:15">
      <c r="C1689" s="108"/>
      <c r="D1689" s="108"/>
      <c r="E1689" s="108"/>
      <c r="H1689" s="189" t="s">
        <v>113</v>
      </c>
      <c r="I1689" s="191" t="s">
        <v>13061</v>
      </c>
      <c r="J1689" s="110" t="s">
        <v>13062</v>
      </c>
      <c r="L1689" s="110" t="s">
        <v>15670</v>
      </c>
      <c r="M1689" s="110" t="s">
        <v>106</v>
      </c>
      <c r="N1689" s="109" t="s">
        <v>12527</v>
      </c>
      <c r="O1689" s="110" t="s">
        <v>12528</v>
      </c>
    </row>
    <row r="1690" spans="3:15">
      <c r="C1690" s="108"/>
      <c r="D1690" s="108"/>
      <c r="E1690" s="108"/>
      <c r="H1690" s="189" t="s">
        <v>113</v>
      </c>
      <c r="I1690" s="191" t="s">
        <v>13063</v>
      </c>
      <c r="J1690" s="110" t="s">
        <v>13064</v>
      </c>
      <c r="L1690" s="110" t="s">
        <v>15671</v>
      </c>
      <c r="M1690" s="110" t="s">
        <v>106</v>
      </c>
      <c r="N1690" s="109" t="s">
        <v>12529</v>
      </c>
      <c r="O1690" s="110" t="s">
        <v>12530</v>
      </c>
    </row>
    <row r="1691" spans="3:15">
      <c r="C1691" s="108"/>
      <c r="D1691" s="108"/>
      <c r="E1691" s="108"/>
      <c r="H1691" s="189" t="s">
        <v>113</v>
      </c>
      <c r="I1691" s="191" t="s">
        <v>13065</v>
      </c>
      <c r="J1691" s="110" t="s">
        <v>13066</v>
      </c>
      <c r="L1691" s="110" t="s">
        <v>15672</v>
      </c>
      <c r="M1691" s="110" t="s">
        <v>106</v>
      </c>
      <c r="N1691" s="109" t="s">
        <v>12531</v>
      </c>
      <c r="O1691" s="110" t="s">
        <v>12532</v>
      </c>
    </row>
    <row r="1692" spans="3:15">
      <c r="C1692" s="108"/>
      <c r="D1692" s="108"/>
      <c r="E1692" s="108"/>
      <c r="H1692" s="189" t="s">
        <v>113</v>
      </c>
      <c r="I1692" s="191" t="s">
        <v>13067</v>
      </c>
      <c r="J1692" s="110" t="s">
        <v>13068</v>
      </c>
      <c r="L1692" s="110" t="s">
        <v>15673</v>
      </c>
      <c r="M1692" s="110" t="s">
        <v>106</v>
      </c>
      <c r="N1692" s="109" t="s">
        <v>12533</v>
      </c>
      <c r="O1692" s="110" t="s">
        <v>12534</v>
      </c>
    </row>
    <row r="1693" spans="3:15">
      <c r="C1693" s="108"/>
      <c r="D1693" s="108"/>
      <c r="E1693" s="108"/>
      <c r="H1693" s="189" t="s">
        <v>113</v>
      </c>
      <c r="I1693" s="191" t="s">
        <v>13069</v>
      </c>
      <c r="J1693" s="110" t="s">
        <v>13070</v>
      </c>
      <c r="L1693" s="110" t="s">
        <v>15674</v>
      </c>
      <c r="M1693" s="110" t="s">
        <v>106</v>
      </c>
      <c r="N1693" s="109" t="s">
        <v>12535</v>
      </c>
      <c r="O1693" s="110" t="s">
        <v>12536</v>
      </c>
    </row>
    <row r="1694" spans="3:15">
      <c r="C1694" s="108"/>
      <c r="D1694" s="108"/>
      <c r="E1694" s="108"/>
      <c r="H1694" s="189" t="s">
        <v>113</v>
      </c>
      <c r="I1694" s="191" t="s">
        <v>13071</v>
      </c>
      <c r="J1694" s="110" t="s">
        <v>13072</v>
      </c>
      <c r="L1694" s="110" t="s">
        <v>15675</v>
      </c>
      <c r="M1694" s="110" t="s">
        <v>106</v>
      </c>
      <c r="N1694" s="109" t="s">
        <v>12537</v>
      </c>
      <c r="O1694" s="110" t="s">
        <v>12538</v>
      </c>
    </row>
    <row r="1695" spans="3:15">
      <c r="C1695" s="108"/>
      <c r="D1695" s="108"/>
      <c r="E1695" s="108"/>
      <c r="H1695" s="189" t="s">
        <v>113</v>
      </c>
      <c r="I1695" s="191" t="s">
        <v>13073</v>
      </c>
      <c r="J1695" s="110" t="s">
        <v>13074</v>
      </c>
      <c r="L1695" s="110" t="s">
        <v>15676</v>
      </c>
      <c r="M1695" s="110" t="s">
        <v>106</v>
      </c>
      <c r="N1695" s="109" t="s">
        <v>12539</v>
      </c>
      <c r="O1695" s="110" t="s">
        <v>12540</v>
      </c>
    </row>
    <row r="1696" spans="3:15">
      <c r="C1696" s="108"/>
      <c r="D1696" s="108"/>
      <c r="E1696" s="108"/>
      <c r="H1696" s="189" t="s">
        <v>113</v>
      </c>
      <c r="I1696" s="191" t="s">
        <v>13075</v>
      </c>
      <c r="J1696" s="110" t="s">
        <v>13076</v>
      </c>
      <c r="L1696" s="110" t="s">
        <v>15677</v>
      </c>
      <c r="M1696" s="110" t="s">
        <v>106</v>
      </c>
      <c r="N1696" s="109" t="s">
        <v>12541</v>
      </c>
      <c r="O1696" s="110" t="s">
        <v>12542</v>
      </c>
    </row>
    <row r="1697" spans="3:15">
      <c r="C1697" s="108"/>
      <c r="D1697" s="108"/>
      <c r="E1697" s="108"/>
      <c r="H1697" s="189" t="s">
        <v>113</v>
      </c>
      <c r="I1697" s="191" t="s">
        <v>13077</v>
      </c>
      <c r="J1697" s="110" t="s">
        <v>13078</v>
      </c>
      <c r="L1697" s="110" t="s">
        <v>15678</v>
      </c>
      <c r="M1697" s="110" t="s">
        <v>106</v>
      </c>
      <c r="N1697" s="109" t="s">
        <v>12543</v>
      </c>
      <c r="O1697" s="110" t="s">
        <v>12544</v>
      </c>
    </row>
    <row r="1698" spans="3:15">
      <c r="C1698" s="108"/>
      <c r="D1698" s="108"/>
      <c r="E1698" s="108"/>
      <c r="H1698" s="189" t="s">
        <v>113</v>
      </c>
      <c r="I1698" s="191" t="s">
        <v>13079</v>
      </c>
      <c r="J1698" s="110" t="s">
        <v>13080</v>
      </c>
      <c r="L1698" s="110" t="s">
        <v>15679</v>
      </c>
      <c r="M1698" s="110" t="s">
        <v>106</v>
      </c>
      <c r="N1698" s="109" t="s">
        <v>12545</v>
      </c>
      <c r="O1698" s="110" t="s">
        <v>12546</v>
      </c>
    </row>
    <row r="1699" spans="3:15">
      <c r="C1699" s="108"/>
      <c r="D1699" s="108"/>
      <c r="E1699" s="108"/>
      <c r="H1699" s="189" t="s">
        <v>113</v>
      </c>
      <c r="I1699" s="191" t="s">
        <v>13081</v>
      </c>
      <c r="J1699" s="110" t="s">
        <v>13082</v>
      </c>
      <c r="L1699" s="110" t="s">
        <v>15680</v>
      </c>
      <c r="M1699" s="110" t="s">
        <v>106</v>
      </c>
      <c r="N1699" s="109" t="s">
        <v>12547</v>
      </c>
      <c r="O1699" s="110" t="s">
        <v>12548</v>
      </c>
    </row>
    <row r="1700" spans="3:15">
      <c r="C1700" s="108"/>
      <c r="D1700" s="108"/>
      <c r="E1700" s="108"/>
      <c r="H1700" s="189" t="s">
        <v>113</v>
      </c>
      <c r="I1700" s="191" t="s">
        <v>13083</v>
      </c>
      <c r="J1700" s="110" t="s">
        <v>13084</v>
      </c>
      <c r="L1700" s="110" t="s">
        <v>15681</v>
      </c>
      <c r="M1700" s="110" t="s">
        <v>106</v>
      </c>
      <c r="N1700" s="109" t="s">
        <v>12549</v>
      </c>
      <c r="O1700" s="110" t="s">
        <v>12550</v>
      </c>
    </row>
    <row r="1701" spans="3:15">
      <c r="C1701" s="108"/>
      <c r="D1701" s="108"/>
      <c r="E1701" s="108"/>
      <c r="H1701" s="189" t="s">
        <v>113</v>
      </c>
      <c r="I1701" s="191" t="s">
        <v>13085</v>
      </c>
      <c r="J1701" s="110" t="s">
        <v>13086</v>
      </c>
      <c r="L1701" s="110" t="s">
        <v>15682</v>
      </c>
      <c r="M1701" s="110" t="s">
        <v>106</v>
      </c>
      <c r="N1701" s="109" t="s">
        <v>12551</v>
      </c>
      <c r="O1701" s="110" t="s">
        <v>12552</v>
      </c>
    </row>
    <row r="1702" spans="3:15">
      <c r="C1702" s="108"/>
      <c r="D1702" s="108"/>
      <c r="E1702" s="108"/>
      <c r="H1702" s="189" t="s">
        <v>113</v>
      </c>
      <c r="I1702" s="191" t="s">
        <v>13087</v>
      </c>
      <c r="J1702" s="110" t="s">
        <v>13088</v>
      </c>
      <c r="L1702" s="110" t="s">
        <v>15683</v>
      </c>
      <c r="M1702" s="110" t="s">
        <v>106</v>
      </c>
      <c r="N1702" s="109" t="s">
        <v>12553</v>
      </c>
      <c r="O1702" s="110" t="s">
        <v>12554</v>
      </c>
    </row>
    <row r="1703" spans="3:15">
      <c r="C1703" s="108"/>
      <c r="D1703" s="108"/>
      <c r="E1703" s="108"/>
      <c r="H1703" s="189" t="s">
        <v>113</v>
      </c>
      <c r="I1703" s="191" t="s">
        <v>13089</v>
      </c>
      <c r="J1703" s="110" t="s">
        <v>13090</v>
      </c>
      <c r="L1703" s="110" t="s">
        <v>15684</v>
      </c>
      <c r="M1703" s="110" t="s">
        <v>106</v>
      </c>
      <c r="N1703" s="109" t="s">
        <v>12555</v>
      </c>
      <c r="O1703" s="110" t="s">
        <v>12556</v>
      </c>
    </row>
    <row r="1704" spans="3:15">
      <c r="C1704" s="108"/>
      <c r="D1704" s="108"/>
      <c r="E1704" s="108"/>
      <c r="H1704" s="189" t="s">
        <v>113</v>
      </c>
      <c r="I1704" s="191" t="s">
        <v>13091</v>
      </c>
      <c r="J1704" s="110" t="s">
        <v>13092</v>
      </c>
      <c r="L1704" s="110" t="s">
        <v>15685</v>
      </c>
      <c r="M1704" s="110" t="s">
        <v>106</v>
      </c>
      <c r="N1704" s="109" t="s">
        <v>12557</v>
      </c>
      <c r="O1704" s="110" t="s">
        <v>12558</v>
      </c>
    </row>
    <row r="1705" spans="3:15">
      <c r="C1705" s="108"/>
      <c r="D1705" s="108"/>
      <c r="E1705" s="108"/>
      <c r="H1705" s="193"/>
      <c r="I1705" s="197" t="s">
        <v>13093</v>
      </c>
      <c r="J1705" s="194"/>
      <c r="L1705" s="110" t="s">
        <v>15686</v>
      </c>
      <c r="M1705" s="110" t="s">
        <v>106</v>
      </c>
      <c r="N1705" s="109" t="s">
        <v>12559</v>
      </c>
      <c r="O1705" s="110" t="s">
        <v>12560</v>
      </c>
    </row>
    <row r="1706" spans="3:15">
      <c r="C1706" s="108"/>
      <c r="D1706" s="108"/>
      <c r="E1706" s="108"/>
      <c r="H1706" s="189" t="s">
        <v>114</v>
      </c>
      <c r="I1706" s="191" t="s">
        <v>13094</v>
      </c>
      <c r="J1706" s="110" t="s">
        <v>13095</v>
      </c>
      <c r="L1706" s="110" t="s">
        <v>15687</v>
      </c>
      <c r="M1706" s="110" t="s">
        <v>106</v>
      </c>
      <c r="N1706" s="109" t="s">
        <v>12561</v>
      </c>
      <c r="O1706" s="110" t="s">
        <v>12562</v>
      </c>
    </row>
    <row r="1707" spans="3:15">
      <c r="C1707" s="108"/>
      <c r="D1707" s="108"/>
      <c r="E1707" s="108"/>
      <c r="H1707" s="189" t="s">
        <v>114</v>
      </c>
      <c r="I1707" s="191" t="s">
        <v>13096</v>
      </c>
      <c r="J1707" s="110" t="s">
        <v>13097</v>
      </c>
      <c r="L1707" s="110" t="s">
        <v>15688</v>
      </c>
      <c r="M1707" s="110" t="s">
        <v>106</v>
      </c>
      <c r="N1707" s="109" t="s">
        <v>12563</v>
      </c>
      <c r="O1707" s="110" t="s">
        <v>12564</v>
      </c>
    </row>
    <row r="1708" spans="3:15">
      <c r="C1708" s="108"/>
      <c r="D1708" s="108"/>
      <c r="E1708" s="108"/>
      <c r="H1708" s="189" t="s">
        <v>114</v>
      </c>
      <c r="I1708" s="191" t="s">
        <v>13098</v>
      </c>
      <c r="J1708" s="110" t="s">
        <v>13099</v>
      </c>
      <c r="L1708" s="110" t="s">
        <v>15689</v>
      </c>
      <c r="M1708" s="110" t="s">
        <v>106</v>
      </c>
      <c r="N1708" s="109" t="s">
        <v>12565</v>
      </c>
      <c r="O1708" s="110" t="s">
        <v>12566</v>
      </c>
    </row>
    <row r="1709" spans="3:15">
      <c r="C1709" s="108"/>
      <c r="D1709" s="108"/>
      <c r="E1709" s="108"/>
      <c r="H1709" s="189" t="s">
        <v>114</v>
      </c>
      <c r="I1709" s="191" t="s">
        <v>13100</v>
      </c>
      <c r="J1709" s="110" t="s">
        <v>13101</v>
      </c>
      <c r="L1709" s="110" t="s">
        <v>15690</v>
      </c>
      <c r="M1709" s="110" t="s">
        <v>106</v>
      </c>
      <c r="N1709" s="109" t="s">
        <v>12567</v>
      </c>
      <c r="O1709" s="110" t="s">
        <v>12568</v>
      </c>
    </row>
    <row r="1710" spans="3:15">
      <c r="C1710" s="108"/>
      <c r="D1710" s="108"/>
      <c r="E1710" s="108"/>
      <c r="H1710" s="189" t="s">
        <v>114</v>
      </c>
      <c r="I1710" s="191" t="s">
        <v>13102</v>
      </c>
      <c r="J1710" s="110" t="s">
        <v>13103</v>
      </c>
      <c r="L1710" s="110" t="s">
        <v>15691</v>
      </c>
      <c r="M1710" s="110" t="s">
        <v>106</v>
      </c>
      <c r="N1710" s="109" t="s">
        <v>12569</v>
      </c>
      <c r="O1710" s="110" t="s">
        <v>12570</v>
      </c>
    </row>
    <row r="1711" spans="3:15">
      <c r="C1711" s="108"/>
      <c r="D1711" s="108"/>
      <c r="E1711" s="108"/>
      <c r="H1711" s="189" t="s">
        <v>114</v>
      </c>
      <c r="I1711" s="191" t="s">
        <v>13104</v>
      </c>
      <c r="J1711" s="110" t="s">
        <v>13105</v>
      </c>
      <c r="L1711" s="110" t="s">
        <v>15692</v>
      </c>
      <c r="M1711" s="110" t="s">
        <v>106</v>
      </c>
      <c r="N1711" s="109" t="s">
        <v>12571</v>
      </c>
      <c r="O1711" s="110" t="s">
        <v>12572</v>
      </c>
    </row>
    <row r="1712" spans="3:15">
      <c r="C1712" s="108"/>
      <c r="D1712" s="108"/>
      <c r="E1712" s="108"/>
      <c r="H1712" s="189" t="s">
        <v>114</v>
      </c>
      <c r="I1712" s="191" t="s">
        <v>13106</v>
      </c>
      <c r="J1712" s="110" t="s">
        <v>13107</v>
      </c>
      <c r="L1712" s="110" t="s">
        <v>15693</v>
      </c>
      <c r="M1712" s="110" t="s">
        <v>106</v>
      </c>
      <c r="N1712" s="109" t="s">
        <v>12573</v>
      </c>
      <c r="O1712" s="110" t="s">
        <v>12574</v>
      </c>
    </row>
    <row r="1713" spans="3:15">
      <c r="C1713" s="108"/>
      <c r="D1713" s="108"/>
      <c r="E1713" s="108"/>
      <c r="H1713" s="189" t="s">
        <v>114</v>
      </c>
      <c r="I1713" s="191" t="s">
        <v>10790</v>
      </c>
      <c r="J1713" s="110" t="s">
        <v>13108</v>
      </c>
      <c r="L1713" s="110" t="s">
        <v>15694</v>
      </c>
      <c r="M1713" s="110" t="s">
        <v>106</v>
      </c>
      <c r="N1713" s="109" t="s">
        <v>12575</v>
      </c>
      <c r="O1713" s="110" t="s">
        <v>12576</v>
      </c>
    </row>
    <row r="1714" spans="3:15">
      <c r="C1714" s="108"/>
      <c r="D1714" s="108"/>
      <c r="E1714" s="108"/>
      <c r="H1714" s="189" t="s">
        <v>114</v>
      </c>
      <c r="I1714" s="191" t="s">
        <v>13109</v>
      </c>
      <c r="J1714" s="110" t="s">
        <v>13110</v>
      </c>
      <c r="L1714" s="110" t="s">
        <v>15695</v>
      </c>
      <c r="M1714" s="110" t="s">
        <v>106</v>
      </c>
      <c r="N1714" s="109" t="s">
        <v>12577</v>
      </c>
      <c r="O1714" s="110" t="s">
        <v>12578</v>
      </c>
    </row>
    <row r="1715" spans="3:15">
      <c r="C1715" s="108"/>
      <c r="D1715" s="108"/>
      <c r="E1715" s="108"/>
      <c r="H1715" s="189" t="s">
        <v>114</v>
      </c>
      <c r="I1715" s="191" t="s">
        <v>13111</v>
      </c>
      <c r="J1715" s="110" t="s">
        <v>13112</v>
      </c>
      <c r="L1715" s="110" t="s">
        <v>15696</v>
      </c>
      <c r="M1715" s="110" t="s">
        <v>106</v>
      </c>
      <c r="N1715" s="109" t="s">
        <v>12579</v>
      </c>
      <c r="O1715" s="110" t="s">
        <v>12580</v>
      </c>
    </row>
    <row r="1716" spans="3:15">
      <c r="C1716" s="108"/>
      <c r="D1716" s="108"/>
      <c r="E1716" s="108"/>
      <c r="H1716" s="189" t="s">
        <v>114</v>
      </c>
      <c r="I1716" s="191" t="s">
        <v>13113</v>
      </c>
      <c r="J1716" s="110" t="s">
        <v>13114</v>
      </c>
      <c r="L1716" s="110" t="s">
        <v>15697</v>
      </c>
      <c r="M1716" s="110" t="s">
        <v>106</v>
      </c>
      <c r="N1716" s="109" t="s">
        <v>12581</v>
      </c>
      <c r="O1716" s="110" t="s">
        <v>12582</v>
      </c>
    </row>
    <row r="1717" spans="3:15">
      <c r="C1717" s="108"/>
      <c r="D1717" s="108"/>
      <c r="E1717" s="108"/>
      <c r="H1717" s="189" t="s">
        <v>114</v>
      </c>
      <c r="I1717" s="191" t="s">
        <v>13115</v>
      </c>
      <c r="J1717" s="110" t="s">
        <v>13116</v>
      </c>
      <c r="L1717" s="110" t="s">
        <v>15698</v>
      </c>
      <c r="M1717" s="110" t="s">
        <v>106</v>
      </c>
      <c r="N1717" s="109" t="s">
        <v>12583</v>
      </c>
      <c r="O1717" s="110" t="s">
        <v>12584</v>
      </c>
    </row>
    <row r="1718" spans="3:15">
      <c r="C1718" s="108"/>
      <c r="D1718" s="108"/>
      <c r="E1718" s="108"/>
      <c r="H1718" s="189" t="s">
        <v>114</v>
      </c>
      <c r="I1718" s="191" t="s">
        <v>13117</v>
      </c>
      <c r="J1718" s="110" t="s">
        <v>13118</v>
      </c>
      <c r="L1718" s="110" t="s">
        <v>15699</v>
      </c>
      <c r="M1718" s="110" t="s">
        <v>106</v>
      </c>
      <c r="N1718" s="109" t="s">
        <v>12585</v>
      </c>
      <c r="O1718" s="110" t="s">
        <v>12586</v>
      </c>
    </row>
    <row r="1719" spans="3:15">
      <c r="C1719" s="108"/>
      <c r="D1719" s="108"/>
      <c r="E1719" s="108"/>
      <c r="H1719" s="189" t="s">
        <v>114</v>
      </c>
      <c r="I1719" s="191" t="s">
        <v>13119</v>
      </c>
      <c r="J1719" s="110" t="s">
        <v>13120</v>
      </c>
      <c r="L1719" s="110" t="s">
        <v>15700</v>
      </c>
      <c r="M1719" s="110" t="s">
        <v>106</v>
      </c>
      <c r="N1719" s="109" t="s">
        <v>12587</v>
      </c>
      <c r="O1719" s="110" t="s">
        <v>12588</v>
      </c>
    </row>
    <row r="1720" spans="3:15">
      <c r="C1720" s="108"/>
      <c r="D1720" s="108"/>
      <c r="E1720" s="108"/>
      <c r="H1720" s="189" t="s">
        <v>114</v>
      </c>
      <c r="I1720" s="191" t="s">
        <v>13121</v>
      </c>
      <c r="J1720" s="110" t="s">
        <v>13122</v>
      </c>
      <c r="L1720" s="110" t="s">
        <v>15701</v>
      </c>
      <c r="M1720" s="110" t="s">
        <v>106</v>
      </c>
      <c r="N1720" s="109" t="s">
        <v>12589</v>
      </c>
      <c r="O1720" s="110" t="s">
        <v>12590</v>
      </c>
    </row>
    <row r="1721" spans="3:15">
      <c r="C1721" s="108"/>
      <c r="D1721" s="108"/>
      <c r="E1721" s="108"/>
      <c r="H1721" s="189" t="s">
        <v>114</v>
      </c>
      <c r="I1721" s="191" t="s">
        <v>13123</v>
      </c>
      <c r="J1721" s="110" t="s">
        <v>13124</v>
      </c>
      <c r="L1721" s="110" t="s">
        <v>15702</v>
      </c>
      <c r="M1721" s="110" t="s">
        <v>106</v>
      </c>
      <c r="N1721" s="109" t="s">
        <v>12591</v>
      </c>
      <c r="O1721" s="110" t="s">
        <v>12592</v>
      </c>
    </row>
    <row r="1722" spans="3:15">
      <c r="C1722" s="108"/>
      <c r="D1722" s="108"/>
      <c r="E1722" s="108"/>
      <c r="H1722" s="189" t="s">
        <v>114</v>
      </c>
      <c r="I1722" s="191" t="s">
        <v>10237</v>
      </c>
      <c r="J1722" s="110" t="s">
        <v>13125</v>
      </c>
      <c r="L1722" s="110" t="s">
        <v>15703</v>
      </c>
      <c r="M1722" s="110" t="s">
        <v>106</v>
      </c>
      <c r="N1722" s="109" t="s">
        <v>12593</v>
      </c>
      <c r="O1722" s="110" t="s">
        <v>12594</v>
      </c>
    </row>
    <row r="1723" spans="3:15">
      <c r="C1723" s="108"/>
      <c r="D1723" s="108"/>
      <c r="E1723" s="108"/>
      <c r="H1723" s="189" t="s">
        <v>114</v>
      </c>
      <c r="I1723" s="191" t="s">
        <v>13126</v>
      </c>
      <c r="J1723" s="110" t="s">
        <v>13127</v>
      </c>
      <c r="L1723" s="110" t="s">
        <v>15704</v>
      </c>
      <c r="M1723" s="110" t="s">
        <v>106</v>
      </c>
      <c r="N1723" s="109" t="s">
        <v>12595</v>
      </c>
      <c r="O1723" s="110" t="s">
        <v>12596</v>
      </c>
    </row>
    <row r="1724" spans="3:15">
      <c r="C1724" s="108"/>
      <c r="D1724" s="108"/>
      <c r="E1724" s="108"/>
      <c r="H1724" s="189" t="s">
        <v>114</v>
      </c>
      <c r="I1724" s="191" t="s">
        <v>13128</v>
      </c>
      <c r="J1724" s="110" t="s">
        <v>13129</v>
      </c>
      <c r="L1724" s="110" t="s">
        <v>15705</v>
      </c>
      <c r="M1724" s="110" t="s">
        <v>106</v>
      </c>
      <c r="N1724" s="109" t="s">
        <v>12597</v>
      </c>
      <c r="O1724" s="110" t="s">
        <v>12598</v>
      </c>
    </row>
    <row r="1725" spans="3:15">
      <c r="C1725" s="108"/>
      <c r="D1725" s="108"/>
      <c r="E1725" s="108"/>
      <c r="H1725" s="189" t="s">
        <v>114</v>
      </c>
      <c r="I1725" s="191" t="s">
        <v>13130</v>
      </c>
      <c r="J1725" s="110" t="s">
        <v>13131</v>
      </c>
      <c r="L1725" s="110" t="s">
        <v>15706</v>
      </c>
      <c r="M1725" s="110" t="s">
        <v>106</v>
      </c>
      <c r="N1725" s="109" t="s">
        <v>12599</v>
      </c>
      <c r="O1725" s="110" t="s">
        <v>12600</v>
      </c>
    </row>
    <row r="1726" spans="3:15">
      <c r="C1726" s="108"/>
      <c r="D1726" s="108"/>
      <c r="E1726" s="108"/>
      <c r="H1726" s="189" t="s">
        <v>114</v>
      </c>
      <c r="I1726" s="191" t="s">
        <v>13132</v>
      </c>
      <c r="J1726" s="110" t="s">
        <v>13133</v>
      </c>
      <c r="L1726" s="110" t="s">
        <v>15707</v>
      </c>
      <c r="M1726" s="110" t="s">
        <v>106</v>
      </c>
      <c r="N1726" s="109" t="s">
        <v>12601</v>
      </c>
      <c r="O1726" s="110" t="s">
        <v>12602</v>
      </c>
    </row>
    <row r="1727" spans="3:15">
      <c r="C1727" s="108"/>
      <c r="D1727" s="108"/>
      <c r="E1727" s="108"/>
      <c r="H1727" s="189" t="s">
        <v>114</v>
      </c>
      <c r="I1727" s="191" t="s">
        <v>13134</v>
      </c>
      <c r="J1727" s="110" t="s">
        <v>13135</v>
      </c>
      <c r="L1727" s="110" t="s">
        <v>15708</v>
      </c>
      <c r="M1727" s="110" t="s">
        <v>107</v>
      </c>
      <c r="N1727" s="109" t="s">
        <v>12604</v>
      </c>
      <c r="O1727" s="110" t="s">
        <v>12605</v>
      </c>
    </row>
    <row r="1728" spans="3:15">
      <c r="C1728" s="108"/>
      <c r="D1728" s="108"/>
      <c r="E1728" s="108"/>
      <c r="H1728" s="189" t="s">
        <v>114</v>
      </c>
      <c r="I1728" s="191" t="s">
        <v>13136</v>
      </c>
      <c r="J1728" s="110" t="s">
        <v>13137</v>
      </c>
      <c r="L1728" s="110" t="s">
        <v>15709</v>
      </c>
      <c r="M1728" s="110" t="s">
        <v>107</v>
      </c>
      <c r="N1728" s="109" t="s">
        <v>12606</v>
      </c>
      <c r="O1728" s="110" t="s">
        <v>12607</v>
      </c>
    </row>
    <row r="1729" spans="3:15">
      <c r="C1729" s="108"/>
      <c r="D1729" s="108"/>
      <c r="E1729" s="108"/>
      <c r="H1729" s="189" t="s">
        <v>114</v>
      </c>
      <c r="I1729" s="191" t="s">
        <v>13138</v>
      </c>
      <c r="J1729" s="110" t="s">
        <v>13139</v>
      </c>
      <c r="L1729" s="110" t="s">
        <v>15710</v>
      </c>
      <c r="M1729" s="110" t="s">
        <v>107</v>
      </c>
      <c r="N1729" s="109" t="s">
        <v>11081</v>
      </c>
      <c r="O1729" s="110" t="s">
        <v>12608</v>
      </c>
    </row>
    <row r="1730" spans="3:15">
      <c r="C1730" s="108"/>
      <c r="D1730" s="108"/>
      <c r="E1730" s="108"/>
      <c r="H1730" s="189" t="s">
        <v>114</v>
      </c>
      <c r="I1730" s="191" t="s">
        <v>13140</v>
      </c>
      <c r="J1730" s="110" t="s">
        <v>13141</v>
      </c>
      <c r="L1730" s="110" t="s">
        <v>15711</v>
      </c>
      <c r="M1730" s="110" t="s">
        <v>107</v>
      </c>
      <c r="N1730" s="109" t="s">
        <v>12609</v>
      </c>
      <c r="O1730" s="110" t="s">
        <v>12610</v>
      </c>
    </row>
    <row r="1731" spans="3:15">
      <c r="C1731" s="108"/>
      <c r="D1731" s="108"/>
      <c r="E1731" s="108"/>
      <c r="H1731" s="193"/>
      <c r="I1731" s="197" t="s">
        <v>13142</v>
      </c>
      <c r="J1731" s="194"/>
      <c r="L1731" s="110" t="s">
        <v>15712</v>
      </c>
      <c r="M1731" s="110"/>
      <c r="N1731" s="109"/>
      <c r="O1731" s="110" t="s">
        <v>12610</v>
      </c>
    </row>
    <row r="1732" spans="3:15">
      <c r="C1732" s="108"/>
      <c r="D1732" s="108"/>
      <c r="E1732" s="108"/>
      <c r="H1732" s="189" t="s">
        <v>115</v>
      </c>
      <c r="I1732" s="191" t="s">
        <v>13143</v>
      </c>
      <c r="J1732" s="110" t="s">
        <v>13144</v>
      </c>
      <c r="L1732" s="110" t="s">
        <v>15713</v>
      </c>
      <c r="M1732" s="110" t="s">
        <v>107</v>
      </c>
      <c r="N1732" s="109" t="s">
        <v>12611</v>
      </c>
      <c r="O1732" s="110" t="s">
        <v>12612</v>
      </c>
    </row>
    <row r="1733" spans="3:15">
      <c r="C1733" s="108"/>
      <c r="D1733" s="108"/>
      <c r="E1733" s="108"/>
      <c r="H1733" s="189" t="s">
        <v>115</v>
      </c>
      <c r="I1733" s="191" t="s">
        <v>13145</v>
      </c>
      <c r="J1733" s="110" t="s">
        <v>13146</v>
      </c>
      <c r="L1733" s="110" t="s">
        <v>15714</v>
      </c>
      <c r="M1733" s="110" t="s">
        <v>107</v>
      </c>
      <c r="N1733" s="109" t="s">
        <v>12613</v>
      </c>
      <c r="O1733" s="110" t="s">
        <v>12614</v>
      </c>
    </row>
    <row r="1734" spans="3:15">
      <c r="C1734" s="108"/>
      <c r="D1734" s="108"/>
      <c r="E1734" s="108"/>
      <c r="H1734" s="189" t="s">
        <v>115</v>
      </c>
      <c r="I1734" s="191" t="s">
        <v>13147</v>
      </c>
      <c r="J1734" s="110" t="s">
        <v>13148</v>
      </c>
      <c r="L1734" s="110" t="s">
        <v>15715</v>
      </c>
      <c r="M1734" s="110"/>
      <c r="N1734" s="109"/>
      <c r="O1734" s="110" t="s">
        <v>12614</v>
      </c>
    </row>
    <row r="1735" spans="3:15">
      <c r="C1735" s="108"/>
      <c r="D1735" s="108"/>
      <c r="E1735" s="108"/>
      <c r="H1735" s="189" t="s">
        <v>115</v>
      </c>
      <c r="I1735" s="191" t="s">
        <v>13149</v>
      </c>
      <c r="J1735" s="110" t="s">
        <v>13150</v>
      </c>
      <c r="L1735" s="110" t="s">
        <v>15716</v>
      </c>
      <c r="M1735" s="110"/>
      <c r="N1735" s="109"/>
      <c r="O1735" s="110" t="s">
        <v>12614</v>
      </c>
    </row>
    <row r="1736" spans="3:15">
      <c r="C1736" s="108"/>
      <c r="D1736" s="108"/>
      <c r="E1736" s="108"/>
      <c r="H1736" s="189" t="s">
        <v>115</v>
      </c>
      <c r="I1736" s="191" t="s">
        <v>13151</v>
      </c>
      <c r="J1736" s="110" t="s">
        <v>13152</v>
      </c>
      <c r="L1736" s="110" t="s">
        <v>15717</v>
      </c>
      <c r="M1736" s="110" t="s">
        <v>107</v>
      </c>
      <c r="N1736" s="109" t="s">
        <v>12615</v>
      </c>
      <c r="O1736" s="110" t="s">
        <v>12616</v>
      </c>
    </row>
    <row r="1737" spans="3:15">
      <c r="C1737" s="108"/>
      <c r="D1737" s="108"/>
      <c r="E1737" s="108"/>
      <c r="H1737" s="189" t="s">
        <v>115</v>
      </c>
      <c r="I1737" s="191" t="s">
        <v>13153</v>
      </c>
      <c r="J1737" s="110" t="s">
        <v>13154</v>
      </c>
      <c r="L1737" s="110" t="s">
        <v>15718</v>
      </c>
      <c r="M1737" s="110"/>
      <c r="N1737" s="109"/>
      <c r="O1737" s="110" t="s">
        <v>12616</v>
      </c>
    </row>
    <row r="1738" spans="3:15">
      <c r="C1738" s="108"/>
      <c r="D1738" s="108"/>
      <c r="E1738" s="108"/>
      <c r="H1738" s="189" t="s">
        <v>115</v>
      </c>
      <c r="I1738" s="191" t="s">
        <v>13155</v>
      </c>
      <c r="J1738" s="110" t="s">
        <v>13156</v>
      </c>
      <c r="L1738" s="110" t="s">
        <v>15719</v>
      </c>
      <c r="M1738" s="110"/>
      <c r="N1738" s="109"/>
      <c r="O1738" s="110" t="s">
        <v>12616</v>
      </c>
    </row>
    <row r="1739" spans="3:15">
      <c r="C1739" s="108"/>
      <c r="D1739" s="108"/>
      <c r="E1739" s="108"/>
      <c r="H1739" s="189" t="s">
        <v>115</v>
      </c>
      <c r="I1739" s="191" t="s">
        <v>13157</v>
      </c>
      <c r="J1739" s="110" t="s">
        <v>13158</v>
      </c>
      <c r="L1739" s="110" t="s">
        <v>15720</v>
      </c>
      <c r="M1739" s="110" t="s">
        <v>107</v>
      </c>
      <c r="N1739" s="109" t="s">
        <v>12617</v>
      </c>
      <c r="O1739" s="110" t="s">
        <v>12618</v>
      </c>
    </row>
    <row r="1740" spans="3:15">
      <c r="C1740" s="108"/>
      <c r="D1740" s="108"/>
      <c r="E1740" s="108"/>
      <c r="H1740" s="189" t="s">
        <v>115</v>
      </c>
      <c r="I1740" s="191" t="s">
        <v>13159</v>
      </c>
      <c r="J1740" s="110" t="s">
        <v>13160</v>
      </c>
      <c r="L1740" s="110" t="s">
        <v>15721</v>
      </c>
      <c r="M1740" s="110" t="s">
        <v>107</v>
      </c>
      <c r="N1740" s="109" t="s">
        <v>12619</v>
      </c>
      <c r="O1740" s="110" t="s">
        <v>12620</v>
      </c>
    </row>
    <row r="1741" spans="3:15">
      <c r="C1741" s="108"/>
      <c r="D1741" s="108"/>
      <c r="E1741" s="108"/>
      <c r="H1741" s="189" t="s">
        <v>115</v>
      </c>
      <c r="I1741" s="191" t="s">
        <v>13161</v>
      </c>
      <c r="J1741" s="110" t="s">
        <v>13162</v>
      </c>
      <c r="L1741" s="110" t="s">
        <v>15722</v>
      </c>
      <c r="M1741" s="110" t="s">
        <v>107</v>
      </c>
      <c r="N1741" s="109" t="s">
        <v>12621</v>
      </c>
      <c r="O1741" s="110" t="s">
        <v>12622</v>
      </c>
    </row>
    <row r="1742" spans="3:15">
      <c r="C1742" s="108"/>
      <c r="D1742" s="108"/>
      <c r="E1742" s="108"/>
      <c r="H1742" s="189" t="s">
        <v>115</v>
      </c>
      <c r="I1742" s="191" t="s">
        <v>13163</v>
      </c>
      <c r="J1742" s="110" t="s">
        <v>13164</v>
      </c>
      <c r="L1742" s="110" t="s">
        <v>15723</v>
      </c>
      <c r="M1742" s="110" t="s">
        <v>107</v>
      </c>
      <c r="N1742" s="109" t="s">
        <v>12623</v>
      </c>
      <c r="O1742" s="110" t="s">
        <v>12624</v>
      </c>
    </row>
    <row r="1743" spans="3:15">
      <c r="C1743" s="108"/>
      <c r="D1743" s="108"/>
      <c r="E1743" s="108"/>
      <c r="H1743" s="189" t="s">
        <v>115</v>
      </c>
      <c r="I1743" s="191" t="s">
        <v>13165</v>
      </c>
      <c r="J1743" s="110" t="s">
        <v>13166</v>
      </c>
      <c r="L1743" s="110" t="s">
        <v>15724</v>
      </c>
      <c r="M1743" s="110" t="s">
        <v>107</v>
      </c>
      <c r="N1743" s="109" t="s">
        <v>12625</v>
      </c>
      <c r="O1743" s="110" t="s">
        <v>12626</v>
      </c>
    </row>
    <row r="1744" spans="3:15">
      <c r="C1744" s="108"/>
      <c r="D1744" s="108"/>
      <c r="E1744" s="108"/>
      <c r="H1744" s="189" t="s">
        <v>115</v>
      </c>
      <c r="I1744" s="191" t="s">
        <v>13167</v>
      </c>
      <c r="J1744" s="110" t="s">
        <v>13168</v>
      </c>
      <c r="L1744" s="110" t="s">
        <v>15725</v>
      </c>
      <c r="M1744" s="110" t="s">
        <v>107</v>
      </c>
      <c r="N1744" s="109" t="s">
        <v>9753</v>
      </c>
      <c r="O1744" s="110" t="s">
        <v>12627</v>
      </c>
    </row>
    <row r="1745" spans="3:15">
      <c r="C1745" s="108"/>
      <c r="D1745" s="108"/>
      <c r="E1745" s="108"/>
      <c r="H1745" s="189" t="s">
        <v>115</v>
      </c>
      <c r="I1745" s="191" t="s">
        <v>13169</v>
      </c>
      <c r="J1745" s="110" t="s">
        <v>13170</v>
      </c>
      <c r="L1745" s="110" t="s">
        <v>15726</v>
      </c>
      <c r="M1745" s="110" t="s">
        <v>107</v>
      </c>
      <c r="N1745" s="109" t="s">
        <v>12628</v>
      </c>
      <c r="O1745" s="110" t="s">
        <v>12629</v>
      </c>
    </row>
    <row r="1746" spans="3:15">
      <c r="C1746" s="108"/>
      <c r="D1746" s="108"/>
      <c r="E1746" s="108"/>
      <c r="H1746" s="189" t="s">
        <v>115</v>
      </c>
      <c r="I1746" s="191" t="s">
        <v>13171</v>
      </c>
      <c r="J1746" s="110" t="s">
        <v>13172</v>
      </c>
      <c r="L1746" s="110" t="s">
        <v>15727</v>
      </c>
      <c r="M1746" s="110" t="s">
        <v>107</v>
      </c>
      <c r="N1746" s="109" t="s">
        <v>12630</v>
      </c>
      <c r="O1746" s="110" t="s">
        <v>12631</v>
      </c>
    </row>
    <row r="1747" spans="3:15">
      <c r="C1747" s="108"/>
      <c r="D1747" s="108"/>
      <c r="E1747" s="108"/>
      <c r="H1747" s="189" t="s">
        <v>115</v>
      </c>
      <c r="I1747" s="191" t="s">
        <v>13173</v>
      </c>
      <c r="J1747" s="110" t="s">
        <v>13174</v>
      </c>
      <c r="L1747" s="110" t="s">
        <v>15728</v>
      </c>
      <c r="M1747" s="110"/>
      <c r="N1747" s="109"/>
      <c r="O1747" s="110" t="s">
        <v>12631</v>
      </c>
    </row>
    <row r="1748" spans="3:15">
      <c r="C1748" s="108"/>
      <c r="D1748" s="108"/>
      <c r="E1748" s="108"/>
      <c r="H1748" s="189" t="s">
        <v>115</v>
      </c>
      <c r="I1748" s="191" t="s">
        <v>13175</v>
      </c>
      <c r="J1748" s="110" t="s">
        <v>13176</v>
      </c>
      <c r="L1748" s="110" t="s">
        <v>15729</v>
      </c>
      <c r="M1748" s="110" t="s">
        <v>107</v>
      </c>
      <c r="N1748" s="109" t="s">
        <v>12632</v>
      </c>
      <c r="O1748" s="110" t="s">
        <v>12633</v>
      </c>
    </row>
    <row r="1749" spans="3:15">
      <c r="C1749" s="108"/>
      <c r="D1749" s="108"/>
      <c r="E1749" s="108"/>
      <c r="H1749" s="189" t="s">
        <v>115</v>
      </c>
      <c r="I1749" s="191" t="s">
        <v>13177</v>
      </c>
      <c r="J1749" s="110" t="s">
        <v>13178</v>
      </c>
      <c r="L1749" s="110" t="s">
        <v>15730</v>
      </c>
      <c r="M1749" s="110" t="s">
        <v>107</v>
      </c>
      <c r="N1749" s="109" t="s">
        <v>12634</v>
      </c>
      <c r="O1749" s="110" t="s">
        <v>12635</v>
      </c>
    </row>
    <row r="1750" spans="3:15">
      <c r="C1750" s="108"/>
      <c r="D1750" s="108"/>
      <c r="E1750" s="108"/>
      <c r="H1750" s="193"/>
      <c r="I1750" s="197" t="s">
        <v>13179</v>
      </c>
      <c r="J1750" s="194"/>
      <c r="L1750" s="110" t="s">
        <v>15731</v>
      </c>
      <c r="M1750" s="110" t="s">
        <v>107</v>
      </c>
      <c r="N1750" s="109" t="s">
        <v>12636</v>
      </c>
      <c r="O1750" s="110" t="s">
        <v>12637</v>
      </c>
    </row>
    <row r="1751" spans="3:15">
      <c r="C1751" s="108"/>
      <c r="D1751" s="108"/>
      <c r="E1751" s="108"/>
      <c r="H1751" s="189" t="s">
        <v>469</v>
      </c>
      <c r="I1751" s="191" t="s">
        <v>13180</v>
      </c>
      <c r="J1751" s="110" t="s">
        <v>13181</v>
      </c>
      <c r="L1751" s="110" t="s">
        <v>15732</v>
      </c>
      <c r="M1751" s="110" t="s">
        <v>107</v>
      </c>
      <c r="N1751" s="109" t="s">
        <v>12638</v>
      </c>
      <c r="O1751" s="110" t="s">
        <v>12639</v>
      </c>
    </row>
    <row r="1752" spans="3:15">
      <c r="C1752" s="108"/>
      <c r="D1752" s="108"/>
      <c r="E1752" s="108"/>
      <c r="H1752" s="189" t="s">
        <v>469</v>
      </c>
      <c r="I1752" s="191" t="s">
        <v>13182</v>
      </c>
      <c r="J1752" s="110" t="s">
        <v>13183</v>
      </c>
      <c r="L1752" s="110" t="s">
        <v>15733</v>
      </c>
      <c r="M1752" s="110" t="s">
        <v>107</v>
      </c>
      <c r="N1752" s="109" t="s">
        <v>12640</v>
      </c>
      <c r="O1752" s="110" t="s">
        <v>12641</v>
      </c>
    </row>
    <row r="1753" spans="3:15">
      <c r="C1753" s="108"/>
      <c r="D1753" s="108"/>
      <c r="E1753" s="108"/>
      <c r="H1753" s="189" t="s">
        <v>469</v>
      </c>
      <c r="I1753" s="191" t="s">
        <v>13184</v>
      </c>
      <c r="J1753" s="110" t="s">
        <v>13185</v>
      </c>
      <c r="L1753" s="110" t="s">
        <v>15734</v>
      </c>
      <c r="M1753" s="110" t="s">
        <v>107</v>
      </c>
      <c r="N1753" s="109" t="s">
        <v>12642</v>
      </c>
      <c r="O1753" s="110" t="s">
        <v>12643</v>
      </c>
    </row>
    <row r="1754" spans="3:15">
      <c r="C1754" s="108"/>
      <c r="D1754" s="108"/>
      <c r="E1754" s="108"/>
      <c r="H1754" s="189" t="s">
        <v>469</v>
      </c>
      <c r="I1754" s="191" t="s">
        <v>13186</v>
      </c>
      <c r="J1754" s="110" t="s">
        <v>13187</v>
      </c>
      <c r="L1754" s="110" t="s">
        <v>15735</v>
      </c>
      <c r="M1754" s="110" t="s">
        <v>107</v>
      </c>
      <c r="N1754" s="109" t="s">
        <v>12644</v>
      </c>
      <c r="O1754" s="110" t="s">
        <v>12645</v>
      </c>
    </row>
    <row r="1755" spans="3:15">
      <c r="C1755" s="108"/>
      <c r="D1755" s="108"/>
      <c r="E1755" s="108"/>
      <c r="H1755" s="189" t="s">
        <v>469</v>
      </c>
      <c r="I1755" s="191" t="s">
        <v>13188</v>
      </c>
      <c r="J1755" s="110" t="s">
        <v>13189</v>
      </c>
      <c r="L1755" s="110" t="s">
        <v>15736</v>
      </c>
      <c r="M1755" s="110" t="s">
        <v>107</v>
      </c>
      <c r="N1755" s="109" t="s">
        <v>12646</v>
      </c>
      <c r="O1755" s="110" t="s">
        <v>12647</v>
      </c>
    </row>
    <row r="1756" spans="3:15">
      <c r="C1756" s="108"/>
      <c r="D1756" s="108"/>
      <c r="E1756" s="108"/>
      <c r="H1756" s="189" t="s">
        <v>469</v>
      </c>
      <c r="I1756" s="191" t="s">
        <v>13190</v>
      </c>
      <c r="J1756" s="110" t="s">
        <v>13191</v>
      </c>
      <c r="L1756" s="110" t="s">
        <v>15737</v>
      </c>
      <c r="M1756" s="110" t="s">
        <v>107</v>
      </c>
      <c r="N1756" s="109" t="s">
        <v>12648</v>
      </c>
      <c r="O1756" s="110" t="s">
        <v>12649</v>
      </c>
    </row>
    <row r="1757" spans="3:15">
      <c r="C1757" s="108"/>
      <c r="D1757" s="108"/>
      <c r="E1757" s="108"/>
      <c r="H1757" s="189" t="s">
        <v>469</v>
      </c>
      <c r="I1757" s="191" t="s">
        <v>13192</v>
      </c>
      <c r="J1757" s="110" t="s">
        <v>13193</v>
      </c>
      <c r="L1757" s="110" t="s">
        <v>15738</v>
      </c>
      <c r="M1757" s="110" t="s">
        <v>107</v>
      </c>
      <c r="N1757" s="109" t="s">
        <v>12650</v>
      </c>
      <c r="O1757" s="110" t="s">
        <v>12651</v>
      </c>
    </row>
    <row r="1758" spans="3:15">
      <c r="C1758" s="108"/>
      <c r="D1758" s="108"/>
      <c r="E1758" s="108"/>
      <c r="H1758" s="189" t="s">
        <v>469</v>
      </c>
      <c r="I1758" s="191" t="s">
        <v>13194</v>
      </c>
      <c r="J1758" s="110" t="s">
        <v>13195</v>
      </c>
      <c r="L1758" s="110" t="s">
        <v>15739</v>
      </c>
      <c r="M1758" s="110" t="s">
        <v>107</v>
      </c>
      <c r="N1758" s="109" t="s">
        <v>12410</v>
      </c>
      <c r="O1758" s="110" t="s">
        <v>12652</v>
      </c>
    </row>
    <row r="1759" spans="3:15">
      <c r="C1759" s="108"/>
      <c r="D1759" s="108"/>
      <c r="E1759" s="108"/>
      <c r="H1759" s="189" t="s">
        <v>469</v>
      </c>
      <c r="I1759" s="191" t="s">
        <v>13196</v>
      </c>
      <c r="J1759" s="110" t="s">
        <v>13197</v>
      </c>
      <c r="L1759" s="110" t="s">
        <v>15740</v>
      </c>
      <c r="M1759" s="110" t="s">
        <v>107</v>
      </c>
      <c r="N1759" s="109" t="s">
        <v>12653</v>
      </c>
      <c r="O1759" s="110" t="s">
        <v>12654</v>
      </c>
    </row>
    <row r="1760" spans="3:15">
      <c r="C1760" s="108"/>
      <c r="D1760" s="108"/>
      <c r="E1760" s="108"/>
      <c r="H1760" s="189" t="s">
        <v>469</v>
      </c>
      <c r="I1760" s="191" t="s">
        <v>13198</v>
      </c>
      <c r="J1760" s="110" t="s">
        <v>13199</v>
      </c>
      <c r="L1760" s="110" t="s">
        <v>15741</v>
      </c>
      <c r="M1760" s="110" t="s">
        <v>107</v>
      </c>
      <c r="N1760" s="109" t="s">
        <v>12655</v>
      </c>
      <c r="O1760" s="110" t="s">
        <v>12656</v>
      </c>
    </row>
    <row r="1761" spans="3:15">
      <c r="C1761" s="108"/>
      <c r="D1761" s="108"/>
      <c r="E1761" s="108"/>
      <c r="H1761" s="189" t="s">
        <v>469</v>
      </c>
      <c r="I1761" s="191" t="s">
        <v>13200</v>
      </c>
      <c r="J1761" s="110" t="s">
        <v>13201</v>
      </c>
      <c r="L1761" s="110" t="s">
        <v>15742</v>
      </c>
      <c r="M1761" s="110"/>
      <c r="N1761" s="109"/>
      <c r="O1761" s="110" t="s">
        <v>12656</v>
      </c>
    </row>
    <row r="1762" spans="3:15">
      <c r="C1762" s="108"/>
      <c r="D1762" s="108"/>
      <c r="E1762" s="108"/>
      <c r="H1762" s="189" t="s">
        <v>469</v>
      </c>
      <c r="I1762" s="191" t="s">
        <v>13202</v>
      </c>
      <c r="J1762" s="110" t="s">
        <v>13203</v>
      </c>
      <c r="L1762" s="110" t="s">
        <v>15743</v>
      </c>
      <c r="M1762" s="110" t="s">
        <v>107</v>
      </c>
      <c r="N1762" s="109" t="s">
        <v>12657</v>
      </c>
      <c r="O1762" s="110" t="s">
        <v>12658</v>
      </c>
    </row>
    <row r="1763" spans="3:15">
      <c r="C1763" s="108"/>
      <c r="D1763" s="108"/>
      <c r="E1763" s="108"/>
      <c r="H1763" s="189" t="s">
        <v>469</v>
      </c>
      <c r="I1763" s="191" t="s">
        <v>12945</v>
      </c>
      <c r="J1763" s="110" t="s">
        <v>13204</v>
      </c>
      <c r="L1763" s="110" t="s">
        <v>15744</v>
      </c>
      <c r="M1763" s="110" t="s">
        <v>107</v>
      </c>
      <c r="N1763" s="109" t="s">
        <v>12659</v>
      </c>
      <c r="O1763" s="110" t="s">
        <v>12660</v>
      </c>
    </row>
    <row r="1764" spans="3:15">
      <c r="C1764" s="108"/>
      <c r="D1764" s="108"/>
      <c r="E1764" s="108"/>
      <c r="H1764" s="189" t="s">
        <v>469</v>
      </c>
      <c r="I1764" s="191" t="s">
        <v>13205</v>
      </c>
      <c r="J1764" s="110" t="s">
        <v>13206</v>
      </c>
      <c r="L1764" s="110" t="s">
        <v>15745</v>
      </c>
      <c r="M1764" s="110" t="s">
        <v>107</v>
      </c>
      <c r="N1764" s="109" t="s">
        <v>12661</v>
      </c>
      <c r="O1764" s="110" t="s">
        <v>12662</v>
      </c>
    </row>
    <row r="1765" spans="3:15">
      <c r="C1765" s="108"/>
      <c r="D1765" s="108"/>
      <c r="E1765" s="108"/>
      <c r="H1765" s="189" t="s">
        <v>469</v>
      </c>
      <c r="I1765" s="191" t="s">
        <v>13207</v>
      </c>
      <c r="J1765" s="110" t="s">
        <v>13208</v>
      </c>
      <c r="L1765" s="110" t="s">
        <v>15746</v>
      </c>
      <c r="M1765" s="110"/>
      <c r="N1765" s="109"/>
      <c r="O1765" s="110" t="s">
        <v>12662</v>
      </c>
    </row>
    <row r="1766" spans="3:15">
      <c r="C1766" s="108"/>
      <c r="D1766" s="108"/>
      <c r="E1766" s="108"/>
      <c r="H1766" s="189" t="s">
        <v>469</v>
      </c>
      <c r="I1766" s="191" t="s">
        <v>11020</v>
      </c>
      <c r="J1766" s="110" t="s">
        <v>13209</v>
      </c>
      <c r="L1766" s="110" t="s">
        <v>15747</v>
      </c>
      <c r="M1766" s="110" t="s">
        <v>107</v>
      </c>
      <c r="N1766" s="109" t="s">
        <v>12663</v>
      </c>
      <c r="O1766" s="110" t="s">
        <v>12664</v>
      </c>
    </row>
    <row r="1767" spans="3:15">
      <c r="C1767" s="108"/>
      <c r="D1767" s="108"/>
      <c r="E1767" s="108"/>
      <c r="H1767" s="189" t="s">
        <v>469</v>
      </c>
      <c r="I1767" s="191" t="s">
        <v>13210</v>
      </c>
      <c r="J1767" s="110" t="s">
        <v>13211</v>
      </c>
      <c r="L1767" s="110" t="s">
        <v>15748</v>
      </c>
      <c r="M1767" s="110" t="s">
        <v>107</v>
      </c>
      <c r="N1767" s="109" t="s">
        <v>12665</v>
      </c>
      <c r="O1767" s="110" t="s">
        <v>12666</v>
      </c>
    </row>
    <row r="1768" spans="3:15">
      <c r="C1768" s="108"/>
      <c r="D1768" s="108"/>
      <c r="E1768" s="108"/>
      <c r="H1768" s="189" t="s">
        <v>469</v>
      </c>
      <c r="I1768" s="191" t="s">
        <v>13212</v>
      </c>
      <c r="J1768" s="110" t="s">
        <v>13213</v>
      </c>
      <c r="L1768" s="110" t="s">
        <v>15749</v>
      </c>
      <c r="M1768" s="110" t="s">
        <v>107</v>
      </c>
      <c r="N1768" s="109" t="s">
        <v>12667</v>
      </c>
      <c r="O1768" s="110" t="s">
        <v>12668</v>
      </c>
    </row>
    <row r="1769" spans="3:15">
      <c r="C1769" s="108"/>
      <c r="D1769" s="108"/>
      <c r="E1769" s="108"/>
      <c r="H1769" s="189" t="s">
        <v>469</v>
      </c>
      <c r="I1769" s="191" t="s">
        <v>13214</v>
      </c>
      <c r="J1769" s="110" t="s">
        <v>13215</v>
      </c>
      <c r="L1769" s="110" t="s">
        <v>15750</v>
      </c>
      <c r="M1769" s="110" t="s">
        <v>107</v>
      </c>
      <c r="N1769" s="109" t="s">
        <v>12669</v>
      </c>
      <c r="O1769" s="110" t="s">
        <v>12670</v>
      </c>
    </row>
    <row r="1770" spans="3:15">
      <c r="C1770" s="108"/>
      <c r="D1770" s="108"/>
      <c r="E1770" s="108"/>
      <c r="H1770" s="189" t="s">
        <v>469</v>
      </c>
      <c r="I1770" s="191" t="s">
        <v>13216</v>
      </c>
      <c r="J1770" s="110" t="s">
        <v>13217</v>
      </c>
      <c r="L1770" s="110" t="s">
        <v>15751</v>
      </c>
      <c r="M1770" s="110" t="s">
        <v>107</v>
      </c>
      <c r="N1770" s="109" t="s">
        <v>12671</v>
      </c>
      <c r="O1770" s="110" t="s">
        <v>12672</v>
      </c>
    </row>
    <row r="1771" spans="3:15">
      <c r="C1771" s="108"/>
      <c r="D1771" s="108"/>
      <c r="E1771" s="108"/>
      <c r="H1771" s="189" t="s">
        <v>469</v>
      </c>
      <c r="I1771" s="191" t="s">
        <v>11838</v>
      </c>
      <c r="J1771" s="110" t="s">
        <v>13218</v>
      </c>
      <c r="L1771" s="110" t="s">
        <v>15752</v>
      </c>
      <c r="M1771" s="110" t="s">
        <v>107</v>
      </c>
      <c r="N1771" s="109" t="s">
        <v>12673</v>
      </c>
      <c r="O1771" s="110" t="s">
        <v>12674</v>
      </c>
    </row>
    <row r="1772" spans="3:15">
      <c r="C1772" s="108"/>
      <c r="D1772" s="108"/>
      <c r="E1772" s="108"/>
      <c r="H1772" s="189" t="s">
        <v>469</v>
      </c>
      <c r="I1772" s="191" t="s">
        <v>13219</v>
      </c>
      <c r="J1772" s="110" t="s">
        <v>13220</v>
      </c>
      <c r="L1772" s="110" t="s">
        <v>15753</v>
      </c>
      <c r="M1772" s="110"/>
      <c r="N1772" s="109"/>
      <c r="O1772" s="110" t="s">
        <v>12674</v>
      </c>
    </row>
    <row r="1773" spans="3:15">
      <c r="C1773" s="108"/>
      <c r="D1773" s="108"/>
      <c r="E1773" s="108"/>
      <c r="H1773" s="189" t="s">
        <v>469</v>
      </c>
      <c r="I1773" s="191" t="s">
        <v>13221</v>
      </c>
      <c r="J1773" s="110" t="s">
        <v>13222</v>
      </c>
      <c r="L1773" s="110" t="s">
        <v>15754</v>
      </c>
      <c r="M1773" s="110" t="s">
        <v>516</v>
      </c>
      <c r="N1773" s="109" t="s">
        <v>12676</v>
      </c>
      <c r="O1773" s="110" t="s">
        <v>12677</v>
      </c>
    </row>
    <row r="1774" spans="3:15">
      <c r="C1774" s="108"/>
      <c r="D1774" s="108"/>
      <c r="E1774" s="108"/>
      <c r="H1774" s="189" t="s">
        <v>469</v>
      </c>
      <c r="I1774" s="191" t="s">
        <v>13223</v>
      </c>
      <c r="J1774" s="110" t="s">
        <v>13224</v>
      </c>
      <c r="L1774" s="110" t="s">
        <v>15755</v>
      </c>
      <c r="M1774" s="110" t="s">
        <v>516</v>
      </c>
      <c r="N1774" s="109" t="s">
        <v>12678</v>
      </c>
      <c r="O1774" s="110" t="s">
        <v>12679</v>
      </c>
    </row>
    <row r="1775" spans="3:15">
      <c r="C1775" s="108"/>
      <c r="D1775" s="108"/>
      <c r="E1775" s="108"/>
      <c r="H1775" s="189" t="s">
        <v>469</v>
      </c>
      <c r="I1775" s="191" t="s">
        <v>13225</v>
      </c>
      <c r="J1775" s="110" t="s">
        <v>13226</v>
      </c>
      <c r="L1775" s="110" t="s">
        <v>15756</v>
      </c>
      <c r="M1775" s="110" t="s">
        <v>516</v>
      </c>
      <c r="N1775" s="109" t="s">
        <v>12680</v>
      </c>
      <c r="O1775" s="110" t="s">
        <v>12681</v>
      </c>
    </row>
    <row r="1776" spans="3:15">
      <c r="C1776" s="108"/>
      <c r="D1776" s="108"/>
      <c r="E1776" s="108"/>
      <c r="H1776" s="189" t="s">
        <v>469</v>
      </c>
      <c r="I1776" s="191" t="s">
        <v>13227</v>
      </c>
      <c r="J1776" s="110" t="s">
        <v>13228</v>
      </c>
      <c r="L1776" s="110" t="s">
        <v>15757</v>
      </c>
      <c r="M1776" s="110" t="s">
        <v>516</v>
      </c>
      <c r="N1776" s="109" t="s">
        <v>12682</v>
      </c>
      <c r="O1776" s="110" t="s">
        <v>12683</v>
      </c>
    </row>
    <row r="1777" spans="3:15">
      <c r="C1777" s="108"/>
      <c r="D1777" s="108"/>
      <c r="E1777" s="108"/>
      <c r="H1777" s="189" t="s">
        <v>469</v>
      </c>
      <c r="I1777" s="191" t="s">
        <v>13229</v>
      </c>
      <c r="J1777" s="110" t="s">
        <v>13230</v>
      </c>
      <c r="L1777" s="110" t="s">
        <v>15758</v>
      </c>
      <c r="M1777" s="110" t="s">
        <v>516</v>
      </c>
      <c r="N1777" s="109" t="s">
        <v>12684</v>
      </c>
      <c r="O1777" s="110" t="s">
        <v>12685</v>
      </c>
    </row>
    <row r="1778" spans="3:15">
      <c r="C1778" s="108"/>
      <c r="D1778" s="108"/>
      <c r="E1778" s="108"/>
      <c r="H1778" s="189" t="s">
        <v>469</v>
      </c>
      <c r="I1778" s="191" t="s">
        <v>13231</v>
      </c>
      <c r="J1778" s="110" t="s">
        <v>13232</v>
      </c>
      <c r="L1778" s="110" t="s">
        <v>15759</v>
      </c>
      <c r="M1778" s="110" t="s">
        <v>516</v>
      </c>
      <c r="N1778" s="109" t="s">
        <v>12686</v>
      </c>
      <c r="O1778" s="110" t="s">
        <v>12687</v>
      </c>
    </row>
    <row r="1779" spans="3:15">
      <c r="C1779" s="108"/>
      <c r="D1779" s="108"/>
      <c r="E1779" s="108"/>
      <c r="H1779" s="189" t="s">
        <v>469</v>
      </c>
      <c r="I1779" s="191" t="s">
        <v>13233</v>
      </c>
      <c r="J1779" s="110" t="s">
        <v>13234</v>
      </c>
      <c r="L1779" s="110" t="s">
        <v>15760</v>
      </c>
      <c r="M1779" s="110" t="s">
        <v>516</v>
      </c>
      <c r="N1779" s="109" t="s">
        <v>12688</v>
      </c>
      <c r="O1779" s="110" t="s">
        <v>12689</v>
      </c>
    </row>
    <row r="1780" spans="3:15">
      <c r="C1780" s="108"/>
      <c r="D1780" s="108"/>
      <c r="E1780" s="108"/>
      <c r="H1780" s="189" t="s">
        <v>469</v>
      </c>
      <c r="I1780" s="191" t="s">
        <v>13235</v>
      </c>
      <c r="J1780" s="110" t="s">
        <v>13236</v>
      </c>
      <c r="L1780" s="110" t="s">
        <v>15761</v>
      </c>
      <c r="M1780" s="110"/>
      <c r="N1780" s="109"/>
      <c r="O1780" s="110" t="s">
        <v>12689</v>
      </c>
    </row>
    <row r="1781" spans="3:15">
      <c r="C1781" s="108"/>
      <c r="D1781" s="108"/>
      <c r="E1781" s="108"/>
      <c r="H1781" s="189" t="s">
        <v>469</v>
      </c>
      <c r="I1781" s="191" t="s">
        <v>13237</v>
      </c>
      <c r="J1781" s="110" t="s">
        <v>13238</v>
      </c>
      <c r="L1781" s="110" t="s">
        <v>15762</v>
      </c>
      <c r="M1781" s="110" t="s">
        <v>516</v>
      </c>
      <c r="N1781" s="109" t="s">
        <v>12690</v>
      </c>
      <c r="O1781" s="110" t="s">
        <v>12691</v>
      </c>
    </row>
    <row r="1782" spans="3:15">
      <c r="C1782" s="108"/>
      <c r="D1782" s="108"/>
      <c r="E1782" s="108"/>
      <c r="H1782" s="189" t="s">
        <v>469</v>
      </c>
      <c r="I1782" s="191" t="s">
        <v>13239</v>
      </c>
      <c r="J1782" s="110" t="s">
        <v>13240</v>
      </c>
      <c r="L1782" s="110" t="s">
        <v>15763</v>
      </c>
      <c r="M1782" s="110"/>
      <c r="N1782" s="109"/>
      <c r="O1782" s="110" t="s">
        <v>12691</v>
      </c>
    </row>
    <row r="1783" spans="3:15">
      <c r="C1783" s="108"/>
      <c r="D1783" s="108"/>
      <c r="E1783" s="108"/>
      <c r="H1783" s="189" t="s">
        <v>469</v>
      </c>
      <c r="I1783" s="191" t="s">
        <v>13241</v>
      </c>
      <c r="J1783" s="110" t="s">
        <v>13242</v>
      </c>
      <c r="L1783" s="110" t="s">
        <v>15764</v>
      </c>
      <c r="M1783" s="110" t="s">
        <v>516</v>
      </c>
      <c r="N1783" s="109" t="s">
        <v>12692</v>
      </c>
      <c r="O1783" s="110" t="s">
        <v>12693</v>
      </c>
    </row>
    <row r="1784" spans="3:15">
      <c r="C1784" s="108"/>
      <c r="D1784" s="108"/>
      <c r="E1784" s="108"/>
      <c r="H1784" s="189" t="s">
        <v>469</v>
      </c>
      <c r="I1784" s="191" t="s">
        <v>13243</v>
      </c>
      <c r="J1784" s="110" t="s">
        <v>13244</v>
      </c>
      <c r="L1784" s="110" t="s">
        <v>15765</v>
      </c>
      <c r="M1784" s="110" t="s">
        <v>516</v>
      </c>
      <c r="N1784" s="109" t="s">
        <v>12694</v>
      </c>
      <c r="O1784" s="110" t="s">
        <v>12695</v>
      </c>
    </row>
    <row r="1785" spans="3:15">
      <c r="C1785" s="108"/>
      <c r="D1785" s="108"/>
      <c r="E1785" s="108"/>
      <c r="H1785" s="189" t="s">
        <v>469</v>
      </c>
      <c r="I1785" s="191" t="s">
        <v>13245</v>
      </c>
      <c r="J1785" s="110" t="s">
        <v>13246</v>
      </c>
      <c r="L1785" s="110" t="s">
        <v>15766</v>
      </c>
      <c r="M1785" s="110"/>
      <c r="N1785" s="109"/>
      <c r="O1785" s="110" t="s">
        <v>12695</v>
      </c>
    </row>
    <row r="1786" spans="3:15">
      <c r="C1786" s="108"/>
      <c r="D1786" s="108"/>
      <c r="E1786" s="108"/>
      <c r="H1786" s="189" t="s">
        <v>469</v>
      </c>
      <c r="I1786" s="191" t="s">
        <v>13247</v>
      </c>
      <c r="J1786" s="110" t="s">
        <v>13248</v>
      </c>
      <c r="L1786" s="110" t="s">
        <v>15767</v>
      </c>
      <c r="M1786" s="110" t="s">
        <v>516</v>
      </c>
      <c r="N1786" s="109" t="s">
        <v>12696</v>
      </c>
      <c r="O1786" s="110" t="s">
        <v>12697</v>
      </c>
    </row>
    <row r="1787" spans="3:15">
      <c r="C1787" s="108"/>
      <c r="D1787" s="108"/>
      <c r="E1787" s="108"/>
      <c r="H1787" s="189" t="s">
        <v>469</v>
      </c>
      <c r="I1787" s="191" t="s">
        <v>13249</v>
      </c>
      <c r="J1787" s="110" t="s">
        <v>13250</v>
      </c>
      <c r="L1787" s="110" t="s">
        <v>15768</v>
      </c>
      <c r="M1787" s="110"/>
      <c r="N1787" s="109"/>
      <c r="O1787" s="110" t="s">
        <v>12697</v>
      </c>
    </row>
    <row r="1788" spans="3:15">
      <c r="C1788" s="108"/>
      <c r="D1788" s="108"/>
      <c r="E1788" s="108"/>
      <c r="H1788" s="189" t="s">
        <v>469</v>
      </c>
      <c r="I1788" s="191" t="s">
        <v>13251</v>
      </c>
      <c r="J1788" s="110" t="s">
        <v>13252</v>
      </c>
      <c r="L1788" s="110" t="s">
        <v>15769</v>
      </c>
      <c r="M1788" s="110" t="s">
        <v>516</v>
      </c>
      <c r="N1788" s="109" t="s">
        <v>12698</v>
      </c>
      <c r="O1788" s="110" t="s">
        <v>12699</v>
      </c>
    </row>
    <row r="1789" spans="3:15">
      <c r="C1789" s="108"/>
      <c r="D1789" s="108"/>
      <c r="E1789" s="108"/>
      <c r="H1789" s="189" t="s">
        <v>469</v>
      </c>
      <c r="I1789" s="191" t="s">
        <v>13253</v>
      </c>
      <c r="J1789" s="110" t="s">
        <v>13254</v>
      </c>
      <c r="L1789" s="110" t="s">
        <v>15770</v>
      </c>
      <c r="M1789" s="110" t="s">
        <v>516</v>
      </c>
      <c r="N1789" s="109" t="s">
        <v>12700</v>
      </c>
      <c r="O1789" s="110" t="s">
        <v>12701</v>
      </c>
    </row>
    <row r="1790" spans="3:15">
      <c r="C1790" s="108"/>
      <c r="D1790" s="108"/>
      <c r="E1790" s="108"/>
      <c r="H1790" s="189" t="s">
        <v>469</v>
      </c>
      <c r="I1790" s="191" t="s">
        <v>13255</v>
      </c>
      <c r="J1790" s="110" t="s">
        <v>13256</v>
      </c>
      <c r="L1790" s="110" t="s">
        <v>15771</v>
      </c>
      <c r="M1790" s="110" t="s">
        <v>516</v>
      </c>
      <c r="N1790" s="109" t="s">
        <v>12702</v>
      </c>
      <c r="O1790" s="110" t="s">
        <v>12703</v>
      </c>
    </row>
    <row r="1791" spans="3:15">
      <c r="C1791" s="108"/>
      <c r="D1791" s="108"/>
      <c r="E1791" s="108"/>
      <c r="H1791" s="189" t="s">
        <v>469</v>
      </c>
      <c r="I1791" s="191" t="s">
        <v>13257</v>
      </c>
      <c r="J1791" s="110" t="s">
        <v>13258</v>
      </c>
      <c r="L1791" s="110" t="s">
        <v>15772</v>
      </c>
      <c r="M1791" s="110"/>
      <c r="N1791" s="109"/>
      <c r="O1791" s="110" t="s">
        <v>12703</v>
      </c>
    </row>
    <row r="1792" spans="3:15">
      <c r="C1792" s="108"/>
      <c r="D1792" s="108"/>
      <c r="E1792" s="108"/>
      <c r="H1792" s="189" t="s">
        <v>469</v>
      </c>
      <c r="I1792" s="191" t="s">
        <v>13259</v>
      </c>
      <c r="J1792" s="110" t="s">
        <v>13260</v>
      </c>
      <c r="L1792" s="110" t="s">
        <v>15773</v>
      </c>
      <c r="M1792" s="110"/>
      <c r="N1792" s="109"/>
      <c r="O1792" s="110" t="s">
        <v>12703</v>
      </c>
    </row>
    <row r="1793" spans="3:15">
      <c r="C1793" s="108"/>
      <c r="D1793" s="108"/>
      <c r="E1793" s="108"/>
      <c r="H1793" s="189" t="s">
        <v>469</v>
      </c>
      <c r="I1793" s="191" t="s">
        <v>10324</v>
      </c>
      <c r="J1793" s="110" t="s">
        <v>13261</v>
      </c>
      <c r="L1793" s="110" t="s">
        <v>15774</v>
      </c>
      <c r="M1793" s="110" t="s">
        <v>516</v>
      </c>
      <c r="N1793" s="109" t="s">
        <v>12704</v>
      </c>
      <c r="O1793" s="110" t="s">
        <v>12705</v>
      </c>
    </row>
    <row r="1794" spans="3:15">
      <c r="C1794" s="108"/>
      <c r="D1794" s="108"/>
      <c r="E1794" s="108"/>
      <c r="H1794" s="189" t="s">
        <v>469</v>
      </c>
      <c r="I1794" s="191" t="s">
        <v>13262</v>
      </c>
      <c r="J1794" s="110" t="s">
        <v>13263</v>
      </c>
      <c r="L1794" s="110" t="s">
        <v>15775</v>
      </c>
      <c r="M1794" s="110"/>
      <c r="N1794" s="109"/>
      <c r="O1794" s="110" t="s">
        <v>12705</v>
      </c>
    </row>
    <row r="1795" spans="3:15">
      <c r="C1795" s="108"/>
      <c r="D1795" s="108"/>
      <c r="E1795" s="108"/>
      <c r="H1795" s="189" t="s">
        <v>469</v>
      </c>
      <c r="I1795" s="191" t="s">
        <v>13264</v>
      </c>
      <c r="J1795" s="110" t="s">
        <v>13265</v>
      </c>
      <c r="L1795" s="110" t="s">
        <v>15776</v>
      </c>
      <c r="M1795" s="110" t="s">
        <v>516</v>
      </c>
      <c r="N1795" s="109" t="s">
        <v>12706</v>
      </c>
      <c r="O1795" s="110" t="s">
        <v>12707</v>
      </c>
    </row>
    <row r="1796" spans="3:15">
      <c r="C1796" s="108"/>
      <c r="D1796" s="108"/>
      <c r="E1796" s="108"/>
      <c r="H1796" s="189" t="s">
        <v>469</v>
      </c>
      <c r="I1796" s="191" t="s">
        <v>13266</v>
      </c>
      <c r="J1796" s="110" t="s">
        <v>13267</v>
      </c>
      <c r="L1796" s="110" t="s">
        <v>15777</v>
      </c>
      <c r="M1796" s="110"/>
      <c r="N1796" s="109"/>
      <c r="O1796" s="110" t="s">
        <v>12707</v>
      </c>
    </row>
    <row r="1797" spans="3:15">
      <c r="C1797" s="108"/>
      <c r="D1797" s="108"/>
      <c r="E1797" s="108"/>
      <c r="H1797" s="189" t="s">
        <v>469</v>
      </c>
      <c r="I1797" s="191" t="s">
        <v>13268</v>
      </c>
      <c r="J1797" s="110" t="s">
        <v>13269</v>
      </c>
      <c r="L1797" s="110" t="s">
        <v>15778</v>
      </c>
      <c r="M1797" s="110" t="s">
        <v>516</v>
      </c>
      <c r="N1797" s="109" t="s">
        <v>12708</v>
      </c>
      <c r="O1797" s="110" t="s">
        <v>12709</v>
      </c>
    </row>
    <row r="1798" spans="3:15">
      <c r="C1798" s="108"/>
      <c r="D1798" s="108"/>
      <c r="E1798" s="108"/>
      <c r="H1798" s="189" t="s">
        <v>469</v>
      </c>
      <c r="I1798" s="191" t="s">
        <v>13270</v>
      </c>
      <c r="J1798" s="110" t="s">
        <v>13271</v>
      </c>
      <c r="L1798" s="110" t="s">
        <v>15779</v>
      </c>
      <c r="M1798" s="110" t="s">
        <v>516</v>
      </c>
      <c r="N1798" s="109" t="s">
        <v>12710</v>
      </c>
      <c r="O1798" s="110" t="s">
        <v>12711</v>
      </c>
    </row>
    <row r="1799" spans="3:15">
      <c r="C1799" s="108"/>
      <c r="D1799" s="108"/>
      <c r="E1799" s="108"/>
      <c r="H1799" s="189" t="s">
        <v>469</v>
      </c>
      <c r="I1799" s="191" t="s">
        <v>13272</v>
      </c>
      <c r="J1799" s="110" t="s">
        <v>13273</v>
      </c>
      <c r="L1799" s="110" t="s">
        <v>15780</v>
      </c>
      <c r="M1799" s="110" t="s">
        <v>516</v>
      </c>
      <c r="N1799" s="109" t="s">
        <v>12712</v>
      </c>
      <c r="O1799" s="110" t="s">
        <v>12713</v>
      </c>
    </row>
    <row r="1800" spans="3:15">
      <c r="C1800" s="108"/>
      <c r="D1800" s="108"/>
      <c r="E1800" s="108"/>
      <c r="H1800" s="189" t="s">
        <v>469</v>
      </c>
      <c r="I1800" s="191" t="s">
        <v>13274</v>
      </c>
      <c r="J1800" s="110" t="s">
        <v>13275</v>
      </c>
      <c r="L1800" s="110" t="s">
        <v>15781</v>
      </c>
      <c r="M1800" s="110" t="s">
        <v>516</v>
      </c>
      <c r="N1800" s="109" t="s">
        <v>12714</v>
      </c>
      <c r="O1800" s="110" t="s">
        <v>12715</v>
      </c>
    </row>
    <row r="1801" spans="3:15">
      <c r="C1801" s="108"/>
      <c r="D1801" s="108"/>
      <c r="E1801" s="108"/>
      <c r="H1801" s="189" t="s">
        <v>469</v>
      </c>
      <c r="I1801" s="191" t="s">
        <v>13276</v>
      </c>
      <c r="J1801" s="110" t="s">
        <v>13277</v>
      </c>
      <c r="L1801" s="110" t="s">
        <v>15782</v>
      </c>
      <c r="M1801" s="110" t="s">
        <v>516</v>
      </c>
      <c r="N1801" s="109" t="s">
        <v>12716</v>
      </c>
      <c r="O1801" s="110" t="s">
        <v>12717</v>
      </c>
    </row>
    <row r="1802" spans="3:15">
      <c r="C1802" s="108"/>
      <c r="D1802" s="108"/>
      <c r="E1802" s="108"/>
      <c r="H1802" s="189" t="s">
        <v>469</v>
      </c>
      <c r="I1802" s="191" t="s">
        <v>13278</v>
      </c>
      <c r="J1802" s="110" t="s">
        <v>13279</v>
      </c>
      <c r="L1802" s="110" t="s">
        <v>15783</v>
      </c>
      <c r="M1802" s="110" t="s">
        <v>108</v>
      </c>
      <c r="N1802" s="109" t="s">
        <v>12719</v>
      </c>
      <c r="O1802" s="110" t="s">
        <v>12720</v>
      </c>
    </row>
    <row r="1803" spans="3:15">
      <c r="C1803" s="108"/>
      <c r="D1803" s="108"/>
      <c r="E1803" s="108"/>
      <c r="H1803" s="189" t="s">
        <v>469</v>
      </c>
      <c r="I1803" s="191" t="s">
        <v>13280</v>
      </c>
      <c r="J1803" s="110" t="s">
        <v>13281</v>
      </c>
      <c r="L1803" s="110" t="s">
        <v>15784</v>
      </c>
      <c r="M1803" s="110" t="s">
        <v>108</v>
      </c>
      <c r="N1803" s="109" t="s">
        <v>10399</v>
      </c>
      <c r="O1803" s="110" t="s">
        <v>12721</v>
      </c>
    </row>
    <row r="1804" spans="3:15">
      <c r="C1804" s="108"/>
      <c r="D1804" s="108"/>
      <c r="E1804" s="108"/>
      <c r="H1804" s="189" t="s">
        <v>469</v>
      </c>
      <c r="I1804" s="191" t="s">
        <v>13282</v>
      </c>
      <c r="J1804" s="110" t="s">
        <v>13283</v>
      </c>
      <c r="L1804" s="110" t="s">
        <v>15785</v>
      </c>
      <c r="M1804" s="110" t="s">
        <v>108</v>
      </c>
      <c r="N1804" s="109" t="s">
        <v>12722</v>
      </c>
      <c r="O1804" s="110" t="s">
        <v>12723</v>
      </c>
    </row>
    <row r="1805" spans="3:15">
      <c r="C1805" s="108"/>
      <c r="D1805" s="108"/>
      <c r="E1805" s="108"/>
      <c r="H1805" s="189" t="s">
        <v>469</v>
      </c>
      <c r="I1805" s="191" t="s">
        <v>13284</v>
      </c>
      <c r="J1805" s="110" t="s">
        <v>13285</v>
      </c>
      <c r="L1805" s="110" t="s">
        <v>15786</v>
      </c>
      <c r="M1805" s="110" t="s">
        <v>108</v>
      </c>
      <c r="N1805" s="109" t="s">
        <v>12724</v>
      </c>
      <c r="O1805" s="110" t="s">
        <v>12725</v>
      </c>
    </row>
    <row r="1806" spans="3:15">
      <c r="C1806" s="108"/>
      <c r="D1806" s="108"/>
      <c r="E1806" s="108"/>
      <c r="H1806" s="189" t="s">
        <v>469</v>
      </c>
      <c r="I1806" s="191" t="s">
        <v>13286</v>
      </c>
      <c r="J1806" s="110" t="s">
        <v>13287</v>
      </c>
      <c r="L1806" s="110" t="s">
        <v>15787</v>
      </c>
      <c r="M1806" s="110" t="s">
        <v>108</v>
      </c>
      <c r="N1806" s="109" t="s">
        <v>12726</v>
      </c>
      <c r="O1806" s="110" t="s">
        <v>12727</v>
      </c>
    </row>
    <row r="1807" spans="3:15">
      <c r="C1807" s="108"/>
      <c r="D1807" s="108"/>
      <c r="E1807" s="108"/>
      <c r="H1807" s="193"/>
      <c r="I1807" s="197" t="s">
        <v>13288</v>
      </c>
      <c r="J1807" s="194"/>
      <c r="L1807" s="110" t="s">
        <v>15788</v>
      </c>
      <c r="M1807" s="110" t="s">
        <v>108</v>
      </c>
      <c r="N1807" s="109" t="s">
        <v>12728</v>
      </c>
      <c r="O1807" s="110" t="s">
        <v>12729</v>
      </c>
    </row>
    <row r="1808" spans="3:15">
      <c r="C1808" s="108"/>
      <c r="D1808" s="108"/>
      <c r="E1808" s="108"/>
      <c r="H1808" s="189" t="s">
        <v>517</v>
      </c>
      <c r="I1808" s="191" t="s">
        <v>13289</v>
      </c>
      <c r="J1808" s="110" t="s">
        <v>13290</v>
      </c>
      <c r="L1808" s="110" t="s">
        <v>15789</v>
      </c>
      <c r="M1808" s="110" t="s">
        <v>108</v>
      </c>
      <c r="N1808" s="109" t="s">
        <v>11473</v>
      </c>
      <c r="O1808" s="110" t="s">
        <v>12730</v>
      </c>
    </row>
    <row r="1809" spans="3:15">
      <c r="C1809" s="108"/>
      <c r="D1809" s="108"/>
      <c r="E1809" s="108"/>
      <c r="H1809" s="189" t="s">
        <v>517</v>
      </c>
      <c r="I1809" s="191" t="s">
        <v>13291</v>
      </c>
      <c r="J1809" s="110" t="s">
        <v>13292</v>
      </c>
      <c r="L1809" s="110" t="s">
        <v>15790</v>
      </c>
      <c r="M1809" s="110" t="s">
        <v>108</v>
      </c>
      <c r="N1809" s="109" t="s">
        <v>12731</v>
      </c>
      <c r="O1809" s="110" t="s">
        <v>12732</v>
      </c>
    </row>
    <row r="1810" spans="3:15">
      <c r="C1810" s="108"/>
      <c r="D1810" s="108"/>
      <c r="E1810" s="108"/>
      <c r="H1810" s="189" t="s">
        <v>517</v>
      </c>
      <c r="I1810" s="191" t="s">
        <v>13293</v>
      </c>
      <c r="J1810" s="110" t="s">
        <v>13294</v>
      </c>
      <c r="L1810" s="110" t="s">
        <v>15791</v>
      </c>
      <c r="M1810" s="110" t="s">
        <v>108</v>
      </c>
      <c r="N1810" s="109" t="s">
        <v>12733</v>
      </c>
      <c r="O1810" s="110" t="s">
        <v>12734</v>
      </c>
    </row>
    <row r="1811" spans="3:15">
      <c r="C1811" s="108"/>
      <c r="D1811" s="108"/>
      <c r="E1811" s="108"/>
      <c r="H1811" s="189" t="s">
        <v>517</v>
      </c>
      <c r="I1811" s="191" t="s">
        <v>11173</v>
      </c>
      <c r="J1811" s="110" t="s">
        <v>13295</v>
      </c>
      <c r="L1811" s="110" t="s">
        <v>15792</v>
      </c>
      <c r="M1811" s="110" t="s">
        <v>108</v>
      </c>
      <c r="N1811" s="109" t="s">
        <v>12735</v>
      </c>
      <c r="O1811" s="110" t="s">
        <v>12736</v>
      </c>
    </row>
    <row r="1812" spans="3:15">
      <c r="C1812" s="108"/>
      <c r="D1812" s="108"/>
      <c r="E1812" s="108"/>
      <c r="H1812" s="189" t="s">
        <v>517</v>
      </c>
      <c r="I1812" s="191" t="s">
        <v>9747</v>
      </c>
      <c r="J1812" s="110" t="s">
        <v>13296</v>
      </c>
      <c r="L1812" s="110" t="s">
        <v>15793</v>
      </c>
      <c r="M1812" s="110" t="s">
        <v>108</v>
      </c>
      <c r="N1812" s="109" t="s">
        <v>12737</v>
      </c>
      <c r="O1812" s="110" t="s">
        <v>12738</v>
      </c>
    </row>
    <row r="1813" spans="3:15">
      <c r="C1813" s="108"/>
      <c r="D1813" s="108"/>
      <c r="E1813" s="108"/>
      <c r="H1813" s="189" t="s">
        <v>517</v>
      </c>
      <c r="I1813" s="191" t="s">
        <v>13297</v>
      </c>
      <c r="J1813" s="110" t="s">
        <v>13298</v>
      </c>
      <c r="L1813" s="110" t="s">
        <v>15794</v>
      </c>
      <c r="M1813" s="110" t="s">
        <v>108</v>
      </c>
      <c r="N1813" s="109" t="s">
        <v>10639</v>
      </c>
      <c r="O1813" s="110" t="s">
        <v>12739</v>
      </c>
    </row>
    <row r="1814" spans="3:15">
      <c r="C1814" s="108"/>
      <c r="D1814" s="108"/>
      <c r="E1814" s="108"/>
      <c r="H1814" s="189" t="s">
        <v>517</v>
      </c>
      <c r="I1814" s="191" t="s">
        <v>13299</v>
      </c>
      <c r="J1814" s="110" t="s">
        <v>13300</v>
      </c>
      <c r="L1814" s="110" t="s">
        <v>15795</v>
      </c>
      <c r="M1814" s="110" t="s">
        <v>108</v>
      </c>
      <c r="N1814" s="109" t="s">
        <v>12740</v>
      </c>
      <c r="O1814" s="110" t="s">
        <v>12741</v>
      </c>
    </row>
    <row r="1815" spans="3:15">
      <c r="C1815" s="108"/>
      <c r="D1815" s="108"/>
      <c r="E1815" s="108"/>
      <c r="H1815" s="189" t="s">
        <v>517</v>
      </c>
      <c r="I1815" s="191" t="s">
        <v>13301</v>
      </c>
      <c r="J1815" s="110" t="s">
        <v>13302</v>
      </c>
      <c r="L1815" s="110" t="s">
        <v>15796</v>
      </c>
      <c r="M1815" s="110" t="s">
        <v>108</v>
      </c>
      <c r="N1815" s="109" t="s">
        <v>12742</v>
      </c>
      <c r="O1815" s="110" t="s">
        <v>12743</v>
      </c>
    </row>
    <row r="1816" spans="3:15">
      <c r="C1816" s="108"/>
      <c r="D1816" s="108"/>
      <c r="E1816" s="108"/>
      <c r="H1816" s="189" t="s">
        <v>517</v>
      </c>
      <c r="I1816" s="191" t="s">
        <v>13303</v>
      </c>
      <c r="J1816" s="110" t="s">
        <v>13304</v>
      </c>
      <c r="L1816" s="110" t="s">
        <v>15797</v>
      </c>
      <c r="M1816" s="110" t="s">
        <v>108</v>
      </c>
      <c r="N1816" s="109" t="s">
        <v>12744</v>
      </c>
      <c r="O1816" s="110" t="s">
        <v>12745</v>
      </c>
    </row>
    <row r="1817" spans="3:15">
      <c r="C1817" s="108"/>
      <c r="D1817" s="108"/>
      <c r="E1817" s="108"/>
      <c r="H1817" s="189" t="s">
        <v>517</v>
      </c>
      <c r="I1817" s="191" t="s">
        <v>13305</v>
      </c>
      <c r="J1817" s="110" t="s">
        <v>13306</v>
      </c>
      <c r="L1817" s="110" t="s">
        <v>15798</v>
      </c>
      <c r="M1817" s="110" t="s">
        <v>108</v>
      </c>
      <c r="N1817" s="109" t="s">
        <v>12746</v>
      </c>
      <c r="O1817" s="110" t="s">
        <v>12747</v>
      </c>
    </row>
    <row r="1818" spans="3:15">
      <c r="C1818" s="108"/>
      <c r="D1818" s="108"/>
      <c r="E1818" s="108"/>
      <c r="H1818" s="189" t="s">
        <v>517</v>
      </c>
      <c r="I1818" s="191" t="s">
        <v>13307</v>
      </c>
      <c r="J1818" s="110" t="s">
        <v>13308</v>
      </c>
      <c r="L1818" s="110" t="s">
        <v>15799</v>
      </c>
      <c r="M1818" s="110"/>
      <c r="N1818" s="109"/>
      <c r="O1818" s="110" t="s">
        <v>12747</v>
      </c>
    </row>
    <row r="1819" spans="3:15">
      <c r="C1819" s="108"/>
      <c r="D1819" s="108"/>
      <c r="E1819" s="108"/>
      <c r="H1819" s="189" t="s">
        <v>517</v>
      </c>
      <c r="I1819" s="191" t="s">
        <v>13309</v>
      </c>
      <c r="J1819" s="110" t="s">
        <v>13310</v>
      </c>
      <c r="L1819" s="110" t="s">
        <v>15800</v>
      </c>
      <c r="M1819" s="110" t="s">
        <v>108</v>
      </c>
      <c r="N1819" s="109" t="s">
        <v>12748</v>
      </c>
      <c r="O1819" s="110" t="s">
        <v>12749</v>
      </c>
    </row>
    <row r="1820" spans="3:15">
      <c r="C1820" s="108"/>
      <c r="D1820" s="108"/>
      <c r="E1820" s="108"/>
      <c r="H1820" s="189" t="s">
        <v>517</v>
      </c>
      <c r="I1820" s="191" t="s">
        <v>13311</v>
      </c>
      <c r="J1820" s="110" t="s">
        <v>13312</v>
      </c>
      <c r="L1820" s="110" t="s">
        <v>15801</v>
      </c>
      <c r="M1820" s="110" t="s">
        <v>108</v>
      </c>
      <c r="N1820" s="109" t="s">
        <v>12750</v>
      </c>
      <c r="O1820" s="110" t="s">
        <v>12751</v>
      </c>
    </row>
    <row r="1821" spans="3:15">
      <c r="C1821" s="108"/>
      <c r="D1821" s="108"/>
      <c r="E1821" s="108"/>
      <c r="H1821" s="189" t="s">
        <v>517</v>
      </c>
      <c r="I1821" s="191" t="s">
        <v>13313</v>
      </c>
      <c r="J1821" s="110" t="s">
        <v>13314</v>
      </c>
      <c r="L1821" s="110" t="s">
        <v>15802</v>
      </c>
      <c r="M1821" s="110" t="s">
        <v>108</v>
      </c>
      <c r="N1821" s="109" t="s">
        <v>12752</v>
      </c>
      <c r="O1821" s="110" t="s">
        <v>12753</v>
      </c>
    </row>
    <row r="1822" spans="3:15">
      <c r="C1822" s="108"/>
      <c r="D1822" s="108"/>
      <c r="E1822" s="108"/>
      <c r="H1822" s="189" t="s">
        <v>517</v>
      </c>
      <c r="I1822" s="191" t="s">
        <v>13315</v>
      </c>
      <c r="J1822" s="110" t="s">
        <v>13316</v>
      </c>
      <c r="L1822" s="110" t="s">
        <v>15803</v>
      </c>
      <c r="M1822" s="110" t="s">
        <v>108</v>
      </c>
      <c r="N1822" s="109" t="s">
        <v>12754</v>
      </c>
      <c r="O1822" s="110" t="s">
        <v>12755</v>
      </c>
    </row>
    <row r="1823" spans="3:15">
      <c r="C1823" s="108"/>
      <c r="D1823" s="108"/>
      <c r="E1823" s="108"/>
      <c r="H1823" s="189" t="s">
        <v>517</v>
      </c>
      <c r="I1823" s="191" t="s">
        <v>12414</v>
      </c>
      <c r="J1823" s="110" t="s">
        <v>13317</v>
      </c>
      <c r="L1823" s="110" t="s">
        <v>15804</v>
      </c>
      <c r="M1823" s="110" t="s">
        <v>108</v>
      </c>
      <c r="N1823" s="109" t="s">
        <v>12756</v>
      </c>
      <c r="O1823" s="110" t="s">
        <v>12757</v>
      </c>
    </row>
    <row r="1824" spans="3:15">
      <c r="C1824" s="108"/>
      <c r="D1824" s="108"/>
      <c r="E1824" s="108"/>
      <c r="H1824" s="189" t="s">
        <v>517</v>
      </c>
      <c r="I1824" s="191" t="s">
        <v>11516</v>
      </c>
      <c r="J1824" s="110" t="s">
        <v>13318</v>
      </c>
      <c r="L1824" s="110" t="s">
        <v>15805</v>
      </c>
      <c r="M1824" s="110" t="s">
        <v>108</v>
      </c>
      <c r="N1824" s="109" t="s">
        <v>12758</v>
      </c>
      <c r="O1824" s="110" t="s">
        <v>12759</v>
      </c>
    </row>
    <row r="1825" spans="3:15">
      <c r="C1825" s="108"/>
      <c r="D1825" s="108"/>
      <c r="E1825" s="108"/>
      <c r="H1825" s="189" t="s">
        <v>517</v>
      </c>
      <c r="I1825" s="191" t="s">
        <v>10706</v>
      </c>
      <c r="J1825" s="110" t="s">
        <v>13319</v>
      </c>
      <c r="L1825" s="110" t="s">
        <v>15806</v>
      </c>
      <c r="M1825" s="110" t="s">
        <v>108</v>
      </c>
      <c r="N1825" s="109" t="s">
        <v>11565</v>
      </c>
      <c r="O1825" s="110" t="s">
        <v>12760</v>
      </c>
    </row>
    <row r="1826" spans="3:15">
      <c r="C1826" s="108"/>
      <c r="D1826" s="108"/>
      <c r="E1826" s="108"/>
      <c r="H1826" s="189" t="s">
        <v>517</v>
      </c>
      <c r="I1826" s="191" t="s">
        <v>13320</v>
      </c>
      <c r="J1826" s="110" t="s">
        <v>13321</v>
      </c>
      <c r="L1826" s="110" t="s">
        <v>15807</v>
      </c>
      <c r="M1826" s="110" t="s">
        <v>108</v>
      </c>
      <c r="N1826" s="109" t="s">
        <v>12761</v>
      </c>
      <c r="O1826" s="110" t="s">
        <v>12762</v>
      </c>
    </row>
    <row r="1827" spans="3:15">
      <c r="C1827" s="108"/>
      <c r="D1827" s="108"/>
      <c r="E1827" s="108"/>
      <c r="H1827" s="189" t="s">
        <v>517</v>
      </c>
      <c r="I1827" s="191" t="s">
        <v>13322</v>
      </c>
      <c r="J1827" s="110" t="s">
        <v>13323</v>
      </c>
      <c r="L1827" s="110" t="s">
        <v>15808</v>
      </c>
      <c r="M1827" s="110"/>
      <c r="N1827" s="109"/>
      <c r="O1827" s="110" t="s">
        <v>12762</v>
      </c>
    </row>
    <row r="1828" spans="3:15">
      <c r="C1828" s="108"/>
      <c r="D1828" s="108"/>
      <c r="E1828" s="108"/>
      <c r="H1828" s="189" t="s">
        <v>517</v>
      </c>
      <c r="I1828" s="191" t="s">
        <v>13324</v>
      </c>
      <c r="J1828" s="110" t="s">
        <v>13325</v>
      </c>
      <c r="L1828" s="110" t="s">
        <v>15809</v>
      </c>
      <c r="M1828" s="110" t="s">
        <v>108</v>
      </c>
      <c r="N1828" s="109" t="s">
        <v>12763</v>
      </c>
      <c r="O1828" s="110" t="s">
        <v>12764</v>
      </c>
    </row>
    <row r="1829" spans="3:15">
      <c r="C1829" s="108"/>
      <c r="D1829" s="108"/>
      <c r="E1829" s="108"/>
      <c r="H1829" s="193"/>
      <c r="I1829" s="197" t="s">
        <v>13326</v>
      </c>
      <c r="J1829" s="194"/>
      <c r="L1829" s="110" t="s">
        <v>15810</v>
      </c>
      <c r="M1829" s="110"/>
      <c r="N1829" s="109"/>
      <c r="O1829" s="110" t="s">
        <v>12764</v>
      </c>
    </row>
    <row r="1830" spans="3:15">
      <c r="C1830" s="108"/>
      <c r="D1830" s="108"/>
      <c r="E1830" s="108"/>
      <c r="H1830" s="189" t="s">
        <v>518</v>
      </c>
      <c r="I1830" s="191" t="s">
        <v>13327</v>
      </c>
      <c r="J1830" s="110" t="s">
        <v>13328</v>
      </c>
      <c r="L1830" s="110" t="s">
        <v>15811</v>
      </c>
      <c r="M1830" s="110" t="s">
        <v>108</v>
      </c>
      <c r="N1830" s="109" t="s">
        <v>12765</v>
      </c>
      <c r="O1830" s="110" t="s">
        <v>12766</v>
      </c>
    </row>
    <row r="1831" spans="3:15">
      <c r="C1831" s="108"/>
      <c r="D1831" s="108"/>
      <c r="E1831" s="108"/>
      <c r="H1831" s="189" t="s">
        <v>518</v>
      </c>
      <c r="I1831" s="191" t="s">
        <v>13329</v>
      </c>
      <c r="J1831" s="110" t="s">
        <v>13330</v>
      </c>
      <c r="L1831" s="110" t="s">
        <v>15812</v>
      </c>
      <c r="M1831" s="110" t="s">
        <v>108</v>
      </c>
      <c r="N1831" s="109" t="s">
        <v>12767</v>
      </c>
      <c r="O1831" s="110" t="s">
        <v>12768</v>
      </c>
    </row>
    <row r="1832" spans="3:15">
      <c r="C1832" s="108"/>
      <c r="D1832" s="108"/>
      <c r="E1832" s="108"/>
      <c r="H1832" s="189" t="s">
        <v>518</v>
      </c>
      <c r="I1832" s="191" t="s">
        <v>13331</v>
      </c>
      <c r="J1832" s="110" t="s">
        <v>13332</v>
      </c>
      <c r="L1832" s="110" t="s">
        <v>15813</v>
      </c>
      <c r="M1832" s="110" t="s">
        <v>108</v>
      </c>
      <c r="N1832" s="109" t="s">
        <v>12769</v>
      </c>
      <c r="O1832" s="110" t="s">
        <v>12770</v>
      </c>
    </row>
    <row r="1833" spans="3:15">
      <c r="C1833" s="108"/>
      <c r="D1833" s="108"/>
      <c r="E1833" s="108"/>
      <c r="H1833" s="189" t="s">
        <v>518</v>
      </c>
      <c r="I1833" s="191" t="s">
        <v>11227</v>
      </c>
      <c r="J1833" s="110" t="s">
        <v>13333</v>
      </c>
      <c r="L1833" s="110" t="s">
        <v>15814</v>
      </c>
      <c r="M1833" s="110" t="s">
        <v>108</v>
      </c>
      <c r="N1833" s="109" t="s">
        <v>12771</v>
      </c>
      <c r="O1833" s="110" t="s">
        <v>12772</v>
      </c>
    </row>
    <row r="1834" spans="3:15">
      <c r="C1834" s="108"/>
      <c r="D1834" s="108"/>
      <c r="E1834" s="108"/>
      <c r="H1834" s="189" t="s">
        <v>518</v>
      </c>
      <c r="I1834" s="191" t="s">
        <v>13334</v>
      </c>
      <c r="J1834" s="110" t="s">
        <v>13335</v>
      </c>
      <c r="L1834" s="110" t="s">
        <v>15815</v>
      </c>
      <c r="M1834" s="110" t="s">
        <v>108</v>
      </c>
      <c r="N1834" s="109" t="s">
        <v>12773</v>
      </c>
      <c r="O1834" s="110" t="s">
        <v>12774</v>
      </c>
    </row>
    <row r="1835" spans="3:15">
      <c r="C1835" s="108"/>
      <c r="D1835" s="108"/>
      <c r="E1835" s="108"/>
      <c r="H1835" s="189" t="s">
        <v>518</v>
      </c>
      <c r="I1835" s="191" t="s">
        <v>13336</v>
      </c>
      <c r="J1835" s="110" t="s">
        <v>13337</v>
      </c>
      <c r="L1835" s="110" t="s">
        <v>15816</v>
      </c>
      <c r="M1835" s="110" t="s">
        <v>108</v>
      </c>
      <c r="N1835" s="109" t="s">
        <v>12775</v>
      </c>
      <c r="O1835" s="110" t="s">
        <v>12776</v>
      </c>
    </row>
    <row r="1836" spans="3:15">
      <c r="C1836" s="108"/>
      <c r="D1836" s="108"/>
      <c r="E1836" s="108"/>
      <c r="H1836" s="189" t="s">
        <v>518</v>
      </c>
      <c r="I1836" s="191" t="s">
        <v>13338</v>
      </c>
      <c r="J1836" s="110" t="s">
        <v>13339</v>
      </c>
      <c r="L1836" s="110" t="s">
        <v>15817</v>
      </c>
      <c r="M1836" s="110" t="s">
        <v>109</v>
      </c>
      <c r="N1836" s="109" t="s">
        <v>12778</v>
      </c>
      <c r="O1836" s="110" t="s">
        <v>12779</v>
      </c>
    </row>
    <row r="1837" spans="3:15">
      <c r="C1837" s="108"/>
      <c r="D1837" s="108"/>
      <c r="E1837" s="108"/>
      <c r="H1837" s="189" t="s">
        <v>518</v>
      </c>
      <c r="I1837" s="191" t="s">
        <v>12547</v>
      </c>
      <c r="J1837" s="110" t="s">
        <v>13340</v>
      </c>
      <c r="L1837" s="110" t="s">
        <v>15818</v>
      </c>
      <c r="M1837" s="110" t="s">
        <v>109</v>
      </c>
      <c r="N1837" s="109" t="s">
        <v>12780</v>
      </c>
      <c r="O1837" s="110" t="s">
        <v>12781</v>
      </c>
    </row>
    <row r="1838" spans="3:15">
      <c r="C1838" s="108"/>
      <c r="D1838" s="108"/>
      <c r="E1838" s="108"/>
      <c r="H1838" s="189" t="s">
        <v>518</v>
      </c>
      <c r="I1838" s="191" t="s">
        <v>13341</v>
      </c>
      <c r="J1838" s="110" t="s">
        <v>13342</v>
      </c>
      <c r="L1838" s="110" t="s">
        <v>15819</v>
      </c>
      <c r="M1838" s="110" t="s">
        <v>109</v>
      </c>
      <c r="N1838" s="109" t="s">
        <v>12782</v>
      </c>
      <c r="O1838" s="110" t="s">
        <v>12783</v>
      </c>
    </row>
    <row r="1839" spans="3:15">
      <c r="C1839" s="108"/>
      <c r="D1839" s="108"/>
      <c r="E1839" s="108"/>
      <c r="H1839" s="189" t="s">
        <v>518</v>
      </c>
      <c r="I1839" s="191" t="s">
        <v>13343</v>
      </c>
      <c r="J1839" s="110" t="s">
        <v>13344</v>
      </c>
      <c r="L1839" s="110" t="s">
        <v>15820</v>
      </c>
      <c r="M1839" s="110" t="s">
        <v>109</v>
      </c>
      <c r="N1839" s="109" t="s">
        <v>12784</v>
      </c>
      <c r="O1839" s="110" t="s">
        <v>12785</v>
      </c>
    </row>
    <row r="1840" spans="3:15">
      <c r="C1840" s="108"/>
      <c r="D1840" s="108"/>
      <c r="E1840" s="108"/>
      <c r="H1840" s="189" t="s">
        <v>518</v>
      </c>
      <c r="I1840" s="191" t="s">
        <v>13345</v>
      </c>
      <c r="J1840" s="110" t="s">
        <v>13346</v>
      </c>
      <c r="L1840" s="110" t="s">
        <v>15821</v>
      </c>
      <c r="M1840" s="110" t="s">
        <v>109</v>
      </c>
      <c r="N1840" s="109" t="s">
        <v>12786</v>
      </c>
      <c r="O1840" s="110" t="s">
        <v>12787</v>
      </c>
    </row>
    <row r="1841" spans="3:15">
      <c r="C1841" s="108"/>
      <c r="D1841" s="108"/>
      <c r="E1841" s="108"/>
      <c r="H1841" s="189" t="s">
        <v>518</v>
      </c>
      <c r="I1841" s="191" t="s">
        <v>13347</v>
      </c>
      <c r="J1841" s="110" t="s">
        <v>13348</v>
      </c>
      <c r="L1841" s="110" t="s">
        <v>15822</v>
      </c>
      <c r="M1841" s="110"/>
      <c r="N1841" s="109"/>
      <c r="O1841" s="110" t="s">
        <v>12787</v>
      </c>
    </row>
    <row r="1842" spans="3:15">
      <c r="C1842" s="108"/>
      <c r="D1842" s="108"/>
      <c r="E1842" s="108"/>
      <c r="H1842" s="189" t="s">
        <v>518</v>
      </c>
      <c r="I1842" s="191" t="s">
        <v>13349</v>
      </c>
      <c r="J1842" s="110" t="s">
        <v>13350</v>
      </c>
      <c r="L1842" s="110" t="s">
        <v>15823</v>
      </c>
      <c r="M1842" s="110"/>
      <c r="N1842" s="109"/>
      <c r="O1842" s="110" t="s">
        <v>12787</v>
      </c>
    </row>
    <row r="1843" spans="3:15">
      <c r="C1843" s="108"/>
      <c r="D1843" s="108"/>
      <c r="E1843" s="108"/>
      <c r="H1843" s="189" t="s">
        <v>518</v>
      </c>
      <c r="I1843" s="191" t="s">
        <v>13351</v>
      </c>
      <c r="J1843" s="110" t="s">
        <v>13352</v>
      </c>
      <c r="L1843" s="110" t="s">
        <v>15824</v>
      </c>
      <c r="M1843" s="110" t="s">
        <v>109</v>
      </c>
      <c r="N1843" s="109" t="s">
        <v>12788</v>
      </c>
      <c r="O1843" s="110" t="s">
        <v>12789</v>
      </c>
    </row>
    <row r="1844" spans="3:15">
      <c r="C1844" s="108"/>
      <c r="D1844" s="108"/>
      <c r="E1844" s="108"/>
      <c r="H1844" s="189" t="s">
        <v>518</v>
      </c>
      <c r="I1844" s="191" t="s">
        <v>13353</v>
      </c>
      <c r="J1844" s="110" t="s">
        <v>13354</v>
      </c>
      <c r="L1844" s="110" t="s">
        <v>15825</v>
      </c>
      <c r="M1844" s="110"/>
      <c r="N1844" s="109"/>
      <c r="O1844" s="110" t="s">
        <v>12789</v>
      </c>
    </row>
    <row r="1845" spans="3:15">
      <c r="C1845" s="108"/>
      <c r="D1845" s="108"/>
      <c r="E1845" s="108"/>
      <c r="H1845" s="189" t="s">
        <v>518</v>
      </c>
      <c r="I1845" s="191" t="s">
        <v>13355</v>
      </c>
      <c r="J1845" s="110" t="s">
        <v>13356</v>
      </c>
      <c r="L1845" s="110" t="s">
        <v>15826</v>
      </c>
      <c r="M1845" s="110" t="s">
        <v>109</v>
      </c>
      <c r="N1845" s="109" t="s">
        <v>12790</v>
      </c>
      <c r="O1845" s="110" t="s">
        <v>12791</v>
      </c>
    </row>
    <row r="1846" spans="3:15">
      <c r="C1846" s="108"/>
      <c r="D1846" s="108"/>
      <c r="E1846" s="108"/>
      <c r="H1846" s="189" t="s">
        <v>518</v>
      </c>
      <c r="I1846" s="191" t="s">
        <v>13357</v>
      </c>
      <c r="J1846" s="110" t="s">
        <v>13358</v>
      </c>
      <c r="L1846" s="110" t="s">
        <v>15827</v>
      </c>
      <c r="M1846" s="110"/>
      <c r="N1846" s="109"/>
      <c r="O1846" s="110" t="s">
        <v>12791</v>
      </c>
    </row>
    <row r="1847" spans="3:15">
      <c r="C1847" s="108"/>
      <c r="D1847" s="108"/>
      <c r="E1847" s="108"/>
      <c r="H1847" s="189" t="s">
        <v>518</v>
      </c>
      <c r="I1847" s="191" t="s">
        <v>12410</v>
      </c>
      <c r="J1847" s="110" t="s">
        <v>13359</v>
      </c>
      <c r="L1847" s="110" t="s">
        <v>15828</v>
      </c>
      <c r="M1847" s="110" t="s">
        <v>109</v>
      </c>
      <c r="N1847" s="109" t="s">
        <v>12792</v>
      </c>
      <c r="O1847" s="110" t="s">
        <v>12793</v>
      </c>
    </row>
    <row r="1848" spans="3:15">
      <c r="C1848" s="108"/>
      <c r="D1848" s="108"/>
      <c r="E1848" s="108"/>
      <c r="H1848" s="189" t="s">
        <v>518</v>
      </c>
      <c r="I1848" s="191" t="s">
        <v>11127</v>
      </c>
      <c r="J1848" s="110" t="s">
        <v>13360</v>
      </c>
      <c r="L1848" s="110" t="s">
        <v>15829</v>
      </c>
      <c r="M1848" s="110" t="s">
        <v>109</v>
      </c>
      <c r="N1848" s="109" t="s">
        <v>11420</v>
      </c>
      <c r="O1848" s="110" t="s">
        <v>12794</v>
      </c>
    </row>
    <row r="1849" spans="3:15">
      <c r="C1849" s="108"/>
      <c r="D1849" s="108"/>
      <c r="E1849" s="108"/>
      <c r="H1849" s="189" t="s">
        <v>518</v>
      </c>
      <c r="I1849" s="191" t="s">
        <v>13361</v>
      </c>
      <c r="J1849" s="110" t="s">
        <v>13362</v>
      </c>
      <c r="L1849" s="110" t="s">
        <v>15830</v>
      </c>
      <c r="M1849" s="110" t="s">
        <v>109</v>
      </c>
      <c r="N1849" s="109" t="s">
        <v>12795</v>
      </c>
      <c r="O1849" s="110" t="s">
        <v>12796</v>
      </c>
    </row>
    <row r="1850" spans="3:15">
      <c r="C1850" s="108"/>
      <c r="D1850" s="108"/>
      <c r="E1850" s="108"/>
      <c r="H1850" s="189" t="s">
        <v>518</v>
      </c>
      <c r="I1850" s="191" t="s">
        <v>13363</v>
      </c>
      <c r="J1850" s="110" t="s">
        <v>13364</v>
      </c>
      <c r="L1850" s="110" t="s">
        <v>15831</v>
      </c>
      <c r="M1850" s="110" t="s">
        <v>109</v>
      </c>
      <c r="N1850" s="109" t="s">
        <v>12797</v>
      </c>
      <c r="O1850" s="110" t="s">
        <v>12798</v>
      </c>
    </row>
    <row r="1851" spans="3:15">
      <c r="C1851" s="108"/>
      <c r="D1851" s="108"/>
      <c r="E1851" s="108"/>
      <c r="H1851" s="189" t="s">
        <v>518</v>
      </c>
      <c r="I1851" s="191" t="s">
        <v>13365</v>
      </c>
      <c r="J1851" s="110" t="s">
        <v>13366</v>
      </c>
      <c r="L1851" s="110" t="s">
        <v>15832</v>
      </c>
      <c r="M1851" s="110"/>
      <c r="N1851" s="109"/>
      <c r="O1851" s="110" t="s">
        <v>12798</v>
      </c>
    </row>
    <row r="1852" spans="3:15">
      <c r="C1852" s="108"/>
      <c r="D1852" s="108"/>
      <c r="E1852" s="108"/>
      <c r="H1852" s="189" t="s">
        <v>518</v>
      </c>
      <c r="I1852" s="191" t="s">
        <v>13367</v>
      </c>
      <c r="J1852" s="110" t="s">
        <v>13368</v>
      </c>
      <c r="L1852" s="110" t="s">
        <v>15833</v>
      </c>
      <c r="M1852" s="110"/>
      <c r="N1852" s="109"/>
      <c r="O1852" s="110" t="s">
        <v>12798</v>
      </c>
    </row>
    <row r="1853" spans="3:15">
      <c r="C1853" s="108"/>
      <c r="D1853" s="108"/>
      <c r="E1853" s="108"/>
      <c r="H1853" s="189" t="s">
        <v>518</v>
      </c>
      <c r="I1853" s="191" t="s">
        <v>12425</v>
      </c>
      <c r="J1853" s="110" t="s">
        <v>13369</v>
      </c>
      <c r="L1853" s="110" t="s">
        <v>15834</v>
      </c>
      <c r="M1853" s="110" t="s">
        <v>109</v>
      </c>
      <c r="N1853" s="109" t="s">
        <v>12799</v>
      </c>
      <c r="O1853" s="110" t="s">
        <v>12800</v>
      </c>
    </row>
    <row r="1854" spans="3:15">
      <c r="C1854" s="108"/>
      <c r="D1854" s="108"/>
      <c r="E1854" s="108"/>
      <c r="H1854" s="189" t="s">
        <v>518</v>
      </c>
      <c r="I1854" s="191" t="s">
        <v>13370</v>
      </c>
      <c r="J1854" s="110" t="s">
        <v>13371</v>
      </c>
      <c r="L1854" s="110" t="s">
        <v>15835</v>
      </c>
      <c r="M1854" s="110"/>
      <c r="N1854" s="109"/>
      <c r="O1854" s="110" t="s">
        <v>12800</v>
      </c>
    </row>
    <row r="1855" spans="3:15">
      <c r="C1855" s="108"/>
      <c r="D1855" s="108"/>
      <c r="E1855" s="108"/>
      <c r="H1855" s="189" t="s">
        <v>518</v>
      </c>
      <c r="I1855" s="191" t="s">
        <v>13372</v>
      </c>
      <c r="J1855" s="110" t="s">
        <v>13373</v>
      </c>
      <c r="L1855" s="110" t="s">
        <v>15836</v>
      </c>
      <c r="M1855" s="110" t="s">
        <v>109</v>
      </c>
      <c r="N1855" s="109" t="s">
        <v>12801</v>
      </c>
      <c r="O1855" s="110" t="s">
        <v>12802</v>
      </c>
    </row>
    <row r="1856" spans="3:15">
      <c r="C1856" s="108"/>
      <c r="D1856" s="108"/>
      <c r="E1856" s="108"/>
      <c r="H1856" s="189" t="s">
        <v>518</v>
      </c>
      <c r="I1856" s="191" t="s">
        <v>13374</v>
      </c>
      <c r="J1856" s="110" t="s">
        <v>13375</v>
      </c>
      <c r="L1856" s="110" t="s">
        <v>15837</v>
      </c>
      <c r="M1856" s="110"/>
      <c r="N1856" s="109"/>
      <c r="O1856" s="110" t="s">
        <v>12802</v>
      </c>
    </row>
    <row r="1857" spans="3:15">
      <c r="C1857" s="108"/>
      <c r="D1857" s="108"/>
      <c r="E1857" s="108"/>
      <c r="H1857" s="189" t="s">
        <v>518</v>
      </c>
      <c r="I1857" s="191" t="s">
        <v>13376</v>
      </c>
      <c r="J1857" s="110" t="s">
        <v>13377</v>
      </c>
      <c r="L1857" s="110" t="s">
        <v>15838</v>
      </c>
      <c r="M1857" s="110" t="s">
        <v>109</v>
      </c>
      <c r="N1857" s="109" t="s">
        <v>12803</v>
      </c>
      <c r="O1857" s="110" t="s">
        <v>12804</v>
      </c>
    </row>
    <row r="1858" spans="3:15">
      <c r="C1858" s="108"/>
      <c r="D1858" s="108"/>
      <c r="E1858" s="108"/>
      <c r="H1858" s="193"/>
      <c r="I1858" s="197" t="s">
        <v>13378</v>
      </c>
      <c r="J1858" s="194"/>
      <c r="L1858" s="110" t="s">
        <v>15839</v>
      </c>
      <c r="M1858" s="110" t="s">
        <v>109</v>
      </c>
      <c r="N1858" s="109" t="s">
        <v>12805</v>
      </c>
      <c r="O1858" s="110" t="s">
        <v>12806</v>
      </c>
    </row>
    <row r="1859" spans="3:15">
      <c r="C1859" s="108"/>
      <c r="D1859" s="108"/>
      <c r="E1859" s="108"/>
      <c r="H1859" s="189" t="s">
        <v>519</v>
      </c>
      <c r="I1859" s="109" t="s">
        <v>13379</v>
      </c>
      <c r="J1859" s="189" t="s">
        <v>13380</v>
      </c>
      <c r="L1859" s="110" t="s">
        <v>15840</v>
      </c>
      <c r="M1859" s="110"/>
      <c r="N1859" s="109"/>
      <c r="O1859" s="110" t="s">
        <v>12806</v>
      </c>
    </row>
    <row r="1860" spans="3:15">
      <c r="C1860" s="108"/>
      <c r="D1860" s="108"/>
      <c r="E1860" s="108"/>
      <c r="H1860" s="189" t="s">
        <v>519</v>
      </c>
      <c r="I1860" s="109" t="s">
        <v>13383</v>
      </c>
      <c r="J1860" s="189" t="s">
        <v>13384</v>
      </c>
      <c r="L1860" s="110" t="s">
        <v>15841</v>
      </c>
      <c r="M1860" s="110" t="s">
        <v>109</v>
      </c>
      <c r="N1860" s="109" t="s">
        <v>12807</v>
      </c>
      <c r="O1860" s="110" t="s">
        <v>12808</v>
      </c>
    </row>
    <row r="1861" spans="3:15">
      <c r="C1861" s="108"/>
      <c r="D1861" s="108"/>
      <c r="E1861" s="108"/>
      <c r="H1861" s="189" t="s">
        <v>519</v>
      </c>
      <c r="I1861" s="109" t="s">
        <v>13385</v>
      </c>
      <c r="J1861" s="189" t="s">
        <v>13386</v>
      </c>
      <c r="L1861" s="110" t="s">
        <v>15842</v>
      </c>
      <c r="M1861" s="110" t="s">
        <v>109</v>
      </c>
      <c r="N1861" s="109" t="s">
        <v>12809</v>
      </c>
      <c r="O1861" s="110" t="s">
        <v>12810</v>
      </c>
    </row>
    <row r="1862" spans="3:15">
      <c r="C1862" s="108"/>
      <c r="D1862" s="108"/>
      <c r="E1862" s="108"/>
      <c r="H1862" s="189" t="s">
        <v>519</v>
      </c>
      <c r="I1862" s="109" t="s">
        <v>13387</v>
      </c>
      <c r="J1862" s="189" t="s">
        <v>13388</v>
      </c>
      <c r="L1862" s="110" t="s">
        <v>15843</v>
      </c>
      <c r="M1862" s="110" t="s">
        <v>109</v>
      </c>
      <c r="N1862" s="109" t="s">
        <v>12811</v>
      </c>
      <c r="O1862" s="110" t="s">
        <v>12812</v>
      </c>
    </row>
    <row r="1863" spans="3:15">
      <c r="C1863" s="108"/>
      <c r="D1863" s="108"/>
      <c r="E1863" s="108"/>
      <c r="H1863" s="189" t="s">
        <v>519</v>
      </c>
      <c r="I1863" s="109" t="s">
        <v>13389</v>
      </c>
      <c r="J1863" s="189" t="s">
        <v>13390</v>
      </c>
      <c r="L1863" s="110" t="s">
        <v>15844</v>
      </c>
      <c r="M1863" s="110" t="s">
        <v>109</v>
      </c>
      <c r="N1863" s="109" t="s">
        <v>12813</v>
      </c>
      <c r="O1863" s="110" t="s">
        <v>12814</v>
      </c>
    </row>
    <row r="1864" spans="3:15">
      <c r="C1864" s="108"/>
      <c r="D1864" s="108"/>
      <c r="E1864" s="108"/>
      <c r="H1864" s="189" t="s">
        <v>519</v>
      </c>
      <c r="I1864" s="109" t="s">
        <v>13391</v>
      </c>
      <c r="J1864" s="189" t="s">
        <v>13392</v>
      </c>
      <c r="L1864" s="110" t="s">
        <v>15845</v>
      </c>
      <c r="M1864" s="110" t="s">
        <v>109</v>
      </c>
      <c r="N1864" s="109" t="s">
        <v>12815</v>
      </c>
      <c r="O1864" s="110" t="s">
        <v>12816</v>
      </c>
    </row>
    <row r="1865" spans="3:15">
      <c r="C1865" s="108"/>
      <c r="D1865" s="108"/>
      <c r="E1865" s="108"/>
      <c r="H1865" s="189" t="s">
        <v>519</v>
      </c>
      <c r="I1865" s="109" t="s">
        <v>13393</v>
      </c>
      <c r="J1865" s="189" t="s">
        <v>13394</v>
      </c>
      <c r="L1865" s="110" t="s">
        <v>15846</v>
      </c>
      <c r="M1865" s="110" t="s">
        <v>109</v>
      </c>
      <c r="N1865" s="109" t="s">
        <v>12817</v>
      </c>
      <c r="O1865" s="110" t="s">
        <v>12818</v>
      </c>
    </row>
    <row r="1866" spans="3:15">
      <c r="C1866" s="108"/>
      <c r="D1866" s="108"/>
      <c r="E1866" s="108"/>
      <c r="H1866" s="189" t="s">
        <v>519</v>
      </c>
      <c r="I1866" s="109" t="s">
        <v>13395</v>
      </c>
      <c r="J1866" s="189" t="s">
        <v>13396</v>
      </c>
      <c r="L1866" s="110" t="s">
        <v>15847</v>
      </c>
      <c r="M1866" s="110" t="s">
        <v>109</v>
      </c>
      <c r="N1866" s="109" t="s">
        <v>12819</v>
      </c>
      <c r="O1866" s="110" t="s">
        <v>12820</v>
      </c>
    </row>
    <row r="1867" spans="3:15">
      <c r="C1867" s="108"/>
      <c r="D1867" s="108"/>
      <c r="E1867" s="108"/>
      <c r="H1867" s="189" t="s">
        <v>519</v>
      </c>
      <c r="I1867" s="109" t="s">
        <v>13397</v>
      </c>
      <c r="J1867" s="189" t="s">
        <v>13398</v>
      </c>
      <c r="L1867" s="110" t="s">
        <v>15848</v>
      </c>
      <c r="M1867" s="110" t="s">
        <v>109</v>
      </c>
      <c r="N1867" s="109" t="s">
        <v>12821</v>
      </c>
      <c r="O1867" s="110" t="s">
        <v>12822</v>
      </c>
    </row>
    <row r="1868" spans="3:15">
      <c r="C1868" s="108"/>
      <c r="D1868" s="108"/>
      <c r="E1868" s="108"/>
      <c r="H1868" s="189" t="s">
        <v>519</v>
      </c>
      <c r="I1868" s="109" t="s">
        <v>13399</v>
      </c>
      <c r="J1868" s="189" t="s">
        <v>13400</v>
      </c>
      <c r="L1868" s="110" t="s">
        <v>15849</v>
      </c>
      <c r="M1868" s="110"/>
      <c r="N1868" s="109"/>
      <c r="O1868" s="110" t="s">
        <v>12822</v>
      </c>
    </row>
    <row r="1869" spans="3:15">
      <c r="C1869" s="108"/>
      <c r="D1869" s="108"/>
      <c r="E1869" s="108"/>
      <c r="H1869" s="189" t="s">
        <v>519</v>
      </c>
      <c r="I1869" s="109" t="s">
        <v>13401</v>
      </c>
      <c r="J1869" s="189" t="s">
        <v>13402</v>
      </c>
      <c r="L1869" s="110" t="s">
        <v>15850</v>
      </c>
      <c r="M1869" s="110"/>
      <c r="N1869" s="109"/>
      <c r="O1869" s="110" t="s">
        <v>12822</v>
      </c>
    </row>
    <row r="1870" spans="3:15">
      <c r="C1870" s="108"/>
      <c r="D1870" s="108"/>
      <c r="E1870" s="108"/>
      <c r="H1870" s="189" t="s">
        <v>519</v>
      </c>
      <c r="I1870" s="109" t="s">
        <v>17769</v>
      </c>
      <c r="J1870" s="189" t="s">
        <v>13404</v>
      </c>
      <c r="L1870" s="110" t="s">
        <v>15851</v>
      </c>
      <c r="M1870" s="110" t="s">
        <v>109</v>
      </c>
      <c r="N1870" s="109" t="s">
        <v>12823</v>
      </c>
      <c r="O1870" s="110" t="s">
        <v>12824</v>
      </c>
    </row>
    <row r="1871" spans="3:15">
      <c r="C1871" s="108"/>
      <c r="D1871" s="108"/>
      <c r="E1871" s="108"/>
      <c r="H1871" s="189" t="s">
        <v>519</v>
      </c>
      <c r="I1871" s="109" t="s">
        <v>13407</v>
      </c>
      <c r="J1871" s="189" t="s">
        <v>13408</v>
      </c>
      <c r="L1871" s="110" t="s">
        <v>15852</v>
      </c>
      <c r="M1871" s="110" t="s">
        <v>109</v>
      </c>
      <c r="N1871" s="109" t="s">
        <v>12825</v>
      </c>
      <c r="O1871" s="110" t="s">
        <v>12826</v>
      </c>
    </row>
    <row r="1872" spans="3:15">
      <c r="C1872" s="108"/>
      <c r="D1872" s="108"/>
      <c r="E1872" s="108"/>
      <c r="H1872" s="189" t="s">
        <v>519</v>
      </c>
      <c r="I1872" s="109" t="s">
        <v>13409</v>
      </c>
      <c r="J1872" s="189" t="s">
        <v>13410</v>
      </c>
      <c r="L1872" s="110" t="s">
        <v>15853</v>
      </c>
      <c r="M1872" s="110"/>
      <c r="N1872" s="109"/>
      <c r="O1872" s="110" t="s">
        <v>12826</v>
      </c>
    </row>
    <row r="1873" spans="3:15">
      <c r="C1873" s="108"/>
      <c r="D1873" s="108"/>
      <c r="E1873" s="108"/>
      <c r="H1873" s="189" t="s">
        <v>519</v>
      </c>
      <c r="I1873" s="109" t="s">
        <v>13411</v>
      </c>
      <c r="J1873" s="189" t="s">
        <v>13412</v>
      </c>
      <c r="L1873" s="110" t="s">
        <v>15854</v>
      </c>
      <c r="M1873" s="110" t="s">
        <v>109</v>
      </c>
      <c r="N1873" s="109" t="s">
        <v>11750</v>
      </c>
      <c r="O1873" s="110" t="s">
        <v>12827</v>
      </c>
    </row>
    <row r="1874" spans="3:15">
      <c r="C1874" s="108"/>
      <c r="D1874" s="108"/>
      <c r="E1874" s="108"/>
      <c r="H1874" s="189" t="s">
        <v>519</v>
      </c>
      <c r="I1874" s="109" t="s">
        <v>13413</v>
      </c>
      <c r="J1874" s="189" t="s">
        <v>13414</v>
      </c>
      <c r="L1874" s="110" t="s">
        <v>15855</v>
      </c>
      <c r="M1874" s="110"/>
      <c r="N1874" s="109"/>
      <c r="O1874" s="110" t="s">
        <v>12827</v>
      </c>
    </row>
    <row r="1875" spans="3:15">
      <c r="C1875" s="108"/>
      <c r="D1875" s="108"/>
      <c r="E1875" s="108"/>
      <c r="H1875" s="189" t="s">
        <v>519</v>
      </c>
      <c r="I1875" s="109" t="s">
        <v>13415</v>
      </c>
      <c r="J1875" s="189" t="s">
        <v>13416</v>
      </c>
      <c r="L1875" s="110" t="s">
        <v>15856</v>
      </c>
      <c r="M1875" s="110" t="s">
        <v>109</v>
      </c>
      <c r="N1875" s="109" t="s">
        <v>12828</v>
      </c>
      <c r="O1875" s="110" t="s">
        <v>12829</v>
      </c>
    </row>
    <row r="1876" spans="3:15">
      <c r="C1876" s="108"/>
      <c r="D1876" s="108"/>
      <c r="E1876" s="108"/>
      <c r="H1876" s="189" t="s">
        <v>519</v>
      </c>
      <c r="I1876" s="109" t="s">
        <v>13417</v>
      </c>
      <c r="J1876" s="189" t="s">
        <v>13418</v>
      </c>
      <c r="L1876" s="110" t="s">
        <v>15857</v>
      </c>
      <c r="M1876" s="110" t="s">
        <v>109</v>
      </c>
      <c r="N1876" s="109" t="s">
        <v>12830</v>
      </c>
      <c r="O1876" s="110" t="s">
        <v>12831</v>
      </c>
    </row>
    <row r="1877" spans="3:15">
      <c r="C1877" s="108"/>
      <c r="D1877" s="108"/>
      <c r="E1877" s="108"/>
      <c r="H1877" s="189" t="s">
        <v>519</v>
      </c>
      <c r="I1877" s="109" t="s">
        <v>13419</v>
      </c>
      <c r="J1877" s="189" t="s">
        <v>13420</v>
      </c>
      <c r="L1877" s="110" t="s">
        <v>15858</v>
      </c>
      <c r="M1877" s="110"/>
      <c r="N1877" s="109"/>
      <c r="O1877" s="110" t="s">
        <v>12831</v>
      </c>
    </row>
    <row r="1878" spans="3:15">
      <c r="C1878" s="108"/>
      <c r="D1878" s="108"/>
      <c r="E1878" s="108"/>
      <c r="H1878" s="189" t="s">
        <v>519</v>
      </c>
      <c r="I1878" s="109" t="s">
        <v>13421</v>
      </c>
      <c r="J1878" s="189" t="s">
        <v>13422</v>
      </c>
      <c r="L1878" s="110" t="s">
        <v>15859</v>
      </c>
      <c r="M1878" s="110" t="s">
        <v>109</v>
      </c>
      <c r="N1878" s="109" t="s">
        <v>11043</v>
      </c>
      <c r="O1878" s="110" t="s">
        <v>12832</v>
      </c>
    </row>
    <row r="1879" spans="3:15">
      <c r="C1879" s="108"/>
      <c r="D1879" s="108"/>
      <c r="E1879" s="108"/>
      <c r="H1879" s="189" t="s">
        <v>519</v>
      </c>
      <c r="I1879" s="109" t="s">
        <v>10790</v>
      </c>
      <c r="J1879" s="189" t="s">
        <v>13423</v>
      </c>
      <c r="L1879" s="110" t="s">
        <v>15860</v>
      </c>
      <c r="M1879" s="110" t="s">
        <v>109</v>
      </c>
      <c r="N1879" s="109" t="s">
        <v>12833</v>
      </c>
      <c r="O1879" s="110" t="s">
        <v>12834</v>
      </c>
    </row>
    <row r="1880" spans="3:15">
      <c r="C1880" s="108"/>
      <c r="D1880" s="108"/>
      <c r="E1880" s="108"/>
      <c r="H1880" s="189" t="s">
        <v>519</v>
      </c>
      <c r="I1880" s="109" t="s">
        <v>13424</v>
      </c>
      <c r="J1880" s="189" t="s">
        <v>13425</v>
      </c>
      <c r="L1880" s="110" t="s">
        <v>15861</v>
      </c>
      <c r="M1880" s="110" t="s">
        <v>109</v>
      </c>
      <c r="N1880" s="109" t="s">
        <v>12835</v>
      </c>
      <c r="O1880" s="110" t="s">
        <v>12836</v>
      </c>
    </row>
    <row r="1881" spans="3:15">
      <c r="C1881" s="108"/>
      <c r="D1881" s="108"/>
      <c r="E1881" s="108"/>
      <c r="H1881" s="189" t="s">
        <v>519</v>
      </c>
      <c r="I1881" s="109" t="s">
        <v>13426</v>
      </c>
      <c r="J1881" s="189" t="s">
        <v>13427</v>
      </c>
      <c r="L1881" s="110" t="s">
        <v>15862</v>
      </c>
      <c r="M1881" s="110" t="s">
        <v>109</v>
      </c>
      <c r="N1881" s="109" t="s">
        <v>12837</v>
      </c>
      <c r="O1881" s="110" t="s">
        <v>12838</v>
      </c>
    </row>
    <row r="1882" spans="3:15">
      <c r="C1882" s="108"/>
      <c r="D1882" s="108"/>
      <c r="E1882" s="108"/>
      <c r="H1882" s="189" t="s">
        <v>519</v>
      </c>
      <c r="I1882" s="109" t="s">
        <v>13428</v>
      </c>
      <c r="J1882" s="189" t="s">
        <v>13429</v>
      </c>
      <c r="L1882" s="110" t="s">
        <v>15863</v>
      </c>
      <c r="M1882" s="110" t="s">
        <v>109</v>
      </c>
      <c r="N1882" s="109" t="s">
        <v>12839</v>
      </c>
      <c r="O1882" s="110" t="s">
        <v>12840</v>
      </c>
    </row>
    <row r="1883" spans="3:15">
      <c r="C1883" s="108"/>
      <c r="D1883" s="108"/>
      <c r="E1883" s="108"/>
      <c r="H1883" s="193"/>
      <c r="I1883" s="197" t="s">
        <v>13430</v>
      </c>
      <c r="J1883" s="194"/>
      <c r="L1883" s="110" t="s">
        <v>15864</v>
      </c>
      <c r="M1883" s="110" t="s">
        <v>109</v>
      </c>
      <c r="N1883" s="109" t="s">
        <v>12841</v>
      </c>
      <c r="O1883" s="110" t="s">
        <v>12842</v>
      </c>
    </row>
    <row r="1884" spans="3:15">
      <c r="C1884" s="108"/>
      <c r="D1884" s="108"/>
      <c r="E1884" s="108"/>
      <c r="H1884" s="189" t="s">
        <v>520</v>
      </c>
      <c r="I1884" s="191" t="s">
        <v>13431</v>
      </c>
      <c r="J1884" s="110" t="s">
        <v>13432</v>
      </c>
      <c r="L1884" s="110" t="s">
        <v>15865</v>
      </c>
      <c r="M1884" s="110" t="s">
        <v>109</v>
      </c>
      <c r="N1884" s="109" t="s">
        <v>12843</v>
      </c>
      <c r="O1884" s="110" t="s">
        <v>12844</v>
      </c>
    </row>
    <row r="1885" spans="3:15">
      <c r="C1885" s="108"/>
      <c r="D1885" s="108"/>
      <c r="E1885" s="108"/>
      <c r="H1885" s="189" t="s">
        <v>520</v>
      </c>
      <c r="I1885" s="191" t="s">
        <v>13433</v>
      </c>
      <c r="J1885" s="110" t="s">
        <v>13434</v>
      </c>
      <c r="L1885" s="110" t="s">
        <v>15866</v>
      </c>
      <c r="M1885" s="110" t="s">
        <v>109</v>
      </c>
      <c r="N1885" s="109" t="s">
        <v>12845</v>
      </c>
      <c r="O1885" s="110" t="s">
        <v>12846</v>
      </c>
    </row>
    <row r="1886" spans="3:15">
      <c r="C1886" s="108"/>
      <c r="D1886" s="108"/>
      <c r="E1886" s="108"/>
      <c r="H1886" s="189" t="s">
        <v>520</v>
      </c>
      <c r="I1886" s="191" t="s">
        <v>13435</v>
      </c>
      <c r="J1886" s="110" t="s">
        <v>13436</v>
      </c>
      <c r="L1886" s="110" t="s">
        <v>15867</v>
      </c>
      <c r="M1886" s="110" t="s">
        <v>109</v>
      </c>
      <c r="N1886" s="109" t="s">
        <v>12847</v>
      </c>
      <c r="O1886" s="110" t="s">
        <v>12848</v>
      </c>
    </row>
    <row r="1887" spans="3:15">
      <c r="C1887" s="108"/>
      <c r="D1887" s="108"/>
      <c r="E1887" s="108"/>
      <c r="H1887" s="189" t="s">
        <v>520</v>
      </c>
      <c r="I1887" s="191" t="s">
        <v>13437</v>
      </c>
      <c r="J1887" s="110" t="s">
        <v>13438</v>
      </c>
      <c r="L1887" s="110" t="s">
        <v>15868</v>
      </c>
      <c r="M1887" s="110" t="s">
        <v>109</v>
      </c>
      <c r="N1887" s="109" t="s">
        <v>12849</v>
      </c>
      <c r="O1887" s="110" t="s">
        <v>12850</v>
      </c>
    </row>
    <row r="1888" spans="3:15">
      <c r="C1888" s="108"/>
      <c r="D1888" s="108"/>
      <c r="E1888" s="108"/>
      <c r="H1888" s="189" t="s">
        <v>520</v>
      </c>
      <c r="I1888" s="191" t="s">
        <v>13439</v>
      </c>
      <c r="J1888" s="110" t="s">
        <v>13440</v>
      </c>
      <c r="L1888" s="110" t="s">
        <v>15869</v>
      </c>
      <c r="M1888" s="110" t="s">
        <v>109</v>
      </c>
      <c r="N1888" s="109" t="s">
        <v>12851</v>
      </c>
      <c r="O1888" s="110" t="s">
        <v>12852</v>
      </c>
    </row>
    <row r="1889" spans="3:15">
      <c r="C1889" s="108"/>
      <c r="D1889" s="108"/>
      <c r="E1889" s="108"/>
      <c r="H1889" s="189" t="s">
        <v>520</v>
      </c>
      <c r="I1889" s="191" t="s">
        <v>13441</v>
      </c>
      <c r="J1889" s="110" t="s">
        <v>13442</v>
      </c>
      <c r="L1889" s="110" t="s">
        <v>15870</v>
      </c>
      <c r="M1889" s="110" t="s">
        <v>109</v>
      </c>
      <c r="N1889" s="109" t="s">
        <v>12853</v>
      </c>
      <c r="O1889" s="110" t="s">
        <v>12854</v>
      </c>
    </row>
    <row r="1890" spans="3:15">
      <c r="C1890" s="108"/>
      <c r="D1890" s="108"/>
      <c r="E1890" s="108"/>
      <c r="H1890" s="189" t="s">
        <v>520</v>
      </c>
      <c r="I1890" s="191" t="s">
        <v>13443</v>
      </c>
      <c r="J1890" s="110" t="s">
        <v>13444</v>
      </c>
      <c r="L1890" s="110" t="s">
        <v>15871</v>
      </c>
      <c r="M1890" s="110"/>
      <c r="N1890" s="109"/>
      <c r="O1890" s="110" t="s">
        <v>12854</v>
      </c>
    </row>
    <row r="1891" spans="3:15">
      <c r="C1891" s="108"/>
      <c r="D1891" s="108"/>
      <c r="E1891" s="108"/>
      <c r="H1891" s="189" t="s">
        <v>520</v>
      </c>
      <c r="I1891" s="191" t="s">
        <v>13445</v>
      </c>
      <c r="J1891" s="110" t="s">
        <v>13446</v>
      </c>
      <c r="L1891" s="110" t="s">
        <v>15872</v>
      </c>
      <c r="M1891" s="110"/>
      <c r="N1891" s="109"/>
      <c r="O1891" s="110" t="s">
        <v>12854</v>
      </c>
    </row>
    <row r="1892" spans="3:15">
      <c r="C1892" s="108"/>
      <c r="D1892" s="108"/>
      <c r="E1892" s="108"/>
      <c r="H1892" s="189" t="s">
        <v>520</v>
      </c>
      <c r="I1892" s="191" t="s">
        <v>13447</v>
      </c>
      <c r="J1892" s="110" t="s">
        <v>13448</v>
      </c>
      <c r="L1892" s="110" t="s">
        <v>15873</v>
      </c>
      <c r="M1892" s="110" t="s">
        <v>110</v>
      </c>
      <c r="N1892" s="109" t="s">
        <v>12856</v>
      </c>
      <c r="O1892" s="110" t="s">
        <v>12857</v>
      </c>
    </row>
    <row r="1893" spans="3:15">
      <c r="C1893" s="108"/>
      <c r="D1893" s="108"/>
      <c r="E1893" s="108"/>
      <c r="H1893" s="189" t="s">
        <v>520</v>
      </c>
      <c r="I1893" s="191" t="s">
        <v>13449</v>
      </c>
      <c r="J1893" s="110" t="s">
        <v>13450</v>
      </c>
      <c r="L1893" s="110" t="s">
        <v>15874</v>
      </c>
      <c r="M1893" s="110" t="s">
        <v>110</v>
      </c>
      <c r="N1893" s="109" t="s">
        <v>12858</v>
      </c>
      <c r="O1893" s="110" t="s">
        <v>12859</v>
      </c>
    </row>
    <row r="1894" spans="3:15">
      <c r="C1894" s="108"/>
      <c r="D1894" s="108"/>
      <c r="E1894" s="108"/>
      <c r="H1894" s="189" t="s">
        <v>520</v>
      </c>
      <c r="I1894" s="191" t="s">
        <v>11081</v>
      </c>
      <c r="J1894" s="110" t="s">
        <v>13451</v>
      </c>
      <c r="L1894" s="110" t="s">
        <v>15875</v>
      </c>
      <c r="M1894" s="110"/>
      <c r="N1894" s="109"/>
      <c r="O1894" s="110" t="s">
        <v>12859</v>
      </c>
    </row>
    <row r="1895" spans="3:15">
      <c r="C1895" s="108"/>
      <c r="D1895" s="108"/>
      <c r="E1895" s="108"/>
      <c r="H1895" s="189" t="s">
        <v>520</v>
      </c>
      <c r="I1895" s="191" t="s">
        <v>13452</v>
      </c>
      <c r="J1895" s="110" t="s">
        <v>13453</v>
      </c>
      <c r="L1895" s="110" t="s">
        <v>15876</v>
      </c>
      <c r="M1895" s="110" t="s">
        <v>110</v>
      </c>
      <c r="N1895" s="109" t="s">
        <v>12860</v>
      </c>
      <c r="O1895" s="110" t="s">
        <v>12861</v>
      </c>
    </row>
    <row r="1896" spans="3:15">
      <c r="C1896" s="108"/>
      <c r="D1896" s="108"/>
      <c r="E1896" s="108"/>
      <c r="H1896" s="189" t="s">
        <v>520</v>
      </c>
      <c r="I1896" s="191" t="s">
        <v>13454</v>
      </c>
      <c r="J1896" s="110" t="s">
        <v>13455</v>
      </c>
      <c r="L1896" s="110" t="s">
        <v>15877</v>
      </c>
      <c r="M1896" s="110" t="s">
        <v>110</v>
      </c>
      <c r="N1896" s="109" t="s">
        <v>12862</v>
      </c>
      <c r="O1896" s="110" t="s">
        <v>12863</v>
      </c>
    </row>
    <row r="1897" spans="3:15">
      <c r="C1897" s="108"/>
      <c r="D1897" s="108"/>
      <c r="E1897" s="108"/>
      <c r="H1897" s="189" t="s">
        <v>520</v>
      </c>
      <c r="I1897" s="191" t="s">
        <v>13456</v>
      </c>
      <c r="J1897" s="110" t="s">
        <v>13457</v>
      </c>
      <c r="L1897" s="110" t="s">
        <v>15878</v>
      </c>
      <c r="M1897" s="110"/>
      <c r="N1897" s="109"/>
      <c r="O1897" s="110" t="s">
        <v>12863</v>
      </c>
    </row>
    <row r="1898" spans="3:15">
      <c r="C1898" s="108"/>
      <c r="D1898" s="108"/>
      <c r="E1898" s="108"/>
      <c r="H1898" s="189" t="s">
        <v>520</v>
      </c>
      <c r="I1898" s="191" t="s">
        <v>13458</v>
      </c>
      <c r="J1898" s="110" t="s">
        <v>13459</v>
      </c>
      <c r="L1898" s="110" t="s">
        <v>15879</v>
      </c>
      <c r="M1898" s="110" t="s">
        <v>110</v>
      </c>
      <c r="N1898" s="109" t="s">
        <v>12864</v>
      </c>
      <c r="O1898" s="110" t="s">
        <v>12865</v>
      </c>
    </row>
    <row r="1899" spans="3:15">
      <c r="C1899" s="108"/>
      <c r="D1899" s="108"/>
      <c r="E1899" s="108"/>
      <c r="H1899" s="189" t="s">
        <v>520</v>
      </c>
      <c r="I1899" s="191" t="s">
        <v>13460</v>
      </c>
      <c r="J1899" s="110" t="s">
        <v>13461</v>
      </c>
      <c r="L1899" s="110" t="s">
        <v>15880</v>
      </c>
      <c r="M1899" s="110"/>
      <c r="N1899" s="109"/>
      <c r="O1899" s="110" t="s">
        <v>12865</v>
      </c>
    </row>
    <row r="1900" spans="3:15">
      <c r="C1900" s="108"/>
      <c r="D1900" s="108"/>
      <c r="E1900" s="108"/>
      <c r="H1900" s="189" t="s">
        <v>520</v>
      </c>
      <c r="I1900" s="191" t="s">
        <v>13462</v>
      </c>
      <c r="J1900" s="110" t="s">
        <v>13463</v>
      </c>
      <c r="L1900" s="110" t="s">
        <v>15881</v>
      </c>
      <c r="M1900" s="110" t="s">
        <v>110</v>
      </c>
      <c r="N1900" s="109" t="s">
        <v>12866</v>
      </c>
      <c r="O1900" s="110" t="s">
        <v>12867</v>
      </c>
    </row>
    <row r="1901" spans="3:15">
      <c r="C1901" s="108"/>
      <c r="D1901" s="108"/>
      <c r="E1901" s="108"/>
      <c r="H1901" s="189" t="s">
        <v>520</v>
      </c>
      <c r="I1901" s="191" t="s">
        <v>13464</v>
      </c>
      <c r="J1901" s="110" t="s">
        <v>13465</v>
      </c>
      <c r="L1901" s="110" t="s">
        <v>15882</v>
      </c>
      <c r="M1901" s="110" t="s">
        <v>110</v>
      </c>
      <c r="N1901" s="109" t="s">
        <v>12868</v>
      </c>
      <c r="O1901" s="110" t="s">
        <v>12869</v>
      </c>
    </row>
    <row r="1902" spans="3:15">
      <c r="C1902" s="108"/>
      <c r="D1902" s="108"/>
      <c r="E1902" s="108"/>
      <c r="H1902" s="189" t="s">
        <v>520</v>
      </c>
      <c r="I1902" s="191" t="s">
        <v>13466</v>
      </c>
      <c r="J1902" s="110" t="s">
        <v>13467</v>
      </c>
      <c r="L1902" s="110" t="s">
        <v>15883</v>
      </c>
      <c r="M1902" s="110" t="s">
        <v>110</v>
      </c>
      <c r="N1902" s="109" t="s">
        <v>12870</v>
      </c>
      <c r="O1902" s="110" t="s">
        <v>12871</v>
      </c>
    </row>
    <row r="1903" spans="3:15">
      <c r="C1903" s="108"/>
      <c r="D1903" s="108"/>
      <c r="E1903" s="108"/>
      <c r="H1903" s="189" t="s">
        <v>520</v>
      </c>
      <c r="I1903" s="191" t="s">
        <v>12410</v>
      </c>
      <c r="J1903" s="110" t="s">
        <v>13468</v>
      </c>
      <c r="L1903" s="110" t="s">
        <v>15884</v>
      </c>
      <c r="M1903" s="110" t="s">
        <v>110</v>
      </c>
      <c r="N1903" s="109" t="s">
        <v>12872</v>
      </c>
      <c r="O1903" s="110" t="s">
        <v>12873</v>
      </c>
    </row>
    <row r="1904" spans="3:15">
      <c r="C1904" s="108"/>
      <c r="D1904" s="108"/>
      <c r="E1904" s="108"/>
      <c r="H1904" s="189" t="s">
        <v>520</v>
      </c>
      <c r="I1904" s="191" t="s">
        <v>13469</v>
      </c>
      <c r="J1904" s="110" t="s">
        <v>13470</v>
      </c>
      <c r="L1904" s="110" t="s">
        <v>15885</v>
      </c>
      <c r="M1904" s="110"/>
      <c r="N1904" s="109"/>
      <c r="O1904" s="110" t="s">
        <v>12873</v>
      </c>
    </row>
    <row r="1905" spans="3:15">
      <c r="C1905" s="108"/>
      <c r="D1905" s="108"/>
      <c r="E1905" s="108"/>
      <c r="H1905" s="189" t="s">
        <v>520</v>
      </c>
      <c r="I1905" s="191" t="s">
        <v>13471</v>
      </c>
      <c r="J1905" s="110" t="s">
        <v>13472</v>
      </c>
      <c r="L1905" s="110" t="s">
        <v>15886</v>
      </c>
      <c r="M1905" s="110" t="s">
        <v>110</v>
      </c>
      <c r="N1905" s="109" t="s">
        <v>12874</v>
      </c>
      <c r="O1905" s="110" t="s">
        <v>12875</v>
      </c>
    </row>
    <row r="1906" spans="3:15">
      <c r="C1906" s="108"/>
      <c r="D1906" s="108"/>
      <c r="E1906" s="108"/>
      <c r="H1906" s="189" t="s">
        <v>520</v>
      </c>
      <c r="I1906" s="191" t="s">
        <v>13473</v>
      </c>
      <c r="J1906" s="110" t="s">
        <v>13474</v>
      </c>
      <c r="L1906" s="110" t="s">
        <v>15887</v>
      </c>
      <c r="M1906" s="110" t="s">
        <v>110</v>
      </c>
      <c r="N1906" s="109" t="s">
        <v>12876</v>
      </c>
      <c r="O1906" s="110" t="s">
        <v>12877</v>
      </c>
    </row>
    <row r="1907" spans="3:15">
      <c r="C1907" s="108"/>
      <c r="D1907" s="108"/>
      <c r="E1907" s="108"/>
      <c r="H1907" s="193"/>
      <c r="I1907" s="197" t="s">
        <v>13475</v>
      </c>
      <c r="J1907" s="194"/>
      <c r="L1907" s="110" t="s">
        <v>15888</v>
      </c>
      <c r="M1907" s="110"/>
      <c r="N1907" s="109"/>
      <c r="O1907" s="110" t="s">
        <v>12877</v>
      </c>
    </row>
    <row r="1908" spans="3:15">
      <c r="C1908" s="108"/>
      <c r="D1908" s="108"/>
      <c r="E1908" s="108"/>
      <c r="H1908" s="189" t="s">
        <v>521</v>
      </c>
      <c r="I1908" s="191" t="s">
        <v>18966</v>
      </c>
      <c r="J1908" s="110" t="s">
        <v>13477</v>
      </c>
      <c r="L1908" s="110" t="s">
        <v>15889</v>
      </c>
      <c r="M1908" s="110" t="s">
        <v>110</v>
      </c>
      <c r="N1908" s="109" t="s">
        <v>12878</v>
      </c>
      <c r="O1908" s="110" t="s">
        <v>12879</v>
      </c>
    </row>
    <row r="1909" spans="3:15">
      <c r="C1909" s="108"/>
      <c r="D1909" s="108"/>
      <c r="E1909" s="108"/>
      <c r="H1909" s="189" t="s">
        <v>521</v>
      </c>
      <c r="I1909" s="191" t="s">
        <v>13478</v>
      </c>
      <c r="J1909" s="110" t="s">
        <v>13479</v>
      </c>
      <c r="L1909" s="110" t="s">
        <v>15890</v>
      </c>
      <c r="M1909" s="110"/>
      <c r="N1909" s="109"/>
      <c r="O1909" s="110" t="s">
        <v>12879</v>
      </c>
    </row>
    <row r="1910" spans="3:15">
      <c r="C1910" s="108"/>
      <c r="D1910" s="108"/>
      <c r="E1910" s="108"/>
      <c r="H1910" s="189" t="s">
        <v>521</v>
      </c>
      <c r="I1910" s="191" t="s">
        <v>18967</v>
      </c>
      <c r="J1910" s="110" t="s">
        <v>13481</v>
      </c>
      <c r="L1910" s="110" t="s">
        <v>15891</v>
      </c>
      <c r="M1910" s="110" t="s">
        <v>110</v>
      </c>
      <c r="N1910" s="109" t="s">
        <v>12880</v>
      </c>
      <c r="O1910" s="110" t="s">
        <v>12881</v>
      </c>
    </row>
    <row r="1911" spans="3:15">
      <c r="C1911" s="108"/>
      <c r="D1911" s="108"/>
      <c r="E1911" s="108"/>
      <c r="H1911" s="189" t="s">
        <v>521</v>
      </c>
      <c r="I1911" s="191" t="s">
        <v>13482</v>
      </c>
      <c r="J1911" s="110" t="s">
        <v>13483</v>
      </c>
      <c r="L1911" s="110" t="s">
        <v>15892</v>
      </c>
      <c r="M1911" s="110" t="s">
        <v>110</v>
      </c>
      <c r="N1911" s="109" t="s">
        <v>12882</v>
      </c>
      <c r="O1911" s="110" t="s">
        <v>12883</v>
      </c>
    </row>
    <row r="1912" spans="3:15">
      <c r="C1912" s="108"/>
      <c r="D1912" s="108"/>
      <c r="E1912" s="108"/>
      <c r="H1912" s="189" t="s">
        <v>521</v>
      </c>
      <c r="I1912" s="191" t="s">
        <v>13484</v>
      </c>
      <c r="J1912" s="110" t="s">
        <v>13485</v>
      </c>
      <c r="L1912" s="110" t="s">
        <v>15893</v>
      </c>
      <c r="M1912" s="110" t="s">
        <v>110</v>
      </c>
      <c r="N1912" s="109" t="s">
        <v>12884</v>
      </c>
      <c r="O1912" s="110" t="s">
        <v>12885</v>
      </c>
    </row>
    <row r="1913" spans="3:15">
      <c r="C1913" s="108"/>
      <c r="D1913" s="108"/>
      <c r="E1913" s="108"/>
      <c r="H1913" s="189" t="s">
        <v>521</v>
      </c>
      <c r="I1913" s="192" t="s">
        <v>21049</v>
      </c>
      <c r="J1913" s="110" t="s">
        <v>13487</v>
      </c>
      <c r="L1913" s="110" t="s">
        <v>15894</v>
      </c>
      <c r="M1913" s="110"/>
      <c r="N1913" s="109"/>
      <c r="O1913" s="110" t="s">
        <v>12885</v>
      </c>
    </row>
    <row r="1914" spans="3:15">
      <c r="C1914" s="108"/>
      <c r="D1914" s="108"/>
      <c r="E1914" s="108"/>
      <c r="H1914" s="189" t="s">
        <v>521</v>
      </c>
      <c r="I1914" s="191" t="s">
        <v>13488</v>
      </c>
      <c r="J1914" s="110" t="s">
        <v>13489</v>
      </c>
      <c r="L1914" s="110" t="s">
        <v>15895</v>
      </c>
      <c r="M1914" s="110" t="s">
        <v>110</v>
      </c>
      <c r="N1914" s="109" t="s">
        <v>12886</v>
      </c>
      <c r="O1914" s="110" t="s">
        <v>12887</v>
      </c>
    </row>
    <row r="1915" spans="3:15">
      <c r="C1915" s="108"/>
      <c r="D1915" s="108"/>
      <c r="E1915" s="108"/>
      <c r="H1915" s="189" t="s">
        <v>521</v>
      </c>
      <c r="I1915" s="191" t="s">
        <v>13490</v>
      </c>
      <c r="J1915" s="110" t="s">
        <v>13491</v>
      </c>
      <c r="L1915" s="110" t="s">
        <v>15896</v>
      </c>
      <c r="M1915" s="110"/>
      <c r="N1915" s="109"/>
      <c r="O1915" s="110" t="s">
        <v>12887</v>
      </c>
    </row>
    <row r="1916" spans="3:15">
      <c r="C1916" s="108"/>
      <c r="D1916" s="108"/>
      <c r="E1916" s="108"/>
      <c r="H1916" s="189" t="s">
        <v>521</v>
      </c>
      <c r="I1916" s="191" t="s">
        <v>13492</v>
      </c>
      <c r="J1916" s="110" t="s">
        <v>13493</v>
      </c>
      <c r="L1916" s="110" t="s">
        <v>15897</v>
      </c>
      <c r="M1916" s="110" t="s">
        <v>110</v>
      </c>
      <c r="N1916" s="109" t="s">
        <v>12888</v>
      </c>
      <c r="O1916" s="110" t="s">
        <v>12889</v>
      </c>
    </row>
    <row r="1917" spans="3:15">
      <c r="C1917" s="108"/>
      <c r="D1917" s="108"/>
      <c r="E1917" s="108"/>
      <c r="H1917" s="189" t="s">
        <v>521</v>
      </c>
      <c r="I1917" s="191" t="s">
        <v>11500</v>
      </c>
      <c r="J1917" s="110" t="s">
        <v>13494</v>
      </c>
      <c r="L1917" s="110" t="s">
        <v>15898</v>
      </c>
      <c r="M1917" s="110" t="s">
        <v>110</v>
      </c>
      <c r="N1917" s="109" t="s">
        <v>12890</v>
      </c>
      <c r="O1917" s="110" t="s">
        <v>12891</v>
      </c>
    </row>
    <row r="1918" spans="3:15">
      <c r="C1918" s="108"/>
      <c r="D1918" s="108"/>
      <c r="E1918" s="108"/>
      <c r="H1918" s="189" t="s">
        <v>521</v>
      </c>
      <c r="I1918" s="192" t="s">
        <v>21050</v>
      </c>
      <c r="J1918" s="110" t="s">
        <v>13496</v>
      </c>
      <c r="L1918" s="110" t="s">
        <v>15899</v>
      </c>
      <c r="M1918" s="110"/>
      <c r="N1918" s="109"/>
      <c r="O1918" s="110" t="s">
        <v>12891</v>
      </c>
    </row>
    <row r="1919" spans="3:15">
      <c r="C1919" s="108"/>
      <c r="D1919" s="108"/>
      <c r="E1919" s="108"/>
      <c r="H1919" s="189" t="s">
        <v>521</v>
      </c>
      <c r="I1919" s="198" t="s">
        <v>18968</v>
      </c>
      <c r="J1919" s="110" t="s">
        <v>13498</v>
      </c>
      <c r="L1919" s="110" t="s">
        <v>15900</v>
      </c>
      <c r="M1919" s="110" t="s">
        <v>111</v>
      </c>
      <c r="N1919" s="109" t="s">
        <v>12893</v>
      </c>
      <c r="O1919" s="110" t="s">
        <v>12894</v>
      </c>
    </row>
    <row r="1920" spans="3:15">
      <c r="C1920" s="108"/>
      <c r="D1920" s="108"/>
      <c r="E1920" s="108"/>
      <c r="H1920" s="189" t="s">
        <v>521</v>
      </c>
      <c r="I1920" s="192" t="s">
        <v>21051</v>
      </c>
      <c r="J1920" s="110" t="s">
        <v>13500</v>
      </c>
      <c r="L1920" s="110" t="s">
        <v>15901</v>
      </c>
      <c r="M1920" s="110" t="s">
        <v>111</v>
      </c>
      <c r="N1920" s="109" t="s">
        <v>12895</v>
      </c>
      <c r="O1920" s="110" t="s">
        <v>12896</v>
      </c>
    </row>
    <row r="1921" spans="3:15">
      <c r="C1921" s="108"/>
      <c r="D1921" s="108"/>
      <c r="E1921" s="108"/>
      <c r="H1921" s="189" t="s">
        <v>521</v>
      </c>
      <c r="I1921" s="198" t="s">
        <v>21052</v>
      </c>
      <c r="J1921" s="110" t="s">
        <v>13502</v>
      </c>
      <c r="L1921" s="110" t="s">
        <v>15902</v>
      </c>
      <c r="M1921" s="110" t="s">
        <v>111</v>
      </c>
      <c r="N1921" s="109" t="s">
        <v>12897</v>
      </c>
      <c r="O1921" s="110" t="s">
        <v>12898</v>
      </c>
    </row>
    <row r="1922" spans="3:15">
      <c r="C1922" s="108"/>
      <c r="D1922" s="108"/>
      <c r="E1922" s="108"/>
      <c r="H1922" s="189" t="s">
        <v>521</v>
      </c>
      <c r="I1922" s="191" t="s">
        <v>21053</v>
      </c>
      <c r="J1922" s="110" t="s">
        <v>13504</v>
      </c>
      <c r="L1922" s="110" t="s">
        <v>15903</v>
      </c>
      <c r="M1922" s="110" t="s">
        <v>111</v>
      </c>
      <c r="N1922" s="109" t="s">
        <v>12899</v>
      </c>
      <c r="O1922" s="110" t="s">
        <v>12900</v>
      </c>
    </row>
    <row r="1923" spans="3:15">
      <c r="C1923" s="108"/>
      <c r="D1923" s="108"/>
      <c r="E1923" s="108"/>
      <c r="H1923" s="189" t="s">
        <v>521</v>
      </c>
      <c r="I1923" s="191" t="s">
        <v>21054</v>
      </c>
      <c r="J1923" s="110" t="s">
        <v>13506</v>
      </c>
      <c r="L1923" s="110" t="s">
        <v>15904</v>
      </c>
      <c r="M1923" s="110" t="s">
        <v>111</v>
      </c>
      <c r="N1923" s="109" t="s">
        <v>12903</v>
      </c>
      <c r="O1923" s="110" t="s">
        <v>12904</v>
      </c>
    </row>
    <row r="1924" spans="3:15">
      <c r="C1924" s="108"/>
      <c r="D1924" s="108"/>
      <c r="E1924" s="108"/>
      <c r="H1924" s="189" t="s">
        <v>521</v>
      </c>
      <c r="I1924" s="191" t="s">
        <v>13507</v>
      </c>
      <c r="J1924" s="110" t="s">
        <v>13508</v>
      </c>
      <c r="L1924" s="110" t="s">
        <v>15905</v>
      </c>
      <c r="M1924" s="110" t="s">
        <v>111</v>
      </c>
      <c r="N1924" s="109" t="s">
        <v>12905</v>
      </c>
      <c r="O1924" s="110" t="s">
        <v>12906</v>
      </c>
    </row>
    <row r="1925" spans="3:15">
      <c r="C1925" s="108"/>
      <c r="D1925" s="108"/>
      <c r="E1925" s="108"/>
      <c r="H1925" s="189" t="s">
        <v>521</v>
      </c>
      <c r="I1925" s="191" t="s">
        <v>13509</v>
      </c>
      <c r="J1925" s="110" t="s">
        <v>13510</v>
      </c>
      <c r="L1925" s="110" t="s">
        <v>15906</v>
      </c>
      <c r="M1925" s="110" t="s">
        <v>111</v>
      </c>
      <c r="N1925" s="109" t="s">
        <v>12907</v>
      </c>
      <c r="O1925" s="110" t="s">
        <v>12908</v>
      </c>
    </row>
    <row r="1926" spans="3:15">
      <c r="C1926" s="108"/>
      <c r="D1926" s="108"/>
      <c r="E1926" s="108"/>
      <c r="H1926" s="189" t="s">
        <v>521</v>
      </c>
      <c r="I1926" s="191" t="s">
        <v>13511</v>
      </c>
      <c r="J1926" s="110" t="s">
        <v>13512</v>
      </c>
      <c r="L1926" s="110" t="s">
        <v>15907</v>
      </c>
      <c r="M1926" s="110" t="s">
        <v>111</v>
      </c>
      <c r="N1926" s="109" t="s">
        <v>12909</v>
      </c>
      <c r="O1926" s="110" t="s">
        <v>12910</v>
      </c>
    </row>
    <row r="1927" spans="3:15">
      <c r="C1927" s="108"/>
      <c r="D1927" s="108"/>
      <c r="E1927" s="108"/>
      <c r="H1927" s="189" t="s">
        <v>521</v>
      </c>
      <c r="I1927" s="191" t="s">
        <v>13513</v>
      </c>
      <c r="J1927" s="110" t="s">
        <v>13514</v>
      </c>
      <c r="L1927" s="110" t="s">
        <v>15908</v>
      </c>
      <c r="M1927" s="110"/>
      <c r="N1927" s="109"/>
      <c r="O1927" s="110" t="s">
        <v>12910</v>
      </c>
    </row>
    <row r="1928" spans="3:15">
      <c r="C1928" s="108"/>
      <c r="D1928" s="108"/>
      <c r="E1928" s="108"/>
      <c r="H1928" s="189" t="s">
        <v>521</v>
      </c>
      <c r="I1928" s="191" t="s">
        <v>13515</v>
      </c>
      <c r="J1928" s="110" t="s">
        <v>13516</v>
      </c>
      <c r="L1928" s="110" t="s">
        <v>15909</v>
      </c>
      <c r="M1928" s="110" t="s">
        <v>111</v>
      </c>
      <c r="N1928" s="109" t="s">
        <v>12911</v>
      </c>
      <c r="O1928" s="110" t="s">
        <v>12912</v>
      </c>
    </row>
    <row r="1929" spans="3:15">
      <c r="C1929" s="108"/>
      <c r="D1929" s="108"/>
      <c r="E1929" s="108"/>
      <c r="H1929" s="189" t="s">
        <v>521</v>
      </c>
      <c r="I1929" s="191" t="s">
        <v>13517</v>
      </c>
      <c r="J1929" s="110" t="s">
        <v>13518</v>
      </c>
      <c r="L1929" s="110" t="s">
        <v>15910</v>
      </c>
      <c r="M1929" s="110" t="s">
        <v>111</v>
      </c>
      <c r="N1929" s="109" t="s">
        <v>12913</v>
      </c>
      <c r="O1929" s="110" t="s">
        <v>12914</v>
      </c>
    </row>
    <row r="1930" spans="3:15">
      <c r="C1930" s="108"/>
      <c r="D1930" s="108"/>
      <c r="E1930" s="108"/>
      <c r="H1930" s="193"/>
      <c r="I1930" s="197" t="s">
        <v>13519</v>
      </c>
      <c r="J1930" s="194"/>
      <c r="L1930" s="110" t="s">
        <v>15911</v>
      </c>
      <c r="M1930" s="110"/>
      <c r="N1930" s="109"/>
      <c r="O1930" s="110" t="s">
        <v>12914</v>
      </c>
    </row>
    <row r="1931" spans="3:15">
      <c r="C1931" s="108"/>
      <c r="D1931" s="108"/>
      <c r="E1931" s="108"/>
      <c r="H1931" s="189" t="s">
        <v>522</v>
      </c>
      <c r="I1931" s="191" t="s">
        <v>13520</v>
      </c>
      <c r="J1931" s="110" t="s">
        <v>13521</v>
      </c>
      <c r="L1931" s="110" t="s">
        <v>15912</v>
      </c>
      <c r="M1931" s="110" t="s">
        <v>111</v>
      </c>
      <c r="N1931" s="109" t="s">
        <v>12915</v>
      </c>
      <c r="O1931" s="110" t="s">
        <v>12916</v>
      </c>
    </row>
    <row r="1932" spans="3:15">
      <c r="C1932" s="108"/>
      <c r="D1932" s="108"/>
      <c r="E1932" s="108"/>
      <c r="H1932" s="189" t="s">
        <v>522</v>
      </c>
      <c r="I1932" s="191" t="s">
        <v>13522</v>
      </c>
      <c r="J1932" s="110" t="s">
        <v>13523</v>
      </c>
      <c r="L1932" s="110" t="s">
        <v>15913</v>
      </c>
      <c r="M1932" s="110"/>
      <c r="N1932" s="109"/>
      <c r="O1932" s="110" t="s">
        <v>12916</v>
      </c>
    </row>
    <row r="1933" spans="3:15">
      <c r="C1933" s="108"/>
      <c r="D1933" s="108"/>
      <c r="E1933" s="108"/>
      <c r="H1933" s="189" t="s">
        <v>522</v>
      </c>
      <c r="I1933" s="191" t="s">
        <v>13524</v>
      </c>
      <c r="J1933" s="110" t="s">
        <v>13525</v>
      </c>
      <c r="L1933" s="110" t="s">
        <v>15914</v>
      </c>
      <c r="M1933" s="110" t="s">
        <v>111</v>
      </c>
      <c r="N1933" s="109" t="s">
        <v>12917</v>
      </c>
      <c r="O1933" s="110" t="s">
        <v>12918</v>
      </c>
    </row>
    <row r="1934" spans="3:15">
      <c r="C1934" s="108"/>
      <c r="D1934" s="108"/>
      <c r="E1934" s="108"/>
      <c r="H1934" s="189" t="s">
        <v>522</v>
      </c>
      <c r="I1934" s="191" t="s">
        <v>13526</v>
      </c>
      <c r="J1934" s="110" t="s">
        <v>13527</v>
      </c>
      <c r="L1934" s="110" t="s">
        <v>15915</v>
      </c>
      <c r="M1934" s="110" t="s">
        <v>111</v>
      </c>
      <c r="N1934" s="109" t="s">
        <v>12919</v>
      </c>
      <c r="O1934" s="110" t="s">
        <v>12920</v>
      </c>
    </row>
    <row r="1935" spans="3:15">
      <c r="C1935" s="108"/>
      <c r="D1935" s="108"/>
      <c r="E1935" s="108"/>
      <c r="H1935" s="189" t="s">
        <v>522</v>
      </c>
      <c r="I1935" s="191" t="s">
        <v>13528</v>
      </c>
      <c r="J1935" s="110" t="s">
        <v>13529</v>
      </c>
      <c r="L1935" s="110" t="s">
        <v>15916</v>
      </c>
      <c r="M1935" s="110" t="s">
        <v>111</v>
      </c>
      <c r="N1935" s="109" t="s">
        <v>12921</v>
      </c>
      <c r="O1935" s="110" t="s">
        <v>12922</v>
      </c>
    </row>
    <row r="1936" spans="3:15">
      <c r="C1936" s="108"/>
      <c r="D1936" s="108"/>
      <c r="E1936" s="108"/>
      <c r="H1936" s="189" t="s">
        <v>522</v>
      </c>
      <c r="I1936" s="191" t="s">
        <v>13530</v>
      </c>
      <c r="J1936" s="110" t="s">
        <v>13531</v>
      </c>
      <c r="L1936" s="110" t="s">
        <v>15917</v>
      </c>
      <c r="M1936" s="110"/>
      <c r="N1936" s="109"/>
      <c r="O1936" s="110" t="s">
        <v>12922</v>
      </c>
    </row>
    <row r="1937" spans="3:15">
      <c r="C1937" s="108"/>
      <c r="D1937" s="108"/>
      <c r="E1937" s="108"/>
      <c r="H1937" s="189" t="s">
        <v>522</v>
      </c>
      <c r="I1937" s="191" t="s">
        <v>13532</v>
      </c>
      <c r="J1937" s="110" t="s">
        <v>13533</v>
      </c>
      <c r="L1937" s="110" t="s">
        <v>15918</v>
      </c>
      <c r="M1937" s="110" t="s">
        <v>111</v>
      </c>
      <c r="N1937" s="109" t="s">
        <v>12923</v>
      </c>
      <c r="O1937" s="110" t="s">
        <v>12924</v>
      </c>
    </row>
    <row r="1938" spans="3:15">
      <c r="C1938" s="108"/>
      <c r="D1938" s="108"/>
      <c r="E1938" s="108"/>
      <c r="H1938" s="189" t="s">
        <v>522</v>
      </c>
      <c r="I1938" s="191" t="s">
        <v>13534</v>
      </c>
      <c r="J1938" s="110" t="s">
        <v>13535</v>
      </c>
      <c r="L1938" s="110" t="s">
        <v>15919</v>
      </c>
      <c r="M1938" s="110"/>
      <c r="N1938" s="109"/>
      <c r="O1938" s="110" t="s">
        <v>12924</v>
      </c>
    </row>
    <row r="1939" spans="3:15">
      <c r="C1939" s="108"/>
      <c r="D1939" s="108"/>
      <c r="E1939" s="108"/>
      <c r="H1939" s="189" t="s">
        <v>522</v>
      </c>
      <c r="I1939" s="191" t="s">
        <v>13536</v>
      </c>
      <c r="J1939" s="110" t="s">
        <v>13537</v>
      </c>
      <c r="L1939" s="110" t="s">
        <v>15920</v>
      </c>
      <c r="M1939" s="110"/>
      <c r="N1939" s="109"/>
      <c r="O1939" s="110" t="s">
        <v>12924</v>
      </c>
    </row>
    <row r="1940" spans="3:15">
      <c r="C1940" s="108"/>
      <c r="D1940" s="108"/>
      <c r="E1940" s="108"/>
      <c r="H1940" s="189" t="s">
        <v>522</v>
      </c>
      <c r="I1940" s="191" t="s">
        <v>13538</v>
      </c>
      <c r="J1940" s="110" t="s">
        <v>13539</v>
      </c>
      <c r="L1940" s="110" t="s">
        <v>15921</v>
      </c>
      <c r="M1940" s="110" t="s">
        <v>111</v>
      </c>
      <c r="N1940" s="109" t="s">
        <v>12925</v>
      </c>
      <c r="O1940" s="110" t="s">
        <v>12926</v>
      </c>
    </row>
    <row r="1941" spans="3:15">
      <c r="C1941" s="108"/>
      <c r="D1941" s="108"/>
      <c r="E1941" s="108"/>
      <c r="H1941" s="189" t="s">
        <v>522</v>
      </c>
      <c r="I1941" s="191" t="s">
        <v>13540</v>
      </c>
      <c r="J1941" s="110" t="s">
        <v>13541</v>
      </c>
      <c r="L1941" s="110" t="s">
        <v>15922</v>
      </c>
      <c r="M1941" s="110" t="s">
        <v>111</v>
      </c>
      <c r="N1941" s="109" t="s">
        <v>12927</v>
      </c>
      <c r="O1941" s="110" t="s">
        <v>12928</v>
      </c>
    </row>
    <row r="1942" spans="3:15">
      <c r="C1942" s="108"/>
      <c r="D1942" s="108"/>
      <c r="E1942" s="108"/>
      <c r="H1942" s="189" t="s">
        <v>522</v>
      </c>
      <c r="I1942" s="191" t="s">
        <v>13542</v>
      </c>
      <c r="J1942" s="110" t="s">
        <v>13543</v>
      </c>
      <c r="L1942" s="110" t="s">
        <v>15923</v>
      </c>
      <c r="M1942" s="110"/>
      <c r="N1942" s="109"/>
      <c r="O1942" s="110" t="s">
        <v>12928</v>
      </c>
    </row>
    <row r="1943" spans="3:15">
      <c r="C1943" s="108"/>
      <c r="D1943" s="108"/>
      <c r="E1943" s="108"/>
      <c r="H1943" s="189" t="s">
        <v>522</v>
      </c>
      <c r="I1943" s="191" t="s">
        <v>13544</v>
      </c>
      <c r="J1943" s="110" t="s">
        <v>13545</v>
      </c>
      <c r="L1943" s="110" t="s">
        <v>15924</v>
      </c>
      <c r="M1943" s="110" t="s">
        <v>111</v>
      </c>
      <c r="N1943" s="109" t="s">
        <v>12929</v>
      </c>
      <c r="O1943" s="110" t="s">
        <v>12930</v>
      </c>
    </row>
    <row r="1944" spans="3:15">
      <c r="C1944" s="108"/>
      <c r="D1944" s="108"/>
      <c r="E1944" s="108"/>
      <c r="H1944" s="189" t="s">
        <v>522</v>
      </c>
      <c r="I1944" s="191" t="s">
        <v>13546</v>
      </c>
      <c r="J1944" s="110" t="s">
        <v>13547</v>
      </c>
      <c r="L1944" s="110" t="s">
        <v>15925</v>
      </c>
      <c r="M1944" s="110" t="s">
        <v>111</v>
      </c>
      <c r="N1944" s="109" t="s">
        <v>12931</v>
      </c>
      <c r="O1944" s="110" t="s">
        <v>12932</v>
      </c>
    </row>
    <row r="1945" spans="3:15">
      <c r="C1945" s="108"/>
      <c r="D1945" s="108"/>
      <c r="E1945" s="108"/>
      <c r="H1945" s="189" t="s">
        <v>522</v>
      </c>
      <c r="I1945" s="191" t="s">
        <v>13548</v>
      </c>
      <c r="J1945" s="110" t="s">
        <v>13549</v>
      </c>
      <c r="L1945" s="110" t="s">
        <v>15926</v>
      </c>
      <c r="M1945" s="110"/>
      <c r="N1945" s="109"/>
      <c r="O1945" s="110" t="s">
        <v>12932</v>
      </c>
    </row>
    <row r="1946" spans="3:15">
      <c r="C1946" s="108"/>
      <c r="D1946" s="108"/>
      <c r="E1946" s="108"/>
      <c r="H1946" s="189" t="s">
        <v>522</v>
      </c>
      <c r="I1946" s="191" t="s">
        <v>13550</v>
      </c>
      <c r="J1946" s="110" t="s">
        <v>13551</v>
      </c>
      <c r="L1946" s="110" t="s">
        <v>15927</v>
      </c>
      <c r="M1946" s="110" t="s">
        <v>111</v>
      </c>
      <c r="N1946" s="109" t="s">
        <v>12933</v>
      </c>
      <c r="O1946" s="110" t="s">
        <v>12934</v>
      </c>
    </row>
    <row r="1947" spans="3:15">
      <c r="C1947" s="108"/>
      <c r="D1947" s="108"/>
      <c r="E1947" s="108"/>
      <c r="H1947" s="189" t="s">
        <v>522</v>
      </c>
      <c r="I1947" s="191" t="s">
        <v>13552</v>
      </c>
      <c r="J1947" s="110" t="s">
        <v>13553</v>
      </c>
      <c r="L1947" s="110" t="s">
        <v>15928</v>
      </c>
      <c r="M1947" s="110" t="s">
        <v>111</v>
      </c>
      <c r="N1947" s="109" t="s">
        <v>12935</v>
      </c>
      <c r="O1947" s="110" t="s">
        <v>12936</v>
      </c>
    </row>
    <row r="1948" spans="3:15">
      <c r="C1948" s="108"/>
      <c r="D1948" s="108"/>
      <c r="E1948" s="108"/>
      <c r="H1948" s="189" t="s">
        <v>522</v>
      </c>
      <c r="I1948" s="191" t="s">
        <v>13554</v>
      </c>
      <c r="J1948" s="110" t="s">
        <v>13555</v>
      </c>
      <c r="L1948" s="110" t="s">
        <v>15929</v>
      </c>
      <c r="M1948" s="110" t="s">
        <v>111</v>
      </c>
      <c r="N1948" s="109" t="s">
        <v>12937</v>
      </c>
      <c r="O1948" s="110" t="s">
        <v>12938</v>
      </c>
    </row>
    <row r="1949" spans="3:15">
      <c r="C1949" s="108"/>
      <c r="D1949" s="108"/>
      <c r="E1949" s="108"/>
      <c r="H1949" s="189" t="s">
        <v>522</v>
      </c>
      <c r="I1949" s="191" t="s">
        <v>13556</v>
      </c>
      <c r="J1949" s="110" t="s">
        <v>13557</v>
      </c>
      <c r="L1949" s="110" t="s">
        <v>15930</v>
      </c>
      <c r="M1949" s="110"/>
      <c r="N1949" s="109"/>
      <c r="O1949" s="110" t="s">
        <v>12938</v>
      </c>
    </row>
    <row r="1950" spans="3:15">
      <c r="C1950" s="108"/>
      <c r="D1950" s="108"/>
      <c r="E1950" s="108"/>
      <c r="H1950" s="189" t="s">
        <v>522</v>
      </c>
      <c r="I1950" s="191" t="s">
        <v>13558</v>
      </c>
      <c r="J1950" s="110" t="s">
        <v>13559</v>
      </c>
      <c r="L1950" s="110" t="s">
        <v>15931</v>
      </c>
      <c r="M1950" s="110" t="s">
        <v>111</v>
      </c>
      <c r="N1950" s="109" t="s">
        <v>12939</v>
      </c>
      <c r="O1950" s="110" t="s">
        <v>12940</v>
      </c>
    </row>
    <row r="1951" spans="3:15">
      <c r="C1951" s="108"/>
      <c r="D1951" s="108"/>
      <c r="E1951" s="108"/>
      <c r="H1951" s="189" t="s">
        <v>522</v>
      </c>
      <c r="I1951" s="191" t="s">
        <v>13560</v>
      </c>
      <c r="J1951" s="110" t="s">
        <v>13561</v>
      </c>
      <c r="L1951" s="110" t="s">
        <v>15932</v>
      </c>
      <c r="M1951" s="110" t="s">
        <v>111</v>
      </c>
      <c r="N1951" s="109" t="s">
        <v>12941</v>
      </c>
      <c r="O1951" s="110" t="s">
        <v>12942</v>
      </c>
    </row>
    <row r="1952" spans="3:15">
      <c r="C1952" s="108"/>
      <c r="D1952" s="108"/>
      <c r="E1952" s="108"/>
      <c r="H1952" s="189" t="s">
        <v>522</v>
      </c>
      <c r="I1952" s="191" t="s">
        <v>13562</v>
      </c>
      <c r="J1952" s="110" t="s">
        <v>13563</v>
      </c>
      <c r="L1952" s="110" t="s">
        <v>15933</v>
      </c>
      <c r="M1952" s="110"/>
      <c r="N1952" s="109"/>
      <c r="O1952" s="110" t="s">
        <v>12942</v>
      </c>
    </row>
    <row r="1953" spans="3:15">
      <c r="C1953" s="108"/>
      <c r="D1953" s="108"/>
      <c r="E1953" s="108"/>
      <c r="H1953" s="189" t="s">
        <v>522</v>
      </c>
      <c r="I1953" s="191" t="s">
        <v>13564</v>
      </c>
      <c r="J1953" s="110" t="s">
        <v>13565</v>
      </c>
      <c r="L1953" s="110" t="s">
        <v>15934</v>
      </c>
      <c r="M1953" s="110" t="s">
        <v>111</v>
      </c>
      <c r="N1953" s="109" t="s">
        <v>12943</v>
      </c>
      <c r="O1953" s="110" t="s">
        <v>12944</v>
      </c>
    </row>
    <row r="1954" spans="3:15">
      <c r="C1954" s="108"/>
      <c r="D1954" s="108"/>
      <c r="E1954" s="108"/>
      <c r="H1954" s="189" t="s">
        <v>522</v>
      </c>
      <c r="I1954" s="191" t="s">
        <v>13566</v>
      </c>
      <c r="J1954" s="110" t="s">
        <v>13567</v>
      </c>
      <c r="L1954" s="110" t="s">
        <v>15935</v>
      </c>
      <c r="M1954" s="110"/>
      <c r="N1954" s="109"/>
      <c r="O1954" s="110" t="s">
        <v>12944</v>
      </c>
    </row>
    <row r="1955" spans="3:15">
      <c r="C1955" s="108"/>
      <c r="D1955" s="108"/>
      <c r="E1955" s="108"/>
      <c r="H1955" s="193"/>
      <c r="I1955" s="197" t="s">
        <v>13568</v>
      </c>
      <c r="J1955" s="194"/>
      <c r="L1955" s="110" t="s">
        <v>15936</v>
      </c>
      <c r="M1955" s="110" t="s">
        <v>111</v>
      </c>
      <c r="N1955" s="109" t="s">
        <v>12945</v>
      </c>
      <c r="O1955" s="110" t="s">
        <v>12946</v>
      </c>
    </row>
    <row r="1956" spans="3:15">
      <c r="C1956" s="108"/>
      <c r="D1956" s="108"/>
      <c r="E1956" s="108"/>
      <c r="H1956" s="189" t="s">
        <v>523</v>
      </c>
      <c r="I1956" s="191" t="s">
        <v>13569</v>
      </c>
      <c r="J1956" s="110" t="s">
        <v>13570</v>
      </c>
      <c r="L1956" s="110" t="s">
        <v>15937</v>
      </c>
      <c r="M1956" s="110"/>
      <c r="N1956" s="109"/>
      <c r="O1956" s="110" t="s">
        <v>12946</v>
      </c>
    </row>
    <row r="1957" spans="3:15">
      <c r="C1957" s="108"/>
      <c r="D1957" s="108"/>
      <c r="E1957" s="108"/>
      <c r="H1957" s="189" t="s">
        <v>523</v>
      </c>
      <c r="I1957" s="191" t="s">
        <v>13571</v>
      </c>
      <c r="J1957" s="110" t="s">
        <v>13572</v>
      </c>
      <c r="L1957" s="110" t="s">
        <v>15938</v>
      </c>
      <c r="M1957" s="110" t="s">
        <v>111</v>
      </c>
      <c r="N1957" s="109" t="s">
        <v>12947</v>
      </c>
      <c r="O1957" s="110" t="s">
        <v>12948</v>
      </c>
    </row>
    <row r="1958" spans="3:15">
      <c r="C1958" s="108"/>
      <c r="D1958" s="108"/>
      <c r="E1958" s="108"/>
      <c r="H1958" s="189" t="s">
        <v>523</v>
      </c>
      <c r="I1958" s="191" t="s">
        <v>13573</v>
      </c>
      <c r="J1958" s="110" t="s">
        <v>13574</v>
      </c>
      <c r="L1958" s="110" t="s">
        <v>15939</v>
      </c>
      <c r="M1958" s="110" t="s">
        <v>111</v>
      </c>
      <c r="N1958" s="109" t="s">
        <v>12949</v>
      </c>
      <c r="O1958" s="110" t="s">
        <v>12950</v>
      </c>
    </row>
    <row r="1959" spans="3:15">
      <c r="C1959" s="108"/>
      <c r="D1959" s="108"/>
      <c r="E1959" s="108"/>
      <c r="H1959" s="189" t="s">
        <v>523</v>
      </c>
      <c r="I1959" s="191" t="s">
        <v>13575</v>
      </c>
      <c r="J1959" s="110" t="s">
        <v>13576</v>
      </c>
      <c r="L1959" s="110" t="s">
        <v>15940</v>
      </c>
      <c r="M1959" s="110"/>
      <c r="N1959" s="109"/>
      <c r="O1959" s="110" t="s">
        <v>12950</v>
      </c>
    </row>
    <row r="1960" spans="3:15">
      <c r="C1960" s="108"/>
      <c r="D1960" s="108"/>
      <c r="E1960" s="108"/>
      <c r="H1960" s="189" t="s">
        <v>523</v>
      </c>
      <c r="I1960" s="191" t="s">
        <v>13577</v>
      </c>
      <c r="J1960" s="110" t="s">
        <v>13578</v>
      </c>
      <c r="L1960" s="110" t="s">
        <v>15941</v>
      </c>
      <c r="M1960" s="110" t="s">
        <v>111</v>
      </c>
      <c r="N1960" s="109" t="s">
        <v>12951</v>
      </c>
      <c r="O1960" s="110" t="s">
        <v>12952</v>
      </c>
    </row>
    <row r="1961" spans="3:15">
      <c r="C1961" s="108"/>
      <c r="D1961" s="108"/>
      <c r="E1961" s="108"/>
      <c r="H1961" s="189" t="s">
        <v>523</v>
      </c>
      <c r="I1961" s="191" t="s">
        <v>13579</v>
      </c>
      <c r="J1961" s="110" t="s">
        <v>13580</v>
      </c>
      <c r="L1961" s="110" t="s">
        <v>15942</v>
      </c>
      <c r="M1961" s="110"/>
      <c r="N1961" s="109"/>
      <c r="O1961" s="110" t="s">
        <v>12952</v>
      </c>
    </row>
    <row r="1962" spans="3:15">
      <c r="C1962" s="108"/>
      <c r="D1962" s="108"/>
      <c r="E1962" s="108"/>
      <c r="H1962" s="189" t="s">
        <v>523</v>
      </c>
      <c r="I1962" s="191" t="s">
        <v>13581</v>
      </c>
      <c r="J1962" s="110" t="s">
        <v>13582</v>
      </c>
      <c r="L1962" s="110" t="s">
        <v>15943</v>
      </c>
      <c r="M1962" s="110" t="s">
        <v>111</v>
      </c>
      <c r="N1962" s="109" t="s">
        <v>12953</v>
      </c>
      <c r="O1962" s="110" t="s">
        <v>12954</v>
      </c>
    </row>
    <row r="1963" spans="3:15">
      <c r="C1963" s="108"/>
      <c r="D1963" s="108"/>
      <c r="E1963" s="108"/>
      <c r="H1963" s="189" t="s">
        <v>523</v>
      </c>
      <c r="I1963" s="191" t="s">
        <v>13583</v>
      </c>
      <c r="J1963" s="110" t="s">
        <v>13584</v>
      </c>
      <c r="L1963" s="110" t="s">
        <v>15944</v>
      </c>
      <c r="M1963" s="110" t="s">
        <v>111</v>
      </c>
      <c r="N1963" s="109" t="s">
        <v>12955</v>
      </c>
      <c r="O1963" s="110" t="s">
        <v>12956</v>
      </c>
    </row>
    <row r="1964" spans="3:15">
      <c r="C1964" s="108"/>
      <c r="D1964" s="108"/>
      <c r="E1964" s="108"/>
      <c r="H1964" s="189" t="s">
        <v>523</v>
      </c>
      <c r="I1964" s="191" t="s">
        <v>13585</v>
      </c>
      <c r="J1964" s="110" t="s">
        <v>13586</v>
      </c>
      <c r="L1964" s="110" t="s">
        <v>15945</v>
      </c>
      <c r="M1964" s="110" t="s">
        <v>111</v>
      </c>
      <c r="N1964" s="109" t="s">
        <v>12957</v>
      </c>
      <c r="O1964" s="110" t="s">
        <v>12958</v>
      </c>
    </row>
    <row r="1965" spans="3:15">
      <c r="C1965" s="108"/>
      <c r="D1965" s="108"/>
      <c r="E1965" s="108"/>
      <c r="H1965" s="189" t="s">
        <v>523</v>
      </c>
      <c r="I1965" s="191" t="s">
        <v>13587</v>
      </c>
      <c r="J1965" s="110" t="s">
        <v>13588</v>
      </c>
      <c r="L1965" s="110" t="s">
        <v>15946</v>
      </c>
      <c r="M1965" s="110"/>
      <c r="N1965" s="109"/>
      <c r="O1965" s="110" t="s">
        <v>12958</v>
      </c>
    </row>
    <row r="1966" spans="3:15">
      <c r="C1966" s="108"/>
      <c r="D1966" s="108"/>
      <c r="E1966" s="108"/>
      <c r="H1966" s="189" t="s">
        <v>523</v>
      </c>
      <c r="I1966" s="191" t="s">
        <v>11505</v>
      </c>
      <c r="J1966" s="110" t="s">
        <v>13589</v>
      </c>
      <c r="L1966" s="110" t="s">
        <v>15947</v>
      </c>
      <c r="M1966" s="110" t="s">
        <v>111</v>
      </c>
      <c r="N1966" s="109" t="s">
        <v>11043</v>
      </c>
      <c r="O1966" s="110" t="s">
        <v>12959</v>
      </c>
    </row>
    <row r="1967" spans="3:15">
      <c r="C1967" s="108"/>
      <c r="D1967" s="108"/>
      <c r="E1967" s="108"/>
      <c r="H1967" s="189" t="s">
        <v>523</v>
      </c>
      <c r="I1967" s="191" t="s">
        <v>13590</v>
      </c>
      <c r="J1967" s="110" t="s">
        <v>13591</v>
      </c>
      <c r="L1967" s="110" t="s">
        <v>15948</v>
      </c>
      <c r="M1967" s="110" t="s">
        <v>111</v>
      </c>
      <c r="N1967" s="109" t="s">
        <v>12714</v>
      </c>
      <c r="O1967" s="110" t="s">
        <v>12960</v>
      </c>
    </row>
    <row r="1968" spans="3:15">
      <c r="C1968" s="108"/>
      <c r="D1968" s="108"/>
      <c r="E1968" s="108"/>
      <c r="H1968" s="189" t="s">
        <v>523</v>
      </c>
      <c r="I1968" s="191" t="s">
        <v>13592</v>
      </c>
      <c r="J1968" s="110" t="s">
        <v>13593</v>
      </c>
      <c r="L1968" s="110" t="s">
        <v>15949</v>
      </c>
      <c r="M1968" s="110" t="s">
        <v>111</v>
      </c>
      <c r="N1968" s="109" t="s">
        <v>12961</v>
      </c>
      <c r="O1968" s="110" t="s">
        <v>12962</v>
      </c>
    </row>
    <row r="1969" spans="3:15">
      <c r="C1969" s="108"/>
      <c r="D1969" s="108"/>
      <c r="E1969" s="108"/>
      <c r="H1969" s="189" t="s">
        <v>523</v>
      </c>
      <c r="I1969" s="191" t="s">
        <v>13594</v>
      </c>
      <c r="J1969" s="110" t="s">
        <v>13595</v>
      </c>
      <c r="L1969" s="110" t="s">
        <v>15950</v>
      </c>
      <c r="M1969" s="110" t="s">
        <v>111</v>
      </c>
      <c r="N1969" s="109" t="s">
        <v>12963</v>
      </c>
      <c r="O1969" s="110" t="s">
        <v>12964</v>
      </c>
    </row>
    <row r="1970" spans="3:15">
      <c r="C1970" s="108"/>
      <c r="D1970" s="108"/>
      <c r="E1970" s="108"/>
      <c r="H1970" s="189" t="s">
        <v>523</v>
      </c>
      <c r="I1970" s="191" t="s">
        <v>13596</v>
      </c>
      <c r="J1970" s="110" t="s">
        <v>13597</v>
      </c>
      <c r="L1970" s="110" t="s">
        <v>15951</v>
      </c>
      <c r="M1970" s="110" t="s">
        <v>111</v>
      </c>
      <c r="N1970" s="109" t="s">
        <v>12965</v>
      </c>
      <c r="O1970" s="110" t="s">
        <v>12966</v>
      </c>
    </row>
    <row r="1971" spans="3:15">
      <c r="C1971" s="108"/>
      <c r="D1971" s="108"/>
      <c r="E1971" s="108"/>
      <c r="H1971" s="189" t="s">
        <v>523</v>
      </c>
      <c r="I1971" s="191" t="s">
        <v>13598</v>
      </c>
      <c r="J1971" s="110" t="s">
        <v>13599</v>
      </c>
      <c r="L1971" s="110" t="s">
        <v>15952</v>
      </c>
      <c r="M1971" s="110"/>
      <c r="N1971" s="109"/>
      <c r="O1971" s="110" t="s">
        <v>12966</v>
      </c>
    </row>
    <row r="1972" spans="3:15">
      <c r="C1972" s="108"/>
      <c r="D1972" s="108"/>
      <c r="E1972" s="108"/>
      <c r="H1972" s="193"/>
      <c r="I1972" s="197" t="s">
        <v>13600</v>
      </c>
      <c r="J1972" s="194"/>
      <c r="L1972" s="110" t="s">
        <v>15953</v>
      </c>
      <c r="M1972" s="110" t="s">
        <v>111</v>
      </c>
      <c r="N1972" s="109" t="s">
        <v>12967</v>
      </c>
      <c r="O1972" s="110" t="s">
        <v>12968</v>
      </c>
    </row>
    <row r="1973" spans="3:15">
      <c r="C1973" s="108"/>
      <c r="D1973" s="108"/>
      <c r="E1973" s="108"/>
      <c r="H1973" s="189" t="s">
        <v>470</v>
      </c>
      <c r="I1973" s="191" t="s">
        <v>13601</v>
      </c>
      <c r="J1973" s="110" t="s">
        <v>13602</v>
      </c>
      <c r="L1973" s="110" t="s">
        <v>15954</v>
      </c>
      <c r="M1973" s="110" t="s">
        <v>111</v>
      </c>
      <c r="N1973" s="109" t="s">
        <v>12969</v>
      </c>
      <c r="O1973" s="110" t="s">
        <v>12970</v>
      </c>
    </row>
    <row r="1974" spans="3:15">
      <c r="C1974" s="108"/>
      <c r="D1974" s="108"/>
      <c r="E1974" s="108"/>
      <c r="H1974" s="189" t="s">
        <v>470</v>
      </c>
      <c r="I1974" s="191" t="s">
        <v>13603</v>
      </c>
      <c r="J1974" s="110" t="s">
        <v>13604</v>
      </c>
      <c r="L1974" s="110" t="s">
        <v>15955</v>
      </c>
      <c r="M1974" s="110"/>
      <c r="N1974" s="109"/>
      <c r="O1974" s="110" t="s">
        <v>12970</v>
      </c>
    </row>
    <row r="1975" spans="3:15">
      <c r="C1975" s="108"/>
      <c r="D1975" s="108"/>
      <c r="E1975" s="108"/>
      <c r="H1975" s="189" t="s">
        <v>470</v>
      </c>
      <c r="I1975" s="191" t="s">
        <v>13605</v>
      </c>
      <c r="J1975" s="110" t="s">
        <v>13606</v>
      </c>
      <c r="L1975" s="110" t="s">
        <v>15956</v>
      </c>
      <c r="M1975" s="110" t="s">
        <v>111</v>
      </c>
      <c r="N1975" s="109" t="s">
        <v>12971</v>
      </c>
      <c r="O1975" s="110" t="s">
        <v>12972</v>
      </c>
    </row>
    <row r="1976" spans="3:15">
      <c r="C1976" s="108"/>
      <c r="D1976" s="108"/>
      <c r="E1976" s="108"/>
      <c r="H1976" s="189" t="s">
        <v>470</v>
      </c>
      <c r="I1976" s="191" t="s">
        <v>13607</v>
      </c>
      <c r="J1976" s="110" t="s">
        <v>13608</v>
      </c>
      <c r="L1976" s="110" t="s">
        <v>15957</v>
      </c>
      <c r="M1976" s="110" t="s">
        <v>111</v>
      </c>
      <c r="N1976" s="109" t="s">
        <v>12973</v>
      </c>
      <c r="O1976" s="110" t="s">
        <v>12974</v>
      </c>
    </row>
    <row r="1977" spans="3:15">
      <c r="C1977" s="108"/>
      <c r="D1977" s="108"/>
      <c r="E1977" s="108"/>
      <c r="H1977" s="189" t="s">
        <v>470</v>
      </c>
      <c r="I1977" s="191" t="s">
        <v>13609</v>
      </c>
      <c r="J1977" s="110" t="s">
        <v>13610</v>
      </c>
      <c r="L1977" s="110" t="s">
        <v>15958</v>
      </c>
      <c r="M1977" s="110" t="s">
        <v>111</v>
      </c>
      <c r="N1977" s="109" t="s">
        <v>12975</v>
      </c>
      <c r="O1977" s="110" t="s">
        <v>12976</v>
      </c>
    </row>
    <row r="1978" spans="3:15">
      <c r="C1978" s="108"/>
      <c r="D1978" s="108"/>
      <c r="E1978" s="108"/>
      <c r="H1978" s="189" t="s">
        <v>470</v>
      </c>
      <c r="I1978" s="191" t="s">
        <v>13611</v>
      </c>
      <c r="J1978" s="110" t="s">
        <v>13612</v>
      </c>
      <c r="L1978" s="110" t="s">
        <v>15959</v>
      </c>
      <c r="M1978" s="110" t="s">
        <v>111</v>
      </c>
      <c r="N1978" s="109" t="s">
        <v>12977</v>
      </c>
      <c r="O1978" s="110" t="s">
        <v>12978</v>
      </c>
    </row>
    <row r="1979" spans="3:15">
      <c r="C1979" s="108"/>
      <c r="D1979" s="108"/>
      <c r="E1979" s="108"/>
      <c r="H1979" s="189" t="s">
        <v>470</v>
      </c>
      <c r="I1979" s="191" t="s">
        <v>13613</v>
      </c>
      <c r="J1979" s="110" t="s">
        <v>13614</v>
      </c>
      <c r="L1979" s="110" t="s">
        <v>15960</v>
      </c>
      <c r="M1979" s="110"/>
      <c r="N1979" s="109"/>
      <c r="O1979" s="110" t="s">
        <v>12978</v>
      </c>
    </row>
    <row r="1980" spans="3:15">
      <c r="C1980" s="108"/>
      <c r="D1980" s="108"/>
      <c r="E1980" s="108"/>
      <c r="H1980" s="189" t="s">
        <v>470</v>
      </c>
      <c r="I1980" s="191" t="s">
        <v>13615</v>
      </c>
      <c r="J1980" s="110" t="s">
        <v>13616</v>
      </c>
      <c r="L1980" s="110" t="s">
        <v>15961</v>
      </c>
      <c r="M1980" s="110"/>
      <c r="N1980" s="109"/>
      <c r="O1980" s="110" t="s">
        <v>12978</v>
      </c>
    </row>
    <row r="1981" spans="3:15">
      <c r="C1981" s="108"/>
      <c r="D1981" s="108"/>
      <c r="E1981" s="108"/>
      <c r="H1981" s="189" t="s">
        <v>470</v>
      </c>
      <c r="I1981" s="191" t="s">
        <v>13617</v>
      </c>
      <c r="J1981" s="110" t="s">
        <v>13618</v>
      </c>
      <c r="L1981" s="110" t="s">
        <v>15962</v>
      </c>
      <c r="M1981" s="110" t="s">
        <v>112</v>
      </c>
      <c r="N1981" s="109" t="s">
        <v>12980</v>
      </c>
      <c r="O1981" s="110" t="s">
        <v>12981</v>
      </c>
    </row>
    <row r="1982" spans="3:15">
      <c r="C1982" s="108"/>
      <c r="D1982" s="108"/>
      <c r="E1982" s="108"/>
      <c r="H1982" s="189" t="s">
        <v>470</v>
      </c>
      <c r="I1982" s="191" t="s">
        <v>13619</v>
      </c>
      <c r="J1982" s="110" t="s">
        <v>13620</v>
      </c>
      <c r="L1982" s="110" t="s">
        <v>15963</v>
      </c>
      <c r="M1982" s="110" t="s">
        <v>112</v>
      </c>
      <c r="N1982" s="109" t="s">
        <v>12982</v>
      </c>
      <c r="O1982" s="110" t="s">
        <v>12983</v>
      </c>
    </row>
    <row r="1983" spans="3:15">
      <c r="C1983" s="108"/>
      <c r="D1983" s="108"/>
      <c r="E1983" s="108"/>
      <c r="H1983" s="189" t="s">
        <v>470</v>
      </c>
      <c r="I1983" s="191" t="s">
        <v>13621</v>
      </c>
      <c r="J1983" s="110" t="s">
        <v>13622</v>
      </c>
      <c r="L1983" s="110" t="s">
        <v>15964</v>
      </c>
      <c r="M1983" s="110" t="s">
        <v>112</v>
      </c>
      <c r="N1983" s="109" t="s">
        <v>12984</v>
      </c>
      <c r="O1983" s="110" t="s">
        <v>12985</v>
      </c>
    </row>
    <row r="1984" spans="3:15">
      <c r="C1984" s="108"/>
      <c r="D1984" s="108"/>
      <c r="E1984" s="108"/>
      <c r="H1984" s="189" t="s">
        <v>470</v>
      </c>
      <c r="I1984" s="191" t="s">
        <v>13623</v>
      </c>
      <c r="J1984" s="110" t="s">
        <v>13624</v>
      </c>
      <c r="L1984" s="110" t="s">
        <v>15965</v>
      </c>
      <c r="M1984" s="110"/>
      <c r="N1984" s="109"/>
      <c r="O1984" s="110" t="s">
        <v>12985</v>
      </c>
    </row>
    <row r="1985" spans="3:15">
      <c r="C1985" s="108"/>
      <c r="D1985" s="108"/>
      <c r="E1985" s="108"/>
      <c r="H1985" s="189" t="s">
        <v>470</v>
      </c>
      <c r="I1985" s="191" t="s">
        <v>13625</v>
      </c>
      <c r="J1985" s="110" t="s">
        <v>13626</v>
      </c>
      <c r="L1985" s="110" t="s">
        <v>15966</v>
      </c>
      <c r="M1985" s="110" t="s">
        <v>112</v>
      </c>
      <c r="N1985" s="109" t="s">
        <v>12986</v>
      </c>
      <c r="O1985" s="110" t="s">
        <v>12987</v>
      </c>
    </row>
    <row r="1986" spans="3:15">
      <c r="C1986" s="108"/>
      <c r="D1986" s="108"/>
      <c r="E1986" s="108"/>
      <c r="H1986" s="189" t="s">
        <v>470</v>
      </c>
      <c r="I1986" s="191" t="s">
        <v>13627</v>
      </c>
      <c r="J1986" s="110" t="s">
        <v>13628</v>
      </c>
      <c r="L1986" s="110" t="s">
        <v>15967</v>
      </c>
      <c r="M1986" s="110" t="s">
        <v>112</v>
      </c>
      <c r="N1986" s="109" t="s">
        <v>12988</v>
      </c>
      <c r="O1986" s="110" t="s">
        <v>12989</v>
      </c>
    </row>
    <row r="1987" spans="3:15">
      <c r="C1987" s="108"/>
      <c r="D1987" s="108"/>
      <c r="E1987" s="108"/>
      <c r="H1987" s="189" t="s">
        <v>470</v>
      </c>
      <c r="I1987" s="191" t="s">
        <v>13629</v>
      </c>
      <c r="J1987" s="110" t="s">
        <v>13630</v>
      </c>
      <c r="L1987" s="110" t="s">
        <v>15968</v>
      </c>
      <c r="M1987" s="110" t="s">
        <v>112</v>
      </c>
      <c r="N1987" s="109" t="s">
        <v>12990</v>
      </c>
      <c r="O1987" s="110" t="s">
        <v>12991</v>
      </c>
    </row>
    <row r="1988" spans="3:15">
      <c r="C1988" s="108"/>
      <c r="D1988" s="108"/>
      <c r="E1988" s="108"/>
      <c r="H1988" s="189" t="s">
        <v>470</v>
      </c>
      <c r="I1988" s="191" t="s">
        <v>13631</v>
      </c>
      <c r="J1988" s="110" t="s">
        <v>13632</v>
      </c>
      <c r="L1988" s="110" t="s">
        <v>15969</v>
      </c>
      <c r="M1988" s="110"/>
      <c r="N1988" s="109"/>
      <c r="O1988" s="110" t="s">
        <v>12991</v>
      </c>
    </row>
    <row r="1989" spans="3:15">
      <c r="C1989" s="108"/>
      <c r="D1989" s="108"/>
      <c r="E1989" s="108"/>
      <c r="H1989" s="189" t="s">
        <v>470</v>
      </c>
      <c r="I1989" s="191" t="s">
        <v>13633</v>
      </c>
      <c r="J1989" s="110" t="s">
        <v>13634</v>
      </c>
      <c r="L1989" s="110" t="s">
        <v>15970</v>
      </c>
      <c r="M1989" s="110" t="s">
        <v>112</v>
      </c>
      <c r="N1989" s="109" t="s">
        <v>12992</v>
      </c>
      <c r="O1989" s="110" t="s">
        <v>12993</v>
      </c>
    </row>
    <row r="1990" spans="3:15">
      <c r="C1990" s="108"/>
      <c r="D1990" s="108"/>
      <c r="E1990" s="108"/>
      <c r="H1990" s="189" t="s">
        <v>470</v>
      </c>
      <c r="I1990" s="191" t="s">
        <v>13637</v>
      </c>
      <c r="J1990" s="110" t="s">
        <v>13638</v>
      </c>
      <c r="L1990" s="110" t="s">
        <v>15971</v>
      </c>
      <c r="M1990" s="110" t="s">
        <v>112</v>
      </c>
      <c r="N1990" s="109" t="s">
        <v>12994</v>
      </c>
      <c r="O1990" s="110" t="s">
        <v>12995</v>
      </c>
    </row>
    <row r="1991" spans="3:15">
      <c r="C1991" s="108"/>
      <c r="D1991" s="108"/>
      <c r="E1991" s="108"/>
      <c r="H1991" s="189" t="s">
        <v>470</v>
      </c>
      <c r="I1991" s="191" t="s">
        <v>13639</v>
      </c>
      <c r="J1991" s="110" t="s">
        <v>13640</v>
      </c>
      <c r="L1991" s="110" t="s">
        <v>15972</v>
      </c>
      <c r="M1991" s="110" t="s">
        <v>112</v>
      </c>
      <c r="N1991" s="109" t="s">
        <v>12996</v>
      </c>
      <c r="O1991" s="110" t="s">
        <v>12997</v>
      </c>
    </row>
    <row r="1992" spans="3:15">
      <c r="C1992" s="108"/>
      <c r="D1992" s="108"/>
      <c r="E1992" s="108"/>
      <c r="H1992" s="189" t="s">
        <v>470</v>
      </c>
      <c r="I1992" s="191" t="s">
        <v>13641</v>
      </c>
      <c r="J1992" s="110" t="s">
        <v>13642</v>
      </c>
      <c r="L1992" s="110" t="s">
        <v>15973</v>
      </c>
      <c r="M1992" s="110" t="s">
        <v>112</v>
      </c>
      <c r="N1992" s="109" t="s">
        <v>12998</v>
      </c>
      <c r="O1992" s="110" t="s">
        <v>12999</v>
      </c>
    </row>
    <row r="1993" spans="3:15">
      <c r="C1993" s="108"/>
      <c r="D1993" s="108"/>
      <c r="E1993" s="108"/>
      <c r="H1993" s="189" t="s">
        <v>470</v>
      </c>
      <c r="I1993" s="191" t="s">
        <v>13643</v>
      </c>
      <c r="J1993" s="110" t="s">
        <v>13644</v>
      </c>
      <c r="L1993" s="110" t="s">
        <v>15974</v>
      </c>
      <c r="M1993" s="110" t="s">
        <v>112</v>
      </c>
      <c r="N1993" s="109" t="s">
        <v>10684</v>
      </c>
      <c r="O1993" s="110" t="s">
        <v>13000</v>
      </c>
    </row>
    <row r="1994" spans="3:15">
      <c r="C1994" s="108"/>
      <c r="D1994" s="108"/>
      <c r="E1994" s="108"/>
      <c r="H1994" s="189" t="s">
        <v>470</v>
      </c>
      <c r="I1994" s="191" t="s">
        <v>13647</v>
      </c>
      <c r="J1994" s="110" t="s">
        <v>13648</v>
      </c>
      <c r="L1994" s="110" t="s">
        <v>15975</v>
      </c>
      <c r="M1994" s="110"/>
      <c r="N1994" s="109"/>
      <c r="O1994" s="110" t="s">
        <v>13000</v>
      </c>
    </row>
    <row r="1995" spans="3:15">
      <c r="C1995" s="108"/>
      <c r="D1995" s="108"/>
      <c r="E1995" s="108"/>
      <c r="H1995" s="189" t="s">
        <v>470</v>
      </c>
      <c r="I1995" s="191" t="s">
        <v>11038</v>
      </c>
      <c r="J1995" s="110" t="s">
        <v>13649</v>
      </c>
      <c r="L1995" s="110" t="s">
        <v>15976</v>
      </c>
      <c r="M1995" s="110" t="s">
        <v>112</v>
      </c>
      <c r="N1995" s="109" t="s">
        <v>13001</v>
      </c>
      <c r="O1995" s="110" t="s">
        <v>13002</v>
      </c>
    </row>
    <row r="1996" spans="3:15">
      <c r="C1996" s="108"/>
      <c r="D1996" s="108"/>
      <c r="E1996" s="108"/>
      <c r="H1996" s="189" t="s">
        <v>470</v>
      </c>
      <c r="I1996" s="191" t="s">
        <v>13650</v>
      </c>
      <c r="J1996" s="110" t="s">
        <v>13651</v>
      </c>
      <c r="L1996" s="110" t="s">
        <v>15977</v>
      </c>
      <c r="M1996" s="110" t="s">
        <v>112</v>
      </c>
      <c r="N1996" s="109" t="s">
        <v>13003</v>
      </c>
      <c r="O1996" s="110" t="s">
        <v>13004</v>
      </c>
    </row>
    <row r="1997" spans="3:15">
      <c r="C1997" s="108"/>
      <c r="D1997" s="108"/>
      <c r="E1997" s="108"/>
      <c r="H1997" s="189" t="s">
        <v>470</v>
      </c>
      <c r="I1997" s="191" t="s">
        <v>13652</v>
      </c>
      <c r="J1997" s="110" t="s">
        <v>13653</v>
      </c>
      <c r="L1997" s="110" t="s">
        <v>15978</v>
      </c>
      <c r="M1997" s="110" t="s">
        <v>112</v>
      </c>
      <c r="N1997" s="109" t="s">
        <v>13005</v>
      </c>
      <c r="O1997" s="110" t="s">
        <v>13006</v>
      </c>
    </row>
    <row r="1998" spans="3:15">
      <c r="C1998" s="108"/>
      <c r="D1998" s="108"/>
      <c r="E1998" s="108"/>
      <c r="H1998" s="189" t="s">
        <v>470</v>
      </c>
      <c r="I1998" s="191" t="s">
        <v>13654</v>
      </c>
      <c r="J1998" s="110" t="s">
        <v>13655</v>
      </c>
      <c r="L1998" s="110" t="s">
        <v>15979</v>
      </c>
      <c r="M1998" s="110"/>
      <c r="N1998" s="109"/>
      <c r="O1998" s="110" t="s">
        <v>13006</v>
      </c>
    </row>
    <row r="1999" spans="3:15">
      <c r="C1999" s="108"/>
      <c r="D1999" s="108"/>
      <c r="E1999" s="108"/>
      <c r="H1999" s="189" t="s">
        <v>470</v>
      </c>
      <c r="I1999" s="191" t="s">
        <v>13656</v>
      </c>
      <c r="J1999" s="110" t="s">
        <v>13657</v>
      </c>
      <c r="L1999" s="110" t="s">
        <v>15980</v>
      </c>
      <c r="M1999" s="110" t="s">
        <v>112</v>
      </c>
      <c r="N1999" s="109" t="s">
        <v>13007</v>
      </c>
      <c r="O1999" s="110" t="s">
        <v>13008</v>
      </c>
    </row>
    <row r="2000" spans="3:15">
      <c r="C2000" s="108"/>
      <c r="D2000" s="108"/>
      <c r="E2000" s="108"/>
      <c r="H2000" s="189" t="s">
        <v>470</v>
      </c>
      <c r="I2000" s="191" t="s">
        <v>13658</v>
      </c>
      <c r="J2000" s="110" t="s">
        <v>13659</v>
      </c>
      <c r="L2000" s="110" t="s">
        <v>15981</v>
      </c>
      <c r="M2000" s="110" t="s">
        <v>112</v>
      </c>
      <c r="N2000" s="109" t="s">
        <v>13009</v>
      </c>
      <c r="O2000" s="110" t="s">
        <v>13010</v>
      </c>
    </row>
    <row r="2001" spans="3:15">
      <c r="C2001" s="108"/>
      <c r="D2001" s="108"/>
      <c r="E2001" s="108"/>
      <c r="H2001" s="189" t="s">
        <v>470</v>
      </c>
      <c r="I2001" s="191" t="s">
        <v>13660</v>
      </c>
      <c r="J2001" s="110" t="s">
        <v>13661</v>
      </c>
      <c r="L2001" s="110" t="s">
        <v>15982</v>
      </c>
      <c r="M2001" s="110" t="s">
        <v>112</v>
      </c>
      <c r="N2001" s="109" t="s">
        <v>13011</v>
      </c>
      <c r="O2001" s="110" t="s">
        <v>13012</v>
      </c>
    </row>
    <row r="2002" spans="3:15">
      <c r="C2002" s="108"/>
      <c r="D2002" s="108"/>
      <c r="E2002" s="108"/>
      <c r="H2002" s="189" t="s">
        <v>470</v>
      </c>
      <c r="I2002" s="191" t="s">
        <v>13662</v>
      </c>
      <c r="J2002" s="110" t="s">
        <v>13663</v>
      </c>
      <c r="L2002" s="110" t="s">
        <v>15983</v>
      </c>
      <c r="M2002" s="110"/>
      <c r="N2002" s="109"/>
      <c r="O2002" s="110" t="s">
        <v>13012</v>
      </c>
    </row>
    <row r="2003" spans="3:15">
      <c r="C2003" s="108"/>
      <c r="D2003" s="108"/>
      <c r="E2003" s="108"/>
      <c r="H2003" s="189" t="s">
        <v>470</v>
      </c>
      <c r="I2003" s="191" t="s">
        <v>13664</v>
      </c>
      <c r="J2003" s="110" t="s">
        <v>13665</v>
      </c>
      <c r="L2003" s="110" t="s">
        <v>15984</v>
      </c>
      <c r="M2003" s="110" t="s">
        <v>112</v>
      </c>
      <c r="N2003" s="109" t="s">
        <v>13013</v>
      </c>
      <c r="O2003" s="110" t="s">
        <v>13014</v>
      </c>
    </row>
    <row r="2004" spans="3:15">
      <c r="C2004" s="108"/>
      <c r="D2004" s="108"/>
      <c r="E2004" s="108"/>
      <c r="H2004" s="189" t="s">
        <v>470</v>
      </c>
      <c r="I2004" s="191" t="s">
        <v>11043</v>
      </c>
      <c r="J2004" s="110" t="s">
        <v>13668</v>
      </c>
      <c r="L2004" s="110" t="s">
        <v>15985</v>
      </c>
      <c r="M2004" s="110" t="s">
        <v>112</v>
      </c>
      <c r="N2004" s="109" t="s">
        <v>10399</v>
      </c>
      <c r="O2004" s="110" t="s">
        <v>13015</v>
      </c>
    </row>
    <row r="2005" spans="3:15">
      <c r="C2005" s="108"/>
      <c r="D2005" s="108"/>
      <c r="E2005" s="108"/>
      <c r="H2005" s="189" t="s">
        <v>470</v>
      </c>
      <c r="I2005" s="191" t="s">
        <v>13669</v>
      </c>
      <c r="J2005" s="110" t="s">
        <v>13670</v>
      </c>
      <c r="L2005" s="110" t="s">
        <v>15986</v>
      </c>
      <c r="M2005" s="110" t="s">
        <v>112</v>
      </c>
      <c r="N2005" s="109" t="s">
        <v>13016</v>
      </c>
      <c r="O2005" s="110" t="s">
        <v>13017</v>
      </c>
    </row>
    <row r="2006" spans="3:15">
      <c r="C2006" s="108"/>
      <c r="D2006" s="108"/>
      <c r="E2006" s="108"/>
      <c r="H2006" s="189" t="s">
        <v>470</v>
      </c>
      <c r="I2006" s="191" t="s">
        <v>13671</v>
      </c>
      <c r="J2006" s="110" t="s">
        <v>13672</v>
      </c>
      <c r="L2006" s="110" t="s">
        <v>15987</v>
      </c>
      <c r="M2006" s="110" t="s">
        <v>112</v>
      </c>
      <c r="N2006" s="109" t="s">
        <v>13018</v>
      </c>
      <c r="O2006" s="110" t="s">
        <v>13019</v>
      </c>
    </row>
    <row r="2007" spans="3:15">
      <c r="C2007" s="108"/>
      <c r="D2007" s="108"/>
      <c r="E2007" s="108"/>
      <c r="H2007" s="189" t="s">
        <v>470</v>
      </c>
      <c r="I2007" s="191" t="s">
        <v>13673</v>
      </c>
      <c r="J2007" s="110" t="s">
        <v>13674</v>
      </c>
      <c r="L2007" s="110" t="s">
        <v>15988</v>
      </c>
      <c r="M2007" s="110" t="s">
        <v>112</v>
      </c>
      <c r="N2007" s="109" t="s">
        <v>13020</v>
      </c>
      <c r="O2007" s="110" t="s">
        <v>13021</v>
      </c>
    </row>
    <row r="2008" spans="3:15">
      <c r="C2008" s="108"/>
      <c r="D2008" s="108"/>
      <c r="E2008" s="108"/>
      <c r="H2008" s="189" t="s">
        <v>470</v>
      </c>
      <c r="I2008" s="191" t="s">
        <v>9871</v>
      </c>
      <c r="J2008" s="110" t="s">
        <v>13675</v>
      </c>
      <c r="L2008" s="110" t="s">
        <v>15989</v>
      </c>
      <c r="M2008" s="110"/>
      <c r="N2008" s="109"/>
      <c r="O2008" s="110" t="s">
        <v>13021</v>
      </c>
    </row>
    <row r="2009" spans="3:15">
      <c r="C2009" s="108"/>
      <c r="D2009" s="108"/>
      <c r="E2009" s="108"/>
      <c r="H2009" s="189" t="s">
        <v>470</v>
      </c>
      <c r="I2009" s="191" t="s">
        <v>13676</v>
      </c>
      <c r="J2009" s="110" t="s">
        <v>13677</v>
      </c>
      <c r="L2009" s="110" t="s">
        <v>15990</v>
      </c>
      <c r="M2009" s="110" t="s">
        <v>112</v>
      </c>
      <c r="N2009" s="109" t="s">
        <v>13022</v>
      </c>
      <c r="O2009" s="110" t="s">
        <v>13023</v>
      </c>
    </row>
    <row r="2010" spans="3:15">
      <c r="C2010" s="108"/>
      <c r="D2010" s="108"/>
      <c r="E2010" s="108"/>
      <c r="H2010" s="189" t="s">
        <v>470</v>
      </c>
      <c r="I2010" s="191" t="s">
        <v>13678</v>
      </c>
      <c r="J2010" s="110" t="s">
        <v>13679</v>
      </c>
      <c r="L2010" s="110" t="s">
        <v>15991</v>
      </c>
      <c r="M2010" s="110"/>
      <c r="N2010" s="109"/>
      <c r="O2010" s="110" t="s">
        <v>13023</v>
      </c>
    </row>
    <row r="2011" spans="3:15">
      <c r="C2011" s="108"/>
      <c r="D2011" s="108"/>
      <c r="E2011" s="108"/>
      <c r="H2011" s="189" t="s">
        <v>470</v>
      </c>
      <c r="I2011" s="191" t="s">
        <v>13680</v>
      </c>
      <c r="J2011" s="110" t="s">
        <v>13681</v>
      </c>
      <c r="L2011" s="110" t="s">
        <v>15992</v>
      </c>
      <c r="M2011" s="110" t="s">
        <v>113</v>
      </c>
      <c r="N2011" s="109" t="s">
        <v>13025</v>
      </c>
      <c r="O2011" s="110" t="s">
        <v>13026</v>
      </c>
    </row>
    <row r="2012" spans="3:15">
      <c r="C2012" s="108"/>
      <c r="D2012" s="108"/>
      <c r="E2012" s="108"/>
      <c r="H2012" s="189" t="s">
        <v>470</v>
      </c>
      <c r="I2012" s="191" t="s">
        <v>13682</v>
      </c>
      <c r="J2012" s="110" t="s">
        <v>13683</v>
      </c>
      <c r="L2012" s="110" t="s">
        <v>15993</v>
      </c>
      <c r="M2012" s="110"/>
      <c r="N2012" s="109"/>
      <c r="O2012" s="110" t="s">
        <v>13026</v>
      </c>
    </row>
    <row r="2013" spans="3:15">
      <c r="C2013" s="108"/>
      <c r="D2013" s="108"/>
      <c r="E2013" s="108"/>
      <c r="H2013" s="189" t="s">
        <v>470</v>
      </c>
      <c r="I2013" s="191" t="s">
        <v>13684</v>
      </c>
      <c r="J2013" s="110" t="s">
        <v>13685</v>
      </c>
      <c r="L2013" s="110" t="s">
        <v>15994</v>
      </c>
      <c r="M2013" s="110" t="s">
        <v>113</v>
      </c>
      <c r="N2013" s="109" t="s">
        <v>13027</v>
      </c>
      <c r="O2013" s="110" t="s">
        <v>13028</v>
      </c>
    </row>
    <row r="2014" spans="3:15">
      <c r="C2014" s="108"/>
      <c r="D2014" s="108"/>
      <c r="E2014" s="108"/>
      <c r="H2014" s="189" t="s">
        <v>470</v>
      </c>
      <c r="I2014" s="191" t="s">
        <v>13686</v>
      </c>
      <c r="J2014" s="110" t="s">
        <v>13687</v>
      </c>
      <c r="L2014" s="110" t="s">
        <v>15995</v>
      </c>
      <c r="M2014" s="110" t="s">
        <v>113</v>
      </c>
      <c r="N2014" s="109" t="s">
        <v>13029</v>
      </c>
      <c r="O2014" s="110" t="s">
        <v>13030</v>
      </c>
    </row>
    <row r="2015" spans="3:15">
      <c r="C2015" s="108"/>
      <c r="D2015" s="108"/>
      <c r="E2015" s="108"/>
      <c r="H2015" s="189" t="s">
        <v>470</v>
      </c>
      <c r="I2015" s="191" t="s">
        <v>13688</v>
      </c>
      <c r="J2015" s="110" t="s">
        <v>13689</v>
      </c>
      <c r="L2015" s="110" t="s">
        <v>15996</v>
      </c>
      <c r="M2015" s="110"/>
      <c r="N2015" s="109"/>
      <c r="O2015" s="110" t="s">
        <v>13030</v>
      </c>
    </row>
    <row r="2016" spans="3:15">
      <c r="C2016" s="108"/>
      <c r="D2016" s="108"/>
      <c r="E2016" s="108"/>
      <c r="H2016" s="189" t="s">
        <v>470</v>
      </c>
      <c r="I2016" s="191" t="s">
        <v>13690</v>
      </c>
      <c r="J2016" s="110" t="s">
        <v>13691</v>
      </c>
      <c r="L2016" s="110" t="s">
        <v>15997</v>
      </c>
      <c r="M2016" s="110" t="s">
        <v>113</v>
      </c>
      <c r="N2016" s="109" t="s">
        <v>13031</v>
      </c>
      <c r="O2016" s="110" t="s">
        <v>13032</v>
      </c>
    </row>
    <row r="2017" spans="3:15">
      <c r="C2017" s="108"/>
      <c r="D2017" s="108"/>
      <c r="E2017" s="108"/>
      <c r="H2017" s="189" t="s">
        <v>470</v>
      </c>
      <c r="I2017" s="191" t="s">
        <v>13692</v>
      </c>
      <c r="J2017" s="110" t="s">
        <v>13693</v>
      </c>
      <c r="L2017" s="110" t="s">
        <v>15998</v>
      </c>
      <c r="M2017" s="110" t="s">
        <v>113</v>
      </c>
      <c r="N2017" s="109" t="s">
        <v>13033</v>
      </c>
      <c r="O2017" s="110" t="s">
        <v>13034</v>
      </c>
    </row>
    <row r="2018" spans="3:15">
      <c r="C2018" s="108"/>
      <c r="D2018" s="108"/>
      <c r="E2018" s="108"/>
      <c r="H2018" s="189" t="s">
        <v>470</v>
      </c>
      <c r="I2018" s="191" t="s">
        <v>13694</v>
      </c>
      <c r="J2018" s="110" t="s">
        <v>13695</v>
      </c>
      <c r="L2018" s="110" t="s">
        <v>15999</v>
      </c>
      <c r="M2018" s="110" t="s">
        <v>113</v>
      </c>
      <c r="N2018" s="109" t="s">
        <v>13035</v>
      </c>
      <c r="O2018" s="110" t="s">
        <v>13036</v>
      </c>
    </row>
    <row r="2019" spans="3:15">
      <c r="C2019" s="108"/>
      <c r="D2019" s="108"/>
      <c r="E2019" s="108"/>
      <c r="H2019" s="193"/>
      <c r="I2019" s="197" t="s">
        <v>13696</v>
      </c>
      <c r="J2019" s="194"/>
      <c r="L2019" s="110" t="s">
        <v>16000</v>
      </c>
      <c r="M2019" s="110"/>
      <c r="N2019" s="109"/>
      <c r="O2019" s="110" t="s">
        <v>13036</v>
      </c>
    </row>
    <row r="2020" spans="3:15">
      <c r="C2020" s="108"/>
      <c r="D2020" s="108"/>
      <c r="E2020" s="108"/>
      <c r="H2020" s="189" t="s">
        <v>524</v>
      </c>
      <c r="I2020" s="191" t="s">
        <v>13697</v>
      </c>
      <c r="J2020" s="110" t="s">
        <v>13698</v>
      </c>
      <c r="L2020" s="110" t="s">
        <v>16001</v>
      </c>
      <c r="M2020" s="110"/>
      <c r="N2020" s="109"/>
      <c r="O2020" s="110" t="s">
        <v>13036</v>
      </c>
    </row>
    <row r="2021" spans="3:15">
      <c r="C2021" s="108"/>
      <c r="D2021" s="108"/>
      <c r="E2021" s="108"/>
      <c r="H2021" s="189" t="s">
        <v>524</v>
      </c>
      <c r="I2021" s="191" t="s">
        <v>13699</v>
      </c>
      <c r="J2021" s="110" t="s">
        <v>13700</v>
      </c>
      <c r="L2021" s="110" t="s">
        <v>16002</v>
      </c>
      <c r="M2021" s="110" t="s">
        <v>113</v>
      </c>
      <c r="N2021" s="109" t="s">
        <v>13037</v>
      </c>
      <c r="O2021" s="110" t="s">
        <v>13038</v>
      </c>
    </row>
    <row r="2022" spans="3:15">
      <c r="C2022" s="108"/>
      <c r="D2022" s="108"/>
      <c r="E2022" s="108"/>
      <c r="H2022" s="189" t="s">
        <v>524</v>
      </c>
      <c r="I2022" s="191" t="s">
        <v>13701</v>
      </c>
      <c r="J2022" s="110" t="s">
        <v>13702</v>
      </c>
      <c r="L2022" s="110" t="s">
        <v>16003</v>
      </c>
      <c r="M2022" s="110" t="s">
        <v>113</v>
      </c>
      <c r="N2022" s="109" t="s">
        <v>13039</v>
      </c>
      <c r="O2022" s="110" t="s">
        <v>13040</v>
      </c>
    </row>
    <row r="2023" spans="3:15">
      <c r="C2023" s="108"/>
      <c r="D2023" s="108"/>
      <c r="E2023" s="108"/>
      <c r="H2023" s="189" t="s">
        <v>524</v>
      </c>
      <c r="I2023" s="191" t="s">
        <v>13703</v>
      </c>
      <c r="J2023" s="110" t="s">
        <v>13704</v>
      </c>
      <c r="L2023" s="110" t="s">
        <v>16004</v>
      </c>
      <c r="M2023" s="110" t="s">
        <v>113</v>
      </c>
      <c r="N2023" s="109" t="s">
        <v>11297</v>
      </c>
      <c r="O2023" s="110" t="s">
        <v>13041</v>
      </c>
    </row>
    <row r="2024" spans="3:15">
      <c r="C2024" s="108"/>
      <c r="D2024" s="108"/>
      <c r="E2024" s="108"/>
      <c r="H2024" s="189" t="s">
        <v>524</v>
      </c>
      <c r="I2024" s="191" t="s">
        <v>13705</v>
      </c>
      <c r="J2024" s="110" t="s">
        <v>13706</v>
      </c>
      <c r="L2024" s="110" t="s">
        <v>16005</v>
      </c>
      <c r="M2024" s="110" t="s">
        <v>113</v>
      </c>
      <c r="N2024" s="109" t="s">
        <v>13042</v>
      </c>
      <c r="O2024" s="110" t="s">
        <v>13043</v>
      </c>
    </row>
    <row r="2025" spans="3:15">
      <c r="C2025" s="108"/>
      <c r="D2025" s="108"/>
      <c r="E2025" s="108"/>
      <c r="H2025" s="189" t="s">
        <v>524</v>
      </c>
      <c r="I2025" s="191" t="s">
        <v>13707</v>
      </c>
      <c r="J2025" s="110" t="s">
        <v>13708</v>
      </c>
      <c r="L2025" s="110" t="s">
        <v>16006</v>
      </c>
      <c r="M2025" s="110"/>
      <c r="N2025" s="109"/>
      <c r="O2025" s="110" t="s">
        <v>13043</v>
      </c>
    </row>
    <row r="2026" spans="3:15">
      <c r="C2026" s="108"/>
      <c r="D2026" s="108"/>
      <c r="E2026" s="108"/>
      <c r="H2026" s="189" t="s">
        <v>524</v>
      </c>
      <c r="I2026" s="191" t="s">
        <v>13709</v>
      </c>
      <c r="J2026" s="110" t="s">
        <v>13710</v>
      </c>
      <c r="L2026" s="110" t="s">
        <v>16007</v>
      </c>
      <c r="M2026" s="110" t="s">
        <v>113</v>
      </c>
      <c r="N2026" s="109" t="s">
        <v>13044</v>
      </c>
      <c r="O2026" s="110" t="s">
        <v>13045</v>
      </c>
    </row>
    <row r="2027" spans="3:15">
      <c r="C2027" s="108"/>
      <c r="D2027" s="108"/>
      <c r="E2027" s="108"/>
      <c r="H2027" s="189" t="s">
        <v>524</v>
      </c>
      <c r="I2027" s="191" t="s">
        <v>13711</v>
      </c>
      <c r="J2027" s="110" t="s">
        <v>13712</v>
      </c>
      <c r="L2027" s="110" t="s">
        <v>16008</v>
      </c>
      <c r="M2027" s="110"/>
      <c r="N2027" s="109"/>
      <c r="O2027" s="110" t="s">
        <v>13045</v>
      </c>
    </row>
    <row r="2028" spans="3:15">
      <c r="C2028" s="108"/>
      <c r="D2028" s="108"/>
      <c r="E2028" s="108"/>
      <c r="H2028" s="189" t="s">
        <v>524</v>
      </c>
      <c r="I2028" s="191" t="s">
        <v>13713</v>
      </c>
      <c r="J2028" s="110" t="s">
        <v>13714</v>
      </c>
      <c r="L2028" s="110" t="s">
        <v>16009</v>
      </c>
      <c r="M2028" s="110" t="s">
        <v>113</v>
      </c>
      <c r="N2028" s="109" t="s">
        <v>10596</v>
      </c>
      <c r="O2028" s="110" t="s">
        <v>13046</v>
      </c>
    </row>
    <row r="2029" spans="3:15">
      <c r="C2029" s="108"/>
      <c r="D2029" s="108"/>
      <c r="E2029" s="108"/>
      <c r="H2029" s="189" t="s">
        <v>524</v>
      </c>
      <c r="I2029" s="191" t="s">
        <v>13715</v>
      </c>
      <c r="J2029" s="110" t="s">
        <v>13716</v>
      </c>
      <c r="L2029" s="110" t="s">
        <v>16010</v>
      </c>
      <c r="M2029" s="110"/>
      <c r="N2029" s="109"/>
      <c r="O2029" s="110" t="s">
        <v>13046</v>
      </c>
    </row>
    <row r="2030" spans="3:15">
      <c r="C2030" s="108"/>
      <c r="D2030" s="108"/>
      <c r="E2030" s="108"/>
      <c r="H2030" s="189" t="s">
        <v>524</v>
      </c>
      <c r="I2030" s="191" t="s">
        <v>13717</v>
      </c>
      <c r="J2030" s="110" t="s">
        <v>13718</v>
      </c>
      <c r="L2030" s="110" t="s">
        <v>16011</v>
      </c>
      <c r="M2030" s="110" t="s">
        <v>113</v>
      </c>
      <c r="N2030" s="109" t="s">
        <v>13047</v>
      </c>
      <c r="O2030" s="110" t="s">
        <v>13048</v>
      </c>
    </row>
    <row r="2031" spans="3:15">
      <c r="C2031" s="108"/>
      <c r="D2031" s="108"/>
      <c r="E2031" s="108"/>
      <c r="H2031" s="189" t="s">
        <v>524</v>
      </c>
      <c r="I2031" s="191" t="s">
        <v>13719</v>
      </c>
      <c r="J2031" s="110" t="s">
        <v>13720</v>
      </c>
      <c r="L2031" s="110" t="s">
        <v>16012</v>
      </c>
      <c r="M2031" s="110" t="s">
        <v>113</v>
      </c>
      <c r="N2031" s="109" t="s">
        <v>13049</v>
      </c>
      <c r="O2031" s="110" t="s">
        <v>13050</v>
      </c>
    </row>
    <row r="2032" spans="3:15">
      <c r="C2032" s="108"/>
      <c r="D2032" s="108"/>
      <c r="E2032" s="108"/>
      <c r="H2032" s="189" t="s">
        <v>524</v>
      </c>
      <c r="I2032" s="191" t="s">
        <v>13721</v>
      </c>
      <c r="J2032" s="110" t="s">
        <v>13722</v>
      </c>
      <c r="L2032" s="110" t="s">
        <v>16013</v>
      </c>
      <c r="M2032" s="110"/>
      <c r="N2032" s="109"/>
      <c r="O2032" s="110" t="s">
        <v>13050</v>
      </c>
    </row>
    <row r="2033" spans="3:15">
      <c r="C2033" s="108"/>
      <c r="D2033" s="108"/>
      <c r="E2033" s="108"/>
      <c r="H2033" s="189" t="s">
        <v>524</v>
      </c>
      <c r="I2033" s="191" t="s">
        <v>13723</v>
      </c>
      <c r="J2033" s="110" t="s">
        <v>13724</v>
      </c>
      <c r="L2033" s="110" t="s">
        <v>16014</v>
      </c>
      <c r="M2033" s="110" t="s">
        <v>113</v>
      </c>
      <c r="N2033" s="109" t="s">
        <v>13051</v>
      </c>
      <c r="O2033" s="110" t="s">
        <v>13052</v>
      </c>
    </row>
    <row r="2034" spans="3:15">
      <c r="C2034" s="108"/>
      <c r="D2034" s="108"/>
      <c r="E2034" s="108"/>
      <c r="H2034" s="189" t="s">
        <v>524</v>
      </c>
      <c r="I2034" s="191" t="s">
        <v>13725</v>
      </c>
      <c r="J2034" s="110" t="s">
        <v>13726</v>
      </c>
      <c r="L2034" s="110" t="s">
        <v>16015</v>
      </c>
      <c r="M2034" s="110" t="s">
        <v>113</v>
      </c>
      <c r="N2034" s="109" t="s">
        <v>9875</v>
      </c>
      <c r="O2034" s="110" t="s">
        <v>13053</v>
      </c>
    </row>
    <row r="2035" spans="3:15">
      <c r="C2035" s="108"/>
      <c r="D2035" s="108"/>
      <c r="E2035" s="108"/>
      <c r="H2035" s="189" t="s">
        <v>524</v>
      </c>
      <c r="I2035" s="191" t="s">
        <v>13727</v>
      </c>
      <c r="J2035" s="110" t="s">
        <v>13728</v>
      </c>
      <c r="L2035" s="110" t="s">
        <v>16016</v>
      </c>
      <c r="M2035" s="110" t="s">
        <v>113</v>
      </c>
      <c r="N2035" s="109" t="s">
        <v>13054</v>
      </c>
      <c r="O2035" s="110" t="s">
        <v>13055</v>
      </c>
    </row>
    <row r="2036" spans="3:15">
      <c r="C2036" s="108"/>
      <c r="D2036" s="108"/>
      <c r="E2036" s="108"/>
      <c r="H2036" s="189" t="s">
        <v>524</v>
      </c>
      <c r="I2036" s="191" t="s">
        <v>13729</v>
      </c>
      <c r="J2036" s="110" t="s">
        <v>13730</v>
      </c>
      <c r="L2036" s="110" t="s">
        <v>16017</v>
      </c>
      <c r="M2036" s="110" t="s">
        <v>113</v>
      </c>
      <c r="N2036" s="109" t="s">
        <v>11303</v>
      </c>
      <c r="O2036" s="110" t="s">
        <v>13056</v>
      </c>
    </row>
    <row r="2037" spans="3:15">
      <c r="C2037" s="108"/>
      <c r="D2037" s="108"/>
      <c r="E2037" s="108"/>
      <c r="H2037" s="189" t="s">
        <v>524</v>
      </c>
      <c r="I2037" s="191" t="s">
        <v>13731</v>
      </c>
      <c r="J2037" s="110" t="s">
        <v>13732</v>
      </c>
      <c r="L2037" s="110" t="s">
        <v>16018</v>
      </c>
      <c r="M2037" s="110"/>
      <c r="N2037" s="109"/>
      <c r="O2037" s="110" t="s">
        <v>13056</v>
      </c>
    </row>
    <row r="2038" spans="3:15">
      <c r="C2038" s="108"/>
      <c r="D2038" s="108"/>
      <c r="E2038" s="108"/>
      <c r="H2038" s="189" t="s">
        <v>524</v>
      </c>
      <c r="I2038" s="191" t="s">
        <v>13733</v>
      </c>
      <c r="J2038" s="110" t="s">
        <v>13734</v>
      </c>
      <c r="L2038" s="110" t="s">
        <v>16019</v>
      </c>
      <c r="M2038" s="110" t="s">
        <v>113</v>
      </c>
      <c r="N2038" s="109" t="s">
        <v>13057</v>
      </c>
      <c r="O2038" s="110" t="s">
        <v>13058</v>
      </c>
    </row>
    <row r="2039" spans="3:15">
      <c r="C2039" s="108"/>
      <c r="D2039" s="108"/>
      <c r="E2039" s="108"/>
      <c r="H2039" s="189" t="s">
        <v>524</v>
      </c>
      <c r="I2039" s="191" t="s">
        <v>13735</v>
      </c>
      <c r="J2039" s="110" t="s">
        <v>13736</v>
      </c>
      <c r="L2039" s="110" t="s">
        <v>16020</v>
      </c>
      <c r="M2039" s="110"/>
      <c r="N2039" s="109"/>
      <c r="O2039" s="110" t="s">
        <v>13058</v>
      </c>
    </row>
    <row r="2040" spans="3:15">
      <c r="C2040" s="108"/>
      <c r="D2040" s="108"/>
      <c r="E2040" s="108"/>
      <c r="H2040" s="189" t="s">
        <v>524</v>
      </c>
      <c r="I2040" s="191" t="s">
        <v>13737</v>
      </c>
      <c r="J2040" s="110" t="s">
        <v>13738</v>
      </c>
      <c r="L2040" s="110" t="s">
        <v>16021</v>
      </c>
      <c r="M2040" s="110" t="s">
        <v>113</v>
      </c>
      <c r="N2040" s="109" t="s">
        <v>13059</v>
      </c>
      <c r="O2040" s="110" t="s">
        <v>13060</v>
      </c>
    </row>
    <row r="2041" spans="3:15">
      <c r="C2041" s="108"/>
      <c r="D2041" s="108"/>
      <c r="E2041" s="108"/>
      <c r="H2041" s="189" t="s">
        <v>524</v>
      </c>
      <c r="I2041" s="191" t="s">
        <v>13739</v>
      </c>
      <c r="J2041" s="110" t="s">
        <v>13740</v>
      </c>
      <c r="L2041" s="110" t="s">
        <v>16022</v>
      </c>
      <c r="M2041" s="110" t="s">
        <v>113</v>
      </c>
      <c r="N2041" s="109" t="s">
        <v>13061</v>
      </c>
      <c r="O2041" s="110" t="s">
        <v>13062</v>
      </c>
    </row>
    <row r="2042" spans="3:15">
      <c r="C2042" s="108"/>
      <c r="D2042" s="108"/>
      <c r="E2042" s="108"/>
      <c r="H2042" s="189" t="s">
        <v>524</v>
      </c>
      <c r="I2042" s="191" t="s">
        <v>13741</v>
      </c>
      <c r="J2042" s="110" t="s">
        <v>13742</v>
      </c>
      <c r="L2042" s="110" t="s">
        <v>16023</v>
      </c>
      <c r="M2042" s="110" t="s">
        <v>113</v>
      </c>
      <c r="N2042" s="109" t="s">
        <v>13063</v>
      </c>
      <c r="O2042" s="110" t="s">
        <v>13064</v>
      </c>
    </row>
    <row r="2043" spans="3:15">
      <c r="C2043" s="108"/>
      <c r="D2043" s="108"/>
      <c r="E2043" s="108"/>
      <c r="H2043" s="189" t="s">
        <v>524</v>
      </c>
      <c r="I2043" s="191" t="s">
        <v>13743</v>
      </c>
      <c r="J2043" s="110" t="s">
        <v>13744</v>
      </c>
      <c r="L2043" s="110" t="s">
        <v>16024</v>
      </c>
      <c r="M2043" s="110" t="s">
        <v>113</v>
      </c>
      <c r="N2043" s="109" t="s">
        <v>13065</v>
      </c>
      <c r="O2043" s="110" t="s">
        <v>13066</v>
      </c>
    </row>
    <row r="2044" spans="3:15">
      <c r="C2044" s="108"/>
      <c r="D2044" s="108"/>
      <c r="E2044" s="108"/>
      <c r="H2044" s="189" t="s">
        <v>524</v>
      </c>
      <c r="I2044" s="191" t="s">
        <v>13745</v>
      </c>
      <c r="J2044" s="110" t="s">
        <v>13746</v>
      </c>
      <c r="L2044" s="110" t="s">
        <v>16025</v>
      </c>
      <c r="M2044" s="110"/>
      <c r="N2044" s="109"/>
      <c r="O2044" s="110" t="s">
        <v>13066</v>
      </c>
    </row>
    <row r="2045" spans="3:15">
      <c r="C2045" s="108"/>
      <c r="D2045" s="108"/>
      <c r="E2045" s="108"/>
      <c r="H2045" s="189" t="s">
        <v>524</v>
      </c>
      <c r="I2045" s="191" t="s">
        <v>13747</v>
      </c>
      <c r="J2045" s="110" t="s">
        <v>13748</v>
      </c>
      <c r="L2045" s="110" t="s">
        <v>16026</v>
      </c>
      <c r="M2045" s="110" t="s">
        <v>113</v>
      </c>
      <c r="N2045" s="109" t="s">
        <v>13067</v>
      </c>
      <c r="O2045" s="110" t="s">
        <v>13068</v>
      </c>
    </row>
    <row r="2046" spans="3:15">
      <c r="C2046" s="108"/>
      <c r="D2046" s="108"/>
      <c r="E2046" s="108"/>
      <c r="H2046" s="189" t="s">
        <v>524</v>
      </c>
      <c r="I2046" s="191" t="s">
        <v>13749</v>
      </c>
      <c r="J2046" s="110" t="s">
        <v>13750</v>
      </c>
      <c r="L2046" s="110" t="s">
        <v>16027</v>
      </c>
      <c r="M2046" s="110" t="s">
        <v>113</v>
      </c>
      <c r="N2046" s="109" t="s">
        <v>13069</v>
      </c>
      <c r="O2046" s="110" t="s">
        <v>13070</v>
      </c>
    </row>
    <row r="2047" spans="3:15">
      <c r="C2047" s="108"/>
      <c r="D2047" s="108"/>
      <c r="E2047" s="108"/>
      <c r="H2047" s="189" t="s">
        <v>524</v>
      </c>
      <c r="I2047" s="191" t="s">
        <v>13751</v>
      </c>
      <c r="J2047" s="110" t="s">
        <v>13752</v>
      </c>
      <c r="L2047" s="110" t="s">
        <v>16028</v>
      </c>
      <c r="M2047" s="110" t="s">
        <v>113</v>
      </c>
      <c r="N2047" s="109" t="s">
        <v>13071</v>
      </c>
      <c r="O2047" s="110" t="s">
        <v>13072</v>
      </c>
    </row>
    <row r="2048" spans="3:15">
      <c r="C2048" s="108"/>
      <c r="D2048" s="108"/>
      <c r="E2048" s="108"/>
      <c r="H2048" s="189" t="s">
        <v>524</v>
      </c>
      <c r="I2048" s="191" t="s">
        <v>13753</v>
      </c>
      <c r="J2048" s="110" t="s">
        <v>13754</v>
      </c>
      <c r="L2048" s="110" t="s">
        <v>16029</v>
      </c>
      <c r="M2048" s="110" t="s">
        <v>113</v>
      </c>
      <c r="N2048" s="109" t="s">
        <v>13073</v>
      </c>
      <c r="O2048" s="110" t="s">
        <v>13074</v>
      </c>
    </row>
    <row r="2049" spans="3:15">
      <c r="C2049" s="108"/>
      <c r="D2049" s="108"/>
      <c r="E2049" s="108"/>
      <c r="H2049" s="189" t="s">
        <v>524</v>
      </c>
      <c r="I2049" s="191" t="s">
        <v>13755</v>
      </c>
      <c r="J2049" s="110" t="s">
        <v>13756</v>
      </c>
      <c r="L2049" s="110" t="s">
        <v>16030</v>
      </c>
      <c r="M2049" s="110" t="s">
        <v>113</v>
      </c>
      <c r="N2049" s="109" t="s">
        <v>13075</v>
      </c>
      <c r="O2049" s="110" t="s">
        <v>13076</v>
      </c>
    </row>
    <row r="2050" spans="3:15">
      <c r="C2050" s="108"/>
      <c r="D2050" s="108"/>
      <c r="E2050" s="108"/>
      <c r="H2050" s="189" t="s">
        <v>524</v>
      </c>
      <c r="I2050" s="191" t="s">
        <v>13757</v>
      </c>
      <c r="J2050" s="110" t="s">
        <v>13758</v>
      </c>
      <c r="L2050" s="110" t="s">
        <v>16031</v>
      </c>
      <c r="M2050" s="110" t="s">
        <v>113</v>
      </c>
      <c r="N2050" s="109" t="s">
        <v>13077</v>
      </c>
      <c r="O2050" s="110" t="s">
        <v>13078</v>
      </c>
    </row>
    <row r="2051" spans="3:15">
      <c r="C2051" s="108"/>
      <c r="D2051" s="108"/>
      <c r="E2051" s="108"/>
      <c r="H2051" s="189" t="s">
        <v>524</v>
      </c>
      <c r="I2051" s="191" t="s">
        <v>13759</v>
      </c>
      <c r="J2051" s="110" t="s">
        <v>13760</v>
      </c>
      <c r="L2051" s="110" t="s">
        <v>16032</v>
      </c>
      <c r="M2051" s="110" t="s">
        <v>113</v>
      </c>
      <c r="N2051" s="109" t="s">
        <v>13079</v>
      </c>
      <c r="O2051" s="110" t="s">
        <v>13080</v>
      </c>
    </row>
    <row r="2052" spans="3:15">
      <c r="C2052" s="108"/>
      <c r="D2052" s="108"/>
      <c r="E2052" s="108"/>
      <c r="H2052" s="189" t="s">
        <v>524</v>
      </c>
      <c r="I2052" s="191" t="s">
        <v>13761</v>
      </c>
      <c r="J2052" s="110" t="s">
        <v>13762</v>
      </c>
      <c r="L2052" s="110" t="s">
        <v>16033</v>
      </c>
      <c r="M2052" s="110" t="s">
        <v>113</v>
      </c>
      <c r="N2052" s="109" t="s">
        <v>13081</v>
      </c>
      <c r="O2052" s="110" t="s">
        <v>13082</v>
      </c>
    </row>
    <row r="2053" spans="3:15">
      <c r="C2053" s="108"/>
      <c r="D2053" s="108"/>
      <c r="E2053" s="108"/>
      <c r="H2053" s="189" t="s">
        <v>524</v>
      </c>
      <c r="I2053" s="191" t="s">
        <v>13763</v>
      </c>
      <c r="J2053" s="110" t="s">
        <v>13764</v>
      </c>
      <c r="L2053" s="110" t="s">
        <v>16034</v>
      </c>
      <c r="M2053" s="110" t="s">
        <v>113</v>
      </c>
      <c r="N2053" s="109" t="s">
        <v>13083</v>
      </c>
      <c r="O2053" s="110" t="s">
        <v>13084</v>
      </c>
    </row>
    <row r="2054" spans="3:15">
      <c r="C2054" s="108"/>
      <c r="D2054" s="108"/>
      <c r="E2054" s="108"/>
      <c r="H2054" s="193"/>
      <c r="I2054" s="197" t="s">
        <v>13765</v>
      </c>
      <c r="J2054" s="194"/>
      <c r="L2054" s="110" t="s">
        <v>16035</v>
      </c>
      <c r="M2054" s="110" t="s">
        <v>113</v>
      </c>
      <c r="N2054" s="109" t="s">
        <v>13085</v>
      </c>
      <c r="O2054" s="110" t="s">
        <v>13086</v>
      </c>
    </row>
    <row r="2055" spans="3:15">
      <c r="C2055" s="108"/>
      <c r="D2055" s="108"/>
      <c r="E2055" s="108"/>
      <c r="H2055" s="189" t="s">
        <v>525</v>
      </c>
      <c r="I2055" s="191" t="s">
        <v>13766</v>
      </c>
      <c r="J2055" s="110" t="s">
        <v>13767</v>
      </c>
      <c r="L2055" s="110" t="s">
        <v>16036</v>
      </c>
      <c r="M2055" s="110" t="s">
        <v>113</v>
      </c>
      <c r="N2055" s="109" t="s">
        <v>13087</v>
      </c>
      <c r="O2055" s="110" t="s">
        <v>13088</v>
      </c>
    </row>
    <row r="2056" spans="3:15">
      <c r="C2056" s="108"/>
      <c r="D2056" s="108"/>
      <c r="E2056" s="108"/>
      <c r="H2056" s="189" t="s">
        <v>525</v>
      </c>
      <c r="I2056" s="191" t="s">
        <v>13768</v>
      </c>
      <c r="J2056" s="110" t="s">
        <v>13769</v>
      </c>
      <c r="L2056" s="110" t="s">
        <v>16037</v>
      </c>
      <c r="M2056" s="110" t="s">
        <v>113</v>
      </c>
      <c r="N2056" s="109" t="s">
        <v>13089</v>
      </c>
      <c r="O2056" s="110" t="s">
        <v>13090</v>
      </c>
    </row>
    <row r="2057" spans="3:15">
      <c r="C2057" s="108"/>
      <c r="D2057" s="108"/>
      <c r="E2057" s="108"/>
      <c r="H2057" s="189" t="s">
        <v>525</v>
      </c>
      <c r="I2057" s="191" t="s">
        <v>13770</v>
      </c>
      <c r="J2057" s="110" t="s">
        <v>13771</v>
      </c>
      <c r="L2057" s="110" t="s">
        <v>16038</v>
      </c>
      <c r="M2057" s="110" t="s">
        <v>113</v>
      </c>
      <c r="N2057" s="109" t="s">
        <v>13091</v>
      </c>
      <c r="O2057" s="110" t="s">
        <v>13092</v>
      </c>
    </row>
    <row r="2058" spans="3:15">
      <c r="C2058" s="108"/>
      <c r="D2058" s="108"/>
      <c r="E2058" s="108"/>
      <c r="H2058" s="189" t="s">
        <v>525</v>
      </c>
      <c r="I2058" s="191" t="s">
        <v>11475</v>
      </c>
      <c r="J2058" s="110" t="s">
        <v>13772</v>
      </c>
      <c r="L2058" s="110" t="s">
        <v>16039</v>
      </c>
      <c r="M2058" s="110" t="s">
        <v>114</v>
      </c>
      <c r="N2058" s="109" t="s">
        <v>13094</v>
      </c>
      <c r="O2058" s="110" t="s">
        <v>13095</v>
      </c>
    </row>
    <row r="2059" spans="3:15">
      <c r="C2059" s="108"/>
      <c r="D2059" s="108"/>
      <c r="E2059" s="108"/>
      <c r="H2059" s="189" t="s">
        <v>525</v>
      </c>
      <c r="I2059" s="191" t="s">
        <v>13773</v>
      </c>
      <c r="J2059" s="110" t="s">
        <v>13774</v>
      </c>
      <c r="L2059" s="110" t="s">
        <v>16040</v>
      </c>
      <c r="M2059" s="110" t="s">
        <v>114</v>
      </c>
      <c r="N2059" s="109" t="s">
        <v>13096</v>
      </c>
      <c r="O2059" s="110" t="s">
        <v>13097</v>
      </c>
    </row>
    <row r="2060" spans="3:15">
      <c r="C2060" s="108"/>
      <c r="D2060" s="108"/>
      <c r="E2060" s="108"/>
      <c r="H2060" s="189" t="s">
        <v>525</v>
      </c>
      <c r="I2060" s="191" t="s">
        <v>13775</v>
      </c>
      <c r="J2060" s="110" t="s">
        <v>13776</v>
      </c>
      <c r="L2060" s="110" t="s">
        <v>16041</v>
      </c>
      <c r="M2060" s="110"/>
      <c r="N2060" s="109"/>
      <c r="O2060" s="110" t="s">
        <v>13097</v>
      </c>
    </row>
    <row r="2061" spans="3:15">
      <c r="C2061" s="108"/>
      <c r="D2061" s="108"/>
      <c r="E2061" s="108"/>
      <c r="H2061" s="189" t="s">
        <v>525</v>
      </c>
      <c r="I2061" s="191" t="s">
        <v>13777</v>
      </c>
      <c r="J2061" s="110" t="s">
        <v>13778</v>
      </c>
      <c r="L2061" s="110" t="s">
        <v>16042</v>
      </c>
      <c r="M2061" s="110" t="s">
        <v>114</v>
      </c>
      <c r="N2061" s="109" t="s">
        <v>13098</v>
      </c>
      <c r="O2061" s="110" t="s">
        <v>13099</v>
      </c>
    </row>
    <row r="2062" spans="3:15">
      <c r="C2062" s="108"/>
      <c r="D2062" s="108"/>
      <c r="E2062" s="108"/>
      <c r="H2062" s="189" t="s">
        <v>525</v>
      </c>
      <c r="I2062" s="191" t="s">
        <v>13779</v>
      </c>
      <c r="J2062" s="110" t="s">
        <v>13780</v>
      </c>
      <c r="L2062" s="110" t="s">
        <v>16043</v>
      </c>
      <c r="M2062" s="110"/>
      <c r="N2062" s="109"/>
      <c r="O2062" s="110" t="s">
        <v>13099</v>
      </c>
    </row>
    <row r="2063" spans="3:15">
      <c r="C2063" s="108"/>
      <c r="D2063" s="108"/>
      <c r="E2063" s="108"/>
      <c r="H2063" s="189" t="s">
        <v>525</v>
      </c>
      <c r="I2063" s="191" t="s">
        <v>12410</v>
      </c>
      <c r="J2063" s="110" t="s">
        <v>13781</v>
      </c>
      <c r="L2063" s="110" t="s">
        <v>16044</v>
      </c>
      <c r="M2063" s="110"/>
      <c r="N2063" s="109"/>
      <c r="O2063" s="110" t="s">
        <v>13099</v>
      </c>
    </row>
    <row r="2064" spans="3:15">
      <c r="C2064" s="108"/>
      <c r="D2064" s="108"/>
      <c r="E2064" s="108"/>
      <c r="H2064" s="189" t="s">
        <v>525</v>
      </c>
      <c r="I2064" s="191" t="s">
        <v>13782</v>
      </c>
      <c r="J2064" s="110" t="s">
        <v>13783</v>
      </c>
      <c r="L2064" s="110" t="s">
        <v>16045</v>
      </c>
      <c r="M2064" s="110" t="s">
        <v>114</v>
      </c>
      <c r="N2064" s="109" t="s">
        <v>13100</v>
      </c>
      <c r="O2064" s="110" t="s">
        <v>13101</v>
      </c>
    </row>
    <row r="2065" spans="3:15">
      <c r="C2065" s="108"/>
      <c r="D2065" s="108"/>
      <c r="E2065" s="108"/>
      <c r="H2065" s="189" t="s">
        <v>525</v>
      </c>
      <c r="I2065" s="191" t="s">
        <v>13784</v>
      </c>
      <c r="J2065" s="110" t="s">
        <v>13785</v>
      </c>
      <c r="L2065" s="110" t="s">
        <v>16046</v>
      </c>
      <c r="M2065" s="110"/>
      <c r="N2065" s="109"/>
      <c r="O2065" s="110" t="s">
        <v>13101</v>
      </c>
    </row>
    <row r="2066" spans="3:15">
      <c r="C2066" s="108"/>
      <c r="D2066" s="108"/>
      <c r="E2066" s="108"/>
      <c r="H2066" s="189" t="s">
        <v>525</v>
      </c>
      <c r="I2066" s="191" t="s">
        <v>13786</v>
      </c>
      <c r="J2066" s="110" t="s">
        <v>13787</v>
      </c>
      <c r="L2066" s="110" t="s">
        <v>16047</v>
      </c>
      <c r="M2066" s="110"/>
      <c r="N2066" s="109"/>
      <c r="O2066" s="110" t="s">
        <v>13101</v>
      </c>
    </row>
    <row r="2067" spans="3:15">
      <c r="C2067" s="108"/>
      <c r="D2067" s="108"/>
      <c r="E2067" s="108"/>
      <c r="H2067" s="189" t="s">
        <v>525</v>
      </c>
      <c r="I2067" s="191" t="s">
        <v>13788</v>
      </c>
      <c r="J2067" s="110" t="s">
        <v>13789</v>
      </c>
      <c r="L2067" s="110" t="s">
        <v>16048</v>
      </c>
      <c r="M2067" s="110" t="s">
        <v>114</v>
      </c>
      <c r="N2067" s="109" t="s">
        <v>13102</v>
      </c>
      <c r="O2067" s="110" t="s">
        <v>13103</v>
      </c>
    </row>
    <row r="2068" spans="3:15">
      <c r="C2068" s="108"/>
      <c r="D2068" s="108"/>
      <c r="E2068" s="108"/>
      <c r="H2068" s="189" t="s">
        <v>525</v>
      </c>
      <c r="I2068" s="191" t="s">
        <v>13790</v>
      </c>
      <c r="J2068" s="110" t="s">
        <v>13791</v>
      </c>
      <c r="L2068" s="110" t="s">
        <v>16049</v>
      </c>
      <c r="M2068" s="110"/>
      <c r="N2068" s="109"/>
      <c r="O2068" s="110" t="s">
        <v>13103</v>
      </c>
    </row>
    <row r="2069" spans="3:15">
      <c r="C2069" s="108"/>
      <c r="D2069" s="108"/>
      <c r="E2069" s="108"/>
      <c r="H2069" s="189" t="s">
        <v>525</v>
      </c>
      <c r="I2069" s="191" t="s">
        <v>13792</v>
      </c>
      <c r="J2069" s="110" t="s">
        <v>13793</v>
      </c>
      <c r="L2069" s="110" t="s">
        <v>16050</v>
      </c>
      <c r="M2069" s="110"/>
      <c r="N2069" s="109"/>
      <c r="O2069" s="110" t="s">
        <v>13103</v>
      </c>
    </row>
    <row r="2070" spans="3:15">
      <c r="C2070" s="108"/>
      <c r="D2070" s="108"/>
      <c r="E2070" s="108"/>
      <c r="H2070" s="189" t="s">
        <v>525</v>
      </c>
      <c r="I2070" s="191" t="s">
        <v>13794</v>
      </c>
      <c r="J2070" s="110" t="s">
        <v>13795</v>
      </c>
      <c r="L2070" s="110" t="s">
        <v>16051</v>
      </c>
      <c r="M2070" s="110" t="s">
        <v>114</v>
      </c>
      <c r="N2070" s="109" t="s">
        <v>13104</v>
      </c>
      <c r="O2070" s="110" t="s">
        <v>13105</v>
      </c>
    </row>
    <row r="2071" spans="3:15">
      <c r="C2071" s="108"/>
      <c r="D2071" s="108"/>
      <c r="E2071" s="108"/>
      <c r="H2071" s="189" t="s">
        <v>525</v>
      </c>
      <c r="I2071" s="191" t="s">
        <v>13796</v>
      </c>
      <c r="J2071" s="110" t="s">
        <v>13797</v>
      </c>
      <c r="L2071" s="110" t="s">
        <v>16052</v>
      </c>
      <c r="M2071" s="110"/>
      <c r="N2071" s="109"/>
      <c r="O2071" s="110" t="s">
        <v>13105</v>
      </c>
    </row>
    <row r="2072" spans="3:15">
      <c r="C2072" s="108"/>
      <c r="D2072" s="108"/>
      <c r="E2072" s="108"/>
      <c r="H2072" s="189" t="s">
        <v>525</v>
      </c>
      <c r="I2072" s="191" t="s">
        <v>13798</v>
      </c>
      <c r="J2072" s="110" t="s">
        <v>13799</v>
      </c>
      <c r="L2072" s="110" t="s">
        <v>16053</v>
      </c>
      <c r="M2072" s="110" t="s">
        <v>114</v>
      </c>
      <c r="N2072" s="109" t="s">
        <v>13106</v>
      </c>
      <c r="O2072" s="110" t="s">
        <v>13107</v>
      </c>
    </row>
    <row r="2073" spans="3:15">
      <c r="C2073" s="108"/>
      <c r="D2073" s="108"/>
      <c r="E2073" s="108"/>
      <c r="H2073" s="189" t="s">
        <v>525</v>
      </c>
      <c r="I2073" s="191" t="s">
        <v>13800</v>
      </c>
      <c r="J2073" s="110" t="s">
        <v>13801</v>
      </c>
      <c r="L2073" s="110" t="s">
        <v>16054</v>
      </c>
      <c r="M2073" s="110"/>
      <c r="N2073" s="109"/>
      <c r="O2073" s="110" t="s">
        <v>13107</v>
      </c>
    </row>
    <row r="2074" spans="3:15">
      <c r="C2074" s="108"/>
      <c r="D2074" s="108"/>
      <c r="E2074" s="108"/>
      <c r="H2074" s="189" t="s">
        <v>525</v>
      </c>
      <c r="I2074" s="191" t="s">
        <v>13802</v>
      </c>
      <c r="J2074" s="110" t="s">
        <v>13803</v>
      </c>
      <c r="L2074" s="110" t="s">
        <v>16055</v>
      </c>
      <c r="M2074" s="110"/>
      <c r="N2074" s="109"/>
      <c r="O2074" s="110" t="s">
        <v>13107</v>
      </c>
    </row>
    <row r="2075" spans="3:15">
      <c r="C2075" s="108"/>
      <c r="D2075" s="108"/>
      <c r="E2075" s="108"/>
      <c r="H2075" s="189" t="s">
        <v>525</v>
      </c>
      <c r="I2075" s="191" t="s">
        <v>13804</v>
      </c>
      <c r="J2075" s="110" t="s">
        <v>13805</v>
      </c>
      <c r="L2075" s="110" t="s">
        <v>16056</v>
      </c>
      <c r="M2075" s="110" t="s">
        <v>114</v>
      </c>
      <c r="N2075" s="109" t="s">
        <v>10790</v>
      </c>
      <c r="O2075" s="110" t="s">
        <v>13108</v>
      </c>
    </row>
    <row r="2076" spans="3:15">
      <c r="C2076" s="108"/>
      <c r="D2076" s="108"/>
      <c r="E2076" s="108"/>
      <c r="H2076" s="189" t="s">
        <v>525</v>
      </c>
      <c r="I2076" s="191" t="s">
        <v>13806</v>
      </c>
      <c r="J2076" s="110" t="s">
        <v>13807</v>
      </c>
      <c r="L2076" s="110" t="s">
        <v>16057</v>
      </c>
      <c r="M2076" s="110"/>
      <c r="N2076" s="109"/>
      <c r="O2076" s="110" t="s">
        <v>13108</v>
      </c>
    </row>
    <row r="2077" spans="3:15">
      <c r="C2077" s="108"/>
      <c r="D2077" s="108"/>
      <c r="E2077" s="108"/>
      <c r="H2077" s="189"/>
      <c r="I2077" s="197" t="s">
        <v>13808</v>
      </c>
      <c r="J2077" s="110"/>
      <c r="L2077" s="110" t="s">
        <v>16058</v>
      </c>
      <c r="M2077" s="110"/>
      <c r="N2077" s="109"/>
      <c r="O2077" s="110" t="s">
        <v>13108</v>
      </c>
    </row>
    <row r="2078" spans="3:15">
      <c r="C2078" s="108"/>
      <c r="D2078" s="108"/>
      <c r="E2078" s="108"/>
      <c r="H2078" s="110" t="s">
        <v>526</v>
      </c>
      <c r="I2078" s="109" t="s">
        <v>9735</v>
      </c>
      <c r="J2078" s="110" t="s">
        <v>9736</v>
      </c>
      <c r="L2078" s="110" t="s">
        <v>16059</v>
      </c>
      <c r="M2078" s="110" t="s">
        <v>114</v>
      </c>
      <c r="N2078" s="109" t="s">
        <v>13109</v>
      </c>
      <c r="O2078" s="110" t="s">
        <v>13110</v>
      </c>
    </row>
    <row r="2079" spans="3:15">
      <c r="C2079" s="108"/>
      <c r="D2079" s="108"/>
      <c r="E2079" s="108"/>
      <c r="H2079" s="110" t="s">
        <v>526</v>
      </c>
      <c r="I2079" s="109" t="s">
        <v>9739</v>
      </c>
      <c r="J2079" s="110" t="s">
        <v>9740</v>
      </c>
      <c r="L2079" s="110" t="s">
        <v>16060</v>
      </c>
      <c r="M2079" s="110"/>
      <c r="N2079" s="109"/>
      <c r="O2079" s="110" t="s">
        <v>13110</v>
      </c>
    </row>
    <row r="2080" spans="3:15">
      <c r="C2080" s="108"/>
      <c r="D2080" s="108"/>
      <c r="E2080" s="108"/>
      <c r="H2080" s="110" t="s">
        <v>526</v>
      </c>
      <c r="I2080" s="109" t="s">
        <v>9742</v>
      </c>
      <c r="J2080" s="110" t="s">
        <v>9743</v>
      </c>
      <c r="L2080" s="110" t="s">
        <v>16061</v>
      </c>
      <c r="M2080" s="110" t="s">
        <v>114</v>
      </c>
      <c r="N2080" s="109" t="s">
        <v>13111</v>
      </c>
      <c r="O2080" s="110" t="s">
        <v>13112</v>
      </c>
    </row>
    <row r="2081" spans="3:15">
      <c r="C2081" s="108"/>
      <c r="D2081" s="108"/>
      <c r="E2081" s="108"/>
      <c r="H2081" s="110" t="s">
        <v>526</v>
      </c>
      <c r="I2081" s="109" t="s">
        <v>9747</v>
      </c>
      <c r="J2081" s="110" t="s">
        <v>9748</v>
      </c>
      <c r="L2081" s="110" t="s">
        <v>16062</v>
      </c>
      <c r="M2081" s="110" t="s">
        <v>114</v>
      </c>
      <c r="N2081" s="109" t="s">
        <v>13113</v>
      </c>
      <c r="O2081" s="110" t="s">
        <v>13114</v>
      </c>
    </row>
    <row r="2082" spans="3:15">
      <c r="C2082" s="108"/>
      <c r="D2082" s="108"/>
      <c r="E2082" s="108"/>
      <c r="H2082" s="110" t="s">
        <v>526</v>
      </c>
      <c r="I2082" s="109" t="s">
        <v>9751</v>
      </c>
      <c r="J2082" s="110" t="s">
        <v>9752</v>
      </c>
      <c r="L2082" s="110" t="s">
        <v>16063</v>
      </c>
      <c r="M2082" s="110" t="s">
        <v>114</v>
      </c>
      <c r="N2082" s="109" t="s">
        <v>13115</v>
      </c>
      <c r="O2082" s="110" t="s">
        <v>13116</v>
      </c>
    </row>
    <row r="2083" spans="3:15">
      <c r="C2083" s="108"/>
      <c r="D2083" s="108"/>
      <c r="E2083" s="108"/>
      <c r="H2083" s="110" t="s">
        <v>526</v>
      </c>
      <c r="I2083" s="109" t="s">
        <v>9755</v>
      </c>
      <c r="J2083" s="110" t="s">
        <v>9756</v>
      </c>
      <c r="L2083" s="110" t="s">
        <v>16064</v>
      </c>
      <c r="M2083" s="110"/>
      <c r="N2083" s="109"/>
      <c r="O2083" s="110" t="s">
        <v>13116</v>
      </c>
    </row>
    <row r="2084" spans="3:15">
      <c r="C2084" s="108"/>
      <c r="D2084" s="108"/>
      <c r="E2084" s="108"/>
      <c r="H2084" s="110" t="s">
        <v>526</v>
      </c>
      <c r="I2084" s="109" t="s">
        <v>9759</v>
      </c>
      <c r="J2084" s="110" t="s">
        <v>9760</v>
      </c>
      <c r="L2084" s="110" t="s">
        <v>16065</v>
      </c>
      <c r="M2084" s="110" t="s">
        <v>114</v>
      </c>
      <c r="N2084" s="109" t="s">
        <v>13117</v>
      </c>
      <c r="O2084" s="110" t="s">
        <v>13118</v>
      </c>
    </row>
    <row r="2085" spans="3:15">
      <c r="C2085" s="108"/>
      <c r="D2085" s="108"/>
      <c r="E2085" s="108"/>
      <c r="H2085" s="110" t="s">
        <v>526</v>
      </c>
      <c r="I2085" s="109" t="s">
        <v>9763</v>
      </c>
      <c r="J2085" s="110" t="s">
        <v>9764</v>
      </c>
      <c r="L2085" s="110" t="s">
        <v>16066</v>
      </c>
      <c r="M2085" s="110" t="s">
        <v>114</v>
      </c>
      <c r="N2085" s="109" t="s">
        <v>13119</v>
      </c>
      <c r="O2085" s="110" t="s">
        <v>13120</v>
      </c>
    </row>
    <row r="2086" spans="3:15">
      <c r="C2086" s="108"/>
      <c r="D2086" s="108"/>
      <c r="E2086" s="108"/>
      <c r="H2086" s="110" t="s">
        <v>526</v>
      </c>
      <c r="I2086" s="109" t="s">
        <v>9767</v>
      </c>
      <c r="J2086" s="110" t="s">
        <v>9768</v>
      </c>
      <c r="L2086" s="110" t="s">
        <v>16067</v>
      </c>
      <c r="M2086" s="110"/>
      <c r="N2086" s="109"/>
      <c r="O2086" s="110" t="s">
        <v>13120</v>
      </c>
    </row>
    <row r="2087" spans="3:15">
      <c r="C2087" s="108"/>
      <c r="D2087" s="108"/>
      <c r="E2087" s="108"/>
      <c r="H2087" s="110" t="s">
        <v>526</v>
      </c>
      <c r="I2087" s="109" t="s">
        <v>9771</v>
      </c>
      <c r="J2087" s="110" t="s">
        <v>9772</v>
      </c>
      <c r="L2087" s="110" t="s">
        <v>16068</v>
      </c>
      <c r="M2087" s="110"/>
      <c r="N2087" s="109"/>
      <c r="O2087" s="110" t="s">
        <v>13120</v>
      </c>
    </row>
    <row r="2088" spans="3:15">
      <c r="C2088" s="108"/>
      <c r="D2088" s="108"/>
      <c r="E2088" s="108"/>
      <c r="H2088" s="110" t="s">
        <v>526</v>
      </c>
      <c r="I2088" s="109" t="s">
        <v>9775</v>
      </c>
      <c r="J2088" s="110" t="s">
        <v>9776</v>
      </c>
      <c r="L2088" s="110" t="s">
        <v>16069</v>
      </c>
      <c r="M2088" s="110"/>
      <c r="N2088" s="109"/>
      <c r="O2088" s="110" t="s">
        <v>13120</v>
      </c>
    </row>
    <row r="2089" spans="3:15">
      <c r="C2089" s="108"/>
      <c r="D2089" s="108"/>
      <c r="E2089" s="108"/>
      <c r="H2089" s="110" t="s">
        <v>526</v>
      </c>
      <c r="I2089" s="109" t="s">
        <v>9778</v>
      </c>
      <c r="J2089" s="110" t="s">
        <v>9779</v>
      </c>
      <c r="L2089" s="110" t="s">
        <v>16070</v>
      </c>
      <c r="M2089" s="110" t="s">
        <v>114</v>
      </c>
      <c r="N2089" s="109" t="s">
        <v>13121</v>
      </c>
      <c r="O2089" s="110" t="s">
        <v>13122</v>
      </c>
    </row>
    <row r="2090" spans="3:15">
      <c r="C2090" s="108"/>
      <c r="D2090" s="108"/>
      <c r="E2090" s="108"/>
      <c r="H2090" s="110" t="s">
        <v>526</v>
      </c>
      <c r="I2090" s="109" t="s">
        <v>9783</v>
      </c>
      <c r="J2090" s="110" t="s">
        <v>9784</v>
      </c>
      <c r="L2090" s="110" t="s">
        <v>16071</v>
      </c>
      <c r="M2090" s="110"/>
      <c r="N2090" s="109"/>
      <c r="O2090" s="110" t="s">
        <v>13122</v>
      </c>
    </row>
    <row r="2091" spans="3:15">
      <c r="C2091" s="108"/>
      <c r="D2091" s="108"/>
      <c r="E2091" s="108"/>
      <c r="H2091" s="110" t="s">
        <v>526</v>
      </c>
      <c r="I2091" s="109" t="s">
        <v>9787</v>
      </c>
      <c r="J2091" s="110" t="s">
        <v>9788</v>
      </c>
      <c r="L2091" s="110" t="s">
        <v>16072</v>
      </c>
      <c r="M2091" s="110" t="s">
        <v>114</v>
      </c>
      <c r="N2091" s="109" t="s">
        <v>13123</v>
      </c>
      <c r="O2091" s="110" t="s">
        <v>13124</v>
      </c>
    </row>
    <row r="2092" spans="3:15">
      <c r="C2092" s="108"/>
      <c r="D2092" s="108"/>
      <c r="E2092" s="108"/>
      <c r="H2092" s="110" t="s">
        <v>526</v>
      </c>
      <c r="I2092" s="109" t="s">
        <v>9791</v>
      </c>
      <c r="J2092" s="110" t="s">
        <v>9792</v>
      </c>
      <c r="L2092" s="110" t="s">
        <v>16073</v>
      </c>
      <c r="M2092" s="110"/>
      <c r="N2092" s="109"/>
      <c r="O2092" s="110" t="s">
        <v>13124</v>
      </c>
    </row>
    <row r="2093" spans="3:15">
      <c r="C2093" s="108"/>
      <c r="D2093" s="108"/>
      <c r="E2093" s="108"/>
      <c r="H2093" s="110" t="s">
        <v>526</v>
      </c>
      <c r="I2093" s="109" t="s">
        <v>9795</v>
      </c>
      <c r="J2093" s="110" t="s">
        <v>9796</v>
      </c>
      <c r="L2093" s="110" t="s">
        <v>16074</v>
      </c>
      <c r="M2093" s="110" t="s">
        <v>114</v>
      </c>
      <c r="N2093" s="109" t="s">
        <v>10237</v>
      </c>
      <c r="O2093" s="110" t="s">
        <v>13125</v>
      </c>
    </row>
    <row r="2094" spans="3:15">
      <c r="C2094" s="108"/>
      <c r="D2094" s="108"/>
      <c r="E2094" s="108"/>
      <c r="H2094" s="110" t="s">
        <v>526</v>
      </c>
      <c r="I2094" s="109" t="s">
        <v>9799</v>
      </c>
      <c r="J2094" s="110" t="s">
        <v>9800</v>
      </c>
      <c r="L2094" s="110" t="s">
        <v>16075</v>
      </c>
      <c r="M2094" s="110"/>
      <c r="N2094" s="109"/>
      <c r="O2094" s="110" t="s">
        <v>13125</v>
      </c>
    </row>
    <row r="2095" spans="3:15">
      <c r="C2095" s="108"/>
      <c r="D2095" s="108"/>
      <c r="E2095" s="108"/>
      <c r="H2095" s="110" t="s">
        <v>526</v>
      </c>
      <c r="I2095" s="109" t="s">
        <v>9803</v>
      </c>
      <c r="J2095" s="110" t="s">
        <v>9804</v>
      </c>
      <c r="L2095" s="110" t="s">
        <v>16076</v>
      </c>
      <c r="M2095" s="110" t="s">
        <v>114</v>
      </c>
      <c r="N2095" s="109" t="s">
        <v>13126</v>
      </c>
      <c r="O2095" s="110" t="s">
        <v>13127</v>
      </c>
    </row>
    <row r="2096" spans="3:15">
      <c r="C2096" s="108"/>
      <c r="D2096" s="108"/>
      <c r="E2096" s="108"/>
      <c r="H2096" s="110" t="s">
        <v>526</v>
      </c>
      <c r="I2096" s="109" t="s">
        <v>9807</v>
      </c>
      <c r="J2096" s="110" t="s">
        <v>9808</v>
      </c>
      <c r="L2096" s="110" t="s">
        <v>16077</v>
      </c>
      <c r="M2096" s="110" t="s">
        <v>114</v>
      </c>
      <c r="N2096" s="109" t="s">
        <v>13128</v>
      </c>
      <c r="O2096" s="110" t="s">
        <v>13129</v>
      </c>
    </row>
    <row r="2097" spans="3:15">
      <c r="C2097" s="108"/>
      <c r="D2097" s="108"/>
      <c r="E2097" s="108"/>
      <c r="H2097" s="110" t="s">
        <v>526</v>
      </c>
      <c r="I2097" s="109" t="s">
        <v>9811</v>
      </c>
      <c r="J2097" s="110" t="s">
        <v>9812</v>
      </c>
      <c r="L2097" s="110" t="s">
        <v>16078</v>
      </c>
      <c r="M2097" s="110"/>
      <c r="N2097" s="109"/>
      <c r="O2097" s="110" t="s">
        <v>13129</v>
      </c>
    </row>
    <row r="2098" spans="3:15">
      <c r="C2098" s="108"/>
      <c r="D2098" s="108"/>
      <c r="E2098" s="108"/>
      <c r="H2098" s="110" t="s">
        <v>526</v>
      </c>
      <c r="I2098" s="109" t="s">
        <v>9815</v>
      </c>
      <c r="J2098" s="110" t="s">
        <v>9816</v>
      </c>
      <c r="L2098" s="110" t="s">
        <v>16079</v>
      </c>
      <c r="M2098" s="110"/>
      <c r="N2098" s="109"/>
      <c r="O2098" s="110" t="s">
        <v>13129</v>
      </c>
    </row>
    <row r="2099" spans="3:15">
      <c r="C2099" s="108"/>
      <c r="D2099" s="108"/>
      <c r="E2099" s="108"/>
      <c r="H2099" s="110" t="s">
        <v>526</v>
      </c>
      <c r="I2099" s="109" t="s">
        <v>9819</v>
      </c>
      <c r="J2099" s="110" t="s">
        <v>9820</v>
      </c>
      <c r="L2099" s="110" t="s">
        <v>16080</v>
      </c>
      <c r="M2099" s="110" t="s">
        <v>114</v>
      </c>
      <c r="N2099" s="109" t="s">
        <v>13130</v>
      </c>
      <c r="O2099" s="110" t="s">
        <v>13131</v>
      </c>
    </row>
    <row r="2100" spans="3:15">
      <c r="C2100" s="108"/>
      <c r="D2100" s="108"/>
      <c r="E2100" s="108"/>
      <c r="H2100" s="110" t="s">
        <v>526</v>
      </c>
      <c r="I2100" s="109" t="s">
        <v>9823</v>
      </c>
      <c r="J2100" s="110" t="s">
        <v>9824</v>
      </c>
      <c r="L2100" s="110" t="s">
        <v>16081</v>
      </c>
      <c r="M2100" s="110" t="s">
        <v>114</v>
      </c>
      <c r="N2100" s="109" t="s">
        <v>13132</v>
      </c>
      <c r="O2100" s="110" t="s">
        <v>13133</v>
      </c>
    </row>
    <row r="2101" spans="3:15">
      <c r="C2101" s="108"/>
      <c r="D2101" s="108"/>
      <c r="E2101" s="108"/>
      <c r="H2101" s="110" t="s">
        <v>526</v>
      </c>
      <c r="I2101" s="109" t="s">
        <v>9826</v>
      </c>
      <c r="J2101" s="110" t="s">
        <v>9827</v>
      </c>
      <c r="L2101" s="110" t="s">
        <v>16082</v>
      </c>
      <c r="M2101" s="110" t="s">
        <v>114</v>
      </c>
      <c r="N2101" s="109" t="s">
        <v>13134</v>
      </c>
      <c r="O2101" s="110" t="s">
        <v>13135</v>
      </c>
    </row>
    <row r="2102" spans="3:15">
      <c r="C2102" s="108"/>
      <c r="D2102" s="108"/>
      <c r="E2102" s="108"/>
      <c r="H2102" s="110" t="s">
        <v>526</v>
      </c>
      <c r="I2102" s="109" t="s">
        <v>9831</v>
      </c>
      <c r="J2102" s="110" t="s">
        <v>9832</v>
      </c>
      <c r="L2102" s="110" t="s">
        <v>16083</v>
      </c>
      <c r="M2102" s="110" t="s">
        <v>114</v>
      </c>
      <c r="N2102" s="109" t="s">
        <v>13136</v>
      </c>
      <c r="O2102" s="110" t="s">
        <v>13137</v>
      </c>
    </row>
    <row r="2103" spans="3:15">
      <c r="C2103" s="108"/>
      <c r="D2103" s="108"/>
      <c r="E2103" s="108"/>
      <c r="H2103" s="110" t="s">
        <v>526</v>
      </c>
      <c r="I2103" s="109" t="s">
        <v>9835</v>
      </c>
      <c r="J2103" s="110" t="s">
        <v>9836</v>
      </c>
      <c r="L2103" s="110" t="s">
        <v>16084</v>
      </c>
      <c r="M2103" s="110" t="s">
        <v>114</v>
      </c>
      <c r="N2103" s="109" t="s">
        <v>13138</v>
      </c>
      <c r="O2103" s="110" t="s">
        <v>13139</v>
      </c>
    </row>
    <row r="2104" spans="3:15">
      <c r="C2104" s="108"/>
      <c r="D2104" s="108"/>
      <c r="E2104" s="108"/>
      <c r="H2104" s="110" t="s">
        <v>526</v>
      </c>
      <c r="I2104" s="109" t="s">
        <v>9839</v>
      </c>
      <c r="J2104" s="110" t="s">
        <v>9840</v>
      </c>
      <c r="L2104" s="110" t="s">
        <v>16085</v>
      </c>
      <c r="M2104" s="110" t="s">
        <v>114</v>
      </c>
      <c r="N2104" s="109" t="s">
        <v>13140</v>
      </c>
      <c r="O2104" s="110" t="s">
        <v>13141</v>
      </c>
    </row>
    <row r="2105" spans="3:15">
      <c r="C2105" s="108"/>
      <c r="D2105" s="108"/>
      <c r="E2105" s="108"/>
      <c r="H2105" s="110" t="s">
        <v>526</v>
      </c>
      <c r="I2105" s="109" t="s">
        <v>9843</v>
      </c>
      <c r="J2105" s="110" t="s">
        <v>9844</v>
      </c>
      <c r="L2105" s="110" t="s">
        <v>16086</v>
      </c>
      <c r="M2105" s="110" t="s">
        <v>115</v>
      </c>
      <c r="N2105" s="109" t="s">
        <v>13143</v>
      </c>
      <c r="O2105" s="110" t="s">
        <v>13144</v>
      </c>
    </row>
    <row r="2106" spans="3:15">
      <c r="C2106" s="108"/>
      <c r="D2106" s="108"/>
      <c r="E2106" s="108"/>
      <c r="H2106" s="110" t="s">
        <v>526</v>
      </c>
      <c r="I2106" s="109" t="s">
        <v>9847</v>
      </c>
      <c r="J2106" s="110" t="s">
        <v>9848</v>
      </c>
      <c r="L2106" s="110" t="s">
        <v>16087</v>
      </c>
      <c r="M2106" s="110"/>
      <c r="N2106" s="109"/>
      <c r="O2106" s="110" t="s">
        <v>13144</v>
      </c>
    </row>
    <row r="2107" spans="3:15">
      <c r="C2107" s="108"/>
      <c r="D2107" s="108"/>
      <c r="E2107" s="108"/>
      <c r="H2107" s="110" t="s">
        <v>526</v>
      </c>
      <c r="I2107" s="109" t="s">
        <v>9851</v>
      </c>
      <c r="J2107" s="110" t="s">
        <v>9852</v>
      </c>
      <c r="L2107" s="110" t="s">
        <v>16088</v>
      </c>
      <c r="M2107" s="110" t="s">
        <v>115</v>
      </c>
      <c r="N2107" s="109" t="s">
        <v>13145</v>
      </c>
      <c r="O2107" s="110" t="s">
        <v>13146</v>
      </c>
    </row>
    <row r="2108" spans="3:15">
      <c r="C2108" s="108"/>
      <c r="D2108" s="108"/>
      <c r="E2108" s="108"/>
      <c r="H2108" s="110" t="s">
        <v>526</v>
      </c>
      <c r="I2108" s="109" t="s">
        <v>9855</v>
      </c>
      <c r="J2108" s="110" t="s">
        <v>9856</v>
      </c>
      <c r="L2108" s="110" t="s">
        <v>16089</v>
      </c>
      <c r="M2108" s="110" t="s">
        <v>115</v>
      </c>
      <c r="N2108" s="109" t="s">
        <v>13147</v>
      </c>
      <c r="O2108" s="110" t="s">
        <v>13148</v>
      </c>
    </row>
    <row r="2109" spans="3:15">
      <c r="C2109" s="108"/>
      <c r="D2109" s="108"/>
      <c r="E2109" s="108"/>
      <c r="H2109" s="110" t="s">
        <v>526</v>
      </c>
      <c r="I2109" s="109" t="s">
        <v>9859</v>
      </c>
      <c r="J2109" s="110" t="s">
        <v>9860</v>
      </c>
      <c r="L2109" s="110" t="s">
        <v>16090</v>
      </c>
      <c r="M2109" s="110" t="s">
        <v>115</v>
      </c>
      <c r="N2109" s="109" t="s">
        <v>13149</v>
      </c>
      <c r="O2109" s="110" t="s">
        <v>13150</v>
      </c>
    </row>
    <row r="2110" spans="3:15">
      <c r="C2110" s="108"/>
      <c r="D2110" s="108"/>
      <c r="E2110" s="108"/>
      <c r="H2110" s="110" t="s">
        <v>526</v>
      </c>
      <c r="I2110" s="109" t="s">
        <v>9863</v>
      </c>
      <c r="J2110" s="110" t="s">
        <v>9864</v>
      </c>
      <c r="L2110" s="110" t="s">
        <v>16091</v>
      </c>
      <c r="M2110" s="110" t="s">
        <v>115</v>
      </c>
      <c r="N2110" s="109" t="s">
        <v>13151</v>
      </c>
      <c r="O2110" s="110" t="s">
        <v>13152</v>
      </c>
    </row>
    <row r="2111" spans="3:15">
      <c r="C2111" s="108"/>
      <c r="D2111" s="108"/>
      <c r="E2111" s="108"/>
      <c r="H2111" s="110" t="s">
        <v>526</v>
      </c>
      <c r="I2111" s="109" t="s">
        <v>9867</v>
      </c>
      <c r="J2111" s="110" t="s">
        <v>9868</v>
      </c>
      <c r="L2111" s="110" t="s">
        <v>16092</v>
      </c>
      <c r="M2111" s="110"/>
      <c r="N2111" s="109"/>
      <c r="O2111" s="110" t="s">
        <v>13152</v>
      </c>
    </row>
    <row r="2112" spans="3:15">
      <c r="C2112" s="108"/>
      <c r="D2112" s="108"/>
      <c r="E2112" s="108"/>
      <c r="H2112" s="110" t="s">
        <v>526</v>
      </c>
      <c r="I2112" s="109" t="s">
        <v>9871</v>
      </c>
      <c r="J2112" s="110" t="s">
        <v>9872</v>
      </c>
      <c r="L2112" s="110" t="s">
        <v>16093</v>
      </c>
      <c r="M2112" s="110" t="s">
        <v>115</v>
      </c>
      <c r="N2112" s="109" t="s">
        <v>13153</v>
      </c>
      <c r="O2112" s="110" t="s">
        <v>13154</v>
      </c>
    </row>
    <row r="2113" spans="3:15">
      <c r="C2113" s="108"/>
      <c r="D2113" s="108"/>
      <c r="E2113" s="108"/>
      <c r="H2113" s="189"/>
      <c r="I2113" s="197" t="s">
        <v>13809</v>
      </c>
      <c r="J2113" s="110"/>
      <c r="L2113" s="110" t="s">
        <v>16094</v>
      </c>
      <c r="M2113" s="110" t="s">
        <v>115</v>
      </c>
      <c r="N2113" s="109" t="s">
        <v>13155</v>
      </c>
      <c r="O2113" s="110" t="s">
        <v>13156</v>
      </c>
    </row>
    <row r="2114" spans="3:15">
      <c r="C2114" s="108"/>
      <c r="D2114" s="108"/>
      <c r="E2114" s="108"/>
      <c r="H2114" s="189" t="s">
        <v>527</v>
      </c>
      <c r="I2114" s="191" t="s">
        <v>13810</v>
      </c>
      <c r="J2114" s="110" t="s">
        <v>13811</v>
      </c>
      <c r="L2114" s="110" t="s">
        <v>16095</v>
      </c>
      <c r="M2114" s="110" t="s">
        <v>115</v>
      </c>
      <c r="N2114" s="109" t="s">
        <v>13157</v>
      </c>
      <c r="O2114" s="110" t="s">
        <v>13158</v>
      </c>
    </row>
    <row r="2115" spans="3:15">
      <c r="C2115" s="108"/>
      <c r="D2115" s="108"/>
      <c r="E2115" s="108"/>
      <c r="H2115" s="189" t="s">
        <v>527</v>
      </c>
      <c r="I2115" s="191" t="s">
        <v>13812</v>
      </c>
      <c r="J2115" s="110" t="s">
        <v>13813</v>
      </c>
      <c r="L2115" s="110" t="s">
        <v>16096</v>
      </c>
      <c r="M2115" s="110" t="s">
        <v>115</v>
      </c>
      <c r="N2115" s="109" t="s">
        <v>13159</v>
      </c>
      <c r="O2115" s="110" t="s">
        <v>13160</v>
      </c>
    </row>
    <row r="2116" spans="3:15">
      <c r="C2116" s="108"/>
      <c r="D2116" s="108"/>
      <c r="E2116" s="108"/>
      <c r="H2116" s="189" t="s">
        <v>527</v>
      </c>
      <c r="I2116" s="191" t="s">
        <v>10893</v>
      </c>
      <c r="J2116" s="110" t="s">
        <v>13814</v>
      </c>
      <c r="L2116" s="110" t="s">
        <v>16097</v>
      </c>
      <c r="M2116" s="110" t="s">
        <v>115</v>
      </c>
      <c r="N2116" s="109" t="s">
        <v>13161</v>
      </c>
      <c r="O2116" s="110" t="s">
        <v>13162</v>
      </c>
    </row>
    <row r="2117" spans="3:15">
      <c r="C2117" s="108"/>
      <c r="D2117" s="108"/>
      <c r="E2117" s="108"/>
      <c r="H2117" s="189" t="s">
        <v>527</v>
      </c>
      <c r="I2117" s="191" t="s">
        <v>13815</v>
      </c>
      <c r="J2117" s="110" t="s">
        <v>13816</v>
      </c>
      <c r="L2117" s="110" t="s">
        <v>16098</v>
      </c>
      <c r="M2117" s="110" t="s">
        <v>115</v>
      </c>
      <c r="N2117" s="109" t="s">
        <v>13163</v>
      </c>
      <c r="O2117" s="110" t="s">
        <v>13164</v>
      </c>
    </row>
    <row r="2118" spans="3:15">
      <c r="C2118" s="108"/>
      <c r="D2118" s="108"/>
      <c r="E2118" s="108"/>
      <c r="H2118" s="189" t="s">
        <v>527</v>
      </c>
      <c r="I2118" s="191" t="s">
        <v>10790</v>
      </c>
      <c r="J2118" s="110" t="s">
        <v>13817</v>
      </c>
      <c r="L2118" s="110" t="s">
        <v>16099</v>
      </c>
      <c r="M2118" s="110" t="s">
        <v>115</v>
      </c>
      <c r="N2118" s="109" t="s">
        <v>13165</v>
      </c>
      <c r="O2118" s="110" t="s">
        <v>13166</v>
      </c>
    </row>
    <row r="2119" spans="3:15">
      <c r="C2119" s="108"/>
      <c r="D2119" s="108"/>
      <c r="E2119" s="108"/>
      <c r="H2119" s="189" t="s">
        <v>527</v>
      </c>
      <c r="I2119" s="191" t="s">
        <v>10326</v>
      </c>
      <c r="J2119" s="110" t="s">
        <v>13818</v>
      </c>
      <c r="L2119" s="110" t="s">
        <v>16100</v>
      </c>
      <c r="M2119" s="110" t="s">
        <v>115</v>
      </c>
      <c r="N2119" s="109" t="s">
        <v>13167</v>
      </c>
      <c r="O2119" s="110" t="s">
        <v>13168</v>
      </c>
    </row>
    <row r="2120" spans="3:15">
      <c r="C2120" s="108"/>
      <c r="D2120" s="108"/>
      <c r="E2120" s="108"/>
      <c r="H2120" s="189" t="s">
        <v>527</v>
      </c>
      <c r="I2120" s="191" t="s">
        <v>13819</v>
      </c>
      <c r="J2120" s="110" t="s">
        <v>13820</v>
      </c>
      <c r="L2120" s="110" t="s">
        <v>16101</v>
      </c>
      <c r="M2120" s="110" t="s">
        <v>115</v>
      </c>
      <c r="N2120" s="109" t="s">
        <v>13169</v>
      </c>
      <c r="O2120" s="110" t="s">
        <v>13170</v>
      </c>
    </row>
    <row r="2121" spans="3:15">
      <c r="C2121" s="108"/>
      <c r="D2121" s="108"/>
      <c r="E2121" s="108"/>
      <c r="H2121" s="189" t="s">
        <v>527</v>
      </c>
      <c r="I2121" s="191" t="s">
        <v>9753</v>
      </c>
      <c r="J2121" s="110" t="s">
        <v>13821</v>
      </c>
      <c r="L2121" s="110" t="s">
        <v>16102</v>
      </c>
      <c r="M2121" s="110" t="s">
        <v>115</v>
      </c>
      <c r="N2121" s="109" t="s">
        <v>13171</v>
      </c>
      <c r="O2121" s="110" t="s">
        <v>13172</v>
      </c>
    </row>
    <row r="2122" spans="3:15">
      <c r="C2122" s="108"/>
      <c r="D2122" s="108"/>
      <c r="E2122" s="108"/>
      <c r="H2122" s="189" t="s">
        <v>527</v>
      </c>
      <c r="I2122" s="191" t="s">
        <v>11985</v>
      </c>
      <c r="J2122" s="110" t="s">
        <v>13822</v>
      </c>
      <c r="L2122" s="110" t="s">
        <v>16103</v>
      </c>
      <c r="M2122" s="110" t="s">
        <v>115</v>
      </c>
      <c r="N2122" s="109" t="s">
        <v>13173</v>
      </c>
      <c r="O2122" s="110" t="s">
        <v>13174</v>
      </c>
    </row>
    <row r="2123" spans="3:15">
      <c r="C2123" s="108"/>
      <c r="D2123" s="108"/>
      <c r="E2123" s="108"/>
      <c r="H2123" s="189" t="s">
        <v>527</v>
      </c>
      <c r="I2123" s="191" t="s">
        <v>13823</v>
      </c>
      <c r="J2123" s="110" t="s">
        <v>13824</v>
      </c>
      <c r="L2123" s="110" t="s">
        <v>16104</v>
      </c>
      <c r="M2123" s="110" t="s">
        <v>115</v>
      </c>
      <c r="N2123" s="109" t="s">
        <v>13175</v>
      </c>
      <c r="O2123" s="110" t="s">
        <v>13176</v>
      </c>
    </row>
    <row r="2124" spans="3:15">
      <c r="C2124" s="108"/>
      <c r="D2124" s="108"/>
      <c r="E2124" s="108"/>
      <c r="H2124" s="189" t="s">
        <v>527</v>
      </c>
      <c r="I2124" s="191" t="s">
        <v>12500</v>
      </c>
      <c r="J2124" s="110" t="s">
        <v>13825</v>
      </c>
      <c r="L2124" s="110" t="s">
        <v>16105</v>
      </c>
      <c r="M2124" s="110" t="s">
        <v>115</v>
      </c>
      <c r="N2124" s="109" t="s">
        <v>13177</v>
      </c>
      <c r="O2124" s="110" t="s">
        <v>13178</v>
      </c>
    </row>
    <row r="2125" spans="3:15">
      <c r="C2125" s="108"/>
      <c r="D2125" s="108"/>
      <c r="E2125" s="108"/>
      <c r="H2125" s="189" t="s">
        <v>527</v>
      </c>
      <c r="I2125" s="191" t="s">
        <v>11500</v>
      </c>
      <c r="J2125" s="110" t="s">
        <v>13826</v>
      </c>
      <c r="L2125" s="110" t="s">
        <v>16106</v>
      </c>
      <c r="M2125" s="110" t="s">
        <v>469</v>
      </c>
      <c r="N2125" s="109" t="s">
        <v>13180</v>
      </c>
      <c r="O2125" s="110" t="s">
        <v>13181</v>
      </c>
    </row>
    <row r="2126" spans="3:15">
      <c r="C2126" s="108"/>
      <c r="D2126" s="108"/>
      <c r="E2126" s="108"/>
      <c r="H2126" s="189" t="s">
        <v>527</v>
      </c>
      <c r="I2126" s="191" t="s">
        <v>13827</v>
      </c>
      <c r="J2126" s="110" t="s">
        <v>13828</v>
      </c>
      <c r="L2126" s="110" t="s">
        <v>16107</v>
      </c>
      <c r="M2126" s="110"/>
      <c r="N2126" s="109"/>
      <c r="O2126" s="110" t="s">
        <v>13181</v>
      </c>
    </row>
    <row r="2127" spans="3:15">
      <c r="C2127" s="108"/>
      <c r="D2127" s="108"/>
      <c r="E2127" s="108"/>
      <c r="H2127" s="189" t="s">
        <v>527</v>
      </c>
      <c r="I2127" s="191" t="s">
        <v>13829</v>
      </c>
      <c r="J2127" s="110" t="s">
        <v>13830</v>
      </c>
      <c r="L2127" s="110" t="s">
        <v>16108</v>
      </c>
      <c r="M2127" s="110" t="s">
        <v>469</v>
      </c>
      <c r="N2127" s="109" t="s">
        <v>13182</v>
      </c>
      <c r="O2127" s="110" t="s">
        <v>13183</v>
      </c>
    </row>
    <row r="2128" spans="3:15">
      <c r="C2128" s="108"/>
      <c r="D2128" s="108"/>
      <c r="E2128" s="108"/>
      <c r="H2128" s="189" t="s">
        <v>527</v>
      </c>
      <c r="I2128" s="191" t="s">
        <v>11043</v>
      </c>
      <c r="J2128" s="110" t="s">
        <v>13831</v>
      </c>
      <c r="L2128" s="110" t="s">
        <v>16109</v>
      </c>
      <c r="M2128" s="110"/>
      <c r="N2128" s="109"/>
      <c r="O2128" s="110" t="s">
        <v>13183</v>
      </c>
    </row>
    <row r="2129" spans="3:15">
      <c r="C2129" s="108"/>
      <c r="D2129" s="108"/>
      <c r="E2129" s="108"/>
      <c r="H2129" s="189" t="s">
        <v>527</v>
      </c>
      <c r="I2129" s="191" t="s">
        <v>13832</v>
      </c>
      <c r="J2129" s="110" t="s">
        <v>13833</v>
      </c>
      <c r="L2129" s="110" t="s">
        <v>16110</v>
      </c>
      <c r="M2129" s="110" t="s">
        <v>469</v>
      </c>
      <c r="N2129" s="109" t="s">
        <v>13184</v>
      </c>
      <c r="O2129" s="110" t="s">
        <v>13185</v>
      </c>
    </row>
    <row r="2130" spans="3:15">
      <c r="C2130" s="108"/>
      <c r="D2130" s="108"/>
      <c r="E2130" s="108"/>
      <c r="H2130" s="189" t="s">
        <v>527</v>
      </c>
      <c r="I2130" s="191" t="s">
        <v>13834</v>
      </c>
      <c r="J2130" s="110" t="s">
        <v>13835</v>
      </c>
      <c r="L2130" s="110" t="s">
        <v>16111</v>
      </c>
      <c r="M2130" s="110"/>
      <c r="N2130" s="109"/>
      <c r="O2130" s="110" t="s">
        <v>13185</v>
      </c>
    </row>
    <row r="2131" spans="3:15">
      <c r="C2131" s="108"/>
      <c r="D2131" s="108"/>
      <c r="E2131" s="108"/>
      <c r="H2131" s="189" t="s">
        <v>527</v>
      </c>
      <c r="I2131" s="191" t="s">
        <v>11266</v>
      </c>
      <c r="J2131" s="110" t="s">
        <v>13836</v>
      </c>
      <c r="L2131" s="110" t="s">
        <v>16112</v>
      </c>
      <c r="M2131" s="110" t="s">
        <v>469</v>
      </c>
      <c r="N2131" s="109" t="s">
        <v>13186</v>
      </c>
      <c r="O2131" s="110" t="s">
        <v>13187</v>
      </c>
    </row>
    <row r="2132" spans="3:15">
      <c r="C2132" s="108"/>
      <c r="D2132" s="108"/>
      <c r="E2132" s="108"/>
      <c r="H2132" s="189" t="s">
        <v>527</v>
      </c>
      <c r="I2132" s="191" t="s">
        <v>13837</v>
      </c>
      <c r="J2132" s="110" t="s">
        <v>13838</v>
      </c>
      <c r="L2132" s="110" t="s">
        <v>16113</v>
      </c>
      <c r="M2132" s="110" t="s">
        <v>469</v>
      </c>
      <c r="N2132" s="109" t="s">
        <v>13188</v>
      </c>
      <c r="O2132" s="110" t="s">
        <v>13189</v>
      </c>
    </row>
    <row r="2133" spans="3:15">
      <c r="C2133" s="108"/>
      <c r="D2133" s="108"/>
      <c r="E2133" s="108"/>
      <c r="H2133" s="189" t="s">
        <v>527</v>
      </c>
      <c r="I2133" s="191" t="s">
        <v>13839</v>
      </c>
      <c r="J2133" s="110" t="s">
        <v>13840</v>
      </c>
      <c r="L2133" s="110" t="s">
        <v>16114</v>
      </c>
      <c r="M2133" s="110"/>
      <c r="N2133" s="109"/>
      <c r="O2133" s="110" t="s">
        <v>13189</v>
      </c>
    </row>
    <row r="2134" spans="3:15">
      <c r="C2134" s="108"/>
      <c r="D2134" s="108"/>
      <c r="E2134" s="108"/>
      <c r="H2134" s="189" t="s">
        <v>527</v>
      </c>
      <c r="I2134" s="191" t="s">
        <v>13841</v>
      </c>
      <c r="J2134" s="110" t="s">
        <v>13842</v>
      </c>
      <c r="L2134" s="110" t="s">
        <v>16115</v>
      </c>
      <c r="M2134" s="110" t="s">
        <v>469</v>
      </c>
      <c r="N2134" s="109" t="s">
        <v>13190</v>
      </c>
      <c r="O2134" s="110" t="s">
        <v>13191</v>
      </c>
    </row>
    <row r="2135" spans="3:15">
      <c r="C2135" s="108"/>
      <c r="D2135" s="108"/>
      <c r="E2135" s="108"/>
      <c r="H2135" s="189" t="s">
        <v>527</v>
      </c>
      <c r="I2135" s="191" t="s">
        <v>13843</v>
      </c>
      <c r="J2135" s="110" t="s">
        <v>13844</v>
      </c>
      <c r="L2135" s="110" t="s">
        <v>16116</v>
      </c>
      <c r="M2135" s="110" t="s">
        <v>469</v>
      </c>
      <c r="N2135" s="109" t="s">
        <v>13192</v>
      </c>
      <c r="O2135" s="110" t="s">
        <v>13193</v>
      </c>
    </row>
    <row r="2136" spans="3:15">
      <c r="C2136" s="108"/>
      <c r="D2136" s="108"/>
      <c r="E2136" s="108"/>
      <c r="H2136" s="193"/>
      <c r="I2136" s="197" t="s">
        <v>13845</v>
      </c>
      <c r="J2136" s="194"/>
      <c r="L2136" s="110" t="s">
        <v>16117</v>
      </c>
      <c r="M2136" s="110"/>
      <c r="N2136" s="109"/>
      <c r="O2136" s="110" t="s">
        <v>13193</v>
      </c>
    </row>
    <row r="2137" spans="3:15" ht="25.5">
      <c r="C2137" s="108"/>
      <c r="D2137" s="108"/>
      <c r="E2137" s="108"/>
      <c r="H2137" s="189" t="s">
        <v>528</v>
      </c>
      <c r="I2137" s="191" t="s">
        <v>13846</v>
      </c>
      <c r="J2137" s="110" t="s">
        <v>13847</v>
      </c>
      <c r="L2137" s="110" t="s">
        <v>16118</v>
      </c>
      <c r="M2137" s="110" t="s">
        <v>469</v>
      </c>
      <c r="N2137" s="109" t="s">
        <v>13194</v>
      </c>
      <c r="O2137" s="110" t="s">
        <v>13195</v>
      </c>
    </row>
    <row r="2138" spans="3:15">
      <c r="C2138" s="108"/>
      <c r="D2138" s="108"/>
      <c r="E2138" s="108"/>
      <c r="H2138" s="189" t="s">
        <v>528</v>
      </c>
      <c r="I2138" s="191" t="s">
        <v>11500</v>
      </c>
      <c r="J2138" s="110" t="s">
        <v>13848</v>
      </c>
      <c r="L2138" s="110" t="s">
        <v>16119</v>
      </c>
      <c r="M2138" s="110" t="s">
        <v>469</v>
      </c>
      <c r="N2138" s="109" t="s">
        <v>13196</v>
      </c>
      <c r="O2138" s="110" t="s">
        <v>13197</v>
      </c>
    </row>
    <row r="2139" spans="3:15">
      <c r="C2139" s="108"/>
      <c r="D2139" s="108"/>
      <c r="E2139" s="108"/>
      <c r="H2139" s="189" t="s">
        <v>528</v>
      </c>
      <c r="I2139" s="191" t="s">
        <v>13849</v>
      </c>
      <c r="J2139" s="110" t="s">
        <v>13850</v>
      </c>
      <c r="L2139" s="110" t="s">
        <v>16120</v>
      </c>
      <c r="M2139" s="110" t="s">
        <v>469</v>
      </c>
      <c r="N2139" s="109" t="s">
        <v>13198</v>
      </c>
      <c r="O2139" s="110" t="s">
        <v>13199</v>
      </c>
    </row>
    <row r="2140" spans="3:15">
      <c r="C2140" s="108"/>
      <c r="D2140" s="108"/>
      <c r="E2140" s="108"/>
      <c r="H2140" s="189" t="s">
        <v>528</v>
      </c>
      <c r="I2140" s="191" t="s">
        <v>13851</v>
      </c>
      <c r="J2140" s="110" t="s">
        <v>13852</v>
      </c>
      <c r="L2140" s="110" t="s">
        <v>16121</v>
      </c>
      <c r="M2140" s="110" t="s">
        <v>469</v>
      </c>
      <c r="N2140" s="109" t="s">
        <v>13200</v>
      </c>
      <c r="O2140" s="110" t="s">
        <v>13201</v>
      </c>
    </row>
    <row r="2141" spans="3:15">
      <c r="C2141" s="108"/>
      <c r="D2141" s="108"/>
      <c r="E2141" s="108"/>
      <c r="H2141" s="189"/>
      <c r="I2141" s="197" t="s">
        <v>13853</v>
      </c>
      <c r="J2141" s="110"/>
      <c r="L2141" s="110" t="s">
        <v>16122</v>
      </c>
      <c r="M2141" s="110"/>
      <c r="N2141" s="109"/>
      <c r="O2141" s="110" t="s">
        <v>13201</v>
      </c>
    </row>
    <row r="2142" spans="3:15">
      <c r="C2142" s="108"/>
      <c r="D2142" s="108"/>
      <c r="E2142" s="108"/>
      <c r="H2142" s="189">
        <v>83</v>
      </c>
      <c r="I2142" s="192" t="s">
        <v>13854</v>
      </c>
      <c r="J2142" s="195" t="s">
        <v>13855</v>
      </c>
      <c r="L2142" s="110" t="s">
        <v>16123</v>
      </c>
      <c r="M2142" s="110" t="s">
        <v>469</v>
      </c>
      <c r="N2142" s="109" t="s">
        <v>13202</v>
      </c>
      <c r="O2142" s="110" t="s">
        <v>13203</v>
      </c>
    </row>
    <row r="2143" spans="3:15">
      <c r="C2143" s="108"/>
      <c r="D2143" s="108"/>
      <c r="E2143" s="108"/>
      <c r="H2143" s="193"/>
      <c r="I2143" s="197" t="s">
        <v>13856</v>
      </c>
      <c r="J2143" s="194"/>
      <c r="L2143" s="110" t="s">
        <v>16124</v>
      </c>
      <c r="M2143" s="110" t="s">
        <v>469</v>
      </c>
      <c r="N2143" s="109" t="s">
        <v>12945</v>
      </c>
      <c r="O2143" s="110" t="s">
        <v>13204</v>
      </c>
    </row>
    <row r="2144" spans="3:15">
      <c r="C2144" s="108"/>
      <c r="D2144" s="108"/>
      <c r="E2144" s="108"/>
      <c r="H2144" s="189" t="s">
        <v>534</v>
      </c>
      <c r="I2144" s="191" t="s">
        <v>13857</v>
      </c>
      <c r="J2144" s="110" t="s">
        <v>13858</v>
      </c>
      <c r="L2144" s="110" t="s">
        <v>16125</v>
      </c>
      <c r="M2144" s="110" t="s">
        <v>469</v>
      </c>
      <c r="N2144" s="109" t="s">
        <v>13205</v>
      </c>
      <c r="O2144" s="110" t="s">
        <v>13206</v>
      </c>
    </row>
    <row r="2145" spans="3:15">
      <c r="C2145" s="108"/>
      <c r="D2145" s="108"/>
      <c r="E2145" s="108"/>
      <c r="H2145" s="189" t="s">
        <v>534</v>
      </c>
      <c r="I2145" s="191" t="s">
        <v>13859</v>
      </c>
      <c r="J2145" s="110" t="s">
        <v>13860</v>
      </c>
      <c r="L2145" s="110" t="s">
        <v>16126</v>
      </c>
      <c r="M2145" s="110" t="s">
        <v>469</v>
      </c>
      <c r="N2145" s="109" t="s">
        <v>13207</v>
      </c>
      <c r="O2145" s="110" t="s">
        <v>13208</v>
      </c>
    </row>
    <row r="2146" spans="3:15">
      <c r="C2146" s="108"/>
      <c r="D2146" s="108"/>
      <c r="E2146" s="108"/>
      <c r="H2146" s="189" t="s">
        <v>534</v>
      </c>
      <c r="I2146" s="191" t="s">
        <v>13861</v>
      </c>
      <c r="J2146" s="110" t="s">
        <v>13862</v>
      </c>
      <c r="L2146" s="110" t="s">
        <v>16127</v>
      </c>
      <c r="M2146" s="110" t="s">
        <v>469</v>
      </c>
      <c r="N2146" s="109" t="s">
        <v>11020</v>
      </c>
      <c r="O2146" s="110" t="s">
        <v>13209</v>
      </c>
    </row>
    <row r="2147" spans="3:15">
      <c r="C2147" s="108"/>
      <c r="D2147" s="108"/>
      <c r="E2147" s="108"/>
      <c r="H2147" s="189" t="s">
        <v>534</v>
      </c>
      <c r="I2147" s="191" t="s">
        <v>13863</v>
      </c>
      <c r="J2147" s="110" t="s">
        <v>13864</v>
      </c>
      <c r="L2147" s="110" t="s">
        <v>16128</v>
      </c>
      <c r="M2147" s="110" t="s">
        <v>469</v>
      </c>
      <c r="N2147" s="109" t="s">
        <v>13210</v>
      </c>
      <c r="O2147" s="110" t="s">
        <v>13211</v>
      </c>
    </row>
    <row r="2148" spans="3:15">
      <c r="C2148" s="108"/>
      <c r="D2148" s="108"/>
      <c r="E2148" s="108"/>
      <c r="H2148" s="189" t="s">
        <v>534</v>
      </c>
      <c r="I2148" s="191" t="s">
        <v>13865</v>
      </c>
      <c r="J2148" s="110" t="s">
        <v>13866</v>
      </c>
      <c r="L2148" s="110" t="s">
        <v>16129</v>
      </c>
      <c r="M2148" s="110" t="s">
        <v>469</v>
      </c>
      <c r="N2148" s="109" t="s">
        <v>13212</v>
      </c>
      <c r="O2148" s="110" t="s">
        <v>13213</v>
      </c>
    </row>
    <row r="2149" spans="3:15">
      <c r="C2149" s="108"/>
      <c r="D2149" s="108"/>
      <c r="E2149" s="108"/>
      <c r="H2149" s="189" t="s">
        <v>534</v>
      </c>
      <c r="I2149" s="191" t="s">
        <v>13867</v>
      </c>
      <c r="J2149" s="110" t="s">
        <v>13868</v>
      </c>
      <c r="L2149" s="110" t="s">
        <v>16130</v>
      </c>
      <c r="M2149" s="110" t="s">
        <v>469</v>
      </c>
      <c r="N2149" s="109" t="s">
        <v>13214</v>
      </c>
      <c r="O2149" s="110" t="s">
        <v>13215</v>
      </c>
    </row>
    <row r="2150" spans="3:15">
      <c r="C2150" s="108"/>
      <c r="D2150" s="108"/>
      <c r="E2150" s="108"/>
      <c r="H2150" s="189" t="s">
        <v>534</v>
      </c>
      <c r="I2150" s="191" t="s">
        <v>13869</v>
      </c>
      <c r="J2150" s="110" t="s">
        <v>13870</v>
      </c>
      <c r="L2150" s="110" t="s">
        <v>16131</v>
      </c>
      <c r="M2150" s="110" t="s">
        <v>469</v>
      </c>
      <c r="N2150" s="109" t="s">
        <v>13216</v>
      </c>
      <c r="O2150" s="110" t="s">
        <v>13217</v>
      </c>
    </row>
    <row r="2151" spans="3:15">
      <c r="C2151" s="108"/>
      <c r="D2151" s="108"/>
      <c r="E2151" s="108"/>
      <c r="H2151" s="189" t="s">
        <v>534</v>
      </c>
      <c r="I2151" s="191" t="s">
        <v>13871</v>
      </c>
      <c r="J2151" s="110" t="s">
        <v>13872</v>
      </c>
      <c r="L2151" s="110" t="s">
        <v>16132</v>
      </c>
      <c r="M2151" s="110" t="s">
        <v>469</v>
      </c>
      <c r="N2151" s="109" t="s">
        <v>11838</v>
      </c>
      <c r="O2151" s="110" t="s">
        <v>13218</v>
      </c>
    </row>
    <row r="2152" spans="3:15">
      <c r="C2152" s="108"/>
      <c r="D2152" s="108"/>
      <c r="E2152" s="108"/>
      <c r="H2152" s="189" t="s">
        <v>534</v>
      </c>
      <c r="I2152" s="191" t="s">
        <v>13873</v>
      </c>
      <c r="J2152" s="110" t="s">
        <v>13874</v>
      </c>
      <c r="L2152" s="110" t="s">
        <v>16133</v>
      </c>
      <c r="M2152" s="110" t="s">
        <v>469</v>
      </c>
      <c r="N2152" s="109" t="s">
        <v>13219</v>
      </c>
      <c r="O2152" s="110" t="s">
        <v>13220</v>
      </c>
    </row>
    <row r="2153" spans="3:15">
      <c r="C2153" s="108"/>
      <c r="D2153" s="108"/>
      <c r="E2153" s="108"/>
      <c r="H2153" s="189" t="s">
        <v>534</v>
      </c>
      <c r="I2153" s="191" t="s">
        <v>13875</v>
      </c>
      <c r="J2153" s="110" t="s">
        <v>13876</v>
      </c>
      <c r="L2153" s="110" t="s">
        <v>16134</v>
      </c>
      <c r="M2153" s="110" t="s">
        <v>469</v>
      </c>
      <c r="N2153" s="109" t="s">
        <v>13221</v>
      </c>
      <c r="O2153" s="110" t="s">
        <v>13222</v>
      </c>
    </row>
    <row r="2154" spans="3:15">
      <c r="C2154" s="108"/>
      <c r="D2154" s="108"/>
      <c r="E2154" s="108"/>
      <c r="H2154" s="189" t="s">
        <v>534</v>
      </c>
      <c r="I2154" s="191" t="s">
        <v>13877</v>
      </c>
      <c r="J2154" s="110" t="s">
        <v>13878</v>
      </c>
      <c r="L2154" s="110" t="s">
        <v>16135</v>
      </c>
      <c r="M2154" s="110" t="s">
        <v>469</v>
      </c>
      <c r="N2154" s="109" t="s">
        <v>13223</v>
      </c>
      <c r="O2154" s="110" t="s">
        <v>13224</v>
      </c>
    </row>
    <row r="2155" spans="3:15">
      <c r="C2155" s="108"/>
      <c r="D2155" s="108"/>
      <c r="E2155" s="108"/>
      <c r="H2155" s="189" t="s">
        <v>534</v>
      </c>
      <c r="I2155" s="191" t="s">
        <v>13879</v>
      </c>
      <c r="J2155" s="110" t="s">
        <v>13880</v>
      </c>
      <c r="L2155" s="110" t="s">
        <v>16136</v>
      </c>
      <c r="M2155" s="110" t="s">
        <v>469</v>
      </c>
      <c r="N2155" s="109" t="s">
        <v>13225</v>
      </c>
      <c r="O2155" s="110" t="s">
        <v>13226</v>
      </c>
    </row>
    <row r="2156" spans="3:15">
      <c r="C2156" s="108"/>
      <c r="D2156" s="108"/>
      <c r="E2156" s="108"/>
      <c r="H2156" s="189" t="s">
        <v>534</v>
      </c>
      <c r="I2156" s="191" t="s">
        <v>13881</v>
      </c>
      <c r="J2156" s="110" t="s">
        <v>13882</v>
      </c>
      <c r="L2156" s="110" t="s">
        <v>16137</v>
      </c>
      <c r="M2156" s="110" t="s">
        <v>469</v>
      </c>
      <c r="N2156" s="109" t="s">
        <v>13227</v>
      </c>
      <c r="O2156" s="110" t="s">
        <v>13228</v>
      </c>
    </row>
    <row r="2157" spans="3:15">
      <c r="C2157" s="108"/>
      <c r="D2157" s="108"/>
      <c r="E2157" s="108"/>
      <c r="H2157" s="189" t="s">
        <v>534</v>
      </c>
      <c r="I2157" s="191" t="s">
        <v>13883</v>
      </c>
      <c r="J2157" s="110" t="s">
        <v>13884</v>
      </c>
      <c r="L2157" s="110" t="s">
        <v>16138</v>
      </c>
      <c r="M2157" s="110" t="s">
        <v>469</v>
      </c>
      <c r="N2157" s="109" t="s">
        <v>13229</v>
      </c>
      <c r="O2157" s="110" t="s">
        <v>13230</v>
      </c>
    </row>
    <row r="2158" spans="3:15">
      <c r="C2158" s="108"/>
      <c r="D2158" s="108"/>
      <c r="E2158" s="108"/>
      <c r="H2158" s="189" t="s">
        <v>534</v>
      </c>
      <c r="I2158" s="191" t="s">
        <v>13885</v>
      </c>
      <c r="J2158" s="110" t="s">
        <v>13886</v>
      </c>
      <c r="L2158" s="110" t="s">
        <v>16139</v>
      </c>
      <c r="M2158" s="110"/>
      <c r="N2158" s="109"/>
      <c r="O2158" s="110" t="s">
        <v>13230</v>
      </c>
    </row>
    <row r="2159" spans="3:15">
      <c r="C2159" s="108"/>
      <c r="D2159" s="108"/>
      <c r="E2159" s="108"/>
      <c r="H2159" s="189" t="s">
        <v>534</v>
      </c>
      <c r="I2159" s="191" t="s">
        <v>10237</v>
      </c>
      <c r="J2159" s="110" t="s">
        <v>13887</v>
      </c>
      <c r="L2159" s="110" t="s">
        <v>16140</v>
      </c>
      <c r="M2159" s="110" t="s">
        <v>469</v>
      </c>
      <c r="N2159" s="109" t="s">
        <v>13231</v>
      </c>
      <c r="O2159" s="110" t="s">
        <v>13232</v>
      </c>
    </row>
    <row r="2160" spans="3:15">
      <c r="C2160" s="108"/>
      <c r="D2160" s="108"/>
      <c r="E2160" s="108"/>
      <c r="H2160" s="189" t="s">
        <v>534</v>
      </c>
      <c r="I2160" s="191" t="s">
        <v>13888</v>
      </c>
      <c r="J2160" s="110" t="s">
        <v>13889</v>
      </c>
      <c r="L2160" s="110" t="s">
        <v>16141</v>
      </c>
      <c r="M2160" s="110" t="s">
        <v>469</v>
      </c>
      <c r="N2160" s="109" t="s">
        <v>13233</v>
      </c>
      <c r="O2160" s="110" t="s">
        <v>13234</v>
      </c>
    </row>
    <row r="2161" spans="3:15">
      <c r="C2161" s="108"/>
      <c r="D2161" s="108"/>
      <c r="E2161" s="108"/>
      <c r="H2161" s="189" t="s">
        <v>534</v>
      </c>
      <c r="I2161" s="191" t="s">
        <v>10881</v>
      </c>
      <c r="J2161" s="110" t="s">
        <v>13890</v>
      </c>
      <c r="L2161" s="110" t="s">
        <v>16142</v>
      </c>
      <c r="M2161" s="110" t="s">
        <v>469</v>
      </c>
      <c r="N2161" s="109" t="s">
        <v>13235</v>
      </c>
      <c r="O2161" s="110" t="s">
        <v>13236</v>
      </c>
    </row>
    <row r="2162" spans="3:15">
      <c r="C2162" s="108"/>
      <c r="D2162" s="108"/>
      <c r="E2162" s="108"/>
      <c r="H2162" s="189" t="s">
        <v>534</v>
      </c>
      <c r="I2162" s="191" t="s">
        <v>11043</v>
      </c>
      <c r="J2162" s="110" t="s">
        <v>13891</v>
      </c>
      <c r="L2162" s="110" t="s">
        <v>16143</v>
      </c>
      <c r="M2162" s="110" t="s">
        <v>469</v>
      </c>
      <c r="N2162" s="109" t="s">
        <v>13237</v>
      </c>
      <c r="O2162" s="110" t="s">
        <v>13238</v>
      </c>
    </row>
    <row r="2163" spans="3:15">
      <c r="C2163" s="108"/>
      <c r="D2163" s="108"/>
      <c r="E2163" s="108"/>
      <c r="H2163" s="189" t="s">
        <v>534</v>
      </c>
      <c r="I2163" s="191" t="s">
        <v>13892</v>
      </c>
      <c r="J2163" s="110" t="s">
        <v>13893</v>
      </c>
      <c r="L2163" s="110" t="s">
        <v>16144</v>
      </c>
      <c r="M2163" s="110" t="s">
        <v>469</v>
      </c>
      <c r="N2163" s="109" t="s">
        <v>13239</v>
      </c>
      <c r="O2163" s="110" t="s">
        <v>13240</v>
      </c>
    </row>
    <row r="2164" spans="3:15">
      <c r="C2164" s="108"/>
      <c r="D2164" s="108"/>
      <c r="E2164" s="108"/>
      <c r="H2164" s="193"/>
      <c r="I2164" s="197" t="s">
        <v>13894</v>
      </c>
      <c r="J2164" s="194"/>
      <c r="L2164" s="110" t="s">
        <v>16145</v>
      </c>
      <c r="M2164" s="110" t="s">
        <v>469</v>
      </c>
      <c r="N2164" s="109" t="s">
        <v>13241</v>
      </c>
      <c r="O2164" s="110" t="s">
        <v>13242</v>
      </c>
    </row>
    <row r="2165" spans="3:15">
      <c r="C2165" s="108"/>
      <c r="D2165" s="108"/>
      <c r="E2165" s="108"/>
      <c r="H2165" s="189" t="s">
        <v>472</v>
      </c>
      <c r="I2165" s="191" t="s">
        <v>13895</v>
      </c>
      <c r="J2165" s="110" t="s">
        <v>13896</v>
      </c>
      <c r="L2165" s="110" t="s">
        <v>16146</v>
      </c>
      <c r="M2165" s="110"/>
      <c r="N2165" s="109"/>
      <c r="O2165" s="110" t="s">
        <v>13242</v>
      </c>
    </row>
    <row r="2166" spans="3:15">
      <c r="C2166" s="108"/>
      <c r="D2166" s="108"/>
      <c r="E2166" s="108"/>
      <c r="H2166" s="189" t="s">
        <v>472</v>
      </c>
      <c r="I2166" s="191" t="s">
        <v>13897</v>
      </c>
      <c r="J2166" s="110" t="s">
        <v>13898</v>
      </c>
      <c r="L2166" s="110" t="s">
        <v>16147</v>
      </c>
      <c r="M2166" s="110" t="s">
        <v>469</v>
      </c>
      <c r="N2166" s="109" t="s">
        <v>13243</v>
      </c>
      <c r="O2166" s="110" t="s">
        <v>13244</v>
      </c>
    </row>
    <row r="2167" spans="3:15">
      <c r="C2167" s="108"/>
      <c r="D2167" s="108"/>
      <c r="E2167" s="108"/>
      <c r="H2167" s="189" t="s">
        <v>472</v>
      </c>
      <c r="I2167" s="191" t="s">
        <v>13899</v>
      </c>
      <c r="J2167" s="110" t="s">
        <v>13900</v>
      </c>
      <c r="L2167" s="110" t="s">
        <v>16148</v>
      </c>
      <c r="M2167" s="110" t="s">
        <v>469</v>
      </c>
      <c r="N2167" s="109" t="s">
        <v>13245</v>
      </c>
      <c r="O2167" s="110" t="s">
        <v>13246</v>
      </c>
    </row>
    <row r="2168" spans="3:15">
      <c r="C2168" s="108"/>
      <c r="D2168" s="108"/>
      <c r="E2168" s="108"/>
      <c r="H2168" s="189" t="s">
        <v>472</v>
      </c>
      <c r="I2168" s="191" t="s">
        <v>13901</v>
      </c>
      <c r="J2168" s="110" t="s">
        <v>13902</v>
      </c>
      <c r="L2168" s="110" t="s">
        <v>16149</v>
      </c>
      <c r="M2168" s="110" t="s">
        <v>469</v>
      </c>
      <c r="N2168" s="109" t="s">
        <v>13247</v>
      </c>
      <c r="O2168" s="110" t="s">
        <v>13248</v>
      </c>
    </row>
    <row r="2169" spans="3:15">
      <c r="C2169" s="108"/>
      <c r="D2169" s="108"/>
      <c r="E2169" s="108"/>
      <c r="H2169" s="189" t="s">
        <v>472</v>
      </c>
      <c r="I2169" s="191" t="s">
        <v>13903</v>
      </c>
      <c r="J2169" s="110" t="s">
        <v>13904</v>
      </c>
      <c r="L2169" s="110" t="s">
        <v>16150</v>
      </c>
      <c r="M2169" s="110" t="s">
        <v>469</v>
      </c>
      <c r="N2169" s="109" t="s">
        <v>13249</v>
      </c>
      <c r="O2169" s="110" t="s">
        <v>13250</v>
      </c>
    </row>
    <row r="2170" spans="3:15">
      <c r="C2170" s="108"/>
      <c r="D2170" s="108"/>
      <c r="E2170" s="108"/>
      <c r="H2170" s="189" t="s">
        <v>472</v>
      </c>
      <c r="I2170" s="191" t="s">
        <v>13905</v>
      </c>
      <c r="J2170" s="110" t="s">
        <v>13906</v>
      </c>
      <c r="L2170" s="110" t="s">
        <v>16151</v>
      </c>
      <c r="M2170" s="110" t="s">
        <v>469</v>
      </c>
      <c r="N2170" s="109" t="s">
        <v>13251</v>
      </c>
      <c r="O2170" s="110" t="s">
        <v>13252</v>
      </c>
    </row>
    <row r="2171" spans="3:15">
      <c r="C2171" s="108"/>
      <c r="D2171" s="108"/>
      <c r="E2171" s="108"/>
      <c r="H2171" s="189" t="s">
        <v>472</v>
      </c>
      <c r="I2171" s="191" t="s">
        <v>13907</v>
      </c>
      <c r="J2171" s="110" t="s">
        <v>13908</v>
      </c>
      <c r="L2171" s="110" t="s">
        <v>16152</v>
      </c>
      <c r="M2171" s="110" t="s">
        <v>469</v>
      </c>
      <c r="N2171" s="109" t="s">
        <v>13253</v>
      </c>
      <c r="O2171" s="110" t="s">
        <v>13254</v>
      </c>
    </row>
    <row r="2172" spans="3:15">
      <c r="C2172" s="108"/>
      <c r="D2172" s="108"/>
      <c r="E2172" s="108"/>
      <c r="H2172" s="189" t="s">
        <v>472</v>
      </c>
      <c r="I2172" s="191" t="s">
        <v>13909</v>
      </c>
      <c r="J2172" s="110" t="s">
        <v>13910</v>
      </c>
      <c r="L2172" s="110" t="s">
        <v>16153</v>
      </c>
      <c r="M2172" s="110" t="s">
        <v>469</v>
      </c>
      <c r="N2172" s="109" t="s">
        <v>13255</v>
      </c>
      <c r="O2172" s="110" t="s">
        <v>13256</v>
      </c>
    </row>
    <row r="2173" spans="3:15">
      <c r="C2173" s="108"/>
      <c r="D2173" s="108"/>
      <c r="E2173" s="108"/>
      <c r="H2173" s="193"/>
      <c r="I2173" s="197" t="s">
        <v>13911</v>
      </c>
      <c r="J2173" s="194"/>
      <c r="L2173" s="110" t="s">
        <v>16154</v>
      </c>
      <c r="M2173" s="110" t="s">
        <v>469</v>
      </c>
      <c r="N2173" s="109" t="s">
        <v>13257</v>
      </c>
      <c r="O2173" s="110" t="s">
        <v>13258</v>
      </c>
    </row>
    <row r="2174" spans="3:15">
      <c r="C2174" s="108"/>
      <c r="D2174" s="108"/>
      <c r="E2174" s="108"/>
      <c r="H2174" s="189" t="s">
        <v>536</v>
      </c>
      <c r="I2174" s="191" t="s">
        <v>13912</v>
      </c>
      <c r="J2174" s="110" t="s">
        <v>13913</v>
      </c>
      <c r="L2174" s="110" t="s">
        <v>16155</v>
      </c>
      <c r="M2174" s="110"/>
      <c r="N2174" s="109"/>
      <c r="O2174" s="110" t="s">
        <v>13258</v>
      </c>
    </row>
    <row r="2175" spans="3:15">
      <c r="C2175" s="108"/>
      <c r="D2175" s="108"/>
      <c r="E2175" s="108"/>
      <c r="H2175" s="189" t="s">
        <v>536</v>
      </c>
      <c r="I2175" s="191" t="s">
        <v>13914</v>
      </c>
      <c r="J2175" s="110" t="s">
        <v>13915</v>
      </c>
      <c r="L2175" s="110" t="s">
        <v>16156</v>
      </c>
      <c r="M2175" s="110" t="s">
        <v>469</v>
      </c>
      <c r="N2175" s="109" t="s">
        <v>13259</v>
      </c>
      <c r="O2175" s="110" t="s">
        <v>13260</v>
      </c>
    </row>
    <row r="2176" spans="3:15">
      <c r="C2176" s="108"/>
      <c r="D2176" s="108"/>
      <c r="E2176" s="108"/>
      <c r="H2176" s="189" t="s">
        <v>536</v>
      </c>
      <c r="I2176" s="191" t="s">
        <v>13916</v>
      </c>
      <c r="J2176" s="110" t="s">
        <v>13917</v>
      </c>
      <c r="L2176" s="110" t="s">
        <v>16157</v>
      </c>
      <c r="M2176" s="110" t="s">
        <v>469</v>
      </c>
      <c r="N2176" s="109" t="s">
        <v>10324</v>
      </c>
      <c r="O2176" s="110" t="s">
        <v>13261</v>
      </c>
    </row>
    <row r="2177" spans="3:15">
      <c r="C2177" s="108"/>
      <c r="D2177" s="108"/>
      <c r="E2177" s="108"/>
      <c r="H2177" s="189" t="s">
        <v>536</v>
      </c>
      <c r="I2177" s="191" t="s">
        <v>13918</v>
      </c>
      <c r="J2177" s="110" t="s">
        <v>13919</v>
      </c>
      <c r="L2177" s="110" t="s">
        <v>16158</v>
      </c>
      <c r="M2177" s="110" t="s">
        <v>469</v>
      </c>
      <c r="N2177" s="109" t="s">
        <v>13262</v>
      </c>
      <c r="O2177" s="110" t="s">
        <v>13263</v>
      </c>
    </row>
    <row r="2178" spans="3:15">
      <c r="C2178" s="108"/>
      <c r="D2178" s="108"/>
      <c r="E2178" s="108"/>
      <c r="H2178" s="189" t="s">
        <v>536</v>
      </c>
      <c r="I2178" s="191" t="s">
        <v>13920</v>
      </c>
      <c r="J2178" s="110" t="s">
        <v>13921</v>
      </c>
      <c r="L2178" s="110" t="s">
        <v>16159</v>
      </c>
      <c r="M2178" s="110" t="s">
        <v>469</v>
      </c>
      <c r="N2178" s="109" t="s">
        <v>13264</v>
      </c>
      <c r="O2178" s="110" t="s">
        <v>13265</v>
      </c>
    </row>
    <row r="2179" spans="3:15">
      <c r="C2179" s="108"/>
      <c r="D2179" s="108"/>
      <c r="E2179" s="108"/>
      <c r="H2179" s="189" t="s">
        <v>536</v>
      </c>
      <c r="I2179" s="191" t="s">
        <v>13922</v>
      </c>
      <c r="J2179" s="110" t="s">
        <v>13923</v>
      </c>
      <c r="L2179" s="110" t="s">
        <v>16160</v>
      </c>
      <c r="M2179" s="110" t="s">
        <v>469</v>
      </c>
      <c r="N2179" s="109" t="s">
        <v>13266</v>
      </c>
      <c r="O2179" s="110" t="s">
        <v>13267</v>
      </c>
    </row>
    <row r="2180" spans="3:15">
      <c r="C2180" s="108"/>
      <c r="D2180" s="108"/>
      <c r="E2180" s="108"/>
      <c r="H2180" s="189" t="s">
        <v>536</v>
      </c>
      <c r="I2180" s="191" t="s">
        <v>13924</v>
      </c>
      <c r="J2180" s="110" t="s">
        <v>13925</v>
      </c>
      <c r="L2180" s="110" t="s">
        <v>16161</v>
      </c>
      <c r="M2180" s="110" t="s">
        <v>469</v>
      </c>
      <c r="N2180" s="109" t="s">
        <v>13268</v>
      </c>
      <c r="O2180" s="110" t="s">
        <v>13269</v>
      </c>
    </row>
    <row r="2181" spans="3:15">
      <c r="C2181" s="108"/>
      <c r="D2181" s="108"/>
      <c r="E2181" s="108"/>
      <c r="H2181" s="189" t="s">
        <v>536</v>
      </c>
      <c r="I2181" s="191" t="s">
        <v>13926</v>
      </c>
      <c r="J2181" s="110" t="s">
        <v>13927</v>
      </c>
      <c r="L2181" s="110" t="s">
        <v>16162</v>
      </c>
      <c r="M2181" s="110"/>
      <c r="N2181" s="109"/>
      <c r="O2181" s="110" t="s">
        <v>13269</v>
      </c>
    </row>
    <row r="2182" spans="3:15">
      <c r="C2182" s="108"/>
      <c r="D2182" s="108"/>
      <c r="E2182" s="108"/>
      <c r="H2182" s="189" t="s">
        <v>536</v>
      </c>
      <c r="I2182" s="191" t="s">
        <v>13928</v>
      </c>
      <c r="J2182" s="110" t="s">
        <v>13929</v>
      </c>
      <c r="L2182" s="110" t="s">
        <v>16163</v>
      </c>
      <c r="M2182" s="110"/>
      <c r="N2182" s="109"/>
      <c r="O2182" s="110" t="s">
        <v>13269</v>
      </c>
    </row>
    <row r="2183" spans="3:15">
      <c r="C2183" s="108"/>
      <c r="D2183" s="108"/>
      <c r="E2183" s="108"/>
      <c r="H2183" s="189" t="s">
        <v>536</v>
      </c>
      <c r="I2183" s="191" t="s">
        <v>13930</v>
      </c>
      <c r="J2183" s="110" t="s">
        <v>13931</v>
      </c>
      <c r="L2183" s="110" t="s">
        <v>16164</v>
      </c>
      <c r="M2183" s="110" t="s">
        <v>469</v>
      </c>
      <c r="N2183" s="109" t="s">
        <v>13270</v>
      </c>
      <c r="O2183" s="110" t="s">
        <v>13271</v>
      </c>
    </row>
    <row r="2184" spans="3:15">
      <c r="C2184" s="108"/>
      <c r="D2184" s="108"/>
      <c r="E2184" s="108"/>
      <c r="H2184" s="189" t="s">
        <v>536</v>
      </c>
      <c r="I2184" s="191" t="s">
        <v>13932</v>
      </c>
      <c r="J2184" s="110" t="s">
        <v>13933</v>
      </c>
      <c r="L2184" s="110" t="s">
        <v>16165</v>
      </c>
      <c r="M2184" s="110" t="s">
        <v>469</v>
      </c>
      <c r="N2184" s="109" t="s">
        <v>13272</v>
      </c>
      <c r="O2184" s="110" t="s">
        <v>13273</v>
      </c>
    </row>
    <row r="2185" spans="3:15">
      <c r="C2185" s="108"/>
      <c r="D2185" s="108"/>
      <c r="E2185" s="108"/>
      <c r="H2185" s="189" t="s">
        <v>536</v>
      </c>
      <c r="I2185" s="191" t="s">
        <v>11323</v>
      </c>
      <c r="J2185" s="110" t="s">
        <v>13934</v>
      </c>
      <c r="L2185" s="110" t="s">
        <v>16166</v>
      </c>
      <c r="M2185" s="110" t="s">
        <v>469</v>
      </c>
      <c r="N2185" s="109" t="s">
        <v>13274</v>
      </c>
      <c r="O2185" s="110" t="s">
        <v>13275</v>
      </c>
    </row>
    <row r="2186" spans="3:15">
      <c r="C2186" s="108"/>
      <c r="D2186" s="108"/>
      <c r="E2186" s="108"/>
      <c r="H2186" s="193"/>
      <c r="I2186" s="197" t="s">
        <v>13935</v>
      </c>
      <c r="J2186" s="194"/>
      <c r="L2186" s="110" t="s">
        <v>16167</v>
      </c>
      <c r="M2186" s="110" t="s">
        <v>469</v>
      </c>
      <c r="N2186" s="109" t="s">
        <v>13276</v>
      </c>
      <c r="O2186" s="110" t="s">
        <v>13277</v>
      </c>
    </row>
    <row r="2187" spans="3:15">
      <c r="C2187" s="108"/>
      <c r="D2187" s="108"/>
      <c r="E2187" s="108"/>
      <c r="H2187" s="189" t="s">
        <v>538</v>
      </c>
      <c r="I2187" s="191" t="s">
        <v>13936</v>
      </c>
      <c r="J2187" s="110" t="s">
        <v>13937</v>
      </c>
      <c r="L2187" s="110" t="s">
        <v>16168</v>
      </c>
      <c r="M2187" s="110"/>
      <c r="N2187" s="109"/>
      <c r="O2187" s="110" t="s">
        <v>13277</v>
      </c>
    </row>
    <row r="2188" spans="3:15">
      <c r="C2188" s="108"/>
      <c r="D2188" s="108"/>
      <c r="E2188" s="108"/>
      <c r="H2188" s="189" t="s">
        <v>538</v>
      </c>
      <c r="I2188" s="191" t="s">
        <v>13938</v>
      </c>
      <c r="J2188" s="110" t="s">
        <v>13939</v>
      </c>
      <c r="L2188" s="110" t="s">
        <v>16169</v>
      </c>
      <c r="M2188" s="110" t="s">
        <v>469</v>
      </c>
      <c r="N2188" s="109" t="s">
        <v>13278</v>
      </c>
      <c r="O2188" s="110" t="s">
        <v>13279</v>
      </c>
    </row>
    <row r="2189" spans="3:15">
      <c r="C2189" s="108"/>
      <c r="D2189" s="108"/>
      <c r="E2189" s="108"/>
      <c r="H2189" s="189" t="s">
        <v>538</v>
      </c>
      <c r="I2189" s="191" t="s">
        <v>13940</v>
      </c>
      <c r="J2189" s="110" t="s">
        <v>13941</v>
      </c>
      <c r="L2189" s="110" t="s">
        <v>16170</v>
      </c>
      <c r="M2189" s="110" t="s">
        <v>469</v>
      </c>
      <c r="N2189" s="109" t="s">
        <v>13280</v>
      </c>
      <c r="O2189" s="110" t="s">
        <v>13281</v>
      </c>
    </row>
    <row r="2190" spans="3:15">
      <c r="C2190" s="108"/>
      <c r="D2190" s="108"/>
      <c r="E2190" s="108"/>
      <c r="H2190" s="189" t="s">
        <v>538</v>
      </c>
      <c r="I2190" s="191" t="s">
        <v>13942</v>
      </c>
      <c r="J2190" s="110" t="s">
        <v>13943</v>
      </c>
      <c r="L2190" s="110" t="s">
        <v>16171</v>
      </c>
      <c r="M2190" s="110" t="s">
        <v>469</v>
      </c>
      <c r="N2190" s="109" t="s">
        <v>13282</v>
      </c>
      <c r="O2190" s="110" t="s">
        <v>13283</v>
      </c>
    </row>
    <row r="2191" spans="3:15">
      <c r="C2191" s="108"/>
      <c r="D2191" s="108"/>
      <c r="E2191" s="108"/>
      <c r="H2191" s="189" t="s">
        <v>538</v>
      </c>
      <c r="I2191" s="191" t="s">
        <v>13944</v>
      </c>
      <c r="J2191" s="110" t="s">
        <v>13945</v>
      </c>
      <c r="L2191" s="110" t="s">
        <v>16172</v>
      </c>
      <c r="M2191" s="110" t="s">
        <v>469</v>
      </c>
      <c r="N2191" s="109" t="s">
        <v>13284</v>
      </c>
      <c r="O2191" s="110" t="s">
        <v>13285</v>
      </c>
    </row>
    <row r="2192" spans="3:15">
      <c r="C2192" s="108"/>
      <c r="D2192" s="108"/>
      <c r="E2192" s="108"/>
      <c r="H2192" s="189" t="s">
        <v>538</v>
      </c>
      <c r="I2192" s="191" t="s">
        <v>13946</v>
      </c>
      <c r="J2192" s="110" t="s">
        <v>13947</v>
      </c>
      <c r="L2192" s="110" t="s">
        <v>16173</v>
      </c>
      <c r="M2192" s="110" t="s">
        <v>469</v>
      </c>
      <c r="N2192" s="109" t="s">
        <v>13286</v>
      </c>
      <c r="O2192" s="110" t="s">
        <v>13287</v>
      </c>
    </row>
    <row r="2193" spans="3:15">
      <c r="C2193" s="108"/>
      <c r="D2193" s="108"/>
      <c r="E2193" s="108"/>
      <c r="H2193" s="189" t="s">
        <v>538</v>
      </c>
      <c r="I2193" s="191" t="s">
        <v>13948</v>
      </c>
      <c r="J2193" s="110" t="s">
        <v>13949</v>
      </c>
      <c r="L2193" s="110" t="s">
        <v>16174</v>
      </c>
      <c r="M2193" s="110" t="s">
        <v>517</v>
      </c>
      <c r="N2193" s="109" t="s">
        <v>13289</v>
      </c>
      <c r="O2193" s="110" t="s">
        <v>13290</v>
      </c>
    </row>
    <row r="2194" spans="3:15">
      <c r="C2194" s="108"/>
      <c r="D2194" s="108"/>
      <c r="E2194" s="108"/>
      <c r="H2194" s="189" t="s">
        <v>538</v>
      </c>
      <c r="I2194" s="191" t="s">
        <v>13950</v>
      </c>
      <c r="J2194" s="110" t="s">
        <v>13951</v>
      </c>
      <c r="L2194" s="110" t="s">
        <v>16175</v>
      </c>
      <c r="M2194" s="110" t="s">
        <v>517</v>
      </c>
      <c r="N2194" s="109" t="s">
        <v>13291</v>
      </c>
      <c r="O2194" s="110" t="s">
        <v>13292</v>
      </c>
    </row>
    <row r="2195" spans="3:15">
      <c r="C2195" s="108"/>
      <c r="D2195" s="108"/>
      <c r="E2195" s="108"/>
      <c r="H2195" s="189" t="s">
        <v>538</v>
      </c>
      <c r="I2195" s="191" t="s">
        <v>13952</v>
      </c>
      <c r="J2195" s="110" t="s">
        <v>13953</v>
      </c>
      <c r="L2195" s="110" t="s">
        <v>16176</v>
      </c>
      <c r="M2195" s="110" t="s">
        <v>517</v>
      </c>
      <c r="N2195" s="109" t="s">
        <v>13293</v>
      </c>
      <c r="O2195" s="110" t="s">
        <v>13294</v>
      </c>
    </row>
    <row r="2196" spans="3:15">
      <c r="C2196" s="108"/>
      <c r="D2196" s="108"/>
      <c r="E2196" s="108"/>
      <c r="H2196" s="189" t="s">
        <v>538</v>
      </c>
      <c r="I2196" s="191" t="s">
        <v>13954</v>
      </c>
      <c r="J2196" s="110" t="s">
        <v>13955</v>
      </c>
      <c r="L2196" s="110" t="s">
        <v>16177</v>
      </c>
      <c r="M2196" s="110" t="s">
        <v>517</v>
      </c>
      <c r="N2196" s="109" t="s">
        <v>11173</v>
      </c>
      <c r="O2196" s="110" t="s">
        <v>13295</v>
      </c>
    </row>
    <row r="2197" spans="3:15">
      <c r="C2197" s="108"/>
      <c r="D2197" s="108"/>
      <c r="E2197" s="108"/>
      <c r="H2197" s="189" t="s">
        <v>538</v>
      </c>
      <c r="I2197" s="191" t="s">
        <v>9753</v>
      </c>
      <c r="J2197" s="110" t="s">
        <v>13956</v>
      </c>
      <c r="L2197" s="110" t="s">
        <v>16178</v>
      </c>
      <c r="M2197" s="110"/>
      <c r="N2197" s="109"/>
      <c r="O2197" s="110" t="s">
        <v>13295</v>
      </c>
    </row>
    <row r="2198" spans="3:15">
      <c r="C2198" s="108"/>
      <c r="D2198" s="108"/>
      <c r="E2198" s="108"/>
      <c r="H2198" s="189" t="s">
        <v>538</v>
      </c>
      <c r="I2198" s="191" t="s">
        <v>13957</v>
      </c>
      <c r="J2198" s="110" t="s">
        <v>13958</v>
      </c>
      <c r="L2198" s="110" t="s">
        <v>16179</v>
      </c>
      <c r="M2198" s="110"/>
      <c r="N2198" s="109"/>
      <c r="O2198" s="110" t="s">
        <v>13295</v>
      </c>
    </row>
    <row r="2199" spans="3:15">
      <c r="C2199" s="108"/>
      <c r="D2199" s="108"/>
      <c r="E2199" s="108"/>
      <c r="H2199" s="189" t="s">
        <v>538</v>
      </c>
      <c r="I2199" s="191" t="s">
        <v>10326</v>
      </c>
      <c r="J2199" s="110" t="s">
        <v>13959</v>
      </c>
      <c r="L2199" s="110" t="s">
        <v>16180</v>
      </c>
      <c r="M2199" s="110" t="s">
        <v>517</v>
      </c>
      <c r="N2199" s="109" t="s">
        <v>9747</v>
      </c>
      <c r="O2199" s="110" t="s">
        <v>13296</v>
      </c>
    </row>
    <row r="2200" spans="3:15">
      <c r="C2200" s="108"/>
      <c r="D2200" s="108"/>
      <c r="E2200" s="108"/>
      <c r="H2200" s="189" t="s">
        <v>538</v>
      </c>
      <c r="I2200" s="191" t="s">
        <v>11500</v>
      </c>
      <c r="J2200" s="110" t="s">
        <v>13960</v>
      </c>
      <c r="L2200" s="110" t="s">
        <v>16181</v>
      </c>
      <c r="M2200" s="110"/>
      <c r="N2200" s="109"/>
      <c r="O2200" s="110" t="s">
        <v>13296</v>
      </c>
    </row>
    <row r="2201" spans="3:15">
      <c r="C2201" s="108"/>
      <c r="D2201" s="108"/>
      <c r="E2201" s="108"/>
      <c r="H2201" s="189" t="s">
        <v>538</v>
      </c>
      <c r="I2201" s="191" t="s">
        <v>13961</v>
      </c>
      <c r="J2201" s="110" t="s">
        <v>13962</v>
      </c>
      <c r="L2201" s="110" t="s">
        <v>16182</v>
      </c>
      <c r="M2201" s="110" t="s">
        <v>517</v>
      </c>
      <c r="N2201" s="109" t="s">
        <v>13297</v>
      </c>
      <c r="O2201" s="110" t="s">
        <v>13298</v>
      </c>
    </row>
    <row r="2202" spans="3:15">
      <c r="C2202" s="108"/>
      <c r="D2202" s="108"/>
      <c r="E2202" s="108"/>
      <c r="H2202" s="189" t="s">
        <v>538</v>
      </c>
      <c r="I2202" s="191" t="s">
        <v>12410</v>
      </c>
      <c r="J2202" s="110" t="s">
        <v>13963</v>
      </c>
      <c r="L2202" s="110" t="s">
        <v>16183</v>
      </c>
      <c r="M2202" s="110"/>
      <c r="N2202" s="109"/>
      <c r="O2202" s="110" t="s">
        <v>13298</v>
      </c>
    </row>
    <row r="2203" spans="3:15">
      <c r="C2203" s="108"/>
      <c r="D2203" s="108"/>
      <c r="E2203" s="108"/>
      <c r="H2203" s="189" t="s">
        <v>538</v>
      </c>
      <c r="I2203" s="191" t="s">
        <v>13964</v>
      </c>
      <c r="J2203" s="110" t="s">
        <v>13965</v>
      </c>
      <c r="L2203" s="110" t="s">
        <v>16184</v>
      </c>
      <c r="M2203" s="110" t="s">
        <v>517</v>
      </c>
      <c r="N2203" s="109" t="s">
        <v>13299</v>
      </c>
      <c r="O2203" s="110" t="s">
        <v>13300</v>
      </c>
    </row>
    <row r="2204" spans="3:15">
      <c r="C2204" s="108"/>
      <c r="D2204" s="108"/>
      <c r="E2204" s="108"/>
      <c r="H2204" s="189" t="s">
        <v>538</v>
      </c>
      <c r="I2204" s="191" t="s">
        <v>13966</v>
      </c>
      <c r="J2204" s="110" t="s">
        <v>13967</v>
      </c>
      <c r="L2204" s="110" t="s">
        <v>16185</v>
      </c>
      <c r="M2204" s="110"/>
      <c r="N2204" s="109"/>
      <c r="O2204" s="110" t="s">
        <v>13300</v>
      </c>
    </row>
    <row r="2205" spans="3:15">
      <c r="C2205" s="108"/>
      <c r="D2205" s="108"/>
      <c r="E2205" s="108"/>
      <c r="H2205" s="189" t="s">
        <v>538</v>
      </c>
      <c r="I2205" s="191" t="s">
        <v>13968</v>
      </c>
      <c r="J2205" s="110" t="s">
        <v>13969</v>
      </c>
      <c r="L2205" s="110" t="s">
        <v>16186</v>
      </c>
      <c r="M2205" s="110" t="s">
        <v>517</v>
      </c>
      <c r="N2205" s="109" t="s">
        <v>13301</v>
      </c>
      <c r="O2205" s="110" t="s">
        <v>13302</v>
      </c>
    </row>
    <row r="2206" spans="3:15">
      <c r="C2206" s="108"/>
      <c r="D2206" s="108"/>
      <c r="E2206" s="108"/>
      <c r="H2206" s="189" t="s">
        <v>538</v>
      </c>
      <c r="I2206" s="191" t="s">
        <v>10237</v>
      </c>
      <c r="J2206" s="110" t="s">
        <v>13970</v>
      </c>
      <c r="L2206" s="110" t="s">
        <v>16187</v>
      </c>
      <c r="M2206" s="110" t="s">
        <v>517</v>
      </c>
      <c r="N2206" s="109" t="s">
        <v>13303</v>
      </c>
      <c r="O2206" s="110" t="s">
        <v>13304</v>
      </c>
    </row>
    <row r="2207" spans="3:15">
      <c r="C2207" s="108"/>
      <c r="D2207" s="108"/>
      <c r="E2207" s="108"/>
      <c r="H2207" s="189" t="s">
        <v>538</v>
      </c>
      <c r="I2207" s="191" t="s">
        <v>13971</v>
      </c>
      <c r="J2207" s="110" t="s">
        <v>13972</v>
      </c>
      <c r="L2207" s="110" t="s">
        <v>16188</v>
      </c>
      <c r="M2207" s="110" t="s">
        <v>517</v>
      </c>
      <c r="N2207" s="109" t="s">
        <v>13305</v>
      </c>
      <c r="O2207" s="110" t="s">
        <v>13306</v>
      </c>
    </row>
    <row r="2208" spans="3:15">
      <c r="C2208" s="108"/>
      <c r="D2208" s="108"/>
      <c r="E2208" s="108"/>
      <c r="H2208" s="189" t="s">
        <v>538</v>
      </c>
      <c r="I2208" s="191" t="s">
        <v>13973</v>
      </c>
      <c r="J2208" s="110" t="s">
        <v>13974</v>
      </c>
      <c r="L2208" s="110" t="s">
        <v>16189</v>
      </c>
      <c r="M2208" s="110" t="s">
        <v>517</v>
      </c>
      <c r="N2208" s="109" t="s">
        <v>13307</v>
      </c>
      <c r="O2208" s="110" t="s">
        <v>13308</v>
      </c>
    </row>
    <row r="2209" spans="3:15">
      <c r="C2209" s="108"/>
      <c r="D2209" s="108"/>
      <c r="E2209" s="108"/>
      <c r="H2209" s="189" t="s">
        <v>538</v>
      </c>
      <c r="I2209" s="191" t="s">
        <v>13975</v>
      </c>
      <c r="J2209" s="110" t="s">
        <v>13976</v>
      </c>
      <c r="L2209" s="110" t="s">
        <v>16190</v>
      </c>
      <c r="M2209" s="110" t="s">
        <v>517</v>
      </c>
      <c r="N2209" s="109" t="s">
        <v>13309</v>
      </c>
      <c r="O2209" s="110" t="s">
        <v>13310</v>
      </c>
    </row>
    <row r="2210" spans="3:15">
      <c r="C2210" s="108"/>
      <c r="D2210" s="108"/>
      <c r="E2210" s="108"/>
      <c r="H2210" s="189" t="s">
        <v>538</v>
      </c>
      <c r="I2210" s="191" t="s">
        <v>13977</v>
      </c>
      <c r="J2210" s="110" t="s">
        <v>13978</v>
      </c>
      <c r="L2210" s="110" t="s">
        <v>16191</v>
      </c>
      <c r="M2210" s="110"/>
      <c r="N2210" s="109"/>
      <c r="O2210" s="110" t="s">
        <v>13310</v>
      </c>
    </row>
    <row r="2211" spans="3:15">
      <c r="C2211" s="108"/>
      <c r="D2211" s="108"/>
      <c r="E2211" s="108"/>
      <c r="H2211" s="193"/>
      <c r="I2211" s="197" t="s">
        <v>13979</v>
      </c>
      <c r="J2211" s="194"/>
      <c r="L2211" s="110" t="s">
        <v>16192</v>
      </c>
      <c r="M2211" s="110" t="s">
        <v>517</v>
      </c>
      <c r="N2211" s="109" t="s">
        <v>13311</v>
      </c>
      <c r="O2211" s="110" t="s">
        <v>13312</v>
      </c>
    </row>
    <row r="2212" spans="3:15">
      <c r="C2212" s="108"/>
      <c r="D2212" s="108"/>
      <c r="E2212" s="108"/>
      <c r="H2212" s="189" t="s">
        <v>539</v>
      </c>
      <c r="I2212" s="191" t="s">
        <v>13980</v>
      </c>
      <c r="J2212" s="110" t="s">
        <v>13981</v>
      </c>
      <c r="L2212" s="110" t="s">
        <v>16193</v>
      </c>
      <c r="M2212" s="110"/>
      <c r="N2212" s="109"/>
      <c r="O2212" s="110" t="s">
        <v>13312</v>
      </c>
    </row>
    <row r="2213" spans="3:15">
      <c r="C2213" s="108"/>
      <c r="D2213" s="108"/>
      <c r="E2213" s="108"/>
      <c r="H2213" s="189" t="s">
        <v>539</v>
      </c>
      <c r="I2213" s="191" t="s">
        <v>9747</v>
      </c>
      <c r="J2213" s="110" t="s">
        <v>13982</v>
      </c>
      <c r="L2213" s="110" t="s">
        <v>16194</v>
      </c>
      <c r="M2213" s="110" t="s">
        <v>517</v>
      </c>
      <c r="N2213" s="109" t="s">
        <v>13313</v>
      </c>
      <c r="O2213" s="110" t="s">
        <v>13314</v>
      </c>
    </row>
    <row r="2214" spans="3:15">
      <c r="C2214" s="108"/>
      <c r="D2214" s="108"/>
      <c r="E2214" s="108"/>
      <c r="H2214" s="189" t="s">
        <v>539</v>
      </c>
      <c r="I2214" s="191" t="s">
        <v>11500</v>
      </c>
      <c r="J2214" s="110" t="s">
        <v>13983</v>
      </c>
      <c r="L2214" s="110" t="s">
        <v>16195</v>
      </c>
      <c r="M2214" s="110" t="s">
        <v>517</v>
      </c>
      <c r="N2214" s="109" t="s">
        <v>13315</v>
      </c>
      <c r="O2214" s="110" t="s">
        <v>13316</v>
      </c>
    </row>
    <row r="2215" spans="3:15">
      <c r="C2215" s="108"/>
      <c r="D2215" s="108"/>
      <c r="E2215" s="108"/>
      <c r="H2215" s="189" t="s">
        <v>539</v>
      </c>
      <c r="I2215" s="191" t="s">
        <v>13984</v>
      </c>
      <c r="J2215" s="110" t="s">
        <v>13985</v>
      </c>
      <c r="L2215" s="110" t="s">
        <v>16196</v>
      </c>
      <c r="M2215" s="110"/>
      <c r="N2215" s="109"/>
      <c r="O2215" s="110" t="s">
        <v>13316</v>
      </c>
    </row>
    <row r="2216" spans="3:15">
      <c r="C2216" s="108"/>
      <c r="D2216" s="108"/>
      <c r="E2216" s="108"/>
      <c r="H2216" s="108"/>
      <c r="I2216" s="196"/>
      <c r="J2216" s="108"/>
      <c r="L2216" s="110" t="s">
        <v>16197</v>
      </c>
      <c r="M2216" s="110" t="s">
        <v>517</v>
      </c>
      <c r="N2216" s="109" t="s">
        <v>12414</v>
      </c>
      <c r="O2216" s="110" t="s">
        <v>13317</v>
      </c>
    </row>
    <row r="2217" spans="3:15">
      <c r="C2217" s="108"/>
      <c r="D2217" s="108"/>
      <c r="E2217" s="108"/>
      <c r="H2217" s="108"/>
      <c r="I2217" s="196"/>
      <c r="J2217" s="108"/>
      <c r="L2217" s="110" t="s">
        <v>16198</v>
      </c>
      <c r="M2217" s="110" t="s">
        <v>517</v>
      </c>
      <c r="N2217" s="109" t="s">
        <v>11516</v>
      </c>
      <c r="O2217" s="110" t="s">
        <v>13318</v>
      </c>
    </row>
    <row r="2218" spans="3:15">
      <c r="C2218" s="108"/>
      <c r="D2218" s="108"/>
      <c r="E2218" s="108"/>
      <c r="L2218" s="110" t="s">
        <v>16199</v>
      </c>
      <c r="M2218" s="110"/>
      <c r="N2218" s="109"/>
      <c r="O2218" s="110" t="s">
        <v>13318</v>
      </c>
    </row>
    <row r="2219" spans="3:15">
      <c r="C2219" s="108"/>
      <c r="D2219" s="108"/>
      <c r="E2219" s="108"/>
      <c r="L2219" s="110" t="s">
        <v>16200</v>
      </c>
      <c r="M2219" s="110" t="s">
        <v>517</v>
      </c>
      <c r="N2219" s="109" t="s">
        <v>10706</v>
      </c>
      <c r="O2219" s="110" t="s">
        <v>13319</v>
      </c>
    </row>
    <row r="2220" spans="3:15">
      <c r="C2220" s="108"/>
      <c r="D2220" s="108"/>
      <c r="E2220" s="108"/>
      <c r="L2220" s="110" t="s">
        <v>16201</v>
      </c>
      <c r="M2220" s="110"/>
      <c r="N2220" s="109"/>
      <c r="O2220" s="110" t="s">
        <v>13319</v>
      </c>
    </row>
    <row r="2221" spans="3:15">
      <c r="C2221" s="108"/>
      <c r="D2221" s="108"/>
      <c r="E2221" s="108"/>
      <c r="L2221" s="110" t="s">
        <v>16202</v>
      </c>
      <c r="M2221" s="110" t="s">
        <v>517</v>
      </c>
      <c r="N2221" s="109" t="s">
        <v>13320</v>
      </c>
      <c r="O2221" s="110" t="s">
        <v>13321</v>
      </c>
    </row>
    <row r="2222" spans="3:15">
      <c r="C2222" s="108"/>
      <c r="D2222" s="108"/>
      <c r="E2222" s="108"/>
      <c r="L2222" s="110" t="s">
        <v>16203</v>
      </c>
      <c r="M2222" s="110"/>
      <c r="N2222" s="109"/>
      <c r="O2222" s="110" t="s">
        <v>13321</v>
      </c>
    </row>
    <row r="2223" spans="3:15">
      <c r="C2223" s="108"/>
      <c r="D2223" s="108"/>
      <c r="E2223" s="108"/>
      <c r="L2223" s="110" t="s">
        <v>16204</v>
      </c>
      <c r="M2223" s="110" t="s">
        <v>517</v>
      </c>
      <c r="N2223" s="109" t="s">
        <v>13322</v>
      </c>
      <c r="O2223" s="110" t="s">
        <v>13323</v>
      </c>
    </row>
    <row r="2224" spans="3:15">
      <c r="C2224" s="108"/>
      <c r="D2224" s="108"/>
      <c r="E2224" s="108"/>
      <c r="L2224" s="110" t="s">
        <v>16205</v>
      </c>
      <c r="M2224" s="110"/>
      <c r="N2224" s="109"/>
      <c r="O2224" s="110" t="s">
        <v>13323</v>
      </c>
    </row>
    <row r="2225" spans="3:15">
      <c r="C2225" s="108"/>
      <c r="D2225" s="108"/>
      <c r="E2225" s="108"/>
      <c r="L2225" s="110" t="s">
        <v>16206</v>
      </c>
      <c r="M2225" s="110" t="s">
        <v>517</v>
      </c>
      <c r="N2225" s="109" t="s">
        <v>13324</v>
      </c>
      <c r="O2225" s="110" t="s">
        <v>13325</v>
      </c>
    </row>
    <row r="2226" spans="3:15">
      <c r="C2226" s="108"/>
      <c r="D2226" s="108"/>
      <c r="E2226" s="108"/>
      <c r="L2226" s="110" t="s">
        <v>16207</v>
      </c>
      <c r="M2226" s="110" t="s">
        <v>518</v>
      </c>
      <c r="N2226" s="109" t="s">
        <v>13327</v>
      </c>
      <c r="O2226" s="110" t="s">
        <v>13328</v>
      </c>
    </row>
    <row r="2227" spans="3:15">
      <c r="C2227" s="108"/>
      <c r="D2227" s="108"/>
      <c r="E2227" s="108"/>
      <c r="L2227" s="110" t="s">
        <v>16208</v>
      </c>
      <c r="M2227" s="110"/>
      <c r="N2227" s="109"/>
      <c r="O2227" s="110" t="s">
        <v>13328</v>
      </c>
    </row>
    <row r="2228" spans="3:15">
      <c r="C2228" s="108"/>
      <c r="D2228" s="108"/>
      <c r="E2228" s="108"/>
      <c r="L2228" s="110" t="s">
        <v>16209</v>
      </c>
      <c r="M2228" s="110" t="s">
        <v>518</v>
      </c>
      <c r="N2228" s="109" t="s">
        <v>13329</v>
      </c>
      <c r="O2228" s="110" t="s">
        <v>13330</v>
      </c>
    </row>
    <row r="2229" spans="3:15">
      <c r="C2229" s="108"/>
      <c r="D2229" s="108"/>
      <c r="E2229" s="108"/>
      <c r="L2229" s="110" t="s">
        <v>16210</v>
      </c>
      <c r="M2229" s="110"/>
      <c r="N2229" s="109"/>
      <c r="O2229" s="110" t="s">
        <v>13330</v>
      </c>
    </row>
    <row r="2230" spans="3:15">
      <c r="C2230" s="108"/>
      <c r="L2230" s="110" t="s">
        <v>16211</v>
      </c>
      <c r="M2230" s="110" t="s">
        <v>518</v>
      </c>
      <c r="N2230" s="109" t="s">
        <v>13331</v>
      </c>
      <c r="O2230" s="110" t="s">
        <v>13332</v>
      </c>
    </row>
    <row r="2231" spans="3:15">
      <c r="C2231" s="108"/>
      <c r="L2231" s="110" t="s">
        <v>16212</v>
      </c>
      <c r="M2231" s="110" t="s">
        <v>518</v>
      </c>
      <c r="N2231" s="109" t="s">
        <v>11227</v>
      </c>
      <c r="O2231" s="110" t="s">
        <v>13333</v>
      </c>
    </row>
    <row r="2232" spans="3:15">
      <c r="L2232" s="110" t="s">
        <v>16213</v>
      </c>
      <c r="M2232" s="110"/>
      <c r="N2232" s="109"/>
      <c r="O2232" s="110" t="s">
        <v>13333</v>
      </c>
    </row>
    <row r="2233" spans="3:15">
      <c r="L2233" s="110" t="s">
        <v>16214</v>
      </c>
      <c r="M2233" s="110" t="s">
        <v>518</v>
      </c>
      <c r="N2233" s="109" t="s">
        <v>13334</v>
      </c>
      <c r="O2233" s="110" t="s">
        <v>13335</v>
      </c>
    </row>
    <row r="2234" spans="3:15">
      <c r="L2234" s="110" t="s">
        <v>16215</v>
      </c>
      <c r="M2234" s="110" t="s">
        <v>518</v>
      </c>
      <c r="N2234" s="109" t="s">
        <v>13336</v>
      </c>
      <c r="O2234" s="110" t="s">
        <v>13337</v>
      </c>
    </row>
    <row r="2235" spans="3:15">
      <c r="L2235" s="110" t="s">
        <v>16216</v>
      </c>
      <c r="M2235" s="110" t="s">
        <v>518</v>
      </c>
      <c r="N2235" s="109" t="s">
        <v>13338</v>
      </c>
      <c r="O2235" s="110" t="s">
        <v>13339</v>
      </c>
    </row>
    <row r="2236" spans="3:15">
      <c r="L2236" s="110" t="s">
        <v>16217</v>
      </c>
      <c r="M2236" s="110" t="s">
        <v>518</v>
      </c>
      <c r="N2236" s="109" t="s">
        <v>12547</v>
      </c>
      <c r="O2236" s="110" t="s">
        <v>13340</v>
      </c>
    </row>
    <row r="2237" spans="3:15">
      <c r="L2237" s="110" t="s">
        <v>16218</v>
      </c>
      <c r="M2237" s="110" t="s">
        <v>518</v>
      </c>
      <c r="N2237" s="109" t="s">
        <v>13341</v>
      </c>
      <c r="O2237" s="110" t="s">
        <v>13342</v>
      </c>
    </row>
    <row r="2238" spans="3:15">
      <c r="L2238" s="110" t="s">
        <v>16219</v>
      </c>
      <c r="M2238" s="110" t="s">
        <v>518</v>
      </c>
      <c r="N2238" s="109" t="s">
        <v>13343</v>
      </c>
      <c r="O2238" s="110" t="s">
        <v>13344</v>
      </c>
    </row>
    <row r="2239" spans="3:15">
      <c r="L2239" s="110" t="s">
        <v>16220</v>
      </c>
      <c r="M2239" s="110" t="s">
        <v>518</v>
      </c>
      <c r="N2239" s="109" t="s">
        <v>13345</v>
      </c>
      <c r="O2239" s="110" t="s">
        <v>13346</v>
      </c>
    </row>
    <row r="2240" spans="3:15">
      <c r="L2240" s="110" t="s">
        <v>16221</v>
      </c>
      <c r="M2240" s="110" t="s">
        <v>518</v>
      </c>
      <c r="N2240" s="109" t="s">
        <v>13347</v>
      </c>
      <c r="O2240" s="110" t="s">
        <v>13348</v>
      </c>
    </row>
    <row r="2241" spans="12:15">
      <c r="L2241" s="110" t="s">
        <v>16222</v>
      </c>
      <c r="M2241" s="110" t="s">
        <v>518</v>
      </c>
      <c r="N2241" s="109" t="s">
        <v>13349</v>
      </c>
      <c r="O2241" s="110" t="s">
        <v>13350</v>
      </c>
    </row>
    <row r="2242" spans="12:15">
      <c r="L2242" s="110" t="s">
        <v>16223</v>
      </c>
      <c r="M2242" s="110" t="s">
        <v>518</v>
      </c>
      <c r="N2242" s="109" t="s">
        <v>13351</v>
      </c>
      <c r="O2242" s="110" t="s">
        <v>13352</v>
      </c>
    </row>
    <row r="2243" spans="12:15">
      <c r="L2243" s="110" t="s">
        <v>16224</v>
      </c>
      <c r="M2243" s="110" t="s">
        <v>518</v>
      </c>
      <c r="N2243" s="109" t="s">
        <v>13353</v>
      </c>
      <c r="O2243" s="110" t="s">
        <v>13354</v>
      </c>
    </row>
    <row r="2244" spans="12:15">
      <c r="L2244" s="110" t="s">
        <v>16225</v>
      </c>
      <c r="M2244" s="110" t="s">
        <v>518</v>
      </c>
      <c r="N2244" s="109" t="s">
        <v>13355</v>
      </c>
      <c r="O2244" s="110" t="s">
        <v>13356</v>
      </c>
    </row>
    <row r="2245" spans="12:15">
      <c r="L2245" s="110" t="s">
        <v>16226</v>
      </c>
      <c r="M2245" s="110" t="s">
        <v>518</v>
      </c>
      <c r="N2245" s="109" t="s">
        <v>13357</v>
      </c>
      <c r="O2245" s="110" t="s">
        <v>13358</v>
      </c>
    </row>
    <row r="2246" spans="12:15">
      <c r="L2246" s="110" t="s">
        <v>16227</v>
      </c>
      <c r="M2246" s="110" t="s">
        <v>518</v>
      </c>
      <c r="N2246" s="109" t="s">
        <v>12410</v>
      </c>
      <c r="O2246" s="110" t="s">
        <v>13359</v>
      </c>
    </row>
    <row r="2247" spans="12:15">
      <c r="L2247" s="110" t="s">
        <v>16228</v>
      </c>
      <c r="M2247" s="110"/>
      <c r="N2247" s="109"/>
      <c r="O2247" s="110" t="s">
        <v>13359</v>
      </c>
    </row>
    <row r="2248" spans="12:15">
      <c r="L2248" s="110" t="s">
        <v>16229</v>
      </c>
      <c r="M2248" s="110" t="s">
        <v>518</v>
      </c>
      <c r="N2248" s="109" t="s">
        <v>11127</v>
      </c>
      <c r="O2248" s="110" t="s">
        <v>13360</v>
      </c>
    </row>
    <row r="2249" spans="12:15">
      <c r="L2249" s="110" t="s">
        <v>16230</v>
      </c>
      <c r="M2249" s="110"/>
      <c r="N2249" s="109"/>
      <c r="O2249" s="110" t="s">
        <v>13360</v>
      </c>
    </row>
    <row r="2250" spans="12:15">
      <c r="L2250" s="110" t="s">
        <v>16231</v>
      </c>
      <c r="M2250" s="110" t="s">
        <v>518</v>
      </c>
      <c r="N2250" s="109" t="s">
        <v>13361</v>
      </c>
      <c r="O2250" s="110" t="s">
        <v>13362</v>
      </c>
    </row>
    <row r="2251" spans="12:15">
      <c r="L2251" s="110" t="s">
        <v>16232</v>
      </c>
      <c r="M2251" s="110" t="s">
        <v>518</v>
      </c>
      <c r="N2251" s="109" t="s">
        <v>13363</v>
      </c>
      <c r="O2251" s="110" t="s">
        <v>13364</v>
      </c>
    </row>
    <row r="2252" spans="12:15">
      <c r="L2252" s="110" t="s">
        <v>16233</v>
      </c>
      <c r="M2252" s="110" t="s">
        <v>518</v>
      </c>
      <c r="N2252" s="109" t="s">
        <v>13365</v>
      </c>
      <c r="O2252" s="110" t="s">
        <v>13366</v>
      </c>
    </row>
    <row r="2253" spans="12:15">
      <c r="L2253" s="110" t="s">
        <v>16234</v>
      </c>
      <c r="M2253" s="110" t="s">
        <v>518</v>
      </c>
      <c r="N2253" s="109" t="s">
        <v>13367</v>
      </c>
      <c r="O2253" s="110" t="s">
        <v>13368</v>
      </c>
    </row>
    <row r="2254" spans="12:15">
      <c r="L2254" s="110" t="s">
        <v>16235</v>
      </c>
      <c r="M2254" s="110" t="s">
        <v>518</v>
      </c>
      <c r="N2254" s="109" t="s">
        <v>12425</v>
      </c>
      <c r="O2254" s="110" t="s">
        <v>13369</v>
      </c>
    </row>
    <row r="2255" spans="12:15">
      <c r="L2255" s="110" t="s">
        <v>16236</v>
      </c>
      <c r="M2255" s="110" t="s">
        <v>518</v>
      </c>
      <c r="N2255" s="109" t="s">
        <v>13370</v>
      </c>
      <c r="O2255" s="110" t="s">
        <v>13371</v>
      </c>
    </row>
    <row r="2256" spans="12:15">
      <c r="L2256" s="110" t="s">
        <v>16237</v>
      </c>
      <c r="M2256" s="110" t="s">
        <v>518</v>
      </c>
      <c r="N2256" s="109" t="s">
        <v>13372</v>
      </c>
      <c r="O2256" s="110" t="s">
        <v>13373</v>
      </c>
    </row>
    <row r="2257" spans="12:15">
      <c r="L2257" s="110" t="s">
        <v>16238</v>
      </c>
      <c r="M2257" s="110" t="s">
        <v>518</v>
      </c>
      <c r="N2257" s="109" t="s">
        <v>13374</v>
      </c>
      <c r="O2257" s="110" t="s">
        <v>13375</v>
      </c>
    </row>
    <row r="2258" spans="12:15">
      <c r="L2258" s="110" t="s">
        <v>16239</v>
      </c>
      <c r="M2258" s="110" t="s">
        <v>518</v>
      </c>
      <c r="N2258" s="109" t="s">
        <v>13376</v>
      </c>
      <c r="O2258" s="110" t="s">
        <v>13377</v>
      </c>
    </row>
    <row r="2259" spans="12:15">
      <c r="L2259" s="110" t="s">
        <v>16240</v>
      </c>
      <c r="M2259" s="110" t="s">
        <v>519</v>
      </c>
      <c r="N2259" s="109" t="s">
        <v>13379</v>
      </c>
      <c r="O2259" s="110" t="s">
        <v>13380</v>
      </c>
    </row>
    <row r="2260" spans="12:15">
      <c r="L2260" s="110" t="s">
        <v>16241</v>
      </c>
      <c r="M2260" s="110"/>
      <c r="N2260" s="109"/>
      <c r="O2260" s="110" t="s">
        <v>13380</v>
      </c>
    </row>
    <row r="2261" spans="12:15">
      <c r="L2261" s="110" t="s">
        <v>16242</v>
      </c>
      <c r="M2261" s="110"/>
      <c r="N2261" s="109"/>
      <c r="O2261" s="110" t="s">
        <v>13380</v>
      </c>
    </row>
    <row r="2262" spans="12:15">
      <c r="L2262" s="110" t="s">
        <v>16243</v>
      </c>
      <c r="M2262" s="110"/>
      <c r="N2262" s="109"/>
      <c r="O2262" s="110" t="s">
        <v>13380</v>
      </c>
    </row>
    <row r="2263" spans="12:15">
      <c r="L2263" s="110" t="s">
        <v>16244</v>
      </c>
      <c r="M2263" s="110"/>
      <c r="N2263" s="109"/>
      <c r="O2263" s="110" t="s">
        <v>13380</v>
      </c>
    </row>
    <row r="2264" spans="12:15">
      <c r="L2264" s="110" t="s">
        <v>16245</v>
      </c>
      <c r="M2264" s="110"/>
      <c r="N2264" s="109"/>
      <c r="O2264" s="110" t="s">
        <v>13380</v>
      </c>
    </row>
    <row r="2265" spans="12:15">
      <c r="L2265" s="110" t="s">
        <v>16246</v>
      </c>
      <c r="M2265" s="110" t="s">
        <v>519</v>
      </c>
      <c r="N2265" s="109" t="s">
        <v>13381</v>
      </c>
      <c r="O2265" s="110" t="s">
        <v>13382</v>
      </c>
    </row>
    <row r="2266" spans="12:15">
      <c r="L2266" s="110" t="s">
        <v>16247</v>
      </c>
      <c r="M2266" s="110" t="s">
        <v>519</v>
      </c>
      <c r="N2266" s="109" t="s">
        <v>13383</v>
      </c>
      <c r="O2266" s="110" t="s">
        <v>13384</v>
      </c>
    </row>
    <row r="2267" spans="12:15">
      <c r="L2267" s="110" t="s">
        <v>16248</v>
      </c>
      <c r="M2267" s="110" t="s">
        <v>519</v>
      </c>
      <c r="N2267" s="109" t="s">
        <v>13385</v>
      </c>
      <c r="O2267" s="110" t="s">
        <v>13386</v>
      </c>
    </row>
    <row r="2268" spans="12:15">
      <c r="L2268" s="110" t="s">
        <v>16249</v>
      </c>
      <c r="M2268" s="110"/>
      <c r="N2268" s="109"/>
      <c r="O2268" s="110" t="s">
        <v>13386</v>
      </c>
    </row>
    <row r="2269" spans="12:15">
      <c r="L2269" s="110" t="s">
        <v>16250</v>
      </c>
      <c r="M2269" s="110"/>
      <c r="N2269" s="109"/>
      <c r="O2269" s="110" t="s">
        <v>13386</v>
      </c>
    </row>
    <row r="2270" spans="12:15">
      <c r="L2270" s="110" t="s">
        <v>16251</v>
      </c>
      <c r="M2270" s="110" t="s">
        <v>519</v>
      </c>
      <c r="N2270" s="109" t="s">
        <v>13387</v>
      </c>
      <c r="O2270" s="110" t="s">
        <v>13388</v>
      </c>
    </row>
    <row r="2271" spans="12:15">
      <c r="L2271" s="110" t="s">
        <v>16252</v>
      </c>
      <c r="M2271" s="110"/>
      <c r="N2271" s="109"/>
      <c r="O2271" s="110" t="s">
        <v>13388</v>
      </c>
    </row>
    <row r="2272" spans="12:15">
      <c r="L2272" s="110" t="s">
        <v>16253</v>
      </c>
      <c r="M2272" s="110"/>
      <c r="N2272" s="109"/>
      <c r="O2272" s="110" t="s">
        <v>13388</v>
      </c>
    </row>
    <row r="2273" spans="12:15">
      <c r="L2273" s="110" t="s">
        <v>16254</v>
      </c>
      <c r="M2273" s="110" t="s">
        <v>519</v>
      </c>
      <c r="N2273" s="109" t="s">
        <v>13389</v>
      </c>
      <c r="O2273" s="110" t="s">
        <v>13390</v>
      </c>
    </row>
    <row r="2274" spans="12:15">
      <c r="L2274" s="110" t="s">
        <v>16255</v>
      </c>
      <c r="M2274" s="110" t="s">
        <v>519</v>
      </c>
      <c r="N2274" s="109" t="s">
        <v>13391</v>
      </c>
      <c r="O2274" s="110" t="s">
        <v>13392</v>
      </c>
    </row>
    <row r="2275" spans="12:15">
      <c r="L2275" s="110" t="s">
        <v>16256</v>
      </c>
      <c r="M2275" s="110" t="s">
        <v>519</v>
      </c>
      <c r="N2275" s="109" t="s">
        <v>13393</v>
      </c>
      <c r="O2275" s="110" t="s">
        <v>13394</v>
      </c>
    </row>
    <row r="2276" spans="12:15">
      <c r="L2276" s="110" t="s">
        <v>16257</v>
      </c>
      <c r="M2276" s="110"/>
      <c r="N2276" s="109"/>
      <c r="O2276" s="110" t="s">
        <v>13394</v>
      </c>
    </row>
    <row r="2277" spans="12:15">
      <c r="L2277" s="110" t="s">
        <v>16258</v>
      </c>
      <c r="M2277" s="110" t="s">
        <v>519</v>
      </c>
      <c r="N2277" s="109" t="s">
        <v>13395</v>
      </c>
      <c r="O2277" s="110" t="s">
        <v>13396</v>
      </c>
    </row>
    <row r="2278" spans="12:15">
      <c r="L2278" s="110" t="s">
        <v>16259</v>
      </c>
      <c r="M2278" s="110" t="s">
        <v>519</v>
      </c>
      <c r="N2278" s="109" t="s">
        <v>13397</v>
      </c>
      <c r="O2278" s="110" t="s">
        <v>13398</v>
      </c>
    </row>
    <row r="2279" spans="12:15">
      <c r="L2279" s="110" t="s">
        <v>16260</v>
      </c>
      <c r="M2279" s="110"/>
      <c r="N2279" s="109"/>
      <c r="O2279" s="110" t="s">
        <v>13398</v>
      </c>
    </row>
    <row r="2280" spans="12:15">
      <c r="L2280" s="110" t="s">
        <v>16261</v>
      </c>
      <c r="M2280" s="110" t="s">
        <v>519</v>
      </c>
      <c r="N2280" s="109" t="s">
        <v>13399</v>
      </c>
      <c r="O2280" s="110" t="s">
        <v>13400</v>
      </c>
    </row>
    <row r="2281" spans="12:15">
      <c r="L2281" s="110" t="s">
        <v>16262</v>
      </c>
      <c r="M2281" s="110" t="s">
        <v>519</v>
      </c>
      <c r="N2281" s="109" t="s">
        <v>13401</v>
      </c>
      <c r="O2281" s="110" t="s">
        <v>13402</v>
      </c>
    </row>
    <row r="2282" spans="12:15">
      <c r="L2282" s="110" t="s">
        <v>16263</v>
      </c>
      <c r="M2282" s="110"/>
      <c r="N2282" s="109"/>
      <c r="O2282" s="110" t="s">
        <v>13402</v>
      </c>
    </row>
    <row r="2283" spans="12:15">
      <c r="L2283" s="110" t="s">
        <v>16264</v>
      </c>
      <c r="M2283" s="110" t="s">
        <v>519</v>
      </c>
      <c r="N2283" s="109" t="s">
        <v>13403</v>
      </c>
      <c r="O2283" s="110" t="s">
        <v>13404</v>
      </c>
    </row>
    <row r="2284" spans="12:15">
      <c r="L2284" s="110" t="s">
        <v>16265</v>
      </c>
      <c r="M2284" s="110" t="s">
        <v>519</v>
      </c>
      <c r="N2284" s="109" t="s">
        <v>13405</v>
      </c>
      <c r="O2284" s="110" t="s">
        <v>13406</v>
      </c>
    </row>
    <row r="2285" spans="12:15">
      <c r="L2285" s="110" t="s">
        <v>16266</v>
      </c>
      <c r="M2285" s="110" t="s">
        <v>519</v>
      </c>
      <c r="N2285" s="109" t="s">
        <v>13407</v>
      </c>
      <c r="O2285" s="110" t="s">
        <v>13408</v>
      </c>
    </row>
    <row r="2286" spans="12:15">
      <c r="L2286" s="110" t="s">
        <v>16267</v>
      </c>
      <c r="M2286" s="110"/>
      <c r="N2286" s="109"/>
      <c r="O2286" s="110" t="s">
        <v>13408</v>
      </c>
    </row>
    <row r="2287" spans="12:15">
      <c r="L2287" s="110" t="s">
        <v>16268</v>
      </c>
      <c r="M2287" s="110"/>
      <c r="N2287" s="109"/>
      <c r="O2287" s="110" t="s">
        <v>13408</v>
      </c>
    </row>
    <row r="2288" spans="12:15">
      <c r="L2288" s="110" t="s">
        <v>16269</v>
      </c>
      <c r="M2288" s="110" t="s">
        <v>519</v>
      </c>
      <c r="N2288" s="109" t="s">
        <v>13409</v>
      </c>
      <c r="O2288" s="110" t="s">
        <v>13410</v>
      </c>
    </row>
    <row r="2289" spans="12:15">
      <c r="L2289" s="110" t="s">
        <v>16270</v>
      </c>
      <c r="M2289" s="110" t="s">
        <v>519</v>
      </c>
      <c r="N2289" s="109" t="s">
        <v>13411</v>
      </c>
      <c r="O2289" s="110" t="s">
        <v>13412</v>
      </c>
    </row>
    <row r="2290" spans="12:15">
      <c r="L2290" s="110" t="s">
        <v>16271</v>
      </c>
      <c r="M2290" s="110" t="s">
        <v>519</v>
      </c>
      <c r="N2290" s="109" t="s">
        <v>13413</v>
      </c>
      <c r="O2290" s="110" t="s">
        <v>13414</v>
      </c>
    </row>
    <row r="2291" spans="12:15">
      <c r="L2291" s="110" t="s">
        <v>16272</v>
      </c>
      <c r="M2291" s="110" t="s">
        <v>519</v>
      </c>
      <c r="N2291" s="109" t="s">
        <v>13415</v>
      </c>
      <c r="O2291" s="110" t="s">
        <v>13416</v>
      </c>
    </row>
    <row r="2292" spans="12:15">
      <c r="L2292" s="110" t="s">
        <v>16273</v>
      </c>
      <c r="M2292" s="110"/>
      <c r="N2292" s="109"/>
      <c r="O2292" s="110" t="s">
        <v>13416</v>
      </c>
    </row>
    <row r="2293" spans="12:15">
      <c r="L2293" s="110" t="s">
        <v>16274</v>
      </c>
      <c r="M2293" s="110" t="s">
        <v>519</v>
      </c>
      <c r="N2293" s="109" t="s">
        <v>13417</v>
      </c>
      <c r="O2293" s="110" t="s">
        <v>13418</v>
      </c>
    </row>
    <row r="2294" spans="12:15">
      <c r="L2294" s="110" t="s">
        <v>16275</v>
      </c>
      <c r="M2294" s="110" t="s">
        <v>519</v>
      </c>
      <c r="N2294" s="109" t="s">
        <v>13419</v>
      </c>
      <c r="O2294" s="110" t="s">
        <v>13420</v>
      </c>
    </row>
    <row r="2295" spans="12:15">
      <c r="L2295" s="110" t="s">
        <v>16276</v>
      </c>
      <c r="M2295" s="110" t="s">
        <v>519</v>
      </c>
      <c r="N2295" s="109" t="s">
        <v>13421</v>
      </c>
      <c r="O2295" s="110" t="s">
        <v>13422</v>
      </c>
    </row>
    <row r="2296" spans="12:15">
      <c r="L2296" s="110" t="s">
        <v>16277</v>
      </c>
      <c r="M2296" s="110" t="s">
        <v>519</v>
      </c>
      <c r="N2296" s="109" t="s">
        <v>10790</v>
      </c>
      <c r="O2296" s="110" t="s">
        <v>13423</v>
      </c>
    </row>
    <row r="2297" spans="12:15">
      <c r="L2297" s="110" t="s">
        <v>16278</v>
      </c>
      <c r="M2297" s="110" t="s">
        <v>519</v>
      </c>
      <c r="N2297" s="109" t="s">
        <v>13424</v>
      </c>
      <c r="O2297" s="110" t="s">
        <v>13425</v>
      </c>
    </row>
    <row r="2298" spans="12:15">
      <c r="L2298" s="110" t="s">
        <v>16279</v>
      </c>
      <c r="M2298" s="110" t="s">
        <v>519</v>
      </c>
      <c r="N2298" s="109" t="s">
        <v>13426</v>
      </c>
      <c r="O2298" s="110" t="s">
        <v>13427</v>
      </c>
    </row>
    <row r="2299" spans="12:15">
      <c r="L2299" s="110" t="s">
        <v>16280</v>
      </c>
      <c r="M2299" s="110" t="s">
        <v>519</v>
      </c>
      <c r="N2299" s="109" t="s">
        <v>13428</v>
      </c>
      <c r="O2299" s="110" t="s">
        <v>13429</v>
      </c>
    </row>
    <row r="2300" spans="12:15">
      <c r="L2300" s="110" t="s">
        <v>16281</v>
      </c>
      <c r="M2300" s="110" t="s">
        <v>520</v>
      </c>
      <c r="N2300" s="109" t="s">
        <v>13431</v>
      </c>
      <c r="O2300" s="110" t="s">
        <v>13432</v>
      </c>
    </row>
    <row r="2301" spans="12:15">
      <c r="L2301" s="110" t="s">
        <v>16282</v>
      </c>
      <c r="M2301" s="110" t="s">
        <v>520</v>
      </c>
      <c r="N2301" s="109" t="s">
        <v>13433</v>
      </c>
      <c r="O2301" s="110" t="s">
        <v>13434</v>
      </c>
    </row>
    <row r="2302" spans="12:15">
      <c r="L2302" s="110" t="s">
        <v>16283</v>
      </c>
      <c r="M2302" s="110" t="s">
        <v>520</v>
      </c>
      <c r="N2302" s="109" t="s">
        <v>13435</v>
      </c>
      <c r="O2302" s="110" t="s">
        <v>13436</v>
      </c>
    </row>
    <row r="2303" spans="12:15">
      <c r="L2303" s="110" t="s">
        <v>16284</v>
      </c>
      <c r="M2303" s="110" t="s">
        <v>520</v>
      </c>
      <c r="N2303" s="109" t="s">
        <v>13437</v>
      </c>
      <c r="O2303" s="110" t="s">
        <v>13438</v>
      </c>
    </row>
    <row r="2304" spans="12:15">
      <c r="L2304" s="110" t="s">
        <v>16285</v>
      </c>
      <c r="M2304" s="110"/>
      <c r="N2304" s="109"/>
      <c r="O2304" s="110" t="s">
        <v>13438</v>
      </c>
    </row>
    <row r="2305" spans="12:15">
      <c r="L2305" s="110" t="s">
        <v>16286</v>
      </c>
      <c r="M2305" s="110" t="s">
        <v>520</v>
      </c>
      <c r="N2305" s="109" t="s">
        <v>13439</v>
      </c>
      <c r="O2305" s="110" t="s">
        <v>13440</v>
      </c>
    </row>
    <row r="2306" spans="12:15">
      <c r="L2306" s="110" t="s">
        <v>16287</v>
      </c>
      <c r="M2306" s="110"/>
      <c r="N2306" s="109"/>
      <c r="O2306" s="110" t="s">
        <v>13440</v>
      </c>
    </row>
    <row r="2307" spans="12:15">
      <c r="L2307" s="110" t="s">
        <v>16288</v>
      </c>
      <c r="M2307" s="110"/>
      <c r="N2307" s="109"/>
      <c r="O2307" s="110" t="s">
        <v>13440</v>
      </c>
    </row>
    <row r="2308" spans="12:15">
      <c r="L2308" s="110" t="s">
        <v>16289</v>
      </c>
      <c r="M2308" s="110" t="s">
        <v>520</v>
      </c>
      <c r="N2308" s="109" t="s">
        <v>13441</v>
      </c>
      <c r="O2308" s="110" t="s">
        <v>13442</v>
      </c>
    </row>
    <row r="2309" spans="12:15">
      <c r="L2309" s="110" t="s">
        <v>16290</v>
      </c>
      <c r="M2309" s="110"/>
      <c r="N2309" s="109"/>
      <c r="O2309" s="110" t="s">
        <v>13442</v>
      </c>
    </row>
    <row r="2310" spans="12:15">
      <c r="L2310" s="110" t="s">
        <v>16291</v>
      </c>
      <c r="M2310" s="110" t="s">
        <v>520</v>
      </c>
      <c r="N2310" s="109" t="s">
        <v>13443</v>
      </c>
      <c r="O2310" s="110" t="s">
        <v>13444</v>
      </c>
    </row>
    <row r="2311" spans="12:15">
      <c r="L2311" s="110" t="s">
        <v>16292</v>
      </c>
      <c r="M2311" s="110" t="s">
        <v>520</v>
      </c>
      <c r="N2311" s="109" t="s">
        <v>13445</v>
      </c>
      <c r="O2311" s="110" t="s">
        <v>13446</v>
      </c>
    </row>
    <row r="2312" spans="12:15">
      <c r="L2312" s="110" t="s">
        <v>16293</v>
      </c>
      <c r="M2312" s="110" t="s">
        <v>520</v>
      </c>
      <c r="N2312" s="109" t="s">
        <v>13447</v>
      </c>
      <c r="O2312" s="110" t="s">
        <v>13448</v>
      </c>
    </row>
    <row r="2313" spans="12:15">
      <c r="L2313" s="110" t="s">
        <v>16294</v>
      </c>
      <c r="M2313" s="110" t="s">
        <v>520</v>
      </c>
      <c r="N2313" s="109" t="s">
        <v>13449</v>
      </c>
      <c r="O2313" s="110" t="s">
        <v>13450</v>
      </c>
    </row>
    <row r="2314" spans="12:15">
      <c r="L2314" s="110" t="s">
        <v>16295</v>
      </c>
      <c r="M2314" s="110" t="s">
        <v>520</v>
      </c>
      <c r="N2314" s="109" t="s">
        <v>11081</v>
      </c>
      <c r="O2314" s="110" t="s">
        <v>13451</v>
      </c>
    </row>
    <row r="2315" spans="12:15">
      <c r="L2315" s="110" t="s">
        <v>16296</v>
      </c>
      <c r="M2315" s="110" t="s">
        <v>520</v>
      </c>
      <c r="N2315" s="109" t="s">
        <v>13452</v>
      </c>
      <c r="O2315" s="110" t="s">
        <v>13453</v>
      </c>
    </row>
    <row r="2316" spans="12:15">
      <c r="L2316" s="110" t="s">
        <v>16297</v>
      </c>
      <c r="M2316" s="110"/>
      <c r="N2316" s="109"/>
      <c r="O2316" s="110" t="s">
        <v>13453</v>
      </c>
    </row>
    <row r="2317" spans="12:15">
      <c r="L2317" s="110" t="s">
        <v>16298</v>
      </c>
      <c r="M2317" s="110" t="s">
        <v>520</v>
      </c>
      <c r="N2317" s="109" t="s">
        <v>13454</v>
      </c>
      <c r="O2317" s="110" t="s">
        <v>13455</v>
      </c>
    </row>
    <row r="2318" spans="12:15">
      <c r="L2318" s="110" t="s">
        <v>16299</v>
      </c>
      <c r="M2318" s="110" t="s">
        <v>520</v>
      </c>
      <c r="N2318" s="109" t="s">
        <v>13456</v>
      </c>
      <c r="O2318" s="110" t="s">
        <v>13457</v>
      </c>
    </row>
    <row r="2319" spans="12:15">
      <c r="L2319" s="110" t="s">
        <v>16300</v>
      </c>
      <c r="M2319" s="110" t="s">
        <v>520</v>
      </c>
      <c r="N2319" s="109" t="s">
        <v>13458</v>
      </c>
      <c r="O2319" s="110" t="s">
        <v>13459</v>
      </c>
    </row>
    <row r="2320" spans="12:15">
      <c r="L2320" s="110" t="s">
        <v>16301</v>
      </c>
      <c r="M2320" s="110" t="s">
        <v>520</v>
      </c>
      <c r="N2320" s="109" t="s">
        <v>13460</v>
      </c>
      <c r="O2320" s="110" t="s">
        <v>13461</v>
      </c>
    </row>
    <row r="2321" spans="12:15">
      <c r="L2321" s="110" t="s">
        <v>16302</v>
      </c>
      <c r="M2321" s="110" t="s">
        <v>520</v>
      </c>
      <c r="N2321" s="109" t="s">
        <v>13462</v>
      </c>
      <c r="O2321" s="110" t="s">
        <v>13463</v>
      </c>
    </row>
    <row r="2322" spans="12:15">
      <c r="L2322" s="110" t="s">
        <v>16303</v>
      </c>
      <c r="M2322" s="110" t="s">
        <v>520</v>
      </c>
      <c r="N2322" s="109" t="s">
        <v>13464</v>
      </c>
      <c r="O2322" s="110" t="s">
        <v>13465</v>
      </c>
    </row>
    <row r="2323" spans="12:15">
      <c r="L2323" s="110" t="s">
        <v>16304</v>
      </c>
      <c r="M2323" s="110" t="s">
        <v>520</v>
      </c>
      <c r="N2323" s="109" t="s">
        <v>13466</v>
      </c>
      <c r="O2323" s="110" t="s">
        <v>13467</v>
      </c>
    </row>
    <row r="2324" spans="12:15">
      <c r="L2324" s="110" t="s">
        <v>16305</v>
      </c>
      <c r="M2324" s="110" t="s">
        <v>520</v>
      </c>
      <c r="N2324" s="109" t="s">
        <v>12410</v>
      </c>
      <c r="O2324" s="110" t="s">
        <v>13468</v>
      </c>
    </row>
    <row r="2325" spans="12:15">
      <c r="L2325" s="110" t="s">
        <v>16306</v>
      </c>
      <c r="M2325" s="110" t="s">
        <v>520</v>
      </c>
      <c r="N2325" s="109" t="s">
        <v>13469</v>
      </c>
      <c r="O2325" s="110" t="s">
        <v>13470</v>
      </c>
    </row>
    <row r="2326" spans="12:15">
      <c r="L2326" s="110" t="s">
        <v>16307</v>
      </c>
      <c r="M2326" s="110" t="s">
        <v>520</v>
      </c>
      <c r="N2326" s="109" t="s">
        <v>13471</v>
      </c>
      <c r="O2326" s="110" t="s">
        <v>13472</v>
      </c>
    </row>
    <row r="2327" spans="12:15">
      <c r="L2327" s="110" t="s">
        <v>16308</v>
      </c>
      <c r="M2327" s="110" t="s">
        <v>520</v>
      </c>
      <c r="N2327" s="109" t="s">
        <v>13473</v>
      </c>
      <c r="O2327" s="110" t="s">
        <v>13474</v>
      </c>
    </row>
    <row r="2328" spans="12:15">
      <c r="L2328" s="110" t="s">
        <v>16309</v>
      </c>
      <c r="M2328" s="110" t="s">
        <v>521</v>
      </c>
      <c r="N2328" s="109" t="s">
        <v>13476</v>
      </c>
      <c r="O2328" s="110" t="s">
        <v>13477</v>
      </c>
    </row>
    <row r="2329" spans="12:15">
      <c r="L2329" s="110" t="s">
        <v>16310</v>
      </c>
      <c r="M2329" s="110" t="s">
        <v>521</v>
      </c>
      <c r="N2329" s="109" t="s">
        <v>13478</v>
      </c>
      <c r="O2329" s="110" t="s">
        <v>13479</v>
      </c>
    </row>
    <row r="2330" spans="12:15">
      <c r="L2330" s="110" t="s">
        <v>16311</v>
      </c>
      <c r="M2330" s="110" t="s">
        <v>521</v>
      </c>
      <c r="N2330" s="109" t="s">
        <v>13480</v>
      </c>
      <c r="O2330" s="110" t="s">
        <v>13481</v>
      </c>
    </row>
    <row r="2331" spans="12:15">
      <c r="L2331" s="110" t="s">
        <v>16312</v>
      </c>
      <c r="M2331" s="110"/>
      <c r="N2331" s="109"/>
      <c r="O2331" s="110" t="s">
        <v>13481</v>
      </c>
    </row>
    <row r="2332" spans="12:15">
      <c r="L2332" s="110" t="s">
        <v>16313</v>
      </c>
      <c r="M2332" s="110"/>
      <c r="N2332" s="109"/>
      <c r="O2332" s="110" t="s">
        <v>13481</v>
      </c>
    </row>
    <row r="2333" spans="12:15">
      <c r="L2333" s="110" t="s">
        <v>16314</v>
      </c>
      <c r="M2333" s="110" t="s">
        <v>521</v>
      </c>
      <c r="N2333" s="109" t="s">
        <v>13482</v>
      </c>
      <c r="O2333" s="110" t="s">
        <v>13483</v>
      </c>
    </row>
    <row r="2334" spans="12:15">
      <c r="L2334" s="110" t="s">
        <v>16315</v>
      </c>
      <c r="M2334" s="110" t="s">
        <v>521</v>
      </c>
      <c r="N2334" s="109" t="s">
        <v>13484</v>
      </c>
      <c r="O2334" s="110" t="s">
        <v>13485</v>
      </c>
    </row>
    <row r="2335" spans="12:15">
      <c r="L2335" s="110" t="s">
        <v>16316</v>
      </c>
      <c r="M2335" s="110" t="s">
        <v>521</v>
      </c>
      <c r="N2335" s="109" t="s">
        <v>13486</v>
      </c>
      <c r="O2335" s="110" t="s">
        <v>13487</v>
      </c>
    </row>
    <row r="2336" spans="12:15">
      <c r="L2336" s="110" t="s">
        <v>16317</v>
      </c>
      <c r="M2336" s="110"/>
      <c r="N2336" s="109"/>
      <c r="O2336" s="110" t="s">
        <v>13487</v>
      </c>
    </row>
    <row r="2337" spans="12:15">
      <c r="L2337" s="110" t="s">
        <v>16318</v>
      </c>
      <c r="M2337" s="110" t="s">
        <v>521</v>
      </c>
      <c r="N2337" s="109" t="s">
        <v>13488</v>
      </c>
      <c r="O2337" s="110" t="s">
        <v>13489</v>
      </c>
    </row>
    <row r="2338" spans="12:15">
      <c r="L2338" s="110" t="s">
        <v>16319</v>
      </c>
      <c r="M2338" s="110" t="s">
        <v>521</v>
      </c>
      <c r="N2338" s="109" t="s">
        <v>13490</v>
      </c>
      <c r="O2338" s="110" t="s">
        <v>13491</v>
      </c>
    </row>
    <row r="2339" spans="12:15">
      <c r="L2339" s="110" t="s">
        <v>16320</v>
      </c>
      <c r="M2339" s="110" t="s">
        <v>521</v>
      </c>
      <c r="N2339" s="109" t="s">
        <v>13492</v>
      </c>
      <c r="O2339" s="110" t="s">
        <v>13493</v>
      </c>
    </row>
    <row r="2340" spans="12:15">
      <c r="L2340" s="110" t="s">
        <v>16321</v>
      </c>
      <c r="M2340" s="110" t="s">
        <v>521</v>
      </c>
      <c r="N2340" s="109" t="s">
        <v>11500</v>
      </c>
      <c r="O2340" s="110" t="s">
        <v>13494</v>
      </c>
    </row>
    <row r="2341" spans="12:15">
      <c r="L2341" s="110" t="s">
        <v>16322</v>
      </c>
      <c r="M2341" s="110" t="s">
        <v>521</v>
      </c>
      <c r="N2341" s="109" t="s">
        <v>13495</v>
      </c>
      <c r="O2341" s="110" t="s">
        <v>13496</v>
      </c>
    </row>
    <row r="2342" spans="12:15">
      <c r="L2342" s="110" t="s">
        <v>16323</v>
      </c>
      <c r="M2342" s="110" t="s">
        <v>521</v>
      </c>
      <c r="N2342" s="109" t="s">
        <v>13497</v>
      </c>
      <c r="O2342" s="110" t="s">
        <v>13498</v>
      </c>
    </row>
    <row r="2343" spans="12:15">
      <c r="L2343" s="110" t="s">
        <v>16324</v>
      </c>
      <c r="M2343" s="110"/>
      <c r="N2343" s="109"/>
      <c r="O2343" s="110" t="s">
        <v>13498</v>
      </c>
    </row>
    <row r="2344" spans="12:15">
      <c r="L2344" s="110" t="s">
        <v>16325</v>
      </c>
      <c r="M2344" s="110"/>
      <c r="N2344" s="109"/>
      <c r="O2344" s="110" t="s">
        <v>13498</v>
      </c>
    </row>
    <row r="2345" spans="12:15">
      <c r="L2345" s="110" t="s">
        <v>16326</v>
      </c>
      <c r="M2345" s="110" t="s">
        <v>521</v>
      </c>
      <c r="N2345" s="109" t="s">
        <v>13499</v>
      </c>
      <c r="O2345" s="110" t="s">
        <v>13500</v>
      </c>
    </row>
    <row r="2346" spans="12:15">
      <c r="L2346" s="110" t="s">
        <v>16327</v>
      </c>
      <c r="M2346" s="110" t="s">
        <v>521</v>
      </c>
      <c r="N2346" s="109" t="s">
        <v>13501</v>
      </c>
      <c r="O2346" s="110" t="s">
        <v>13502</v>
      </c>
    </row>
    <row r="2347" spans="12:15">
      <c r="L2347" s="110" t="s">
        <v>16328</v>
      </c>
      <c r="M2347" s="110" t="s">
        <v>521</v>
      </c>
      <c r="N2347" s="109" t="s">
        <v>13503</v>
      </c>
      <c r="O2347" s="110" t="s">
        <v>13504</v>
      </c>
    </row>
    <row r="2348" spans="12:15">
      <c r="L2348" s="110" t="s">
        <v>16329</v>
      </c>
      <c r="M2348" s="110" t="s">
        <v>521</v>
      </c>
      <c r="N2348" s="109" t="s">
        <v>13505</v>
      </c>
      <c r="O2348" s="110" t="s">
        <v>13506</v>
      </c>
    </row>
    <row r="2349" spans="12:15">
      <c r="L2349" s="110" t="s">
        <v>16330</v>
      </c>
      <c r="M2349" s="110"/>
      <c r="N2349" s="109"/>
      <c r="O2349" s="110" t="s">
        <v>13506</v>
      </c>
    </row>
    <row r="2350" spans="12:15">
      <c r="L2350" s="110" t="s">
        <v>16331</v>
      </c>
      <c r="M2350" s="110"/>
      <c r="N2350" s="109"/>
      <c r="O2350" s="110" t="s">
        <v>13506</v>
      </c>
    </row>
    <row r="2351" spans="12:15">
      <c r="L2351" s="110" t="s">
        <v>16332</v>
      </c>
      <c r="M2351" s="110" t="s">
        <v>521</v>
      </c>
      <c r="N2351" s="109" t="s">
        <v>13507</v>
      </c>
      <c r="O2351" s="110" t="s">
        <v>13508</v>
      </c>
    </row>
    <row r="2352" spans="12:15">
      <c r="L2352" s="110" t="s">
        <v>16333</v>
      </c>
      <c r="M2352" s="110" t="s">
        <v>521</v>
      </c>
      <c r="N2352" s="109" t="s">
        <v>13509</v>
      </c>
      <c r="O2352" s="110" t="s">
        <v>13510</v>
      </c>
    </row>
    <row r="2353" spans="12:15">
      <c r="L2353" s="110" t="s">
        <v>16334</v>
      </c>
      <c r="M2353" s="110" t="s">
        <v>521</v>
      </c>
      <c r="N2353" s="109" t="s">
        <v>13511</v>
      </c>
      <c r="O2353" s="110" t="s">
        <v>13512</v>
      </c>
    </row>
    <row r="2354" spans="12:15">
      <c r="L2354" s="110" t="s">
        <v>16335</v>
      </c>
      <c r="M2354" s="110" t="s">
        <v>521</v>
      </c>
      <c r="N2354" s="109" t="s">
        <v>13513</v>
      </c>
      <c r="O2354" s="110" t="s">
        <v>13514</v>
      </c>
    </row>
    <row r="2355" spans="12:15">
      <c r="L2355" s="110" t="s">
        <v>16336</v>
      </c>
      <c r="M2355" s="110"/>
      <c r="N2355" s="109"/>
      <c r="O2355" s="110" t="s">
        <v>13514</v>
      </c>
    </row>
    <row r="2356" spans="12:15">
      <c r="L2356" s="110" t="s">
        <v>16337</v>
      </c>
      <c r="M2356" s="110" t="s">
        <v>521</v>
      </c>
      <c r="N2356" s="109" t="s">
        <v>13515</v>
      </c>
      <c r="O2356" s="110" t="s">
        <v>13516</v>
      </c>
    </row>
    <row r="2357" spans="12:15">
      <c r="L2357" s="110" t="s">
        <v>16338</v>
      </c>
      <c r="M2357" s="110" t="s">
        <v>521</v>
      </c>
      <c r="N2357" s="109" t="s">
        <v>13517</v>
      </c>
      <c r="O2357" s="110" t="s">
        <v>13518</v>
      </c>
    </row>
    <row r="2358" spans="12:15">
      <c r="L2358" s="110" t="s">
        <v>16339</v>
      </c>
      <c r="M2358" s="110" t="s">
        <v>522</v>
      </c>
      <c r="N2358" s="109" t="s">
        <v>13520</v>
      </c>
      <c r="O2358" s="110" t="s">
        <v>13521</v>
      </c>
    </row>
    <row r="2359" spans="12:15">
      <c r="L2359" s="110" t="s">
        <v>16340</v>
      </c>
      <c r="M2359" s="110" t="s">
        <v>522</v>
      </c>
      <c r="N2359" s="109" t="s">
        <v>13522</v>
      </c>
      <c r="O2359" s="110" t="s">
        <v>13523</v>
      </c>
    </row>
    <row r="2360" spans="12:15">
      <c r="L2360" s="110" t="s">
        <v>16341</v>
      </c>
      <c r="M2360" s="110" t="s">
        <v>522</v>
      </c>
      <c r="N2360" s="109" t="s">
        <v>13524</v>
      </c>
      <c r="O2360" s="110" t="s">
        <v>13525</v>
      </c>
    </row>
    <row r="2361" spans="12:15">
      <c r="L2361" s="110" t="s">
        <v>16342</v>
      </c>
      <c r="M2361" s="110" t="s">
        <v>522</v>
      </c>
      <c r="N2361" s="109" t="s">
        <v>13526</v>
      </c>
      <c r="O2361" s="110" t="s">
        <v>13527</v>
      </c>
    </row>
    <row r="2362" spans="12:15">
      <c r="L2362" s="110" t="s">
        <v>16343</v>
      </c>
      <c r="M2362" s="110" t="s">
        <v>522</v>
      </c>
      <c r="N2362" s="109" t="s">
        <v>13528</v>
      </c>
      <c r="O2362" s="110" t="s">
        <v>13529</v>
      </c>
    </row>
    <row r="2363" spans="12:15">
      <c r="L2363" s="110" t="s">
        <v>16344</v>
      </c>
      <c r="M2363" s="110" t="s">
        <v>522</v>
      </c>
      <c r="N2363" s="109" t="s">
        <v>13530</v>
      </c>
      <c r="O2363" s="110" t="s">
        <v>13531</v>
      </c>
    </row>
    <row r="2364" spans="12:15">
      <c r="L2364" s="110" t="s">
        <v>16345</v>
      </c>
      <c r="M2364" s="110"/>
      <c r="N2364" s="109"/>
      <c r="O2364" s="110" t="s">
        <v>13531</v>
      </c>
    </row>
    <row r="2365" spans="12:15">
      <c r="L2365" s="110" t="s">
        <v>16346</v>
      </c>
      <c r="M2365" s="110" t="s">
        <v>522</v>
      </c>
      <c r="N2365" s="109" t="s">
        <v>13532</v>
      </c>
      <c r="O2365" s="110" t="s">
        <v>13533</v>
      </c>
    </row>
    <row r="2366" spans="12:15">
      <c r="L2366" s="110" t="s">
        <v>16347</v>
      </c>
      <c r="M2366" s="110"/>
      <c r="N2366" s="109"/>
      <c r="O2366" s="110" t="s">
        <v>13533</v>
      </c>
    </row>
    <row r="2367" spans="12:15">
      <c r="L2367" s="110" t="s">
        <v>16348</v>
      </c>
      <c r="M2367" s="110" t="s">
        <v>522</v>
      </c>
      <c r="N2367" s="109" t="s">
        <v>13534</v>
      </c>
      <c r="O2367" s="110" t="s">
        <v>13535</v>
      </c>
    </row>
    <row r="2368" spans="12:15">
      <c r="L2368" s="110" t="s">
        <v>16349</v>
      </c>
      <c r="M2368" s="110" t="s">
        <v>522</v>
      </c>
      <c r="N2368" s="109" t="s">
        <v>13536</v>
      </c>
      <c r="O2368" s="110" t="s">
        <v>13537</v>
      </c>
    </row>
    <row r="2369" spans="12:15">
      <c r="L2369" s="110" t="s">
        <v>16350</v>
      </c>
      <c r="M2369" s="110"/>
      <c r="N2369" s="109"/>
      <c r="O2369" s="110" t="s">
        <v>13537</v>
      </c>
    </row>
    <row r="2370" spans="12:15">
      <c r="L2370" s="110" t="s">
        <v>16351</v>
      </c>
      <c r="M2370" s="110" t="s">
        <v>522</v>
      </c>
      <c r="N2370" s="109" t="s">
        <v>13538</v>
      </c>
      <c r="O2370" s="110" t="s">
        <v>13539</v>
      </c>
    </row>
    <row r="2371" spans="12:15">
      <c r="L2371" s="110" t="s">
        <v>16352</v>
      </c>
      <c r="M2371" s="110" t="s">
        <v>522</v>
      </c>
      <c r="N2371" s="109" t="s">
        <v>13540</v>
      </c>
      <c r="O2371" s="110" t="s">
        <v>13541</v>
      </c>
    </row>
    <row r="2372" spans="12:15">
      <c r="L2372" s="110" t="s">
        <v>16353</v>
      </c>
      <c r="M2372" s="110" t="s">
        <v>522</v>
      </c>
      <c r="N2372" s="109" t="s">
        <v>13542</v>
      </c>
      <c r="O2372" s="110" t="s">
        <v>13543</v>
      </c>
    </row>
    <row r="2373" spans="12:15">
      <c r="L2373" s="110" t="s">
        <v>16354</v>
      </c>
      <c r="M2373" s="110"/>
      <c r="N2373" s="109"/>
      <c r="O2373" s="110" t="s">
        <v>13543</v>
      </c>
    </row>
    <row r="2374" spans="12:15">
      <c r="L2374" s="110" t="s">
        <v>16355</v>
      </c>
      <c r="M2374" s="110" t="s">
        <v>522</v>
      </c>
      <c r="N2374" s="109" t="s">
        <v>13544</v>
      </c>
      <c r="O2374" s="110" t="s">
        <v>13545</v>
      </c>
    </row>
    <row r="2375" spans="12:15">
      <c r="L2375" s="110" t="s">
        <v>16356</v>
      </c>
      <c r="M2375" s="110" t="s">
        <v>522</v>
      </c>
      <c r="N2375" s="109" t="s">
        <v>13546</v>
      </c>
      <c r="O2375" s="110" t="s">
        <v>13547</v>
      </c>
    </row>
    <row r="2376" spans="12:15">
      <c r="L2376" s="110" t="s">
        <v>16357</v>
      </c>
      <c r="M2376" s="110" t="s">
        <v>522</v>
      </c>
      <c r="N2376" s="109" t="s">
        <v>13548</v>
      </c>
      <c r="O2376" s="110" t="s">
        <v>13549</v>
      </c>
    </row>
    <row r="2377" spans="12:15">
      <c r="L2377" s="110" t="s">
        <v>16358</v>
      </c>
      <c r="M2377" s="110"/>
      <c r="N2377" s="109"/>
      <c r="O2377" s="110" t="s">
        <v>13549</v>
      </c>
    </row>
    <row r="2378" spans="12:15">
      <c r="L2378" s="110" t="s">
        <v>16359</v>
      </c>
      <c r="M2378" s="110" t="s">
        <v>522</v>
      </c>
      <c r="N2378" s="109" t="s">
        <v>13550</v>
      </c>
      <c r="O2378" s="110" t="s">
        <v>13551</v>
      </c>
    </row>
    <row r="2379" spans="12:15">
      <c r="L2379" s="110" t="s">
        <v>16360</v>
      </c>
      <c r="M2379" s="110" t="s">
        <v>522</v>
      </c>
      <c r="N2379" s="109" t="s">
        <v>13552</v>
      </c>
      <c r="O2379" s="110" t="s">
        <v>13553</v>
      </c>
    </row>
    <row r="2380" spans="12:15">
      <c r="L2380" s="110" t="s">
        <v>16361</v>
      </c>
      <c r="M2380" s="110" t="s">
        <v>522</v>
      </c>
      <c r="N2380" s="109" t="s">
        <v>13554</v>
      </c>
      <c r="O2380" s="110" t="s">
        <v>13555</v>
      </c>
    </row>
    <row r="2381" spans="12:15">
      <c r="L2381" s="110" t="s">
        <v>16362</v>
      </c>
      <c r="M2381" s="110" t="s">
        <v>522</v>
      </c>
      <c r="N2381" s="109" t="s">
        <v>13556</v>
      </c>
      <c r="O2381" s="110" t="s">
        <v>13557</v>
      </c>
    </row>
    <row r="2382" spans="12:15">
      <c r="L2382" s="110" t="s">
        <v>16363</v>
      </c>
      <c r="M2382" s="110" t="s">
        <v>522</v>
      </c>
      <c r="N2382" s="109" t="s">
        <v>13558</v>
      </c>
      <c r="O2382" s="110" t="s">
        <v>13559</v>
      </c>
    </row>
    <row r="2383" spans="12:15">
      <c r="L2383" s="110" t="s">
        <v>16364</v>
      </c>
      <c r="M2383" s="110" t="s">
        <v>522</v>
      </c>
      <c r="N2383" s="109" t="s">
        <v>13560</v>
      </c>
      <c r="O2383" s="110" t="s">
        <v>13561</v>
      </c>
    </row>
    <row r="2384" spans="12:15">
      <c r="L2384" s="110" t="s">
        <v>16365</v>
      </c>
      <c r="M2384" s="110" t="s">
        <v>522</v>
      </c>
      <c r="N2384" s="109" t="s">
        <v>13562</v>
      </c>
      <c r="O2384" s="110" t="s">
        <v>13563</v>
      </c>
    </row>
    <row r="2385" spans="12:15">
      <c r="L2385" s="110" t="s">
        <v>16366</v>
      </c>
      <c r="M2385" s="110" t="s">
        <v>522</v>
      </c>
      <c r="N2385" s="109" t="s">
        <v>13564</v>
      </c>
      <c r="O2385" s="110" t="s">
        <v>13565</v>
      </c>
    </row>
    <row r="2386" spans="12:15">
      <c r="L2386" s="110" t="s">
        <v>16367</v>
      </c>
      <c r="M2386" s="110" t="s">
        <v>522</v>
      </c>
      <c r="N2386" s="109" t="s">
        <v>13566</v>
      </c>
      <c r="O2386" s="110" t="s">
        <v>13567</v>
      </c>
    </row>
    <row r="2387" spans="12:15">
      <c r="L2387" s="110" t="s">
        <v>16368</v>
      </c>
      <c r="M2387" s="110" t="s">
        <v>523</v>
      </c>
      <c r="N2387" s="109" t="s">
        <v>13569</v>
      </c>
      <c r="O2387" s="110" t="s">
        <v>13570</v>
      </c>
    </row>
    <row r="2388" spans="12:15">
      <c r="L2388" s="110" t="s">
        <v>16369</v>
      </c>
      <c r="M2388" s="110" t="s">
        <v>523</v>
      </c>
      <c r="N2388" s="109" t="s">
        <v>13571</v>
      </c>
      <c r="O2388" s="110" t="s">
        <v>13572</v>
      </c>
    </row>
    <row r="2389" spans="12:15">
      <c r="L2389" s="110" t="s">
        <v>16370</v>
      </c>
      <c r="M2389" s="110"/>
      <c r="N2389" s="109"/>
      <c r="O2389" s="110" t="s">
        <v>13572</v>
      </c>
    </row>
    <row r="2390" spans="12:15">
      <c r="L2390" s="110" t="s">
        <v>16371</v>
      </c>
      <c r="M2390" s="110" t="s">
        <v>523</v>
      </c>
      <c r="N2390" s="109" t="s">
        <v>13573</v>
      </c>
      <c r="O2390" s="110" t="s">
        <v>13574</v>
      </c>
    </row>
    <row r="2391" spans="12:15">
      <c r="L2391" s="110" t="s">
        <v>16372</v>
      </c>
      <c r="M2391" s="110" t="s">
        <v>523</v>
      </c>
      <c r="N2391" s="109" t="s">
        <v>13575</v>
      </c>
      <c r="O2391" s="110" t="s">
        <v>13576</v>
      </c>
    </row>
    <row r="2392" spans="12:15">
      <c r="L2392" s="110" t="s">
        <v>16373</v>
      </c>
      <c r="M2392" s="110" t="s">
        <v>523</v>
      </c>
      <c r="N2392" s="109" t="s">
        <v>13577</v>
      </c>
      <c r="O2392" s="110" t="s">
        <v>13578</v>
      </c>
    </row>
    <row r="2393" spans="12:15">
      <c r="L2393" s="110" t="s">
        <v>16374</v>
      </c>
      <c r="M2393" s="110" t="s">
        <v>523</v>
      </c>
      <c r="N2393" s="109" t="s">
        <v>13579</v>
      </c>
      <c r="O2393" s="110" t="s">
        <v>13580</v>
      </c>
    </row>
    <row r="2394" spans="12:15">
      <c r="L2394" s="110" t="s">
        <v>16375</v>
      </c>
      <c r="M2394" s="110"/>
      <c r="N2394" s="109"/>
      <c r="O2394" s="110" t="s">
        <v>13580</v>
      </c>
    </row>
    <row r="2395" spans="12:15">
      <c r="L2395" s="110" t="s">
        <v>16376</v>
      </c>
      <c r="M2395" s="110" t="s">
        <v>523</v>
      </c>
      <c r="N2395" s="109" t="s">
        <v>13581</v>
      </c>
      <c r="O2395" s="110" t="s">
        <v>13582</v>
      </c>
    </row>
    <row r="2396" spans="12:15">
      <c r="L2396" s="110" t="s">
        <v>16377</v>
      </c>
      <c r="M2396" s="110"/>
      <c r="N2396" s="109"/>
      <c r="O2396" s="110" t="s">
        <v>13582</v>
      </c>
    </row>
    <row r="2397" spans="12:15">
      <c r="L2397" s="110" t="s">
        <v>16378</v>
      </c>
      <c r="M2397" s="110" t="s">
        <v>523</v>
      </c>
      <c r="N2397" s="109" t="s">
        <v>13583</v>
      </c>
      <c r="O2397" s="110" t="s">
        <v>13584</v>
      </c>
    </row>
    <row r="2398" spans="12:15">
      <c r="L2398" s="110" t="s">
        <v>16379</v>
      </c>
      <c r="M2398" s="110"/>
      <c r="N2398" s="109"/>
      <c r="O2398" s="110" t="s">
        <v>13584</v>
      </c>
    </row>
    <row r="2399" spans="12:15">
      <c r="L2399" s="110" t="s">
        <v>16380</v>
      </c>
      <c r="M2399" s="110" t="s">
        <v>523</v>
      </c>
      <c r="N2399" s="109" t="s">
        <v>13585</v>
      </c>
      <c r="O2399" s="110" t="s">
        <v>13586</v>
      </c>
    </row>
    <row r="2400" spans="12:15">
      <c r="L2400" s="110" t="s">
        <v>16381</v>
      </c>
      <c r="M2400" s="110"/>
      <c r="N2400" s="109"/>
      <c r="O2400" s="110" t="s">
        <v>13586</v>
      </c>
    </row>
    <row r="2401" spans="12:15">
      <c r="L2401" s="110" t="s">
        <v>16382</v>
      </c>
      <c r="M2401" s="110" t="s">
        <v>523</v>
      </c>
      <c r="N2401" s="109" t="s">
        <v>13587</v>
      </c>
      <c r="O2401" s="110" t="s">
        <v>13588</v>
      </c>
    </row>
    <row r="2402" spans="12:15">
      <c r="L2402" s="110" t="s">
        <v>16383</v>
      </c>
      <c r="M2402" s="110" t="s">
        <v>523</v>
      </c>
      <c r="N2402" s="109" t="s">
        <v>11505</v>
      </c>
      <c r="O2402" s="110" t="s">
        <v>13589</v>
      </c>
    </row>
    <row r="2403" spans="12:15">
      <c r="L2403" s="110" t="s">
        <v>16384</v>
      </c>
      <c r="M2403" s="110"/>
      <c r="N2403" s="109"/>
      <c r="O2403" s="110" t="s">
        <v>13589</v>
      </c>
    </row>
    <row r="2404" spans="12:15">
      <c r="L2404" s="110" t="s">
        <v>16385</v>
      </c>
      <c r="M2404" s="110" t="s">
        <v>523</v>
      </c>
      <c r="N2404" s="109" t="s">
        <v>13590</v>
      </c>
      <c r="O2404" s="110" t="s">
        <v>13591</v>
      </c>
    </row>
    <row r="2405" spans="12:15">
      <c r="L2405" s="110" t="s">
        <v>16386</v>
      </c>
      <c r="M2405" s="110"/>
      <c r="N2405" s="109"/>
      <c r="O2405" s="110" t="s">
        <v>13591</v>
      </c>
    </row>
    <row r="2406" spans="12:15">
      <c r="L2406" s="110" t="s">
        <v>16387</v>
      </c>
      <c r="M2406" s="110" t="s">
        <v>523</v>
      </c>
      <c r="N2406" s="109" t="s">
        <v>13592</v>
      </c>
      <c r="O2406" s="110" t="s">
        <v>13593</v>
      </c>
    </row>
    <row r="2407" spans="12:15">
      <c r="L2407" s="110" t="s">
        <v>16388</v>
      </c>
      <c r="M2407" s="110"/>
      <c r="N2407" s="109"/>
      <c r="O2407" s="110" t="s">
        <v>13593</v>
      </c>
    </row>
    <row r="2408" spans="12:15">
      <c r="L2408" s="110" t="s">
        <v>16389</v>
      </c>
      <c r="M2408" s="110" t="s">
        <v>523</v>
      </c>
      <c r="N2408" s="109" t="s">
        <v>13594</v>
      </c>
      <c r="O2408" s="110" t="s">
        <v>13595</v>
      </c>
    </row>
    <row r="2409" spans="12:15">
      <c r="L2409" s="110" t="s">
        <v>16390</v>
      </c>
      <c r="M2409" s="110"/>
      <c r="N2409" s="109"/>
      <c r="O2409" s="110" t="s">
        <v>13595</v>
      </c>
    </row>
    <row r="2410" spans="12:15">
      <c r="L2410" s="110" t="s">
        <v>16391</v>
      </c>
      <c r="M2410" s="110" t="s">
        <v>523</v>
      </c>
      <c r="N2410" s="109" t="s">
        <v>13596</v>
      </c>
      <c r="O2410" s="110" t="s">
        <v>13597</v>
      </c>
    </row>
    <row r="2411" spans="12:15">
      <c r="L2411" s="110" t="s">
        <v>16392</v>
      </c>
      <c r="M2411" s="110"/>
      <c r="N2411" s="109"/>
      <c r="O2411" s="110" t="s">
        <v>13597</v>
      </c>
    </row>
    <row r="2412" spans="12:15">
      <c r="L2412" s="110" t="s">
        <v>16393</v>
      </c>
      <c r="M2412" s="110"/>
      <c r="N2412" s="109"/>
      <c r="O2412" s="110" t="s">
        <v>13597</v>
      </c>
    </row>
    <row r="2413" spans="12:15">
      <c r="L2413" s="110" t="s">
        <v>16394</v>
      </c>
      <c r="M2413" s="110" t="s">
        <v>523</v>
      </c>
      <c r="N2413" s="109" t="s">
        <v>13598</v>
      </c>
      <c r="O2413" s="110" t="s">
        <v>13599</v>
      </c>
    </row>
    <row r="2414" spans="12:15">
      <c r="L2414" s="110" t="s">
        <v>16395</v>
      </c>
      <c r="M2414" s="110"/>
      <c r="N2414" s="109"/>
      <c r="O2414" s="110" t="s">
        <v>13599</v>
      </c>
    </row>
    <row r="2415" spans="12:15">
      <c r="L2415" s="110" t="s">
        <v>16396</v>
      </c>
      <c r="M2415" s="110" t="s">
        <v>470</v>
      </c>
      <c r="N2415" s="109" t="s">
        <v>13601</v>
      </c>
      <c r="O2415" s="110" t="s">
        <v>13602</v>
      </c>
    </row>
    <row r="2416" spans="12:15">
      <c r="L2416" s="110" t="s">
        <v>16397</v>
      </c>
      <c r="M2416" s="110" t="s">
        <v>470</v>
      </c>
      <c r="N2416" s="109" t="s">
        <v>13603</v>
      </c>
      <c r="O2416" s="110" t="s">
        <v>13604</v>
      </c>
    </row>
    <row r="2417" spans="12:15">
      <c r="L2417" s="110" t="s">
        <v>16398</v>
      </c>
      <c r="M2417" s="110" t="s">
        <v>470</v>
      </c>
      <c r="N2417" s="109" t="s">
        <v>13605</v>
      </c>
      <c r="O2417" s="110" t="s">
        <v>13606</v>
      </c>
    </row>
    <row r="2418" spans="12:15">
      <c r="L2418" s="110" t="s">
        <v>16399</v>
      </c>
      <c r="M2418" s="110" t="s">
        <v>470</v>
      </c>
      <c r="N2418" s="109" t="s">
        <v>13607</v>
      </c>
      <c r="O2418" s="110" t="s">
        <v>13608</v>
      </c>
    </row>
    <row r="2419" spans="12:15">
      <c r="L2419" s="110" t="s">
        <v>16400</v>
      </c>
      <c r="M2419" s="110" t="s">
        <v>470</v>
      </c>
      <c r="N2419" s="109" t="s">
        <v>13609</v>
      </c>
      <c r="O2419" s="110" t="s">
        <v>13610</v>
      </c>
    </row>
    <row r="2420" spans="12:15">
      <c r="L2420" s="110" t="s">
        <v>16401</v>
      </c>
      <c r="M2420" s="110" t="s">
        <v>470</v>
      </c>
      <c r="N2420" s="109" t="s">
        <v>13611</v>
      </c>
      <c r="O2420" s="110" t="s">
        <v>13612</v>
      </c>
    </row>
    <row r="2421" spans="12:15">
      <c r="L2421" s="110" t="s">
        <v>16402</v>
      </c>
      <c r="M2421" s="110" t="s">
        <v>470</v>
      </c>
      <c r="N2421" s="109" t="s">
        <v>13613</v>
      </c>
      <c r="O2421" s="110" t="s">
        <v>13614</v>
      </c>
    </row>
    <row r="2422" spans="12:15">
      <c r="L2422" s="110" t="s">
        <v>16403</v>
      </c>
      <c r="M2422" s="110" t="s">
        <v>470</v>
      </c>
      <c r="N2422" s="109" t="s">
        <v>13615</v>
      </c>
      <c r="O2422" s="110" t="s">
        <v>13616</v>
      </c>
    </row>
    <row r="2423" spans="12:15">
      <c r="L2423" s="110" t="s">
        <v>16404</v>
      </c>
      <c r="M2423" s="110" t="s">
        <v>470</v>
      </c>
      <c r="N2423" s="109" t="s">
        <v>13617</v>
      </c>
      <c r="O2423" s="110" t="s">
        <v>13618</v>
      </c>
    </row>
    <row r="2424" spans="12:15">
      <c r="L2424" s="110" t="s">
        <v>16405</v>
      </c>
      <c r="M2424" s="110" t="s">
        <v>470</v>
      </c>
      <c r="N2424" s="109" t="s">
        <v>13619</v>
      </c>
      <c r="O2424" s="110" t="s">
        <v>13620</v>
      </c>
    </row>
    <row r="2425" spans="12:15">
      <c r="L2425" s="110" t="s">
        <v>16406</v>
      </c>
      <c r="M2425" s="110" t="s">
        <v>470</v>
      </c>
      <c r="N2425" s="109" t="s">
        <v>13621</v>
      </c>
      <c r="O2425" s="110" t="s">
        <v>13622</v>
      </c>
    </row>
    <row r="2426" spans="12:15">
      <c r="L2426" s="110" t="s">
        <v>16407</v>
      </c>
      <c r="M2426" s="110" t="s">
        <v>470</v>
      </c>
      <c r="N2426" s="109" t="s">
        <v>13623</v>
      </c>
      <c r="O2426" s="110" t="s">
        <v>13624</v>
      </c>
    </row>
    <row r="2427" spans="12:15">
      <c r="L2427" s="110" t="s">
        <v>16408</v>
      </c>
      <c r="M2427" s="110" t="s">
        <v>470</v>
      </c>
      <c r="N2427" s="109" t="s">
        <v>13625</v>
      </c>
      <c r="O2427" s="110" t="s">
        <v>13626</v>
      </c>
    </row>
    <row r="2428" spans="12:15">
      <c r="L2428" s="110" t="s">
        <v>16409</v>
      </c>
      <c r="M2428" s="110" t="s">
        <v>470</v>
      </c>
      <c r="N2428" s="109" t="s">
        <v>13627</v>
      </c>
      <c r="O2428" s="110" t="s">
        <v>13628</v>
      </c>
    </row>
    <row r="2429" spans="12:15">
      <c r="L2429" s="110" t="s">
        <v>16410</v>
      </c>
      <c r="M2429" s="110" t="s">
        <v>470</v>
      </c>
      <c r="N2429" s="109" t="s">
        <v>13629</v>
      </c>
      <c r="O2429" s="110" t="s">
        <v>13630</v>
      </c>
    </row>
    <row r="2430" spans="12:15">
      <c r="L2430" s="110" t="s">
        <v>16411</v>
      </c>
      <c r="M2430" s="110" t="s">
        <v>470</v>
      </c>
      <c r="N2430" s="109" t="s">
        <v>13631</v>
      </c>
      <c r="O2430" s="110" t="s">
        <v>13632</v>
      </c>
    </row>
    <row r="2431" spans="12:15">
      <c r="L2431" s="110" t="s">
        <v>16412</v>
      </c>
      <c r="M2431" s="110" t="s">
        <v>470</v>
      </c>
      <c r="N2431" s="109" t="s">
        <v>13633</v>
      </c>
      <c r="O2431" s="110" t="s">
        <v>13634</v>
      </c>
    </row>
    <row r="2432" spans="12:15">
      <c r="L2432" s="110" t="s">
        <v>16413</v>
      </c>
      <c r="M2432" s="110" t="s">
        <v>470</v>
      </c>
      <c r="N2432" s="109" t="s">
        <v>13635</v>
      </c>
      <c r="O2432" s="110" t="s">
        <v>13636</v>
      </c>
    </row>
    <row r="2433" spans="12:15">
      <c r="L2433" s="110" t="s">
        <v>16414</v>
      </c>
      <c r="M2433" s="110" t="s">
        <v>470</v>
      </c>
      <c r="N2433" s="109" t="s">
        <v>13637</v>
      </c>
      <c r="O2433" s="110" t="s">
        <v>13638</v>
      </c>
    </row>
    <row r="2434" spans="12:15">
      <c r="L2434" s="110" t="s">
        <v>16415</v>
      </c>
      <c r="M2434" s="110" t="s">
        <v>470</v>
      </c>
      <c r="N2434" s="109" t="s">
        <v>13639</v>
      </c>
      <c r="O2434" s="110" t="s">
        <v>13640</v>
      </c>
    </row>
    <row r="2435" spans="12:15">
      <c r="L2435" s="110" t="s">
        <v>16416</v>
      </c>
      <c r="M2435" s="110" t="s">
        <v>470</v>
      </c>
      <c r="N2435" s="109" t="s">
        <v>13641</v>
      </c>
      <c r="O2435" s="110" t="s">
        <v>13642</v>
      </c>
    </row>
    <row r="2436" spans="12:15">
      <c r="L2436" s="110" t="s">
        <v>16417</v>
      </c>
      <c r="M2436" s="110" t="s">
        <v>470</v>
      </c>
      <c r="N2436" s="109" t="s">
        <v>13643</v>
      </c>
      <c r="O2436" s="110" t="s">
        <v>13644</v>
      </c>
    </row>
    <row r="2437" spans="12:15">
      <c r="L2437" s="110" t="s">
        <v>16418</v>
      </c>
      <c r="M2437" s="110"/>
      <c r="N2437" s="109"/>
      <c r="O2437" s="110" t="s">
        <v>13644</v>
      </c>
    </row>
    <row r="2438" spans="12:15">
      <c r="L2438" s="110" t="s">
        <v>16419</v>
      </c>
      <c r="M2438" s="110" t="s">
        <v>470</v>
      </c>
      <c r="N2438" s="109" t="s">
        <v>13645</v>
      </c>
      <c r="O2438" s="110" t="s">
        <v>13646</v>
      </c>
    </row>
    <row r="2439" spans="12:15">
      <c r="L2439" s="110" t="s">
        <v>16420</v>
      </c>
      <c r="M2439" s="110" t="s">
        <v>470</v>
      </c>
      <c r="N2439" s="109" t="s">
        <v>13647</v>
      </c>
      <c r="O2439" s="110" t="s">
        <v>13648</v>
      </c>
    </row>
    <row r="2440" spans="12:15">
      <c r="L2440" s="110" t="s">
        <v>16421</v>
      </c>
      <c r="M2440" s="110" t="s">
        <v>470</v>
      </c>
      <c r="N2440" s="109" t="s">
        <v>11038</v>
      </c>
      <c r="O2440" s="110" t="s">
        <v>13649</v>
      </c>
    </row>
    <row r="2441" spans="12:15">
      <c r="L2441" s="110" t="s">
        <v>16422</v>
      </c>
      <c r="M2441" s="110" t="s">
        <v>470</v>
      </c>
      <c r="N2441" s="109" t="s">
        <v>13650</v>
      </c>
      <c r="O2441" s="110" t="s">
        <v>13651</v>
      </c>
    </row>
    <row r="2442" spans="12:15">
      <c r="L2442" s="110" t="s">
        <v>16423</v>
      </c>
      <c r="M2442" s="110" t="s">
        <v>470</v>
      </c>
      <c r="N2442" s="109" t="s">
        <v>13652</v>
      </c>
      <c r="O2442" s="110" t="s">
        <v>13653</v>
      </c>
    </row>
    <row r="2443" spans="12:15">
      <c r="L2443" s="110" t="s">
        <v>16424</v>
      </c>
      <c r="M2443" s="110" t="s">
        <v>470</v>
      </c>
      <c r="N2443" s="109" t="s">
        <v>13654</v>
      </c>
      <c r="O2443" s="110" t="s">
        <v>13655</v>
      </c>
    </row>
    <row r="2444" spans="12:15">
      <c r="L2444" s="110" t="s">
        <v>16425</v>
      </c>
      <c r="M2444" s="110" t="s">
        <v>470</v>
      </c>
      <c r="N2444" s="109" t="s">
        <v>13656</v>
      </c>
      <c r="O2444" s="110" t="s">
        <v>13657</v>
      </c>
    </row>
    <row r="2445" spans="12:15">
      <c r="L2445" s="110" t="s">
        <v>16426</v>
      </c>
      <c r="M2445" s="110" t="s">
        <v>470</v>
      </c>
      <c r="N2445" s="109" t="s">
        <v>13658</v>
      </c>
      <c r="O2445" s="110" t="s">
        <v>13659</v>
      </c>
    </row>
    <row r="2446" spans="12:15">
      <c r="L2446" s="110" t="s">
        <v>16427</v>
      </c>
      <c r="M2446" s="110" t="s">
        <v>470</v>
      </c>
      <c r="N2446" s="109" t="s">
        <v>13660</v>
      </c>
      <c r="O2446" s="110" t="s">
        <v>13661</v>
      </c>
    </row>
    <row r="2447" spans="12:15">
      <c r="L2447" s="110" t="s">
        <v>16428</v>
      </c>
      <c r="M2447" s="110" t="s">
        <v>470</v>
      </c>
      <c r="N2447" s="109" t="s">
        <v>13662</v>
      </c>
      <c r="O2447" s="110" t="s">
        <v>13663</v>
      </c>
    </row>
    <row r="2448" spans="12:15">
      <c r="L2448" s="110" t="s">
        <v>16429</v>
      </c>
      <c r="M2448" s="110" t="s">
        <v>470</v>
      </c>
      <c r="N2448" s="109" t="s">
        <v>13664</v>
      </c>
      <c r="O2448" s="110" t="s">
        <v>13665</v>
      </c>
    </row>
    <row r="2449" spans="12:15">
      <c r="L2449" s="110" t="s">
        <v>16430</v>
      </c>
      <c r="M2449" s="110" t="s">
        <v>470</v>
      </c>
      <c r="N2449" s="109" t="s">
        <v>13666</v>
      </c>
      <c r="O2449" s="110" t="s">
        <v>13667</v>
      </c>
    </row>
    <row r="2450" spans="12:15">
      <c r="L2450" s="110" t="s">
        <v>16431</v>
      </c>
      <c r="M2450" s="110" t="s">
        <v>470</v>
      </c>
      <c r="N2450" s="109" t="s">
        <v>11043</v>
      </c>
      <c r="O2450" s="110" t="s">
        <v>13668</v>
      </c>
    </row>
    <row r="2451" spans="12:15">
      <c r="L2451" s="110" t="s">
        <v>16432</v>
      </c>
      <c r="M2451" s="110" t="s">
        <v>470</v>
      </c>
      <c r="N2451" s="109" t="s">
        <v>13669</v>
      </c>
      <c r="O2451" s="110" t="s">
        <v>13670</v>
      </c>
    </row>
    <row r="2452" spans="12:15">
      <c r="L2452" s="110" t="s">
        <v>16433</v>
      </c>
      <c r="M2452" s="110" t="s">
        <v>470</v>
      </c>
      <c r="N2452" s="109" t="s">
        <v>13671</v>
      </c>
      <c r="O2452" s="110" t="s">
        <v>13672</v>
      </c>
    </row>
    <row r="2453" spans="12:15">
      <c r="L2453" s="110" t="s">
        <v>16434</v>
      </c>
      <c r="M2453" s="110" t="s">
        <v>470</v>
      </c>
      <c r="N2453" s="109" t="s">
        <v>13673</v>
      </c>
      <c r="O2453" s="110" t="s">
        <v>13674</v>
      </c>
    </row>
    <row r="2454" spans="12:15">
      <c r="L2454" s="110" t="s">
        <v>16435</v>
      </c>
      <c r="M2454" s="110" t="s">
        <v>470</v>
      </c>
      <c r="N2454" s="109" t="s">
        <v>9871</v>
      </c>
      <c r="O2454" s="110" t="s">
        <v>13675</v>
      </c>
    </row>
    <row r="2455" spans="12:15">
      <c r="L2455" s="110" t="s">
        <v>16436</v>
      </c>
      <c r="M2455" s="110" t="s">
        <v>470</v>
      </c>
      <c r="N2455" s="109" t="s">
        <v>13676</v>
      </c>
      <c r="O2455" s="110" t="s">
        <v>13677</v>
      </c>
    </row>
    <row r="2456" spans="12:15">
      <c r="L2456" s="110" t="s">
        <v>16437</v>
      </c>
      <c r="M2456" s="110" t="s">
        <v>470</v>
      </c>
      <c r="N2456" s="109" t="s">
        <v>13678</v>
      </c>
      <c r="O2456" s="110" t="s">
        <v>13679</v>
      </c>
    </row>
    <row r="2457" spans="12:15">
      <c r="L2457" s="110" t="s">
        <v>16438</v>
      </c>
      <c r="M2457" s="110" t="s">
        <v>470</v>
      </c>
      <c r="N2457" s="109" t="s">
        <v>13680</v>
      </c>
      <c r="O2457" s="110" t="s">
        <v>13681</v>
      </c>
    </row>
    <row r="2458" spans="12:15">
      <c r="L2458" s="110" t="s">
        <v>16439</v>
      </c>
      <c r="M2458" s="110" t="s">
        <v>470</v>
      </c>
      <c r="N2458" s="109" t="s">
        <v>13682</v>
      </c>
      <c r="O2458" s="110" t="s">
        <v>13683</v>
      </c>
    </row>
    <row r="2459" spans="12:15">
      <c r="L2459" s="110" t="s">
        <v>16440</v>
      </c>
      <c r="M2459" s="110" t="s">
        <v>470</v>
      </c>
      <c r="N2459" s="109" t="s">
        <v>13684</v>
      </c>
      <c r="O2459" s="110" t="s">
        <v>13685</v>
      </c>
    </row>
    <row r="2460" spans="12:15">
      <c r="L2460" s="110" t="s">
        <v>16441</v>
      </c>
      <c r="M2460" s="110" t="s">
        <v>470</v>
      </c>
      <c r="N2460" s="109" t="s">
        <v>13686</v>
      </c>
      <c r="O2460" s="110" t="s">
        <v>13687</v>
      </c>
    </row>
    <row r="2461" spans="12:15">
      <c r="L2461" s="110" t="s">
        <v>16442</v>
      </c>
      <c r="M2461" s="110" t="s">
        <v>470</v>
      </c>
      <c r="N2461" s="109" t="s">
        <v>13688</v>
      </c>
      <c r="O2461" s="110" t="s">
        <v>13689</v>
      </c>
    </row>
    <row r="2462" spans="12:15">
      <c r="L2462" s="110" t="s">
        <v>16443</v>
      </c>
      <c r="M2462" s="110" t="s">
        <v>470</v>
      </c>
      <c r="N2462" s="109" t="s">
        <v>13690</v>
      </c>
      <c r="O2462" s="110" t="s">
        <v>13691</v>
      </c>
    </row>
    <row r="2463" spans="12:15">
      <c r="L2463" s="110" t="s">
        <v>16444</v>
      </c>
      <c r="M2463" s="110" t="s">
        <v>470</v>
      </c>
      <c r="N2463" s="109" t="s">
        <v>13692</v>
      </c>
      <c r="O2463" s="110" t="s">
        <v>13693</v>
      </c>
    </row>
    <row r="2464" spans="12:15">
      <c r="L2464" s="110" t="s">
        <v>16445</v>
      </c>
      <c r="M2464" s="110" t="s">
        <v>470</v>
      </c>
      <c r="N2464" s="109" t="s">
        <v>13694</v>
      </c>
      <c r="O2464" s="110" t="s">
        <v>13695</v>
      </c>
    </row>
    <row r="2465" spans="12:15">
      <c r="L2465" s="110" t="s">
        <v>16446</v>
      </c>
      <c r="M2465" s="110" t="s">
        <v>524</v>
      </c>
      <c r="N2465" s="109" t="s">
        <v>13697</v>
      </c>
      <c r="O2465" s="110" t="s">
        <v>13698</v>
      </c>
    </row>
    <row r="2466" spans="12:15">
      <c r="L2466" s="110" t="s">
        <v>16447</v>
      </c>
      <c r="M2466" s="110"/>
      <c r="N2466" s="109"/>
      <c r="O2466" s="110" t="s">
        <v>13698</v>
      </c>
    </row>
    <row r="2467" spans="12:15">
      <c r="L2467" s="110" t="s">
        <v>16448</v>
      </c>
      <c r="M2467" s="110" t="s">
        <v>524</v>
      </c>
      <c r="N2467" s="109" t="s">
        <v>13699</v>
      </c>
      <c r="O2467" s="110" t="s">
        <v>13700</v>
      </c>
    </row>
    <row r="2468" spans="12:15">
      <c r="L2468" s="110" t="s">
        <v>16449</v>
      </c>
      <c r="M2468" s="110" t="s">
        <v>524</v>
      </c>
      <c r="N2468" s="109" t="s">
        <v>13701</v>
      </c>
      <c r="O2468" s="110" t="s">
        <v>13702</v>
      </c>
    </row>
    <row r="2469" spans="12:15">
      <c r="L2469" s="110" t="s">
        <v>16450</v>
      </c>
      <c r="M2469" s="110" t="s">
        <v>524</v>
      </c>
      <c r="N2469" s="109" t="s">
        <v>13703</v>
      </c>
      <c r="O2469" s="110" t="s">
        <v>13704</v>
      </c>
    </row>
    <row r="2470" spans="12:15">
      <c r="L2470" s="110" t="s">
        <v>16451</v>
      </c>
      <c r="M2470" s="110" t="s">
        <v>524</v>
      </c>
      <c r="N2470" s="109" t="s">
        <v>13705</v>
      </c>
      <c r="O2470" s="110" t="s">
        <v>13706</v>
      </c>
    </row>
    <row r="2471" spans="12:15">
      <c r="L2471" s="110" t="s">
        <v>16452</v>
      </c>
      <c r="M2471" s="110" t="s">
        <v>524</v>
      </c>
      <c r="N2471" s="109" t="s">
        <v>13707</v>
      </c>
      <c r="O2471" s="110" t="s">
        <v>13708</v>
      </c>
    </row>
    <row r="2472" spans="12:15">
      <c r="L2472" s="110" t="s">
        <v>16453</v>
      </c>
      <c r="M2472" s="110" t="s">
        <v>524</v>
      </c>
      <c r="N2472" s="109" t="s">
        <v>13709</v>
      </c>
      <c r="O2472" s="110" t="s">
        <v>13710</v>
      </c>
    </row>
    <row r="2473" spans="12:15">
      <c r="L2473" s="110" t="s">
        <v>16454</v>
      </c>
      <c r="M2473" s="110" t="s">
        <v>524</v>
      </c>
      <c r="N2473" s="109" t="s">
        <v>13711</v>
      </c>
      <c r="O2473" s="110" t="s">
        <v>13712</v>
      </c>
    </row>
    <row r="2474" spans="12:15">
      <c r="L2474" s="110" t="s">
        <v>16455</v>
      </c>
      <c r="M2474" s="110" t="s">
        <v>524</v>
      </c>
      <c r="N2474" s="109" t="s">
        <v>13713</v>
      </c>
      <c r="O2474" s="110" t="s">
        <v>13714</v>
      </c>
    </row>
    <row r="2475" spans="12:15">
      <c r="L2475" s="110" t="s">
        <v>16456</v>
      </c>
      <c r="M2475" s="110" t="s">
        <v>524</v>
      </c>
      <c r="N2475" s="109" t="s">
        <v>13715</v>
      </c>
      <c r="O2475" s="110" t="s">
        <v>13716</v>
      </c>
    </row>
    <row r="2476" spans="12:15">
      <c r="L2476" s="110" t="s">
        <v>16457</v>
      </c>
      <c r="M2476" s="110" t="s">
        <v>524</v>
      </c>
      <c r="N2476" s="109" t="s">
        <v>13717</v>
      </c>
      <c r="O2476" s="110" t="s">
        <v>13718</v>
      </c>
    </row>
    <row r="2477" spans="12:15">
      <c r="L2477" s="110" t="s">
        <v>16458</v>
      </c>
      <c r="M2477" s="110" t="s">
        <v>524</v>
      </c>
      <c r="N2477" s="109" t="s">
        <v>13719</v>
      </c>
      <c r="O2477" s="110" t="s">
        <v>13720</v>
      </c>
    </row>
    <row r="2478" spans="12:15">
      <c r="L2478" s="110" t="s">
        <v>16459</v>
      </c>
      <c r="M2478" s="110" t="s">
        <v>524</v>
      </c>
      <c r="N2478" s="109" t="s">
        <v>13721</v>
      </c>
      <c r="O2478" s="110" t="s">
        <v>13722</v>
      </c>
    </row>
    <row r="2479" spans="12:15">
      <c r="L2479" s="110" t="s">
        <v>16460</v>
      </c>
      <c r="M2479" s="110" t="s">
        <v>524</v>
      </c>
      <c r="N2479" s="109" t="s">
        <v>13723</v>
      </c>
      <c r="O2479" s="110" t="s">
        <v>13724</v>
      </c>
    </row>
    <row r="2480" spans="12:15">
      <c r="L2480" s="110" t="s">
        <v>16461</v>
      </c>
      <c r="M2480" s="110" t="s">
        <v>524</v>
      </c>
      <c r="N2480" s="109" t="s">
        <v>13725</v>
      </c>
      <c r="O2480" s="110" t="s">
        <v>13726</v>
      </c>
    </row>
    <row r="2481" spans="12:15">
      <c r="L2481" s="110" t="s">
        <v>16462</v>
      </c>
      <c r="M2481" s="110" t="s">
        <v>524</v>
      </c>
      <c r="N2481" s="109" t="s">
        <v>13727</v>
      </c>
      <c r="O2481" s="110" t="s">
        <v>13728</v>
      </c>
    </row>
    <row r="2482" spans="12:15">
      <c r="L2482" s="110" t="s">
        <v>16463</v>
      </c>
      <c r="M2482" s="110" t="s">
        <v>524</v>
      </c>
      <c r="N2482" s="109" t="s">
        <v>13729</v>
      </c>
      <c r="O2482" s="110" t="s">
        <v>13730</v>
      </c>
    </row>
    <row r="2483" spans="12:15">
      <c r="L2483" s="110" t="s">
        <v>16464</v>
      </c>
      <c r="M2483" s="110" t="s">
        <v>524</v>
      </c>
      <c r="N2483" s="109" t="s">
        <v>13731</v>
      </c>
      <c r="O2483" s="110" t="s">
        <v>13732</v>
      </c>
    </row>
    <row r="2484" spans="12:15">
      <c r="L2484" s="110" t="s">
        <v>16465</v>
      </c>
      <c r="M2484" s="110" t="s">
        <v>524</v>
      </c>
      <c r="N2484" s="109" t="s">
        <v>13733</v>
      </c>
      <c r="O2484" s="110" t="s">
        <v>13734</v>
      </c>
    </row>
    <row r="2485" spans="12:15">
      <c r="L2485" s="110" t="s">
        <v>16466</v>
      </c>
      <c r="M2485" s="110" t="s">
        <v>524</v>
      </c>
      <c r="N2485" s="109" t="s">
        <v>13735</v>
      </c>
      <c r="O2485" s="110" t="s">
        <v>13736</v>
      </c>
    </row>
    <row r="2486" spans="12:15">
      <c r="L2486" s="110" t="s">
        <v>16467</v>
      </c>
      <c r="M2486" s="110" t="s">
        <v>524</v>
      </c>
      <c r="N2486" s="109" t="s">
        <v>13737</v>
      </c>
      <c r="O2486" s="110" t="s">
        <v>13738</v>
      </c>
    </row>
    <row r="2487" spans="12:15">
      <c r="L2487" s="110" t="s">
        <v>16468</v>
      </c>
      <c r="M2487" s="110" t="s">
        <v>524</v>
      </c>
      <c r="N2487" s="109" t="s">
        <v>13739</v>
      </c>
      <c r="O2487" s="110" t="s">
        <v>13740</v>
      </c>
    </row>
    <row r="2488" spans="12:15">
      <c r="L2488" s="110" t="s">
        <v>16469</v>
      </c>
      <c r="M2488" s="110" t="s">
        <v>524</v>
      </c>
      <c r="N2488" s="109" t="s">
        <v>13741</v>
      </c>
      <c r="O2488" s="110" t="s">
        <v>13742</v>
      </c>
    </row>
    <row r="2489" spans="12:15">
      <c r="L2489" s="110" t="s">
        <v>16470</v>
      </c>
      <c r="M2489" s="110" t="s">
        <v>524</v>
      </c>
      <c r="N2489" s="109" t="s">
        <v>13743</v>
      </c>
      <c r="O2489" s="110" t="s">
        <v>13744</v>
      </c>
    </row>
    <row r="2490" spans="12:15">
      <c r="L2490" s="110" t="s">
        <v>16471</v>
      </c>
      <c r="M2490" s="110" t="s">
        <v>524</v>
      </c>
      <c r="N2490" s="109" t="s">
        <v>13745</v>
      </c>
      <c r="O2490" s="110" t="s">
        <v>13746</v>
      </c>
    </row>
    <row r="2491" spans="12:15">
      <c r="L2491" s="110" t="s">
        <v>16472</v>
      </c>
      <c r="M2491" s="110" t="s">
        <v>524</v>
      </c>
      <c r="N2491" s="109" t="s">
        <v>13747</v>
      </c>
      <c r="O2491" s="110" t="s">
        <v>13748</v>
      </c>
    </row>
    <row r="2492" spans="12:15">
      <c r="L2492" s="110" t="s">
        <v>16473</v>
      </c>
      <c r="M2492" s="110" t="s">
        <v>524</v>
      </c>
      <c r="N2492" s="109" t="s">
        <v>13749</v>
      </c>
      <c r="O2492" s="110" t="s">
        <v>13750</v>
      </c>
    </row>
    <row r="2493" spans="12:15">
      <c r="L2493" s="110" t="s">
        <v>16474</v>
      </c>
      <c r="M2493" s="110" t="s">
        <v>524</v>
      </c>
      <c r="N2493" s="109" t="s">
        <v>13751</v>
      </c>
      <c r="O2493" s="110" t="s">
        <v>13752</v>
      </c>
    </row>
    <row r="2494" spans="12:15">
      <c r="L2494" s="110" t="s">
        <v>16475</v>
      </c>
      <c r="M2494" s="110" t="s">
        <v>524</v>
      </c>
      <c r="N2494" s="109" t="s">
        <v>13753</v>
      </c>
      <c r="O2494" s="110" t="s">
        <v>13754</v>
      </c>
    </row>
    <row r="2495" spans="12:15">
      <c r="L2495" s="110" t="s">
        <v>16476</v>
      </c>
      <c r="M2495" s="110" t="s">
        <v>524</v>
      </c>
      <c r="N2495" s="109" t="s">
        <v>13755</v>
      </c>
      <c r="O2495" s="110" t="s">
        <v>13756</v>
      </c>
    </row>
    <row r="2496" spans="12:15">
      <c r="L2496" s="110" t="s">
        <v>16477</v>
      </c>
      <c r="M2496" s="110" t="s">
        <v>524</v>
      </c>
      <c r="N2496" s="109" t="s">
        <v>13757</v>
      </c>
      <c r="O2496" s="110" t="s">
        <v>13758</v>
      </c>
    </row>
    <row r="2497" spans="12:15">
      <c r="L2497" s="110" t="s">
        <v>16478</v>
      </c>
      <c r="M2497" s="110" t="s">
        <v>524</v>
      </c>
      <c r="N2497" s="109" t="s">
        <v>13759</v>
      </c>
      <c r="O2497" s="110" t="s">
        <v>13760</v>
      </c>
    </row>
    <row r="2498" spans="12:15">
      <c r="L2498" s="110" t="s">
        <v>16479</v>
      </c>
      <c r="M2498" s="110" t="s">
        <v>524</v>
      </c>
      <c r="N2498" s="109" t="s">
        <v>13761</v>
      </c>
      <c r="O2498" s="110" t="s">
        <v>13762</v>
      </c>
    </row>
    <row r="2499" spans="12:15">
      <c r="L2499" s="110" t="s">
        <v>16480</v>
      </c>
      <c r="M2499" s="110" t="s">
        <v>524</v>
      </c>
      <c r="N2499" s="109" t="s">
        <v>13763</v>
      </c>
      <c r="O2499" s="110" t="s">
        <v>13764</v>
      </c>
    </row>
    <row r="2500" spans="12:15">
      <c r="L2500" s="110" t="s">
        <v>16481</v>
      </c>
      <c r="M2500" s="110" t="s">
        <v>525</v>
      </c>
      <c r="N2500" s="109" t="s">
        <v>13766</v>
      </c>
      <c r="O2500" s="110" t="s">
        <v>13767</v>
      </c>
    </row>
    <row r="2501" spans="12:15">
      <c r="L2501" s="110" t="s">
        <v>16482</v>
      </c>
      <c r="M2501" s="110" t="s">
        <v>525</v>
      </c>
      <c r="N2501" s="109" t="s">
        <v>13768</v>
      </c>
      <c r="O2501" s="110" t="s">
        <v>13769</v>
      </c>
    </row>
    <row r="2502" spans="12:15">
      <c r="L2502" s="110" t="s">
        <v>16483</v>
      </c>
      <c r="M2502" s="110" t="s">
        <v>525</v>
      </c>
      <c r="N2502" s="109" t="s">
        <v>13770</v>
      </c>
      <c r="O2502" s="110" t="s">
        <v>13771</v>
      </c>
    </row>
    <row r="2503" spans="12:15">
      <c r="L2503" s="110" t="s">
        <v>16484</v>
      </c>
      <c r="M2503" s="110" t="s">
        <v>525</v>
      </c>
      <c r="N2503" s="109" t="s">
        <v>11475</v>
      </c>
      <c r="O2503" s="110" t="s">
        <v>13772</v>
      </c>
    </row>
    <row r="2504" spans="12:15">
      <c r="L2504" s="110" t="s">
        <v>16485</v>
      </c>
      <c r="M2504" s="110"/>
      <c r="N2504" s="109"/>
      <c r="O2504" s="110" t="s">
        <v>13772</v>
      </c>
    </row>
    <row r="2505" spans="12:15">
      <c r="L2505" s="110" t="s">
        <v>16486</v>
      </c>
      <c r="M2505" s="110" t="s">
        <v>525</v>
      </c>
      <c r="N2505" s="109" t="s">
        <v>13773</v>
      </c>
      <c r="O2505" s="110" t="s">
        <v>13774</v>
      </c>
    </row>
    <row r="2506" spans="12:15">
      <c r="L2506" s="110" t="s">
        <v>16487</v>
      </c>
      <c r="M2506" s="110" t="s">
        <v>525</v>
      </c>
      <c r="N2506" s="109" t="s">
        <v>13775</v>
      </c>
      <c r="O2506" s="110" t="s">
        <v>13776</v>
      </c>
    </row>
    <row r="2507" spans="12:15">
      <c r="L2507" s="110" t="s">
        <v>16488</v>
      </c>
      <c r="M2507" s="110" t="s">
        <v>525</v>
      </c>
      <c r="N2507" s="109" t="s">
        <v>13777</v>
      </c>
      <c r="O2507" s="110" t="s">
        <v>13778</v>
      </c>
    </row>
    <row r="2508" spans="12:15">
      <c r="L2508" s="110" t="s">
        <v>16489</v>
      </c>
      <c r="M2508" s="110" t="s">
        <v>525</v>
      </c>
      <c r="N2508" s="109" t="s">
        <v>13779</v>
      </c>
      <c r="O2508" s="110" t="s">
        <v>13780</v>
      </c>
    </row>
    <row r="2509" spans="12:15">
      <c r="L2509" s="110" t="s">
        <v>16490</v>
      </c>
      <c r="M2509" s="110"/>
      <c r="N2509" s="109"/>
      <c r="O2509" s="110" t="s">
        <v>13780</v>
      </c>
    </row>
    <row r="2510" spans="12:15">
      <c r="L2510" s="110" t="s">
        <v>16491</v>
      </c>
      <c r="M2510" s="110" t="s">
        <v>525</v>
      </c>
      <c r="N2510" s="109" t="s">
        <v>12410</v>
      </c>
      <c r="O2510" s="110" t="s">
        <v>13781</v>
      </c>
    </row>
    <row r="2511" spans="12:15">
      <c r="L2511" s="110" t="s">
        <v>16492</v>
      </c>
      <c r="M2511" s="110" t="s">
        <v>525</v>
      </c>
      <c r="N2511" s="109" t="s">
        <v>13782</v>
      </c>
      <c r="O2511" s="110" t="s">
        <v>13783</v>
      </c>
    </row>
    <row r="2512" spans="12:15">
      <c r="L2512" s="110" t="s">
        <v>16493</v>
      </c>
      <c r="M2512" s="110"/>
      <c r="N2512" s="109"/>
      <c r="O2512" s="110" t="s">
        <v>13783</v>
      </c>
    </row>
    <row r="2513" spans="12:15">
      <c r="L2513" s="110" t="s">
        <v>16494</v>
      </c>
      <c r="M2513" s="110" t="s">
        <v>525</v>
      </c>
      <c r="N2513" s="109" t="s">
        <v>13784</v>
      </c>
      <c r="O2513" s="110" t="s">
        <v>13785</v>
      </c>
    </row>
    <row r="2514" spans="12:15">
      <c r="L2514" s="110" t="s">
        <v>16495</v>
      </c>
      <c r="M2514" s="110" t="s">
        <v>525</v>
      </c>
      <c r="N2514" s="109" t="s">
        <v>13786</v>
      </c>
      <c r="O2514" s="110" t="s">
        <v>13787</v>
      </c>
    </row>
    <row r="2515" spans="12:15">
      <c r="L2515" s="110" t="s">
        <v>16496</v>
      </c>
      <c r="M2515" s="110"/>
      <c r="N2515" s="109"/>
      <c r="O2515" s="110" t="s">
        <v>13787</v>
      </c>
    </row>
    <row r="2516" spans="12:15">
      <c r="L2516" s="110" t="s">
        <v>16497</v>
      </c>
      <c r="M2516" s="110"/>
      <c r="N2516" s="109"/>
      <c r="O2516" s="110" t="s">
        <v>13787</v>
      </c>
    </row>
    <row r="2517" spans="12:15">
      <c r="L2517" s="110" t="s">
        <v>16498</v>
      </c>
      <c r="M2517" s="110" t="s">
        <v>525</v>
      </c>
      <c r="N2517" s="109" t="s">
        <v>13788</v>
      </c>
      <c r="O2517" s="110" t="s">
        <v>13789</v>
      </c>
    </row>
    <row r="2518" spans="12:15">
      <c r="L2518" s="110" t="s">
        <v>16499</v>
      </c>
      <c r="M2518" s="110"/>
      <c r="N2518" s="109"/>
      <c r="O2518" s="110" t="s">
        <v>13789</v>
      </c>
    </row>
    <row r="2519" spans="12:15">
      <c r="L2519" s="110" t="s">
        <v>16500</v>
      </c>
      <c r="M2519" s="110" t="s">
        <v>525</v>
      </c>
      <c r="N2519" s="109" t="s">
        <v>13790</v>
      </c>
      <c r="O2519" s="110" t="s">
        <v>13791</v>
      </c>
    </row>
    <row r="2520" spans="12:15">
      <c r="L2520" s="110" t="s">
        <v>16501</v>
      </c>
      <c r="M2520" s="110" t="s">
        <v>525</v>
      </c>
      <c r="N2520" s="109" t="s">
        <v>13792</v>
      </c>
      <c r="O2520" s="110" t="s">
        <v>13793</v>
      </c>
    </row>
    <row r="2521" spans="12:15">
      <c r="L2521" s="110" t="s">
        <v>16502</v>
      </c>
      <c r="M2521" s="110" t="s">
        <v>525</v>
      </c>
      <c r="N2521" s="109" t="s">
        <v>13794</v>
      </c>
      <c r="O2521" s="110" t="s">
        <v>13795</v>
      </c>
    </row>
    <row r="2522" spans="12:15">
      <c r="L2522" s="110" t="s">
        <v>16503</v>
      </c>
      <c r="M2522" s="110" t="s">
        <v>525</v>
      </c>
      <c r="N2522" s="109" t="s">
        <v>13796</v>
      </c>
      <c r="O2522" s="110" t="s">
        <v>13797</v>
      </c>
    </row>
    <row r="2523" spans="12:15">
      <c r="L2523" s="110" t="s">
        <v>16504</v>
      </c>
      <c r="M2523" s="110" t="s">
        <v>525</v>
      </c>
      <c r="N2523" s="109" t="s">
        <v>13798</v>
      </c>
      <c r="O2523" s="110" t="s">
        <v>13799</v>
      </c>
    </row>
    <row r="2524" spans="12:15">
      <c r="L2524" s="110" t="s">
        <v>16505</v>
      </c>
      <c r="M2524" s="110" t="s">
        <v>525</v>
      </c>
      <c r="N2524" s="109" t="s">
        <v>13800</v>
      </c>
      <c r="O2524" s="110" t="s">
        <v>13801</v>
      </c>
    </row>
    <row r="2525" spans="12:15">
      <c r="L2525" s="110" t="s">
        <v>16506</v>
      </c>
      <c r="M2525" s="110" t="s">
        <v>525</v>
      </c>
      <c r="N2525" s="109" t="s">
        <v>13802</v>
      </c>
      <c r="O2525" s="110" t="s">
        <v>13803</v>
      </c>
    </row>
    <row r="2526" spans="12:15">
      <c r="L2526" s="110" t="s">
        <v>16507</v>
      </c>
      <c r="M2526" s="110" t="s">
        <v>525</v>
      </c>
      <c r="N2526" s="109" t="s">
        <v>13804</v>
      </c>
      <c r="O2526" s="110" t="s">
        <v>13805</v>
      </c>
    </row>
    <row r="2527" spans="12:15">
      <c r="L2527" s="110" t="s">
        <v>16508</v>
      </c>
      <c r="M2527" s="110" t="s">
        <v>525</v>
      </c>
      <c r="N2527" s="109" t="s">
        <v>13806</v>
      </c>
      <c r="O2527" s="110" t="s">
        <v>13807</v>
      </c>
    </row>
    <row r="2528" spans="12:15">
      <c r="L2528" s="110" t="s">
        <v>16509</v>
      </c>
      <c r="M2528" s="110" t="s">
        <v>526</v>
      </c>
      <c r="N2528" s="109" t="s">
        <v>9735</v>
      </c>
      <c r="O2528" s="110" t="s">
        <v>9736</v>
      </c>
    </row>
    <row r="2529" spans="12:15">
      <c r="L2529" s="110" t="s">
        <v>16510</v>
      </c>
      <c r="M2529" s="110" t="s">
        <v>526</v>
      </c>
      <c r="N2529" s="109" t="s">
        <v>9739</v>
      </c>
      <c r="O2529" s="110" t="s">
        <v>9740</v>
      </c>
    </row>
    <row r="2530" spans="12:15">
      <c r="L2530" s="110" t="s">
        <v>16511</v>
      </c>
      <c r="M2530" s="110" t="s">
        <v>526</v>
      </c>
      <c r="N2530" s="109" t="s">
        <v>9742</v>
      </c>
      <c r="O2530" s="110" t="s">
        <v>9743</v>
      </c>
    </row>
    <row r="2531" spans="12:15">
      <c r="L2531" s="110" t="s">
        <v>16512</v>
      </c>
      <c r="M2531" s="110" t="s">
        <v>526</v>
      </c>
      <c r="N2531" s="109" t="s">
        <v>9747</v>
      </c>
      <c r="O2531" s="110" t="s">
        <v>9748</v>
      </c>
    </row>
    <row r="2532" spans="12:15">
      <c r="L2532" s="110" t="s">
        <v>16513</v>
      </c>
      <c r="M2532" s="110" t="s">
        <v>526</v>
      </c>
      <c r="N2532" s="109" t="s">
        <v>9751</v>
      </c>
      <c r="O2532" s="110" t="s">
        <v>9752</v>
      </c>
    </row>
    <row r="2533" spans="12:15">
      <c r="L2533" s="110" t="s">
        <v>16514</v>
      </c>
      <c r="M2533" s="110" t="s">
        <v>526</v>
      </c>
      <c r="N2533" s="109" t="s">
        <v>9755</v>
      </c>
      <c r="O2533" s="110" t="s">
        <v>9756</v>
      </c>
    </row>
    <row r="2534" spans="12:15">
      <c r="L2534" s="110" t="s">
        <v>16515</v>
      </c>
      <c r="M2534" s="110" t="s">
        <v>526</v>
      </c>
      <c r="N2534" s="109" t="s">
        <v>9759</v>
      </c>
      <c r="O2534" s="110" t="s">
        <v>9760</v>
      </c>
    </row>
    <row r="2535" spans="12:15">
      <c r="L2535" s="110" t="s">
        <v>16516</v>
      </c>
      <c r="M2535" s="110" t="s">
        <v>526</v>
      </c>
      <c r="N2535" s="109" t="s">
        <v>9763</v>
      </c>
      <c r="O2535" s="110" t="s">
        <v>9764</v>
      </c>
    </row>
    <row r="2536" spans="12:15">
      <c r="L2536" s="110" t="s">
        <v>16517</v>
      </c>
      <c r="M2536" s="110" t="s">
        <v>526</v>
      </c>
      <c r="N2536" s="109" t="s">
        <v>9767</v>
      </c>
      <c r="O2536" s="110" t="s">
        <v>9768</v>
      </c>
    </row>
    <row r="2537" spans="12:15">
      <c r="L2537" s="110" t="s">
        <v>16518</v>
      </c>
      <c r="M2537" s="110" t="s">
        <v>526</v>
      </c>
      <c r="N2537" s="109" t="s">
        <v>9771</v>
      </c>
      <c r="O2537" s="110" t="s">
        <v>9772</v>
      </c>
    </row>
    <row r="2538" spans="12:15">
      <c r="L2538" s="110" t="s">
        <v>16519</v>
      </c>
      <c r="M2538" s="110" t="s">
        <v>526</v>
      </c>
      <c r="N2538" s="109" t="s">
        <v>9775</v>
      </c>
      <c r="O2538" s="110" t="s">
        <v>9776</v>
      </c>
    </row>
    <row r="2539" spans="12:15">
      <c r="L2539" s="110" t="s">
        <v>16520</v>
      </c>
      <c r="M2539" s="110" t="s">
        <v>526</v>
      </c>
      <c r="N2539" s="109" t="s">
        <v>9778</v>
      </c>
      <c r="O2539" s="110" t="s">
        <v>9779</v>
      </c>
    </row>
    <row r="2540" spans="12:15">
      <c r="L2540" s="110" t="s">
        <v>16521</v>
      </c>
      <c r="M2540" s="110" t="s">
        <v>526</v>
      </c>
      <c r="N2540" s="109" t="s">
        <v>9783</v>
      </c>
      <c r="O2540" s="110" t="s">
        <v>9784</v>
      </c>
    </row>
    <row r="2541" spans="12:15">
      <c r="L2541" s="110" t="s">
        <v>16522</v>
      </c>
      <c r="M2541" s="110" t="s">
        <v>526</v>
      </c>
      <c r="N2541" s="109" t="s">
        <v>9787</v>
      </c>
      <c r="O2541" s="110" t="s">
        <v>9788</v>
      </c>
    </row>
    <row r="2542" spans="12:15">
      <c r="L2542" s="110" t="s">
        <v>16523</v>
      </c>
      <c r="M2542" s="110" t="s">
        <v>526</v>
      </c>
      <c r="N2542" s="109" t="s">
        <v>9791</v>
      </c>
      <c r="O2542" s="110" t="s">
        <v>9792</v>
      </c>
    </row>
    <row r="2543" spans="12:15">
      <c r="L2543" s="110" t="s">
        <v>16524</v>
      </c>
      <c r="M2543" s="110" t="s">
        <v>526</v>
      </c>
      <c r="N2543" s="109" t="s">
        <v>9795</v>
      </c>
      <c r="O2543" s="110" t="s">
        <v>9796</v>
      </c>
    </row>
    <row r="2544" spans="12:15">
      <c r="L2544" s="110" t="s">
        <v>16525</v>
      </c>
      <c r="M2544" s="110" t="s">
        <v>526</v>
      </c>
      <c r="N2544" s="109" t="s">
        <v>9799</v>
      </c>
      <c r="O2544" s="110" t="s">
        <v>9800</v>
      </c>
    </row>
    <row r="2545" spans="12:15">
      <c r="L2545" s="110" t="s">
        <v>16526</v>
      </c>
      <c r="M2545" s="110" t="s">
        <v>526</v>
      </c>
      <c r="N2545" s="109" t="s">
        <v>9803</v>
      </c>
      <c r="O2545" s="110" t="s">
        <v>9804</v>
      </c>
    </row>
    <row r="2546" spans="12:15">
      <c r="L2546" s="110" t="s">
        <v>16527</v>
      </c>
      <c r="M2546" s="110" t="s">
        <v>526</v>
      </c>
      <c r="N2546" s="109" t="s">
        <v>9807</v>
      </c>
      <c r="O2546" s="110" t="s">
        <v>9808</v>
      </c>
    </row>
    <row r="2547" spans="12:15">
      <c r="L2547" s="110" t="s">
        <v>16528</v>
      </c>
      <c r="M2547" s="110" t="s">
        <v>526</v>
      </c>
      <c r="N2547" s="109" t="s">
        <v>9811</v>
      </c>
      <c r="O2547" s="110" t="s">
        <v>9812</v>
      </c>
    </row>
    <row r="2548" spans="12:15">
      <c r="L2548" s="110" t="s">
        <v>16529</v>
      </c>
      <c r="M2548" s="110" t="s">
        <v>526</v>
      </c>
      <c r="N2548" s="109" t="s">
        <v>9815</v>
      </c>
      <c r="O2548" s="110" t="s">
        <v>9816</v>
      </c>
    </row>
    <row r="2549" spans="12:15">
      <c r="L2549" s="110" t="s">
        <v>16530</v>
      </c>
      <c r="M2549" s="110" t="s">
        <v>526</v>
      </c>
      <c r="N2549" s="109" t="s">
        <v>9819</v>
      </c>
      <c r="O2549" s="110" t="s">
        <v>9820</v>
      </c>
    </row>
    <row r="2550" spans="12:15">
      <c r="L2550" s="110" t="s">
        <v>16531</v>
      </c>
      <c r="M2550" s="110" t="s">
        <v>526</v>
      </c>
      <c r="N2550" s="109" t="s">
        <v>9823</v>
      </c>
      <c r="O2550" s="110" t="s">
        <v>9824</v>
      </c>
    </row>
    <row r="2551" spans="12:15">
      <c r="L2551" s="110" t="s">
        <v>16532</v>
      </c>
      <c r="M2551" s="110" t="s">
        <v>526</v>
      </c>
      <c r="N2551" s="109" t="s">
        <v>9826</v>
      </c>
      <c r="O2551" s="110" t="s">
        <v>9827</v>
      </c>
    </row>
    <row r="2552" spans="12:15">
      <c r="L2552" s="110" t="s">
        <v>16533</v>
      </c>
      <c r="M2552" s="110" t="s">
        <v>526</v>
      </c>
      <c r="N2552" s="109" t="s">
        <v>9831</v>
      </c>
      <c r="O2552" s="110" t="s">
        <v>9832</v>
      </c>
    </row>
    <row r="2553" spans="12:15">
      <c r="L2553" s="110" t="s">
        <v>16534</v>
      </c>
      <c r="M2553" s="110" t="s">
        <v>526</v>
      </c>
      <c r="N2553" s="109" t="s">
        <v>9835</v>
      </c>
      <c r="O2553" s="110" t="s">
        <v>9836</v>
      </c>
    </row>
    <row r="2554" spans="12:15">
      <c r="L2554" s="110" t="s">
        <v>16535</v>
      </c>
      <c r="M2554" s="110" t="s">
        <v>526</v>
      </c>
      <c r="N2554" s="109" t="s">
        <v>9839</v>
      </c>
      <c r="O2554" s="110" t="s">
        <v>9840</v>
      </c>
    </row>
    <row r="2555" spans="12:15">
      <c r="L2555" s="110" t="s">
        <v>16536</v>
      </c>
      <c r="M2555" s="110" t="s">
        <v>526</v>
      </c>
      <c r="N2555" s="109" t="s">
        <v>9843</v>
      </c>
      <c r="O2555" s="110" t="s">
        <v>9844</v>
      </c>
    </row>
    <row r="2556" spans="12:15">
      <c r="L2556" s="110" t="s">
        <v>16537</v>
      </c>
      <c r="M2556" s="110" t="s">
        <v>526</v>
      </c>
      <c r="N2556" s="109" t="s">
        <v>9847</v>
      </c>
      <c r="O2556" s="110" t="s">
        <v>9848</v>
      </c>
    </row>
    <row r="2557" spans="12:15">
      <c r="L2557" s="110" t="s">
        <v>16538</v>
      </c>
      <c r="M2557" s="110" t="s">
        <v>526</v>
      </c>
      <c r="N2557" s="109" t="s">
        <v>9851</v>
      </c>
      <c r="O2557" s="110" t="s">
        <v>9852</v>
      </c>
    </row>
    <row r="2558" spans="12:15">
      <c r="L2558" s="110" t="s">
        <v>16539</v>
      </c>
      <c r="M2558" s="110" t="s">
        <v>526</v>
      </c>
      <c r="N2558" s="109" t="s">
        <v>9855</v>
      </c>
      <c r="O2558" s="110" t="s">
        <v>9856</v>
      </c>
    </row>
    <row r="2559" spans="12:15">
      <c r="L2559" s="110" t="s">
        <v>16540</v>
      </c>
      <c r="M2559" s="110" t="s">
        <v>526</v>
      </c>
      <c r="N2559" s="109" t="s">
        <v>9859</v>
      </c>
      <c r="O2559" s="110" t="s">
        <v>9860</v>
      </c>
    </row>
    <row r="2560" spans="12:15">
      <c r="L2560" s="110" t="s">
        <v>16541</v>
      </c>
      <c r="M2560" s="110" t="s">
        <v>526</v>
      </c>
      <c r="N2560" s="109" t="s">
        <v>9863</v>
      </c>
      <c r="O2560" s="110" t="s">
        <v>9864</v>
      </c>
    </row>
    <row r="2561" spans="12:15">
      <c r="L2561" s="110" t="s">
        <v>16542</v>
      </c>
      <c r="M2561" s="110" t="s">
        <v>526</v>
      </c>
      <c r="N2561" s="109" t="s">
        <v>9867</v>
      </c>
      <c r="O2561" s="110" t="s">
        <v>9868</v>
      </c>
    </row>
    <row r="2562" spans="12:15">
      <c r="L2562" s="110" t="s">
        <v>16543</v>
      </c>
      <c r="M2562" s="110" t="s">
        <v>526</v>
      </c>
      <c r="N2562" s="109" t="s">
        <v>9871</v>
      </c>
      <c r="O2562" s="110" t="s">
        <v>9872</v>
      </c>
    </row>
    <row r="2563" spans="12:15">
      <c r="L2563" s="110" t="s">
        <v>16544</v>
      </c>
      <c r="M2563" s="110" t="s">
        <v>527</v>
      </c>
      <c r="N2563" s="109" t="s">
        <v>13810</v>
      </c>
      <c r="O2563" s="110" t="s">
        <v>13811</v>
      </c>
    </row>
    <row r="2564" spans="12:15">
      <c r="L2564" s="110" t="s">
        <v>16545</v>
      </c>
      <c r="M2564" s="110" t="s">
        <v>527</v>
      </c>
      <c r="N2564" s="109" t="s">
        <v>13812</v>
      </c>
      <c r="O2564" s="110" t="s">
        <v>13813</v>
      </c>
    </row>
    <row r="2565" spans="12:15">
      <c r="L2565" s="110" t="s">
        <v>16546</v>
      </c>
      <c r="M2565" s="110" t="s">
        <v>527</v>
      </c>
      <c r="N2565" s="109" t="s">
        <v>10893</v>
      </c>
      <c r="O2565" s="110" t="s">
        <v>13814</v>
      </c>
    </row>
    <row r="2566" spans="12:15">
      <c r="L2566" s="110" t="s">
        <v>16547</v>
      </c>
      <c r="M2566" s="110" t="s">
        <v>527</v>
      </c>
      <c r="N2566" s="109" t="s">
        <v>13815</v>
      </c>
      <c r="O2566" s="110" t="s">
        <v>13816</v>
      </c>
    </row>
    <row r="2567" spans="12:15">
      <c r="L2567" s="110" t="s">
        <v>16548</v>
      </c>
      <c r="M2567" s="110" t="s">
        <v>527</v>
      </c>
      <c r="N2567" s="109" t="s">
        <v>10790</v>
      </c>
      <c r="O2567" s="110" t="s">
        <v>13817</v>
      </c>
    </row>
    <row r="2568" spans="12:15">
      <c r="L2568" s="110" t="s">
        <v>16549</v>
      </c>
      <c r="M2568" s="110" t="s">
        <v>527</v>
      </c>
      <c r="N2568" s="109" t="s">
        <v>10326</v>
      </c>
      <c r="O2568" s="110" t="s">
        <v>13818</v>
      </c>
    </row>
    <row r="2569" spans="12:15">
      <c r="L2569" s="110" t="s">
        <v>16550</v>
      </c>
      <c r="M2569" s="110" t="s">
        <v>527</v>
      </c>
      <c r="N2569" s="109" t="s">
        <v>13819</v>
      </c>
      <c r="O2569" s="110" t="s">
        <v>13820</v>
      </c>
    </row>
    <row r="2570" spans="12:15">
      <c r="L2570" s="110" t="s">
        <v>16551</v>
      </c>
      <c r="M2570" s="110" t="s">
        <v>527</v>
      </c>
      <c r="N2570" s="109" t="s">
        <v>9753</v>
      </c>
      <c r="O2570" s="110" t="s">
        <v>13821</v>
      </c>
    </row>
    <row r="2571" spans="12:15">
      <c r="L2571" s="110" t="s">
        <v>16552</v>
      </c>
      <c r="M2571" s="110" t="s">
        <v>527</v>
      </c>
      <c r="N2571" s="109" t="s">
        <v>11985</v>
      </c>
      <c r="O2571" s="110" t="s">
        <v>13822</v>
      </c>
    </row>
    <row r="2572" spans="12:15">
      <c r="L2572" s="110" t="s">
        <v>16553</v>
      </c>
      <c r="M2572" s="110" t="s">
        <v>527</v>
      </c>
      <c r="N2572" s="109" t="s">
        <v>13823</v>
      </c>
      <c r="O2572" s="110" t="s">
        <v>13824</v>
      </c>
    </row>
    <row r="2573" spans="12:15">
      <c r="L2573" s="110" t="s">
        <v>16554</v>
      </c>
      <c r="M2573" s="110" t="s">
        <v>527</v>
      </c>
      <c r="N2573" s="109" t="s">
        <v>12500</v>
      </c>
      <c r="O2573" s="110" t="s">
        <v>13825</v>
      </c>
    </row>
    <row r="2574" spans="12:15">
      <c r="L2574" s="110" t="s">
        <v>16555</v>
      </c>
      <c r="M2574" s="110" t="s">
        <v>527</v>
      </c>
      <c r="N2574" s="109" t="s">
        <v>11500</v>
      </c>
      <c r="O2574" s="110" t="s">
        <v>13826</v>
      </c>
    </row>
    <row r="2575" spans="12:15">
      <c r="L2575" s="110" t="s">
        <v>16556</v>
      </c>
      <c r="M2575" s="110" t="s">
        <v>527</v>
      </c>
      <c r="N2575" s="109" t="s">
        <v>13827</v>
      </c>
      <c r="O2575" s="110" t="s">
        <v>13828</v>
      </c>
    </row>
    <row r="2576" spans="12:15">
      <c r="L2576" s="110" t="s">
        <v>16557</v>
      </c>
      <c r="M2576" s="110" t="s">
        <v>527</v>
      </c>
      <c r="N2576" s="109" t="s">
        <v>13829</v>
      </c>
      <c r="O2576" s="110" t="s">
        <v>13830</v>
      </c>
    </row>
    <row r="2577" spans="12:15">
      <c r="L2577" s="110" t="s">
        <v>16558</v>
      </c>
      <c r="M2577" s="110" t="s">
        <v>527</v>
      </c>
      <c r="N2577" s="109" t="s">
        <v>11043</v>
      </c>
      <c r="O2577" s="110" t="s">
        <v>13831</v>
      </c>
    </row>
    <row r="2578" spans="12:15">
      <c r="L2578" s="110" t="s">
        <v>16559</v>
      </c>
      <c r="M2578" s="110" t="s">
        <v>527</v>
      </c>
      <c r="N2578" s="109" t="s">
        <v>13832</v>
      </c>
      <c r="O2578" s="110" t="s">
        <v>13833</v>
      </c>
    </row>
    <row r="2579" spans="12:15">
      <c r="L2579" s="110" t="s">
        <v>16560</v>
      </c>
      <c r="M2579" s="110" t="s">
        <v>527</v>
      </c>
      <c r="N2579" s="109" t="s">
        <v>13834</v>
      </c>
      <c r="O2579" s="110" t="s">
        <v>13835</v>
      </c>
    </row>
    <row r="2580" spans="12:15">
      <c r="L2580" s="110" t="s">
        <v>16561</v>
      </c>
      <c r="M2580" s="110" t="s">
        <v>527</v>
      </c>
      <c r="N2580" s="109" t="s">
        <v>11266</v>
      </c>
      <c r="O2580" s="110" t="s">
        <v>13836</v>
      </c>
    </row>
    <row r="2581" spans="12:15">
      <c r="L2581" s="110" t="s">
        <v>16562</v>
      </c>
      <c r="M2581" s="110" t="s">
        <v>527</v>
      </c>
      <c r="N2581" s="109" t="s">
        <v>13837</v>
      </c>
      <c r="O2581" s="110" t="s">
        <v>13838</v>
      </c>
    </row>
    <row r="2582" spans="12:15">
      <c r="L2582" s="110" t="s">
        <v>16563</v>
      </c>
      <c r="M2582" s="110" t="s">
        <v>527</v>
      </c>
      <c r="N2582" s="109" t="s">
        <v>13839</v>
      </c>
      <c r="O2582" s="110" t="s">
        <v>13840</v>
      </c>
    </row>
    <row r="2583" spans="12:15">
      <c r="L2583" s="110" t="s">
        <v>16564</v>
      </c>
      <c r="M2583" s="110" t="s">
        <v>527</v>
      </c>
      <c r="N2583" s="109" t="s">
        <v>13841</v>
      </c>
      <c r="O2583" s="110" t="s">
        <v>13842</v>
      </c>
    </row>
    <row r="2584" spans="12:15">
      <c r="L2584" s="110" t="s">
        <v>16565</v>
      </c>
      <c r="M2584" s="110"/>
      <c r="N2584" s="109"/>
      <c r="O2584" s="110" t="s">
        <v>13842</v>
      </c>
    </row>
    <row r="2585" spans="12:15">
      <c r="L2585" s="110" t="s">
        <v>16566</v>
      </c>
      <c r="M2585" s="110" t="s">
        <v>527</v>
      </c>
      <c r="N2585" s="109" t="s">
        <v>13843</v>
      </c>
      <c r="O2585" s="110" t="s">
        <v>13844</v>
      </c>
    </row>
    <row r="2586" spans="12:15">
      <c r="L2586" s="110" t="s">
        <v>16567</v>
      </c>
      <c r="M2586" s="110" t="s">
        <v>528</v>
      </c>
      <c r="N2586" s="109" t="s">
        <v>13846</v>
      </c>
      <c r="O2586" s="110" t="s">
        <v>13847</v>
      </c>
    </row>
    <row r="2587" spans="12:15">
      <c r="L2587" s="110" t="s">
        <v>16568</v>
      </c>
      <c r="M2587" s="110" t="s">
        <v>528</v>
      </c>
      <c r="N2587" s="109" t="s">
        <v>11500</v>
      </c>
      <c r="O2587" s="110" t="s">
        <v>13848</v>
      </c>
    </row>
    <row r="2588" spans="12:15">
      <c r="L2588" s="110" t="s">
        <v>16569</v>
      </c>
      <c r="M2588" s="110"/>
      <c r="N2588" s="109"/>
      <c r="O2588" s="110" t="s">
        <v>13848</v>
      </c>
    </row>
    <row r="2589" spans="12:15">
      <c r="L2589" s="110" t="s">
        <v>16570</v>
      </c>
      <c r="M2589" s="110" t="s">
        <v>528</v>
      </c>
      <c r="N2589" s="109" t="s">
        <v>13849</v>
      </c>
      <c r="O2589" s="110" t="s">
        <v>13850</v>
      </c>
    </row>
    <row r="2590" spans="12:15">
      <c r="L2590" s="110" t="s">
        <v>16571</v>
      </c>
      <c r="M2590" s="110" t="s">
        <v>528</v>
      </c>
      <c r="N2590" s="109" t="s">
        <v>13851</v>
      </c>
      <c r="O2590" s="110" t="s">
        <v>13852</v>
      </c>
    </row>
    <row r="2591" spans="12:15">
      <c r="L2591" s="110" t="s">
        <v>16572</v>
      </c>
      <c r="M2591" s="110" t="s">
        <v>532</v>
      </c>
      <c r="N2591" s="109" t="s">
        <v>16573</v>
      </c>
      <c r="O2591" s="110" t="s">
        <v>13855</v>
      </c>
    </row>
    <row r="2592" spans="12:15">
      <c r="L2592" s="110" t="s">
        <v>16574</v>
      </c>
      <c r="M2592" s="110"/>
      <c r="N2592" s="109"/>
      <c r="O2592" s="110" t="s">
        <v>13855</v>
      </c>
    </row>
    <row r="2593" spans="12:15">
      <c r="L2593" s="110" t="s">
        <v>16575</v>
      </c>
      <c r="M2593" s="110" t="s">
        <v>534</v>
      </c>
      <c r="N2593" s="109" t="s">
        <v>13859</v>
      </c>
      <c r="O2593" s="110" t="s">
        <v>13860</v>
      </c>
    </row>
    <row r="2594" spans="12:15">
      <c r="L2594" s="110" t="s">
        <v>16576</v>
      </c>
      <c r="M2594" s="110" t="s">
        <v>534</v>
      </c>
      <c r="N2594" s="109" t="s">
        <v>13861</v>
      </c>
      <c r="O2594" s="110" t="s">
        <v>13862</v>
      </c>
    </row>
    <row r="2595" spans="12:15">
      <c r="L2595" s="110" t="s">
        <v>16577</v>
      </c>
      <c r="M2595" s="110" t="s">
        <v>534</v>
      </c>
      <c r="N2595" s="109" t="s">
        <v>13863</v>
      </c>
      <c r="O2595" s="110" t="s">
        <v>13864</v>
      </c>
    </row>
    <row r="2596" spans="12:15">
      <c r="L2596" s="110" t="s">
        <v>16578</v>
      </c>
      <c r="M2596" s="110"/>
      <c r="N2596" s="109"/>
      <c r="O2596" s="110" t="s">
        <v>13864</v>
      </c>
    </row>
    <row r="2597" spans="12:15">
      <c r="L2597" s="110" t="s">
        <v>16579</v>
      </c>
      <c r="M2597" s="110" t="s">
        <v>534</v>
      </c>
      <c r="N2597" s="109" t="s">
        <v>13865</v>
      </c>
      <c r="O2597" s="110" t="s">
        <v>13866</v>
      </c>
    </row>
    <row r="2598" spans="12:15">
      <c r="L2598" s="110" t="s">
        <v>16580</v>
      </c>
      <c r="M2598" s="110" t="s">
        <v>534</v>
      </c>
      <c r="N2598" s="109" t="s">
        <v>13867</v>
      </c>
      <c r="O2598" s="110" t="s">
        <v>13868</v>
      </c>
    </row>
    <row r="2599" spans="12:15">
      <c r="L2599" s="110" t="s">
        <v>16581</v>
      </c>
      <c r="M2599" s="110" t="s">
        <v>534</v>
      </c>
      <c r="N2599" s="109" t="s">
        <v>13869</v>
      </c>
      <c r="O2599" s="110" t="s">
        <v>13870</v>
      </c>
    </row>
    <row r="2600" spans="12:15">
      <c r="L2600" s="110" t="s">
        <v>16582</v>
      </c>
      <c r="M2600" s="110"/>
      <c r="N2600" s="109"/>
      <c r="O2600" s="110" t="s">
        <v>13870</v>
      </c>
    </row>
    <row r="2601" spans="12:15">
      <c r="L2601" s="110" t="s">
        <v>16583</v>
      </c>
      <c r="M2601" s="110" t="s">
        <v>534</v>
      </c>
      <c r="N2601" s="109" t="s">
        <v>13871</v>
      </c>
      <c r="O2601" s="110" t="s">
        <v>13872</v>
      </c>
    </row>
    <row r="2602" spans="12:15">
      <c r="L2602" s="110" t="s">
        <v>16584</v>
      </c>
      <c r="M2602" s="110" t="s">
        <v>534</v>
      </c>
      <c r="N2602" s="109" t="s">
        <v>13873</v>
      </c>
      <c r="O2602" s="110" t="s">
        <v>13874</v>
      </c>
    </row>
    <row r="2603" spans="12:15">
      <c r="L2603" s="110" t="s">
        <v>16585</v>
      </c>
      <c r="M2603" s="110" t="s">
        <v>534</v>
      </c>
      <c r="N2603" s="109" t="s">
        <v>13875</v>
      </c>
      <c r="O2603" s="110" t="s">
        <v>13876</v>
      </c>
    </row>
    <row r="2604" spans="12:15">
      <c r="L2604" s="110" t="s">
        <v>16586</v>
      </c>
      <c r="M2604" s="110" t="s">
        <v>534</v>
      </c>
      <c r="N2604" s="109" t="s">
        <v>13877</v>
      </c>
      <c r="O2604" s="110" t="s">
        <v>13878</v>
      </c>
    </row>
    <row r="2605" spans="12:15">
      <c r="L2605" s="110" t="s">
        <v>16587</v>
      </c>
      <c r="M2605" s="110" t="s">
        <v>534</v>
      </c>
      <c r="N2605" s="109" t="s">
        <v>13879</v>
      </c>
      <c r="O2605" s="110" t="s">
        <v>13880</v>
      </c>
    </row>
    <row r="2606" spans="12:15">
      <c r="L2606" s="110" t="s">
        <v>16588</v>
      </c>
      <c r="M2606" s="110" t="s">
        <v>534</v>
      </c>
      <c r="N2606" s="109" t="s">
        <v>13881</v>
      </c>
      <c r="O2606" s="110" t="s">
        <v>13882</v>
      </c>
    </row>
    <row r="2607" spans="12:15">
      <c r="L2607" s="110" t="s">
        <v>16589</v>
      </c>
      <c r="M2607" s="110" t="s">
        <v>534</v>
      </c>
      <c r="N2607" s="109" t="s">
        <v>13883</v>
      </c>
      <c r="O2607" s="110" t="s">
        <v>13884</v>
      </c>
    </row>
    <row r="2608" spans="12:15">
      <c r="L2608" s="110" t="s">
        <v>16590</v>
      </c>
      <c r="M2608" s="110" t="s">
        <v>534</v>
      </c>
      <c r="N2608" s="109" t="s">
        <v>13885</v>
      </c>
      <c r="O2608" s="110" t="s">
        <v>13886</v>
      </c>
    </row>
    <row r="2609" spans="12:15">
      <c r="L2609" s="110" t="s">
        <v>16591</v>
      </c>
      <c r="M2609" s="110" t="s">
        <v>534</v>
      </c>
      <c r="N2609" s="109" t="s">
        <v>10237</v>
      </c>
      <c r="O2609" s="110" t="s">
        <v>13887</v>
      </c>
    </row>
    <row r="2610" spans="12:15">
      <c r="L2610" s="110" t="s">
        <v>16592</v>
      </c>
      <c r="M2610" s="110" t="s">
        <v>534</v>
      </c>
      <c r="N2610" s="109" t="s">
        <v>13888</v>
      </c>
      <c r="O2610" s="110" t="s">
        <v>13889</v>
      </c>
    </row>
    <row r="2611" spans="12:15">
      <c r="L2611" s="110" t="s">
        <v>16593</v>
      </c>
      <c r="M2611" s="110" t="s">
        <v>534</v>
      </c>
      <c r="N2611" s="109" t="s">
        <v>10881</v>
      </c>
      <c r="O2611" s="110" t="s">
        <v>13890</v>
      </c>
    </row>
    <row r="2612" spans="12:15">
      <c r="L2612" s="110" t="s">
        <v>16594</v>
      </c>
      <c r="M2612" s="110"/>
      <c r="N2612" s="109"/>
      <c r="O2612" s="110" t="s">
        <v>13890</v>
      </c>
    </row>
    <row r="2613" spans="12:15">
      <c r="L2613" s="110" t="s">
        <v>16595</v>
      </c>
      <c r="M2613" s="110" t="s">
        <v>534</v>
      </c>
      <c r="N2613" s="109" t="s">
        <v>11043</v>
      </c>
      <c r="O2613" s="110" t="s">
        <v>13891</v>
      </c>
    </row>
    <row r="2614" spans="12:15">
      <c r="L2614" s="110" t="s">
        <v>16596</v>
      </c>
      <c r="M2614" s="110"/>
      <c r="N2614" s="109"/>
      <c r="O2614" s="110" t="s">
        <v>13891</v>
      </c>
    </row>
    <row r="2615" spans="12:15">
      <c r="L2615" s="110" t="s">
        <v>16597</v>
      </c>
      <c r="M2615" s="110" t="s">
        <v>534</v>
      </c>
      <c r="N2615" s="109" t="s">
        <v>13892</v>
      </c>
      <c r="O2615" s="110" t="s">
        <v>13893</v>
      </c>
    </row>
    <row r="2616" spans="12:15">
      <c r="L2616" s="110" t="s">
        <v>16598</v>
      </c>
      <c r="M2616" s="110" t="s">
        <v>472</v>
      </c>
      <c r="N2616" s="109" t="s">
        <v>13895</v>
      </c>
      <c r="O2616" s="110" t="s">
        <v>13896</v>
      </c>
    </row>
    <row r="2617" spans="12:15">
      <c r="L2617" s="110" t="s">
        <v>16599</v>
      </c>
      <c r="M2617" s="110" t="s">
        <v>472</v>
      </c>
      <c r="N2617" s="109" t="s">
        <v>13897</v>
      </c>
      <c r="O2617" s="110" t="s">
        <v>13898</v>
      </c>
    </row>
    <row r="2618" spans="12:15">
      <c r="L2618" s="110" t="s">
        <v>16600</v>
      </c>
      <c r="M2618" s="110"/>
      <c r="N2618" s="109"/>
      <c r="O2618" s="110" t="s">
        <v>13898</v>
      </c>
    </row>
    <row r="2619" spans="12:15">
      <c r="L2619" s="110" t="s">
        <v>16601</v>
      </c>
      <c r="M2619" s="110" t="s">
        <v>472</v>
      </c>
      <c r="N2619" s="109" t="s">
        <v>13899</v>
      </c>
      <c r="O2619" s="110" t="s">
        <v>13900</v>
      </c>
    </row>
    <row r="2620" spans="12:15">
      <c r="L2620" s="110" t="s">
        <v>16602</v>
      </c>
      <c r="M2620" s="110" t="s">
        <v>472</v>
      </c>
      <c r="N2620" s="109" t="s">
        <v>13901</v>
      </c>
      <c r="O2620" s="110" t="s">
        <v>13902</v>
      </c>
    </row>
    <row r="2621" spans="12:15">
      <c r="L2621" s="110" t="s">
        <v>16603</v>
      </c>
      <c r="M2621" s="110" t="s">
        <v>472</v>
      </c>
      <c r="N2621" s="109" t="s">
        <v>13903</v>
      </c>
      <c r="O2621" s="110" t="s">
        <v>13904</v>
      </c>
    </row>
    <row r="2622" spans="12:15">
      <c r="L2622" s="110" t="s">
        <v>16604</v>
      </c>
      <c r="M2622" s="110" t="s">
        <v>472</v>
      </c>
      <c r="N2622" s="109" t="s">
        <v>13905</v>
      </c>
      <c r="O2622" s="110" t="s">
        <v>13906</v>
      </c>
    </row>
    <row r="2623" spans="12:15">
      <c r="L2623" s="110" t="s">
        <v>16605</v>
      </c>
      <c r="M2623" s="110" t="s">
        <v>472</v>
      </c>
      <c r="N2623" s="109" t="s">
        <v>13907</v>
      </c>
      <c r="O2623" s="110" t="s">
        <v>13908</v>
      </c>
    </row>
    <row r="2624" spans="12:15">
      <c r="L2624" s="110" t="s">
        <v>16606</v>
      </c>
      <c r="M2624" s="110" t="s">
        <v>536</v>
      </c>
      <c r="N2624" s="109" t="s">
        <v>13912</v>
      </c>
      <c r="O2624" s="110" t="s">
        <v>13913</v>
      </c>
    </row>
    <row r="2625" spans="12:15">
      <c r="L2625" s="110" t="s">
        <v>16607</v>
      </c>
      <c r="M2625" s="110" t="s">
        <v>536</v>
      </c>
      <c r="N2625" s="109" t="s">
        <v>13914</v>
      </c>
      <c r="O2625" s="110" t="s">
        <v>13915</v>
      </c>
    </row>
    <row r="2626" spans="12:15">
      <c r="L2626" s="110" t="s">
        <v>16608</v>
      </c>
      <c r="M2626" s="110"/>
      <c r="N2626" s="109"/>
      <c r="O2626" s="110" t="s">
        <v>13915</v>
      </c>
    </row>
    <row r="2627" spans="12:15">
      <c r="L2627" s="110" t="s">
        <v>16609</v>
      </c>
      <c r="M2627" s="110" t="s">
        <v>536</v>
      </c>
      <c r="N2627" s="109" t="s">
        <v>13916</v>
      </c>
      <c r="O2627" s="110" t="s">
        <v>13917</v>
      </c>
    </row>
    <row r="2628" spans="12:15">
      <c r="L2628" s="110" t="s">
        <v>16610</v>
      </c>
      <c r="M2628" s="110"/>
      <c r="N2628" s="109"/>
      <c r="O2628" s="110" t="s">
        <v>13917</v>
      </c>
    </row>
    <row r="2629" spans="12:15">
      <c r="L2629" s="110" t="s">
        <v>16611</v>
      </c>
      <c r="M2629" s="110"/>
      <c r="N2629" s="109"/>
      <c r="O2629" s="110" t="s">
        <v>13917</v>
      </c>
    </row>
    <row r="2630" spans="12:15">
      <c r="L2630" s="110" t="s">
        <v>16612</v>
      </c>
      <c r="M2630" s="110" t="s">
        <v>536</v>
      </c>
      <c r="N2630" s="109" t="s">
        <v>13918</v>
      </c>
      <c r="O2630" s="110" t="s">
        <v>13919</v>
      </c>
    </row>
    <row r="2631" spans="12:15">
      <c r="L2631" s="110" t="s">
        <v>16613</v>
      </c>
      <c r="M2631" s="110" t="s">
        <v>536</v>
      </c>
      <c r="N2631" s="109" t="s">
        <v>13920</v>
      </c>
      <c r="O2631" s="110" t="s">
        <v>13921</v>
      </c>
    </row>
    <row r="2632" spans="12:15">
      <c r="L2632" s="110" t="s">
        <v>16614</v>
      </c>
      <c r="M2632" s="110"/>
      <c r="N2632" s="109"/>
      <c r="O2632" s="110" t="s">
        <v>13921</v>
      </c>
    </row>
    <row r="2633" spans="12:15">
      <c r="L2633" s="110" t="s">
        <v>16615</v>
      </c>
      <c r="M2633" s="110" t="s">
        <v>536</v>
      </c>
      <c r="N2633" s="109" t="s">
        <v>13922</v>
      </c>
      <c r="O2633" s="110" t="s">
        <v>13923</v>
      </c>
    </row>
    <row r="2634" spans="12:15">
      <c r="L2634" s="110" t="s">
        <v>16616</v>
      </c>
      <c r="M2634" s="110" t="s">
        <v>536</v>
      </c>
      <c r="N2634" s="109" t="s">
        <v>13924</v>
      </c>
      <c r="O2634" s="110" t="s">
        <v>13925</v>
      </c>
    </row>
    <row r="2635" spans="12:15">
      <c r="L2635" s="110" t="s">
        <v>16617</v>
      </c>
      <c r="M2635" s="110" t="s">
        <v>536</v>
      </c>
      <c r="N2635" s="109" t="s">
        <v>13926</v>
      </c>
      <c r="O2635" s="110" t="s">
        <v>13927</v>
      </c>
    </row>
    <row r="2636" spans="12:15">
      <c r="L2636" s="110" t="s">
        <v>16618</v>
      </c>
      <c r="M2636" s="110" t="s">
        <v>536</v>
      </c>
      <c r="N2636" s="109" t="s">
        <v>13928</v>
      </c>
      <c r="O2636" s="110" t="s">
        <v>13929</v>
      </c>
    </row>
    <row r="2637" spans="12:15">
      <c r="L2637" s="110" t="s">
        <v>16619</v>
      </c>
      <c r="M2637" s="110" t="s">
        <v>536</v>
      </c>
      <c r="N2637" s="109" t="s">
        <v>13930</v>
      </c>
      <c r="O2637" s="110" t="s">
        <v>13931</v>
      </c>
    </row>
    <row r="2638" spans="12:15">
      <c r="L2638" s="110" t="s">
        <v>16620</v>
      </c>
      <c r="M2638" s="110" t="s">
        <v>536</v>
      </c>
      <c r="N2638" s="109" t="s">
        <v>13932</v>
      </c>
      <c r="O2638" s="110" t="s">
        <v>13933</v>
      </c>
    </row>
    <row r="2639" spans="12:15">
      <c r="L2639" s="110" t="s">
        <v>16621</v>
      </c>
      <c r="M2639" s="110" t="s">
        <v>536</v>
      </c>
      <c r="N2639" s="109" t="s">
        <v>11323</v>
      </c>
      <c r="O2639" s="110" t="s">
        <v>13934</v>
      </c>
    </row>
    <row r="2640" spans="12:15">
      <c r="L2640" s="110" t="s">
        <v>16622</v>
      </c>
      <c r="M2640" s="110" t="s">
        <v>538</v>
      </c>
      <c r="N2640" s="109" t="s">
        <v>13936</v>
      </c>
      <c r="O2640" s="110" t="s">
        <v>13937</v>
      </c>
    </row>
    <row r="2641" spans="12:15">
      <c r="L2641" s="110" t="s">
        <v>16623</v>
      </c>
      <c r="M2641" s="110" t="s">
        <v>538</v>
      </c>
      <c r="N2641" s="109" t="s">
        <v>13938</v>
      </c>
      <c r="O2641" s="110" t="s">
        <v>13939</v>
      </c>
    </row>
    <row r="2642" spans="12:15">
      <c r="L2642" s="110" t="s">
        <v>16624</v>
      </c>
      <c r="M2642" s="110" t="s">
        <v>538</v>
      </c>
      <c r="N2642" s="109" t="s">
        <v>13940</v>
      </c>
      <c r="O2642" s="110" t="s">
        <v>13941</v>
      </c>
    </row>
    <row r="2643" spans="12:15">
      <c r="L2643" s="110" t="s">
        <v>16625</v>
      </c>
      <c r="M2643" s="110" t="s">
        <v>538</v>
      </c>
      <c r="N2643" s="109" t="s">
        <v>13942</v>
      </c>
      <c r="O2643" s="110" t="s">
        <v>13943</v>
      </c>
    </row>
    <row r="2644" spans="12:15">
      <c r="L2644" s="110" t="s">
        <v>16626</v>
      </c>
      <c r="M2644" s="110" t="s">
        <v>538</v>
      </c>
      <c r="N2644" s="109" t="s">
        <v>13944</v>
      </c>
      <c r="O2644" s="110" t="s">
        <v>13945</v>
      </c>
    </row>
    <row r="2645" spans="12:15">
      <c r="L2645" s="110" t="s">
        <v>16627</v>
      </c>
      <c r="M2645" s="110" t="s">
        <v>538</v>
      </c>
      <c r="N2645" s="109" t="s">
        <v>13946</v>
      </c>
      <c r="O2645" s="110" t="s">
        <v>13947</v>
      </c>
    </row>
    <row r="2646" spans="12:15">
      <c r="L2646" s="110" t="s">
        <v>16628</v>
      </c>
      <c r="M2646" s="110" t="s">
        <v>538</v>
      </c>
      <c r="N2646" s="109" t="s">
        <v>13948</v>
      </c>
      <c r="O2646" s="110" t="s">
        <v>13949</v>
      </c>
    </row>
    <row r="2647" spans="12:15">
      <c r="L2647" s="110" t="s">
        <v>16629</v>
      </c>
      <c r="M2647" s="110" t="s">
        <v>538</v>
      </c>
      <c r="N2647" s="109" t="s">
        <v>13950</v>
      </c>
      <c r="O2647" s="110" t="s">
        <v>13951</v>
      </c>
    </row>
    <row r="2648" spans="12:15">
      <c r="L2648" s="110" t="s">
        <v>16630</v>
      </c>
      <c r="M2648" s="110" t="s">
        <v>538</v>
      </c>
      <c r="N2648" s="109" t="s">
        <v>13952</v>
      </c>
      <c r="O2648" s="110" t="s">
        <v>13953</v>
      </c>
    </row>
    <row r="2649" spans="12:15">
      <c r="L2649" s="110" t="s">
        <v>16631</v>
      </c>
      <c r="M2649" s="110" t="s">
        <v>538</v>
      </c>
      <c r="N2649" s="109" t="s">
        <v>13954</v>
      </c>
      <c r="O2649" s="110" t="s">
        <v>13955</v>
      </c>
    </row>
    <row r="2650" spans="12:15">
      <c r="L2650" s="110" t="s">
        <v>16632</v>
      </c>
      <c r="M2650" s="110" t="s">
        <v>538</v>
      </c>
      <c r="N2650" s="109" t="s">
        <v>9753</v>
      </c>
      <c r="O2650" s="110" t="s">
        <v>13956</v>
      </c>
    </row>
    <row r="2651" spans="12:15">
      <c r="L2651" s="110" t="s">
        <v>16633</v>
      </c>
      <c r="M2651" s="110" t="s">
        <v>538</v>
      </c>
      <c r="N2651" s="109" t="s">
        <v>13957</v>
      </c>
      <c r="O2651" s="110" t="s">
        <v>13958</v>
      </c>
    </row>
    <row r="2652" spans="12:15">
      <c r="L2652" s="110" t="s">
        <v>16634</v>
      </c>
      <c r="M2652" s="110" t="s">
        <v>538</v>
      </c>
      <c r="N2652" s="109" t="s">
        <v>10326</v>
      </c>
      <c r="O2652" s="110" t="s">
        <v>13959</v>
      </c>
    </row>
    <row r="2653" spans="12:15">
      <c r="L2653" s="110" t="s">
        <v>16635</v>
      </c>
      <c r="M2653" s="110" t="s">
        <v>538</v>
      </c>
      <c r="N2653" s="109" t="s">
        <v>11500</v>
      </c>
      <c r="O2653" s="110" t="s">
        <v>13960</v>
      </c>
    </row>
    <row r="2654" spans="12:15">
      <c r="L2654" s="110" t="s">
        <v>16636</v>
      </c>
      <c r="M2654" s="110" t="s">
        <v>538</v>
      </c>
      <c r="N2654" s="109" t="s">
        <v>13961</v>
      </c>
      <c r="O2654" s="110" t="s">
        <v>13962</v>
      </c>
    </row>
    <row r="2655" spans="12:15">
      <c r="L2655" s="110" t="s">
        <v>16637</v>
      </c>
      <c r="M2655" s="110" t="s">
        <v>538</v>
      </c>
      <c r="N2655" s="109" t="s">
        <v>12410</v>
      </c>
      <c r="O2655" s="110" t="s">
        <v>13963</v>
      </c>
    </row>
    <row r="2656" spans="12:15">
      <c r="L2656" s="110" t="s">
        <v>16638</v>
      </c>
      <c r="M2656" s="110" t="s">
        <v>538</v>
      </c>
      <c r="N2656" s="109" t="s">
        <v>13964</v>
      </c>
      <c r="O2656" s="110" t="s">
        <v>13965</v>
      </c>
    </row>
    <row r="2657" spans="12:15">
      <c r="L2657" s="110" t="s">
        <v>16639</v>
      </c>
      <c r="M2657" s="110" t="s">
        <v>538</v>
      </c>
      <c r="N2657" s="109" t="s">
        <v>13966</v>
      </c>
      <c r="O2657" s="110" t="s">
        <v>13967</v>
      </c>
    </row>
    <row r="2658" spans="12:15">
      <c r="L2658" s="110" t="s">
        <v>16640</v>
      </c>
      <c r="M2658" s="110" t="s">
        <v>538</v>
      </c>
      <c r="N2658" s="109" t="s">
        <v>13968</v>
      </c>
      <c r="O2658" s="110" t="s">
        <v>13969</v>
      </c>
    </row>
    <row r="2659" spans="12:15">
      <c r="L2659" s="110" t="s">
        <v>16641</v>
      </c>
      <c r="M2659" s="110" t="s">
        <v>538</v>
      </c>
      <c r="N2659" s="109" t="s">
        <v>10237</v>
      </c>
      <c r="O2659" s="110" t="s">
        <v>13970</v>
      </c>
    </row>
    <row r="2660" spans="12:15">
      <c r="L2660" s="110" t="s">
        <v>16642</v>
      </c>
      <c r="M2660" s="110" t="s">
        <v>538</v>
      </c>
      <c r="N2660" s="109" t="s">
        <v>13971</v>
      </c>
      <c r="O2660" s="110" t="s">
        <v>13972</v>
      </c>
    </row>
    <row r="2661" spans="12:15">
      <c r="L2661" s="110" t="s">
        <v>16643</v>
      </c>
      <c r="M2661" s="110" t="s">
        <v>538</v>
      </c>
      <c r="N2661" s="109" t="s">
        <v>13973</v>
      </c>
      <c r="O2661" s="110" t="s">
        <v>13974</v>
      </c>
    </row>
    <row r="2662" spans="12:15">
      <c r="L2662" s="110" t="s">
        <v>16644</v>
      </c>
      <c r="M2662" s="110" t="s">
        <v>538</v>
      </c>
      <c r="N2662" s="109" t="s">
        <v>13975</v>
      </c>
      <c r="O2662" s="110" t="s">
        <v>13976</v>
      </c>
    </row>
    <row r="2663" spans="12:15">
      <c r="L2663" s="110" t="s">
        <v>16645</v>
      </c>
      <c r="M2663" s="110" t="s">
        <v>538</v>
      </c>
      <c r="N2663" s="109" t="s">
        <v>13977</v>
      </c>
      <c r="O2663" s="110" t="s">
        <v>13978</v>
      </c>
    </row>
    <row r="2664" spans="12:15">
      <c r="L2664" s="110" t="s">
        <v>16646</v>
      </c>
      <c r="M2664" s="110" t="s">
        <v>539</v>
      </c>
      <c r="N2664" s="109" t="s">
        <v>13980</v>
      </c>
      <c r="O2664" s="110" t="s">
        <v>13981</v>
      </c>
    </row>
    <row r="2665" spans="12:15">
      <c r="L2665" s="110" t="s">
        <v>16647</v>
      </c>
      <c r="M2665" s="110"/>
      <c r="N2665" s="109"/>
      <c r="O2665" s="110" t="s">
        <v>13981</v>
      </c>
    </row>
    <row r="2666" spans="12:15">
      <c r="L2666" s="110" t="s">
        <v>16648</v>
      </c>
      <c r="M2666" s="110" t="s">
        <v>539</v>
      </c>
      <c r="N2666" s="109" t="s">
        <v>9747</v>
      </c>
      <c r="O2666" s="110" t="s">
        <v>13982</v>
      </c>
    </row>
    <row r="2667" spans="12:15">
      <c r="L2667" s="110" t="s">
        <v>16649</v>
      </c>
      <c r="M2667" s="110" t="s">
        <v>539</v>
      </c>
      <c r="N2667" s="109" t="s">
        <v>11500</v>
      </c>
      <c r="O2667" s="110" t="s">
        <v>13983</v>
      </c>
    </row>
    <row r="2668" spans="12:15">
      <c r="L2668" s="110" t="s">
        <v>16650</v>
      </c>
      <c r="M2668" s="110" t="s">
        <v>539</v>
      </c>
      <c r="N2668" s="109" t="s">
        <v>13984</v>
      </c>
      <c r="O2668" s="110" t="s">
        <v>13985</v>
      </c>
    </row>
    <row r="2669" spans="12:15">
      <c r="L2669" s="110" t="s">
        <v>16667</v>
      </c>
      <c r="M2669" s="110" t="s">
        <v>16668</v>
      </c>
      <c r="N2669" s="109" t="s">
        <v>16669</v>
      </c>
      <c r="O2669" s="110" t="s">
        <v>16670</v>
      </c>
    </row>
  </sheetData>
  <sheetProtection autoFilter="0"/>
  <mergeCells count="2">
    <mergeCell ref="H1:J1"/>
    <mergeCell ref="D5:E36"/>
  </mergeCells>
  <conditionalFormatting sqref="D1:E1">
    <cfRule type="cellIs" dxfId="0" priority="1" stopIfTrue="1" operator="lessThan">
      <formula>0</formula>
    </cfRule>
  </conditionalFormatting>
  <pageMargins left="0.75" right="0.75" top="1" bottom="1" header="0.5" footer="0.5"/>
  <pageSetup paperSize="9" orientation="portrait" r:id="rId1"/>
  <headerFooter alignWithMargins="0"/>
  <ignoredErrors>
    <ignoredError sqref="H4:H2215" numberStoredAsText="1"/>
  </ignoredErrors>
</worksheet>
</file>

<file path=xl/worksheets/sheet2.xml><?xml version="1.0" encoding="utf-8"?>
<worksheet xmlns="http://schemas.openxmlformats.org/spreadsheetml/2006/main" xmlns:r="http://schemas.openxmlformats.org/officeDocument/2006/relationships">
  <sheetPr codeName="Sheet3">
    <tabColor rgb="FFFFFFCC"/>
  </sheetPr>
  <dimension ref="A1:AJ31"/>
  <sheetViews>
    <sheetView showGridLines="0" topLeftCell="A10" zoomScale="40" zoomScaleNormal="40" zoomScaleSheetLayoutView="40" workbookViewId="0">
      <selection activeCell="H26" sqref="H26"/>
    </sheetView>
  </sheetViews>
  <sheetFormatPr defaultRowHeight="12.75"/>
  <cols>
    <col min="1" max="1" width="96" style="37" customWidth="1"/>
    <col min="2" max="2" width="12.5703125" style="37" customWidth="1"/>
    <col min="3" max="3" width="10.140625" style="11" customWidth="1"/>
    <col min="4" max="4" width="15.28515625" style="11" customWidth="1"/>
    <col min="5" max="5" width="12.140625" style="11" customWidth="1"/>
    <col min="6" max="6" width="12.28515625" style="11" customWidth="1"/>
    <col min="7" max="7" width="20.42578125" style="11" customWidth="1"/>
    <col min="8" max="8" width="19.42578125" style="11" customWidth="1"/>
    <col min="9" max="9" width="13.85546875" style="11" customWidth="1"/>
    <col min="10" max="10" width="12.85546875" style="11" customWidth="1"/>
    <col min="11" max="11" width="15" style="11" customWidth="1"/>
    <col min="12" max="12" width="14.5703125" style="11" customWidth="1"/>
    <col min="13" max="13" width="13.140625" style="11" customWidth="1"/>
    <col min="14" max="14" width="12.7109375" style="11" customWidth="1"/>
    <col min="15" max="15" width="9.7109375" style="11" customWidth="1"/>
    <col min="16" max="16" width="16.140625" style="11" customWidth="1"/>
    <col min="17" max="17" width="8.28515625" style="11" customWidth="1"/>
    <col min="18" max="18" width="8.85546875" style="11" customWidth="1"/>
    <col min="19" max="19" width="11.7109375" style="11" customWidth="1"/>
    <col min="20" max="20" width="13.7109375" style="11" customWidth="1"/>
    <col min="21" max="21" width="12.28515625" style="11" customWidth="1"/>
    <col min="22" max="22" width="11.85546875" style="11" customWidth="1"/>
    <col min="23" max="23" width="8" style="9" customWidth="1"/>
    <col min="24" max="24" width="7.85546875" style="9" customWidth="1"/>
    <col min="25" max="25" width="9.7109375" style="9" customWidth="1"/>
    <col min="26" max="26" width="10" style="11" customWidth="1"/>
    <col min="27" max="27" width="10.28515625" style="9" customWidth="1"/>
    <col min="28" max="28" width="9.140625" style="9" customWidth="1"/>
    <col min="29" max="29" width="10.42578125" style="9" customWidth="1"/>
    <col min="30" max="30" width="9.140625" style="11" customWidth="1"/>
    <col min="31" max="31" width="17.42578125" style="11" customWidth="1"/>
    <col min="32" max="32" width="14" style="11" customWidth="1"/>
    <col min="33" max="33" width="14.42578125" style="11" customWidth="1"/>
    <col min="34" max="34" width="26.7109375" style="11" customWidth="1"/>
    <col min="35" max="35" width="23.5703125" style="11" customWidth="1"/>
    <col min="36" max="36" width="18" style="11" customWidth="1"/>
    <col min="37" max="16384" width="9.140625" style="11"/>
  </cols>
  <sheetData>
    <row r="1" spans="1:36" ht="20.25" customHeight="1">
      <c r="A1" s="34"/>
      <c r="B1" s="104"/>
      <c r="C1" s="8"/>
      <c r="D1" s="8"/>
      <c r="E1" s="8"/>
      <c r="F1" s="8"/>
      <c r="G1" s="398"/>
      <c r="H1" s="398"/>
      <c r="I1" s="398"/>
      <c r="J1" s="398"/>
      <c r="K1" s="398"/>
      <c r="L1" s="398"/>
      <c r="M1" s="398"/>
      <c r="N1" s="398"/>
      <c r="O1" s="398"/>
      <c r="P1" s="398"/>
      <c r="Q1" s="398"/>
      <c r="R1" s="9"/>
      <c r="S1" s="9"/>
      <c r="T1" s="9"/>
      <c r="U1" s="9"/>
      <c r="V1" s="9"/>
      <c r="Y1" s="10"/>
      <c r="Z1" s="35"/>
    </row>
    <row r="2" spans="1:36" ht="29.25" customHeight="1">
      <c r="A2" s="103" t="s">
        <v>569</v>
      </c>
      <c r="B2" s="104"/>
      <c r="C2" s="8"/>
      <c r="D2" s="8"/>
      <c r="E2" s="8"/>
      <c r="F2" s="8"/>
      <c r="G2" s="104"/>
      <c r="H2" s="405" t="str">
        <f>IF('Титул ф.2'!D30=0," ",'Титул ф.2'!D30)</f>
        <v>Мелекесский районный суд</v>
      </c>
      <c r="I2" s="405"/>
      <c r="J2" s="405"/>
      <c r="K2" s="405"/>
      <c r="L2" s="405"/>
      <c r="M2" s="405"/>
      <c r="N2" s="405"/>
      <c r="O2" s="405"/>
      <c r="P2" s="405"/>
      <c r="Q2" s="405"/>
      <c r="R2" s="9"/>
      <c r="S2" s="9"/>
      <c r="T2" s="9"/>
      <c r="U2" s="9"/>
      <c r="V2" s="9"/>
      <c r="Y2" s="10"/>
      <c r="Z2" s="35"/>
    </row>
    <row r="3" spans="1:36" ht="24.75" customHeight="1">
      <c r="A3" s="404" t="s">
        <v>17770</v>
      </c>
      <c r="B3" s="404"/>
      <c r="C3" s="404"/>
      <c r="D3" s="404"/>
      <c r="E3" s="404"/>
      <c r="F3" s="404"/>
      <c r="G3" s="404"/>
      <c r="H3" s="52"/>
      <c r="I3" s="406" t="s">
        <v>191</v>
      </c>
      <c r="J3" s="407"/>
      <c r="K3" s="407"/>
      <c r="L3" s="408"/>
      <c r="M3" s="399" t="s">
        <v>755</v>
      </c>
      <c r="N3" s="400"/>
      <c r="O3" s="400"/>
      <c r="P3" s="400"/>
      <c r="Q3" s="401"/>
      <c r="R3" s="9"/>
      <c r="S3" s="9"/>
      <c r="T3" s="9"/>
      <c r="U3" s="9"/>
      <c r="V3" s="9"/>
      <c r="Y3" s="10"/>
      <c r="Z3" s="35"/>
    </row>
    <row r="4" spans="1:36" ht="45.6" customHeight="1">
      <c r="A4" s="404"/>
      <c r="B4" s="404"/>
      <c r="C4" s="404"/>
      <c r="D4" s="404"/>
      <c r="E4" s="404"/>
      <c r="F4" s="404"/>
      <c r="G4" s="404"/>
      <c r="H4" s="53"/>
      <c r="I4" s="409" t="s">
        <v>192</v>
      </c>
      <c r="J4" s="409"/>
      <c r="K4" s="409"/>
      <c r="L4" s="409"/>
      <c r="M4" s="399" t="s">
        <v>716</v>
      </c>
      <c r="N4" s="400"/>
      <c r="O4" s="400"/>
      <c r="P4" s="400"/>
      <c r="Q4" s="401"/>
      <c r="R4" s="14"/>
      <c r="S4" s="14"/>
      <c r="T4" s="14"/>
      <c r="U4" s="14"/>
      <c r="V4" s="15"/>
      <c r="W4" s="14"/>
      <c r="X4" s="14"/>
      <c r="Y4" s="14"/>
      <c r="Z4" s="14"/>
    </row>
    <row r="5" spans="1:36" ht="94.5" customHeight="1">
      <c r="A5" s="417" t="s">
        <v>786</v>
      </c>
      <c r="B5" s="417"/>
      <c r="C5" s="417"/>
      <c r="D5" s="417"/>
      <c r="E5" s="417"/>
      <c r="F5" s="417"/>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c r="AF5" s="417"/>
      <c r="AG5" s="417"/>
      <c r="AH5" s="417"/>
      <c r="AI5" s="417"/>
      <c r="AJ5" s="417"/>
    </row>
    <row r="6" spans="1:36" s="36" customFormat="1" ht="52.15" customHeight="1">
      <c r="A6" s="418" t="s">
        <v>193</v>
      </c>
      <c r="B6" s="413" t="s">
        <v>568</v>
      </c>
      <c r="C6" s="403" t="s">
        <v>186</v>
      </c>
      <c r="D6" s="403" t="s">
        <v>187</v>
      </c>
      <c r="E6" s="402" t="s">
        <v>17771</v>
      </c>
      <c r="F6" s="402"/>
      <c r="G6" s="402"/>
      <c r="H6" s="402"/>
      <c r="I6" s="402" t="s">
        <v>65</v>
      </c>
      <c r="J6" s="402"/>
      <c r="K6" s="402"/>
      <c r="L6" s="402"/>
      <c r="M6" s="402"/>
      <c r="N6" s="402"/>
      <c r="O6" s="402"/>
      <c r="P6" s="402"/>
      <c r="Q6" s="402"/>
      <c r="R6" s="402"/>
      <c r="S6" s="402"/>
      <c r="T6" s="403" t="s">
        <v>18962</v>
      </c>
      <c r="U6" s="403" t="s">
        <v>190</v>
      </c>
      <c r="V6" s="403" t="s">
        <v>184</v>
      </c>
      <c r="W6" s="403" t="s">
        <v>165</v>
      </c>
      <c r="X6" s="403" t="s">
        <v>166</v>
      </c>
      <c r="Y6" s="402" t="s">
        <v>17772</v>
      </c>
      <c r="Z6" s="402"/>
      <c r="AA6" s="402"/>
      <c r="AB6" s="402"/>
      <c r="AC6" s="402"/>
      <c r="AD6" s="402"/>
      <c r="AE6" s="402"/>
      <c r="AF6" s="402"/>
      <c r="AG6" s="402"/>
      <c r="AH6" s="402"/>
      <c r="AI6" s="402"/>
      <c r="AJ6" s="402"/>
    </row>
    <row r="7" spans="1:36" s="36" customFormat="1" ht="78" customHeight="1">
      <c r="A7" s="418"/>
      <c r="B7" s="414"/>
      <c r="C7" s="403"/>
      <c r="D7" s="403"/>
      <c r="E7" s="402" t="s">
        <v>21</v>
      </c>
      <c r="F7" s="402"/>
      <c r="G7" s="403" t="s">
        <v>22808</v>
      </c>
      <c r="H7" s="403" t="s">
        <v>17773</v>
      </c>
      <c r="I7" s="402" t="s">
        <v>25</v>
      </c>
      <c r="J7" s="402"/>
      <c r="K7" s="402"/>
      <c r="L7" s="402"/>
      <c r="M7" s="402"/>
      <c r="N7" s="402"/>
      <c r="O7" s="403" t="s">
        <v>628</v>
      </c>
      <c r="P7" s="403" t="s">
        <v>17774</v>
      </c>
      <c r="Q7" s="403" t="s">
        <v>66</v>
      </c>
      <c r="R7" s="403" t="s">
        <v>67</v>
      </c>
      <c r="S7" s="403" t="s">
        <v>68</v>
      </c>
      <c r="T7" s="403"/>
      <c r="U7" s="403"/>
      <c r="V7" s="403"/>
      <c r="W7" s="403"/>
      <c r="X7" s="403"/>
      <c r="Y7" s="402" t="s">
        <v>21258</v>
      </c>
      <c r="Z7" s="402"/>
      <c r="AA7" s="402"/>
      <c r="AB7" s="402"/>
      <c r="AC7" s="402"/>
      <c r="AD7" s="402"/>
      <c r="AE7" s="402" t="s">
        <v>22809</v>
      </c>
      <c r="AF7" s="402"/>
      <c r="AG7" s="402"/>
      <c r="AH7" s="403" t="s">
        <v>22</v>
      </c>
      <c r="AI7" s="403" t="s">
        <v>23</v>
      </c>
      <c r="AJ7" s="403" t="s">
        <v>21136</v>
      </c>
    </row>
    <row r="8" spans="1:36" s="36" customFormat="1" ht="54.6" customHeight="1">
      <c r="A8" s="418"/>
      <c r="B8" s="414"/>
      <c r="C8" s="403"/>
      <c r="D8" s="403"/>
      <c r="E8" s="403" t="s">
        <v>189</v>
      </c>
      <c r="F8" s="403" t="s">
        <v>188</v>
      </c>
      <c r="G8" s="403"/>
      <c r="H8" s="403"/>
      <c r="I8" s="403" t="s">
        <v>69</v>
      </c>
      <c r="J8" s="403" t="s">
        <v>17775</v>
      </c>
      <c r="K8" s="403" t="s">
        <v>17776</v>
      </c>
      <c r="L8" s="403" t="s">
        <v>17777</v>
      </c>
      <c r="M8" s="403" t="s">
        <v>17778</v>
      </c>
      <c r="N8" s="403" t="s">
        <v>17779</v>
      </c>
      <c r="O8" s="403"/>
      <c r="P8" s="403"/>
      <c r="Q8" s="403"/>
      <c r="R8" s="403"/>
      <c r="S8" s="403"/>
      <c r="T8" s="403"/>
      <c r="U8" s="403"/>
      <c r="V8" s="403"/>
      <c r="W8" s="403"/>
      <c r="X8" s="403"/>
      <c r="Y8" s="402"/>
      <c r="Z8" s="402"/>
      <c r="AA8" s="402"/>
      <c r="AB8" s="402"/>
      <c r="AC8" s="402"/>
      <c r="AD8" s="402"/>
      <c r="AE8" s="403" t="s">
        <v>21259</v>
      </c>
      <c r="AF8" s="402" t="s">
        <v>24</v>
      </c>
      <c r="AG8" s="402"/>
      <c r="AH8" s="403"/>
      <c r="AI8" s="403"/>
      <c r="AJ8" s="403"/>
    </row>
    <row r="9" spans="1:36" s="36" customFormat="1" ht="237" customHeight="1">
      <c r="A9" s="418"/>
      <c r="B9" s="415"/>
      <c r="C9" s="403"/>
      <c r="D9" s="403"/>
      <c r="E9" s="403"/>
      <c r="F9" s="403"/>
      <c r="G9" s="403"/>
      <c r="H9" s="403"/>
      <c r="I9" s="403"/>
      <c r="J9" s="403"/>
      <c r="K9" s="403"/>
      <c r="L9" s="403"/>
      <c r="M9" s="403"/>
      <c r="N9" s="403"/>
      <c r="O9" s="403"/>
      <c r="P9" s="403"/>
      <c r="Q9" s="403"/>
      <c r="R9" s="403"/>
      <c r="S9" s="403"/>
      <c r="T9" s="403"/>
      <c r="U9" s="403"/>
      <c r="V9" s="403"/>
      <c r="W9" s="403"/>
      <c r="X9" s="403"/>
      <c r="Y9" s="156" t="s">
        <v>631</v>
      </c>
      <c r="Z9" s="156" t="s">
        <v>632</v>
      </c>
      <c r="AA9" s="156" t="s">
        <v>633</v>
      </c>
      <c r="AB9" s="156" t="s">
        <v>634</v>
      </c>
      <c r="AC9" s="156" t="s">
        <v>635</v>
      </c>
      <c r="AD9" s="156" t="s">
        <v>636</v>
      </c>
      <c r="AE9" s="403"/>
      <c r="AF9" s="156" t="s">
        <v>21245</v>
      </c>
      <c r="AG9" s="156" t="s">
        <v>21246</v>
      </c>
      <c r="AH9" s="403"/>
      <c r="AI9" s="403"/>
      <c r="AJ9" s="403"/>
    </row>
    <row r="10" spans="1:36" s="36" customFormat="1" ht="22.15" customHeight="1">
      <c r="A10" s="157" t="s">
        <v>70</v>
      </c>
      <c r="B10" s="163"/>
      <c r="C10" s="164">
        <v>1</v>
      </c>
      <c r="D10" s="164">
        <v>2</v>
      </c>
      <c r="E10" s="164">
        <v>3</v>
      </c>
      <c r="F10" s="164">
        <v>4</v>
      </c>
      <c r="G10" s="164">
        <v>5</v>
      </c>
      <c r="H10" s="164">
        <v>6</v>
      </c>
      <c r="I10" s="164">
        <v>7</v>
      </c>
      <c r="J10" s="164">
        <v>8</v>
      </c>
      <c r="K10" s="164">
        <v>9</v>
      </c>
      <c r="L10" s="164">
        <v>10</v>
      </c>
      <c r="M10" s="164">
        <v>11</v>
      </c>
      <c r="N10" s="164">
        <v>12</v>
      </c>
      <c r="O10" s="164">
        <v>13</v>
      </c>
      <c r="P10" s="164">
        <v>14</v>
      </c>
      <c r="Q10" s="164">
        <v>15</v>
      </c>
      <c r="R10" s="164">
        <v>16</v>
      </c>
      <c r="S10" s="164">
        <v>17</v>
      </c>
      <c r="T10" s="164">
        <v>18</v>
      </c>
      <c r="U10" s="164">
        <v>19</v>
      </c>
      <c r="V10" s="164">
        <v>20</v>
      </c>
      <c r="W10" s="164">
        <v>21</v>
      </c>
      <c r="X10" s="164">
        <v>22</v>
      </c>
      <c r="Y10" s="164">
        <v>23</v>
      </c>
      <c r="Z10" s="164">
        <v>24</v>
      </c>
      <c r="AA10" s="164">
        <v>25</v>
      </c>
      <c r="AB10" s="164">
        <v>26</v>
      </c>
      <c r="AC10" s="164">
        <v>27</v>
      </c>
      <c r="AD10" s="164">
        <v>28</v>
      </c>
      <c r="AE10" s="164">
        <v>29</v>
      </c>
      <c r="AF10" s="164">
        <v>30</v>
      </c>
      <c r="AG10" s="164">
        <v>31</v>
      </c>
      <c r="AH10" s="164">
        <v>32</v>
      </c>
      <c r="AI10" s="164">
        <v>33</v>
      </c>
      <c r="AJ10" s="164">
        <v>34</v>
      </c>
    </row>
    <row r="11" spans="1:36" s="19" customFormat="1" ht="52.15" customHeight="1">
      <c r="A11" s="299" t="s">
        <v>756</v>
      </c>
      <c r="B11" s="157" t="s">
        <v>332</v>
      </c>
      <c r="C11" s="87">
        <v>9</v>
      </c>
      <c r="D11" s="87">
        <v>51</v>
      </c>
      <c r="E11" s="87">
        <v>2</v>
      </c>
      <c r="F11" s="87">
        <v>2</v>
      </c>
      <c r="G11" s="87">
        <v>3885841</v>
      </c>
      <c r="H11" s="87">
        <v>154216</v>
      </c>
      <c r="I11" s="87">
        <v>45</v>
      </c>
      <c r="J11" s="87">
        <v>39</v>
      </c>
      <c r="K11" s="87">
        <v>9</v>
      </c>
      <c r="L11" s="87"/>
      <c r="M11" s="87"/>
      <c r="N11" s="87">
        <v>6</v>
      </c>
      <c r="O11" s="87">
        <v>3</v>
      </c>
      <c r="P11" s="87"/>
      <c r="Q11" s="87"/>
      <c r="R11" s="87"/>
      <c r="S11" s="87">
        <v>48</v>
      </c>
      <c r="T11" s="87"/>
      <c r="U11" s="87">
        <v>11</v>
      </c>
      <c r="V11" s="87">
        <v>6</v>
      </c>
      <c r="W11" s="87">
        <v>1</v>
      </c>
      <c r="X11" s="87">
        <v>2</v>
      </c>
      <c r="Y11" s="87"/>
      <c r="Z11" s="87"/>
      <c r="AA11" s="87">
        <v>1</v>
      </c>
      <c r="AB11" s="87">
        <v>2</v>
      </c>
      <c r="AC11" s="87">
        <v>1</v>
      </c>
      <c r="AD11" s="87">
        <v>2</v>
      </c>
      <c r="AE11" s="87">
        <v>46269</v>
      </c>
      <c r="AF11" s="87"/>
      <c r="AG11" s="87">
        <v>4950</v>
      </c>
      <c r="AH11" s="87"/>
      <c r="AI11" s="87">
        <v>1</v>
      </c>
      <c r="AJ11" s="87"/>
    </row>
    <row r="12" spans="1:36" s="19" customFormat="1" ht="52.15" customHeight="1">
      <c r="A12" s="299" t="s">
        <v>765</v>
      </c>
      <c r="B12" s="157" t="s">
        <v>333</v>
      </c>
      <c r="C12" s="87">
        <v>3</v>
      </c>
      <c r="D12" s="87">
        <v>7</v>
      </c>
      <c r="E12" s="87">
        <v>1</v>
      </c>
      <c r="F12" s="87"/>
      <c r="G12" s="87">
        <v>8367278</v>
      </c>
      <c r="H12" s="87"/>
      <c r="I12" s="87">
        <v>7</v>
      </c>
      <c r="J12" s="87">
        <v>7</v>
      </c>
      <c r="K12" s="87">
        <v>3</v>
      </c>
      <c r="L12" s="87"/>
      <c r="M12" s="87"/>
      <c r="N12" s="87"/>
      <c r="O12" s="87">
        <v>1</v>
      </c>
      <c r="P12" s="87"/>
      <c r="Q12" s="87"/>
      <c r="R12" s="87"/>
      <c r="S12" s="87">
        <v>8</v>
      </c>
      <c r="T12" s="87"/>
      <c r="U12" s="87">
        <v>2</v>
      </c>
      <c r="V12" s="87"/>
      <c r="W12" s="87"/>
      <c r="X12" s="87">
        <v>3</v>
      </c>
      <c r="Y12" s="87">
        <v>1</v>
      </c>
      <c r="Z12" s="87">
        <v>1</v>
      </c>
      <c r="AA12" s="87">
        <v>1</v>
      </c>
      <c r="AB12" s="87">
        <v>1</v>
      </c>
      <c r="AC12" s="87"/>
      <c r="AD12" s="87">
        <v>1</v>
      </c>
      <c r="AE12" s="87">
        <v>226442</v>
      </c>
      <c r="AF12" s="87"/>
      <c r="AG12" s="87">
        <v>12000</v>
      </c>
      <c r="AH12" s="87"/>
      <c r="AI12" s="87"/>
      <c r="AJ12" s="87"/>
    </row>
    <row r="13" spans="1:36" s="19" customFormat="1" ht="52.15" customHeight="1">
      <c r="A13" s="299" t="s">
        <v>757</v>
      </c>
      <c r="B13" s="157" t="s">
        <v>334</v>
      </c>
      <c r="C13" s="87">
        <v>5</v>
      </c>
      <c r="D13" s="87">
        <v>27</v>
      </c>
      <c r="E13" s="87">
        <v>7</v>
      </c>
      <c r="F13" s="87"/>
      <c r="G13" s="87">
        <v>3651862</v>
      </c>
      <c r="H13" s="87">
        <v>114817</v>
      </c>
      <c r="I13" s="87">
        <v>23</v>
      </c>
      <c r="J13" s="87">
        <v>22</v>
      </c>
      <c r="K13" s="87">
        <v>8</v>
      </c>
      <c r="L13" s="87"/>
      <c r="M13" s="87"/>
      <c r="N13" s="87">
        <v>1</v>
      </c>
      <c r="O13" s="87">
        <v>1</v>
      </c>
      <c r="P13" s="87"/>
      <c r="Q13" s="87"/>
      <c r="R13" s="87">
        <v>1</v>
      </c>
      <c r="S13" s="87">
        <v>25</v>
      </c>
      <c r="T13" s="87"/>
      <c r="U13" s="87">
        <v>7</v>
      </c>
      <c r="V13" s="87">
        <v>2</v>
      </c>
      <c r="W13" s="87"/>
      <c r="X13" s="87">
        <v>1</v>
      </c>
      <c r="Y13" s="87">
        <v>2</v>
      </c>
      <c r="Z13" s="87">
        <v>4</v>
      </c>
      <c r="AA13" s="87">
        <v>3</v>
      </c>
      <c r="AB13" s="87"/>
      <c r="AC13" s="87"/>
      <c r="AD13" s="87">
        <v>1</v>
      </c>
      <c r="AE13" s="87">
        <v>37644</v>
      </c>
      <c r="AF13" s="87"/>
      <c r="AG13" s="87">
        <v>2000</v>
      </c>
      <c r="AH13" s="87"/>
      <c r="AI13" s="87"/>
      <c r="AJ13" s="87"/>
    </row>
    <row r="14" spans="1:36" s="21" customFormat="1" ht="55.5" customHeight="1">
      <c r="A14" s="299" t="s">
        <v>766</v>
      </c>
      <c r="B14" s="157" t="s">
        <v>335</v>
      </c>
      <c r="C14" s="87">
        <v>9</v>
      </c>
      <c r="D14" s="87">
        <v>82</v>
      </c>
      <c r="E14" s="87">
        <v>59</v>
      </c>
      <c r="F14" s="87">
        <v>1</v>
      </c>
      <c r="G14" s="87">
        <v>2690278</v>
      </c>
      <c r="H14" s="87">
        <v>95744</v>
      </c>
      <c r="I14" s="87">
        <v>77</v>
      </c>
      <c r="J14" s="87">
        <v>58</v>
      </c>
      <c r="K14" s="87">
        <v>3</v>
      </c>
      <c r="L14" s="87"/>
      <c r="M14" s="87"/>
      <c r="N14" s="87">
        <v>19</v>
      </c>
      <c r="O14" s="87">
        <v>2</v>
      </c>
      <c r="P14" s="87"/>
      <c r="Q14" s="87">
        <v>1</v>
      </c>
      <c r="R14" s="87">
        <v>2</v>
      </c>
      <c r="S14" s="87">
        <v>82</v>
      </c>
      <c r="T14" s="87"/>
      <c r="U14" s="87">
        <v>8</v>
      </c>
      <c r="V14" s="87">
        <v>1</v>
      </c>
      <c r="W14" s="87">
        <v>1</v>
      </c>
      <c r="X14" s="87"/>
      <c r="Y14" s="87">
        <v>2</v>
      </c>
      <c r="Z14" s="87"/>
      <c r="AA14" s="87">
        <v>2</v>
      </c>
      <c r="AB14" s="87"/>
      <c r="AC14" s="87">
        <v>1</v>
      </c>
      <c r="AD14" s="87"/>
      <c r="AE14" s="87">
        <v>404383</v>
      </c>
      <c r="AF14" s="87"/>
      <c r="AG14" s="87">
        <v>8705</v>
      </c>
      <c r="AH14" s="87"/>
      <c r="AI14" s="87"/>
      <c r="AJ14" s="87"/>
    </row>
    <row r="15" spans="1:36" ht="52.15" customHeight="1">
      <c r="A15" s="299" t="s">
        <v>18969</v>
      </c>
      <c r="B15" s="157" t="s">
        <v>336</v>
      </c>
      <c r="C15" s="87">
        <v>51</v>
      </c>
      <c r="D15" s="87">
        <v>258</v>
      </c>
      <c r="E15" s="87">
        <v>107</v>
      </c>
      <c r="F15" s="87">
        <v>13</v>
      </c>
      <c r="G15" s="87">
        <v>90597413</v>
      </c>
      <c r="H15" s="87">
        <v>1569321</v>
      </c>
      <c r="I15" s="87">
        <v>213</v>
      </c>
      <c r="J15" s="87">
        <v>170</v>
      </c>
      <c r="K15" s="87">
        <v>70</v>
      </c>
      <c r="L15" s="87"/>
      <c r="M15" s="87"/>
      <c r="N15" s="87">
        <v>43</v>
      </c>
      <c r="O15" s="87">
        <v>16</v>
      </c>
      <c r="P15" s="87"/>
      <c r="Q15" s="87">
        <v>9</v>
      </c>
      <c r="R15" s="87">
        <v>9</v>
      </c>
      <c r="S15" s="87">
        <v>247</v>
      </c>
      <c r="T15" s="87"/>
      <c r="U15" s="87">
        <v>59</v>
      </c>
      <c r="V15" s="87">
        <v>3</v>
      </c>
      <c r="W15" s="87">
        <v>3</v>
      </c>
      <c r="X15" s="87">
        <v>7</v>
      </c>
      <c r="Y15" s="87">
        <v>13</v>
      </c>
      <c r="Z15" s="87">
        <v>42</v>
      </c>
      <c r="AA15" s="87">
        <v>46</v>
      </c>
      <c r="AB15" s="87">
        <v>16</v>
      </c>
      <c r="AC15" s="87">
        <v>23</v>
      </c>
      <c r="AD15" s="87">
        <v>22</v>
      </c>
      <c r="AE15" s="87">
        <v>18123594</v>
      </c>
      <c r="AF15" s="87"/>
      <c r="AG15" s="87">
        <v>95190</v>
      </c>
      <c r="AH15" s="87">
        <v>1</v>
      </c>
      <c r="AI15" s="87">
        <v>1</v>
      </c>
      <c r="AJ15" s="87"/>
    </row>
    <row r="16" spans="1:36" s="28" customFormat="1" ht="52.15" customHeight="1">
      <c r="A16" s="300" t="s">
        <v>18970</v>
      </c>
      <c r="B16" s="157" t="s">
        <v>337</v>
      </c>
      <c r="C16" s="144">
        <v>77</v>
      </c>
      <c r="D16" s="144">
        <v>425</v>
      </c>
      <c r="E16" s="144">
        <v>176</v>
      </c>
      <c r="F16" s="144">
        <v>16</v>
      </c>
      <c r="G16" s="144">
        <v>109192672</v>
      </c>
      <c r="H16" s="144">
        <v>1934098</v>
      </c>
      <c r="I16" s="144">
        <v>365</v>
      </c>
      <c r="J16" s="144">
        <v>296</v>
      </c>
      <c r="K16" s="144">
        <v>93</v>
      </c>
      <c r="L16" s="144"/>
      <c r="M16" s="144"/>
      <c r="N16" s="144">
        <v>69</v>
      </c>
      <c r="O16" s="144">
        <v>23</v>
      </c>
      <c r="P16" s="144"/>
      <c r="Q16" s="144">
        <v>10</v>
      </c>
      <c r="R16" s="144">
        <v>12</v>
      </c>
      <c r="S16" s="144">
        <v>410</v>
      </c>
      <c r="T16" s="144"/>
      <c r="U16" s="144">
        <v>87</v>
      </c>
      <c r="V16" s="144">
        <v>12</v>
      </c>
      <c r="W16" s="144">
        <v>5</v>
      </c>
      <c r="X16" s="144">
        <v>13</v>
      </c>
      <c r="Y16" s="144">
        <v>18</v>
      </c>
      <c r="Z16" s="144">
        <v>47</v>
      </c>
      <c r="AA16" s="144">
        <v>53</v>
      </c>
      <c r="AB16" s="144">
        <v>19</v>
      </c>
      <c r="AC16" s="144">
        <v>25</v>
      </c>
      <c r="AD16" s="144">
        <v>26</v>
      </c>
      <c r="AE16" s="144">
        <v>18838332</v>
      </c>
      <c r="AF16" s="144"/>
      <c r="AG16" s="144">
        <v>122845</v>
      </c>
      <c r="AH16" s="144">
        <v>1</v>
      </c>
      <c r="AI16" s="144">
        <v>2</v>
      </c>
      <c r="AJ16" s="144">
        <v>0</v>
      </c>
    </row>
    <row r="17" spans="1:36" s="28" customFormat="1" ht="52.15" customHeight="1">
      <c r="A17" s="301" t="s">
        <v>16655</v>
      </c>
      <c r="B17" s="157" t="s">
        <v>338</v>
      </c>
      <c r="C17" s="87">
        <v>5</v>
      </c>
      <c r="D17" s="87">
        <v>22</v>
      </c>
      <c r="E17" s="87"/>
      <c r="F17" s="87"/>
      <c r="G17" s="87"/>
      <c r="H17" s="87">
        <v>33600</v>
      </c>
      <c r="I17" s="87">
        <v>17</v>
      </c>
      <c r="J17" s="87">
        <v>17</v>
      </c>
      <c r="K17" s="87"/>
      <c r="L17" s="121"/>
      <c r="M17" s="87"/>
      <c r="N17" s="87"/>
      <c r="O17" s="87">
        <v>1</v>
      </c>
      <c r="P17" s="87"/>
      <c r="Q17" s="87">
        <v>4</v>
      </c>
      <c r="R17" s="87"/>
      <c r="S17" s="87">
        <v>22</v>
      </c>
      <c r="T17" s="87"/>
      <c r="U17" s="87">
        <v>5</v>
      </c>
      <c r="V17" s="87"/>
      <c r="W17" s="87"/>
      <c r="X17" s="87"/>
      <c r="Y17" s="87"/>
      <c r="Z17" s="87"/>
      <c r="AA17" s="87"/>
      <c r="AB17" s="87"/>
      <c r="AC17" s="87"/>
      <c r="AD17" s="87"/>
      <c r="AE17" s="87"/>
      <c r="AF17" s="87"/>
      <c r="AG17" s="87"/>
      <c r="AH17" s="87"/>
      <c r="AI17" s="87"/>
      <c r="AJ17" s="87"/>
    </row>
    <row r="18" spans="1:36" s="30" customFormat="1" ht="56.45" customHeight="1">
      <c r="A18" s="300" t="s">
        <v>762</v>
      </c>
      <c r="B18" s="157" t="s">
        <v>339</v>
      </c>
      <c r="C18" s="144">
        <v>82</v>
      </c>
      <c r="D18" s="144">
        <v>447</v>
      </c>
      <c r="E18" s="144">
        <v>176</v>
      </c>
      <c r="F18" s="144">
        <v>16</v>
      </c>
      <c r="G18" s="144">
        <v>109192672</v>
      </c>
      <c r="H18" s="144">
        <v>1967698</v>
      </c>
      <c r="I18" s="144">
        <v>382</v>
      </c>
      <c r="J18" s="144">
        <v>313</v>
      </c>
      <c r="K18" s="144">
        <v>93</v>
      </c>
      <c r="L18" s="144"/>
      <c r="M18" s="144"/>
      <c r="N18" s="144">
        <v>69</v>
      </c>
      <c r="O18" s="144">
        <v>24</v>
      </c>
      <c r="P18" s="144"/>
      <c r="Q18" s="144">
        <v>14</v>
      </c>
      <c r="R18" s="144">
        <v>12</v>
      </c>
      <c r="S18" s="144">
        <v>432</v>
      </c>
      <c r="T18" s="144"/>
      <c r="U18" s="144">
        <v>92</v>
      </c>
      <c r="V18" s="144">
        <v>12</v>
      </c>
      <c r="W18" s="144">
        <v>5</v>
      </c>
      <c r="X18" s="144">
        <v>13</v>
      </c>
      <c r="Y18" s="144">
        <v>18</v>
      </c>
      <c r="Z18" s="144">
        <v>47</v>
      </c>
      <c r="AA18" s="144">
        <v>53</v>
      </c>
      <c r="AB18" s="144">
        <v>19</v>
      </c>
      <c r="AC18" s="144">
        <v>25</v>
      </c>
      <c r="AD18" s="144">
        <v>26</v>
      </c>
      <c r="AE18" s="144">
        <v>18838332</v>
      </c>
      <c r="AF18" s="144"/>
      <c r="AG18" s="144">
        <v>122845</v>
      </c>
      <c r="AH18" s="144">
        <v>1</v>
      </c>
      <c r="AI18" s="144">
        <v>2</v>
      </c>
      <c r="AJ18" s="144">
        <v>0</v>
      </c>
    </row>
    <row r="19" spans="1:36" s="30" customFormat="1" ht="158.25" customHeight="1">
      <c r="A19" s="301" t="s">
        <v>345</v>
      </c>
      <c r="B19" s="157" t="s">
        <v>340</v>
      </c>
      <c r="C19" s="87">
        <v>3</v>
      </c>
      <c r="D19" s="87">
        <v>15</v>
      </c>
      <c r="E19" s="87"/>
      <c r="F19" s="87">
        <v>1</v>
      </c>
      <c r="G19" s="87"/>
      <c r="H19" s="87">
        <v>27000</v>
      </c>
      <c r="I19" s="87">
        <v>12</v>
      </c>
      <c r="J19" s="87">
        <v>5</v>
      </c>
      <c r="K19" s="87">
        <v>3</v>
      </c>
      <c r="L19" s="87"/>
      <c r="M19" s="87"/>
      <c r="N19" s="87">
        <v>7</v>
      </c>
      <c r="O19" s="87">
        <v>3</v>
      </c>
      <c r="P19" s="87"/>
      <c r="Q19" s="87"/>
      <c r="R19" s="87"/>
      <c r="S19" s="87">
        <v>15</v>
      </c>
      <c r="T19" s="87"/>
      <c r="U19" s="87">
        <v>3</v>
      </c>
      <c r="V19" s="87"/>
      <c r="W19" s="87"/>
      <c r="X19" s="87"/>
      <c r="Y19" s="87"/>
      <c r="Z19" s="87"/>
      <c r="AA19" s="87"/>
      <c r="AB19" s="87"/>
      <c r="AC19" s="87"/>
      <c r="AD19" s="87"/>
      <c r="AE19" s="87"/>
      <c r="AF19" s="87"/>
      <c r="AG19" s="87"/>
      <c r="AH19" s="87"/>
      <c r="AI19" s="87"/>
      <c r="AJ19" s="87"/>
    </row>
    <row r="20" spans="1:36" ht="69" customHeight="1">
      <c r="A20" s="301" t="s">
        <v>758</v>
      </c>
      <c r="B20" s="157" t="s">
        <v>341</v>
      </c>
      <c r="C20" s="87">
        <v>1</v>
      </c>
      <c r="D20" s="87">
        <v>2</v>
      </c>
      <c r="E20" s="87">
        <v>2</v>
      </c>
      <c r="F20" s="87"/>
      <c r="G20" s="87">
        <v>41401</v>
      </c>
      <c r="H20" s="87"/>
      <c r="I20" s="87">
        <v>3</v>
      </c>
      <c r="J20" s="87">
        <v>3</v>
      </c>
      <c r="K20" s="87"/>
      <c r="L20" s="87"/>
      <c r="M20" s="87"/>
      <c r="N20" s="87"/>
      <c r="O20" s="87"/>
      <c r="P20" s="87"/>
      <c r="Q20" s="87"/>
      <c r="R20" s="87"/>
      <c r="S20" s="87">
        <v>3</v>
      </c>
      <c r="T20" s="87"/>
      <c r="U20" s="87"/>
      <c r="V20" s="87"/>
      <c r="W20" s="87"/>
      <c r="X20" s="87"/>
      <c r="Y20" s="87">
        <v>3</v>
      </c>
      <c r="Z20" s="87"/>
      <c r="AA20" s="87"/>
      <c r="AB20" s="87"/>
      <c r="AC20" s="87"/>
      <c r="AD20" s="87"/>
      <c r="AE20" s="87">
        <v>42835</v>
      </c>
      <c r="AF20" s="87"/>
      <c r="AG20" s="87">
        <v>8000</v>
      </c>
      <c r="AH20" s="87"/>
      <c r="AI20" s="87"/>
      <c r="AJ20" s="87"/>
    </row>
    <row r="21" spans="1:36" ht="105" customHeight="1">
      <c r="A21" s="301" t="s">
        <v>759</v>
      </c>
      <c r="B21" s="157" t="s">
        <v>346</v>
      </c>
      <c r="C21" s="87">
        <v>21</v>
      </c>
      <c r="D21" s="87">
        <v>66</v>
      </c>
      <c r="E21" s="87">
        <v>52</v>
      </c>
      <c r="F21" s="87">
        <v>11</v>
      </c>
      <c r="G21" s="87"/>
      <c r="H21" s="87"/>
      <c r="I21" s="87">
        <v>78</v>
      </c>
      <c r="J21" s="87">
        <v>77</v>
      </c>
      <c r="K21" s="87">
        <v>12</v>
      </c>
      <c r="L21" s="87"/>
      <c r="M21" s="87"/>
      <c r="N21" s="87">
        <v>1</v>
      </c>
      <c r="O21" s="87">
        <v>1</v>
      </c>
      <c r="P21" s="87"/>
      <c r="Q21" s="87"/>
      <c r="R21" s="87">
        <v>1</v>
      </c>
      <c r="S21" s="87">
        <v>80</v>
      </c>
      <c r="T21" s="87"/>
      <c r="U21" s="87">
        <v>7</v>
      </c>
      <c r="V21" s="87">
        <v>2</v>
      </c>
      <c r="W21" s="87"/>
      <c r="X21" s="87">
        <v>2</v>
      </c>
      <c r="Y21" s="87"/>
      <c r="Z21" s="87"/>
      <c r="AA21" s="87"/>
      <c r="AB21" s="87"/>
      <c r="AC21" s="87"/>
      <c r="AD21" s="87"/>
      <c r="AE21" s="87"/>
      <c r="AF21" s="87"/>
      <c r="AG21" s="87">
        <v>100000</v>
      </c>
      <c r="AH21" s="87"/>
      <c r="AI21" s="87"/>
      <c r="AJ21" s="87"/>
    </row>
    <row r="22" spans="1:36" ht="52.15" customHeight="1">
      <c r="A22" s="300" t="s">
        <v>17780</v>
      </c>
      <c r="B22" s="157" t="s">
        <v>347</v>
      </c>
      <c r="C22" s="144">
        <v>25</v>
      </c>
      <c r="D22" s="144">
        <v>83</v>
      </c>
      <c r="E22" s="144">
        <v>54</v>
      </c>
      <c r="F22" s="144">
        <v>12</v>
      </c>
      <c r="G22" s="144">
        <v>41401</v>
      </c>
      <c r="H22" s="144">
        <v>27000</v>
      </c>
      <c r="I22" s="144">
        <v>93</v>
      </c>
      <c r="J22" s="144">
        <v>85</v>
      </c>
      <c r="K22" s="144">
        <v>15</v>
      </c>
      <c r="L22" s="144"/>
      <c r="M22" s="144"/>
      <c r="N22" s="144">
        <v>8</v>
      </c>
      <c r="O22" s="144">
        <v>4</v>
      </c>
      <c r="P22" s="144"/>
      <c r="Q22" s="144"/>
      <c r="R22" s="144">
        <v>1</v>
      </c>
      <c r="S22" s="144">
        <v>98</v>
      </c>
      <c r="T22" s="144"/>
      <c r="U22" s="144">
        <v>10</v>
      </c>
      <c r="V22" s="144">
        <v>2</v>
      </c>
      <c r="W22" s="144"/>
      <c r="X22" s="144">
        <v>2</v>
      </c>
      <c r="Y22" s="144">
        <v>3</v>
      </c>
      <c r="Z22" s="144"/>
      <c r="AA22" s="144"/>
      <c r="AB22" s="144"/>
      <c r="AC22" s="144"/>
      <c r="AD22" s="144"/>
      <c r="AE22" s="144">
        <v>42835</v>
      </c>
      <c r="AF22" s="144"/>
      <c r="AG22" s="144">
        <v>108000</v>
      </c>
      <c r="AH22" s="144"/>
      <c r="AI22" s="144"/>
      <c r="AJ22" s="144">
        <v>0</v>
      </c>
    </row>
    <row r="23" spans="1:36" ht="93" customHeight="1">
      <c r="A23" s="300" t="s">
        <v>764</v>
      </c>
      <c r="B23" s="157" t="s">
        <v>348</v>
      </c>
      <c r="C23" s="144">
        <v>107</v>
      </c>
      <c r="D23" s="144">
        <v>530</v>
      </c>
      <c r="E23" s="144">
        <v>230</v>
      </c>
      <c r="F23" s="144">
        <v>28</v>
      </c>
      <c r="G23" s="144">
        <v>109234073</v>
      </c>
      <c r="H23" s="144">
        <v>1994698</v>
      </c>
      <c r="I23" s="144">
        <v>475</v>
      </c>
      <c r="J23" s="144">
        <v>398</v>
      </c>
      <c r="K23" s="144">
        <v>108</v>
      </c>
      <c r="L23" s="144"/>
      <c r="M23" s="144"/>
      <c r="N23" s="144">
        <v>77</v>
      </c>
      <c r="O23" s="144">
        <v>28</v>
      </c>
      <c r="P23" s="144"/>
      <c r="Q23" s="144">
        <v>14</v>
      </c>
      <c r="R23" s="144">
        <v>13</v>
      </c>
      <c r="S23" s="144">
        <v>530</v>
      </c>
      <c r="T23" s="144"/>
      <c r="U23" s="144">
        <v>102</v>
      </c>
      <c r="V23" s="144">
        <v>14</v>
      </c>
      <c r="W23" s="144">
        <v>5</v>
      </c>
      <c r="X23" s="144">
        <v>15</v>
      </c>
      <c r="Y23" s="144">
        <v>21</v>
      </c>
      <c r="Z23" s="144">
        <v>47</v>
      </c>
      <c r="AA23" s="144">
        <v>53</v>
      </c>
      <c r="AB23" s="144">
        <v>19</v>
      </c>
      <c r="AC23" s="144">
        <v>25</v>
      </c>
      <c r="AD23" s="144">
        <v>26</v>
      </c>
      <c r="AE23" s="144">
        <v>18881167</v>
      </c>
      <c r="AF23" s="144"/>
      <c r="AG23" s="144">
        <v>230845</v>
      </c>
      <c r="AH23" s="144">
        <v>1</v>
      </c>
      <c r="AI23" s="144">
        <v>2</v>
      </c>
      <c r="AJ23" s="144">
        <v>0</v>
      </c>
    </row>
    <row r="24" spans="1:36" ht="39.6" customHeight="1">
      <c r="A24" s="301" t="s">
        <v>21260</v>
      </c>
      <c r="B24" s="157" t="s">
        <v>349</v>
      </c>
      <c r="C24" s="87">
        <v>6</v>
      </c>
      <c r="D24" s="87">
        <v>28</v>
      </c>
      <c r="E24" s="87"/>
      <c r="F24" s="87">
        <v>28</v>
      </c>
      <c r="G24" s="87">
        <v>339368</v>
      </c>
      <c r="H24" s="87"/>
      <c r="I24" s="87">
        <v>28</v>
      </c>
      <c r="J24" s="87">
        <v>26</v>
      </c>
      <c r="K24" s="87">
        <v>15</v>
      </c>
      <c r="L24" s="87"/>
      <c r="M24" s="87"/>
      <c r="N24" s="87">
        <v>2</v>
      </c>
      <c r="O24" s="87"/>
      <c r="P24" s="87"/>
      <c r="Q24" s="87"/>
      <c r="R24" s="87">
        <v>1</v>
      </c>
      <c r="S24" s="87">
        <v>29</v>
      </c>
      <c r="T24" s="87"/>
      <c r="U24" s="87">
        <v>5</v>
      </c>
      <c r="V24" s="87">
        <v>2</v>
      </c>
      <c r="W24" s="87"/>
      <c r="X24" s="87"/>
      <c r="Y24" s="87">
        <v>2</v>
      </c>
      <c r="Z24" s="87"/>
      <c r="AA24" s="87">
        <v>1</v>
      </c>
      <c r="AB24" s="87"/>
      <c r="AC24" s="87"/>
      <c r="AD24" s="87"/>
      <c r="AE24" s="87">
        <v>52299</v>
      </c>
      <c r="AF24" s="87"/>
      <c r="AG24" s="87">
        <v>8000</v>
      </c>
      <c r="AH24" s="87"/>
      <c r="AI24" s="87"/>
      <c r="AJ24" s="87"/>
    </row>
    <row r="25" spans="1:36" ht="122.25" customHeight="1">
      <c r="A25" s="301" t="s">
        <v>760</v>
      </c>
      <c r="B25" s="157" t="s">
        <v>350</v>
      </c>
      <c r="C25" s="87">
        <v>21</v>
      </c>
      <c r="D25" s="87">
        <v>198</v>
      </c>
      <c r="E25" s="87">
        <v>66</v>
      </c>
      <c r="F25" s="87"/>
      <c r="G25" s="121"/>
      <c r="H25" s="87"/>
      <c r="I25" s="87">
        <v>177</v>
      </c>
      <c r="J25" s="87">
        <v>166</v>
      </c>
      <c r="K25" s="87">
        <v>11</v>
      </c>
      <c r="L25" s="121"/>
      <c r="M25" s="121"/>
      <c r="N25" s="87">
        <v>11</v>
      </c>
      <c r="O25" s="87">
        <v>2</v>
      </c>
      <c r="P25" s="87"/>
      <c r="Q25" s="87">
        <v>9</v>
      </c>
      <c r="R25" s="87">
        <v>5</v>
      </c>
      <c r="S25" s="87">
        <v>193</v>
      </c>
      <c r="T25" s="87"/>
      <c r="U25" s="87">
        <v>26</v>
      </c>
      <c r="V25" s="87"/>
      <c r="W25" s="87"/>
      <c r="X25" s="87"/>
      <c r="Y25" s="121"/>
      <c r="Z25" s="121"/>
      <c r="AA25" s="121"/>
      <c r="AB25" s="121"/>
      <c r="AC25" s="121"/>
      <c r="AD25" s="121"/>
      <c r="AE25" s="121"/>
      <c r="AF25" s="87"/>
      <c r="AG25" s="121"/>
      <c r="AH25" s="121"/>
      <c r="AI25" s="121"/>
      <c r="AJ25" s="121"/>
    </row>
    <row r="26" spans="1:36" ht="120.75" customHeight="1">
      <c r="A26" s="301" t="s">
        <v>761</v>
      </c>
      <c r="B26" s="157" t="s">
        <v>351</v>
      </c>
      <c r="C26" s="87">
        <v>12</v>
      </c>
      <c r="D26" s="87">
        <v>23</v>
      </c>
      <c r="E26" s="87">
        <v>12</v>
      </c>
      <c r="F26" s="87"/>
      <c r="G26" s="121"/>
      <c r="H26" s="87"/>
      <c r="I26" s="87">
        <v>29</v>
      </c>
      <c r="J26" s="87">
        <v>28</v>
      </c>
      <c r="K26" s="87">
        <v>2</v>
      </c>
      <c r="L26" s="121"/>
      <c r="M26" s="121"/>
      <c r="N26" s="87">
        <v>1</v>
      </c>
      <c r="O26" s="87">
        <v>1</v>
      </c>
      <c r="P26" s="87"/>
      <c r="Q26" s="87"/>
      <c r="R26" s="87"/>
      <c r="S26" s="87">
        <v>30</v>
      </c>
      <c r="T26" s="87"/>
      <c r="U26" s="87">
        <v>5</v>
      </c>
      <c r="V26" s="87"/>
      <c r="W26" s="87"/>
      <c r="X26" s="87"/>
      <c r="Y26" s="121"/>
      <c r="Z26" s="121"/>
      <c r="AA26" s="121"/>
      <c r="AB26" s="121"/>
      <c r="AC26" s="121"/>
      <c r="AD26" s="121"/>
      <c r="AE26" s="121"/>
      <c r="AF26" s="87"/>
      <c r="AG26" s="121"/>
      <c r="AH26" s="121"/>
      <c r="AI26" s="121"/>
      <c r="AJ26" s="121"/>
    </row>
    <row r="27" spans="1:36" ht="64.900000000000006" customHeight="1">
      <c r="A27" s="300" t="s">
        <v>763</v>
      </c>
      <c r="B27" s="157" t="s">
        <v>75</v>
      </c>
      <c r="C27" s="144">
        <v>140</v>
      </c>
      <c r="D27" s="144">
        <v>751</v>
      </c>
      <c r="E27" s="144">
        <v>308</v>
      </c>
      <c r="F27" s="144">
        <v>28</v>
      </c>
      <c r="G27" s="144">
        <v>109234073</v>
      </c>
      <c r="H27" s="144">
        <v>1994698</v>
      </c>
      <c r="I27" s="144">
        <v>681</v>
      </c>
      <c r="J27" s="144">
        <v>592</v>
      </c>
      <c r="K27" s="144">
        <v>121</v>
      </c>
      <c r="L27" s="144"/>
      <c r="M27" s="144"/>
      <c r="N27" s="144">
        <v>89</v>
      </c>
      <c r="O27" s="144">
        <v>31</v>
      </c>
      <c r="P27" s="144"/>
      <c r="Q27" s="144">
        <v>23</v>
      </c>
      <c r="R27" s="144">
        <v>18</v>
      </c>
      <c r="S27" s="144">
        <v>753</v>
      </c>
      <c r="T27" s="144"/>
      <c r="U27" s="144">
        <v>133</v>
      </c>
      <c r="V27" s="144">
        <v>14</v>
      </c>
      <c r="W27" s="144">
        <v>5</v>
      </c>
      <c r="X27" s="144">
        <v>15</v>
      </c>
      <c r="Y27" s="144">
        <v>21</v>
      </c>
      <c r="Z27" s="144">
        <v>47</v>
      </c>
      <c r="AA27" s="144">
        <v>53</v>
      </c>
      <c r="AB27" s="144">
        <v>19</v>
      </c>
      <c r="AC27" s="144">
        <v>25</v>
      </c>
      <c r="AD27" s="144">
        <v>26</v>
      </c>
      <c r="AE27" s="144">
        <v>18881167</v>
      </c>
      <c r="AF27" s="144"/>
      <c r="AG27" s="144">
        <v>230845</v>
      </c>
      <c r="AH27" s="144">
        <v>1</v>
      </c>
      <c r="AI27" s="144">
        <v>2</v>
      </c>
      <c r="AJ27" s="144">
        <v>0</v>
      </c>
    </row>
    <row r="28" spans="1:36" ht="21" customHeight="1">
      <c r="A28" s="412" t="s">
        <v>21261</v>
      </c>
      <c r="B28" s="412"/>
      <c r="C28" s="412"/>
      <c r="D28" s="412"/>
      <c r="E28" s="412"/>
      <c r="F28" s="412"/>
      <c r="G28" s="412"/>
      <c r="H28" s="412"/>
      <c r="I28" s="412"/>
      <c r="J28" s="412"/>
      <c r="K28" s="412"/>
      <c r="L28" s="412"/>
      <c r="M28" s="412"/>
      <c r="N28" s="412"/>
      <c r="O28" s="412"/>
      <c r="P28" s="412"/>
      <c r="Q28" s="412"/>
      <c r="R28" s="412"/>
      <c r="S28" s="412"/>
      <c r="T28" s="412"/>
      <c r="U28" s="412"/>
      <c r="V28" s="59"/>
      <c r="W28" s="59"/>
      <c r="X28" s="59"/>
      <c r="Y28" s="59"/>
      <c r="Z28" s="59"/>
      <c r="AA28" s="59"/>
      <c r="AB28" s="149"/>
      <c r="AC28" s="149"/>
      <c r="AD28" s="61"/>
      <c r="AE28" s="61"/>
      <c r="AF28" s="61"/>
      <c r="AG28" s="61"/>
      <c r="AH28" s="61"/>
      <c r="AI28" s="61"/>
      <c r="AJ28" s="61"/>
    </row>
    <row r="29" spans="1:36" ht="22.5" customHeight="1">
      <c r="A29" s="416" t="s">
        <v>17783</v>
      </c>
      <c r="B29" s="416"/>
      <c r="C29" s="416"/>
      <c r="D29" s="416"/>
      <c r="E29" s="416"/>
      <c r="F29" s="416"/>
      <c r="G29" s="416"/>
      <c r="H29" s="416"/>
      <c r="I29" s="416"/>
      <c r="J29" s="416"/>
      <c r="K29" s="416"/>
      <c r="L29" s="416"/>
      <c r="M29" s="416"/>
      <c r="N29" s="416"/>
      <c r="O29" s="61"/>
      <c r="P29" s="61"/>
      <c r="Q29" s="61"/>
      <c r="R29" s="61"/>
      <c r="S29" s="61"/>
      <c r="T29" s="61"/>
      <c r="U29" s="61"/>
      <c r="V29" s="61"/>
      <c r="W29" s="149"/>
      <c r="X29" s="149"/>
      <c r="Y29" s="149"/>
      <c r="Z29" s="61"/>
      <c r="AA29" s="149"/>
      <c r="AB29" s="149"/>
      <c r="AC29" s="149"/>
      <c r="AD29" s="61"/>
      <c r="AE29" s="61"/>
      <c r="AF29" s="61"/>
      <c r="AG29" s="61"/>
      <c r="AH29" s="61"/>
      <c r="AI29" s="61"/>
      <c r="AJ29" s="61"/>
    </row>
    <row r="30" spans="1:36" ht="22.5" customHeight="1">
      <c r="A30" s="411" t="s">
        <v>17781</v>
      </c>
      <c r="B30" s="411"/>
      <c r="C30" s="411"/>
      <c r="D30" s="411"/>
      <c r="E30" s="411"/>
      <c r="F30" s="411"/>
      <c r="G30" s="411"/>
      <c r="H30" s="411"/>
      <c r="I30" s="411"/>
      <c r="J30" s="411"/>
      <c r="K30" s="411"/>
      <c r="L30" s="411"/>
      <c r="M30" s="411"/>
      <c r="N30" s="411"/>
      <c r="O30" s="411"/>
      <c r="P30" s="411"/>
      <c r="Q30" s="411"/>
      <c r="R30" s="411"/>
      <c r="S30" s="411"/>
      <c r="T30" s="411"/>
      <c r="U30" s="411"/>
      <c r="V30" s="411"/>
      <c r="W30" s="411"/>
      <c r="X30" s="411"/>
      <c r="Y30" s="411"/>
      <c r="Z30" s="411"/>
      <c r="AA30" s="411"/>
      <c r="AB30" s="411"/>
      <c r="AC30" s="411"/>
      <c r="AD30" s="411"/>
      <c r="AE30" s="411"/>
      <c r="AF30" s="411"/>
      <c r="AG30" s="411"/>
      <c r="AH30" s="411"/>
      <c r="AI30" s="411"/>
      <c r="AJ30" s="411"/>
    </row>
    <row r="31" spans="1:36" ht="18.75">
      <c r="A31" s="410"/>
      <c r="B31" s="410"/>
      <c r="C31" s="410"/>
      <c r="D31" s="410"/>
      <c r="E31" s="410"/>
      <c r="F31" s="410"/>
      <c r="G31" s="410"/>
      <c r="H31" s="410"/>
      <c r="I31" s="410"/>
      <c r="J31" s="410"/>
      <c r="K31" s="410"/>
      <c r="L31" s="410"/>
      <c r="M31" s="410"/>
      <c r="N31" s="410"/>
      <c r="O31" s="410"/>
      <c r="P31" s="410"/>
      <c r="Q31" s="410"/>
      <c r="R31" s="410"/>
      <c r="S31" s="410"/>
      <c r="T31" s="410"/>
      <c r="U31" s="410"/>
      <c r="V31" s="410"/>
      <c r="W31" s="410"/>
      <c r="X31" s="410"/>
      <c r="Y31" s="410"/>
      <c r="Z31" s="410"/>
      <c r="AA31" s="410"/>
      <c r="AB31" s="410"/>
      <c r="AC31" s="410"/>
      <c r="AD31" s="410"/>
      <c r="AE31" s="61"/>
      <c r="AF31" s="61"/>
      <c r="AG31" s="61"/>
      <c r="AH31" s="61"/>
      <c r="AI31" s="61"/>
      <c r="AJ31" s="61"/>
    </row>
  </sheetData>
  <mergeCells count="48">
    <mergeCell ref="M3:Q3"/>
    <mergeCell ref="M8:M9"/>
    <mergeCell ref="N8:N9"/>
    <mergeCell ref="O7:O9"/>
    <mergeCell ref="P7:P9"/>
    <mergeCell ref="I7:N7"/>
    <mergeCell ref="K8:K9"/>
    <mergeCell ref="A5:AJ5"/>
    <mergeCell ref="AJ7:AJ9"/>
    <mergeCell ref="A6:A9"/>
    <mergeCell ref="C6:C9"/>
    <mergeCell ref="D6:D9"/>
    <mergeCell ref="E6:H6"/>
    <mergeCell ref="AE8:AE9"/>
    <mergeCell ref="W6:W9"/>
    <mergeCell ref="X6:X9"/>
    <mergeCell ref="A31:AD31"/>
    <mergeCell ref="U6:U9"/>
    <mergeCell ref="A30:AJ30"/>
    <mergeCell ref="AF8:AG8"/>
    <mergeCell ref="A28:U28"/>
    <mergeCell ref="B6:B9"/>
    <mergeCell ref="L8:L9"/>
    <mergeCell ref="AI7:AI9"/>
    <mergeCell ref="V6:V9"/>
    <mergeCell ref="A29:N29"/>
    <mergeCell ref="R7:R9"/>
    <mergeCell ref="AH7:AH9"/>
    <mergeCell ref="S7:S9"/>
    <mergeCell ref="F8:F9"/>
    <mergeCell ref="I8:I9"/>
    <mergeCell ref="Y7:AD8"/>
    <mergeCell ref="G1:Q1"/>
    <mergeCell ref="M4:Q4"/>
    <mergeCell ref="Y6:AJ6"/>
    <mergeCell ref="E8:E9"/>
    <mergeCell ref="J8:J9"/>
    <mergeCell ref="I6:S6"/>
    <mergeCell ref="AE7:AG7"/>
    <mergeCell ref="Q7:Q9"/>
    <mergeCell ref="H7:H9"/>
    <mergeCell ref="T6:T9"/>
    <mergeCell ref="A3:G4"/>
    <mergeCell ref="H2:Q2"/>
    <mergeCell ref="E7:F7"/>
    <mergeCell ref="G7:G9"/>
    <mergeCell ref="I3:L3"/>
    <mergeCell ref="I4:L4"/>
  </mergeCells>
  <phoneticPr fontId="0" type="noConversion"/>
  <conditionalFormatting sqref="C24:AJ24 C25:F26 N25:X26 AF25:AF26 I25:K26 C11:AJ15 C17:K17 C19:AJ21 C23:G23 M17:AJ17">
    <cfRule type="cellIs" dxfId="356" priority="31" stopIfTrue="1" operator="lessThan">
      <formula>0</formula>
    </cfRule>
  </conditionalFormatting>
  <conditionalFormatting sqref="Y25:AE26">
    <cfRule type="cellIs" dxfId="355" priority="18" stopIfTrue="1" operator="lessThan">
      <formula>0</formula>
    </cfRule>
  </conditionalFormatting>
  <conditionalFormatting sqref="AG25:AJ26">
    <cfRule type="cellIs" dxfId="354" priority="17" stopIfTrue="1" operator="lessThan">
      <formula>0</formula>
    </cfRule>
  </conditionalFormatting>
  <conditionalFormatting sqref="L25:M26">
    <cfRule type="cellIs" dxfId="353" priority="19" stopIfTrue="1" operator="lessThan">
      <formula>0</formula>
    </cfRule>
  </conditionalFormatting>
  <conditionalFormatting sqref="G25:G26">
    <cfRule type="cellIs" dxfId="352" priority="16" stopIfTrue="1" operator="lessThan">
      <formula>0</formula>
    </cfRule>
  </conditionalFormatting>
  <conditionalFormatting sqref="L17">
    <cfRule type="cellIs" dxfId="351" priority="14" stopIfTrue="1" operator="lessThan">
      <formula>0</formula>
    </cfRule>
  </conditionalFormatting>
  <conditionalFormatting sqref="H22">
    <cfRule type="cellIs" dxfId="350" priority="11" stopIfTrue="1" operator="lessThan">
      <formula>0</formula>
    </cfRule>
  </conditionalFormatting>
  <conditionalFormatting sqref="I22:AJ22">
    <cfRule type="cellIs" dxfId="349" priority="10" stopIfTrue="1" operator="lessThan">
      <formula>0</formula>
    </cfRule>
  </conditionalFormatting>
  <conditionalFormatting sqref="C23:AJ23">
    <cfRule type="cellIs" dxfId="348" priority="9" stopIfTrue="1" operator="lessThan">
      <formula>0</formula>
    </cfRule>
  </conditionalFormatting>
  <conditionalFormatting sqref="H27:AJ27">
    <cfRule type="cellIs" dxfId="347" priority="8" stopIfTrue="1" operator="lessThan">
      <formula>0</formula>
    </cfRule>
  </conditionalFormatting>
  <conditionalFormatting sqref="H18:AJ18">
    <cfRule type="cellIs" dxfId="346" priority="7" stopIfTrue="1" operator="lessThan">
      <formula>0</formula>
    </cfRule>
  </conditionalFormatting>
  <conditionalFormatting sqref="C18:G18">
    <cfRule type="cellIs" dxfId="345" priority="6" stopIfTrue="1" operator="lessThan">
      <formula>0</formula>
    </cfRule>
  </conditionalFormatting>
  <conditionalFormatting sqref="C22:G22">
    <cfRule type="cellIs" dxfId="344" priority="5" stopIfTrue="1" operator="lessThan">
      <formula>0</formula>
    </cfRule>
  </conditionalFormatting>
  <conditionalFormatting sqref="C27:G27">
    <cfRule type="cellIs" dxfId="343" priority="4" stopIfTrue="1" operator="lessThan">
      <formula>0</formula>
    </cfRule>
  </conditionalFormatting>
  <conditionalFormatting sqref="C16:AJ16">
    <cfRule type="cellIs" dxfId="342" priority="3" stopIfTrue="1" operator="lessThan">
      <formula>0</formula>
    </cfRule>
  </conditionalFormatting>
  <conditionalFormatting sqref="H25:H26">
    <cfRule type="cellIs" dxfId="341" priority="1" stopIfTrue="1" operator="lessThan">
      <formula>0</formula>
    </cfRule>
  </conditionalFormatting>
  <printOptions horizontalCentered="1"/>
  <pageMargins left="0.78740157480314965" right="0.19685039370078741" top="0.78740157480314965" bottom="0.19685039370078741" header="0.39370078740157483" footer="7.874015748031496E-2"/>
  <pageSetup paperSize="9" scale="28" orientation="landscape" r:id="rId1"/>
  <headerFooter alignWithMargins="0"/>
  <ignoredErrors>
    <ignoredError sqref="B11:B27" numberStoredAsText="1"/>
  </ignoredErrors>
</worksheet>
</file>

<file path=xl/worksheets/sheet3.xml><?xml version="1.0" encoding="utf-8"?>
<worksheet xmlns="http://schemas.openxmlformats.org/spreadsheetml/2006/main" xmlns:r="http://schemas.openxmlformats.org/officeDocument/2006/relationships">
  <sheetPr codeName="Лист3">
    <tabColor rgb="FFFFFFCC"/>
    <pageSetUpPr fitToPage="1"/>
  </sheetPr>
  <dimension ref="A1:FP945"/>
  <sheetViews>
    <sheetView topLeftCell="A235" zoomScale="50" zoomScaleNormal="50" zoomScaleSheetLayoutView="30" zoomScalePageLayoutView="53" workbookViewId="0">
      <selection activeCell="I259" sqref="I259"/>
    </sheetView>
  </sheetViews>
  <sheetFormatPr defaultRowHeight="12.75"/>
  <cols>
    <col min="1" max="1" width="11" style="33" customWidth="1"/>
    <col min="2" max="2" width="23.140625" style="33" customWidth="1"/>
    <col min="3" max="3" width="33.140625" style="90" customWidth="1"/>
    <col min="4" max="4" width="93" style="90" customWidth="1"/>
    <col min="5" max="5" width="7.5703125" style="49" customWidth="1"/>
    <col min="6" max="6" width="12.5703125" style="11" customWidth="1"/>
    <col min="7" max="7" width="15.7109375" style="11" customWidth="1"/>
    <col min="8" max="8" width="9.7109375" style="11" customWidth="1"/>
    <col min="9" max="9" width="13.5703125" style="11" customWidth="1"/>
    <col min="10" max="10" width="13.28515625" style="11" customWidth="1"/>
    <col min="11" max="11" width="13.42578125" style="11" customWidth="1"/>
    <col min="12" max="12" width="12.7109375" style="11" customWidth="1"/>
    <col min="13" max="13" width="13.28515625" style="11" customWidth="1"/>
    <col min="14" max="14" width="14.140625" style="11" customWidth="1"/>
    <col min="15" max="15" width="10" style="11" customWidth="1"/>
    <col min="16" max="16" width="10.5703125" style="11" customWidth="1"/>
    <col min="17" max="17" width="9.28515625" style="11" customWidth="1"/>
    <col min="18" max="18" width="8.85546875" style="11" customWidth="1"/>
    <col min="19" max="19" width="18.140625" style="11" customWidth="1"/>
    <col min="20" max="20" width="9.28515625" style="11" customWidth="1"/>
    <col min="21" max="21" width="10.5703125" style="11" customWidth="1"/>
    <col min="22" max="22" width="12.140625" style="11" customWidth="1"/>
    <col min="23" max="23" width="10.28515625" style="11" customWidth="1"/>
    <col min="24" max="24" width="10.5703125" style="11" customWidth="1"/>
    <col min="25" max="25" width="10" style="11" customWidth="1"/>
    <col min="26" max="26" width="9.5703125" style="11" customWidth="1"/>
    <col min="27" max="27" width="8.7109375" style="11" customWidth="1"/>
    <col min="28" max="28" width="10" style="11" customWidth="1"/>
    <col min="29" max="29" width="10.42578125" style="11" customWidth="1"/>
    <col min="30" max="30" width="10.28515625" style="11" customWidth="1"/>
    <col min="31" max="31" width="10.42578125" style="11" customWidth="1"/>
    <col min="32" max="32" width="9.7109375" style="11" customWidth="1"/>
    <col min="33" max="33" width="9.85546875" style="11" customWidth="1"/>
    <col min="34" max="34" width="14.5703125" style="11" customWidth="1"/>
    <col min="35" max="35" width="16.7109375" style="11" customWidth="1"/>
    <col min="36" max="36" width="9" style="9" customWidth="1"/>
    <col min="37" max="37" width="23.85546875" style="9" customWidth="1"/>
    <col min="38" max="38" width="23.5703125" style="9" customWidth="1"/>
    <col min="39" max="39" width="16.28515625" style="9" customWidth="1"/>
    <col min="40" max="40" width="16.140625" style="9" customWidth="1"/>
    <col min="41" max="42" width="9.140625" style="9"/>
    <col min="43" max="16384" width="9.140625" style="11"/>
  </cols>
  <sheetData>
    <row r="1" spans="1:42">
      <c r="E1" s="9"/>
    </row>
    <row r="2" spans="1:42" ht="18.75" customHeight="1">
      <c r="A2" s="398" t="s">
        <v>569</v>
      </c>
      <c r="B2" s="398"/>
      <c r="C2" s="398"/>
      <c r="D2" s="398"/>
      <c r="E2" s="104"/>
      <c r="F2" s="104"/>
      <c r="G2" s="8"/>
      <c r="H2" s="8"/>
      <c r="I2" s="8"/>
      <c r="J2" s="8"/>
      <c r="K2" s="461" t="str">
        <f>IF('Титул ф.2'!D30=0," ",'Титул ф.2'!D30)</f>
        <v>Мелекесский районный суд</v>
      </c>
      <c r="L2" s="462"/>
      <c r="M2" s="462"/>
      <c r="N2" s="462"/>
      <c r="O2" s="462"/>
      <c r="P2" s="462"/>
      <c r="Q2" s="462"/>
      <c r="R2" s="462"/>
      <c r="S2" s="462"/>
      <c r="T2" s="462"/>
      <c r="U2" s="462"/>
      <c r="V2" s="462"/>
      <c r="W2" s="463"/>
      <c r="X2" s="9"/>
      <c r="Y2" s="9"/>
      <c r="Z2" s="9"/>
      <c r="AA2" s="9"/>
      <c r="AB2" s="9"/>
      <c r="AC2" s="9"/>
      <c r="AD2" s="9"/>
      <c r="AE2" s="9"/>
      <c r="AF2" s="9"/>
      <c r="AG2" s="9"/>
      <c r="AH2" s="9"/>
      <c r="AI2" s="9"/>
      <c r="AM2" s="10"/>
      <c r="AN2" s="10"/>
    </row>
    <row r="3" spans="1:42" ht="29.25" customHeight="1">
      <c r="A3" s="464" t="s">
        <v>342</v>
      </c>
      <c r="B3" s="464"/>
      <c r="C3" s="464"/>
      <c r="D3" s="464"/>
      <c r="E3" s="464"/>
      <c r="F3" s="464"/>
      <c r="G3" s="464"/>
      <c r="H3" s="464"/>
      <c r="I3" s="464"/>
      <c r="J3" s="464"/>
      <c r="K3" s="464"/>
      <c r="L3" s="464"/>
      <c r="M3" s="464"/>
      <c r="N3" s="464"/>
      <c r="O3" s="12"/>
      <c r="P3" s="12"/>
      <c r="Q3" s="12"/>
      <c r="R3" s="12"/>
      <c r="S3" s="13"/>
      <c r="T3" s="13"/>
      <c r="U3" s="13"/>
      <c r="V3" s="13"/>
      <c r="W3" s="13"/>
      <c r="X3" s="14"/>
      <c r="Y3" s="14"/>
      <c r="Z3" s="14"/>
      <c r="AA3" s="14"/>
      <c r="AB3" s="14"/>
      <c r="AC3" s="14"/>
      <c r="AD3" s="14"/>
      <c r="AE3" s="14"/>
      <c r="AF3" s="14"/>
      <c r="AG3" s="14"/>
      <c r="AH3" s="14"/>
      <c r="AI3" s="15"/>
      <c r="AJ3" s="14"/>
      <c r="AK3" s="14"/>
      <c r="AL3" s="14"/>
      <c r="AM3" s="14"/>
      <c r="AN3" s="14"/>
    </row>
    <row r="4" spans="1:42" ht="15.6" customHeight="1">
      <c r="A4" s="105"/>
      <c r="B4" s="105"/>
      <c r="C4" s="91"/>
      <c r="D4" s="91"/>
      <c r="E4" s="105"/>
      <c r="F4" s="105"/>
      <c r="G4" s="105"/>
      <c r="H4" s="105"/>
      <c r="I4" s="105"/>
      <c r="J4" s="105"/>
      <c r="K4" s="105"/>
      <c r="L4" s="105"/>
      <c r="M4" s="105"/>
      <c r="N4" s="105"/>
      <c r="O4" s="12"/>
      <c r="P4" s="12"/>
      <c r="Q4" s="12"/>
      <c r="R4" s="12"/>
      <c r="S4" s="13"/>
      <c r="T4" s="13"/>
      <c r="U4" s="13"/>
      <c r="V4" s="13"/>
      <c r="W4" s="13"/>
      <c r="X4" s="14"/>
      <c r="Y4" s="14"/>
      <c r="Z4" s="14"/>
      <c r="AA4" s="14"/>
      <c r="AB4" s="14"/>
      <c r="AC4" s="14"/>
      <c r="AD4" s="14"/>
      <c r="AE4" s="14"/>
      <c r="AF4" s="14"/>
      <c r="AG4" s="14"/>
      <c r="AH4" s="14"/>
      <c r="AI4" s="15"/>
      <c r="AJ4" s="14"/>
      <c r="AK4" s="14"/>
      <c r="AL4" s="14"/>
      <c r="AM4" s="14"/>
      <c r="AN4" s="14"/>
    </row>
    <row r="5" spans="1:42" ht="57.6" customHeight="1">
      <c r="A5" s="417" t="s">
        <v>21299</v>
      </c>
      <c r="B5" s="417"/>
      <c r="C5" s="417"/>
      <c r="D5" s="417"/>
      <c r="E5" s="417"/>
      <c r="F5" s="417"/>
      <c r="G5" s="417"/>
      <c r="H5" s="417"/>
      <c r="I5" s="417"/>
      <c r="J5" s="417"/>
      <c r="K5" s="417"/>
      <c r="L5" s="417"/>
      <c r="M5" s="417"/>
      <c r="N5" s="417"/>
      <c r="O5" s="417"/>
      <c r="P5" s="417"/>
      <c r="Q5" s="417"/>
      <c r="R5" s="417"/>
      <c r="S5" s="417"/>
      <c r="T5" s="417"/>
      <c r="U5" s="417"/>
      <c r="V5" s="417"/>
      <c r="W5" s="417"/>
      <c r="X5" s="417"/>
      <c r="Y5" s="417"/>
      <c r="Z5" s="417"/>
      <c r="AA5" s="417"/>
      <c r="AB5" s="417"/>
      <c r="AC5" s="417"/>
      <c r="AD5" s="417"/>
      <c r="AE5" s="417"/>
      <c r="AF5" s="417"/>
      <c r="AG5" s="417"/>
      <c r="AH5" s="417"/>
      <c r="AI5" s="417"/>
      <c r="AJ5" s="417"/>
      <c r="AK5" s="417"/>
      <c r="AL5" s="417"/>
      <c r="AM5" s="417"/>
      <c r="AN5" s="88"/>
    </row>
    <row r="6" spans="1:42" s="17" customFormat="1" ht="35.450000000000003" customHeight="1">
      <c r="A6" s="467" t="s">
        <v>193</v>
      </c>
      <c r="B6" s="467"/>
      <c r="C6" s="467"/>
      <c r="D6" s="467"/>
      <c r="E6" s="471" t="s">
        <v>568</v>
      </c>
      <c r="F6" s="403" t="s">
        <v>186</v>
      </c>
      <c r="G6" s="403" t="s">
        <v>187</v>
      </c>
      <c r="H6" s="402" t="s">
        <v>17771</v>
      </c>
      <c r="I6" s="402"/>
      <c r="J6" s="402"/>
      <c r="K6" s="402"/>
      <c r="L6" s="402" t="s">
        <v>65</v>
      </c>
      <c r="M6" s="402"/>
      <c r="N6" s="402"/>
      <c r="O6" s="402"/>
      <c r="P6" s="402"/>
      <c r="Q6" s="402"/>
      <c r="R6" s="402"/>
      <c r="S6" s="402"/>
      <c r="T6" s="402"/>
      <c r="U6" s="402"/>
      <c r="V6" s="402"/>
      <c r="W6" s="403" t="s">
        <v>18963</v>
      </c>
      <c r="X6" s="403" t="s">
        <v>190</v>
      </c>
      <c r="Y6" s="403" t="s">
        <v>184</v>
      </c>
      <c r="Z6" s="403" t="s">
        <v>165</v>
      </c>
      <c r="AA6" s="403" t="s">
        <v>166</v>
      </c>
      <c r="AB6" s="402" t="s">
        <v>17772</v>
      </c>
      <c r="AC6" s="402"/>
      <c r="AD6" s="402"/>
      <c r="AE6" s="402"/>
      <c r="AF6" s="402"/>
      <c r="AG6" s="402"/>
      <c r="AH6" s="402"/>
      <c r="AI6" s="402"/>
      <c r="AJ6" s="402"/>
      <c r="AK6" s="402"/>
      <c r="AL6" s="402"/>
      <c r="AM6" s="402"/>
      <c r="AN6" s="16"/>
      <c r="AO6" s="16"/>
    </row>
    <row r="7" spans="1:42" s="17" customFormat="1" ht="69.75" customHeight="1">
      <c r="A7" s="467"/>
      <c r="B7" s="467"/>
      <c r="C7" s="467"/>
      <c r="D7" s="467"/>
      <c r="E7" s="471"/>
      <c r="F7" s="403"/>
      <c r="G7" s="403"/>
      <c r="H7" s="402" t="s">
        <v>21</v>
      </c>
      <c r="I7" s="402"/>
      <c r="J7" s="403" t="s">
        <v>22810</v>
      </c>
      <c r="K7" s="403" t="s">
        <v>17773</v>
      </c>
      <c r="L7" s="402" t="s">
        <v>25</v>
      </c>
      <c r="M7" s="402"/>
      <c r="N7" s="402"/>
      <c r="O7" s="402"/>
      <c r="P7" s="402"/>
      <c r="Q7" s="402"/>
      <c r="R7" s="403" t="s">
        <v>628</v>
      </c>
      <c r="S7" s="403" t="s">
        <v>17774</v>
      </c>
      <c r="T7" s="403" t="s">
        <v>66</v>
      </c>
      <c r="U7" s="403" t="s">
        <v>67</v>
      </c>
      <c r="V7" s="403" t="s">
        <v>68</v>
      </c>
      <c r="W7" s="403"/>
      <c r="X7" s="403"/>
      <c r="Y7" s="403"/>
      <c r="Z7" s="403"/>
      <c r="AA7" s="403"/>
      <c r="AB7" s="402" t="s">
        <v>21258</v>
      </c>
      <c r="AC7" s="402"/>
      <c r="AD7" s="402"/>
      <c r="AE7" s="402"/>
      <c r="AF7" s="402"/>
      <c r="AG7" s="402"/>
      <c r="AH7" s="402" t="s">
        <v>22809</v>
      </c>
      <c r="AI7" s="402"/>
      <c r="AJ7" s="402"/>
      <c r="AK7" s="403" t="s">
        <v>22</v>
      </c>
      <c r="AL7" s="403" t="s">
        <v>23</v>
      </c>
      <c r="AM7" s="403" t="s">
        <v>21136</v>
      </c>
      <c r="AN7" s="16"/>
      <c r="AO7" s="16"/>
    </row>
    <row r="8" spans="1:42" s="17" customFormat="1" ht="64.5" customHeight="1">
      <c r="A8" s="467"/>
      <c r="B8" s="467"/>
      <c r="C8" s="467"/>
      <c r="D8" s="467"/>
      <c r="E8" s="471"/>
      <c r="F8" s="403"/>
      <c r="G8" s="403"/>
      <c r="H8" s="403" t="s">
        <v>189</v>
      </c>
      <c r="I8" s="403" t="s">
        <v>188</v>
      </c>
      <c r="J8" s="403"/>
      <c r="K8" s="403"/>
      <c r="L8" s="403" t="s">
        <v>69</v>
      </c>
      <c r="M8" s="403" t="s">
        <v>17775</v>
      </c>
      <c r="N8" s="403" t="s">
        <v>17776</v>
      </c>
      <c r="O8" s="403" t="s">
        <v>17777</v>
      </c>
      <c r="P8" s="403" t="s">
        <v>17778</v>
      </c>
      <c r="Q8" s="403" t="s">
        <v>17779</v>
      </c>
      <c r="R8" s="403"/>
      <c r="S8" s="403"/>
      <c r="T8" s="403"/>
      <c r="U8" s="403"/>
      <c r="V8" s="403"/>
      <c r="W8" s="403"/>
      <c r="X8" s="403"/>
      <c r="Y8" s="403"/>
      <c r="Z8" s="403"/>
      <c r="AA8" s="403"/>
      <c r="AB8" s="402"/>
      <c r="AC8" s="402"/>
      <c r="AD8" s="402"/>
      <c r="AE8" s="402"/>
      <c r="AF8" s="402"/>
      <c r="AG8" s="402"/>
      <c r="AH8" s="403" t="s">
        <v>21259</v>
      </c>
      <c r="AI8" s="402" t="s">
        <v>24</v>
      </c>
      <c r="AJ8" s="402"/>
      <c r="AK8" s="403"/>
      <c r="AL8" s="403"/>
      <c r="AM8" s="403"/>
      <c r="AN8" s="16"/>
      <c r="AO8" s="16"/>
    </row>
    <row r="9" spans="1:42" s="17" customFormat="1" ht="204.6" customHeight="1">
      <c r="A9" s="467"/>
      <c r="B9" s="467"/>
      <c r="C9" s="467"/>
      <c r="D9" s="467"/>
      <c r="E9" s="471"/>
      <c r="F9" s="403"/>
      <c r="G9" s="403"/>
      <c r="H9" s="403"/>
      <c r="I9" s="403"/>
      <c r="J9" s="403"/>
      <c r="K9" s="403"/>
      <c r="L9" s="403"/>
      <c r="M9" s="403"/>
      <c r="N9" s="403"/>
      <c r="O9" s="403"/>
      <c r="P9" s="403"/>
      <c r="Q9" s="403"/>
      <c r="R9" s="403"/>
      <c r="S9" s="403"/>
      <c r="T9" s="403"/>
      <c r="U9" s="403"/>
      <c r="V9" s="403"/>
      <c r="W9" s="403"/>
      <c r="X9" s="403"/>
      <c r="Y9" s="403"/>
      <c r="Z9" s="403"/>
      <c r="AA9" s="403"/>
      <c r="AB9" s="156" t="s">
        <v>631</v>
      </c>
      <c r="AC9" s="156" t="s">
        <v>632</v>
      </c>
      <c r="AD9" s="156" t="s">
        <v>633</v>
      </c>
      <c r="AE9" s="156" t="s">
        <v>634</v>
      </c>
      <c r="AF9" s="156" t="s">
        <v>635</v>
      </c>
      <c r="AG9" s="156" t="s">
        <v>636</v>
      </c>
      <c r="AH9" s="403"/>
      <c r="AI9" s="156" t="s">
        <v>21245</v>
      </c>
      <c r="AJ9" s="156" t="s">
        <v>21246</v>
      </c>
      <c r="AK9" s="403"/>
      <c r="AL9" s="403"/>
      <c r="AM9" s="403"/>
      <c r="AN9" s="16"/>
      <c r="AO9" s="16"/>
    </row>
    <row r="10" spans="1:42" s="19" customFormat="1" ht="18" customHeight="1">
      <c r="A10" s="471" t="s">
        <v>70</v>
      </c>
      <c r="B10" s="471"/>
      <c r="C10" s="471"/>
      <c r="D10" s="471"/>
      <c r="E10" s="157"/>
      <c r="F10" s="164">
        <v>1</v>
      </c>
      <c r="G10" s="164">
        <v>2</v>
      </c>
      <c r="H10" s="164">
        <v>3</v>
      </c>
      <c r="I10" s="164">
        <v>4</v>
      </c>
      <c r="J10" s="164">
        <v>5</v>
      </c>
      <c r="K10" s="164">
        <v>6</v>
      </c>
      <c r="L10" s="164">
        <v>7</v>
      </c>
      <c r="M10" s="164">
        <v>8</v>
      </c>
      <c r="N10" s="164">
        <v>9</v>
      </c>
      <c r="O10" s="164">
        <v>10</v>
      </c>
      <c r="P10" s="164">
        <v>11</v>
      </c>
      <c r="Q10" s="164">
        <v>12</v>
      </c>
      <c r="R10" s="164">
        <v>13</v>
      </c>
      <c r="S10" s="164">
        <v>14</v>
      </c>
      <c r="T10" s="164">
        <v>15</v>
      </c>
      <c r="U10" s="164">
        <v>16</v>
      </c>
      <c r="V10" s="164">
        <v>17</v>
      </c>
      <c r="W10" s="164">
        <v>18</v>
      </c>
      <c r="X10" s="164">
        <v>19</v>
      </c>
      <c r="Y10" s="164">
        <v>20</v>
      </c>
      <c r="Z10" s="164">
        <v>21</v>
      </c>
      <c r="AA10" s="164">
        <v>22</v>
      </c>
      <c r="AB10" s="164">
        <v>23</v>
      </c>
      <c r="AC10" s="164">
        <v>24</v>
      </c>
      <c r="AD10" s="164">
        <v>25</v>
      </c>
      <c r="AE10" s="164">
        <v>26</v>
      </c>
      <c r="AF10" s="164">
        <v>27</v>
      </c>
      <c r="AG10" s="164">
        <v>28</v>
      </c>
      <c r="AH10" s="164">
        <v>29</v>
      </c>
      <c r="AI10" s="164">
        <v>30</v>
      </c>
      <c r="AJ10" s="164">
        <v>31</v>
      </c>
      <c r="AK10" s="164">
        <v>32</v>
      </c>
      <c r="AL10" s="164">
        <v>33</v>
      </c>
      <c r="AM10" s="164">
        <v>34</v>
      </c>
      <c r="AN10" s="18"/>
      <c r="AO10" s="18"/>
    </row>
    <row r="11" spans="1:42" ht="39.6" customHeight="1">
      <c r="A11" s="466" t="s">
        <v>21262</v>
      </c>
      <c r="B11" s="466"/>
      <c r="C11" s="466"/>
      <c r="D11" s="466"/>
      <c r="E11" s="267" t="s">
        <v>332</v>
      </c>
      <c r="F11" s="215">
        <v>82</v>
      </c>
      <c r="G11" s="215">
        <v>447</v>
      </c>
      <c r="H11" s="215">
        <v>176</v>
      </c>
      <c r="I11" s="215">
        <v>16</v>
      </c>
      <c r="J11" s="215">
        <v>109192672</v>
      </c>
      <c r="K11" s="215">
        <v>1967698</v>
      </c>
      <c r="L11" s="215">
        <v>382</v>
      </c>
      <c r="M11" s="215">
        <v>313</v>
      </c>
      <c r="N11" s="215">
        <v>93</v>
      </c>
      <c r="O11" s="215"/>
      <c r="P11" s="215"/>
      <c r="Q11" s="215">
        <v>69</v>
      </c>
      <c r="R11" s="215">
        <v>24</v>
      </c>
      <c r="S11" s="215"/>
      <c r="T11" s="215">
        <v>14</v>
      </c>
      <c r="U11" s="215">
        <v>12</v>
      </c>
      <c r="V11" s="215">
        <v>432</v>
      </c>
      <c r="W11" s="215"/>
      <c r="X11" s="215">
        <v>92</v>
      </c>
      <c r="Y11" s="215">
        <v>12</v>
      </c>
      <c r="Z11" s="215">
        <v>5</v>
      </c>
      <c r="AA11" s="215">
        <v>13</v>
      </c>
      <c r="AB11" s="215">
        <v>18</v>
      </c>
      <c r="AC11" s="215">
        <v>47</v>
      </c>
      <c r="AD11" s="215">
        <v>53</v>
      </c>
      <c r="AE11" s="215">
        <v>19</v>
      </c>
      <c r="AF11" s="215">
        <v>25</v>
      </c>
      <c r="AG11" s="215">
        <v>26</v>
      </c>
      <c r="AH11" s="215">
        <v>18838332</v>
      </c>
      <c r="AI11" s="215"/>
      <c r="AJ11" s="215">
        <v>122845</v>
      </c>
      <c r="AK11" s="215">
        <v>1</v>
      </c>
      <c r="AL11" s="215">
        <v>2</v>
      </c>
      <c r="AM11" s="215">
        <v>0</v>
      </c>
      <c r="AP11" s="11"/>
    </row>
    <row r="12" spans="1:42" ht="24" customHeight="1">
      <c r="A12" s="456" t="s">
        <v>71</v>
      </c>
      <c r="B12" s="439" t="s">
        <v>17785</v>
      </c>
      <c r="C12" s="473" t="s">
        <v>17786</v>
      </c>
      <c r="D12" s="171" t="s">
        <v>72</v>
      </c>
      <c r="E12" s="267" t="s">
        <v>333</v>
      </c>
      <c r="F12" s="216"/>
      <c r="G12" s="216">
        <v>2</v>
      </c>
      <c r="H12" s="218"/>
      <c r="I12" s="216"/>
      <c r="J12" s="216"/>
      <c r="K12" s="216">
        <v>5000</v>
      </c>
      <c r="L12" s="215">
        <v>1</v>
      </c>
      <c r="M12" s="216">
        <v>1</v>
      </c>
      <c r="N12" s="216"/>
      <c r="O12" s="218"/>
      <c r="P12" s="218"/>
      <c r="Q12" s="216"/>
      <c r="R12" s="216">
        <v>1</v>
      </c>
      <c r="S12" s="216"/>
      <c r="T12" s="216"/>
      <c r="U12" s="216"/>
      <c r="V12" s="215">
        <v>2</v>
      </c>
      <c r="W12" s="216"/>
      <c r="X12" s="216"/>
      <c r="Y12" s="216"/>
      <c r="Z12" s="216"/>
      <c r="AA12" s="216"/>
      <c r="AB12" s="217"/>
      <c r="AC12" s="217"/>
      <c r="AD12" s="217"/>
      <c r="AE12" s="217"/>
      <c r="AF12" s="217"/>
      <c r="AG12" s="217"/>
      <c r="AH12" s="216"/>
      <c r="AI12" s="216"/>
      <c r="AJ12" s="216"/>
      <c r="AK12" s="216"/>
      <c r="AL12" s="216"/>
      <c r="AM12" s="216"/>
      <c r="AP12" s="11"/>
    </row>
    <row r="13" spans="1:42" ht="64.5" customHeight="1">
      <c r="A13" s="456"/>
      <c r="B13" s="439"/>
      <c r="C13" s="473"/>
      <c r="D13" s="171" t="s">
        <v>575</v>
      </c>
      <c r="E13" s="267" t="s">
        <v>334</v>
      </c>
      <c r="F13" s="216"/>
      <c r="G13" s="216"/>
      <c r="H13" s="216"/>
      <c r="I13" s="216"/>
      <c r="J13" s="216"/>
      <c r="K13" s="216"/>
      <c r="L13" s="215"/>
      <c r="M13" s="216"/>
      <c r="N13" s="216"/>
      <c r="O13" s="218"/>
      <c r="P13" s="216"/>
      <c r="Q13" s="216"/>
      <c r="R13" s="216"/>
      <c r="S13" s="216"/>
      <c r="T13" s="216"/>
      <c r="U13" s="216"/>
      <c r="V13" s="215"/>
      <c r="W13" s="216"/>
      <c r="X13" s="216"/>
      <c r="Y13" s="216"/>
      <c r="Z13" s="216"/>
      <c r="AA13" s="216"/>
      <c r="AB13" s="217"/>
      <c r="AC13" s="217"/>
      <c r="AD13" s="217"/>
      <c r="AE13" s="217"/>
      <c r="AF13" s="217"/>
      <c r="AG13" s="217"/>
      <c r="AH13" s="216"/>
      <c r="AI13" s="216"/>
      <c r="AJ13" s="216"/>
      <c r="AK13" s="216"/>
      <c r="AL13" s="216"/>
      <c r="AM13" s="216"/>
      <c r="AP13" s="11"/>
    </row>
    <row r="14" spans="1:42" ht="31.5" customHeight="1">
      <c r="A14" s="456"/>
      <c r="B14" s="439"/>
      <c r="C14" s="460" t="s">
        <v>17787</v>
      </c>
      <c r="D14" s="460"/>
      <c r="E14" s="267" t="s">
        <v>335</v>
      </c>
      <c r="F14" s="216"/>
      <c r="G14" s="216">
        <v>2</v>
      </c>
      <c r="H14" s="216"/>
      <c r="I14" s="216">
        <v>2</v>
      </c>
      <c r="J14" s="216"/>
      <c r="K14" s="216"/>
      <c r="L14" s="215">
        <v>2</v>
      </c>
      <c r="M14" s="216">
        <v>2</v>
      </c>
      <c r="N14" s="216"/>
      <c r="O14" s="218"/>
      <c r="P14" s="216"/>
      <c r="Q14" s="216"/>
      <c r="R14" s="216"/>
      <c r="S14" s="216"/>
      <c r="T14" s="216"/>
      <c r="U14" s="216"/>
      <c r="V14" s="215">
        <v>2</v>
      </c>
      <c r="W14" s="216"/>
      <c r="X14" s="216"/>
      <c r="Y14" s="216"/>
      <c r="Z14" s="216"/>
      <c r="AA14" s="216"/>
      <c r="AB14" s="217"/>
      <c r="AC14" s="217"/>
      <c r="AD14" s="217"/>
      <c r="AE14" s="217"/>
      <c r="AF14" s="217"/>
      <c r="AG14" s="217"/>
      <c r="AH14" s="216"/>
      <c r="AI14" s="216"/>
      <c r="AJ14" s="216"/>
      <c r="AK14" s="216"/>
      <c r="AL14" s="216"/>
      <c r="AM14" s="216"/>
      <c r="AP14" s="11"/>
    </row>
    <row r="15" spans="1:42" ht="39" customHeight="1">
      <c r="A15" s="456"/>
      <c r="B15" s="439"/>
      <c r="C15" s="460" t="s">
        <v>17788</v>
      </c>
      <c r="D15" s="460"/>
      <c r="E15" s="267" t="s">
        <v>336</v>
      </c>
      <c r="F15" s="216"/>
      <c r="G15" s="216"/>
      <c r="H15" s="216"/>
      <c r="I15" s="216"/>
      <c r="J15" s="216"/>
      <c r="K15" s="216"/>
      <c r="L15" s="215"/>
      <c r="M15" s="216"/>
      <c r="N15" s="216"/>
      <c r="O15" s="218"/>
      <c r="P15" s="216"/>
      <c r="Q15" s="216"/>
      <c r="R15" s="216"/>
      <c r="S15" s="216"/>
      <c r="T15" s="216"/>
      <c r="U15" s="216"/>
      <c r="V15" s="215"/>
      <c r="W15" s="216"/>
      <c r="X15" s="216"/>
      <c r="Y15" s="216"/>
      <c r="Z15" s="216"/>
      <c r="AA15" s="216"/>
      <c r="AB15" s="217"/>
      <c r="AC15" s="217"/>
      <c r="AD15" s="217"/>
      <c r="AE15" s="217"/>
      <c r="AF15" s="217"/>
      <c r="AG15" s="217"/>
      <c r="AH15" s="216"/>
      <c r="AI15" s="216"/>
      <c r="AJ15" s="216"/>
      <c r="AK15" s="216"/>
      <c r="AL15" s="216"/>
      <c r="AM15" s="216"/>
      <c r="AP15" s="11"/>
    </row>
    <row r="16" spans="1:42" ht="24" customHeight="1">
      <c r="A16" s="456"/>
      <c r="B16" s="439"/>
      <c r="C16" s="460" t="s">
        <v>17789</v>
      </c>
      <c r="D16" s="460"/>
      <c r="E16" s="267" t="s">
        <v>337</v>
      </c>
      <c r="F16" s="216"/>
      <c r="G16" s="216">
        <v>6</v>
      </c>
      <c r="H16" s="216"/>
      <c r="I16" s="216"/>
      <c r="J16" s="216">
        <v>3775603</v>
      </c>
      <c r="K16" s="216">
        <v>122916</v>
      </c>
      <c r="L16" s="215">
        <v>5</v>
      </c>
      <c r="M16" s="216">
        <v>4</v>
      </c>
      <c r="N16" s="216">
        <v>1</v>
      </c>
      <c r="O16" s="218"/>
      <c r="P16" s="216"/>
      <c r="Q16" s="216">
        <v>1</v>
      </c>
      <c r="R16" s="216">
        <v>1</v>
      </c>
      <c r="S16" s="216"/>
      <c r="T16" s="216"/>
      <c r="U16" s="216"/>
      <c r="V16" s="215">
        <v>6</v>
      </c>
      <c r="W16" s="216"/>
      <c r="X16" s="216"/>
      <c r="Y16" s="216"/>
      <c r="Z16" s="216"/>
      <c r="AA16" s="216"/>
      <c r="AB16" s="216"/>
      <c r="AC16" s="216"/>
      <c r="AD16" s="216"/>
      <c r="AE16" s="216">
        <v>2</v>
      </c>
      <c r="AF16" s="216">
        <v>1</v>
      </c>
      <c r="AG16" s="216">
        <v>2</v>
      </c>
      <c r="AH16" s="216"/>
      <c r="AI16" s="216"/>
      <c r="AJ16" s="216"/>
      <c r="AK16" s="216"/>
      <c r="AL16" s="216"/>
      <c r="AM16" s="216"/>
      <c r="AP16" s="11"/>
    </row>
    <row r="17" spans="1:42" ht="49.5" customHeight="1">
      <c r="A17" s="456"/>
      <c r="B17" s="439"/>
      <c r="C17" s="460" t="s">
        <v>17790</v>
      </c>
      <c r="D17" s="460"/>
      <c r="E17" s="267" t="s">
        <v>338</v>
      </c>
      <c r="F17" s="216"/>
      <c r="G17" s="216"/>
      <c r="H17" s="216"/>
      <c r="I17" s="216"/>
      <c r="J17" s="216"/>
      <c r="K17" s="216"/>
      <c r="L17" s="215"/>
      <c r="M17" s="216"/>
      <c r="N17" s="216"/>
      <c r="O17" s="216"/>
      <c r="P17" s="216"/>
      <c r="Q17" s="216"/>
      <c r="R17" s="216"/>
      <c r="S17" s="216"/>
      <c r="T17" s="216"/>
      <c r="U17" s="216"/>
      <c r="V17" s="215"/>
      <c r="W17" s="216"/>
      <c r="X17" s="216"/>
      <c r="Y17" s="216"/>
      <c r="Z17" s="216"/>
      <c r="AA17" s="216"/>
      <c r="AB17" s="216"/>
      <c r="AC17" s="216"/>
      <c r="AD17" s="216"/>
      <c r="AE17" s="216"/>
      <c r="AF17" s="216"/>
      <c r="AG17" s="216"/>
      <c r="AH17" s="216"/>
      <c r="AI17" s="216"/>
      <c r="AJ17" s="216"/>
      <c r="AK17" s="216"/>
      <c r="AL17" s="216"/>
      <c r="AM17" s="216"/>
      <c r="AP17" s="11"/>
    </row>
    <row r="18" spans="1:42" ht="49.5" customHeight="1">
      <c r="A18" s="456"/>
      <c r="B18" s="439"/>
      <c r="C18" s="460" t="s">
        <v>17791</v>
      </c>
      <c r="D18" s="460"/>
      <c r="E18" s="267" t="s">
        <v>339</v>
      </c>
      <c r="F18" s="216"/>
      <c r="G18" s="216"/>
      <c r="H18" s="216"/>
      <c r="I18" s="216"/>
      <c r="J18" s="216"/>
      <c r="K18" s="216"/>
      <c r="L18" s="215"/>
      <c r="M18" s="216"/>
      <c r="N18" s="216"/>
      <c r="O18" s="218"/>
      <c r="P18" s="216"/>
      <c r="Q18" s="216"/>
      <c r="R18" s="216"/>
      <c r="S18" s="216"/>
      <c r="T18" s="216"/>
      <c r="U18" s="216"/>
      <c r="V18" s="215"/>
      <c r="W18" s="216"/>
      <c r="X18" s="216"/>
      <c r="Y18" s="216"/>
      <c r="Z18" s="216"/>
      <c r="AA18" s="216"/>
      <c r="AB18" s="216"/>
      <c r="AC18" s="216"/>
      <c r="AD18" s="216"/>
      <c r="AE18" s="216"/>
      <c r="AF18" s="216"/>
      <c r="AG18" s="216"/>
      <c r="AH18" s="216"/>
      <c r="AI18" s="216"/>
      <c r="AJ18" s="216"/>
      <c r="AK18" s="216"/>
      <c r="AL18" s="216"/>
      <c r="AM18" s="216"/>
      <c r="AP18" s="11"/>
    </row>
    <row r="19" spans="1:42" ht="46.5" customHeight="1">
      <c r="A19" s="456"/>
      <c r="B19" s="439"/>
      <c r="C19" s="460" t="s">
        <v>17792</v>
      </c>
      <c r="D19" s="460"/>
      <c r="E19" s="267" t="s">
        <v>340</v>
      </c>
      <c r="F19" s="216">
        <v>1</v>
      </c>
      <c r="G19" s="216">
        <v>1</v>
      </c>
      <c r="H19" s="216"/>
      <c r="I19" s="216"/>
      <c r="J19" s="216">
        <v>110238</v>
      </c>
      <c r="K19" s="216"/>
      <c r="L19" s="215">
        <v>2</v>
      </c>
      <c r="M19" s="216">
        <v>2</v>
      </c>
      <c r="N19" s="216">
        <v>1</v>
      </c>
      <c r="O19" s="216"/>
      <c r="P19" s="216"/>
      <c r="Q19" s="216"/>
      <c r="R19" s="216"/>
      <c r="S19" s="216"/>
      <c r="T19" s="216"/>
      <c r="U19" s="216"/>
      <c r="V19" s="215">
        <v>2</v>
      </c>
      <c r="W19" s="216"/>
      <c r="X19" s="216"/>
      <c r="Y19" s="216"/>
      <c r="Z19" s="216"/>
      <c r="AA19" s="216"/>
      <c r="AB19" s="216"/>
      <c r="AC19" s="216"/>
      <c r="AD19" s="216">
        <v>1</v>
      </c>
      <c r="AE19" s="216"/>
      <c r="AF19" s="216"/>
      <c r="AG19" s="216"/>
      <c r="AH19" s="216"/>
      <c r="AI19" s="216"/>
      <c r="AJ19" s="216">
        <v>300</v>
      </c>
      <c r="AK19" s="216"/>
      <c r="AL19" s="216"/>
      <c r="AM19" s="216"/>
      <c r="AP19" s="11"/>
    </row>
    <row r="20" spans="1:42" ht="24" customHeight="1">
      <c r="A20" s="456"/>
      <c r="B20" s="439"/>
      <c r="C20" s="460" t="s">
        <v>17793</v>
      </c>
      <c r="D20" s="460"/>
      <c r="E20" s="267" t="s">
        <v>341</v>
      </c>
      <c r="F20" s="216">
        <v>2</v>
      </c>
      <c r="G20" s="216">
        <v>6</v>
      </c>
      <c r="H20" s="216"/>
      <c r="I20" s="216"/>
      <c r="J20" s="216"/>
      <c r="K20" s="216">
        <v>5000</v>
      </c>
      <c r="L20" s="215">
        <v>8</v>
      </c>
      <c r="M20" s="216">
        <v>8</v>
      </c>
      <c r="N20" s="216">
        <v>1</v>
      </c>
      <c r="O20" s="216"/>
      <c r="P20" s="216"/>
      <c r="Q20" s="216"/>
      <c r="R20" s="216"/>
      <c r="S20" s="216"/>
      <c r="T20" s="216"/>
      <c r="U20" s="216"/>
      <c r="V20" s="215">
        <v>8</v>
      </c>
      <c r="W20" s="216"/>
      <c r="X20" s="216"/>
      <c r="Y20" s="216"/>
      <c r="Z20" s="216"/>
      <c r="AA20" s="216"/>
      <c r="AB20" s="216"/>
      <c r="AC20" s="216"/>
      <c r="AD20" s="216"/>
      <c r="AE20" s="216"/>
      <c r="AF20" s="216"/>
      <c r="AG20" s="216"/>
      <c r="AH20" s="216">
        <v>6000</v>
      </c>
      <c r="AI20" s="216"/>
      <c r="AJ20" s="216">
        <v>750</v>
      </c>
      <c r="AK20" s="216"/>
      <c r="AL20" s="216"/>
      <c r="AM20" s="216"/>
      <c r="AP20" s="11"/>
    </row>
    <row r="21" spans="1:42" ht="48.75" customHeight="1">
      <c r="A21" s="456"/>
      <c r="B21" s="439"/>
      <c r="C21" s="460" t="s">
        <v>17794</v>
      </c>
      <c r="D21" s="460"/>
      <c r="E21" s="267" t="s">
        <v>346</v>
      </c>
      <c r="F21" s="216"/>
      <c r="G21" s="216"/>
      <c r="H21" s="216"/>
      <c r="I21" s="216"/>
      <c r="J21" s="216"/>
      <c r="K21" s="216"/>
      <c r="L21" s="215"/>
      <c r="M21" s="216"/>
      <c r="N21" s="216"/>
      <c r="O21" s="216"/>
      <c r="P21" s="216"/>
      <c r="Q21" s="216"/>
      <c r="R21" s="216"/>
      <c r="S21" s="216"/>
      <c r="T21" s="216"/>
      <c r="U21" s="216"/>
      <c r="V21" s="215"/>
      <c r="W21" s="216"/>
      <c r="X21" s="216"/>
      <c r="Y21" s="216"/>
      <c r="Z21" s="216"/>
      <c r="AA21" s="216"/>
      <c r="AB21" s="216"/>
      <c r="AC21" s="216"/>
      <c r="AD21" s="216"/>
      <c r="AE21" s="216"/>
      <c r="AF21" s="216"/>
      <c r="AG21" s="216"/>
      <c r="AH21" s="216"/>
      <c r="AI21" s="216"/>
      <c r="AJ21" s="216"/>
      <c r="AK21" s="216"/>
      <c r="AL21" s="216"/>
      <c r="AM21" s="216"/>
      <c r="AP21" s="11"/>
    </row>
    <row r="22" spans="1:42" ht="37.5" customHeight="1">
      <c r="A22" s="456"/>
      <c r="B22" s="439"/>
      <c r="C22" s="421" t="s">
        <v>18971</v>
      </c>
      <c r="D22" s="421"/>
      <c r="E22" s="267" t="s">
        <v>347</v>
      </c>
      <c r="F22" s="216"/>
      <c r="G22" s="216">
        <v>6</v>
      </c>
      <c r="H22" s="216"/>
      <c r="I22" s="216"/>
      <c r="J22" s="216"/>
      <c r="K22" s="216">
        <v>9300</v>
      </c>
      <c r="L22" s="215">
        <v>5</v>
      </c>
      <c r="M22" s="216">
        <v>3</v>
      </c>
      <c r="N22" s="216"/>
      <c r="O22" s="216"/>
      <c r="P22" s="216"/>
      <c r="Q22" s="216">
        <v>2</v>
      </c>
      <c r="R22" s="216"/>
      <c r="S22" s="216"/>
      <c r="T22" s="216"/>
      <c r="U22" s="216"/>
      <c r="V22" s="215">
        <v>5</v>
      </c>
      <c r="W22" s="216"/>
      <c r="X22" s="216">
        <v>1</v>
      </c>
      <c r="Y22" s="216"/>
      <c r="Z22" s="216"/>
      <c r="AA22" s="216"/>
      <c r="AB22" s="216"/>
      <c r="AC22" s="216"/>
      <c r="AD22" s="216"/>
      <c r="AE22" s="216"/>
      <c r="AF22" s="216"/>
      <c r="AG22" s="216"/>
      <c r="AH22" s="216">
        <v>17269</v>
      </c>
      <c r="AI22" s="216"/>
      <c r="AJ22" s="216">
        <v>300</v>
      </c>
      <c r="AK22" s="216"/>
      <c r="AL22" s="216"/>
      <c r="AM22" s="216"/>
      <c r="AP22" s="11"/>
    </row>
    <row r="23" spans="1:42" ht="24" customHeight="1">
      <c r="A23" s="456"/>
      <c r="B23" s="439"/>
      <c r="C23" s="460" t="s">
        <v>17795</v>
      </c>
      <c r="D23" s="460"/>
      <c r="E23" s="267" t="s">
        <v>348</v>
      </c>
      <c r="F23" s="216">
        <v>4</v>
      </c>
      <c r="G23" s="216">
        <v>6</v>
      </c>
      <c r="H23" s="216"/>
      <c r="I23" s="216"/>
      <c r="J23" s="216"/>
      <c r="K23" s="216">
        <v>6000</v>
      </c>
      <c r="L23" s="215">
        <v>5</v>
      </c>
      <c r="M23" s="216">
        <v>4</v>
      </c>
      <c r="N23" s="216">
        <v>1</v>
      </c>
      <c r="O23" s="218"/>
      <c r="P23" s="218"/>
      <c r="Q23" s="216">
        <v>1</v>
      </c>
      <c r="R23" s="216"/>
      <c r="S23" s="216"/>
      <c r="T23" s="216"/>
      <c r="U23" s="216"/>
      <c r="V23" s="215">
        <v>5</v>
      </c>
      <c r="W23" s="216"/>
      <c r="X23" s="216">
        <v>5</v>
      </c>
      <c r="Y23" s="216">
        <v>5</v>
      </c>
      <c r="Z23" s="216"/>
      <c r="AA23" s="216"/>
      <c r="AB23" s="217"/>
      <c r="AC23" s="217"/>
      <c r="AD23" s="217"/>
      <c r="AE23" s="217"/>
      <c r="AF23" s="217"/>
      <c r="AG23" s="217"/>
      <c r="AH23" s="216"/>
      <c r="AI23" s="216"/>
      <c r="AJ23" s="216"/>
      <c r="AK23" s="216"/>
      <c r="AL23" s="216"/>
      <c r="AM23" s="216"/>
      <c r="AP23" s="11"/>
    </row>
    <row r="24" spans="1:42" ht="24" customHeight="1">
      <c r="A24" s="456"/>
      <c r="B24" s="439"/>
      <c r="C24" s="460" t="s">
        <v>17796</v>
      </c>
      <c r="D24" s="460"/>
      <c r="E24" s="267" t="s">
        <v>349</v>
      </c>
      <c r="F24" s="216">
        <v>1</v>
      </c>
      <c r="G24" s="216">
        <v>3</v>
      </c>
      <c r="H24" s="216"/>
      <c r="I24" s="216"/>
      <c r="J24" s="216"/>
      <c r="K24" s="216">
        <v>3000</v>
      </c>
      <c r="L24" s="215">
        <v>3</v>
      </c>
      <c r="M24" s="216">
        <v>3</v>
      </c>
      <c r="N24" s="216"/>
      <c r="O24" s="218"/>
      <c r="P24" s="218"/>
      <c r="Q24" s="216"/>
      <c r="R24" s="216"/>
      <c r="S24" s="216"/>
      <c r="T24" s="216"/>
      <c r="U24" s="216"/>
      <c r="V24" s="215">
        <v>3</v>
      </c>
      <c r="W24" s="216"/>
      <c r="X24" s="216">
        <v>1</v>
      </c>
      <c r="Y24" s="216">
        <v>1</v>
      </c>
      <c r="Z24" s="216"/>
      <c r="AA24" s="216"/>
      <c r="AB24" s="217"/>
      <c r="AC24" s="217"/>
      <c r="AD24" s="217"/>
      <c r="AE24" s="217"/>
      <c r="AF24" s="217"/>
      <c r="AG24" s="217"/>
      <c r="AH24" s="216">
        <v>3000</v>
      </c>
      <c r="AI24" s="216"/>
      <c r="AJ24" s="216"/>
      <c r="AK24" s="216"/>
      <c r="AL24" s="216"/>
      <c r="AM24" s="216"/>
      <c r="AP24" s="11"/>
    </row>
    <row r="25" spans="1:42" ht="24" customHeight="1">
      <c r="A25" s="456"/>
      <c r="B25" s="439"/>
      <c r="C25" s="460" t="s">
        <v>17797</v>
      </c>
      <c r="D25" s="460"/>
      <c r="E25" s="267" t="s">
        <v>350</v>
      </c>
      <c r="F25" s="216"/>
      <c r="G25" s="216">
        <v>7</v>
      </c>
      <c r="H25" s="216">
        <v>1</v>
      </c>
      <c r="I25" s="216"/>
      <c r="J25" s="216"/>
      <c r="K25" s="216"/>
      <c r="L25" s="215">
        <v>6</v>
      </c>
      <c r="M25" s="216">
        <v>6</v>
      </c>
      <c r="N25" s="216">
        <v>2</v>
      </c>
      <c r="O25" s="218"/>
      <c r="P25" s="218"/>
      <c r="Q25" s="216"/>
      <c r="R25" s="216"/>
      <c r="S25" s="216"/>
      <c r="T25" s="216"/>
      <c r="U25" s="216"/>
      <c r="V25" s="215">
        <v>6</v>
      </c>
      <c r="W25" s="216"/>
      <c r="X25" s="216">
        <v>1</v>
      </c>
      <c r="Y25" s="216"/>
      <c r="Z25" s="216"/>
      <c r="AA25" s="216"/>
      <c r="AB25" s="217"/>
      <c r="AC25" s="217"/>
      <c r="AD25" s="217"/>
      <c r="AE25" s="217"/>
      <c r="AF25" s="217"/>
      <c r="AG25" s="217"/>
      <c r="AH25" s="216">
        <v>20000</v>
      </c>
      <c r="AI25" s="216"/>
      <c r="AJ25" s="216">
        <v>3600</v>
      </c>
      <c r="AK25" s="216"/>
      <c r="AL25" s="216"/>
      <c r="AM25" s="216"/>
      <c r="AP25" s="11"/>
    </row>
    <row r="26" spans="1:42" ht="24" customHeight="1">
      <c r="A26" s="456"/>
      <c r="B26" s="439"/>
      <c r="C26" s="460" t="s">
        <v>17798</v>
      </c>
      <c r="D26" s="460"/>
      <c r="E26" s="267" t="s">
        <v>351</v>
      </c>
      <c r="F26" s="216"/>
      <c r="G26" s="216">
        <v>2</v>
      </c>
      <c r="H26" s="216">
        <v>1</v>
      </c>
      <c r="I26" s="216"/>
      <c r="J26" s="216"/>
      <c r="K26" s="216"/>
      <c r="L26" s="215">
        <v>2</v>
      </c>
      <c r="M26" s="216">
        <v>1</v>
      </c>
      <c r="N26" s="216">
        <v>1</v>
      </c>
      <c r="O26" s="218"/>
      <c r="P26" s="218"/>
      <c r="Q26" s="216">
        <v>1</v>
      </c>
      <c r="R26" s="216"/>
      <c r="S26" s="216"/>
      <c r="T26" s="216"/>
      <c r="U26" s="216"/>
      <c r="V26" s="215">
        <v>2</v>
      </c>
      <c r="W26" s="216"/>
      <c r="X26" s="216"/>
      <c r="Y26" s="216"/>
      <c r="Z26" s="216"/>
      <c r="AA26" s="216"/>
      <c r="AB26" s="217"/>
      <c r="AC26" s="217"/>
      <c r="AD26" s="217"/>
      <c r="AE26" s="217"/>
      <c r="AF26" s="217"/>
      <c r="AG26" s="217"/>
      <c r="AH26" s="216"/>
      <c r="AI26" s="216"/>
      <c r="AJ26" s="216"/>
      <c r="AK26" s="216"/>
      <c r="AL26" s="216"/>
      <c r="AM26" s="216"/>
      <c r="AP26" s="11"/>
    </row>
    <row r="27" spans="1:42" ht="24" customHeight="1">
      <c r="A27" s="456"/>
      <c r="B27" s="439"/>
      <c r="C27" s="460" t="s">
        <v>17799</v>
      </c>
      <c r="D27" s="460"/>
      <c r="E27" s="267" t="s">
        <v>75</v>
      </c>
      <c r="F27" s="216">
        <v>1</v>
      </c>
      <c r="G27" s="216"/>
      <c r="H27" s="216"/>
      <c r="I27" s="216"/>
      <c r="J27" s="216"/>
      <c r="K27" s="216"/>
      <c r="L27" s="215">
        <v>1</v>
      </c>
      <c r="M27" s="216">
        <v>1</v>
      </c>
      <c r="N27" s="216"/>
      <c r="O27" s="218"/>
      <c r="P27" s="218"/>
      <c r="Q27" s="216"/>
      <c r="R27" s="216"/>
      <c r="S27" s="216"/>
      <c r="T27" s="216"/>
      <c r="U27" s="216"/>
      <c r="V27" s="215">
        <v>1</v>
      </c>
      <c r="W27" s="216"/>
      <c r="X27" s="216"/>
      <c r="Y27" s="216"/>
      <c r="Z27" s="216"/>
      <c r="AA27" s="216"/>
      <c r="AB27" s="217"/>
      <c r="AC27" s="217"/>
      <c r="AD27" s="217"/>
      <c r="AE27" s="217"/>
      <c r="AF27" s="217"/>
      <c r="AG27" s="217"/>
      <c r="AH27" s="216"/>
      <c r="AI27" s="216"/>
      <c r="AJ27" s="216"/>
      <c r="AK27" s="216"/>
      <c r="AL27" s="216"/>
      <c r="AM27" s="216"/>
      <c r="AP27" s="11"/>
    </row>
    <row r="28" spans="1:42" ht="24" customHeight="1">
      <c r="A28" s="456"/>
      <c r="B28" s="439"/>
      <c r="C28" s="460" t="s">
        <v>17800</v>
      </c>
      <c r="D28" s="460"/>
      <c r="E28" s="267" t="s">
        <v>76</v>
      </c>
      <c r="F28" s="216"/>
      <c r="G28" s="216"/>
      <c r="H28" s="216"/>
      <c r="I28" s="216"/>
      <c r="J28" s="216"/>
      <c r="K28" s="216"/>
      <c r="L28" s="215"/>
      <c r="M28" s="216"/>
      <c r="N28" s="216"/>
      <c r="O28" s="218"/>
      <c r="P28" s="218"/>
      <c r="Q28" s="216"/>
      <c r="R28" s="216"/>
      <c r="S28" s="216"/>
      <c r="T28" s="216"/>
      <c r="U28" s="216"/>
      <c r="V28" s="215"/>
      <c r="W28" s="216"/>
      <c r="X28" s="216"/>
      <c r="Y28" s="216"/>
      <c r="Z28" s="216"/>
      <c r="AA28" s="216"/>
      <c r="AB28" s="217"/>
      <c r="AC28" s="217"/>
      <c r="AD28" s="217"/>
      <c r="AE28" s="217"/>
      <c r="AF28" s="217"/>
      <c r="AG28" s="217"/>
      <c r="AH28" s="216"/>
      <c r="AI28" s="216"/>
      <c r="AJ28" s="216"/>
      <c r="AK28" s="216"/>
      <c r="AL28" s="216"/>
      <c r="AM28" s="216"/>
      <c r="AP28" s="11"/>
    </row>
    <row r="29" spans="1:42" ht="24" customHeight="1">
      <c r="A29" s="456"/>
      <c r="B29" s="439"/>
      <c r="C29" s="460" t="s">
        <v>17801</v>
      </c>
      <c r="D29" s="460"/>
      <c r="E29" s="267" t="s">
        <v>77</v>
      </c>
      <c r="F29" s="216"/>
      <c r="G29" s="216">
        <v>2</v>
      </c>
      <c r="H29" s="216"/>
      <c r="I29" s="216"/>
      <c r="J29" s="216"/>
      <c r="K29" s="216"/>
      <c r="L29" s="215">
        <v>1</v>
      </c>
      <c r="M29" s="216">
        <v>1</v>
      </c>
      <c r="N29" s="216"/>
      <c r="O29" s="218"/>
      <c r="P29" s="218"/>
      <c r="Q29" s="216"/>
      <c r="R29" s="216">
        <v>1</v>
      </c>
      <c r="S29" s="216"/>
      <c r="T29" s="216"/>
      <c r="U29" s="216"/>
      <c r="V29" s="215">
        <v>2</v>
      </c>
      <c r="W29" s="216"/>
      <c r="X29" s="216"/>
      <c r="Y29" s="216"/>
      <c r="Z29" s="216"/>
      <c r="AA29" s="216"/>
      <c r="AB29" s="217"/>
      <c r="AC29" s="217"/>
      <c r="AD29" s="217"/>
      <c r="AE29" s="217"/>
      <c r="AF29" s="217"/>
      <c r="AG29" s="217"/>
      <c r="AH29" s="216"/>
      <c r="AI29" s="216"/>
      <c r="AJ29" s="216"/>
      <c r="AK29" s="216"/>
      <c r="AL29" s="216"/>
      <c r="AM29" s="216"/>
      <c r="AP29" s="11"/>
    </row>
    <row r="30" spans="1:42" ht="92.25" customHeight="1">
      <c r="A30" s="456"/>
      <c r="B30" s="439"/>
      <c r="C30" s="460" t="s">
        <v>17802</v>
      </c>
      <c r="D30" s="460"/>
      <c r="E30" s="267" t="s">
        <v>514</v>
      </c>
      <c r="F30" s="219"/>
      <c r="G30" s="219"/>
      <c r="H30" s="219"/>
      <c r="I30" s="219"/>
      <c r="J30" s="219"/>
      <c r="K30" s="219"/>
      <c r="L30" s="215"/>
      <c r="M30" s="219"/>
      <c r="N30" s="219"/>
      <c r="O30" s="219"/>
      <c r="P30" s="219"/>
      <c r="Q30" s="219"/>
      <c r="R30" s="219"/>
      <c r="S30" s="219"/>
      <c r="T30" s="219"/>
      <c r="U30" s="219"/>
      <c r="V30" s="215"/>
      <c r="W30" s="219"/>
      <c r="X30" s="219"/>
      <c r="Y30" s="219"/>
      <c r="Z30" s="219"/>
      <c r="AA30" s="219"/>
      <c r="AB30" s="219"/>
      <c r="AC30" s="219"/>
      <c r="AD30" s="219"/>
      <c r="AE30" s="219"/>
      <c r="AF30" s="219"/>
      <c r="AG30" s="219"/>
      <c r="AH30" s="219"/>
      <c r="AI30" s="219"/>
      <c r="AJ30" s="219"/>
      <c r="AK30" s="219"/>
      <c r="AL30" s="219"/>
      <c r="AM30" s="219"/>
      <c r="AP30" s="11"/>
    </row>
    <row r="31" spans="1:42" ht="87.75" customHeight="1">
      <c r="A31" s="456"/>
      <c r="B31" s="439"/>
      <c r="C31" s="460" t="s">
        <v>17803</v>
      </c>
      <c r="D31" s="460"/>
      <c r="E31" s="267" t="s">
        <v>78</v>
      </c>
      <c r="F31" s="216"/>
      <c r="G31" s="216"/>
      <c r="H31" s="216"/>
      <c r="I31" s="216"/>
      <c r="J31" s="216"/>
      <c r="K31" s="216"/>
      <c r="L31" s="215"/>
      <c r="M31" s="216"/>
      <c r="N31" s="216"/>
      <c r="O31" s="218"/>
      <c r="P31" s="218"/>
      <c r="Q31" s="216"/>
      <c r="R31" s="216"/>
      <c r="S31" s="216"/>
      <c r="T31" s="216"/>
      <c r="U31" s="216"/>
      <c r="V31" s="215"/>
      <c r="W31" s="216"/>
      <c r="X31" s="216"/>
      <c r="Y31" s="216"/>
      <c r="Z31" s="216"/>
      <c r="AA31" s="216"/>
      <c r="AB31" s="217"/>
      <c r="AC31" s="217"/>
      <c r="AD31" s="217"/>
      <c r="AE31" s="217"/>
      <c r="AF31" s="217"/>
      <c r="AG31" s="217"/>
      <c r="AH31" s="216"/>
      <c r="AI31" s="216"/>
      <c r="AJ31" s="216"/>
      <c r="AK31" s="216"/>
      <c r="AL31" s="216"/>
      <c r="AM31" s="216"/>
      <c r="AP31" s="11"/>
    </row>
    <row r="32" spans="1:42" ht="73.5" customHeight="1">
      <c r="A32" s="456"/>
      <c r="B32" s="439"/>
      <c r="C32" s="465" t="s">
        <v>24913</v>
      </c>
      <c r="D32" s="460"/>
      <c r="E32" s="267" t="s">
        <v>79</v>
      </c>
      <c r="F32" s="216"/>
      <c r="G32" s="216"/>
      <c r="H32" s="216"/>
      <c r="I32" s="216"/>
      <c r="J32" s="216"/>
      <c r="K32" s="216"/>
      <c r="L32" s="215"/>
      <c r="M32" s="216"/>
      <c r="N32" s="216"/>
      <c r="O32" s="218"/>
      <c r="P32" s="218"/>
      <c r="Q32" s="216"/>
      <c r="R32" s="216"/>
      <c r="S32" s="216"/>
      <c r="T32" s="216"/>
      <c r="U32" s="216"/>
      <c r="V32" s="215"/>
      <c r="W32" s="216"/>
      <c r="X32" s="216"/>
      <c r="Y32" s="216"/>
      <c r="Z32" s="216"/>
      <c r="AA32" s="216"/>
      <c r="AB32" s="216"/>
      <c r="AC32" s="216"/>
      <c r="AD32" s="216"/>
      <c r="AE32" s="216"/>
      <c r="AF32" s="216"/>
      <c r="AG32" s="216"/>
      <c r="AH32" s="216"/>
      <c r="AI32" s="216"/>
      <c r="AJ32" s="216"/>
      <c r="AK32" s="216"/>
      <c r="AL32" s="216"/>
      <c r="AM32" s="216"/>
      <c r="AP32" s="11"/>
    </row>
    <row r="33" spans="1:42" ht="133.5" customHeight="1">
      <c r="A33" s="456"/>
      <c r="B33" s="439"/>
      <c r="C33" s="468" t="s">
        <v>17804</v>
      </c>
      <c r="D33" s="468"/>
      <c r="E33" s="267" t="s">
        <v>80</v>
      </c>
      <c r="F33" s="216"/>
      <c r="G33" s="216"/>
      <c r="H33" s="216"/>
      <c r="I33" s="216"/>
      <c r="J33" s="216"/>
      <c r="K33" s="216"/>
      <c r="L33" s="215"/>
      <c r="M33" s="216"/>
      <c r="N33" s="216"/>
      <c r="O33" s="218"/>
      <c r="P33" s="218"/>
      <c r="Q33" s="216"/>
      <c r="R33" s="216"/>
      <c r="S33" s="216"/>
      <c r="T33" s="216"/>
      <c r="U33" s="216"/>
      <c r="V33" s="215"/>
      <c r="W33" s="216"/>
      <c r="X33" s="216"/>
      <c r="Y33" s="216"/>
      <c r="Z33" s="216"/>
      <c r="AA33" s="216"/>
      <c r="AB33" s="217"/>
      <c r="AC33" s="217"/>
      <c r="AD33" s="217"/>
      <c r="AE33" s="217"/>
      <c r="AF33" s="217"/>
      <c r="AG33" s="217"/>
      <c r="AH33" s="216"/>
      <c r="AI33" s="216"/>
      <c r="AJ33" s="216"/>
      <c r="AK33" s="216"/>
      <c r="AL33" s="216"/>
      <c r="AM33" s="216"/>
      <c r="AP33" s="11"/>
    </row>
    <row r="34" spans="1:42" ht="74.25" customHeight="1">
      <c r="A34" s="456"/>
      <c r="B34" s="439"/>
      <c r="C34" s="460" t="s">
        <v>17805</v>
      </c>
      <c r="D34" s="460"/>
      <c r="E34" s="267" t="s">
        <v>81</v>
      </c>
      <c r="F34" s="216"/>
      <c r="G34" s="216"/>
      <c r="H34" s="216"/>
      <c r="I34" s="216"/>
      <c r="J34" s="216"/>
      <c r="K34" s="216"/>
      <c r="L34" s="215"/>
      <c r="M34" s="216"/>
      <c r="N34" s="216"/>
      <c r="O34" s="218"/>
      <c r="P34" s="218"/>
      <c r="Q34" s="216"/>
      <c r="R34" s="216"/>
      <c r="S34" s="216"/>
      <c r="T34" s="216"/>
      <c r="U34" s="216"/>
      <c r="V34" s="215"/>
      <c r="W34" s="216"/>
      <c r="X34" s="216"/>
      <c r="Y34" s="216"/>
      <c r="Z34" s="216"/>
      <c r="AA34" s="216"/>
      <c r="AB34" s="216"/>
      <c r="AC34" s="216"/>
      <c r="AD34" s="216"/>
      <c r="AE34" s="216"/>
      <c r="AF34" s="216"/>
      <c r="AG34" s="216"/>
      <c r="AH34" s="216"/>
      <c r="AI34" s="216"/>
      <c r="AJ34" s="216"/>
      <c r="AK34" s="216"/>
      <c r="AL34" s="216"/>
      <c r="AM34" s="216"/>
      <c r="AP34" s="11"/>
    </row>
    <row r="35" spans="1:42" ht="24" customHeight="1">
      <c r="A35" s="456"/>
      <c r="B35" s="439"/>
      <c r="C35" s="460" t="s">
        <v>21263</v>
      </c>
      <c r="D35" s="460"/>
      <c r="E35" s="267" t="s">
        <v>82</v>
      </c>
      <c r="F35" s="216"/>
      <c r="G35" s="216">
        <v>7</v>
      </c>
      <c r="H35" s="216"/>
      <c r="I35" s="216"/>
      <c r="J35" s="216"/>
      <c r="K35" s="216">
        <v>3000</v>
      </c>
      <c r="L35" s="215">
        <v>3</v>
      </c>
      <c r="M35" s="216">
        <v>3</v>
      </c>
      <c r="N35" s="216">
        <v>2</v>
      </c>
      <c r="O35" s="218"/>
      <c r="P35" s="218"/>
      <c r="Q35" s="216"/>
      <c r="R35" s="216"/>
      <c r="S35" s="216"/>
      <c r="T35" s="216"/>
      <c r="U35" s="216"/>
      <c r="V35" s="215">
        <v>3</v>
      </c>
      <c r="W35" s="216"/>
      <c r="X35" s="216">
        <v>3</v>
      </c>
      <c r="Y35" s="216"/>
      <c r="Z35" s="216">
        <v>1</v>
      </c>
      <c r="AA35" s="216">
        <v>2</v>
      </c>
      <c r="AB35" s="216"/>
      <c r="AC35" s="216"/>
      <c r="AD35" s="216"/>
      <c r="AE35" s="216"/>
      <c r="AF35" s="216"/>
      <c r="AG35" s="216"/>
      <c r="AH35" s="216"/>
      <c r="AI35" s="216"/>
      <c r="AJ35" s="216"/>
      <c r="AK35" s="216"/>
      <c r="AL35" s="216">
        <v>1</v>
      </c>
      <c r="AM35" s="216"/>
      <c r="AP35" s="11"/>
    </row>
    <row r="36" spans="1:42" ht="60" customHeight="1">
      <c r="A36" s="456"/>
      <c r="B36" s="439"/>
      <c r="C36" s="469" t="s">
        <v>21264</v>
      </c>
      <c r="D36" s="229" t="s">
        <v>21265</v>
      </c>
      <c r="E36" s="267" t="s">
        <v>83</v>
      </c>
      <c r="F36" s="216"/>
      <c r="G36" s="216">
        <v>2</v>
      </c>
      <c r="H36" s="216"/>
      <c r="I36" s="216"/>
      <c r="J36" s="216"/>
      <c r="K36" s="216"/>
      <c r="L36" s="215"/>
      <c r="M36" s="216"/>
      <c r="N36" s="216"/>
      <c r="O36" s="218"/>
      <c r="P36" s="218"/>
      <c r="Q36" s="216"/>
      <c r="R36" s="216"/>
      <c r="S36" s="216"/>
      <c r="T36" s="216"/>
      <c r="U36" s="216"/>
      <c r="V36" s="215"/>
      <c r="W36" s="216"/>
      <c r="X36" s="216">
        <v>1</v>
      </c>
      <c r="Y36" s="216"/>
      <c r="Z36" s="216">
        <v>1</v>
      </c>
      <c r="AA36" s="216"/>
      <c r="AB36" s="216"/>
      <c r="AC36" s="216"/>
      <c r="AD36" s="216"/>
      <c r="AE36" s="216"/>
      <c r="AF36" s="216"/>
      <c r="AG36" s="216"/>
      <c r="AH36" s="216"/>
      <c r="AI36" s="216"/>
      <c r="AJ36" s="216"/>
      <c r="AK36" s="216"/>
      <c r="AL36" s="216">
        <v>1</v>
      </c>
      <c r="AM36" s="216"/>
      <c r="AP36" s="11"/>
    </row>
    <row r="37" spans="1:42" ht="51" customHeight="1">
      <c r="A37" s="456"/>
      <c r="B37" s="439"/>
      <c r="C37" s="469"/>
      <c r="D37" s="229" t="s">
        <v>21266</v>
      </c>
      <c r="E37" s="267" t="s">
        <v>84</v>
      </c>
      <c r="F37" s="216"/>
      <c r="G37" s="216"/>
      <c r="H37" s="216"/>
      <c r="I37" s="216"/>
      <c r="J37" s="216"/>
      <c r="K37" s="216"/>
      <c r="L37" s="215"/>
      <c r="M37" s="216"/>
      <c r="N37" s="216"/>
      <c r="O37" s="218"/>
      <c r="P37" s="218"/>
      <c r="Q37" s="216"/>
      <c r="R37" s="216"/>
      <c r="S37" s="216"/>
      <c r="T37" s="216"/>
      <c r="U37" s="216"/>
      <c r="V37" s="215"/>
      <c r="W37" s="216"/>
      <c r="X37" s="216"/>
      <c r="Y37" s="216"/>
      <c r="Z37" s="216"/>
      <c r="AA37" s="216"/>
      <c r="AB37" s="216"/>
      <c r="AC37" s="216"/>
      <c r="AD37" s="216"/>
      <c r="AE37" s="216"/>
      <c r="AF37" s="216"/>
      <c r="AG37" s="216"/>
      <c r="AH37" s="216"/>
      <c r="AI37" s="216"/>
      <c r="AJ37" s="216"/>
      <c r="AK37" s="216"/>
      <c r="AL37" s="216"/>
      <c r="AM37" s="216"/>
      <c r="AP37" s="11"/>
    </row>
    <row r="38" spans="1:42" ht="43.5" customHeight="1">
      <c r="A38" s="456"/>
      <c r="B38" s="439"/>
      <c r="C38" s="469"/>
      <c r="D38" s="229" t="s">
        <v>21267</v>
      </c>
      <c r="E38" s="267" t="s">
        <v>85</v>
      </c>
      <c r="F38" s="216"/>
      <c r="G38" s="216">
        <v>3</v>
      </c>
      <c r="H38" s="216"/>
      <c r="I38" s="216"/>
      <c r="J38" s="216"/>
      <c r="K38" s="216">
        <v>3000</v>
      </c>
      <c r="L38" s="215">
        <v>1</v>
      </c>
      <c r="M38" s="216">
        <v>1</v>
      </c>
      <c r="N38" s="216"/>
      <c r="O38" s="218"/>
      <c r="P38" s="218"/>
      <c r="Q38" s="216"/>
      <c r="R38" s="216"/>
      <c r="S38" s="216"/>
      <c r="T38" s="216"/>
      <c r="U38" s="216"/>
      <c r="V38" s="215">
        <v>1</v>
      </c>
      <c r="W38" s="216"/>
      <c r="X38" s="216">
        <v>2</v>
      </c>
      <c r="Y38" s="216"/>
      <c r="Z38" s="216"/>
      <c r="AA38" s="216"/>
      <c r="AB38" s="216"/>
      <c r="AC38" s="216"/>
      <c r="AD38" s="216"/>
      <c r="AE38" s="216"/>
      <c r="AF38" s="216"/>
      <c r="AG38" s="216"/>
      <c r="AH38" s="216"/>
      <c r="AI38" s="216"/>
      <c r="AJ38" s="216"/>
      <c r="AK38" s="216"/>
      <c r="AL38" s="216"/>
      <c r="AM38" s="216"/>
      <c r="AP38" s="11"/>
    </row>
    <row r="39" spans="1:42" ht="66" customHeight="1">
      <c r="A39" s="456"/>
      <c r="B39" s="439"/>
      <c r="C39" s="469"/>
      <c r="D39" s="229" t="s">
        <v>21268</v>
      </c>
      <c r="E39" s="267" t="s">
        <v>86</v>
      </c>
      <c r="F39" s="216"/>
      <c r="G39" s="216"/>
      <c r="H39" s="216"/>
      <c r="I39" s="216"/>
      <c r="J39" s="216"/>
      <c r="K39" s="216"/>
      <c r="L39" s="215"/>
      <c r="M39" s="216"/>
      <c r="N39" s="216"/>
      <c r="O39" s="218"/>
      <c r="P39" s="218"/>
      <c r="Q39" s="216"/>
      <c r="R39" s="216"/>
      <c r="S39" s="216"/>
      <c r="T39" s="216"/>
      <c r="U39" s="216"/>
      <c r="V39" s="215"/>
      <c r="W39" s="216"/>
      <c r="X39" s="216"/>
      <c r="Y39" s="216"/>
      <c r="Z39" s="216"/>
      <c r="AA39" s="216"/>
      <c r="AB39" s="216"/>
      <c r="AC39" s="216"/>
      <c r="AD39" s="216"/>
      <c r="AE39" s="216"/>
      <c r="AF39" s="216"/>
      <c r="AG39" s="216"/>
      <c r="AH39" s="216"/>
      <c r="AI39" s="216"/>
      <c r="AJ39" s="216"/>
      <c r="AK39" s="216"/>
      <c r="AL39" s="216"/>
      <c r="AM39" s="216"/>
      <c r="AP39" s="11"/>
    </row>
    <row r="40" spans="1:42" ht="70.5" customHeight="1">
      <c r="A40" s="456"/>
      <c r="B40" s="439"/>
      <c r="C40" s="469"/>
      <c r="D40" s="229" t="s">
        <v>21269</v>
      </c>
      <c r="E40" s="267" t="s">
        <v>87</v>
      </c>
      <c r="F40" s="216"/>
      <c r="G40" s="216"/>
      <c r="H40" s="216"/>
      <c r="I40" s="216"/>
      <c r="J40" s="216"/>
      <c r="K40" s="216"/>
      <c r="L40" s="215"/>
      <c r="M40" s="216"/>
      <c r="N40" s="216"/>
      <c r="O40" s="218"/>
      <c r="P40" s="218"/>
      <c r="Q40" s="216"/>
      <c r="R40" s="216"/>
      <c r="S40" s="216"/>
      <c r="T40" s="216"/>
      <c r="U40" s="216"/>
      <c r="V40" s="215"/>
      <c r="W40" s="216"/>
      <c r="X40" s="216"/>
      <c r="Y40" s="216"/>
      <c r="Z40" s="216"/>
      <c r="AA40" s="216"/>
      <c r="AB40" s="216"/>
      <c r="AC40" s="216"/>
      <c r="AD40" s="216"/>
      <c r="AE40" s="216"/>
      <c r="AF40" s="216"/>
      <c r="AG40" s="216"/>
      <c r="AH40" s="216"/>
      <c r="AI40" s="216"/>
      <c r="AJ40" s="216"/>
      <c r="AK40" s="216"/>
      <c r="AL40" s="216"/>
      <c r="AM40" s="216"/>
      <c r="AP40" s="11"/>
    </row>
    <row r="41" spans="1:42" ht="66" customHeight="1">
      <c r="A41" s="456"/>
      <c r="B41" s="439"/>
      <c r="C41" s="469"/>
      <c r="D41" s="229" t="s">
        <v>21270</v>
      </c>
      <c r="E41" s="267" t="s">
        <v>88</v>
      </c>
      <c r="F41" s="216"/>
      <c r="G41" s="216"/>
      <c r="H41" s="216"/>
      <c r="I41" s="216"/>
      <c r="J41" s="216"/>
      <c r="K41" s="216"/>
      <c r="L41" s="215"/>
      <c r="M41" s="216"/>
      <c r="N41" s="216"/>
      <c r="O41" s="218"/>
      <c r="P41" s="218"/>
      <c r="Q41" s="216"/>
      <c r="R41" s="216"/>
      <c r="S41" s="216"/>
      <c r="T41" s="216"/>
      <c r="U41" s="216"/>
      <c r="V41" s="215"/>
      <c r="W41" s="216"/>
      <c r="X41" s="216"/>
      <c r="Y41" s="216"/>
      <c r="Z41" s="216"/>
      <c r="AA41" s="216"/>
      <c r="AB41" s="216"/>
      <c r="AC41" s="216"/>
      <c r="AD41" s="216"/>
      <c r="AE41" s="216"/>
      <c r="AF41" s="216"/>
      <c r="AG41" s="216"/>
      <c r="AH41" s="216"/>
      <c r="AI41" s="216"/>
      <c r="AJ41" s="216"/>
      <c r="AK41" s="216"/>
      <c r="AL41" s="216"/>
      <c r="AM41" s="216"/>
      <c r="AP41" s="11"/>
    </row>
    <row r="42" spans="1:42" ht="43.5" customHeight="1">
      <c r="A42" s="456"/>
      <c r="B42" s="439"/>
      <c r="C42" s="469"/>
      <c r="D42" s="229" t="s">
        <v>21271</v>
      </c>
      <c r="E42" s="267" t="s">
        <v>464</v>
      </c>
      <c r="F42" s="216"/>
      <c r="G42" s="216"/>
      <c r="H42" s="216"/>
      <c r="I42" s="216"/>
      <c r="J42" s="216"/>
      <c r="K42" s="216"/>
      <c r="L42" s="215"/>
      <c r="M42" s="216"/>
      <c r="N42" s="216"/>
      <c r="O42" s="218"/>
      <c r="P42" s="218"/>
      <c r="Q42" s="216"/>
      <c r="R42" s="216"/>
      <c r="S42" s="216"/>
      <c r="T42" s="216"/>
      <c r="U42" s="216"/>
      <c r="V42" s="215"/>
      <c r="W42" s="216"/>
      <c r="X42" s="216"/>
      <c r="Y42" s="216"/>
      <c r="Z42" s="216"/>
      <c r="AA42" s="216"/>
      <c r="AB42" s="216"/>
      <c r="AC42" s="216"/>
      <c r="AD42" s="216"/>
      <c r="AE42" s="216"/>
      <c r="AF42" s="216"/>
      <c r="AG42" s="216"/>
      <c r="AH42" s="216"/>
      <c r="AI42" s="216"/>
      <c r="AJ42" s="216"/>
      <c r="AK42" s="216"/>
      <c r="AL42" s="216"/>
      <c r="AM42" s="216"/>
      <c r="AP42" s="11"/>
    </row>
    <row r="43" spans="1:42" ht="55.5" customHeight="1">
      <c r="A43" s="456"/>
      <c r="B43" s="439"/>
      <c r="C43" s="469"/>
      <c r="D43" s="229" t="s">
        <v>21272</v>
      </c>
      <c r="E43" s="267" t="s">
        <v>89</v>
      </c>
      <c r="F43" s="216"/>
      <c r="G43" s="216"/>
      <c r="H43" s="216"/>
      <c r="I43" s="216"/>
      <c r="J43" s="216"/>
      <c r="K43" s="216"/>
      <c r="L43" s="215"/>
      <c r="M43" s="216"/>
      <c r="N43" s="216"/>
      <c r="O43" s="218"/>
      <c r="P43" s="218"/>
      <c r="Q43" s="216"/>
      <c r="R43" s="216"/>
      <c r="S43" s="216"/>
      <c r="T43" s="216"/>
      <c r="U43" s="216"/>
      <c r="V43" s="215"/>
      <c r="W43" s="216"/>
      <c r="X43" s="216"/>
      <c r="Y43" s="216"/>
      <c r="Z43" s="216"/>
      <c r="AA43" s="216"/>
      <c r="AB43" s="216"/>
      <c r="AC43" s="216"/>
      <c r="AD43" s="216"/>
      <c r="AE43" s="216"/>
      <c r="AF43" s="216"/>
      <c r="AG43" s="216"/>
      <c r="AH43" s="216"/>
      <c r="AI43" s="216"/>
      <c r="AJ43" s="216"/>
      <c r="AK43" s="216"/>
      <c r="AL43" s="216"/>
      <c r="AM43" s="216"/>
      <c r="AP43" s="11"/>
    </row>
    <row r="44" spans="1:42" ht="70.5" customHeight="1">
      <c r="A44" s="438" t="s">
        <v>21237</v>
      </c>
      <c r="B44" s="439" t="s">
        <v>17785</v>
      </c>
      <c r="C44" s="421" t="s">
        <v>17806</v>
      </c>
      <c r="D44" s="421"/>
      <c r="E44" s="267" t="s">
        <v>90</v>
      </c>
      <c r="F44" s="216"/>
      <c r="G44" s="216"/>
      <c r="H44" s="216"/>
      <c r="I44" s="216"/>
      <c r="J44" s="216"/>
      <c r="K44" s="216"/>
      <c r="L44" s="215"/>
      <c r="M44" s="216"/>
      <c r="N44" s="216"/>
      <c r="O44" s="218"/>
      <c r="P44" s="216"/>
      <c r="Q44" s="216"/>
      <c r="R44" s="216"/>
      <c r="S44" s="216"/>
      <c r="T44" s="216"/>
      <c r="U44" s="216"/>
      <c r="V44" s="215"/>
      <c r="W44" s="216"/>
      <c r="X44" s="216"/>
      <c r="Y44" s="216"/>
      <c r="Z44" s="216"/>
      <c r="AA44" s="216"/>
      <c r="AB44" s="217"/>
      <c r="AC44" s="217"/>
      <c r="AD44" s="217"/>
      <c r="AE44" s="217"/>
      <c r="AF44" s="217"/>
      <c r="AG44" s="217"/>
      <c r="AH44" s="216"/>
      <c r="AI44" s="216"/>
      <c r="AJ44" s="216"/>
      <c r="AK44" s="216"/>
      <c r="AL44" s="216"/>
      <c r="AM44" s="216"/>
      <c r="AP44" s="11"/>
    </row>
    <row r="45" spans="1:42" ht="71.25" customHeight="1">
      <c r="A45" s="438"/>
      <c r="B45" s="439"/>
      <c r="C45" s="470" t="s">
        <v>24914</v>
      </c>
      <c r="D45" s="421"/>
      <c r="E45" s="267" t="s">
        <v>465</v>
      </c>
      <c r="F45" s="216"/>
      <c r="G45" s="216"/>
      <c r="H45" s="216"/>
      <c r="I45" s="216"/>
      <c r="J45" s="216"/>
      <c r="K45" s="216"/>
      <c r="L45" s="215"/>
      <c r="M45" s="216"/>
      <c r="N45" s="216"/>
      <c r="O45" s="218"/>
      <c r="P45" s="216"/>
      <c r="Q45" s="216"/>
      <c r="R45" s="216"/>
      <c r="S45" s="216"/>
      <c r="T45" s="216"/>
      <c r="U45" s="216"/>
      <c r="V45" s="215"/>
      <c r="W45" s="216"/>
      <c r="X45" s="216"/>
      <c r="Y45" s="216"/>
      <c r="Z45" s="216"/>
      <c r="AA45" s="216"/>
      <c r="AB45" s="216"/>
      <c r="AC45" s="216"/>
      <c r="AD45" s="216"/>
      <c r="AE45" s="216"/>
      <c r="AF45" s="216"/>
      <c r="AG45" s="216"/>
      <c r="AH45" s="216"/>
      <c r="AI45" s="216"/>
      <c r="AJ45" s="216"/>
      <c r="AK45" s="216"/>
      <c r="AL45" s="216"/>
      <c r="AM45" s="216"/>
      <c r="AP45" s="11"/>
    </row>
    <row r="46" spans="1:42" ht="72" customHeight="1">
      <c r="A46" s="438"/>
      <c r="B46" s="439"/>
      <c r="C46" s="421" t="s">
        <v>17807</v>
      </c>
      <c r="D46" s="421"/>
      <c r="E46" s="267" t="s">
        <v>91</v>
      </c>
      <c r="F46" s="216"/>
      <c r="G46" s="216"/>
      <c r="H46" s="216"/>
      <c r="I46" s="216"/>
      <c r="J46" s="216"/>
      <c r="K46" s="216"/>
      <c r="L46" s="215"/>
      <c r="M46" s="216"/>
      <c r="N46" s="216"/>
      <c r="O46" s="218"/>
      <c r="P46" s="218"/>
      <c r="Q46" s="216"/>
      <c r="R46" s="216"/>
      <c r="S46" s="216"/>
      <c r="T46" s="216"/>
      <c r="U46" s="216"/>
      <c r="V46" s="215"/>
      <c r="W46" s="216"/>
      <c r="X46" s="216"/>
      <c r="Y46" s="216"/>
      <c r="Z46" s="216"/>
      <c r="AA46" s="216"/>
      <c r="AB46" s="217"/>
      <c r="AC46" s="217"/>
      <c r="AD46" s="217"/>
      <c r="AE46" s="217"/>
      <c r="AF46" s="217"/>
      <c r="AG46" s="217"/>
      <c r="AH46" s="216"/>
      <c r="AI46" s="216"/>
      <c r="AJ46" s="216"/>
      <c r="AK46" s="216"/>
      <c r="AL46" s="216"/>
      <c r="AM46" s="216"/>
      <c r="AP46" s="11"/>
    </row>
    <row r="47" spans="1:42" ht="72.75" customHeight="1">
      <c r="A47" s="438"/>
      <c r="B47" s="439"/>
      <c r="C47" s="421" t="s">
        <v>17808</v>
      </c>
      <c r="D47" s="421"/>
      <c r="E47" s="267" t="s">
        <v>92</v>
      </c>
      <c r="F47" s="216"/>
      <c r="G47" s="216"/>
      <c r="H47" s="216"/>
      <c r="I47" s="216"/>
      <c r="J47" s="216"/>
      <c r="K47" s="216"/>
      <c r="L47" s="215"/>
      <c r="M47" s="216"/>
      <c r="N47" s="216"/>
      <c r="O47" s="218"/>
      <c r="P47" s="218"/>
      <c r="Q47" s="216"/>
      <c r="R47" s="216"/>
      <c r="S47" s="216"/>
      <c r="T47" s="216"/>
      <c r="U47" s="216"/>
      <c r="V47" s="215"/>
      <c r="W47" s="216"/>
      <c r="X47" s="216"/>
      <c r="Y47" s="216"/>
      <c r="Z47" s="216"/>
      <c r="AA47" s="216"/>
      <c r="AB47" s="217"/>
      <c r="AC47" s="217"/>
      <c r="AD47" s="217"/>
      <c r="AE47" s="217"/>
      <c r="AF47" s="217"/>
      <c r="AG47" s="217"/>
      <c r="AH47" s="216"/>
      <c r="AI47" s="216"/>
      <c r="AJ47" s="216"/>
      <c r="AK47" s="216"/>
      <c r="AL47" s="216"/>
      <c r="AM47" s="216"/>
      <c r="AP47" s="11"/>
    </row>
    <row r="48" spans="1:42" ht="54.75" customHeight="1">
      <c r="A48" s="438"/>
      <c r="B48" s="439"/>
      <c r="C48" s="421" t="s">
        <v>17809</v>
      </c>
      <c r="D48" s="421"/>
      <c r="E48" s="267" t="s">
        <v>93</v>
      </c>
      <c r="F48" s="216"/>
      <c r="G48" s="216"/>
      <c r="H48" s="216"/>
      <c r="I48" s="216"/>
      <c r="J48" s="216"/>
      <c r="K48" s="216"/>
      <c r="L48" s="215"/>
      <c r="M48" s="216"/>
      <c r="N48" s="216"/>
      <c r="O48" s="218"/>
      <c r="P48" s="216"/>
      <c r="Q48" s="216"/>
      <c r="R48" s="216"/>
      <c r="S48" s="216"/>
      <c r="T48" s="216"/>
      <c r="U48" s="216"/>
      <c r="V48" s="215"/>
      <c r="W48" s="216"/>
      <c r="X48" s="216"/>
      <c r="Y48" s="216"/>
      <c r="Z48" s="216"/>
      <c r="AA48" s="216"/>
      <c r="AB48" s="216"/>
      <c r="AC48" s="216"/>
      <c r="AD48" s="216"/>
      <c r="AE48" s="216"/>
      <c r="AF48" s="216"/>
      <c r="AG48" s="216"/>
      <c r="AH48" s="216"/>
      <c r="AI48" s="216"/>
      <c r="AJ48" s="216"/>
      <c r="AK48" s="216"/>
      <c r="AL48" s="216"/>
      <c r="AM48" s="216"/>
      <c r="AP48" s="11"/>
    </row>
    <row r="49" spans="1:42" ht="36" customHeight="1">
      <c r="A49" s="438"/>
      <c r="B49" s="439"/>
      <c r="C49" s="421" t="s">
        <v>17810</v>
      </c>
      <c r="D49" s="421"/>
      <c r="E49" s="267" t="s">
        <v>94</v>
      </c>
      <c r="F49" s="216"/>
      <c r="G49" s="216">
        <v>1</v>
      </c>
      <c r="H49" s="216"/>
      <c r="I49" s="216"/>
      <c r="J49" s="216"/>
      <c r="K49" s="216"/>
      <c r="L49" s="215">
        <v>1</v>
      </c>
      <c r="M49" s="216"/>
      <c r="N49" s="216"/>
      <c r="O49" s="216"/>
      <c r="P49" s="216"/>
      <c r="Q49" s="216">
        <v>1</v>
      </c>
      <c r="R49" s="216"/>
      <c r="S49" s="216"/>
      <c r="T49" s="216"/>
      <c r="U49" s="216"/>
      <c r="V49" s="215">
        <v>1</v>
      </c>
      <c r="W49" s="216"/>
      <c r="X49" s="216"/>
      <c r="Y49" s="216"/>
      <c r="Z49" s="216"/>
      <c r="AA49" s="216"/>
      <c r="AB49" s="216"/>
      <c r="AC49" s="216"/>
      <c r="AD49" s="216"/>
      <c r="AE49" s="216"/>
      <c r="AF49" s="216"/>
      <c r="AG49" s="216"/>
      <c r="AH49" s="216"/>
      <c r="AI49" s="216"/>
      <c r="AJ49" s="216"/>
      <c r="AK49" s="216"/>
      <c r="AL49" s="216"/>
      <c r="AM49" s="216"/>
      <c r="AP49" s="11"/>
    </row>
    <row r="50" spans="1:42" s="21" customFormat="1" ht="55.5" customHeight="1">
      <c r="A50" s="438"/>
      <c r="B50" s="439"/>
      <c r="C50" s="428" t="s">
        <v>21273</v>
      </c>
      <c r="D50" s="428"/>
      <c r="E50" s="267" t="s">
        <v>95</v>
      </c>
      <c r="F50" s="215">
        <v>9</v>
      </c>
      <c r="G50" s="215">
        <v>51</v>
      </c>
      <c r="H50" s="215">
        <v>2</v>
      </c>
      <c r="I50" s="215">
        <v>2</v>
      </c>
      <c r="J50" s="215">
        <v>3885841</v>
      </c>
      <c r="K50" s="215">
        <v>154216</v>
      </c>
      <c r="L50" s="215">
        <v>45</v>
      </c>
      <c r="M50" s="215">
        <v>39</v>
      </c>
      <c r="N50" s="215">
        <v>9</v>
      </c>
      <c r="O50" s="215"/>
      <c r="P50" s="215"/>
      <c r="Q50" s="215">
        <v>6</v>
      </c>
      <c r="R50" s="215">
        <v>3</v>
      </c>
      <c r="S50" s="215"/>
      <c r="T50" s="215"/>
      <c r="U50" s="215"/>
      <c r="V50" s="215">
        <v>48</v>
      </c>
      <c r="W50" s="215"/>
      <c r="X50" s="215">
        <v>11</v>
      </c>
      <c r="Y50" s="215">
        <v>6</v>
      </c>
      <c r="Z50" s="215">
        <v>1</v>
      </c>
      <c r="AA50" s="215">
        <v>2</v>
      </c>
      <c r="AB50" s="215"/>
      <c r="AC50" s="215"/>
      <c r="AD50" s="215">
        <v>1</v>
      </c>
      <c r="AE50" s="215">
        <v>2</v>
      </c>
      <c r="AF50" s="215">
        <v>1</v>
      </c>
      <c r="AG50" s="215">
        <v>2</v>
      </c>
      <c r="AH50" s="215">
        <v>46269</v>
      </c>
      <c r="AI50" s="215"/>
      <c r="AJ50" s="215">
        <v>4950</v>
      </c>
      <c r="AK50" s="215"/>
      <c r="AL50" s="215">
        <v>1</v>
      </c>
      <c r="AM50" s="215">
        <v>0</v>
      </c>
      <c r="AN50" s="20"/>
      <c r="AO50" s="20"/>
    </row>
    <row r="51" spans="1:42" s="21" customFormat="1" ht="44.25" customHeight="1">
      <c r="A51" s="438"/>
      <c r="B51" s="439" t="s">
        <v>17811</v>
      </c>
      <c r="C51" s="439" t="s">
        <v>17812</v>
      </c>
      <c r="D51" s="171" t="s">
        <v>16</v>
      </c>
      <c r="E51" s="267" t="s">
        <v>96</v>
      </c>
      <c r="F51" s="216">
        <v>1</v>
      </c>
      <c r="G51" s="216"/>
      <c r="H51" s="216"/>
      <c r="I51" s="216"/>
      <c r="J51" s="216"/>
      <c r="K51" s="216"/>
      <c r="L51" s="215">
        <v>1</v>
      </c>
      <c r="M51" s="216">
        <v>1</v>
      </c>
      <c r="N51" s="216"/>
      <c r="O51" s="218"/>
      <c r="P51" s="216"/>
      <c r="Q51" s="216"/>
      <c r="R51" s="216"/>
      <c r="S51" s="216"/>
      <c r="T51" s="216"/>
      <c r="U51" s="216"/>
      <c r="V51" s="215">
        <v>1</v>
      </c>
      <c r="W51" s="216"/>
      <c r="X51" s="216"/>
      <c r="Y51" s="216"/>
      <c r="Z51" s="216"/>
      <c r="AA51" s="216"/>
      <c r="AB51" s="216"/>
      <c r="AC51" s="216"/>
      <c r="AD51" s="216"/>
      <c r="AE51" s="216"/>
      <c r="AF51" s="216"/>
      <c r="AG51" s="216"/>
      <c r="AH51" s="216">
        <v>105516</v>
      </c>
      <c r="AI51" s="216"/>
      <c r="AJ51" s="216">
        <v>8000</v>
      </c>
      <c r="AK51" s="216"/>
      <c r="AL51" s="216"/>
      <c r="AM51" s="216"/>
      <c r="AN51" s="20"/>
      <c r="AO51" s="20"/>
    </row>
    <row r="52" spans="1:42" s="21" customFormat="1" ht="44.25" customHeight="1">
      <c r="A52" s="438"/>
      <c r="B52" s="439"/>
      <c r="C52" s="439"/>
      <c r="D52" s="171" t="s">
        <v>15</v>
      </c>
      <c r="E52" s="267" t="s">
        <v>97</v>
      </c>
      <c r="F52" s="216"/>
      <c r="G52" s="216"/>
      <c r="H52" s="216"/>
      <c r="I52" s="216"/>
      <c r="J52" s="216"/>
      <c r="K52" s="216"/>
      <c r="L52" s="215"/>
      <c r="M52" s="216"/>
      <c r="N52" s="216"/>
      <c r="O52" s="218"/>
      <c r="P52" s="216"/>
      <c r="Q52" s="216"/>
      <c r="R52" s="216"/>
      <c r="S52" s="216"/>
      <c r="T52" s="216"/>
      <c r="U52" s="216"/>
      <c r="V52" s="215"/>
      <c r="W52" s="216"/>
      <c r="X52" s="216"/>
      <c r="Y52" s="216"/>
      <c r="Z52" s="216"/>
      <c r="AA52" s="216"/>
      <c r="AB52" s="216"/>
      <c r="AC52" s="216"/>
      <c r="AD52" s="216"/>
      <c r="AE52" s="216"/>
      <c r="AF52" s="216"/>
      <c r="AG52" s="216"/>
      <c r="AH52" s="216"/>
      <c r="AI52" s="216"/>
      <c r="AJ52" s="216"/>
      <c r="AK52" s="216"/>
      <c r="AL52" s="216"/>
      <c r="AM52" s="216"/>
      <c r="AN52" s="20"/>
      <c r="AO52" s="20"/>
    </row>
    <row r="53" spans="1:42" s="21" customFormat="1" ht="61.5" customHeight="1">
      <c r="A53" s="438"/>
      <c r="B53" s="439"/>
      <c r="C53" s="439"/>
      <c r="D53" s="171" t="s">
        <v>194</v>
      </c>
      <c r="E53" s="267" t="s">
        <v>98</v>
      </c>
      <c r="F53" s="216"/>
      <c r="G53" s="216"/>
      <c r="H53" s="216"/>
      <c r="I53" s="216"/>
      <c r="J53" s="216"/>
      <c r="K53" s="216"/>
      <c r="L53" s="215"/>
      <c r="M53" s="216"/>
      <c r="N53" s="216"/>
      <c r="O53" s="218"/>
      <c r="P53" s="216"/>
      <c r="Q53" s="216"/>
      <c r="R53" s="216"/>
      <c r="S53" s="216"/>
      <c r="T53" s="216"/>
      <c r="U53" s="216"/>
      <c r="V53" s="215"/>
      <c r="W53" s="216"/>
      <c r="X53" s="216"/>
      <c r="Y53" s="216"/>
      <c r="Z53" s="216"/>
      <c r="AA53" s="216"/>
      <c r="AB53" s="216"/>
      <c r="AC53" s="216"/>
      <c r="AD53" s="216"/>
      <c r="AE53" s="216"/>
      <c r="AF53" s="216"/>
      <c r="AG53" s="216"/>
      <c r="AH53" s="216"/>
      <c r="AI53" s="216"/>
      <c r="AJ53" s="216"/>
      <c r="AK53" s="216"/>
      <c r="AL53" s="216"/>
      <c r="AM53" s="216"/>
      <c r="AN53" s="20"/>
      <c r="AO53" s="20"/>
    </row>
    <row r="54" spans="1:42" s="21" customFormat="1" ht="87" customHeight="1">
      <c r="A54" s="438"/>
      <c r="B54" s="439"/>
      <c r="C54" s="439"/>
      <c r="D54" s="171" t="s">
        <v>130</v>
      </c>
      <c r="E54" s="267" t="s">
        <v>99</v>
      </c>
      <c r="F54" s="216"/>
      <c r="G54" s="216"/>
      <c r="H54" s="216"/>
      <c r="I54" s="216"/>
      <c r="J54" s="216"/>
      <c r="K54" s="216"/>
      <c r="L54" s="215"/>
      <c r="M54" s="216"/>
      <c r="N54" s="216"/>
      <c r="O54" s="218"/>
      <c r="P54" s="216"/>
      <c r="Q54" s="216"/>
      <c r="R54" s="216"/>
      <c r="S54" s="216"/>
      <c r="T54" s="216"/>
      <c r="U54" s="216"/>
      <c r="V54" s="215"/>
      <c r="W54" s="216"/>
      <c r="X54" s="216"/>
      <c r="Y54" s="216"/>
      <c r="Z54" s="216"/>
      <c r="AA54" s="216"/>
      <c r="AB54" s="216"/>
      <c r="AC54" s="216"/>
      <c r="AD54" s="216"/>
      <c r="AE54" s="216"/>
      <c r="AF54" s="216"/>
      <c r="AG54" s="216"/>
      <c r="AH54" s="216"/>
      <c r="AI54" s="216"/>
      <c r="AJ54" s="216"/>
      <c r="AK54" s="216"/>
      <c r="AL54" s="216"/>
      <c r="AM54" s="216"/>
      <c r="AN54" s="20"/>
      <c r="AO54" s="20"/>
    </row>
    <row r="55" spans="1:42" s="21" customFormat="1" ht="44.25" customHeight="1">
      <c r="A55" s="438"/>
      <c r="B55" s="439"/>
      <c r="C55" s="439"/>
      <c r="D55" s="171" t="s">
        <v>326</v>
      </c>
      <c r="E55" s="267" t="s">
        <v>100</v>
      </c>
      <c r="F55" s="216"/>
      <c r="G55" s="216"/>
      <c r="H55" s="216"/>
      <c r="I55" s="216"/>
      <c r="J55" s="216"/>
      <c r="K55" s="216"/>
      <c r="L55" s="215"/>
      <c r="M55" s="216"/>
      <c r="N55" s="216"/>
      <c r="O55" s="218"/>
      <c r="P55" s="218"/>
      <c r="Q55" s="216"/>
      <c r="R55" s="216"/>
      <c r="S55" s="216"/>
      <c r="T55" s="216"/>
      <c r="U55" s="216"/>
      <c r="V55" s="215"/>
      <c r="W55" s="216"/>
      <c r="X55" s="216"/>
      <c r="Y55" s="216"/>
      <c r="Z55" s="216"/>
      <c r="AA55" s="216"/>
      <c r="AB55" s="216"/>
      <c r="AC55" s="216"/>
      <c r="AD55" s="216"/>
      <c r="AE55" s="216"/>
      <c r="AF55" s="216"/>
      <c r="AG55" s="216"/>
      <c r="AH55" s="216"/>
      <c r="AI55" s="216"/>
      <c r="AJ55" s="216"/>
      <c r="AK55" s="216"/>
      <c r="AL55" s="216"/>
      <c r="AM55" s="216"/>
      <c r="AN55" s="20"/>
      <c r="AO55" s="20"/>
    </row>
    <row r="56" spans="1:42" s="21" customFormat="1" ht="46.5" customHeight="1">
      <c r="A56" s="438"/>
      <c r="B56" s="439"/>
      <c r="C56" s="439"/>
      <c r="D56" s="171" t="s">
        <v>327</v>
      </c>
      <c r="E56" s="267" t="s">
        <v>515</v>
      </c>
      <c r="F56" s="216"/>
      <c r="G56" s="216"/>
      <c r="H56" s="216"/>
      <c r="I56" s="216"/>
      <c r="J56" s="216"/>
      <c r="K56" s="216"/>
      <c r="L56" s="215"/>
      <c r="M56" s="216"/>
      <c r="N56" s="216"/>
      <c r="O56" s="218"/>
      <c r="P56" s="216"/>
      <c r="Q56" s="216"/>
      <c r="R56" s="216"/>
      <c r="S56" s="216"/>
      <c r="T56" s="216"/>
      <c r="U56" s="216"/>
      <c r="V56" s="215"/>
      <c r="W56" s="216"/>
      <c r="X56" s="216"/>
      <c r="Y56" s="216"/>
      <c r="Z56" s="216"/>
      <c r="AA56" s="216"/>
      <c r="AB56" s="216"/>
      <c r="AC56" s="216"/>
      <c r="AD56" s="216"/>
      <c r="AE56" s="216"/>
      <c r="AF56" s="216"/>
      <c r="AG56" s="216"/>
      <c r="AH56" s="216"/>
      <c r="AI56" s="216"/>
      <c r="AJ56" s="216"/>
      <c r="AK56" s="216"/>
      <c r="AL56" s="216"/>
      <c r="AM56" s="216"/>
      <c r="AN56" s="20"/>
      <c r="AO56" s="20"/>
    </row>
    <row r="57" spans="1:42" s="21" customFormat="1" ht="42.75" customHeight="1">
      <c r="A57" s="438"/>
      <c r="B57" s="439"/>
      <c r="C57" s="439"/>
      <c r="D57" s="171" t="s">
        <v>674</v>
      </c>
      <c r="E57" s="267" t="s">
        <v>466</v>
      </c>
      <c r="F57" s="216"/>
      <c r="G57" s="216"/>
      <c r="H57" s="216"/>
      <c r="I57" s="216"/>
      <c r="J57" s="216"/>
      <c r="K57" s="216"/>
      <c r="L57" s="215"/>
      <c r="M57" s="216"/>
      <c r="N57" s="216"/>
      <c r="O57" s="218"/>
      <c r="P57" s="216"/>
      <c r="Q57" s="216"/>
      <c r="R57" s="216"/>
      <c r="S57" s="216"/>
      <c r="T57" s="216"/>
      <c r="U57" s="216"/>
      <c r="V57" s="215"/>
      <c r="W57" s="216"/>
      <c r="X57" s="216"/>
      <c r="Y57" s="216"/>
      <c r="Z57" s="216"/>
      <c r="AA57" s="216"/>
      <c r="AB57" s="216"/>
      <c r="AC57" s="216"/>
      <c r="AD57" s="216"/>
      <c r="AE57" s="216"/>
      <c r="AF57" s="216"/>
      <c r="AG57" s="216"/>
      <c r="AH57" s="216"/>
      <c r="AI57" s="216"/>
      <c r="AJ57" s="216"/>
      <c r="AK57" s="216"/>
      <c r="AL57" s="216"/>
      <c r="AM57" s="216"/>
      <c r="AN57" s="20"/>
      <c r="AO57" s="20"/>
    </row>
    <row r="58" spans="1:42" s="21" customFormat="1" ht="45.75" customHeight="1">
      <c r="A58" s="438"/>
      <c r="B58" s="439"/>
      <c r="C58" s="458" t="s">
        <v>17813</v>
      </c>
      <c r="D58" s="171" t="s">
        <v>182</v>
      </c>
      <c r="E58" s="267" t="s">
        <v>467</v>
      </c>
      <c r="F58" s="216"/>
      <c r="G58" s="216"/>
      <c r="H58" s="216"/>
      <c r="I58" s="216"/>
      <c r="J58" s="216"/>
      <c r="K58" s="216"/>
      <c r="L58" s="215"/>
      <c r="M58" s="216"/>
      <c r="N58" s="216"/>
      <c r="O58" s="218"/>
      <c r="P58" s="216"/>
      <c r="Q58" s="216"/>
      <c r="R58" s="216"/>
      <c r="S58" s="216"/>
      <c r="T58" s="216"/>
      <c r="U58" s="216"/>
      <c r="V58" s="215"/>
      <c r="W58" s="216"/>
      <c r="X58" s="216"/>
      <c r="Y58" s="216"/>
      <c r="Z58" s="216"/>
      <c r="AA58" s="216"/>
      <c r="AB58" s="216"/>
      <c r="AC58" s="216"/>
      <c r="AD58" s="216"/>
      <c r="AE58" s="216"/>
      <c r="AF58" s="216"/>
      <c r="AG58" s="216"/>
      <c r="AH58" s="216"/>
      <c r="AI58" s="216"/>
      <c r="AJ58" s="216"/>
      <c r="AK58" s="216"/>
      <c r="AL58" s="216"/>
      <c r="AM58" s="216"/>
      <c r="AN58" s="20"/>
      <c r="AO58" s="20"/>
    </row>
    <row r="59" spans="1:42" s="21" customFormat="1" ht="42.75" customHeight="1">
      <c r="A59" s="438"/>
      <c r="B59" s="439"/>
      <c r="C59" s="458"/>
      <c r="D59" s="171" t="s">
        <v>181</v>
      </c>
      <c r="E59" s="267" t="s">
        <v>101</v>
      </c>
      <c r="F59" s="216"/>
      <c r="G59" s="216"/>
      <c r="H59" s="216"/>
      <c r="I59" s="216"/>
      <c r="J59" s="216"/>
      <c r="K59" s="216"/>
      <c r="L59" s="215"/>
      <c r="M59" s="216"/>
      <c r="N59" s="216"/>
      <c r="O59" s="218"/>
      <c r="P59" s="216"/>
      <c r="Q59" s="216"/>
      <c r="R59" s="216"/>
      <c r="S59" s="216"/>
      <c r="T59" s="216"/>
      <c r="U59" s="216"/>
      <c r="V59" s="215"/>
      <c r="W59" s="216"/>
      <c r="X59" s="216"/>
      <c r="Y59" s="216"/>
      <c r="Z59" s="216"/>
      <c r="AA59" s="216"/>
      <c r="AB59" s="216"/>
      <c r="AC59" s="216"/>
      <c r="AD59" s="216"/>
      <c r="AE59" s="216"/>
      <c r="AF59" s="216"/>
      <c r="AG59" s="216"/>
      <c r="AH59" s="216"/>
      <c r="AI59" s="216"/>
      <c r="AJ59" s="216"/>
      <c r="AK59" s="216"/>
      <c r="AL59" s="216"/>
      <c r="AM59" s="216"/>
      <c r="AN59" s="20"/>
      <c r="AO59" s="20"/>
    </row>
    <row r="60" spans="1:42" s="21" customFormat="1" ht="24" customHeight="1">
      <c r="A60" s="438"/>
      <c r="B60" s="439"/>
      <c r="C60" s="458"/>
      <c r="D60" s="171" t="s">
        <v>567</v>
      </c>
      <c r="E60" s="267" t="s">
        <v>102</v>
      </c>
      <c r="F60" s="216"/>
      <c r="G60" s="216"/>
      <c r="H60" s="216"/>
      <c r="I60" s="216"/>
      <c r="J60" s="216"/>
      <c r="K60" s="216"/>
      <c r="L60" s="215"/>
      <c r="M60" s="216"/>
      <c r="N60" s="216"/>
      <c r="O60" s="218"/>
      <c r="P60" s="216"/>
      <c r="Q60" s="216"/>
      <c r="R60" s="216"/>
      <c r="S60" s="216"/>
      <c r="T60" s="216"/>
      <c r="U60" s="216"/>
      <c r="V60" s="215"/>
      <c r="W60" s="216"/>
      <c r="X60" s="216"/>
      <c r="Y60" s="216"/>
      <c r="Z60" s="216"/>
      <c r="AA60" s="216"/>
      <c r="AB60" s="216"/>
      <c r="AC60" s="216"/>
      <c r="AD60" s="216"/>
      <c r="AE60" s="216"/>
      <c r="AF60" s="216"/>
      <c r="AG60" s="216"/>
      <c r="AH60" s="216"/>
      <c r="AI60" s="216"/>
      <c r="AJ60" s="216"/>
      <c r="AK60" s="216"/>
      <c r="AL60" s="216"/>
      <c r="AM60" s="216"/>
      <c r="AN60" s="20"/>
      <c r="AO60" s="20"/>
    </row>
    <row r="61" spans="1:42" s="21" customFormat="1" ht="173.25" customHeight="1">
      <c r="A61" s="438"/>
      <c r="B61" s="439"/>
      <c r="C61" s="458"/>
      <c r="D61" s="171" t="s">
        <v>675</v>
      </c>
      <c r="E61" s="267" t="s">
        <v>103</v>
      </c>
      <c r="F61" s="216"/>
      <c r="G61" s="216"/>
      <c r="H61" s="216"/>
      <c r="I61" s="216"/>
      <c r="J61" s="216"/>
      <c r="K61" s="216"/>
      <c r="L61" s="215"/>
      <c r="M61" s="216"/>
      <c r="N61" s="216"/>
      <c r="O61" s="218"/>
      <c r="P61" s="216"/>
      <c r="Q61" s="216"/>
      <c r="R61" s="216"/>
      <c r="S61" s="216"/>
      <c r="T61" s="216"/>
      <c r="U61" s="216"/>
      <c r="V61" s="215"/>
      <c r="W61" s="216"/>
      <c r="X61" s="216"/>
      <c r="Y61" s="216"/>
      <c r="Z61" s="216"/>
      <c r="AA61" s="216"/>
      <c r="AB61" s="216"/>
      <c r="AC61" s="216"/>
      <c r="AD61" s="216"/>
      <c r="AE61" s="216"/>
      <c r="AF61" s="216"/>
      <c r="AG61" s="216"/>
      <c r="AH61" s="216"/>
      <c r="AI61" s="216"/>
      <c r="AJ61" s="216"/>
      <c r="AK61" s="216"/>
      <c r="AL61" s="216"/>
      <c r="AM61" s="216"/>
      <c r="AN61" s="20"/>
      <c r="AO61" s="20"/>
    </row>
    <row r="62" spans="1:42" s="21" customFormat="1" ht="42.75" customHeight="1">
      <c r="A62" s="438" t="s">
        <v>21238</v>
      </c>
      <c r="B62" s="457" t="s">
        <v>17811</v>
      </c>
      <c r="C62" s="458" t="s">
        <v>17813</v>
      </c>
      <c r="D62" s="171" t="s">
        <v>276</v>
      </c>
      <c r="E62" s="267" t="s">
        <v>104</v>
      </c>
      <c r="F62" s="216"/>
      <c r="G62" s="216"/>
      <c r="H62" s="216"/>
      <c r="I62" s="216"/>
      <c r="J62" s="216"/>
      <c r="K62" s="216"/>
      <c r="L62" s="215"/>
      <c r="M62" s="216"/>
      <c r="N62" s="216"/>
      <c r="O62" s="218"/>
      <c r="P62" s="218"/>
      <c r="Q62" s="216"/>
      <c r="R62" s="216"/>
      <c r="S62" s="216"/>
      <c r="T62" s="216"/>
      <c r="U62" s="216"/>
      <c r="V62" s="215"/>
      <c r="W62" s="216"/>
      <c r="X62" s="216"/>
      <c r="Y62" s="216"/>
      <c r="Z62" s="216"/>
      <c r="AA62" s="216"/>
      <c r="AB62" s="216"/>
      <c r="AC62" s="216"/>
      <c r="AD62" s="216"/>
      <c r="AE62" s="216"/>
      <c r="AF62" s="216"/>
      <c r="AG62" s="216"/>
      <c r="AH62" s="216"/>
      <c r="AI62" s="216"/>
      <c r="AJ62" s="216"/>
      <c r="AK62" s="216"/>
      <c r="AL62" s="216"/>
      <c r="AM62" s="216"/>
      <c r="AN62" s="20"/>
      <c r="AO62" s="20"/>
    </row>
    <row r="63" spans="1:42" s="21" customFormat="1" ht="153.75" customHeight="1">
      <c r="A63" s="438"/>
      <c r="B63" s="457"/>
      <c r="C63" s="458"/>
      <c r="D63" s="171" t="s">
        <v>280</v>
      </c>
      <c r="E63" s="267" t="s">
        <v>105</v>
      </c>
      <c r="F63" s="216"/>
      <c r="G63" s="216"/>
      <c r="H63" s="216"/>
      <c r="I63" s="216"/>
      <c r="J63" s="216"/>
      <c r="K63" s="216"/>
      <c r="L63" s="215"/>
      <c r="M63" s="216"/>
      <c r="N63" s="216"/>
      <c r="O63" s="218"/>
      <c r="P63" s="216"/>
      <c r="Q63" s="216"/>
      <c r="R63" s="216"/>
      <c r="S63" s="216"/>
      <c r="T63" s="216"/>
      <c r="U63" s="216"/>
      <c r="V63" s="215"/>
      <c r="W63" s="216"/>
      <c r="X63" s="216"/>
      <c r="Y63" s="216"/>
      <c r="Z63" s="216"/>
      <c r="AA63" s="216"/>
      <c r="AB63" s="216"/>
      <c r="AC63" s="216"/>
      <c r="AD63" s="216"/>
      <c r="AE63" s="216"/>
      <c r="AF63" s="216"/>
      <c r="AG63" s="216"/>
      <c r="AH63" s="216"/>
      <c r="AI63" s="216"/>
      <c r="AJ63" s="216"/>
      <c r="AK63" s="216"/>
      <c r="AL63" s="216"/>
      <c r="AM63" s="216"/>
      <c r="AN63" s="20"/>
      <c r="AO63" s="20"/>
    </row>
    <row r="64" spans="1:42" s="21" customFormat="1" ht="42" customHeight="1">
      <c r="A64" s="438"/>
      <c r="B64" s="457"/>
      <c r="C64" s="420" t="s">
        <v>17814</v>
      </c>
      <c r="D64" s="171" t="s">
        <v>292</v>
      </c>
      <c r="E64" s="267" t="s">
        <v>468</v>
      </c>
      <c r="F64" s="216"/>
      <c r="G64" s="216">
        <v>5</v>
      </c>
      <c r="H64" s="216"/>
      <c r="I64" s="216"/>
      <c r="J64" s="216">
        <v>8359778</v>
      </c>
      <c r="K64" s="216"/>
      <c r="L64" s="215">
        <v>2</v>
      </c>
      <c r="M64" s="216">
        <v>2</v>
      </c>
      <c r="N64" s="216">
        <v>1</v>
      </c>
      <c r="O64" s="216"/>
      <c r="P64" s="216"/>
      <c r="Q64" s="216"/>
      <c r="R64" s="216">
        <v>1</v>
      </c>
      <c r="S64" s="216"/>
      <c r="T64" s="216"/>
      <c r="U64" s="216"/>
      <c r="V64" s="215">
        <v>3</v>
      </c>
      <c r="W64" s="216"/>
      <c r="X64" s="216">
        <v>2</v>
      </c>
      <c r="Y64" s="216"/>
      <c r="Z64" s="216"/>
      <c r="AA64" s="216"/>
      <c r="AB64" s="216"/>
      <c r="AC64" s="216">
        <v>1</v>
      </c>
      <c r="AD64" s="216">
        <v>1</v>
      </c>
      <c r="AE64" s="216"/>
      <c r="AF64" s="216"/>
      <c r="AG64" s="216">
        <v>1</v>
      </c>
      <c r="AH64" s="216"/>
      <c r="AI64" s="216"/>
      <c r="AJ64" s="216">
        <v>4000</v>
      </c>
      <c r="AK64" s="216"/>
      <c r="AL64" s="216"/>
      <c r="AM64" s="216"/>
      <c r="AN64" s="20"/>
      <c r="AO64" s="20"/>
    </row>
    <row r="65" spans="1:41" s="21" customFormat="1" ht="24" customHeight="1">
      <c r="A65" s="438"/>
      <c r="B65" s="457"/>
      <c r="C65" s="420"/>
      <c r="D65" s="171" t="s">
        <v>328</v>
      </c>
      <c r="E65" s="267" t="s">
        <v>106</v>
      </c>
      <c r="F65" s="216"/>
      <c r="G65" s="216"/>
      <c r="H65" s="216"/>
      <c r="I65" s="216"/>
      <c r="J65" s="216"/>
      <c r="K65" s="216"/>
      <c r="L65" s="215"/>
      <c r="M65" s="216"/>
      <c r="N65" s="216"/>
      <c r="O65" s="216"/>
      <c r="P65" s="216"/>
      <c r="Q65" s="216"/>
      <c r="R65" s="216"/>
      <c r="S65" s="216"/>
      <c r="T65" s="216"/>
      <c r="U65" s="216"/>
      <c r="V65" s="215"/>
      <c r="W65" s="216"/>
      <c r="X65" s="216"/>
      <c r="Y65" s="216"/>
      <c r="Z65" s="216"/>
      <c r="AA65" s="216"/>
      <c r="AB65" s="216"/>
      <c r="AC65" s="216"/>
      <c r="AD65" s="216"/>
      <c r="AE65" s="216"/>
      <c r="AF65" s="216"/>
      <c r="AG65" s="216"/>
      <c r="AH65" s="216"/>
      <c r="AI65" s="216"/>
      <c r="AJ65" s="216"/>
      <c r="AK65" s="216"/>
      <c r="AL65" s="216"/>
      <c r="AM65" s="216"/>
      <c r="AN65" s="20"/>
      <c r="AO65" s="20"/>
    </row>
    <row r="66" spans="1:41" s="21" customFormat="1" ht="39" customHeight="1">
      <c r="A66" s="438"/>
      <c r="B66" s="457"/>
      <c r="C66" s="420"/>
      <c r="D66" s="171" t="s">
        <v>676</v>
      </c>
      <c r="E66" s="267" t="s">
        <v>107</v>
      </c>
      <c r="F66" s="216"/>
      <c r="G66" s="216"/>
      <c r="H66" s="216"/>
      <c r="I66" s="216"/>
      <c r="J66" s="216"/>
      <c r="K66" s="216"/>
      <c r="L66" s="215"/>
      <c r="M66" s="216"/>
      <c r="N66" s="216"/>
      <c r="O66" s="216"/>
      <c r="P66" s="216"/>
      <c r="Q66" s="216"/>
      <c r="R66" s="216"/>
      <c r="S66" s="216"/>
      <c r="T66" s="216"/>
      <c r="U66" s="216"/>
      <c r="V66" s="215"/>
      <c r="W66" s="216"/>
      <c r="X66" s="216"/>
      <c r="Y66" s="216"/>
      <c r="Z66" s="216"/>
      <c r="AA66" s="216"/>
      <c r="AB66" s="216"/>
      <c r="AC66" s="216"/>
      <c r="AD66" s="216"/>
      <c r="AE66" s="216"/>
      <c r="AF66" s="216"/>
      <c r="AG66" s="216"/>
      <c r="AH66" s="216"/>
      <c r="AI66" s="216"/>
      <c r="AJ66" s="216"/>
      <c r="AK66" s="216"/>
      <c r="AL66" s="216"/>
      <c r="AM66" s="216"/>
      <c r="AN66" s="20"/>
      <c r="AO66" s="20"/>
    </row>
    <row r="67" spans="1:41" s="21" customFormat="1" ht="24" customHeight="1">
      <c r="A67" s="438"/>
      <c r="B67" s="457"/>
      <c r="C67" s="420"/>
      <c r="D67" s="171" t="s">
        <v>677</v>
      </c>
      <c r="E67" s="267" t="s">
        <v>516</v>
      </c>
      <c r="F67" s="216"/>
      <c r="G67" s="216"/>
      <c r="H67" s="216"/>
      <c r="I67" s="216"/>
      <c r="J67" s="216"/>
      <c r="K67" s="216"/>
      <c r="L67" s="215"/>
      <c r="M67" s="216"/>
      <c r="N67" s="216"/>
      <c r="O67" s="216"/>
      <c r="P67" s="216"/>
      <c r="Q67" s="216"/>
      <c r="R67" s="216"/>
      <c r="S67" s="216"/>
      <c r="T67" s="216"/>
      <c r="U67" s="216"/>
      <c r="V67" s="215"/>
      <c r="W67" s="216"/>
      <c r="X67" s="216"/>
      <c r="Y67" s="216"/>
      <c r="Z67" s="216"/>
      <c r="AA67" s="216"/>
      <c r="AB67" s="216"/>
      <c r="AC67" s="216"/>
      <c r="AD67" s="216"/>
      <c r="AE67" s="216"/>
      <c r="AF67" s="216"/>
      <c r="AG67" s="216"/>
      <c r="AH67" s="216"/>
      <c r="AI67" s="216"/>
      <c r="AJ67" s="216"/>
      <c r="AK67" s="216"/>
      <c r="AL67" s="216"/>
      <c r="AM67" s="216"/>
      <c r="AN67" s="20"/>
      <c r="AO67" s="20"/>
    </row>
    <row r="68" spans="1:41" s="21" customFormat="1" ht="24" customHeight="1">
      <c r="A68" s="438"/>
      <c r="B68" s="457"/>
      <c r="C68" s="422" t="s">
        <v>17815</v>
      </c>
      <c r="D68" s="422"/>
      <c r="E68" s="267" t="s">
        <v>108</v>
      </c>
      <c r="F68" s="216"/>
      <c r="G68" s="216"/>
      <c r="H68" s="216"/>
      <c r="I68" s="216"/>
      <c r="J68" s="216"/>
      <c r="K68" s="216"/>
      <c r="L68" s="215"/>
      <c r="M68" s="216"/>
      <c r="N68" s="216"/>
      <c r="O68" s="218"/>
      <c r="P68" s="216"/>
      <c r="Q68" s="216"/>
      <c r="R68" s="216"/>
      <c r="S68" s="216"/>
      <c r="T68" s="216"/>
      <c r="U68" s="216"/>
      <c r="V68" s="215"/>
      <c r="W68" s="216"/>
      <c r="X68" s="216"/>
      <c r="Y68" s="216"/>
      <c r="Z68" s="216"/>
      <c r="AA68" s="216"/>
      <c r="AB68" s="216"/>
      <c r="AC68" s="216"/>
      <c r="AD68" s="216"/>
      <c r="AE68" s="216"/>
      <c r="AF68" s="216"/>
      <c r="AG68" s="216"/>
      <c r="AH68" s="216"/>
      <c r="AI68" s="216"/>
      <c r="AJ68" s="216"/>
      <c r="AK68" s="216"/>
      <c r="AL68" s="216"/>
      <c r="AM68" s="216"/>
      <c r="AN68" s="20"/>
      <c r="AO68" s="20"/>
    </row>
    <row r="69" spans="1:41" s="21" customFormat="1" ht="42.75" customHeight="1">
      <c r="A69" s="438"/>
      <c r="B69" s="457"/>
      <c r="C69" s="469" t="s">
        <v>17816</v>
      </c>
      <c r="D69" s="171" t="s">
        <v>293</v>
      </c>
      <c r="E69" s="267" t="s">
        <v>109</v>
      </c>
      <c r="F69" s="216"/>
      <c r="G69" s="216"/>
      <c r="H69" s="216"/>
      <c r="I69" s="216"/>
      <c r="J69" s="216"/>
      <c r="K69" s="216"/>
      <c r="L69" s="215"/>
      <c r="M69" s="216"/>
      <c r="N69" s="216"/>
      <c r="O69" s="218"/>
      <c r="P69" s="216"/>
      <c r="Q69" s="216"/>
      <c r="R69" s="216"/>
      <c r="S69" s="216"/>
      <c r="T69" s="216"/>
      <c r="U69" s="216"/>
      <c r="V69" s="215"/>
      <c r="W69" s="216"/>
      <c r="X69" s="216"/>
      <c r="Y69" s="216"/>
      <c r="Z69" s="216"/>
      <c r="AA69" s="216"/>
      <c r="AB69" s="216"/>
      <c r="AC69" s="216"/>
      <c r="AD69" s="216"/>
      <c r="AE69" s="216"/>
      <c r="AF69" s="216"/>
      <c r="AG69" s="216"/>
      <c r="AH69" s="216"/>
      <c r="AI69" s="216"/>
      <c r="AJ69" s="216"/>
      <c r="AK69" s="216"/>
      <c r="AL69" s="216"/>
      <c r="AM69" s="216"/>
      <c r="AN69" s="20"/>
      <c r="AO69" s="20"/>
    </row>
    <row r="70" spans="1:41" s="21" customFormat="1" ht="24" customHeight="1">
      <c r="A70" s="438"/>
      <c r="B70" s="457"/>
      <c r="C70" s="469"/>
      <c r="D70" s="171" t="s">
        <v>294</v>
      </c>
      <c r="E70" s="267" t="s">
        <v>110</v>
      </c>
      <c r="F70" s="216">
        <v>1</v>
      </c>
      <c r="G70" s="216"/>
      <c r="H70" s="216"/>
      <c r="I70" s="216"/>
      <c r="J70" s="216"/>
      <c r="K70" s="216"/>
      <c r="L70" s="215">
        <v>1</v>
      </c>
      <c r="M70" s="216">
        <v>1</v>
      </c>
      <c r="N70" s="216">
        <v>1</v>
      </c>
      <c r="O70" s="218"/>
      <c r="P70" s="216"/>
      <c r="Q70" s="216"/>
      <c r="R70" s="216"/>
      <c r="S70" s="216"/>
      <c r="T70" s="216"/>
      <c r="U70" s="216"/>
      <c r="V70" s="215">
        <v>1</v>
      </c>
      <c r="W70" s="216"/>
      <c r="X70" s="216"/>
      <c r="Y70" s="216"/>
      <c r="Z70" s="216"/>
      <c r="AA70" s="216"/>
      <c r="AB70" s="216"/>
      <c r="AC70" s="216"/>
      <c r="AD70" s="216"/>
      <c r="AE70" s="216">
        <v>1</v>
      </c>
      <c r="AF70" s="216"/>
      <c r="AG70" s="216"/>
      <c r="AH70" s="216">
        <v>120926</v>
      </c>
      <c r="AI70" s="216"/>
      <c r="AJ70" s="216"/>
      <c r="AK70" s="216"/>
      <c r="AL70" s="216"/>
      <c r="AM70" s="216"/>
      <c r="AN70" s="20"/>
      <c r="AO70" s="20"/>
    </row>
    <row r="71" spans="1:41" s="21" customFormat="1" ht="69" customHeight="1">
      <c r="A71" s="438"/>
      <c r="B71" s="457"/>
      <c r="C71" s="469"/>
      <c r="D71" s="171" t="s">
        <v>678</v>
      </c>
      <c r="E71" s="267" t="s">
        <v>111</v>
      </c>
      <c r="F71" s="216">
        <v>1</v>
      </c>
      <c r="G71" s="216"/>
      <c r="H71" s="216"/>
      <c r="I71" s="216"/>
      <c r="J71" s="216"/>
      <c r="K71" s="216"/>
      <c r="L71" s="215">
        <v>1</v>
      </c>
      <c r="M71" s="216">
        <v>1</v>
      </c>
      <c r="N71" s="216"/>
      <c r="O71" s="218"/>
      <c r="P71" s="216"/>
      <c r="Q71" s="216"/>
      <c r="R71" s="216"/>
      <c r="S71" s="216"/>
      <c r="T71" s="216"/>
      <c r="U71" s="216"/>
      <c r="V71" s="215">
        <v>1</v>
      </c>
      <c r="W71" s="216"/>
      <c r="X71" s="216"/>
      <c r="Y71" s="216"/>
      <c r="Z71" s="216"/>
      <c r="AA71" s="216"/>
      <c r="AB71" s="216"/>
      <c r="AC71" s="216"/>
      <c r="AD71" s="216"/>
      <c r="AE71" s="216"/>
      <c r="AF71" s="216"/>
      <c r="AG71" s="216"/>
      <c r="AH71" s="216"/>
      <c r="AI71" s="216"/>
      <c r="AJ71" s="216"/>
      <c r="AK71" s="216"/>
      <c r="AL71" s="216"/>
      <c r="AM71" s="216"/>
      <c r="AN71" s="20"/>
      <c r="AO71" s="20"/>
    </row>
    <row r="72" spans="1:41" s="21" customFormat="1" ht="35.25" customHeight="1">
      <c r="A72" s="438"/>
      <c r="B72" s="457"/>
      <c r="C72" s="469" t="s">
        <v>17817</v>
      </c>
      <c r="D72" s="171" t="s">
        <v>352</v>
      </c>
      <c r="E72" s="267" t="s">
        <v>112</v>
      </c>
      <c r="F72" s="216"/>
      <c r="G72" s="216"/>
      <c r="H72" s="216"/>
      <c r="I72" s="216"/>
      <c r="J72" s="216"/>
      <c r="K72" s="216"/>
      <c r="L72" s="215"/>
      <c r="M72" s="216"/>
      <c r="N72" s="216"/>
      <c r="O72" s="218"/>
      <c r="P72" s="216"/>
      <c r="Q72" s="216"/>
      <c r="R72" s="216"/>
      <c r="S72" s="216"/>
      <c r="T72" s="216"/>
      <c r="U72" s="216"/>
      <c r="V72" s="215"/>
      <c r="W72" s="216"/>
      <c r="X72" s="216"/>
      <c r="Y72" s="216"/>
      <c r="Z72" s="216"/>
      <c r="AA72" s="216"/>
      <c r="AB72" s="216"/>
      <c r="AC72" s="216"/>
      <c r="AD72" s="216"/>
      <c r="AE72" s="216"/>
      <c r="AF72" s="216"/>
      <c r="AG72" s="216"/>
      <c r="AH72" s="216"/>
      <c r="AI72" s="216"/>
      <c r="AJ72" s="216"/>
      <c r="AK72" s="216"/>
      <c r="AL72" s="216"/>
      <c r="AM72" s="216"/>
      <c r="AN72" s="20"/>
      <c r="AO72" s="20"/>
    </row>
    <row r="73" spans="1:41" s="21" customFormat="1" ht="130.5" customHeight="1">
      <c r="A73" s="438"/>
      <c r="B73" s="457"/>
      <c r="C73" s="469"/>
      <c r="D73" s="171" t="s">
        <v>353</v>
      </c>
      <c r="E73" s="267" t="s">
        <v>113</v>
      </c>
      <c r="F73" s="216"/>
      <c r="G73" s="216"/>
      <c r="H73" s="216"/>
      <c r="I73" s="216"/>
      <c r="J73" s="216"/>
      <c r="K73" s="216"/>
      <c r="L73" s="215"/>
      <c r="M73" s="216"/>
      <c r="N73" s="216"/>
      <c r="O73" s="218"/>
      <c r="P73" s="216"/>
      <c r="Q73" s="216"/>
      <c r="R73" s="216"/>
      <c r="S73" s="216"/>
      <c r="T73" s="216"/>
      <c r="U73" s="216"/>
      <c r="V73" s="215"/>
      <c r="W73" s="216"/>
      <c r="X73" s="216"/>
      <c r="Y73" s="216"/>
      <c r="Z73" s="216"/>
      <c r="AA73" s="216"/>
      <c r="AB73" s="216"/>
      <c r="AC73" s="216"/>
      <c r="AD73" s="216"/>
      <c r="AE73" s="216"/>
      <c r="AF73" s="216"/>
      <c r="AG73" s="216"/>
      <c r="AH73" s="216"/>
      <c r="AI73" s="216"/>
      <c r="AJ73" s="216"/>
      <c r="AK73" s="216"/>
      <c r="AL73" s="216"/>
      <c r="AM73" s="216"/>
      <c r="AN73" s="20"/>
      <c r="AO73" s="20"/>
    </row>
    <row r="74" spans="1:41" s="21" customFormat="1" ht="24" customHeight="1">
      <c r="A74" s="438"/>
      <c r="B74" s="457"/>
      <c r="C74" s="422" t="s">
        <v>18913</v>
      </c>
      <c r="D74" s="422"/>
      <c r="E74" s="267" t="s">
        <v>114</v>
      </c>
      <c r="F74" s="216"/>
      <c r="G74" s="216"/>
      <c r="H74" s="216"/>
      <c r="I74" s="216"/>
      <c r="J74" s="216"/>
      <c r="K74" s="216"/>
      <c r="L74" s="215"/>
      <c r="M74" s="216"/>
      <c r="N74" s="216"/>
      <c r="O74" s="218"/>
      <c r="P74" s="216"/>
      <c r="Q74" s="216"/>
      <c r="R74" s="216"/>
      <c r="S74" s="216"/>
      <c r="T74" s="216"/>
      <c r="U74" s="216"/>
      <c r="V74" s="215"/>
      <c r="W74" s="216"/>
      <c r="X74" s="216"/>
      <c r="Y74" s="216"/>
      <c r="Z74" s="216"/>
      <c r="AA74" s="216"/>
      <c r="AB74" s="216"/>
      <c r="AC74" s="216"/>
      <c r="AD74" s="216"/>
      <c r="AE74" s="216"/>
      <c r="AF74" s="216"/>
      <c r="AG74" s="216"/>
      <c r="AH74" s="216"/>
      <c r="AI74" s="216"/>
      <c r="AJ74" s="216"/>
      <c r="AK74" s="216"/>
      <c r="AL74" s="216"/>
      <c r="AM74" s="216"/>
      <c r="AN74" s="20"/>
      <c r="AO74" s="20"/>
    </row>
    <row r="75" spans="1:41" s="21" customFormat="1" ht="24" customHeight="1">
      <c r="A75" s="438"/>
      <c r="B75" s="457"/>
      <c r="C75" s="422" t="s">
        <v>18914</v>
      </c>
      <c r="D75" s="422"/>
      <c r="E75" s="267" t="s">
        <v>115</v>
      </c>
      <c r="F75" s="216"/>
      <c r="G75" s="216"/>
      <c r="H75" s="216"/>
      <c r="I75" s="216"/>
      <c r="J75" s="216"/>
      <c r="K75" s="216"/>
      <c r="L75" s="215"/>
      <c r="M75" s="216"/>
      <c r="N75" s="216"/>
      <c r="O75" s="218"/>
      <c r="P75" s="216"/>
      <c r="Q75" s="216"/>
      <c r="R75" s="216"/>
      <c r="S75" s="216"/>
      <c r="T75" s="216"/>
      <c r="U75" s="216"/>
      <c r="V75" s="215"/>
      <c r="W75" s="216"/>
      <c r="X75" s="216"/>
      <c r="Y75" s="216"/>
      <c r="Z75" s="216"/>
      <c r="AA75" s="216"/>
      <c r="AB75" s="216"/>
      <c r="AC75" s="216"/>
      <c r="AD75" s="216"/>
      <c r="AE75" s="216"/>
      <c r="AF75" s="216"/>
      <c r="AG75" s="216"/>
      <c r="AH75" s="216"/>
      <c r="AI75" s="216"/>
      <c r="AJ75" s="216"/>
      <c r="AK75" s="216"/>
      <c r="AL75" s="216"/>
      <c r="AM75" s="216"/>
      <c r="AN75" s="20"/>
      <c r="AO75" s="20"/>
    </row>
    <row r="76" spans="1:41" s="21" customFormat="1" ht="24" customHeight="1">
      <c r="A76" s="438"/>
      <c r="B76" s="457"/>
      <c r="C76" s="422" t="s">
        <v>18915</v>
      </c>
      <c r="D76" s="422"/>
      <c r="E76" s="267" t="s">
        <v>469</v>
      </c>
      <c r="F76" s="216"/>
      <c r="G76" s="216"/>
      <c r="H76" s="216"/>
      <c r="I76" s="216"/>
      <c r="J76" s="216"/>
      <c r="K76" s="216"/>
      <c r="L76" s="215"/>
      <c r="M76" s="216"/>
      <c r="N76" s="216"/>
      <c r="O76" s="218"/>
      <c r="P76" s="216"/>
      <c r="Q76" s="216"/>
      <c r="R76" s="216"/>
      <c r="S76" s="216"/>
      <c r="T76" s="216"/>
      <c r="U76" s="216"/>
      <c r="V76" s="215"/>
      <c r="W76" s="216"/>
      <c r="X76" s="216"/>
      <c r="Y76" s="216"/>
      <c r="Z76" s="216"/>
      <c r="AA76" s="216"/>
      <c r="AB76" s="216"/>
      <c r="AC76" s="216"/>
      <c r="AD76" s="216"/>
      <c r="AE76" s="216"/>
      <c r="AF76" s="216"/>
      <c r="AG76" s="216"/>
      <c r="AH76" s="216"/>
      <c r="AI76" s="216"/>
      <c r="AJ76" s="216"/>
      <c r="AK76" s="216"/>
      <c r="AL76" s="216"/>
      <c r="AM76" s="216"/>
      <c r="AN76" s="20"/>
      <c r="AO76" s="20"/>
    </row>
    <row r="77" spans="1:41" s="23" customFormat="1" ht="24" customHeight="1">
      <c r="A77" s="438"/>
      <c r="B77" s="457"/>
      <c r="C77" s="422" t="s">
        <v>18916</v>
      </c>
      <c r="D77" s="422"/>
      <c r="E77" s="267" t="s">
        <v>517</v>
      </c>
      <c r="F77" s="216"/>
      <c r="G77" s="216"/>
      <c r="H77" s="216"/>
      <c r="I77" s="216"/>
      <c r="J77" s="216"/>
      <c r="K77" s="216"/>
      <c r="L77" s="215"/>
      <c r="M77" s="216"/>
      <c r="N77" s="216"/>
      <c r="O77" s="218"/>
      <c r="P77" s="216"/>
      <c r="Q77" s="216"/>
      <c r="R77" s="216"/>
      <c r="S77" s="216"/>
      <c r="T77" s="216"/>
      <c r="U77" s="216"/>
      <c r="V77" s="215"/>
      <c r="W77" s="216"/>
      <c r="X77" s="216"/>
      <c r="Y77" s="216"/>
      <c r="Z77" s="216"/>
      <c r="AA77" s="216"/>
      <c r="AB77" s="217"/>
      <c r="AC77" s="217"/>
      <c r="AD77" s="217"/>
      <c r="AE77" s="217"/>
      <c r="AF77" s="217"/>
      <c r="AG77" s="217"/>
      <c r="AH77" s="216"/>
      <c r="AI77" s="216"/>
      <c r="AJ77" s="216"/>
      <c r="AK77" s="216"/>
      <c r="AL77" s="216"/>
      <c r="AM77" s="216"/>
      <c r="AN77" s="22"/>
      <c r="AO77" s="22"/>
    </row>
    <row r="78" spans="1:41" s="23" customFormat="1" ht="27.75" customHeight="1">
      <c r="A78" s="438"/>
      <c r="B78" s="457"/>
      <c r="C78" s="469" t="s">
        <v>17818</v>
      </c>
      <c r="D78" s="171" t="s">
        <v>295</v>
      </c>
      <c r="E78" s="267" t="s">
        <v>518</v>
      </c>
      <c r="F78" s="216"/>
      <c r="G78" s="216"/>
      <c r="H78" s="216"/>
      <c r="I78" s="216"/>
      <c r="J78" s="216"/>
      <c r="K78" s="216"/>
      <c r="L78" s="215"/>
      <c r="M78" s="216"/>
      <c r="N78" s="216"/>
      <c r="O78" s="218"/>
      <c r="P78" s="216"/>
      <c r="Q78" s="216"/>
      <c r="R78" s="216"/>
      <c r="S78" s="216"/>
      <c r="T78" s="216"/>
      <c r="U78" s="216"/>
      <c r="V78" s="215"/>
      <c r="W78" s="216"/>
      <c r="X78" s="216"/>
      <c r="Y78" s="216"/>
      <c r="Z78" s="216"/>
      <c r="AA78" s="216"/>
      <c r="AB78" s="216"/>
      <c r="AC78" s="216"/>
      <c r="AD78" s="216"/>
      <c r="AE78" s="216"/>
      <c r="AF78" s="216"/>
      <c r="AG78" s="216"/>
      <c r="AH78" s="216"/>
      <c r="AI78" s="216"/>
      <c r="AJ78" s="216"/>
      <c r="AK78" s="216"/>
      <c r="AL78" s="216"/>
      <c r="AM78" s="216"/>
      <c r="AN78" s="22"/>
      <c r="AO78" s="22"/>
    </row>
    <row r="79" spans="1:41" s="21" customFormat="1" ht="24" customHeight="1">
      <c r="A79" s="438"/>
      <c r="B79" s="457"/>
      <c r="C79" s="469"/>
      <c r="D79" s="171" t="s">
        <v>296</v>
      </c>
      <c r="E79" s="267" t="s">
        <v>519</v>
      </c>
      <c r="F79" s="216"/>
      <c r="G79" s="216"/>
      <c r="H79" s="216"/>
      <c r="I79" s="216"/>
      <c r="J79" s="216"/>
      <c r="K79" s="216"/>
      <c r="L79" s="215"/>
      <c r="M79" s="216"/>
      <c r="N79" s="216"/>
      <c r="O79" s="218"/>
      <c r="P79" s="218"/>
      <c r="Q79" s="216"/>
      <c r="R79" s="216"/>
      <c r="S79" s="216"/>
      <c r="T79" s="216"/>
      <c r="U79" s="216"/>
      <c r="V79" s="215"/>
      <c r="W79" s="216"/>
      <c r="X79" s="216"/>
      <c r="Y79" s="216"/>
      <c r="Z79" s="216"/>
      <c r="AA79" s="216"/>
      <c r="AB79" s="216"/>
      <c r="AC79" s="216"/>
      <c r="AD79" s="216"/>
      <c r="AE79" s="216"/>
      <c r="AF79" s="216"/>
      <c r="AG79" s="216"/>
      <c r="AH79" s="216"/>
      <c r="AI79" s="216"/>
      <c r="AJ79" s="216"/>
      <c r="AK79" s="216"/>
      <c r="AL79" s="216"/>
      <c r="AM79" s="216"/>
      <c r="AN79" s="20"/>
      <c r="AO79" s="20"/>
    </row>
    <row r="80" spans="1:41" s="21" customFormat="1" ht="52.5" customHeight="1">
      <c r="A80" s="438"/>
      <c r="B80" s="457"/>
      <c r="C80" s="469"/>
      <c r="D80" s="171" t="s">
        <v>297</v>
      </c>
      <c r="E80" s="267" t="s">
        <v>520</v>
      </c>
      <c r="F80" s="216"/>
      <c r="G80" s="216"/>
      <c r="H80" s="216"/>
      <c r="I80" s="216"/>
      <c r="J80" s="216"/>
      <c r="K80" s="216"/>
      <c r="L80" s="215"/>
      <c r="M80" s="216"/>
      <c r="N80" s="216"/>
      <c r="O80" s="218"/>
      <c r="P80" s="216"/>
      <c r="Q80" s="216"/>
      <c r="R80" s="216"/>
      <c r="S80" s="216"/>
      <c r="T80" s="216"/>
      <c r="U80" s="216"/>
      <c r="V80" s="215"/>
      <c r="W80" s="216"/>
      <c r="X80" s="216"/>
      <c r="Y80" s="216"/>
      <c r="Z80" s="216"/>
      <c r="AA80" s="216"/>
      <c r="AB80" s="216"/>
      <c r="AC80" s="216"/>
      <c r="AD80" s="216"/>
      <c r="AE80" s="216"/>
      <c r="AF80" s="216"/>
      <c r="AG80" s="216"/>
      <c r="AH80" s="216"/>
      <c r="AI80" s="216"/>
      <c r="AJ80" s="216"/>
      <c r="AK80" s="216"/>
      <c r="AL80" s="216"/>
      <c r="AM80" s="216"/>
      <c r="AN80" s="20"/>
      <c r="AO80" s="20"/>
    </row>
    <row r="81" spans="1:41" s="21" customFormat="1" ht="24" customHeight="1">
      <c r="A81" s="438"/>
      <c r="B81" s="457"/>
      <c r="C81" s="469"/>
      <c r="D81" s="171" t="s">
        <v>131</v>
      </c>
      <c r="E81" s="267" t="s">
        <v>521</v>
      </c>
      <c r="F81" s="216"/>
      <c r="G81" s="216"/>
      <c r="H81" s="216"/>
      <c r="I81" s="216"/>
      <c r="J81" s="216"/>
      <c r="K81" s="216"/>
      <c r="L81" s="215"/>
      <c r="M81" s="216"/>
      <c r="N81" s="216"/>
      <c r="O81" s="218"/>
      <c r="P81" s="216"/>
      <c r="Q81" s="216"/>
      <c r="R81" s="216"/>
      <c r="S81" s="216"/>
      <c r="T81" s="216"/>
      <c r="U81" s="216"/>
      <c r="V81" s="215"/>
      <c r="W81" s="216"/>
      <c r="X81" s="216"/>
      <c r="Y81" s="216"/>
      <c r="Z81" s="216"/>
      <c r="AA81" s="216"/>
      <c r="AB81" s="216"/>
      <c r="AC81" s="216"/>
      <c r="AD81" s="216"/>
      <c r="AE81" s="216"/>
      <c r="AF81" s="216"/>
      <c r="AG81" s="216"/>
      <c r="AH81" s="216"/>
      <c r="AI81" s="216"/>
      <c r="AJ81" s="216"/>
      <c r="AK81" s="216"/>
      <c r="AL81" s="216"/>
      <c r="AM81" s="216"/>
      <c r="AN81" s="20"/>
      <c r="AO81" s="20"/>
    </row>
    <row r="82" spans="1:41" s="21" customFormat="1" ht="91.5" customHeight="1">
      <c r="A82" s="438"/>
      <c r="B82" s="457"/>
      <c r="C82" s="469"/>
      <c r="D82" s="171" t="s">
        <v>298</v>
      </c>
      <c r="E82" s="267" t="s">
        <v>522</v>
      </c>
      <c r="F82" s="216"/>
      <c r="G82" s="216"/>
      <c r="H82" s="216"/>
      <c r="I82" s="216"/>
      <c r="J82" s="216"/>
      <c r="K82" s="216"/>
      <c r="L82" s="215"/>
      <c r="M82" s="216"/>
      <c r="N82" s="216"/>
      <c r="O82" s="218"/>
      <c r="P82" s="216"/>
      <c r="Q82" s="216"/>
      <c r="R82" s="216"/>
      <c r="S82" s="216"/>
      <c r="T82" s="216"/>
      <c r="U82" s="216"/>
      <c r="V82" s="215"/>
      <c r="W82" s="216"/>
      <c r="X82" s="216"/>
      <c r="Y82" s="216"/>
      <c r="Z82" s="216"/>
      <c r="AA82" s="216"/>
      <c r="AB82" s="216"/>
      <c r="AC82" s="216"/>
      <c r="AD82" s="216"/>
      <c r="AE82" s="216"/>
      <c r="AF82" s="216"/>
      <c r="AG82" s="216"/>
      <c r="AH82" s="216"/>
      <c r="AI82" s="216"/>
      <c r="AJ82" s="216"/>
      <c r="AK82" s="216"/>
      <c r="AL82" s="216"/>
      <c r="AM82" s="216"/>
      <c r="AN82" s="20"/>
      <c r="AO82" s="20"/>
    </row>
    <row r="83" spans="1:41" s="21" customFormat="1" ht="46.9" customHeight="1">
      <c r="A83" s="438"/>
      <c r="B83" s="457"/>
      <c r="C83" s="422" t="s">
        <v>17819</v>
      </c>
      <c r="D83" s="422"/>
      <c r="E83" s="267" t="s">
        <v>523</v>
      </c>
      <c r="F83" s="216"/>
      <c r="G83" s="216"/>
      <c r="H83" s="216"/>
      <c r="I83" s="216"/>
      <c r="J83" s="216"/>
      <c r="K83" s="216"/>
      <c r="L83" s="215"/>
      <c r="M83" s="216"/>
      <c r="N83" s="216"/>
      <c r="O83" s="218"/>
      <c r="P83" s="216"/>
      <c r="Q83" s="216"/>
      <c r="R83" s="216"/>
      <c r="S83" s="216"/>
      <c r="T83" s="216"/>
      <c r="U83" s="216"/>
      <c r="V83" s="215"/>
      <c r="W83" s="216"/>
      <c r="X83" s="216"/>
      <c r="Y83" s="216"/>
      <c r="Z83" s="216"/>
      <c r="AA83" s="216"/>
      <c r="AB83" s="216"/>
      <c r="AC83" s="216"/>
      <c r="AD83" s="216"/>
      <c r="AE83" s="216"/>
      <c r="AF83" s="216"/>
      <c r="AG83" s="216"/>
      <c r="AH83" s="216"/>
      <c r="AI83" s="216"/>
      <c r="AJ83" s="216"/>
      <c r="AK83" s="216"/>
      <c r="AL83" s="216"/>
      <c r="AM83" s="216"/>
      <c r="AN83" s="20"/>
      <c r="AO83" s="20"/>
    </row>
    <row r="84" spans="1:41" s="21" customFormat="1" ht="24" customHeight="1">
      <c r="A84" s="438"/>
      <c r="B84" s="457"/>
      <c r="C84" s="422" t="s">
        <v>17820</v>
      </c>
      <c r="D84" s="422"/>
      <c r="E84" s="267" t="s">
        <v>470</v>
      </c>
      <c r="F84" s="216"/>
      <c r="G84" s="216">
        <v>2</v>
      </c>
      <c r="H84" s="216">
        <v>1</v>
      </c>
      <c r="I84" s="216"/>
      <c r="J84" s="216">
        <v>7500</v>
      </c>
      <c r="K84" s="216"/>
      <c r="L84" s="215">
        <v>2</v>
      </c>
      <c r="M84" s="216">
        <v>2</v>
      </c>
      <c r="N84" s="216">
        <v>1</v>
      </c>
      <c r="O84" s="218"/>
      <c r="P84" s="216"/>
      <c r="Q84" s="216"/>
      <c r="R84" s="216"/>
      <c r="S84" s="216"/>
      <c r="T84" s="216"/>
      <c r="U84" s="216"/>
      <c r="V84" s="215">
        <v>2</v>
      </c>
      <c r="W84" s="216"/>
      <c r="X84" s="216"/>
      <c r="Y84" s="216"/>
      <c r="Z84" s="216"/>
      <c r="AA84" s="216">
        <v>3</v>
      </c>
      <c r="AB84" s="216">
        <v>1</v>
      </c>
      <c r="AC84" s="216"/>
      <c r="AD84" s="216"/>
      <c r="AE84" s="216"/>
      <c r="AF84" s="216"/>
      <c r="AG84" s="216"/>
      <c r="AH84" s="216"/>
      <c r="AI84" s="216"/>
      <c r="AJ84" s="216"/>
      <c r="AK84" s="216"/>
      <c r="AL84" s="216"/>
      <c r="AM84" s="216"/>
      <c r="AN84" s="20"/>
      <c r="AO84" s="20"/>
    </row>
    <row r="85" spans="1:41" s="21" customFormat="1" ht="43.5" customHeight="1">
      <c r="A85" s="438"/>
      <c r="B85" s="457"/>
      <c r="C85" s="428" t="s">
        <v>21274</v>
      </c>
      <c r="D85" s="428"/>
      <c r="E85" s="267" t="s">
        <v>524</v>
      </c>
      <c r="F85" s="215">
        <v>3</v>
      </c>
      <c r="G85" s="215">
        <v>7</v>
      </c>
      <c r="H85" s="215">
        <v>1</v>
      </c>
      <c r="I85" s="215"/>
      <c r="J85" s="215">
        <v>8367278</v>
      </c>
      <c r="K85" s="215"/>
      <c r="L85" s="215">
        <v>7</v>
      </c>
      <c r="M85" s="215">
        <v>7</v>
      </c>
      <c r="N85" s="215">
        <v>3</v>
      </c>
      <c r="O85" s="215"/>
      <c r="P85" s="215"/>
      <c r="Q85" s="215"/>
      <c r="R85" s="215">
        <v>1</v>
      </c>
      <c r="S85" s="215"/>
      <c r="T85" s="215"/>
      <c r="U85" s="215"/>
      <c r="V85" s="215">
        <v>8</v>
      </c>
      <c r="W85" s="215"/>
      <c r="X85" s="215">
        <v>2</v>
      </c>
      <c r="Y85" s="215"/>
      <c r="Z85" s="215"/>
      <c r="AA85" s="215">
        <v>3</v>
      </c>
      <c r="AB85" s="215">
        <v>1</v>
      </c>
      <c r="AC85" s="215">
        <v>1</v>
      </c>
      <c r="AD85" s="215">
        <v>1</v>
      </c>
      <c r="AE85" s="215">
        <v>1</v>
      </c>
      <c r="AF85" s="215"/>
      <c r="AG85" s="215">
        <v>1</v>
      </c>
      <c r="AH85" s="215">
        <v>226442</v>
      </c>
      <c r="AI85" s="215"/>
      <c r="AJ85" s="215">
        <v>12000</v>
      </c>
      <c r="AK85" s="215"/>
      <c r="AL85" s="215"/>
      <c r="AM85" s="215">
        <v>0</v>
      </c>
      <c r="AN85" s="20"/>
      <c r="AO85" s="20"/>
    </row>
    <row r="86" spans="1:41" s="21" customFormat="1" ht="24" customHeight="1">
      <c r="A86" s="456" t="s">
        <v>16654</v>
      </c>
      <c r="B86" s="439" t="s">
        <v>17821</v>
      </c>
      <c r="C86" s="422" t="s">
        <v>17822</v>
      </c>
      <c r="D86" s="422"/>
      <c r="E86" s="267" t="s">
        <v>525</v>
      </c>
      <c r="F86" s="216"/>
      <c r="G86" s="216"/>
      <c r="H86" s="216"/>
      <c r="I86" s="216"/>
      <c r="J86" s="216"/>
      <c r="K86" s="216"/>
      <c r="L86" s="215"/>
      <c r="M86" s="216"/>
      <c r="N86" s="216"/>
      <c r="O86" s="218"/>
      <c r="P86" s="216"/>
      <c r="Q86" s="216"/>
      <c r="R86" s="216"/>
      <c r="S86" s="216"/>
      <c r="T86" s="216"/>
      <c r="U86" s="216"/>
      <c r="V86" s="215"/>
      <c r="W86" s="216"/>
      <c r="X86" s="216"/>
      <c r="Y86" s="216"/>
      <c r="Z86" s="216"/>
      <c r="AA86" s="216"/>
      <c r="AB86" s="216"/>
      <c r="AC86" s="216"/>
      <c r="AD86" s="216"/>
      <c r="AE86" s="216"/>
      <c r="AF86" s="216"/>
      <c r="AG86" s="216"/>
      <c r="AH86" s="216"/>
      <c r="AI86" s="216"/>
      <c r="AJ86" s="216"/>
      <c r="AK86" s="216"/>
      <c r="AL86" s="216"/>
      <c r="AM86" s="216"/>
      <c r="AN86" s="20"/>
      <c r="AO86" s="20"/>
    </row>
    <row r="87" spans="1:41" s="21" customFormat="1" ht="24" customHeight="1">
      <c r="A87" s="438"/>
      <c r="B87" s="439"/>
      <c r="C87" s="469" t="s">
        <v>21239</v>
      </c>
      <c r="D87" s="171" t="s">
        <v>314</v>
      </c>
      <c r="E87" s="267" t="s">
        <v>526</v>
      </c>
      <c r="F87" s="216"/>
      <c r="G87" s="216">
        <v>1</v>
      </c>
      <c r="H87" s="216"/>
      <c r="I87" s="216"/>
      <c r="J87" s="216"/>
      <c r="K87" s="216">
        <v>3000</v>
      </c>
      <c r="L87" s="215"/>
      <c r="M87" s="216"/>
      <c r="N87" s="216"/>
      <c r="O87" s="218"/>
      <c r="P87" s="216"/>
      <c r="Q87" s="216"/>
      <c r="R87" s="216"/>
      <c r="S87" s="216"/>
      <c r="T87" s="216"/>
      <c r="U87" s="216"/>
      <c r="V87" s="215"/>
      <c r="W87" s="216"/>
      <c r="X87" s="216">
        <v>1</v>
      </c>
      <c r="Y87" s="216"/>
      <c r="Z87" s="216"/>
      <c r="AA87" s="216"/>
      <c r="AB87" s="216"/>
      <c r="AC87" s="216"/>
      <c r="AD87" s="216"/>
      <c r="AE87" s="216"/>
      <c r="AF87" s="216"/>
      <c r="AG87" s="216"/>
      <c r="AH87" s="216"/>
      <c r="AI87" s="216"/>
      <c r="AJ87" s="216"/>
      <c r="AK87" s="216"/>
      <c r="AL87" s="216"/>
      <c r="AM87" s="216"/>
      <c r="AN87" s="20"/>
      <c r="AO87" s="20"/>
    </row>
    <row r="88" spans="1:41" s="21" customFormat="1" ht="117" customHeight="1">
      <c r="A88" s="438"/>
      <c r="B88" s="439"/>
      <c r="C88" s="469"/>
      <c r="D88" s="171" t="s">
        <v>21240</v>
      </c>
      <c r="E88" s="267" t="s">
        <v>527</v>
      </c>
      <c r="F88" s="216"/>
      <c r="G88" s="216">
        <v>2</v>
      </c>
      <c r="H88" s="216"/>
      <c r="I88" s="216"/>
      <c r="J88" s="216"/>
      <c r="K88" s="216"/>
      <c r="L88" s="215">
        <v>1</v>
      </c>
      <c r="M88" s="216"/>
      <c r="N88" s="216"/>
      <c r="O88" s="218"/>
      <c r="P88" s="216"/>
      <c r="Q88" s="216">
        <v>1</v>
      </c>
      <c r="R88" s="216"/>
      <c r="S88" s="216"/>
      <c r="T88" s="216"/>
      <c r="U88" s="216"/>
      <c r="V88" s="215">
        <v>1</v>
      </c>
      <c r="W88" s="216"/>
      <c r="X88" s="216">
        <v>1</v>
      </c>
      <c r="Y88" s="216"/>
      <c r="Z88" s="216"/>
      <c r="AA88" s="216"/>
      <c r="AB88" s="216"/>
      <c r="AC88" s="216"/>
      <c r="AD88" s="216"/>
      <c r="AE88" s="216"/>
      <c r="AF88" s="216"/>
      <c r="AG88" s="216"/>
      <c r="AH88" s="216"/>
      <c r="AI88" s="216"/>
      <c r="AJ88" s="216"/>
      <c r="AK88" s="216"/>
      <c r="AL88" s="216"/>
      <c r="AM88" s="216"/>
      <c r="AN88" s="20"/>
      <c r="AO88" s="20"/>
    </row>
    <row r="89" spans="1:41" s="21" customFormat="1" ht="27.75" customHeight="1">
      <c r="A89" s="438"/>
      <c r="B89" s="439"/>
      <c r="C89" s="469" t="s">
        <v>21241</v>
      </c>
      <c r="D89" s="171" t="s">
        <v>314</v>
      </c>
      <c r="E89" s="267" t="s">
        <v>528</v>
      </c>
      <c r="F89" s="216"/>
      <c r="G89" s="216"/>
      <c r="H89" s="216"/>
      <c r="I89" s="216"/>
      <c r="J89" s="216"/>
      <c r="K89" s="216"/>
      <c r="L89" s="215"/>
      <c r="M89" s="216"/>
      <c r="N89" s="216"/>
      <c r="O89" s="217"/>
      <c r="P89" s="216"/>
      <c r="Q89" s="216"/>
      <c r="R89" s="216"/>
      <c r="S89" s="216"/>
      <c r="T89" s="216"/>
      <c r="U89" s="216"/>
      <c r="V89" s="215"/>
      <c r="W89" s="216"/>
      <c r="X89" s="216"/>
      <c r="Y89" s="216"/>
      <c r="Z89" s="216"/>
      <c r="AA89" s="216"/>
      <c r="AB89" s="216"/>
      <c r="AC89" s="216"/>
      <c r="AD89" s="216"/>
      <c r="AE89" s="216"/>
      <c r="AF89" s="216"/>
      <c r="AG89" s="216"/>
      <c r="AH89" s="216"/>
      <c r="AI89" s="216"/>
      <c r="AJ89" s="216"/>
      <c r="AK89" s="216"/>
      <c r="AL89" s="216"/>
      <c r="AM89" s="216"/>
      <c r="AN89" s="20"/>
      <c r="AO89" s="20"/>
    </row>
    <row r="90" spans="1:41" s="21" customFormat="1" ht="111.75" customHeight="1">
      <c r="A90" s="438"/>
      <c r="B90" s="439"/>
      <c r="C90" s="469"/>
      <c r="D90" s="171" t="s">
        <v>21242</v>
      </c>
      <c r="E90" s="267" t="s">
        <v>529</v>
      </c>
      <c r="F90" s="216"/>
      <c r="G90" s="216"/>
      <c r="H90" s="216"/>
      <c r="I90" s="216"/>
      <c r="J90" s="216"/>
      <c r="K90" s="216"/>
      <c r="L90" s="215"/>
      <c r="M90" s="216"/>
      <c r="N90" s="216"/>
      <c r="O90" s="217"/>
      <c r="P90" s="216"/>
      <c r="Q90" s="216"/>
      <c r="R90" s="216"/>
      <c r="S90" s="216"/>
      <c r="T90" s="216"/>
      <c r="U90" s="216"/>
      <c r="V90" s="215"/>
      <c r="W90" s="216"/>
      <c r="X90" s="216"/>
      <c r="Y90" s="216"/>
      <c r="Z90" s="216"/>
      <c r="AA90" s="216"/>
      <c r="AB90" s="216"/>
      <c r="AC90" s="216"/>
      <c r="AD90" s="216"/>
      <c r="AE90" s="216"/>
      <c r="AF90" s="216"/>
      <c r="AG90" s="216"/>
      <c r="AH90" s="216"/>
      <c r="AI90" s="216"/>
      <c r="AJ90" s="216"/>
      <c r="AK90" s="216"/>
      <c r="AL90" s="216"/>
      <c r="AM90" s="216"/>
      <c r="AN90" s="20"/>
      <c r="AO90" s="20"/>
    </row>
    <row r="91" spans="1:41" s="21" customFormat="1" ht="93" customHeight="1">
      <c r="A91" s="438"/>
      <c r="B91" s="439"/>
      <c r="C91" s="420" t="s">
        <v>18917</v>
      </c>
      <c r="D91" s="228" t="s">
        <v>23200</v>
      </c>
      <c r="E91" s="267" t="s">
        <v>530</v>
      </c>
      <c r="F91" s="216"/>
      <c r="G91" s="216"/>
      <c r="H91" s="216"/>
      <c r="I91" s="216"/>
      <c r="J91" s="216"/>
      <c r="K91" s="216"/>
      <c r="L91" s="215"/>
      <c r="M91" s="216"/>
      <c r="N91" s="216"/>
      <c r="O91" s="218"/>
      <c r="P91" s="216"/>
      <c r="Q91" s="216"/>
      <c r="R91" s="216"/>
      <c r="S91" s="216"/>
      <c r="T91" s="216"/>
      <c r="U91" s="216"/>
      <c r="V91" s="215"/>
      <c r="W91" s="216"/>
      <c r="X91" s="216"/>
      <c r="Y91" s="216"/>
      <c r="Z91" s="216"/>
      <c r="AA91" s="216"/>
      <c r="AB91" s="216"/>
      <c r="AC91" s="216"/>
      <c r="AD91" s="216"/>
      <c r="AE91" s="216"/>
      <c r="AF91" s="216"/>
      <c r="AG91" s="216"/>
      <c r="AH91" s="216"/>
      <c r="AI91" s="216"/>
      <c r="AJ91" s="216"/>
      <c r="AK91" s="216"/>
      <c r="AL91" s="216"/>
      <c r="AM91" s="216"/>
      <c r="AN91" s="20"/>
      <c r="AO91" s="20"/>
    </row>
    <row r="92" spans="1:41" s="21" customFormat="1" ht="93" customHeight="1">
      <c r="A92" s="438"/>
      <c r="B92" s="439"/>
      <c r="C92" s="420"/>
      <c r="D92" s="171" t="s">
        <v>315</v>
      </c>
      <c r="E92" s="267" t="s">
        <v>531</v>
      </c>
      <c r="F92" s="216"/>
      <c r="G92" s="216"/>
      <c r="H92" s="216"/>
      <c r="I92" s="216"/>
      <c r="J92" s="216"/>
      <c r="K92" s="216"/>
      <c r="L92" s="215"/>
      <c r="M92" s="216"/>
      <c r="N92" s="216"/>
      <c r="O92" s="218"/>
      <c r="P92" s="216"/>
      <c r="Q92" s="216"/>
      <c r="R92" s="216"/>
      <c r="S92" s="216"/>
      <c r="T92" s="216"/>
      <c r="U92" s="216"/>
      <c r="V92" s="215"/>
      <c r="W92" s="216"/>
      <c r="X92" s="216"/>
      <c r="Y92" s="216"/>
      <c r="Z92" s="216"/>
      <c r="AA92" s="216"/>
      <c r="AB92" s="216"/>
      <c r="AC92" s="216"/>
      <c r="AD92" s="216"/>
      <c r="AE92" s="216"/>
      <c r="AF92" s="216"/>
      <c r="AG92" s="216"/>
      <c r="AH92" s="216"/>
      <c r="AI92" s="216"/>
      <c r="AJ92" s="216"/>
      <c r="AK92" s="216"/>
      <c r="AL92" s="216"/>
      <c r="AM92" s="216"/>
      <c r="AN92" s="20"/>
      <c r="AO92" s="20"/>
    </row>
    <row r="93" spans="1:41" s="21" customFormat="1" ht="105.75" customHeight="1">
      <c r="A93" s="438"/>
      <c r="B93" s="439"/>
      <c r="C93" s="420"/>
      <c r="D93" s="171" t="s">
        <v>151</v>
      </c>
      <c r="E93" s="267" t="s">
        <v>532</v>
      </c>
      <c r="F93" s="216"/>
      <c r="G93" s="216"/>
      <c r="H93" s="216"/>
      <c r="I93" s="216"/>
      <c r="J93" s="216"/>
      <c r="K93" s="216"/>
      <c r="L93" s="215"/>
      <c r="M93" s="216"/>
      <c r="N93" s="216"/>
      <c r="O93" s="218"/>
      <c r="P93" s="216"/>
      <c r="Q93" s="216"/>
      <c r="R93" s="216"/>
      <c r="S93" s="216"/>
      <c r="T93" s="216"/>
      <c r="U93" s="216"/>
      <c r="V93" s="215"/>
      <c r="W93" s="216"/>
      <c r="X93" s="216"/>
      <c r="Y93" s="216"/>
      <c r="Z93" s="216"/>
      <c r="AA93" s="216"/>
      <c r="AB93" s="216"/>
      <c r="AC93" s="216"/>
      <c r="AD93" s="216"/>
      <c r="AE93" s="216"/>
      <c r="AF93" s="216"/>
      <c r="AG93" s="216"/>
      <c r="AH93" s="216"/>
      <c r="AI93" s="216"/>
      <c r="AJ93" s="216"/>
      <c r="AK93" s="216"/>
      <c r="AL93" s="216"/>
      <c r="AM93" s="216"/>
      <c r="AN93" s="20"/>
      <c r="AO93" s="20"/>
    </row>
    <row r="94" spans="1:41" s="21" customFormat="1" ht="40.5" customHeight="1">
      <c r="A94" s="438"/>
      <c r="B94" s="439"/>
      <c r="C94" s="421" t="s">
        <v>17823</v>
      </c>
      <c r="D94" s="421"/>
      <c r="E94" s="267" t="s">
        <v>471</v>
      </c>
      <c r="F94" s="216">
        <v>1</v>
      </c>
      <c r="G94" s="216">
        <v>8</v>
      </c>
      <c r="H94" s="216">
        <v>8</v>
      </c>
      <c r="I94" s="216"/>
      <c r="J94" s="216">
        <v>1704896</v>
      </c>
      <c r="K94" s="216"/>
      <c r="L94" s="215">
        <v>6</v>
      </c>
      <c r="M94" s="216">
        <v>4</v>
      </c>
      <c r="N94" s="216"/>
      <c r="O94" s="218"/>
      <c r="P94" s="216"/>
      <c r="Q94" s="216">
        <v>2</v>
      </c>
      <c r="R94" s="216">
        <v>1</v>
      </c>
      <c r="S94" s="216"/>
      <c r="T94" s="216"/>
      <c r="U94" s="216"/>
      <c r="V94" s="215">
        <v>7</v>
      </c>
      <c r="W94" s="216"/>
      <c r="X94" s="216">
        <v>1</v>
      </c>
      <c r="Y94" s="216"/>
      <c r="Z94" s="216">
        <v>1</v>
      </c>
      <c r="AA94" s="216"/>
      <c r="AB94" s="216"/>
      <c r="AC94" s="216">
        <v>1</v>
      </c>
      <c r="AD94" s="216"/>
      <c r="AE94" s="216"/>
      <c r="AF94" s="216"/>
      <c r="AG94" s="216">
        <v>1</v>
      </c>
      <c r="AH94" s="216"/>
      <c r="AI94" s="216"/>
      <c r="AJ94" s="216">
        <v>3000</v>
      </c>
      <c r="AK94" s="216"/>
      <c r="AL94" s="216">
        <v>1</v>
      </c>
      <c r="AM94" s="216"/>
      <c r="AN94" s="20"/>
      <c r="AO94" s="20"/>
    </row>
    <row r="95" spans="1:41" s="21" customFormat="1" ht="63" customHeight="1">
      <c r="A95" s="438"/>
      <c r="B95" s="439"/>
      <c r="C95" s="428" t="s">
        <v>21275</v>
      </c>
      <c r="D95" s="428"/>
      <c r="E95" s="267" t="s">
        <v>533</v>
      </c>
      <c r="F95" s="215">
        <v>1</v>
      </c>
      <c r="G95" s="215">
        <v>11</v>
      </c>
      <c r="H95" s="215">
        <v>8</v>
      </c>
      <c r="I95" s="215"/>
      <c r="J95" s="215">
        <v>1704896</v>
      </c>
      <c r="K95" s="215">
        <v>3000</v>
      </c>
      <c r="L95" s="215">
        <v>7</v>
      </c>
      <c r="M95" s="215">
        <v>4</v>
      </c>
      <c r="N95" s="215"/>
      <c r="O95" s="215"/>
      <c r="P95" s="215"/>
      <c r="Q95" s="215">
        <v>3</v>
      </c>
      <c r="R95" s="215">
        <v>1</v>
      </c>
      <c r="S95" s="215"/>
      <c r="T95" s="215"/>
      <c r="U95" s="215"/>
      <c r="V95" s="215">
        <v>8</v>
      </c>
      <c r="W95" s="215"/>
      <c r="X95" s="215">
        <v>3</v>
      </c>
      <c r="Y95" s="215"/>
      <c r="Z95" s="215">
        <v>1</v>
      </c>
      <c r="AA95" s="215"/>
      <c r="AB95" s="215"/>
      <c r="AC95" s="215">
        <v>1</v>
      </c>
      <c r="AD95" s="215"/>
      <c r="AE95" s="215"/>
      <c r="AF95" s="215"/>
      <c r="AG95" s="215">
        <v>1</v>
      </c>
      <c r="AH95" s="215"/>
      <c r="AI95" s="215"/>
      <c r="AJ95" s="215">
        <v>3000</v>
      </c>
      <c r="AK95" s="215"/>
      <c r="AL95" s="215">
        <v>1</v>
      </c>
      <c r="AM95" s="215">
        <v>0</v>
      </c>
      <c r="AN95" s="20"/>
      <c r="AO95" s="20"/>
    </row>
    <row r="96" spans="1:41" s="21" customFormat="1" ht="24" customHeight="1">
      <c r="A96" s="438"/>
      <c r="B96" s="422" t="s">
        <v>17824</v>
      </c>
      <c r="C96" s="422"/>
      <c r="D96" s="422"/>
      <c r="E96" s="267" t="s">
        <v>534</v>
      </c>
      <c r="F96" s="216"/>
      <c r="G96" s="216"/>
      <c r="H96" s="216"/>
      <c r="I96" s="216"/>
      <c r="J96" s="216"/>
      <c r="K96" s="216"/>
      <c r="L96" s="215"/>
      <c r="M96" s="216"/>
      <c r="N96" s="216"/>
      <c r="O96" s="218"/>
      <c r="P96" s="216"/>
      <c r="Q96" s="216"/>
      <c r="R96" s="216"/>
      <c r="S96" s="216"/>
      <c r="T96" s="216"/>
      <c r="U96" s="216"/>
      <c r="V96" s="215"/>
      <c r="W96" s="216"/>
      <c r="X96" s="216"/>
      <c r="Y96" s="216"/>
      <c r="Z96" s="216"/>
      <c r="AA96" s="216"/>
      <c r="AB96" s="216"/>
      <c r="AC96" s="216"/>
      <c r="AD96" s="216"/>
      <c r="AE96" s="216"/>
      <c r="AF96" s="216"/>
      <c r="AG96" s="216"/>
      <c r="AH96" s="216"/>
      <c r="AI96" s="216"/>
      <c r="AJ96" s="216"/>
      <c r="AK96" s="216"/>
      <c r="AL96" s="216"/>
      <c r="AM96" s="216"/>
      <c r="AN96" s="20"/>
      <c r="AO96" s="20"/>
    </row>
    <row r="97" spans="1:41" s="21" customFormat="1" ht="24" customHeight="1">
      <c r="A97" s="438"/>
      <c r="B97" s="439" t="s">
        <v>17825</v>
      </c>
      <c r="C97" s="420" t="s">
        <v>17826</v>
      </c>
      <c r="D97" s="171" t="s">
        <v>307</v>
      </c>
      <c r="E97" s="267" t="s">
        <v>472</v>
      </c>
      <c r="F97" s="216"/>
      <c r="G97" s="216">
        <v>1</v>
      </c>
      <c r="H97" s="216"/>
      <c r="I97" s="216"/>
      <c r="J97" s="216"/>
      <c r="K97" s="216">
        <v>3000</v>
      </c>
      <c r="L97" s="215">
        <v>1</v>
      </c>
      <c r="M97" s="216">
        <v>1</v>
      </c>
      <c r="N97" s="216">
        <v>1</v>
      </c>
      <c r="O97" s="218"/>
      <c r="P97" s="216"/>
      <c r="Q97" s="216"/>
      <c r="R97" s="216"/>
      <c r="S97" s="216"/>
      <c r="T97" s="216"/>
      <c r="U97" s="216"/>
      <c r="V97" s="215">
        <v>1</v>
      </c>
      <c r="W97" s="216"/>
      <c r="X97" s="216"/>
      <c r="Y97" s="216"/>
      <c r="Z97" s="216"/>
      <c r="AA97" s="216"/>
      <c r="AB97" s="216"/>
      <c r="AC97" s="216"/>
      <c r="AD97" s="216"/>
      <c r="AE97" s="216"/>
      <c r="AF97" s="216"/>
      <c r="AG97" s="216"/>
      <c r="AH97" s="216"/>
      <c r="AI97" s="216"/>
      <c r="AJ97" s="216"/>
      <c r="AK97" s="216"/>
      <c r="AL97" s="216"/>
      <c r="AM97" s="216"/>
      <c r="AN97" s="20"/>
      <c r="AO97" s="20"/>
    </row>
    <row r="98" spans="1:41" s="21" customFormat="1" ht="41.25" customHeight="1">
      <c r="A98" s="438"/>
      <c r="B98" s="439"/>
      <c r="C98" s="420"/>
      <c r="D98" s="171" t="s">
        <v>152</v>
      </c>
      <c r="E98" s="267" t="s">
        <v>535</v>
      </c>
      <c r="F98" s="216"/>
      <c r="G98" s="216"/>
      <c r="H98" s="216"/>
      <c r="I98" s="216"/>
      <c r="J98" s="216"/>
      <c r="K98" s="216"/>
      <c r="L98" s="215"/>
      <c r="M98" s="216"/>
      <c r="N98" s="216"/>
      <c r="O98" s="218"/>
      <c r="P98" s="216"/>
      <c r="Q98" s="216"/>
      <c r="R98" s="216"/>
      <c r="S98" s="216"/>
      <c r="T98" s="216"/>
      <c r="U98" s="216"/>
      <c r="V98" s="215"/>
      <c r="W98" s="216"/>
      <c r="X98" s="216"/>
      <c r="Y98" s="216"/>
      <c r="Z98" s="216"/>
      <c r="AA98" s="216"/>
      <c r="AB98" s="216"/>
      <c r="AC98" s="216"/>
      <c r="AD98" s="216"/>
      <c r="AE98" s="216"/>
      <c r="AF98" s="216"/>
      <c r="AG98" s="216"/>
      <c r="AH98" s="216"/>
      <c r="AI98" s="216"/>
      <c r="AJ98" s="216"/>
      <c r="AK98" s="216"/>
      <c r="AL98" s="216"/>
      <c r="AM98" s="216"/>
      <c r="AN98" s="20"/>
      <c r="AO98" s="20"/>
    </row>
    <row r="99" spans="1:41" s="21" customFormat="1" ht="41.25" customHeight="1">
      <c r="A99" s="438"/>
      <c r="B99" s="439"/>
      <c r="C99" s="420"/>
      <c r="D99" s="170" t="s">
        <v>59</v>
      </c>
      <c r="E99" s="267" t="s">
        <v>536</v>
      </c>
      <c r="F99" s="216"/>
      <c r="G99" s="216"/>
      <c r="H99" s="216"/>
      <c r="I99" s="216"/>
      <c r="J99" s="216"/>
      <c r="K99" s="216"/>
      <c r="L99" s="215"/>
      <c r="M99" s="216"/>
      <c r="N99" s="216"/>
      <c r="O99" s="218"/>
      <c r="P99" s="216"/>
      <c r="Q99" s="216"/>
      <c r="R99" s="216"/>
      <c r="S99" s="216"/>
      <c r="T99" s="216"/>
      <c r="U99" s="216"/>
      <c r="V99" s="215"/>
      <c r="W99" s="216"/>
      <c r="X99" s="216"/>
      <c r="Y99" s="216"/>
      <c r="Z99" s="216"/>
      <c r="AA99" s="216"/>
      <c r="AB99" s="216"/>
      <c r="AC99" s="216"/>
      <c r="AD99" s="216"/>
      <c r="AE99" s="216"/>
      <c r="AF99" s="216"/>
      <c r="AG99" s="216"/>
      <c r="AH99" s="216"/>
      <c r="AI99" s="216"/>
      <c r="AJ99" s="216"/>
      <c r="AK99" s="216"/>
      <c r="AL99" s="216"/>
      <c r="AM99" s="216"/>
      <c r="AN99" s="20"/>
      <c r="AO99" s="20"/>
    </row>
    <row r="100" spans="1:41" s="21" customFormat="1" ht="25.15" customHeight="1">
      <c r="A100" s="438"/>
      <c r="B100" s="439"/>
      <c r="C100" s="420"/>
      <c r="D100" s="170" t="s">
        <v>183</v>
      </c>
      <c r="E100" s="267" t="s">
        <v>537</v>
      </c>
      <c r="F100" s="216"/>
      <c r="G100" s="216"/>
      <c r="H100" s="216"/>
      <c r="I100" s="216"/>
      <c r="J100" s="216"/>
      <c r="K100" s="216"/>
      <c r="L100" s="215"/>
      <c r="M100" s="216"/>
      <c r="N100" s="216"/>
      <c r="O100" s="218"/>
      <c r="P100" s="216"/>
      <c r="Q100" s="216"/>
      <c r="R100" s="216"/>
      <c r="S100" s="216"/>
      <c r="T100" s="216"/>
      <c r="U100" s="216"/>
      <c r="V100" s="215"/>
      <c r="W100" s="216"/>
      <c r="X100" s="216"/>
      <c r="Y100" s="216"/>
      <c r="Z100" s="216"/>
      <c r="AA100" s="216"/>
      <c r="AB100" s="216"/>
      <c r="AC100" s="216"/>
      <c r="AD100" s="216"/>
      <c r="AE100" s="216"/>
      <c r="AF100" s="216"/>
      <c r="AG100" s="216"/>
      <c r="AH100" s="216"/>
      <c r="AI100" s="216"/>
      <c r="AJ100" s="216"/>
      <c r="AK100" s="216"/>
      <c r="AL100" s="216"/>
      <c r="AM100" s="216"/>
      <c r="AN100" s="20"/>
      <c r="AO100" s="20"/>
    </row>
    <row r="101" spans="1:41" s="21" customFormat="1" ht="41.25" customHeight="1">
      <c r="A101" s="438"/>
      <c r="B101" s="439"/>
      <c r="C101" s="420"/>
      <c r="D101" s="171" t="s">
        <v>308</v>
      </c>
      <c r="E101" s="267" t="s">
        <v>538</v>
      </c>
      <c r="F101" s="216"/>
      <c r="G101" s="216"/>
      <c r="H101" s="216"/>
      <c r="I101" s="216"/>
      <c r="J101" s="216"/>
      <c r="K101" s="216"/>
      <c r="L101" s="215"/>
      <c r="M101" s="216"/>
      <c r="N101" s="216"/>
      <c r="O101" s="218"/>
      <c r="P101" s="216"/>
      <c r="Q101" s="216"/>
      <c r="R101" s="216"/>
      <c r="S101" s="216"/>
      <c r="T101" s="216"/>
      <c r="U101" s="216"/>
      <c r="V101" s="215"/>
      <c r="W101" s="216"/>
      <c r="X101" s="216"/>
      <c r="Y101" s="216"/>
      <c r="Z101" s="216"/>
      <c r="AA101" s="216"/>
      <c r="AB101" s="216"/>
      <c r="AC101" s="216"/>
      <c r="AD101" s="216"/>
      <c r="AE101" s="216"/>
      <c r="AF101" s="216"/>
      <c r="AG101" s="216"/>
      <c r="AH101" s="216"/>
      <c r="AI101" s="216"/>
      <c r="AJ101" s="216"/>
      <c r="AK101" s="216"/>
      <c r="AL101" s="216"/>
      <c r="AM101" s="216"/>
      <c r="AN101" s="20"/>
      <c r="AO101" s="20"/>
    </row>
    <row r="102" spans="1:41" s="21" customFormat="1" ht="24" customHeight="1">
      <c r="A102" s="438"/>
      <c r="B102" s="439"/>
      <c r="C102" s="420"/>
      <c r="D102" s="171" t="s">
        <v>309</v>
      </c>
      <c r="E102" s="267" t="s">
        <v>539</v>
      </c>
      <c r="F102" s="216"/>
      <c r="G102" s="216"/>
      <c r="H102" s="216"/>
      <c r="I102" s="216"/>
      <c r="J102" s="216"/>
      <c r="K102" s="216"/>
      <c r="L102" s="215"/>
      <c r="M102" s="216"/>
      <c r="N102" s="216"/>
      <c r="O102" s="218"/>
      <c r="P102" s="216"/>
      <c r="Q102" s="216"/>
      <c r="R102" s="216"/>
      <c r="S102" s="216"/>
      <c r="T102" s="216"/>
      <c r="U102" s="216"/>
      <c r="V102" s="215"/>
      <c r="W102" s="216"/>
      <c r="X102" s="216"/>
      <c r="Y102" s="216"/>
      <c r="Z102" s="216"/>
      <c r="AA102" s="216"/>
      <c r="AB102" s="216"/>
      <c r="AC102" s="216"/>
      <c r="AD102" s="216"/>
      <c r="AE102" s="216"/>
      <c r="AF102" s="216"/>
      <c r="AG102" s="216"/>
      <c r="AH102" s="216"/>
      <c r="AI102" s="216"/>
      <c r="AJ102" s="216"/>
      <c r="AK102" s="216"/>
      <c r="AL102" s="216"/>
      <c r="AM102" s="216"/>
      <c r="AN102" s="20"/>
      <c r="AO102" s="20"/>
    </row>
    <row r="103" spans="1:41" s="21" customFormat="1" ht="24" customHeight="1">
      <c r="A103" s="438"/>
      <c r="B103" s="439"/>
      <c r="C103" s="420"/>
      <c r="D103" s="171" t="s">
        <v>310</v>
      </c>
      <c r="E103" s="267" t="s">
        <v>473</v>
      </c>
      <c r="F103" s="216"/>
      <c r="G103" s="216"/>
      <c r="H103" s="216"/>
      <c r="I103" s="216"/>
      <c r="J103" s="216"/>
      <c r="K103" s="216"/>
      <c r="L103" s="215"/>
      <c r="M103" s="216"/>
      <c r="N103" s="216"/>
      <c r="O103" s="218"/>
      <c r="P103" s="216"/>
      <c r="Q103" s="216"/>
      <c r="R103" s="216"/>
      <c r="S103" s="216"/>
      <c r="T103" s="216"/>
      <c r="U103" s="216"/>
      <c r="V103" s="215"/>
      <c r="W103" s="216"/>
      <c r="X103" s="216"/>
      <c r="Y103" s="216"/>
      <c r="Z103" s="216"/>
      <c r="AA103" s="216"/>
      <c r="AB103" s="216"/>
      <c r="AC103" s="216"/>
      <c r="AD103" s="216"/>
      <c r="AE103" s="216"/>
      <c r="AF103" s="216"/>
      <c r="AG103" s="216"/>
      <c r="AH103" s="216"/>
      <c r="AI103" s="216"/>
      <c r="AJ103" s="216"/>
      <c r="AK103" s="216"/>
      <c r="AL103" s="216"/>
      <c r="AM103" s="216"/>
      <c r="AN103" s="20"/>
      <c r="AO103" s="20"/>
    </row>
    <row r="104" spans="1:41" s="21" customFormat="1" ht="40.5" customHeight="1">
      <c r="A104" s="438"/>
      <c r="B104" s="439"/>
      <c r="C104" s="420"/>
      <c r="D104" s="171" t="s">
        <v>511</v>
      </c>
      <c r="E104" s="267" t="s">
        <v>540</v>
      </c>
      <c r="F104" s="216"/>
      <c r="G104" s="216"/>
      <c r="H104" s="216"/>
      <c r="I104" s="216"/>
      <c r="J104" s="216"/>
      <c r="K104" s="216"/>
      <c r="L104" s="215"/>
      <c r="M104" s="216"/>
      <c r="N104" s="216"/>
      <c r="O104" s="218"/>
      <c r="P104" s="216"/>
      <c r="Q104" s="216"/>
      <c r="R104" s="216"/>
      <c r="S104" s="216"/>
      <c r="T104" s="216"/>
      <c r="U104" s="216"/>
      <c r="V104" s="215"/>
      <c r="W104" s="216"/>
      <c r="X104" s="216"/>
      <c r="Y104" s="216"/>
      <c r="Z104" s="216"/>
      <c r="AA104" s="216"/>
      <c r="AB104" s="216"/>
      <c r="AC104" s="216"/>
      <c r="AD104" s="216"/>
      <c r="AE104" s="216"/>
      <c r="AF104" s="216"/>
      <c r="AG104" s="216"/>
      <c r="AH104" s="216"/>
      <c r="AI104" s="216"/>
      <c r="AJ104" s="216"/>
      <c r="AK104" s="216"/>
      <c r="AL104" s="216"/>
      <c r="AM104" s="216"/>
      <c r="AN104" s="20"/>
      <c r="AO104" s="20"/>
    </row>
    <row r="105" spans="1:41" s="21" customFormat="1" ht="63" customHeight="1">
      <c r="A105" s="438"/>
      <c r="B105" s="439"/>
      <c r="C105" s="439" t="s">
        <v>17827</v>
      </c>
      <c r="D105" s="171" t="s">
        <v>311</v>
      </c>
      <c r="E105" s="267" t="s">
        <v>541</v>
      </c>
      <c r="F105" s="216"/>
      <c r="G105" s="216"/>
      <c r="H105" s="216"/>
      <c r="I105" s="216"/>
      <c r="J105" s="216"/>
      <c r="K105" s="216"/>
      <c r="L105" s="215"/>
      <c r="M105" s="216"/>
      <c r="N105" s="216"/>
      <c r="O105" s="218"/>
      <c r="P105" s="216"/>
      <c r="Q105" s="216"/>
      <c r="R105" s="216"/>
      <c r="S105" s="216"/>
      <c r="T105" s="216"/>
      <c r="U105" s="216"/>
      <c r="V105" s="215"/>
      <c r="W105" s="216"/>
      <c r="X105" s="216"/>
      <c r="Y105" s="216"/>
      <c r="Z105" s="216"/>
      <c r="AA105" s="216"/>
      <c r="AB105" s="216"/>
      <c r="AC105" s="216"/>
      <c r="AD105" s="216"/>
      <c r="AE105" s="216"/>
      <c r="AF105" s="216"/>
      <c r="AG105" s="216"/>
      <c r="AH105" s="216"/>
      <c r="AI105" s="216"/>
      <c r="AJ105" s="216"/>
      <c r="AK105" s="216"/>
      <c r="AL105" s="216"/>
      <c r="AM105" s="216"/>
      <c r="AN105" s="20"/>
      <c r="AO105" s="20"/>
    </row>
    <row r="106" spans="1:41" s="21" customFormat="1" ht="84" customHeight="1">
      <c r="A106" s="438"/>
      <c r="B106" s="439"/>
      <c r="C106" s="439"/>
      <c r="D106" s="171" t="s">
        <v>702</v>
      </c>
      <c r="E106" s="267" t="s">
        <v>542</v>
      </c>
      <c r="F106" s="216"/>
      <c r="G106" s="216"/>
      <c r="H106" s="216"/>
      <c r="I106" s="216"/>
      <c r="J106" s="216"/>
      <c r="K106" s="216"/>
      <c r="L106" s="215"/>
      <c r="M106" s="216"/>
      <c r="N106" s="216"/>
      <c r="O106" s="218"/>
      <c r="P106" s="216"/>
      <c r="Q106" s="216"/>
      <c r="R106" s="216"/>
      <c r="S106" s="216"/>
      <c r="T106" s="216"/>
      <c r="U106" s="216"/>
      <c r="V106" s="215"/>
      <c r="W106" s="216"/>
      <c r="X106" s="216"/>
      <c r="Y106" s="216"/>
      <c r="Z106" s="216"/>
      <c r="AA106" s="216"/>
      <c r="AB106" s="216"/>
      <c r="AC106" s="216"/>
      <c r="AD106" s="216"/>
      <c r="AE106" s="216"/>
      <c r="AF106" s="216"/>
      <c r="AG106" s="216"/>
      <c r="AH106" s="216"/>
      <c r="AI106" s="216"/>
      <c r="AJ106" s="216"/>
      <c r="AK106" s="216"/>
      <c r="AL106" s="216"/>
      <c r="AM106" s="216"/>
      <c r="AN106" s="20"/>
      <c r="AO106" s="20"/>
    </row>
    <row r="107" spans="1:41" s="21" customFormat="1" ht="115.5" customHeight="1">
      <c r="A107" s="438" t="s">
        <v>21243</v>
      </c>
      <c r="B107" s="439" t="s">
        <v>17825</v>
      </c>
      <c r="C107" s="439" t="s">
        <v>17827</v>
      </c>
      <c r="D107" s="297" t="s">
        <v>23201</v>
      </c>
      <c r="E107" s="267" t="s">
        <v>543</v>
      </c>
      <c r="F107" s="216"/>
      <c r="G107" s="216"/>
      <c r="H107" s="216"/>
      <c r="I107" s="216"/>
      <c r="J107" s="216"/>
      <c r="K107" s="216"/>
      <c r="L107" s="215"/>
      <c r="M107" s="216"/>
      <c r="N107" s="216"/>
      <c r="O107" s="218"/>
      <c r="P107" s="216"/>
      <c r="Q107" s="216"/>
      <c r="R107" s="216"/>
      <c r="S107" s="216"/>
      <c r="T107" s="216"/>
      <c r="U107" s="216"/>
      <c r="V107" s="215"/>
      <c r="W107" s="216"/>
      <c r="X107" s="216"/>
      <c r="Y107" s="216"/>
      <c r="Z107" s="216"/>
      <c r="AA107" s="216"/>
      <c r="AB107" s="216"/>
      <c r="AC107" s="216"/>
      <c r="AD107" s="216"/>
      <c r="AE107" s="216"/>
      <c r="AF107" s="216"/>
      <c r="AG107" s="216"/>
      <c r="AH107" s="216"/>
      <c r="AI107" s="216"/>
      <c r="AJ107" s="216"/>
      <c r="AK107" s="216"/>
      <c r="AL107" s="216"/>
      <c r="AM107" s="216"/>
      <c r="AN107" s="20"/>
      <c r="AO107" s="20"/>
    </row>
    <row r="108" spans="1:41" s="21" customFormat="1" ht="46.5" customHeight="1">
      <c r="A108" s="438"/>
      <c r="B108" s="439"/>
      <c r="C108" s="439"/>
      <c r="D108" s="171" t="s">
        <v>312</v>
      </c>
      <c r="E108" s="267" t="s">
        <v>544</v>
      </c>
      <c r="F108" s="216"/>
      <c r="G108" s="216">
        <v>1</v>
      </c>
      <c r="H108" s="216"/>
      <c r="I108" s="216"/>
      <c r="J108" s="216"/>
      <c r="K108" s="216"/>
      <c r="L108" s="215"/>
      <c r="M108" s="216"/>
      <c r="N108" s="216"/>
      <c r="O108" s="218"/>
      <c r="P108" s="216"/>
      <c r="Q108" s="216"/>
      <c r="R108" s="216"/>
      <c r="S108" s="216"/>
      <c r="T108" s="216"/>
      <c r="U108" s="216"/>
      <c r="V108" s="215"/>
      <c r="W108" s="216"/>
      <c r="X108" s="216">
        <v>1</v>
      </c>
      <c r="Y108" s="216"/>
      <c r="Z108" s="216"/>
      <c r="AA108" s="216"/>
      <c r="AB108" s="216"/>
      <c r="AC108" s="216"/>
      <c r="AD108" s="216"/>
      <c r="AE108" s="216"/>
      <c r="AF108" s="216"/>
      <c r="AG108" s="216"/>
      <c r="AH108" s="216"/>
      <c r="AI108" s="216"/>
      <c r="AJ108" s="216"/>
      <c r="AK108" s="216"/>
      <c r="AL108" s="216"/>
      <c r="AM108" s="216"/>
      <c r="AN108" s="20"/>
      <c r="AO108" s="20"/>
    </row>
    <row r="109" spans="1:41" s="21" customFormat="1" ht="69" customHeight="1">
      <c r="A109" s="438"/>
      <c r="B109" s="439"/>
      <c r="C109" s="439"/>
      <c r="D109" s="171" t="s">
        <v>313</v>
      </c>
      <c r="E109" s="267" t="s">
        <v>545</v>
      </c>
      <c r="F109" s="216"/>
      <c r="G109" s="216"/>
      <c r="H109" s="216"/>
      <c r="I109" s="216"/>
      <c r="J109" s="216"/>
      <c r="K109" s="216"/>
      <c r="L109" s="215"/>
      <c r="M109" s="216"/>
      <c r="N109" s="216"/>
      <c r="O109" s="218"/>
      <c r="P109" s="216"/>
      <c r="Q109" s="216"/>
      <c r="R109" s="216"/>
      <c r="S109" s="216"/>
      <c r="T109" s="216"/>
      <c r="U109" s="216"/>
      <c r="V109" s="215"/>
      <c r="W109" s="216"/>
      <c r="X109" s="216"/>
      <c r="Y109" s="216"/>
      <c r="Z109" s="216"/>
      <c r="AA109" s="216"/>
      <c r="AB109" s="216"/>
      <c r="AC109" s="216"/>
      <c r="AD109" s="216"/>
      <c r="AE109" s="216"/>
      <c r="AF109" s="216"/>
      <c r="AG109" s="216"/>
      <c r="AH109" s="216"/>
      <c r="AI109" s="216"/>
      <c r="AJ109" s="216"/>
      <c r="AK109" s="216"/>
      <c r="AL109" s="216"/>
      <c r="AM109" s="216"/>
      <c r="AN109" s="20"/>
      <c r="AO109" s="20"/>
    </row>
    <row r="110" spans="1:41" s="21" customFormat="1" ht="72" customHeight="1">
      <c r="A110" s="438"/>
      <c r="B110" s="439"/>
      <c r="C110" s="433" t="s">
        <v>18920</v>
      </c>
      <c r="D110" s="425"/>
      <c r="E110" s="267" t="s">
        <v>546</v>
      </c>
      <c r="F110" s="216"/>
      <c r="G110" s="216"/>
      <c r="H110" s="216"/>
      <c r="I110" s="216"/>
      <c r="J110" s="216"/>
      <c r="K110" s="216"/>
      <c r="L110" s="215"/>
      <c r="M110" s="216"/>
      <c r="N110" s="216"/>
      <c r="O110" s="218"/>
      <c r="P110" s="216"/>
      <c r="Q110" s="216"/>
      <c r="R110" s="216"/>
      <c r="S110" s="216"/>
      <c r="T110" s="216"/>
      <c r="U110" s="216"/>
      <c r="V110" s="215"/>
      <c r="W110" s="216"/>
      <c r="X110" s="216"/>
      <c r="Y110" s="216"/>
      <c r="Z110" s="216"/>
      <c r="AA110" s="216"/>
      <c r="AB110" s="216"/>
      <c r="AC110" s="216"/>
      <c r="AD110" s="216"/>
      <c r="AE110" s="216"/>
      <c r="AF110" s="216"/>
      <c r="AG110" s="216"/>
      <c r="AH110" s="216"/>
      <c r="AI110" s="216"/>
      <c r="AJ110" s="216"/>
      <c r="AK110" s="216"/>
      <c r="AL110" s="216"/>
      <c r="AM110" s="216"/>
      <c r="AN110" s="20"/>
      <c r="AO110" s="20"/>
    </row>
    <row r="111" spans="1:41" s="21" customFormat="1" ht="24" customHeight="1">
      <c r="A111" s="438"/>
      <c r="B111" s="439"/>
      <c r="C111" s="422" t="s">
        <v>17828</v>
      </c>
      <c r="D111" s="422"/>
      <c r="E111" s="267" t="s">
        <v>547</v>
      </c>
      <c r="F111" s="216">
        <v>1</v>
      </c>
      <c r="G111" s="216">
        <v>22</v>
      </c>
      <c r="H111" s="216"/>
      <c r="I111" s="216">
        <v>8</v>
      </c>
      <c r="J111" s="216"/>
      <c r="K111" s="216"/>
      <c r="L111" s="215">
        <v>15</v>
      </c>
      <c r="M111" s="216">
        <v>15</v>
      </c>
      <c r="N111" s="216">
        <v>14</v>
      </c>
      <c r="O111" s="218"/>
      <c r="P111" s="216"/>
      <c r="Q111" s="216"/>
      <c r="R111" s="216"/>
      <c r="S111" s="216"/>
      <c r="T111" s="216"/>
      <c r="U111" s="216"/>
      <c r="V111" s="215">
        <v>15</v>
      </c>
      <c r="W111" s="216"/>
      <c r="X111" s="216">
        <v>8</v>
      </c>
      <c r="Y111" s="216"/>
      <c r="Z111" s="216"/>
      <c r="AA111" s="216"/>
      <c r="AB111" s="216"/>
      <c r="AC111" s="216"/>
      <c r="AD111" s="216"/>
      <c r="AE111" s="216"/>
      <c r="AF111" s="216"/>
      <c r="AG111" s="216"/>
      <c r="AH111" s="216">
        <v>44891</v>
      </c>
      <c r="AI111" s="216"/>
      <c r="AJ111" s="216"/>
      <c r="AK111" s="216"/>
      <c r="AL111" s="216"/>
      <c r="AM111" s="216"/>
      <c r="AN111" s="20"/>
      <c r="AO111" s="20"/>
    </row>
    <row r="112" spans="1:41" s="21" customFormat="1" ht="24" customHeight="1">
      <c r="A112" s="438"/>
      <c r="B112" s="439"/>
      <c r="C112" s="422" t="s">
        <v>17829</v>
      </c>
      <c r="D112" s="422"/>
      <c r="E112" s="267" t="s">
        <v>548</v>
      </c>
      <c r="F112" s="216"/>
      <c r="G112" s="216">
        <v>5</v>
      </c>
      <c r="H112" s="216">
        <v>1</v>
      </c>
      <c r="I112" s="216"/>
      <c r="J112" s="216">
        <v>185271</v>
      </c>
      <c r="K112" s="216">
        <v>3000</v>
      </c>
      <c r="L112" s="215">
        <v>3</v>
      </c>
      <c r="M112" s="216">
        <v>3</v>
      </c>
      <c r="N112" s="216">
        <v>1</v>
      </c>
      <c r="O112" s="218"/>
      <c r="P112" s="216"/>
      <c r="Q112" s="216"/>
      <c r="R112" s="216"/>
      <c r="S112" s="216"/>
      <c r="T112" s="216"/>
      <c r="U112" s="216">
        <v>1</v>
      </c>
      <c r="V112" s="215">
        <v>4</v>
      </c>
      <c r="W112" s="216"/>
      <c r="X112" s="216">
        <v>1</v>
      </c>
      <c r="Y112" s="216"/>
      <c r="Z112" s="216"/>
      <c r="AA112" s="216"/>
      <c r="AB112" s="216"/>
      <c r="AC112" s="216"/>
      <c r="AD112" s="216">
        <v>1</v>
      </c>
      <c r="AE112" s="216"/>
      <c r="AF112" s="216"/>
      <c r="AG112" s="216"/>
      <c r="AH112" s="216">
        <v>15540</v>
      </c>
      <c r="AI112" s="216"/>
      <c r="AJ112" s="216"/>
      <c r="AK112" s="216"/>
      <c r="AL112" s="216"/>
      <c r="AM112" s="216"/>
      <c r="AN112" s="20"/>
      <c r="AO112" s="20"/>
    </row>
    <row r="113" spans="1:41" s="21" customFormat="1" ht="24" customHeight="1">
      <c r="A113" s="438"/>
      <c r="B113" s="439"/>
      <c r="C113" s="422" t="s">
        <v>17830</v>
      </c>
      <c r="D113" s="422"/>
      <c r="E113" s="267" t="s">
        <v>549</v>
      </c>
      <c r="F113" s="216"/>
      <c r="G113" s="216"/>
      <c r="H113" s="216"/>
      <c r="I113" s="216"/>
      <c r="J113" s="216"/>
      <c r="K113" s="216"/>
      <c r="L113" s="215"/>
      <c r="M113" s="216"/>
      <c r="N113" s="216"/>
      <c r="O113" s="218"/>
      <c r="P113" s="216"/>
      <c r="Q113" s="216"/>
      <c r="R113" s="216"/>
      <c r="S113" s="216"/>
      <c r="T113" s="216"/>
      <c r="U113" s="216"/>
      <c r="V113" s="215"/>
      <c r="W113" s="216"/>
      <c r="X113" s="216"/>
      <c r="Y113" s="216"/>
      <c r="Z113" s="216"/>
      <c r="AA113" s="216"/>
      <c r="AB113" s="216"/>
      <c r="AC113" s="216"/>
      <c r="AD113" s="216"/>
      <c r="AE113" s="216"/>
      <c r="AF113" s="216"/>
      <c r="AG113" s="216"/>
      <c r="AH113" s="216"/>
      <c r="AI113" s="216"/>
      <c r="AJ113" s="216"/>
      <c r="AK113" s="216"/>
      <c r="AL113" s="216"/>
      <c r="AM113" s="216"/>
      <c r="AN113" s="20"/>
      <c r="AO113" s="20"/>
    </row>
    <row r="114" spans="1:41" s="21" customFormat="1" ht="24" customHeight="1">
      <c r="A114" s="438"/>
      <c r="B114" s="439"/>
      <c r="C114" s="422" t="s">
        <v>17831</v>
      </c>
      <c r="D114" s="422"/>
      <c r="E114" s="267" t="s">
        <v>474</v>
      </c>
      <c r="F114" s="216">
        <v>2</v>
      </c>
      <c r="G114" s="216">
        <v>11</v>
      </c>
      <c r="H114" s="216">
        <v>1</v>
      </c>
      <c r="I114" s="216"/>
      <c r="J114" s="216"/>
      <c r="K114" s="216">
        <v>18000</v>
      </c>
      <c r="L114" s="215">
        <v>9</v>
      </c>
      <c r="M114" s="216">
        <v>7</v>
      </c>
      <c r="N114" s="216">
        <v>4</v>
      </c>
      <c r="O114" s="218"/>
      <c r="P114" s="216"/>
      <c r="Q114" s="216">
        <v>2</v>
      </c>
      <c r="R114" s="216"/>
      <c r="S114" s="216"/>
      <c r="T114" s="216">
        <v>2</v>
      </c>
      <c r="U114" s="216"/>
      <c r="V114" s="215">
        <v>11</v>
      </c>
      <c r="W114" s="216"/>
      <c r="X114" s="216">
        <v>2</v>
      </c>
      <c r="Y114" s="216"/>
      <c r="Z114" s="216"/>
      <c r="AA114" s="216">
        <v>5</v>
      </c>
      <c r="AB114" s="216"/>
      <c r="AC114" s="216"/>
      <c r="AD114" s="216"/>
      <c r="AE114" s="216"/>
      <c r="AF114" s="216"/>
      <c r="AG114" s="216"/>
      <c r="AH114" s="216">
        <v>15000</v>
      </c>
      <c r="AI114" s="216"/>
      <c r="AJ114" s="216"/>
      <c r="AK114" s="216"/>
      <c r="AL114" s="216"/>
      <c r="AM114" s="216"/>
      <c r="AN114" s="20"/>
      <c r="AO114" s="20"/>
    </row>
    <row r="115" spans="1:41" s="21" customFormat="1" ht="34.15" customHeight="1">
      <c r="A115" s="438"/>
      <c r="B115" s="439"/>
      <c r="C115" s="428" t="s">
        <v>21276</v>
      </c>
      <c r="D115" s="428"/>
      <c r="E115" s="267" t="s">
        <v>550</v>
      </c>
      <c r="F115" s="215">
        <v>3</v>
      </c>
      <c r="G115" s="215">
        <v>40</v>
      </c>
      <c r="H115" s="215">
        <v>2</v>
      </c>
      <c r="I115" s="215">
        <v>8</v>
      </c>
      <c r="J115" s="215">
        <v>185271</v>
      </c>
      <c r="K115" s="215">
        <v>24000</v>
      </c>
      <c r="L115" s="215">
        <v>28</v>
      </c>
      <c r="M115" s="215">
        <v>26</v>
      </c>
      <c r="N115" s="215">
        <v>20</v>
      </c>
      <c r="O115" s="215"/>
      <c r="P115" s="215"/>
      <c r="Q115" s="215">
        <v>2</v>
      </c>
      <c r="R115" s="215"/>
      <c r="S115" s="215"/>
      <c r="T115" s="215">
        <v>2</v>
      </c>
      <c r="U115" s="215">
        <v>1</v>
      </c>
      <c r="V115" s="215">
        <v>31</v>
      </c>
      <c r="W115" s="215"/>
      <c r="X115" s="215">
        <v>12</v>
      </c>
      <c r="Y115" s="215"/>
      <c r="Z115" s="215"/>
      <c r="AA115" s="215">
        <v>5</v>
      </c>
      <c r="AB115" s="215"/>
      <c r="AC115" s="215"/>
      <c r="AD115" s="215">
        <v>1</v>
      </c>
      <c r="AE115" s="215"/>
      <c r="AF115" s="215"/>
      <c r="AG115" s="215"/>
      <c r="AH115" s="215">
        <v>75431</v>
      </c>
      <c r="AI115" s="215"/>
      <c r="AJ115" s="215"/>
      <c r="AK115" s="215"/>
      <c r="AL115" s="215"/>
      <c r="AM115" s="215">
        <v>0</v>
      </c>
      <c r="AN115" s="20"/>
      <c r="AO115" s="20"/>
    </row>
    <row r="116" spans="1:41" s="21" customFormat="1" ht="24" customHeight="1">
      <c r="A116" s="438"/>
      <c r="B116" s="422" t="s">
        <v>17832</v>
      </c>
      <c r="C116" s="422"/>
      <c r="D116" s="422"/>
      <c r="E116" s="267" t="s">
        <v>551</v>
      </c>
      <c r="F116" s="216"/>
      <c r="G116" s="216"/>
      <c r="H116" s="216"/>
      <c r="I116" s="216"/>
      <c r="J116" s="216"/>
      <c r="K116" s="216"/>
      <c r="L116" s="215"/>
      <c r="M116" s="216"/>
      <c r="N116" s="216"/>
      <c r="O116" s="218"/>
      <c r="P116" s="216"/>
      <c r="Q116" s="216"/>
      <c r="R116" s="216"/>
      <c r="S116" s="216"/>
      <c r="T116" s="216"/>
      <c r="U116" s="216"/>
      <c r="V116" s="215"/>
      <c r="W116" s="216"/>
      <c r="X116" s="216"/>
      <c r="Y116" s="216"/>
      <c r="Z116" s="216"/>
      <c r="AA116" s="216"/>
      <c r="AB116" s="216"/>
      <c r="AC116" s="216"/>
      <c r="AD116" s="216"/>
      <c r="AE116" s="216"/>
      <c r="AF116" s="216"/>
      <c r="AG116" s="216"/>
      <c r="AH116" s="216"/>
      <c r="AI116" s="216"/>
      <c r="AJ116" s="216"/>
      <c r="AK116" s="216"/>
      <c r="AL116" s="216"/>
      <c r="AM116" s="216"/>
      <c r="AN116" s="20"/>
      <c r="AO116" s="20"/>
    </row>
    <row r="117" spans="1:41" s="21" customFormat="1" ht="42" customHeight="1">
      <c r="A117" s="438"/>
      <c r="B117" s="433" t="s">
        <v>17833</v>
      </c>
      <c r="C117" s="424"/>
      <c r="D117" s="425"/>
      <c r="E117" s="267" t="s">
        <v>552</v>
      </c>
      <c r="F117" s="216"/>
      <c r="G117" s="216"/>
      <c r="H117" s="216"/>
      <c r="I117" s="216"/>
      <c r="J117" s="216"/>
      <c r="K117" s="216"/>
      <c r="L117" s="215"/>
      <c r="M117" s="216"/>
      <c r="N117" s="216"/>
      <c r="O117" s="218"/>
      <c r="P117" s="216"/>
      <c r="Q117" s="216"/>
      <c r="R117" s="216"/>
      <c r="S117" s="216"/>
      <c r="T117" s="216"/>
      <c r="U117" s="216"/>
      <c r="V117" s="215"/>
      <c r="W117" s="216"/>
      <c r="X117" s="216"/>
      <c r="Y117" s="216"/>
      <c r="Z117" s="216"/>
      <c r="AA117" s="216"/>
      <c r="AB117" s="216"/>
      <c r="AC117" s="216"/>
      <c r="AD117" s="216"/>
      <c r="AE117" s="216"/>
      <c r="AF117" s="216"/>
      <c r="AG117" s="216"/>
      <c r="AH117" s="216"/>
      <c r="AI117" s="216"/>
      <c r="AJ117" s="216"/>
      <c r="AK117" s="216"/>
      <c r="AL117" s="216"/>
      <c r="AM117" s="216"/>
      <c r="AN117" s="20"/>
      <c r="AO117" s="20"/>
    </row>
    <row r="118" spans="1:41" s="21" customFormat="1" ht="25.5" customHeight="1">
      <c r="A118" s="438"/>
      <c r="B118" s="422" t="s">
        <v>17834</v>
      </c>
      <c r="C118" s="422"/>
      <c r="D118" s="422"/>
      <c r="E118" s="267" t="s">
        <v>553</v>
      </c>
      <c r="F118" s="216"/>
      <c r="G118" s="216"/>
      <c r="H118" s="216"/>
      <c r="I118" s="216"/>
      <c r="J118" s="216"/>
      <c r="K118" s="216"/>
      <c r="L118" s="215"/>
      <c r="M118" s="216"/>
      <c r="N118" s="216"/>
      <c r="O118" s="218"/>
      <c r="P118" s="216"/>
      <c r="Q118" s="216"/>
      <c r="R118" s="216"/>
      <c r="S118" s="216"/>
      <c r="T118" s="216"/>
      <c r="U118" s="216"/>
      <c r="V118" s="215"/>
      <c r="W118" s="216"/>
      <c r="X118" s="216"/>
      <c r="Y118" s="216"/>
      <c r="Z118" s="216"/>
      <c r="AA118" s="216"/>
      <c r="AB118" s="216"/>
      <c r="AC118" s="216"/>
      <c r="AD118" s="216"/>
      <c r="AE118" s="216"/>
      <c r="AF118" s="216"/>
      <c r="AG118" s="216"/>
      <c r="AH118" s="216"/>
      <c r="AI118" s="216"/>
      <c r="AJ118" s="216"/>
      <c r="AK118" s="216"/>
      <c r="AL118" s="216"/>
      <c r="AM118" s="216"/>
      <c r="AN118" s="20"/>
      <c r="AO118" s="20"/>
    </row>
    <row r="119" spans="1:41" s="21" customFormat="1" ht="24" customHeight="1">
      <c r="A119" s="438"/>
      <c r="B119" s="422" t="s">
        <v>17835</v>
      </c>
      <c r="C119" s="422"/>
      <c r="D119" s="422"/>
      <c r="E119" s="267" t="s">
        <v>554</v>
      </c>
      <c r="F119" s="216"/>
      <c r="G119" s="216"/>
      <c r="H119" s="216"/>
      <c r="I119" s="216"/>
      <c r="J119" s="216"/>
      <c r="K119" s="216"/>
      <c r="L119" s="215"/>
      <c r="M119" s="216"/>
      <c r="N119" s="216"/>
      <c r="O119" s="218"/>
      <c r="P119" s="216"/>
      <c r="Q119" s="216"/>
      <c r="R119" s="216"/>
      <c r="S119" s="216"/>
      <c r="T119" s="216"/>
      <c r="U119" s="216"/>
      <c r="V119" s="215"/>
      <c r="W119" s="216"/>
      <c r="X119" s="216"/>
      <c r="Y119" s="216"/>
      <c r="Z119" s="216"/>
      <c r="AA119" s="216"/>
      <c r="AB119" s="216"/>
      <c r="AC119" s="216"/>
      <c r="AD119" s="216"/>
      <c r="AE119" s="216"/>
      <c r="AF119" s="216"/>
      <c r="AG119" s="216"/>
      <c r="AH119" s="216"/>
      <c r="AI119" s="216"/>
      <c r="AJ119" s="216"/>
      <c r="AK119" s="216"/>
      <c r="AL119" s="216"/>
      <c r="AM119" s="216"/>
      <c r="AN119" s="20"/>
      <c r="AO119" s="20"/>
    </row>
    <row r="120" spans="1:41" s="21" customFormat="1" ht="24" customHeight="1">
      <c r="A120" s="438"/>
      <c r="B120" s="439" t="s">
        <v>17836</v>
      </c>
      <c r="C120" s="439"/>
      <c r="D120" s="203" t="s">
        <v>576</v>
      </c>
      <c r="E120" s="267" t="s">
        <v>555</v>
      </c>
      <c r="F120" s="216"/>
      <c r="G120" s="216">
        <v>1</v>
      </c>
      <c r="H120" s="216"/>
      <c r="I120" s="216"/>
      <c r="J120" s="216">
        <v>4000000</v>
      </c>
      <c r="K120" s="216"/>
      <c r="L120" s="215">
        <v>1</v>
      </c>
      <c r="M120" s="216">
        <v>1</v>
      </c>
      <c r="N120" s="216">
        <v>1</v>
      </c>
      <c r="O120" s="218"/>
      <c r="P120" s="216"/>
      <c r="Q120" s="216"/>
      <c r="R120" s="216"/>
      <c r="S120" s="216"/>
      <c r="T120" s="216"/>
      <c r="U120" s="216"/>
      <c r="V120" s="215">
        <v>1</v>
      </c>
      <c r="W120" s="216"/>
      <c r="X120" s="216"/>
      <c r="Y120" s="216"/>
      <c r="Z120" s="216"/>
      <c r="AA120" s="216"/>
      <c r="AB120" s="216"/>
      <c r="AC120" s="216"/>
      <c r="AD120" s="216"/>
      <c r="AE120" s="216"/>
      <c r="AF120" s="216"/>
      <c r="AG120" s="216">
        <v>1</v>
      </c>
      <c r="AH120" s="216"/>
      <c r="AI120" s="216"/>
      <c r="AJ120" s="216"/>
      <c r="AK120" s="216"/>
      <c r="AL120" s="216"/>
      <c r="AM120" s="216"/>
      <c r="AN120" s="20"/>
      <c r="AO120" s="20"/>
    </row>
    <row r="121" spans="1:41" s="21" customFormat="1" ht="42" customHeight="1">
      <c r="A121" s="438"/>
      <c r="B121" s="439"/>
      <c r="C121" s="439"/>
      <c r="D121" s="203" t="s">
        <v>577</v>
      </c>
      <c r="E121" s="267" t="s">
        <v>556</v>
      </c>
      <c r="F121" s="216"/>
      <c r="G121" s="216"/>
      <c r="H121" s="216"/>
      <c r="I121" s="216"/>
      <c r="J121" s="216"/>
      <c r="K121" s="216"/>
      <c r="L121" s="215"/>
      <c r="M121" s="216"/>
      <c r="N121" s="216"/>
      <c r="O121" s="218"/>
      <c r="P121" s="216"/>
      <c r="Q121" s="216"/>
      <c r="R121" s="216"/>
      <c r="S121" s="216"/>
      <c r="T121" s="216"/>
      <c r="U121" s="216"/>
      <c r="V121" s="215"/>
      <c r="W121" s="216"/>
      <c r="X121" s="216"/>
      <c r="Y121" s="216"/>
      <c r="Z121" s="216"/>
      <c r="AA121" s="216"/>
      <c r="AB121" s="216"/>
      <c r="AC121" s="216"/>
      <c r="AD121" s="216"/>
      <c r="AE121" s="216"/>
      <c r="AF121" s="216"/>
      <c r="AG121" s="216"/>
      <c r="AH121" s="216"/>
      <c r="AI121" s="216"/>
      <c r="AJ121" s="216"/>
      <c r="AK121" s="216"/>
      <c r="AL121" s="216"/>
      <c r="AM121" s="216"/>
      <c r="AN121" s="20"/>
      <c r="AO121" s="20"/>
    </row>
    <row r="122" spans="1:41" s="21" customFormat="1" ht="24" customHeight="1">
      <c r="A122" s="438"/>
      <c r="B122" s="439"/>
      <c r="C122" s="439"/>
      <c r="D122" s="203" t="s">
        <v>578</v>
      </c>
      <c r="E122" s="267" t="s">
        <v>557</v>
      </c>
      <c r="F122" s="216"/>
      <c r="G122" s="216"/>
      <c r="H122" s="216"/>
      <c r="I122" s="216"/>
      <c r="J122" s="216"/>
      <c r="K122" s="216"/>
      <c r="L122" s="215"/>
      <c r="M122" s="216"/>
      <c r="N122" s="216"/>
      <c r="O122" s="218"/>
      <c r="P122" s="216"/>
      <c r="Q122" s="216"/>
      <c r="R122" s="216"/>
      <c r="S122" s="216"/>
      <c r="T122" s="216"/>
      <c r="U122" s="216"/>
      <c r="V122" s="215"/>
      <c r="W122" s="216"/>
      <c r="X122" s="216"/>
      <c r="Y122" s="216"/>
      <c r="Z122" s="216"/>
      <c r="AA122" s="216"/>
      <c r="AB122" s="216"/>
      <c r="AC122" s="216"/>
      <c r="AD122" s="216"/>
      <c r="AE122" s="216"/>
      <c r="AF122" s="216"/>
      <c r="AG122" s="216"/>
      <c r="AH122" s="216"/>
      <c r="AI122" s="216"/>
      <c r="AJ122" s="216"/>
      <c r="AK122" s="216"/>
      <c r="AL122" s="216"/>
      <c r="AM122" s="216"/>
      <c r="AN122" s="20"/>
      <c r="AO122" s="20"/>
    </row>
    <row r="123" spans="1:41" s="21" customFormat="1" ht="71.25" customHeight="1">
      <c r="A123" s="438"/>
      <c r="B123" s="439"/>
      <c r="C123" s="439"/>
      <c r="D123" s="229" t="s">
        <v>21277</v>
      </c>
      <c r="E123" s="267" t="s">
        <v>558</v>
      </c>
      <c r="F123" s="215"/>
      <c r="G123" s="215">
        <v>1</v>
      </c>
      <c r="H123" s="215"/>
      <c r="I123" s="215"/>
      <c r="J123" s="215">
        <v>4000000</v>
      </c>
      <c r="K123" s="215"/>
      <c r="L123" s="215">
        <v>1</v>
      </c>
      <c r="M123" s="215">
        <v>1</v>
      </c>
      <c r="N123" s="215">
        <v>1</v>
      </c>
      <c r="O123" s="215"/>
      <c r="P123" s="215"/>
      <c r="Q123" s="215"/>
      <c r="R123" s="215"/>
      <c r="S123" s="215"/>
      <c r="T123" s="215"/>
      <c r="U123" s="215"/>
      <c r="V123" s="215">
        <v>1</v>
      </c>
      <c r="W123" s="215"/>
      <c r="X123" s="215"/>
      <c r="Y123" s="215"/>
      <c r="Z123" s="215"/>
      <c r="AA123" s="215"/>
      <c r="AB123" s="215"/>
      <c r="AC123" s="215"/>
      <c r="AD123" s="215"/>
      <c r="AE123" s="215"/>
      <c r="AF123" s="215"/>
      <c r="AG123" s="215">
        <v>1</v>
      </c>
      <c r="AH123" s="215"/>
      <c r="AI123" s="215"/>
      <c r="AJ123" s="215"/>
      <c r="AK123" s="215"/>
      <c r="AL123" s="215"/>
      <c r="AM123" s="215">
        <v>0</v>
      </c>
      <c r="AN123" s="20"/>
      <c r="AO123" s="20"/>
    </row>
    <row r="124" spans="1:41" s="21" customFormat="1" ht="86.25" customHeight="1">
      <c r="A124" s="438"/>
      <c r="B124" s="440" t="s">
        <v>18972</v>
      </c>
      <c r="C124" s="441"/>
      <c r="D124" s="441"/>
      <c r="E124" s="267" t="s">
        <v>559</v>
      </c>
      <c r="F124" s="216"/>
      <c r="G124" s="216"/>
      <c r="H124" s="216"/>
      <c r="I124" s="216"/>
      <c r="J124" s="216"/>
      <c r="K124" s="216"/>
      <c r="L124" s="216"/>
      <c r="M124" s="216"/>
      <c r="N124" s="216"/>
      <c r="O124" s="216"/>
      <c r="P124" s="216"/>
      <c r="Q124" s="216"/>
      <c r="R124" s="216"/>
      <c r="S124" s="216"/>
      <c r="T124" s="216"/>
      <c r="U124" s="216"/>
      <c r="V124" s="216"/>
      <c r="W124" s="216"/>
      <c r="X124" s="216"/>
      <c r="Y124" s="216"/>
      <c r="Z124" s="216"/>
      <c r="AA124" s="216"/>
      <c r="AB124" s="216"/>
      <c r="AC124" s="216"/>
      <c r="AD124" s="216"/>
      <c r="AE124" s="216"/>
      <c r="AF124" s="216"/>
      <c r="AG124" s="216"/>
      <c r="AH124" s="216"/>
      <c r="AI124" s="216"/>
      <c r="AJ124" s="216"/>
      <c r="AK124" s="216"/>
      <c r="AL124" s="216"/>
      <c r="AM124" s="216"/>
      <c r="AN124" s="20"/>
      <c r="AO124" s="20"/>
    </row>
    <row r="125" spans="1:41" s="21" customFormat="1" ht="45" customHeight="1">
      <c r="A125" s="438"/>
      <c r="B125" s="449" t="s">
        <v>17837</v>
      </c>
      <c r="C125" s="439"/>
      <c r="D125" s="203" t="s">
        <v>329</v>
      </c>
      <c r="E125" s="267" t="s">
        <v>475</v>
      </c>
      <c r="F125" s="216"/>
      <c r="G125" s="216"/>
      <c r="H125" s="216"/>
      <c r="I125" s="216"/>
      <c r="J125" s="216"/>
      <c r="K125" s="216"/>
      <c r="L125" s="215"/>
      <c r="M125" s="216"/>
      <c r="N125" s="216"/>
      <c r="O125" s="218"/>
      <c r="P125" s="216"/>
      <c r="Q125" s="216"/>
      <c r="R125" s="216"/>
      <c r="S125" s="216"/>
      <c r="T125" s="216"/>
      <c r="U125" s="216"/>
      <c r="V125" s="215"/>
      <c r="W125" s="216"/>
      <c r="X125" s="216"/>
      <c r="Y125" s="216"/>
      <c r="Z125" s="216"/>
      <c r="AA125" s="216"/>
      <c r="AB125" s="216"/>
      <c r="AC125" s="216"/>
      <c r="AD125" s="216"/>
      <c r="AE125" s="216"/>
      <c r="AF125" s="216"/>
      <c r="AG125" s="216"/>
      <c r="AH125" s="216"/>
      <c r="AI125" s="216"/>
      <c r="AJ125" s="216"/>
      <c r="AK125" s="216"/>
      <c r="AL125" s="216"/>
      <c r="AM125" s="216"/>
      <c r="AN125" s="20"/>
      <c r="AO125" s="20"/>
    </row>
    <row r="126" spans="1:41" s="21" customFormat="1" ht="80.25" customHeight="1">
      <c r="A126" s="438"/>
      <c r="B126" s="439"/>
      <c r="C126" s="439"/>
      <c r="D126" s="203" t="s">
        <v>171</v>
      </c>
      <c r="E126" s="267" t="s">
        <v>560</v>
      </c>
      <c r="F126" s="216"/>
      <c r="G126" s="216"/>
      <c r="H126" s="216"/>
      <c r="I126" s="216"/>
      <c r="J126" s="216"/>
      <c r="K126" s="216"/>
      <c r="L126" s="215"/>
      <c r="M126" s="216"/>
      <c r="N126" s="216"/>
      <c r="O126" s="218"/>
      <c r="P126" s="216"/>
      <c r="Q126" s="216"/>
      <c r="R126" s="216"/>
      <c r="S126" s="216"/>
      <c r="T126" s="216"/>
      <c r="U126" s="216"/>
      <c r="V126" s="215"/>
      <c r="W126" s="216"/>
      <c r="X126" s="216"/>
      <c r="Y126" s="216"/>
      <c r="Z126" s="216"/>
      <c r="AA126" s="216"/>
      <c r="AB126" s="216"/>
      <c r="AC126" s="216"/>
      <c r="AD126" s="216"/>
      <c r="AE126" s="216"/>
      <c r="AF126" s="216"/>
      <c r="AG126" s="216"/>
      <c r="AH126" s="216"/>
      <c r="AI126" s="216"/>
      <c r="AJ126" s="216"/>
      <c r="AK126" s="216"/>
      <c r="AL126" s="216"/>
      <c r="AM126" s="216"/>
      <c r="AN126" s="20"/>
      <c r="AO126" s="20"/>
    </row>
    <row r="127" spans="1:41" s="21" customFormat="1" ht="71.25" customHeight="1">
      <c r="A127" s="438" t="s">
        <v>21243</v>
      </c>
      <c r="B127" s="439" t="s">
        <v>17837</v>
      </c>
      <c r="C127" s="439"/>
      <c r="D127" s="203" t="s">
        <v>172</v>
      </c>
      <c r="E127" s="267" t="s">
        <v>561</v>
      </c>
      <c r="F127" s="216"/>
      <c r="G127" s="216"/>
      <c r="H127" s="216"/>
      <c r="I127" s="216"/>
      <c r="J127" s="216"/>
      <c r="K127" s="216"/>
      <c r="L127" s="215"/>
      <c r="M127" s="216"/>
      <c r="N127" s="216"/>
      <c r="O127" s="218"/>
      <c r="P127" s="216"/>
      <c r="Q127" s="216"/>
      <c r="R127" s="216"/>
      <c r="S127" s="216"/>
      <c r="T127" s="216"/>
      <c r="U127" s="216"/>
      <c r="V127" s="215"/>
      <c r="W127" s="216"/>
      <c r="X127" s="216"/>
      <c r="Y127" s="216"/>
      <c r="Z127" s="216"/>
      <c r="AA127" s="216"/>
      <c r="AB127" s="216"/>
      <c r="AC127" s="216"/>
      <c r="AD127" s="216"/>
      <c r="AE127" s="216"/>
      <c r="AF127" s="216"/>
      <c r="AG127" s="216"/>
      <c r="AH127" s="216"/>
      <c r="AI127" s="216"/>
      <c r="AJ127" s="216"/>
      <c r="AK127" s="216"/>
      <c r="AL127" s="216"/>
      <c r="AM127" s="216"/>
      <c r="AN127" s="20"/>
      <c r="AO127" s="20"/>
    </row>
    <row r="128" spans="1:41" s="21" customFormat="1" ht="70.5" customHeight="1">
      <c r="A128" s="438"/>
      <c r="B128" s="439"/>
      <c r="C128" s="439"/>
      <c r="D128" s="229" t="s">
        <v>21278</v>
      </c>
      <c r="E128" s="267" t="s">
        <v>562</v>
      </c>
      <c r="F128" s="215"/>
      <c r="G128" s="215"/>
      <c r="H128" s="215"/>
      <c r="I128" s="215"/>
      <c r="J128" s="215"/>
      <c r="K128" s="215"/>
      <c r="L128" s="215"/>
      <c r="M128" s="215"/>
      <c r="N128" s="215"/>
      <c r="O128" s="215"/>
      <c r="P128" s="215"/>
      <c r="Q128" s="215"/>
      <c r="R128" s="215"/>
      <c r="S128" s="215"/>
      <c r="T128" s="215"/>
      <c r="U128" s="215"/>
      <c r="V128" s="215"/>
      <c r="W128" s="215"/>
      <c r="X128" s="215"/>
      <c r="Y128" s="215"/>
      <c r="Z128" s="215"/>
      <c r="AA128" s="215"/>
      <c r="AB128" s="215"/>
      <c r="AC128" s="215"/>
      <c r="AD128" s="215"/>
      <c r="AE128" s="215"/>
      <c r="AF128" s="215"/>
      <c r="AG128" s="215"/>
      <c r="AH128" s="215"/>
      <c r="AI128" s="215"/>
      <c r="AJ128" s="215"/>
      <c r="AK128" s="215"/>
      <c r="AL128" s="215"/>
      <c r="AM128" s="215">
        <v>0</v>
      </c>
      <c r="AN128" s="20"/>
      <c r="AO128" s="20"/>
    </row>
    <row r="129" spans="1:41" s="21" customFormat="1" ht="51" customHeight="1">
      <c r="A129" s="438"/>
      <c r="B129" s="439" t="s">
        <v>17838</v>
      </c>
      <c r="C129" s="439" t="s">
        <v>17839</v>
      </c>
      <c r="D129" s="170" t="s">
        <v>664</v>
      </c>
      <c r="E129" s="267" t="s">
        <v>563</v>
      </c>
      <c r="F129" s="216"/>
      <c r="G129" s="216"/>
      <c r="H129" s="216"/>
      <c r="I129" s="216"/>
      <c r="J129" s="216"/>
      <c r="K129" s="216"/>
      <c r="L129" s="215"/>
      <c r="M129" s="216"/>
      <c r="N129" s="216"/>
      <c r="O129" s="218"/>
      <c r="P129" s="216"/>
      <c r="Q129" s="216"/>
      <c r="R129" s="216"/>
      <c r="S129" s="216"/>
      <c r="T129" s="216"/>
      <c r="U129" s="216"/>
      <c r="V129" s="215"/>
      <c r="W129" s="216"/>
      <c r="X129" s="216"/>
      <c r="Y129" s="216"/>
      <c r="Z129" s="216"/>
      <c r="AA129" s="216"/>
      <c r="AB129" s="216"/>
      <c r="AC129" s="216"/>
      <c r="AD129" s="216"/>
      <c r="AE129" s="216"/>
      <c r="AF129" s="216"/>
      <c r="AG129" s="216"/>
      <c r="AH129" s="216"/>
      <c r="AI129" s="216"/>
      <c r="AJ129" s="216"/>
      <c r="AK129" s="216"/>
      <c r="AL129" s="216"/>
      <c r="AM129" s="216"/>
      <c r="AN129" s="20"/>
      <c r="AO129" s="20"/>
    </row>
    <row r="130" spans="1:41" s="21" customFormat="1" ht="76.5" customHeight="1">
      <c r="A130" s="438"/>
      <c r="B130" s="439"/>
      <c r="C130" s="439"/>
      <c r="D130" s="172" t="s">
        <v>330</v>
      </c>
      <c r="E130" s="267" t="s">
        <v>564</v>
      </c>
      <c r="F130" s="216"/>
      <c r="G130" s="216"/>
      <c r="H130" s="216"/>
      <c r="I130" s="216"/>
      <c r="J130" s="216"/>
      <c r="K130" s="216"/>
      <c r="L130" s="215"/>
      <c r="M130" s="216"/>
      <c r="N130" s="216"/>
      <c r="O130" s="218"/>
      <c r="P130" s="216"/>
      <c r="Q130" s="216"/>
      <c r="R130" s="216"/>
      <c r="S130" s="216"/>
      <c r="T130" s="216"/>
      <c r="U130" s="216"/>
      <c r="V130" s="215"/>
      <c r="W130" s="216"/>
      <c r="X130" s="216"/>
      <c r="Y130" s="216"/>
      <c r="Z130" s="216"/>
      <c r="AA130" s="216"/>
      <c r="AB130" s="216"/>
      <c r="AC130" s="216"/>
      <c r="AD130" s="216"/>
      <c r="AE130" s="216"/>
      <c r="AF130" s="216"/>
      <c r="AG130" s="216"/>
      <c r="AH130" s="216"/>
      <c r="AI130" s="216"/>
      <c r="AJ130" s="216"/>
      <c r="AK130" s="216"/>
      <c r="AL130" s="216"/>
      <c r="AM130" s="216"/>
      <c r="AN130" s="20"/>
      <c r="AO130" s="20"/>
    </row>
    <row r="131" spans="1:41" s="21" customFormat="1" ht="53.25" customHeight="1">
      <c r="A131" s="438"/>
      <c r="B131" s="439"/>
      <c r="C131" s="439"/>
      <c r="D131" s="203" t="s">
        <v>173</v>
      </c>
      <c r="E131" s="267" t="s">
        <v>377</v>
      </c>
      <c r="F131" s="216"/>
      <c r="G131" s="216">
        <v>2</v>
      </c>
      <c r="H131" s="216"/>
      <c r="I131" s="216"/>
      <c r="J131" s="216"/>
      <c r="K131" s="216">
        <v>3000</v>
      </c>
      <c r="L131" s="215">
        <v>2</v>
      </c>
      <c r="M131" s="216">
        <v>2</v>
      </c>
      <c r="N131" s="216"/>
      <c r="O131" s="218"/>
      <c r="P131" s="216"/>
      <c r="Q131" s="216"/>
      <c r="R131" s="216"/>
      <c r="S131" s="216"/>
      <c r="T131" s="216"/>
      <c r="U131" s="216"/>
      <c r="V131" s="215">
        <v>2</v>
      </c>
      <c r="W131" s="216"/>
      <c r="X131" s="216"/>
      <c r="Y131" s="216"/>
      <c r="Z131" s="216"/>
      <c r="AA131" s="216">
        <v>1</v>
      </c>
      <c r="AB131" s="216"/>
      <c r="AC131" s="216"/>
      <c r="AD131" s="216"/>
      <c r="AE131" s="216"/>
      <c r="AF131" s="216"/>
      <c r="AG131" s="216"/>
      <c r="AH131" s="216"/>
      <c r="AI131" s="216"/>
      <c r="AJ131" s="216"/>
      <c r="AK131" s="216"/>
      <c r="AL131" s="216"/>
      <c r="AM131" s="216"/>
      <c r="AN131" s="20"/>
      <c r="AO131" s="20"/>
    </row>
    <row r="132" spans="1:41" s="21" customFormat="1" ht="24" customHeight="1">
      <c r="A132" s="438"/>
      <c r="B132" s="439"/>
      <c r="C132" s="439"/>
      <c r="D132" s="203" t="s">
        <v>512</v>
      </c>
      <c r="E132" s="267" t="s">
        <v>378</v>
      </c>
      <c r="F132" s="216"/>
      <c r="G132" s="216"/>
      <c r="H132" s="216"/>
      <c r="I132" s="216"/>
      <c r="J132" s="216"/>
      <c r="K132" s="216"/>
      <c r="L132" s="215"/>
      <c r="M132" s="216"/>
      <c r="N132" s="216"/>
      <c r="O132" s="218"/>
      <c r="P132" s="216"/>
      <c r="Q132" s="216"/>
      <c r="R132" s="216"/>
      <c r="S132" s="216"/>
      <c r="T132" s="216"/>
      <c r="U132" s="216"/>
      <c r="V132" s="215"/>
      <c r="W132" s="216"/>
      <c r="X132" s="216"/>
      <c r="Y132" s="216"/>
      <c r="Z132" s="216"/>
      <c r="AA132" s="216"/>
      <c r="AB132" s="216"/>
      <c r="AC132" s="216"/>
      <c r="AD132" s="216"/>
      <c r="AE132" s="216"/>
      <c r="AF132" s="216"/>
      <c r="AG132" s="216"/>
      <c r="AH132" s="216"/>
      <c r="AI132" s="216"/>
      <c r="AJ132" s="216"/>
      <c r="AK132" s="216"/>
      <c r="AL132" s="216"/>
      <c r="AM132" s="216"/>
      <c r="AN132" s="20"/>
      <c r="AO132" s="20"/>
    </row>
    <row r="133" spans="1:41" s="21" customFormat="1" ht="33" customHeight="1">
      <c r="A133" s="438"/>
      <c r="B133" s="439"/>
      <c r="C133" s="431" t="s">
        <v>17840</v>
      </c>
      <c r="D133" s="431"/>
      <c r="E133" s="267" t="s">
        <v>379</v>
      </c>
      <c r="F133" s="216">
        <v>1</v>
      </c>
      <c r="G133" s="216">
        <v>5</v>
      </c>
      <c r="H133" s="216"/>
      <c r="I133" s="216"/>
      <c r="J133" s="216">
        <v>3034744</v>
      </c>
      <c r="K133" s="216">
        <v>57642</v>
      </c>
      <c r="L133" s="215">
        <v>6</v>
      </c>
      <c r="M133" s="216">
        <v>6</v>
      </c>
      <c r="N133" s="216"/>
      <c r="O133" s="218"/>
      <c r="P133" s="216"/>
      <c r="Q133" s="216"/>
      <c r="R133" s="216"/>
      <c r="S133" s="216"/>
      <c r="T133" s="216"/>
      <c r="U133" s="216"/>
      <c r="V133" s="215">
        <v>6</v>
      </c>
      <c r="W133" s="216"/>
      <c r="X133" s="216"/>
      <c r="Y133" s="216"/>
      <c r="Z133" s="216"/>
      <c r="AA133" s="216"/>
      <c r="AB133" s="216"/>
      <c r="AC133" s="216"/>
      <c r="AD133" s="216">
        <v>1</v>
      </c>
      <c r="AE133" s="216"/>
      <c r="AF133" s="216"/>
      <c r="AG133" s="216">
        <v>1</v>
      </c>
      <c r="AH133" s="216"/>
      <c r="AI133" s="216"/>
      <c r="AJ133" s="216"/>
      <c r="AK133" s="216"/>
      <c r="AL133" s="216"/>
      <c r="AM133" s="216"/>
      <c r="AN133" s="20"/>
      <c r="AO133" s="20"/>
    </row>
    <row r="134" spans="1:41" s="21" customFormat="1" ht="49.5" customHeight="1">
      <c r="A134" s="438"/>
      <c r="B134" s="439"/>
      <c r="C134" s="422" t="s">
        <v>17841</v>
      </c>
      <c r="D134" s="422"/>
      <c r="E134" s="267" t="s">
        <v>380</v>
      </c>
      <c r="F134" s="216">
        <v>2</v>
      </c>
      <c r="G134" s="216">
        <v>6</v>
      </c>
      <c r="H134" s="216">
        <v>6</v>
      </c>
      <c r="I134" s="216"/>
      <c r="J134" s="216">
        <v>355402</v>
      </c>
      <c r="K134" s="216">
        <v>16119</v>
      </c>
      <c r="L134" s="215">
        <v>6</v>
      </c>
      <c r="M134" s="216">
        <v>5</v>
      </c>
      <c r="N134" s="216">
        <v>4</v>
      </c>
      <c r="O134" s="216"/>
      <c r="P134" s="216"/>
      <c r="Q134" s="216">
        <v>1</v>
      </c>
      <c r="R134" s="216">
        <v>1</v>
      </c>
      <c r="S134" s="216"/>
      <c r="T134" s="216"/>
      <c r="U134" s="216">
        <v>1</v>
      </c>
      <c r="V134" s="215">
        <v>8</v>
      </c>
      <c r="W134" s="216"/>
      <c r="X134" s="216"/>
      <c r="Y134" s="216"/>
      <c r="Z134" s="216"/>
      <c r="AA134" s="216"/>
      <c r="AB134" s="216">
        <v>1</v>
      </c>
      <c r="AC134" s="216">
        <v>4</v>
      </c>
      <c r="AD134" s="216">
        <v>2</v>
      </c>
      <c r="AE134" s="216"/>
      <c r="AF134" s="216"/>
      <c r="AG134" s="216"/>
      <c r="AH134" s="216"/>
      <c r="AI134" s="216"/>
      <c r="AJ134" s="216"/>
      <c r="AK134" s="216"/>
      <c r="AL134" s="216"/>
      <c r="AM134" s="216"/>
      <c r="AN134" s="20"/>
      <c r="AO134" s="20"/>
    </row>
    <row r="135" spans="1:41" s="21" customFormat="1" ht="48" customHeight="1">
      <c r="A135" s="438"/>
      <c r="B135" s="439"/>
      <c r="C135" s="421" t="s">
        <v>18921</v>
      </c>
      <c r="D135" s="421"/>
      <c r="E135" s="267" t="s">
        <v>381</v>
      </c>
      <c r="F135" s="216"/>
      <c r="G135" s="216"/>
      <c r="H135" s="216"/>
      <c r="I135" s="216"/>
      <c r="J135" s="216"/>
      <c r="K135" s="216"/>
      <c r="L135" s="215"/>
      <c r="M135" s="216"/>
      <c r="N135" s="216"/>
      <c r="O135" s="218"/>
      <c r="P135" s="216"/>
      <c r="Q135" s="216"/>
      <c r="R135" s="216"/>
      <c r="S135" s="216"/>
      <c r="T135" s="216"/>
      <c r="U135" s="216"/>
      <c r="V135" s="215"/>
      <c r="W135" s="216"/>
      <c r="X135" s="216"/>
      <c r="Y135" s="216"/>
      <c r="Z135" s="216"/>
      <c r="AA135" s="216"/>
      <c r="AB135" s="216"/>
      <c r="AC135" s="216"/>
      <c r="AD135" s="216"/>
      <c r="AE135" s="216"/>
      <c r="AF135" s="216"/>
      <c r="AG135" s="216"/>
      <c r="AH135" s="216"/>
      <c r="AI135" s="216"/>
      <c r="AJ135" s="216"/>
      <c r="AK135" s="216"/>
      <c r="AL135" s="216"/>
      <c r="AM135" s="216"/>
      <c r="AN135" s="20"/>
      <c r="AO135" s="20"/>
    </row>
    <row r="136" spans="1:41" s="21" customFormat="1" ht="49.5" customHeight="1">
      <c r="A136" s="438"/>
      <c r="B136" s="439"/>
      <c r="C136" s="421" t="s">
        <v>17842</v>
      </c>
      <c r="D136" s="421"/>
      <c r="E136" s="267" t="s">
        <v>382</v>
      </c>
      <c r="F136" s="216"/>
      <c r="G136" s="216">
        <v>1</v>
      </c>
      <c r="H136" s="216"/>
      <c r="I136" s="216"/>
      <c r="J136" s="216">
        <v>69865</v>
      </c>
      <c r="K136" s="216">
        <v>4000</v>
      </c>
      <c r="L136" s="215"/>
      <c r="M136" s="216"/>
      <c r="N136" s="216"/>
      <c r="O136" s="218"/>
      <c r="P136" s="216"/>
      <c r="Q136" s="216"/>
      <c r="R136" s="216"/>
      <c r="S136" s="216"/>
      <c r="T136" s="216"/>
      <c r="U136" s="216"/>
      <c r="V136" s="215"/>
      <c r="W136" s="216"/>
      <c r="X136" s="216">
        <v>1</v>
      </c>
      <c r="Y136" s="216"/>
      <c r="Z136" s="216"/>
      <c r="AA136" s="216"/>
      <c r="AB136" s="216"/>
      <c r="AC136" s="216"/>
      <c r="AD136" s="216"/>
      <c r="AE136" s="216"/>
      <c r="AF136" s="216"/>
      <c r="AG136" s="216"/>
      <c r="AH136" s="216"/>
      <c r="AI136" s="216"/>
      <c r="AJ136" s="216"/>
      <c r="AK136" s="216"/>
      <c r="AL136" s="216"/>
      <c r="AM136" s="216"/>
      <c r="AN136" s="20"/>
      <c r="AO136" s="20"/>
    </row>
    <row r="137" spans="1:41" s="21" customFormat="1" ht="57" customHeight="1">
      <c r="A137" s="438"/>
      <c r="B137" s="439"/>
      <c r="C137" s="421" t="s">
        <v>17843</v>
      </c>
      <c r="D137" s="421"/>
      <c r="E137" s="267" t="s">
        <v>383</v>
      </c>
      <c r="F137" s="216"/>
      <c r="G137" s="216"/>
      <c r="H137" s="216"/>
      <c r="I137" s="216"/>
      <c r="J137" s="216"/>
      <c r="K137" s="216"/>
      <c r="L137" s="215"/>
      <c r="M137" s="216"/>
      <c r="N137" s="216"/>
      <c r="O137" s="216"/>
      <c r="P137" s="216"/>
      <c r="Q137" s="216"/>
      <c r="R137" s="216"/>
      <c r="S137" s="216"/>
      <c r="T137" s="216"/>
      <c r="U137" s="216"/>
      <c r="V137" s="215"/>
      <c r="W137" s="216"/>
      <c r="X137" s="216"/>
      <c r="Y137" s="216"/>
      <c r="Z137" s="216"/>
      <c r="AA137" s="216"/>
      <c r="AB137" s="216"/>
      <c r="AC137" s="216"/>
      <c r="AD137" s="216"/>
      <c r="AE137" s="216"/>
      <c r="AF137" s="216"/>
      <c r="AG137" s="216"/>
      <c r="AH137" s="216"/>
      <c r="AI137" s="216"/>
      <c r="AJ137" s="216"/>
      <c r="AK137" s="216"/>
      <c r="AL137" s="216"/>
      <c r="AM137" s="216"/>
      <c r="AN137" s="20"/>
      <c r="AO137" s="20"/>
    </row>
    <row r="138" spans="1:41" s="21" customFormat="1" ht="66" customHeight="1">
      <c r="A138" s="438"/>
      <c r="B138" s="439"/>
      <c r="C138" s="421" t="s">
        <v>17844</v>
      </c>
      <c r="D138" s="421"/>
      <c r="E138" s="267" t="s">
        <v>384</v>
      </c>
      <c r="F138" s="216"/>
      <c r="G138" s="216"/>
      <c r="H138" s="216"/>
      <c r="I138" s="216"/>
      <c r="J138" s="216"/>
      <c r="K138" s="216"/>
      <c r="L138" s="215"/>
      <c r="M138" s="216"/>
      <c r="N138" s="216"/>
      <c r="O138" s="218"/>
      <c r="P138" s="216"/>
      <c r="Q138" s="216"/>
      <c r="R138" s="216"/>
      <c r="S138" s="216"/>
      <c r="T138" s="216"/>
      <c r="U138" s="216"/>
      <c r="V138" s="215"/>
      <c r="W138" s="216"/>
      <c r="X138" s="216"/>
      <c r="Y138" s="216"/>
      <c r="Z138" s="216"/>
      <c r="AA138" s="216"/>
      <c r="AB138" s="216"/>
      <c r="AC138" s="216"/>
      <c r="AD138" s="216"/>
      <c r="AE138" s="216"/>
      <c r="AF138" s="216"/>
      <c r="AG138" s="216"/>
      <c r="AH138" s="216"/>
      <c r="AI138" s="216"/>
      <c r="AJ138" s="216"/>
      <c r="AK138" s="216"/>
      <c r="AL138" s="216"/>
      <c r="AM138" s="216"/>
      <c r="AN138" s="20"/>
      <c r="AO138" s="20"/>
    </row>
    <row r="139" spans="1:41" s="21" customFormat="1" ht="45" customHeight="1">
      <c r="A139" s="438"/>
      <c r="B139" s="439"/>
      <c r="C139" s="421" t="s">
        <v>17845</v>
      </c>
      <c r="D139" s="421"/>
      <c r="E139" s="267" t="s">
        <v>385</v>
      </c>
      <c r="F139" s="216"/>
      <c r="G139" s="216"/>
      <c r="H139" s="216"/>
      <c r="I139" s="216"/>
      <c r="J139" s="216"/>
      <c r="K139" s="216"/>
      <c r="L139" s="215"/>
      <c r="M139" s="216"/>
      <c r="N139" s="216"/>
      <c r="O139" s="218"/>
      <c r="P139" s="216"/>
      <c r="Q139" s="216"/>
      <c r="R139" s="216"/>
      <c r="S139" s="216"/>
      <c r="T139" s="216"/>
      <c r="U139" s="216"/>
      <c r="V139" s="215"/>
      <c r="W139" s="216"/>
      <c r="X139" s="216"/>
      <c r="Y139" s="216"/>
      <c r="Z139" s="216"/>
      <c r="AA139" s="216"/>
      <c r="AB139" s="216"/>
      <c r="AC139" s="216"/>
      <c r="AD139" s="216"/>
      <c r="AE139" s="216"/>
      <c r="AF139" s="216"/>
      <c r="AG139" s="216"/>
      <c r="AH139" s="216"/>
      <c r="AI139" s="216"/>
      <c r="AJ139" s="216"/>
      <c r="AK139" s="216"/>
      <c r="AL139" s="216"/>
      <c r="AM139" s="216"/>
      <c r="AN139" s="20"/>
      <c r="AO139" s="20"/>
    </row>
    <row r="140" spans="1:41" s="21" customFormat="1" ht="50.25" customHeight="1">
      <c r="A140" s="438"/>
      <c r="B140" s="439"/>
      <c r="C140" s="420" t="s">
        <v>17846</v>
      </c>
      <c r="D140" s="203" t="s">
        <v>277</v>
      </c>
      <c r="E140" s="267" t="s">
        <v>386</v>
      </c>
      <c r="F140" s="216"/>
      <c r="G140" s="216"/>
      <c r="H140" s="216"/>
      <c r="I140" s="216"/>
      <c r="J140" s="216"/>
      <c r="K140" s="216"/>
      <c r="L140" s="215"/>
      <c r="M140" s="216"/>
      <c r="N140" s="216"/>
      <c r="O140" s="218"/>
      <c r="P140" s="216"/>
      <c r="Q140" s="216"/>
      <c r="R140" s="216"/>
      <c r="S140" s="216"/>
      <c r="T140" s="216"/>
      <c r="U140" s="216"/>
      <c r="V140" s="215"/>
      <c r="W140" s="216"/>
      <c r="X140" s="216"/>
      <c r="Y140" s="216"/>
      <c r="Z140" s="216"/>
      <c r="AA140" s="216"/>
      <c r="AB140" s="216"/>
      <c r="AC140" s="216"/>
      <c r="AD140" s="216"/>
      <c r="AE140" s="216"/>
      <c r="AF140" s="216"/>
      <c r="AG140" s="216"/>
      <c r="AH140" s="216"/>
      <c r="AI140" s="216"/>
      <c r="AJ140" s="216"/>
      <c r="AK140" s="216"/>
      <c r="AL140" s="216"/>
      <c r="AM140" s="216"/>
      <c r="AN140" s="20"/>
      <c r="AO140" s="20"/>
    </row>
    <row r="141" spans="1:41" s="21" customFormat="1" ht="69.75" customHeight="1">
      <c r="A141" s="438"/>
      <c r="B141" s="439"/>
      <c r="C141" s="420"/>
      <c r="D141" s="203" t="s">
        <v>174</v>
      </c>
      <c r="E141" s="267" t="s">
        <v>387</v>
      </c>
      <c r="F141" s="216"/>
      <c r="G141" s="216"/>
      <c r="H141" s="216"/>
      <c r="I141" s="216"/>
      <c r="J141" s="216"/>
      <c r="K141" s="216"/>
      <c r="L141" s="215"/>
      <c r="M141" s="216"/>
      <c r="N141" s="216"/>
      <c r="O141" s="218"/>
      <c r="P141" s="216"/>
      <c r="Q141" s="216"/>
      <c r="R141" s="216"/>
      <c r="S141" s="216"/>
      <c r="T141" s="216"/>
      <c r="U141" s="216"/>
      <c r="V141" s="215"/>
      <c r="W141" s="216"/>
      <c r="X141" s="216"/>
      <c r="Y141" s="216"/>
      <c r="Z141" s="216"/>
      <c r="AA141" s="216"/>
      <c r="AB141" s="216"/>
      <c r="AC141" s="216"/>
      <c r="AD141" s="216"/>
      <c r="AE141" s="216"/>
      <c r="AF141" s="216"/>
      <c r="AG141" s="216"/>
      <c r="AH141" s="216"/>
      <c r="AI141" s="216"/>
      <c r="AJ141" s="216"/>
      <c r="AK141" s="216"/>
      <c r="AL141" s="216"/>
      <c r="AM141" s="216"/>
      <c r="AN141" s="20"/>
      <c r="AO141" s="20"/>
    </row>
    <row r="142" spans="1:41" s="21" customFormat="1" ht="66.75" customHeight="1">
      <c r="A142" s="438"/>
      <c r="B142" s="439"/>
      <c r="C142" s="420"/>
      <c r="D142" s="203" t="s">
        <v>278</v>
      </c>
      <c r="E142" s="267" t="s">
        <v>388</v>
      </c>
      <c r="F142" s="216"/>
      <c r="G142" s="216"/>
      <c r="H142" s="216"/>
      <c r="I142" s="216"/>
      <c r="J142" s="216"/>
      <c r="K142" s="216"/>
      <c r="L142" s="215"/>
      <c r="M142" s="216"/>
      <c r="N142" s="216"/>
      <c r="O142" s="218"/>
      <c r="P142" s="216"/>
      <c r="Q142" s="216"/>
      <c r="R142" s="216"/>
      <c r="S142" s="216"/>
      <c r="T142" s="216"/>
      <c r="U142" s="216"/>
      <c r="V142" s="215"/>
      <c r="W142" s="216"/>
      <c r="X142" s="216"/>
      <c r="Y142" s="216"/>
      <c r="Z142" s="216"/>
      <c r="AA142" s="216"/>
      <c r="AB142" s="216"/>
      <c r="AC142" s="216"/>
      <c r="AD142" s="216"/>
      <c r="AE142" s="216"/>
      <c r="AF142" s="216"/>
      <c r="AG142" s="216"/>
      <c r="AH142" s="216"/>
      <c r="AI142" s="216"/>
      <c r="AJ142" s="216"/>
      <c r="AK142" s="216"/>
      <c r="AL142" s="216"/>
      <c r="AM142" s="216"/>
      <c r="AN142" s="20"/>
      <c r="AO142" s="20"/>
    </row>
    <row r="143" spans="1:41" s="21" customFormat="1" ht="50.25" customHeight="1">
      <c r="A143" s="438"/>
      <c r="B143" s="439"/>
      <c r="C143" s="420"/>
      <c r="D143" s="203" t="s">
        <v>175</v>
      </c>
      <c r="E143" s="267" t="s">
        <v>389</v>
      </c>
      <c r="F143" s="216"/>
      <c r="G143" s="216"/>
      <c r="H143" s="216"/>
      <c r="I143" s="216"/>
      <c r="J143" s="216"/>
      <c r="K143" s="216"/>
      <c r="L143" s="215"/>
      <c r="M143" s="216"/>
      <c r="N143" s="216"/>
      <c r="O143" s="218"/>
      <c r="P143" s="216"/>
      <c r="Q143" s="216"/>
      <c r="R143" s="216"/>
      <c r="S143" s="216"/>
      <c r="T143" s="216"/>
      <c r="U143" s="216"/>
      <c r="V143" s="215"/>
      <c r="W143" s="216"/>
      <c r="X143" s="216"/>
      <c r="Y143" s="216"/>
      <c r="Z143" s="216"/>
      <c r="AA143" s="216"/>
      <c r="AB143" s="216"/>
      <c r="AC143" s="216"/>
      <c r="AD143" s="216"/>
      <c r="AE143" s="216"/>
      <c r="AF143" s="216"/>
      <c r="AG143" s="216"/>
      <c r="AH143" s="216"/>
      <c r="AI143" s="216"/>
      <c r="AJ143" s="216"/>
      <c r="AK143" s="216"/>
      <c r="AL143" s="216"/>
      <c r="AM143" s="216"/>
      <c r="AN143" s="20"/>
      <c r="AO143" s="20"/>
    </row>
    <row r="144" spans="1:41" s="21" customFormat="1" ht="50.25" customHeight="1">
      <c r="A144" s="438"/>
      <c r="B144" s="439"/>
      <c r="C144" s="420"/>
      <c r="D144" s="203" t="s">
        <v>176</v>
      </c>
      <c r="E144" s="267" t="s">
        <v>390</v>
      </c>
      <c r="F144" s="216"/>
      <c r="G144" s="216"/>
      <c r="H144" s="216"/>
      <c r="I144" s="216"/>
      <c r="J144" s="216"/>
      <c r="K144" s="216"/>
      <c r="L144" s="215"/>
      <c r="M144" s="216"/>
      <c r="N144" s="216"/>
      <c r="O144" s="218"/>
      <c r="P144" s="216"/>
      <c r="Q144" s="216"/>
      <c r="R144" s="216"/>
      <c r="S144" s="216"/>
      <c r="T144" s="216"/>
      <c r="U144" s="216"/>
      <c r="V144" s="215"/>
      <c r="W144" s="216"/>
      <c r="X144" s="216"/>
      <c r="Y144" s="216"/>
      <c r="Z144" s="216"/>
      <c r="AA144" s="216"/>
      <c r="AB144" s="216"/>
      <c r="AC144" s="216"/>
      <c r="AD144" s="216"/>
      <c r="AE144" s="216"/>
      <c r="AF144" s="216"/>
      <c r="AG144" s="216"/>
      <c r="AH144" s="216"/>
      <c r="AI144" s="216"/>
      <c r="AJ144" s="216"/>
      <c r="AK144" s="216"/>
      <c r="AL144" s="216"/>
      <c r="AM144" s="216"/>
      <c r="AN144" s="20"/>
      <c r="AO144" s="20"/>
    </row>
    <row r="145" spans="1:41" s="21" customFormat="1" ht="48" customHeight="1">
      <c r="A145" s="438"/>
      <c r="B145" s="439"/>
      <c r="C145" s="421" t="s">
        <v>17847</v>
      </c>
      <c r="D145" s="421"/>
      <c r="E145" s="267" t="s">
        <v>391</v>
      </c>
      <c r="F145" s="216"/>
      <c r="G145" s="216"/>
      <c r="H145" s="216"/>
      <c r="I145" s="216"/>
      <c r="J145" s="216"/>
      <c r="K145" s="216"/>
      <c r="L145" s="215"/>
      <c r="M145" s="216"/>
      <c r="N145" s="216"/>
      <c r="O145" s="216"/>
      <c r="P145" s="216"/>
      <c r="Q145" s="216"/>
      <c r="R145" s="216"/>
      <c r="S145" s="216"/>
      <c r="T145" s="216"/>
      <c r="U145" s="216"/>
      <c r="V145" s="215"/>
      <c r="W145" s="216"/>
      <c r="X145" s="216"/>
      <c r="Y145" s="216"/>
      <c r="Z145" s="216"/>
      <c r="AA145" s="216"/>
      <c r="AB145" s="216"/>
      <c r="AC145" s="216"/>
      <c r="AD145" s="216"/>
      <c r="AE145" s="216"/>
      <c r="AF145" s="216"/>
      <c r="AG145" s="216"/>
      <c r="AH145" s="216"/>
      <c r="AI145" s="216"/>
      <c r="AJ145" s="216"/>
      <c r="AK145" s="216"/>
      <c r="AL145" s="216"/>
      <c r="AM145" s="216"/>
      <c r="AN145" s="20"/>
      <c r="AO145" s="20"/>
    </row>
    <row r="146" spans="1:41" s="21" customFormat="1" ht="30" customHeight="1">
      <c r="A146" s="438"/>
      <c r="B146" s="439"/>
      <c r="C146" s="421" t="s">
        <v>17848</v>
      </c>
      <c r="D146" s="421"/>
      <c r="E146" s="267" t="s">
        <v>392</v>
      </c>
      <c r="F146" s="216"/>
      <c r="G146" s="216"/>
      <c r="H146" s="216"/>
      <c r="I146" s="216"/>
      <c r="J146" s="216"/>
      <c r="K146" s="216"/>
      <c r="L146" s="215"/>
      <c r="M146" s="216"/>
      <c r="N146" s="216"/>
      <c r="O146" s="216"/>
      <c r="P146" s="216"/>
      <c r="Q146" s="216"/>
      <c r="R146" s="216"/>
      <c r="S146" s="216"/>
      <c r="T146" s="216"/>
      <c r="U146" s="216"/>
      <c r="V146" s="215"/>
      <c r="W146" s="216"/>
      <c r="X146" s="216"/>
      <c r="Y146" s="216"/>
      <c r="Z146" s="216"/>
      <c r="AA146" s="216"/>
      <c r="AB146" s="216"/>
      <c r="AC146" s="216"/>
      <c r="AD146" s="216"/>
      <c r="AE146" s="216"/>
      <c r="AF146" s="216"/>
      <c r="AG146" s="216"/>
      <c r="AH146" s="216"/>
      <c r="AI146" s="216"/>
      <c r="AJ146" s="216"/>
      <c r="AK146" s="216"/>
      <c r="AL146" s="216"/>
      <c r="AM146" s="216"/>
      <c r="AN146" s="20"/>
      <c r="AO146" s="20"/>
    </row>
    <row r="147" spans="1:41" s="19" customFormat="1" ht="24" customHeight="1">
      <c r="A147" s="438"/>
      <c r="B147" s="439"/>
      <c r="C147" s="431" t="s">
        <v>17849</v>
      </c>
      <c r="D147" s="431"/>
      <c r="E147" s="267" t="s">
        <v>393</v>
      </c>
      <c r="F147" s="216">
        <v>2</v>
      </c>
      <c r="G147" s="216">
        <v>13</v>
      </c>
      <c r="H147" s="216">
        <v>1</v>
      </c>
      <c r="I147" s="216"/>
      <c r="J147" s="216">
        <v>191851</v>
      </c>
      <c r="K147" s="216">
        <v>34056</v>
      </c>
      <c r="L147" s="215">
        <v>9</v>
      </c>
      <c r="M147" s="216">
        <v>9</v>
      </c>
      <c r="N147" s="216">
        <v>4</v>
      </c>
      <c r="O147" s="216"/>
      <c r="P147" s="216"/>
      <c r="Q147" s="216"/>
      <c r="R147" s="216"/>
      <c r="S147" s="216"/>
      <c r="T147" s="216"/>
      <c r="U147" s="216"/>
      <c r="V147" s="215">
        <v>9</v>
      </c>
      <c r="W147" s="216"/>
      <c r="X147" s="216">
        <v>6</v>
      </c>
      <c r="Y147" s="216">
        <v>2</v>
      </c>
      <c r="Z147" s="216"/>
      <c r="AA147" s="216"/>
      <c r="AB147" s="216">
        <v>1</v>
      </c>
      <c r="AC147" s="216"/>
      <c r="AD147" s="216"/>
      <c r="AE147" s="216"/>
      <c r="AF147" s="216"/>
      <c r="AG147" s="216"/>
      <c r="AH147" s="216">
        <v>37644</v>
      </c>
      <c r="AI147" s="216"/>
      <c r="AJ147" s="216">
        <v>2000</v>
      </c>
      <c r="AK147" s="216"/>
      <c r="AL147" s="216"/>
      <c r="AM147" s="216"/>
      <c r="AN147" s="18"/>
      <c r="AO147" s="18"/>
    </row>
    <row r="148" spans="1:41" s="21" customFormat="1" ht="49.5" customHeight="1">
      <c r="A148" s="438"/>
      <c r="B148" s="439"/>
      <c r="C148" s="472" t="s">
        <v>21279</v>
      </c>
      <c r="D148" s="472"/>
      <c r="E148" s="267" t="s">
        <v>394</v>
      </c>
      <c r="F148" s="215">
        <v>5</v>
      </c>
      <c r="G148" s="215">
        <v>27</v>
      </c>
      <c r="H148" s="215">
        <v>7</v>
      </c>
      <c r="I148" s="215"/>
      <c r="J148" s="215">
        <v>3651862</v>
      </c>
      <c r="K148" s="215">
        <v>114817</v>
      </c>
      <c r="L148" s="215">
        <v>23</v>
      </c>
      <c r="M148" s="215">
        <v>22</v>
      </c>
      <c r="N148" s="215">
        <v>8</v>
      </c>
      <c r="O148" s="215"/>
      <c r="P148" s="215"/>
      <c r="Q148" s="215">
        <v>1</v>
      </c>
      <c r="R148" s="215">
        <v>1</v>
      </c>
      <c r="S148" s="215"/>
      <c r="T148" s="215"/>
      <c r="U148" s="215">
        <v>1</v>
      </c>
      <c r="V148" s="215">
        <v>25</v>
      </c>
      <c r="W148" s="215"/>
      <c r="X148" s="215">
        <v>7</v>
      </c>
      <c r="Y148" s="215">
        <v>2</v>
      </c>
      <c r="Z148" s="215"/>
      <c r="AA148" s="215">
        <v>1</v>
      </c>
      <c r="AB148" s="215">
        <v>2</v>
      </c>
      <c r="AC148" s="215">
        <v>4</v>
      </c>
      <c r="AD148" s="215">
        <v>3</v>
      </c>
      <c r="AE148" s="215"/>
      <c r="AF148" s="215"/>
      <c r="AG148" s="215">
        <v>1</v>
      </c>
      <c r="AH148" s="215">
        <v>37644</v>
      </c>
      <c r="AI148" s="215"/>
      <c r="AJ148" s="215">
        <v>2000</v>
      </c>
      <c r="AK148" s="215"/>
      <c r="AL148" s="215"/>
      <c r="AM148" s="215">
        <v>0</v>
      </c>
      <c r="AN148" s="20"/>
      <c r="AO148" s="20"/>
    </row>
    <row r="149" spans="1:41" s="21" customFormat="1" ht="41.25" customHeight="1">
      <c r="A149" s="438" t="s">
        <v>21243</v>
      </c>
      <c r="B149" s="439" t="s">
        <v>17850</v>
      </c>
      <c r="C149" s="420" t="s">
        <v>17851</v>
      </c>
      <c r="D149" s="171" t="s">
        <v>594</v>
      </c>
      <c r="E149" s="267" t="s">
        <v>395</v>
      </c>
      <c r="F149" s="216">
        <v>2</v>
      </c>
      <c r="G149" s="216">
        <v>4</v>
      </c>
      <c r="H149" s="216"/>
      <c r="I149" s="216"/>
      <c r="J149" s="216">
        <v>1314705</v>
      </c>
      <c r="K149" s="216">
        <v>18441</v>
      </c>
      <c r="L149" s="215">
        <v>5</v>
      </c>
      <c r="M149" s="216">
        <v>5</v>
      </c>
      <c r="N149" s="216"/>
      <c r="O149" s="218"/>
      <c r="P149" s="216"/>
      <c r="Q149" s="216"/>
      <c r="R149" s="216"/>
      <c r="S149" s="216"/>
      <c r="T149" s="216"/>
      <c r="U149" s="216"/>
      <c r="V149" s="215">
        <v>5</v>
      </c>
      <c r="W149" s="216"/>
      <c r="X149" s="216">
        <v>1</v>
      </c>
      <c r="Y149" s="216"/>
      <c r="Z149" s="216"/>
      <c r="AA149" s="216"/>
      <c r="AB149" s="216">
        <v>1</v>
      </c>
      <c r="AC149" s="216"/>
      <c r="AD149" s="216">
        <v>1</v>
      </c>
      <c r="AE149" s="216"/>
      <c r="AF149" s="216">
        <v>1</v>
      </c>
      <c r="AG149" s="216"/>
      <c r="AH149" s="216"/>
      <c r="AI149" s="216"/>
      <c r="AJ149" s="216"/>
      <c r="AK149" s="216"/>
      <c r="AL149" s="216"/>
      <c r="AM149" s="216"/>
      <c r="AN149" s="20"/>
      <c r="AO149" s="20"/>
    </row>
    <row r="150" spans="1:41" s="21" customFormat="1" ht="71.25" customHeight="1">
      <c r="A150" s="438"/>
      <c r="B150" s="439"/>
      <c r="C150" s="420"/>
      <c r="D150" s="171" t="s">
        <v>595</v>
      </c>
      <c r="E150" s="267" t="s">
        <v>396</v>
      </c>
      <c r="F150" s="216"/>
      <c r="G150" s="216"/>
      <c r="H150" s="216"/>
      <c r="I150" s="216"/>
      <c r="J150" s="216"/>
      <c r="K150" s="216"/>
      <c r="L150" s="215"/>
      <c r="M150" s="216"/>
      <c r="N150" s="216"/>
      <c r="O150" s="218"/>
      <c r="P150" s="216"/>
      <c r="Q150" s="216"/>
      <c r="R150" s="216"/>
      <c r="S150" s="216"/>
      <c r="T150" s="216"/>
      <c r="U150" s="216"/>
      <c r="V150" s="215"/>
      <c r="W150" s="216"/>
      <c r="X150" s="216"/>
      <c r="Y150" s="216"/>
      <c r="Z150" s="216"/>
      <c r="AA150" s="216"/>
      <c r="AB150" s="216"/>
      <c r="AC150" s="216"/>
      <c r="AD150" s="216"/>
      <c r="AE150" s="216"/>
      <c r="AF150" s="216"/>
      <c r="AG150" s="216"/>
      <c r="AH150" s="216"/>
      <c r="AI150" s="216"/>
      <c r="AJ150" s="216"/>
      <c r="AK150" s="216"/>
      <c r="AL150" s="216"/>
      <c r="AM150" s="216"/>
      <c r="AN150" s="20"/>
      <c r="AO150" s="20"/>
    </row>
    <row r="151" spans="1:41" s="21" customFormat="1" ht="77.25" customHeight="1">
      <c r="A151" s="438"/>
      <c r="B151" s="439"/>
      <c r="C151" s="420"/>
      <c r="D151" s="171" t="s">
        <v>596</v>
      </c>
      <c r="E151" s="267" t="s">
        <v>397</v>
      </c>
      <c r="F151" s="216"/>
      <c r="G151" s="216"/>
      <c r="H151" s="216"/>
      <c r="I151" s="216"/>
      <c r="J151" s="216"/>
      <c r="K151" s="216"/>
      <c r="L151" s="215"/>
      <c r="M151" s="216"/>
      <c r="N151" s="216"/>
      <c r="O151" s="218"/>
      <c r="P151" s="216"/>
      <c r="Q151" s="216"/>
      <c r="R151" s="216"/>
      <c r="S151" s="216"/>
      <c r="T151" s="216"/>
      <c r="U151" s="216"/>
      <c r="V151" s="215"/>
      <c r="W151" s="216"/>
      <c r="X151" s="216"/>
      <c r="Y151" s="216"/>
      <c r="Z151" s="216"/>
      <c r="AA151" s="216"/>
      <c r="AB151" s="216"/>
      <c r="AC151" s="216"/>
      <c r="AD151" s="216"/>
      <c r="AE151" s="216"/>
      <c r="AF151" s="216"/>
      <c r="AG151" s="216"/>
      <c r="AH151" s="216"/>
      <c r="AI151" s="216"/>
      <c r="AJ151" s="216"/>
      <c r="AK151" s="216"/>
      <c r="AL151" s="216"/>
      <c r="AM151" s="216"/>
      <c r="AN151" s="20"/>
      <c r="AO151" s="20"/>
    </row>
    <row r="152" spans="1:41" s="21" customFormat="1" ht="24" customHeight="1">
      <c r="A152" s="438"/>
      <c r="B152" s="439"/>
      <c r="C152" s="420"/>
      <c r="D152" s="203" t="s">
        <v>124</v>
      </c>
      <c r="E152" s="267" t="s">
        <v>398</v>
      </c>
      <c r="F152" s="216"/>
      <c r="G152" s="216">
        <v>62</v>
      </c>
      <c r="H152" s="216">
        <v>56</v>
      </c>
      <c r="I152" s="216"/>
      <c r="J152" s="216">
        <v>1239573</v>
      </c>
      <c r="K152" s="216">
        <v>42223</v>
      </c>
      <c r="L152" s="215">
        <v>54</v>
      </c>
      <c r="M152" s="216">
        <v>36</v>
      </c>
      <c r="N152" s="216"/>
      <c r="O152" s="218"/>
      <c r="P152" s="216"/>
      <c r="Q152" s="216">
        <v>18</v>
      </c>
      <c r="R152" s="216">
        <v>2</v>
      </c>
      <c r="S152" s="216"/>
      <c r="T152" s="216"/>
      <c r="U152" s="216"/>
      <c r="V152" s="215">
        <v>56</v>
      </c>
      <c r="W152" s="216"/>
      <c r="X152" s="216">
        <v>5</v>
      </c>
      <c r="Y152" s="216"/>
      <c r="Z152" s="216">
        <v>1</v>
      </c>
      <c r="AA152" s="216"/>
      <c r="AB152" s="216">
        <v>1</v>
      </c>
      <c r="AC152" s="216"/>
      <c r="AD152" s="216"/>
      <c r="AE152" s="216"/>
      <c r="AF152" s="216"/>
      <c r="AG152" s="216"/>
      <c r="AH152" s="216"/>
      <c r="AI152" s="216"/>
      <c r="AJ152" s="216"/>
      <c r="AK152" s="216"/>
      <c r="AL152" s="216"/>
      <c r="AM152" s="216"/>
      <c r="AN152" s="20"/>
      <c r="AO152" s="20"/>
    </row>
    <row r="153" spans="1:41" s="21" customFormat="1" ht="39" customHeight="1">
      <c r="A153" s="438"/>
      <c r="B153" s="439"/>
      <c r="C153" s="439" t="s">
        <v>17852</v>
      </c>
      <c r="D153" s="203" t="s">
        <v>597</v>
      </c>
      <c r="E153" s="267" t="s">
        <v>399</v>
      </c>
      <c r="F153" s="216"/>
      <c r="G153" s="216"/>
      <c r="H153" s="216"/>
      <c r="I153" s="216"/>
      <c r="J153" s="216"/>
      <c r="K153" s="216"/>
      <c r="L153" s="215"/>
      <c r="M153" s="216"/>
      <c r="N153" s="216"/>
      <c r="O153" s="218"/>
      <c r="P153" s="216"/>
      <c r="Q153" s="216"/>
      <c r="R153" s="216"/>
      <c r="S153" s="216"/>
      <c r="T153" s="216"/>
      <c r="U153" s="216"/>
      <c r="V153" s="215"/>
      <c r="W153" s="216"/>
      <c r="X153" s="216"/>
      <c r="Y153" s="216"/>
      <c r="Z153" s="216"/>
      <c r="AA153" s="216"/>
      <c r="AB153" s="216"/>
      <c r="AC153" s="216"/>
      <c r="AD153" s="216"/>
      <c r="AE153" s="216"/>
      <c r="AF153" s="216"/>
      <c r="AG153" s="216"/>
      <c r="AH153" s="216"/>
      <c r="AI153" s="216"/>
      <c r="AJ153" s="216"/>
      <c r="AK153" s="216"/>
      <c r="AL153" s="216"/>
      <c r="AM153" s="216"/>
      <c r="AN153" s="20"/>
      <c r="AO153" s="20"/>
    </row>
    <row r="154" spans="1:41" s="21" customFormat="1" ht="72.75" customHeight="1">
      <c r="A154" s="438"/>
      <c r="B154" s="439"/>
      <c r="C154" s="439"/>
      <c r="D154" s="203" t="s">
        <v>673</v>
      </c>
      <c r="E154" s="267" t="s">
        <v>400</v>
      </c>
      <c r="F154" s="216"/>
      <c r="G154" s="216"/>
      <c r="H154" s="216"/>
      <c r="I154" s="216"/>
      <c r="J154" s="216"/>
      <c r="K154" s="216"/>
      <c r="L154" s="215"/>
      <c r="M154" s="216"/>
      <c r="N154" s="216"/>
      <c r="O154" s="218"/>
      <c r="P154" s="216"/>
      <c r="Q154" s="216"/>
      <c r="R154" s="216"/>
      <c r="S154" s="216"/>
      <c r="T154" s="216"/>
      <c r="U154" s="216"/>
      <c r="V154" s="215"/>
      <c r="W154" s="216"/>
      <c r="X154" s="216"/>
      <c r="Y154" s="216"/>
      <c r="Z154" s="216"/>
      <c r="AA154" s="216"/>
      <c r="AB154" s="216"/>
      <c r="AC154" s="216"/>
      <c r="AD154" s="216"/>
      <c r="AE154" s="216"/>
      <c r="AF154" s="216"/>
      <c r="AG154" s="216"/>
      <c r="AH154" s="216"/>
      <c r="AI154" s="216"/>
      <c r="AJ154" s="216"/>
      <c r="AK154" s="216"/>
      <c r="AL154" s="216"/>
      <c r="AM154" s="216"/>
      <c r="AN154" s="20"/>
      <c r="AO154" s="20"/>
    </row>
    <row r="155" spans="1:41" s="21" customFormat="1" ht="87" customHeight="1">
      <c r="A155" s="438"/>
      <c r="B155" s="439"/>
      <c r="C155" s="439"/>
      <c r="D155" s="203" t="s">
        <v>598</v>
      </c>
      <c r="E155" s="267" t="s">
        <v>401</v>
      </c>
      <c r="F155" s="216"/>
      <c r="G155" s="216">
        <v>1</v>
      </c>
      <c r="H155" s="216"/>
      <c r="I155" s="216">
        <v>1</v>
      </c>
      <c r="J155" s="216"/>
      <c r="K155" s="216"/>
      <c r="L155" s="215">
        <v>1</v>
      </c>
      <c r="M155" s="216">
        <v>1</v>
      </c>
      <c r="N155" s="216">
        <v>1</v>
      </c>
      <c r="O155" s="218"/>
      <c r="P155" s="216"/>
      <c r="Q155" s="216"/>
      <c r="R155" s="216"/>
      <c r="S155" s="216"/>
      <c r="T155" s="216"/>
      <c r="U155" s="216"/>
      <c r="V155" s="215">
        <v>1</v>
      </c>
      <c r="W155" s="216"/>
      <c r="X155" s="216"/>
      <c r="Y155" s="216"/>
      <c r="Z155" s="216"/>
      <c r="AA155" s="216"/>
      <c r="AB155" s="216"/>
      <c r="AC155" s="216"/>
      <c r="AD155" s="216"/>
      <c r="AE155" s="216"/>
      <c r="AF155" s="216"/>
      <c r="AG155" s="216"/>
      <c r="AH155" s="216"/>
      <c r="AI155" s="216"/>
      <c r="AJ155" s="216"/>
      <c r="AK155" s="216"/>
      <c r="AL155" s="216"/>
      <c r="AM155" s="216"/>
      <c r="AN155" s="20"/>
      <c r="AO155" s="20"/>
    </row>
    <row r="156" spans="1:41" s="21" customFormat="1" ht="112.5" customHeight="1">
      <c r="A156" s="438"/>
      <c r="B156" s="439"/>
      <c r="C156" s="421" t="s">
        <v>17853</v>
      </c>
      <c r="D156" s="421"/>
      <c r="E156" s="267" t="s">
        <v>402</v>
      </c>
      <c r="F156" s="216"/>
      <c r="G156" s="216"/>
      <c r="H156" s="216"/>
      <c r="I156" s="216"/>
      <c r="J156" s="216"/>
      <c r="K156" s="216"/>
      <c r="L156" s="215"/>
      <c r="M156" s="216"/>
      <c r="N156" s="216"/>
      <c r="O156" s="218"/>
      <c r="P156" s="216"/>
      <c r="Q156" s="216"/>
      <c r="R156" s="216"/>
      <c r="S156" s="216"/>
      <c r="T156" s="216"/>
      <c r="U156" s="216"/>
      <c r="V156" s="215"/>
      <c r="W156" s="216"/>
      <c r="X156" s="216"/>
      <c r="Y156" s="216"/>
      <c r="Z156" s="216"/>
      <c r="AA156" s="216"/>
      <c r="AB156" s="216"/>
      <c r="AC156" s="216"/>
      <c r="AD156" s="216"/>
      <c r="AE156" s="216"/>
      <c r="AF156" s="216"/>
      <c r="AG156" s="216"/>
      <c r="AH156" s="216"/>
      <c r="AI156" s="216"/>
      <c r="AJ156" s="216"/>
      <c r="AK156" s="216"/>
      <c r="AL156" s="216"/>
      <c r="AM156" s="216"/>
      <c r="AN156" s="20"/>
      <c r="AO156" s="20"/>
    </row>
    <row r="157" spans="1:41" s="21" customFormat="1" ht="67.5" customHeight="1">
      <c r="A157" s="438"/>
      <c r="B157" s="439"/>
      <c r="C157" s="421" t="s">
        <v>17854</v>
      </c>
      <c r="D157" s="421"/>
      <c r="E157" s="267" t="s">
        <v>403</v>
      </c>
      <c r="F157" s="216"/>
      <c r="G157" s="216"/>
      <c r="H157" s="216"/>
      <c r="I157" s="216"/>
      <c r="J157" s="216"/>
      <c r="K157" s="216"/>
      <c r="L157" s="215"/>
      <c r="M157" s="216"/>
      <c r="N157" s="216"/>
      <c r="O157" s="218"/>
      <c r="P157" s="216"/>
      <c r="Q157" s="216"/>
      <c r="R157" s="216"/>
      <c r="S157" s="216"/>
      <c r="T157" s="216"/>
      <c r="U157" s="216"/>
      <c r="V157" s="215"/>
      <c r="W157" s="216"/>
      <c r="X157" s="216"/>
      <c r="Y157" s="216"/>
      <c r="Z157" s="216"/>
      <c r="AA157" s="216"/>
      <c r="AB157" s="216"/>
      <c r="AC157" s="216"/>
      <c r="AD157" s="216"/>
      <c r="AE157" s="216"/>
      <c r="AF157" s="216"/>
      <c r="AG157" s="216"/>
      <c r="AH157" s="216"/>
      <c r="AI157" s="216"/>
      <c r="AJ157" s="216"/>
      <c r="AK157" s="216"/>
      <c r="AL157" s="216"/>
      <c r="AM157" s="216"/>
      <c r="AN157" s="20"/>
      <c r="AO157" s="20"/>
    </row>
    <row r="158" spans="1:41" s="21" customFormat="1" ht="46.5" customHeight="1">
      <c r="A158" s="438"/>
      <c r="B158" s="439"/>
      <c r="C158" s="421" t="s">
        <v>17855</v>
      </c>
      <c r="D158" s="421"/>
      <c r="E158" s="267" t="s">
        <v>404</v>
      </c>
      <c r="F158" s="216"/>
      <c r="G158" s="216"/>
      <c r="H158" s="216"/>
      <c r="I158" s="216"/>
      <c r="J158" s="216"/>
      <c r="K158" s="216"/>
      <c r="L158" s="215"/>
      <c r="M158" s="216"/>
      <c r="N158" s="216"/>
      <c r="O158" s="218"/>
      <c r="P158" s="216"/>
      <c r="Q158" s="216"/>
      <c r="R158" s="216"/>
      <c r="S158" s="216"/>
      <c r="T158" s="216"/>
      <c r="U158" s="216"/>
      <c r="V158" s="215"/>
      <c r="W158" s="216"/>
      <c r="X158" s="216"/>
      <c r="Y158" s="216"/>
      <c r="Z158" s="216"/>
      <c r="AA158" s="216"/>
      <c r="AB158" s="217"/>
      <c r="AC158" s="217"/>
      <c r="AD158" s="217"/>
      <c r="AE158" s="217"/>
      <c r="AF158" s="217"/>
      <c r="AG158" s="217"/>
      <c r="AH158" s="216"/>
      <c r="AI158" s="216"/>
      <c r="AJ158" s="216"/>
      <c r="AK158" s="216"/>
      <c r="AL158" s="216"/>
      <c r="AM158" s="216"/>
      <c r="AN158" s="20"/>
      <c r="AO158" s="20"/>
    </row>
    <row r="159" spans="1:41" s="21" customFormat="1" ht="43.5" customHeight="1">
      <c r="A159" s="438"/>
      <c r="B159" s="439"/>
      <c r="C159" s="421" t="s">
        <v>17856</v>
      </c>
      <c r="D159" s="421"/>
      <c r="E159" s="267" t="s">
        <v>405</v>
      </c>
      <c r="F159" s="216"/>
      <c r="G159" s="216"/>
      <c r="H159" s="216"/>
      <c r="I159" s="216"/>
      <c r="J159" s="216"/>
      <c r="K159" s="216"/>
      <c r="L159" s="215"/>
      <c r="M159" s="216"/>
      <c r="N159" s="216"/>
      <c r="O159" s="218"/>
      <c r="P159" s="216"/>
      <c r="Q159" s="216"/>
      <c r="R159" s="216"/>
      <c r="S159" s="216"/>
      <c r="T159" s="216"/>
      <c r="U159" s="216"/>
      <c r="V159" s="215"/>
      <c r="W159" s="216"/>
      <c r="X159" s="216"/>
      <c r="Y159" s="216"/>
      <c r="Z159" s="216"/>
      <c r="AA159" s="216"/>
      <c r="AB159" s="216"/>
      <c r="AC159" s="216"/>
      <c r="AD159" s="216"/>
      <c r="AE159" s="216"/>
      <c r="AF159" s="216"/>
      <c r="AG159" s="216"/>
      <c r="AH159" s="216"/>
      <c r="AI159" s="216"/>
      <c r="AJ159" s="216"/>
      <c r="AK159" s="216"/>
      <c r="AL159" s="216"/>
      <c r="AM159" s="216"/>
      <c r="AN159" s="20"/>
      <c r="AO159" s="20"/>
    </row>
    <row r="160" spans="1:41" s="21" customFormat="1" ht="45" customHeight="1">
      <c r="A160" s="438"/>
      <c r="B160" s="439"/>
      <c r="C160" s="421" t="s">
        <v>17857</v>
      </c>
      <c r="D160" s="421"/>
      <c r="E160" s="267" t="s">
        <v>406</v>
      </c>
      <c r="F160" s="216"/>
      <c r="G160" s="216">
        <v>1</v>
      </c>
      <c r="H160" s="216"/>
      <c r="I160" s="216"/>
      <c r="J160" s="216"/>
      <c r="K160" s="216">
        <v>3000</v>
      </c>
      <c r="L160" s="215"/>
      <c r="M160" s="216"/>
      <c r="N160" s="216"/>
      <c r="O160" s="218"/>
      <c r="P160" s="216"/>
      <c r="Q160" s="216"/>
      <c r="R160" s="216"/>
      <c r="S160" s="216"/>
      <c r="T160" s="216"/>
      <c r="U160" s="216"/>
      <c r="V160" s="215"/>
      <c r="W160" s="216"/>
      <c r="X160" s="216">
        <v>1</v>
      </c>
      <c r="Y160" s="216">
        <v>1</v>
      </c>
      <c r="Z160" s="216"/>
      <c r="AA160" s="216"/>
      <c r="AB160" s="217"/>
      <c r="AC160" s="217"/>
      <c r="AD160" s="217"/>
      <c r="AE160" s="217"/>
      <c r="AF160" s="217"/>
      <c r="AG160" s="217"/>
      <c r="AH160" s="216"/>
      <c r="AI160" s="216"/>
      <c r="AJ160" s="216"/>
      <c r="AK160" s="216"/>
      <c r="AL160" s="216"/>
      <c r="AM160" s="216"/>
      <c r="AN160" s="20"/>
      <c r="AO160" s="20"/>
    </row>
    <row r="161" spans="1:42" s="21" customFormat="1" ht="24" customHeight="1">
      <c r="A161" s="438"/>
      <c r="B161" s="439"/>
      <c r="C161" s="421" t="s">
        <v>17858</v>
      </c>
      <c r="D161" s="421"/>
      <c r="E161" s="267" t="s">
        <v>407</v>
      </c>
      <c r="F161" s="216"/>
      <c r="G161" s="216">
        <v>3</v>
      </c>
      <c r="H161" s="216">
        <v>2</v>
      </c>
      <c r="I161" s="216"/>
      <c r="J161" s="216"/>
      <c r="K161" s="216">
        <v>3000</v>
      </c>
      <c r="L161" s="215">
        <v>2</v>
      </c>
      <c r="M161" s="216">
        <v>2</v>
      </c>
      <c r="N161" s="216"/>
      <c r="O161" s="218"/>
      <c r="P161" s="216"/>
      <c r="Q161" s="216"/>
      <c r="R161" s="216"/>
      <c r="S161" s="216"/>
      <c r="T161" s="216"/>
      <c r="U161" s="216"/>
      <c r="V161" s="215">
        <v>2</v>
      </c>
      <c r="W161" s="216"/>
      <c r="X161" s="216">
        <v>1</v>
      </c>
      <c r="Y161" s="216"/>
      <c r="Z161" s="216"/>
      <c r="AA161" s="216"/>
      <c r="AB161" s="216"/>
      <c r="AC161" s="216"/>
      <c r="AD161" s="216"/>
      <c r="AE161" s="216"/>
      <c r="AF161" s="216"/>
      <c r="AG161" s="216"/>
      <c r="AH161" s="216"/>
      <c r="AI161" s="216"/>
      <c r="AJ161" s="216"/>
      <c r="AK161" s="216"/>
      <c r="AL161" s="216"/>
      <c r="AM161" s="216"/>
      <c r="AN161" s="20"/>
      <c r="AO161" s="20"/>
    </row>
    <row r="162" spans="1:42" s="21" customFormat="1" ht="49.5" customHeight="1">
      <c r="A162" s="438"/>
      <c r="B162" s="439"/>
      <c r="C162" s="421" t="s">
        <v>17859</v>
      </c>
      <c r="D162" s="421"/>
      <c r="E162" s="267" t="s">
        <v>408</v>
      </c>
      <c r="F162" s="216"/>
      <c r="G162" s="216"/>
      <c r="H162" s="216"/>
      <c r="I162" s="216"/>
      <c r="J162" s="216"/>
      <c r="K162" s="216"/>
      <c r="L162" s="215"/>
      <c r="M162" s="216"/>
      <c r="N162" s="216"/>
      <c r="O162" s="218"/>
      <c r="P162" s="216"/>
      <c r="Q162" s="216"/>
      <c r="R162" s="216"/>
      <c r="S162" s="216"/>
      <c r="T162" s="216"/>
      <c r="U162" s="216"/>
      <c r="V162" s="215"/>
      <c r="W162" s="216"/>
      <c r="X162" s="216"/>
      <c r="Y162" s="216"/>
      <c r="Z162" s="216"/>
      <c r="AA162" s="216"/>
      <c r="AB162" s="216"/>
      <c r="AC162" s="216"/>
      <c r="AD162" s="216"/>
      <c r="AE162" s="216"/>
      <c r="AF162" s="216"/>
      <c r="AG162" s="216"/>
      <c r="AH162" s="216"/>
      <c r="AI162" s="216"/>
      <c r="AJ162" s="216"/>
      <c r="AK162" s="216"/>
      <c r="AL162" s="216"/>
      <c r="AM162" s="216"/>
      <c r="AN162" s="20"/>
      <c r="AO162" s="20"/>
    </row>
    <row r="163" spans="1:42" s="21" customFormat="1" ht="44.25" customHeight="1">
      <c r="A163" s="438"/>
      <c r="B163" s="439"/>
      <c r="C163" s="421" t="s">
        <v>17860</v>
      </c>
      <c r="D163" s="421"/>
      <c r="E163" s="267" t="s">
        <v>409</v>
      </c>
      <c r="F163" s="216"/>
      <c r="G163" s="216"/>
      <c r="H163" s="216"/>
      <c r="I163" s="216"/>
      <c r="J163" s="216"/>
      <c r="K163" s="216"/>
      <c r="L163" s="215"/>
      <c r="M163" s="216"/>
      <c r="N163" s="216"/>
      <c r="O163" s="218"/>
      <c r="P163" s="216"/>
      <c r="Q163" s="216"/>
      <c r="R163" s="216"/>
      <c r="S163" s="216"/>
      <c r="T163" s="216"/>
      <c r="U163" s="216"/>
      <c r="V163" s="215"/>
      <c r="W163" s="216"/>
      <c r="X163" s="216"/>
      <c r="Y163" s="216"/>
      <c r="Z163" s="216"/>
      <c r="AA163" s="216"/>
      <c r="AB163" s="217"/>
      <c r="AC163" s="217"/>
      <c r="AD163" s="217"/>
      <c r="AE163" s="217"/>
      <c r="AF163" s="217"/>
      <c r="AG163" s="217"/>
      <c r="AH163" s="216"/>
      <c r="AI163" s="216"/>
      <c r="AJ163" s="216"/>
      <c r="AK163" s="216"/>
      <c r="AL163" s="216"/>
      <c r="AM163" s="216"/>
      <c r="AN163" s="20"/>
      <c r="AO163" s="20"/>
    </row>
    <row r="164" spans="1:42" s="21" customFormat="1" ht="72.75" customHeight="1">
      <c r="A164" s="438"/>
      <c r="B164" s="439"/>
      <c r="C164" s="421" t="s">
        <v>18922</v>
      </c>
      <c r="D164" s="421"/>
      <c r="E164" s="267" t="s">
        <v>410</v>
      </c>
      <c r="F164" s="216">
        <v>1</v>
      </c>
      <c r="G164" s="216"/>
      <c r="H164" s="216"/>
      <c r="I164" s="216"/>
      <c r="J164" s="216"/>
      <c r="K164" s="216"/>
      <c r="L164" s="215">
        <v>1</v>
      </c>
      <c r="M164" s="216"/>
      <c r="N164" s="216"/>
      <c r="O164" s="218"/>
      <c r="P164" s="216"/>
      <c r="Q164" s="216">
        <v>1</v>
      </c>
      <c r="R164" s="216"/>
      <c r="S164" s="216"/>
      <c r="T164" s="216"/>
      <c r="U164" s="216"/>
      <c r="V164" s="215">
        <v>1</v>
      </c>
      <c r="W164" s="216"/>
      <c r="X164" s="216"/>
      <c r="Y164" s="216"/>
      <c r="Z164" s="216"/>
      <c r="AA164" s="216"/>
      <c r="AB164" s="216"/>
      <c r="AC164" s="216"/>
      <c r="AD164" s="216"/>
      <c r="AE164" s="216"/>
      <c r="AF164" s="216"/>
      <c r="AG164" s="216"/>
      <c r="AH164" s="216"/>
      <c r="AI164" s="216"/>
      <c r="AJ164" s="216"/>
      <c r="AK164" s="216"/>
      <c r="AL164" s="216"/>
      <c r="AM164" s="216"/>
      <c r="AN164" s="20"/>
      <c r="AO164" s="20"/>
    </row>
    <row r="165" spans="1:42" s="21" customFormat="1" ht="31.5" customHeight="1">
      <c r="A165" s="438"/>
      <c r="B165" s="439"/>
      <c r="C165" s="421" t="s">
        <v>17861</v>
      </c>
      <c r="D165" s="421"/>
      <c r="E165" s="267" t="s">
        <v>411</v>
      </c>
      <c r="F165" s="216">
        <v>4</v>
      </c>
      <c r="G165" s="216">
        <v>4</v>
      </c>
      <c r="H165" s="216">
        <v>1</v>
      </c>
      <c r="I165" s="216"/>
      <c r="J165" s="216"/>
      <c r="K165" s="216">
        <v>12000</v>
      </c>
      <c r="L165" s="215">
        <v>7</v>
      </c>
      <c r="M165" s="216">
        <v>7</v>
      </c>
      <c r="N165" s="216"/>
      <c r="O165" s="218"/>
      <c r="P165" s="216"/>
      <c r="Q165" s="216"/>
      <c r="R165" s="216"/>
      <c r="S165" s="216"/>
      <c r="T165" s="216"/>
      <c r="U165" s="216">
        <v>1</v>
      </c>
      <c r="V165" s="215">
        <v>8</v>
      </c>
      <c r="W165" s="216"/>
      <c r="X165" s="216"/>
      <c r="Y165" s="216"/>
      <c r="Z165" s="216"/>
      <c r="AA165" s="216"/>
      <c r="AB165" s="216"/>
      <c r="AC165" s="216"/>
      <c r="AD165" s="216"/>
      <c r="AE165" s="216"/>
      <c r="AF165" s="216"/>
      <c r="AG165" s="216"/>
      <c r="AH165" s="216">
        <v>404383</v>
      </c>
      <c r="AI165" s="216"/>
      <c r="AJ165" s="216">
        <v>8705</v>
      </c>
      <c r="AK165" s="216"/>
      <c r="AL165" s="216"/>
      <c r="AM165" s="216"/>
      <c r="AN165" s="20"/>
      <c r="AO165" s="20"/>
    </row>
    <row r="166" spans="1:42" s="21" customFormat="1" ht="24" customHeight="1">
      <c r="A166" s="438"/>
      <c r="B166" s="439"/>
      <c r="C166" s="431" t="s">
        <v>17862</v>
      </c>
      <c r="D166" s="431"/>
      <c r="E166" s="267" t="s">
        <v>412</v>
      </c>
      <c r="F166" s="216">
        <v>2</v>
      </c>
      <c r="G166" s="216">
        <v>7</v>
      </c>
      <c r="H166" s="216"/>
      <c r="I166" s="216"/>
      <c r="J166" s="216">
        <v>136000</v>
      </c>
      <c r="K166" s="216">
        <v>17080</v>
      </c>
      <c r="L166" s="215">
        <v>7</v>
      </c>
      <c r="M166" s="216">
        <v>7</v>
      </c>
      <c r="N166" s="216">
        <v>2</v>
      </c>
      <c r="O166" s="218"/>
      <c r="P166" s="216"/>
      <c r="Q166" s="216"/>
      <c r="R166" s="216"/>
      <c r="S166" s="216"/>
      <c r="T166" s="216">
        <v>1</v>
      </c>
      <c r="U166" s="216">
        <v>1</v>
      </c>
      <c r="V166" s="215">
        <v>9</v>
      </c>
      <c r="W166" s="216"/>
      <c r="X166" s="216"/>
      <c r="Y166" s="216"/>
      <c r="Z166" s="216"/>
      <c r="AA166" s="216"/>
      <c r="AB166" s="216"/>
      <c r="AC166" s="216"/>
      <c r="AD166" s="216">
        <v>1</v>
      </c>
      <c r="AE166" s="216"/>
      <c r="AF166" s="216"/>
      <c r="AG166" s="216"/>
      <c r="AH166" s="216"/>
      <c r="AI166" s="216"/>
      <c r="AJ166" s="216"/>
      <c r="AK166" s="216"/>
      <c r="AL166" s="216"/>
      <c r="AM166" s="216"/>
      <c r="AN166" s="20"/>
      <c r="AO166" s="20"/>
    </row>
    <row r="167" spans="1:42" s="21" customFormat="1" ht="31.5" customHeight="1">
      <c r="A167" s="438"/>
      <c r="B167" s="439"/>
      <c r="C167" s="472" t="s">
        <v>21280</v>
      </c>
      <c r="D167" s="472"/>
      <c r="E167" s="267" t="s">
        <v>413</v>
      </c>
      <c r="F167" s="215">
        <v>9</v>
      </c>
      <c r="G167" s="215">
        <v>82</v>
      </c>
      <c r="H167" s="215">
        <v>59</v>
      </c>
      <c r="I167" s="215">
        <v>1</v>
      </c>
      <c r="J167" s="215">
        <v>2690278</v>
      </c>
      <c r="K167" s="215">
        <v>95744</v>
      </c>
      <c r="L167" s="215">
        <v>77</v>
      </c>
      <c r="M167" s="215">
        <v>58</v>
      </c>
      <c r="N167" s="215">
        <v>3</v>
      </c>
      <c r="O167" s="215"/>
      <c r="P167" s="215"/>
      <c r="Q167" s="215">
        <v>19</v>
      </c>
      <c r="R167" s="215">
        <v>2</v>
      </c>
      <c r="S167" s="215"/>
      <c r="T167" s="215">
        <v>1</v>
      </c>
      <c r="U167" s="215">
        <v>2</v>
      </c>
      <c r="V167" s="215">
        <v>82</v>
      </c>
      <c r="W167" s="215"/>
      <c r="X167" s="215">
        <v>8</v>
      </c>
      <c r="Y167" s="215">
        <v>1</v>
      </c>
      <c r="Z167" s="215">
        <v>1</v>
      </c>
      <c r="AA167" s="215"/>
      <c r="AB167" s="215">
        <v>2</v>
      </c>
      <c r="AC167" s="215"/>
      <c r="AD167" s="215">
        <v>2</v>
      </c>
      <c r="AE167" s="215"/>
      <c r="AF167" s="215">
        <v>1</v>
      </c>
      <c r="AG167" s="215"/>
      <c r="AH167" s="215">
        <v>404383</v>
      </c>
      <c r="AI167" s="215"/>
      <c r="AJ167" s="215">
        <v>8705</v>
      </c>
      <c r="AK167" s="215"/>
      <c r="AL167" s="215"/>
      <c r="AM167" s="215">
        <v>0</v>
      </c>
      <c r="AN167" s="20"/>
      <c r="AO167" s="20"/>
    </row>
    <row r="168" spans="1:42" ht="24" customHeight="1">
      <c r="A168" s="438"/>
      <c r="B168" s="422" t="s">
        <v>17863</v>
      </c>
      <c r="C168" s="422"/>
      <c r="D168" s="422"/>
      <c r="E168" s="267" t="s">
        <v>414</v>
      </c>
      <c r="F168" s="216"/>
      <c r="G168" s="216"/>
      <c r="H168" s="216"/>
      <c r="I168" s="216"/>
      <c r="J168" s="216"/>
      <c r="K168" s="216"/>
      <c r="L168" s="215"/>
      <c r="M168" s="216"/>
      <c r="N168" s="216"/>
      <c r="O168" s="218"/>
      <c r="P168" s="216"/>
      <c r="Q168" s="216"/>
      <c r="R168" s="216"/>
      <c r="S168" s="216"/>
      <c r="T168" s="216"/>
      <c r="U168" s="216"/>
      <c r="V168" s="215"/>
      <c r="W168" s="216"/>
      <c r="X168" s="216"/>
      <c r="Y168" s="216"/>
      <c r="Z168" s="216"/>
      <c r="AA168" s="216"/>
      <c r="AB168" s="216"/>
      <c r="AC168" s="216"/>
      <c r="AD168" s="216"/>
      <c r="AE168" s="216"/>
      <c r="AF168" s="216"/>
      <c r="AG168" s="216"/>
      <c r="AH168" s="216"/>
      <c r="AI168" s="216"/>
      <c r="AJ168" s="216"/>
      <c r="AK168" s="216"/>
      <c r="AL168" s="216"/>
      <c r="AM168" s="216"/>
      <c r="AP168" s="11"/>
    </row>
    <row r="169" spans="1:42" ht="42.75" customHeight="1">
      <c r="A169" s="438"/>
      <c r="B169" s="422" t="s">
        <v>17864</v>
      </c>
      <c r="C169" s="422"/>
      <c r="D169" s="422"/>
      <c r="E169" s="267" t="s">
        <v>415</v>
      </c>
      <c r="F169" s="216"/>
      <c r="G169" s="216"/>
      <c r="H169" s="216"/>
      <c r="I169" s="216"/>
      <c r="J169" s="216"/>
      <c r="K169" s="216"/>
      <c r="L169" s="215"/>
      <c r="M169" s="216"/>
      <c r="N169" s="216"/>
      <c r="O169" s="218"/>
      <c r="P169" s="216"/>
      <c r="Q169" s="216"/>
      <c r="R169" s="216"/>
      <c r="S169" s="216"/>
      <c r="T169" s="216"/>
      <c r="U169" s="216"/>
      <c r="V169" s="215"/>
      <c r="W169" s="216"/>
      <c r="X169" s="216"/>
      <c r="Y169" s="216"/>
      <c r="Z169" s="216"/>
      <c r="AA169" s="216"/>
      <c r="AB169" s="217"/>
      <c r="AC169" s="217"/>
      <c r="AD169" s="217"/>
      <c r="AE169" s="217"/>
      <c r="AF169" s="217"/>
      <c r="AG169" s="217"/>
      <c r="AH169" s="216"/>
      <c r="AI169" s="216"/>
      <c r="AJ169" s="216"/>
      <c r="AK169" s="216"/>
      <c r="AL169" s="216"/>
      <c r="AM169" s="216"/>
      <c r="AP169" s="11"/>
    </row>
    <row r="170" spans="1:42" ht="24" customHeight="1">
      <c r="A170" s="438"/>
      <c r="B170" s="422" t="s">
        <v>17865</v>
      </c>
      <c r="C170" s="422"/>
      <c r="D170" s="422"/>
      <c r="E170" s="267" t="s">
        <v>416</v>
      </c>
      <c r="F170" s="216">
        <v>4</v>
      </c>
      <c r="G170" s="216">
        <v>18</v>
      </c>
      <c r="H170" s="216">
        <v>3</v>
      </c>
      <c r="I170" s="216"/>
      <c r="J170" s="216">
        <v>8041462</v>
      </c>
      <c r="K170" s="216">
        <v>146897</v>
      </c>
      <c r="L170" s="215">
        <v>14</v>
      </c>
      <c r="M170" s="216">
        <v>14</v>
      </c>
      <c r="N170" s="216">
        <v>8</v>
      </c>
      <c r="O170" s="218"/>
      <c r="P170" s="216"/>
      <c r="Q170" s="216"/>
      <c r="R170" s="216">
        <v>2</v>
      </c>
      <c r="S170" s="216"/>
      <c r="T170" s="216"/>
      <c r="U170" s="216"/>
      <c r="V170" s="215">
        <v>16</v>
      </c>
      <c r="W170" s="216"/>
      <c r="X170" s="216">
        <v>6</v>
      </c>
      <c r="Y170" s="216">
        <v>1</v>
      </c>
      <c r="Z170" s="216"/>
      <c r="AA170" s="216">
        <v>1</v>
      </c>
      <c r="AB170" s="216"/>
      <c r="AC170" s="216">
        <v>2</v>
      </c>
      <c r="AD170" s="216">
        <v>8</v>
      </c>
      <c r="AE170" s="216">
        <v>2</v>
      </c>
      <c r="AF170" s="216">
        <v>3</v>
      </c>
      <c r="AG170" s="216">
        <v>1</v>
      </c>
      <c r="AH170" s="216">
        <v>824302</v>
      </c>
      <c r="AI170" s="216"/>
      <c r="AJ170" s="216">
        <v>4000</v>
      </c>
      <c r="AK170" s="216"/>
      <c r="AL170" s="216"/>
      <c r="AM170" s="216"/>
      <c r="AP170" s="11"/>
    </row>
    <row r="171" spans="1:42" ht="24" customHeight="1">
      <c r="A171" s="474" t="s">
        <v>71</v>
      </c>
      <c r="B171" s="422" t="s">
        <v>17866</v>
      </c>
      <c r="C171" s="422"/>
      <c r="D171" s="422"/>
      <c r="E171" s="267" t="s">
        <v>417</v>
      </c>
      <c r="F171" s="216">
        <v>1</v>
      </c>
      <c r="G171" s="216"/>
      <c r="H171" s="216"/>
      <c r="I171" s="216"/>
      <c r="J171" s="216"/>
      <c r="K171" s="216"/>
      <c r="L171" s="215">
        <v>1</v>
      </c>
      <c r="M171" s="216">
        <v>1</v>
      </c>
      <c r="N171" s="216"/>
      <c r="O171" s="218"/>
      <c r="P171" s="216"/>
      <c r="Q171" s="216"/>
      <c r="R171" s="216"/>
      <c r="S171" s="216"/>
      <c r="T171" s="216"/>
      <c r="U171" s="216"/>
      <c r="V171" s="215">
        <v>1</v>
      </c>
      <c r="W171" s="216"/>
      <c r="X171" s="216"/>
      <c r="Y171" s="216"/>
      <c r="Z171" s="216"/>
      <c r="AA171" s="216"/>
      <c r="AB171" s="216"/>
      <c r="AC171" s="216"/>
      <c r="AD171" s="216">
        <v>1</v>
      </c>
      <c r="AE171" s="216"/>
      <c r="AF171" s="216"/>
      <c r="AG171" s="216"/>
      <c r="AH171" s="216">
        <v>146914</v>
      </c>
      <c r="AI171" s="216"/>
      <c r="AJ171" s="216"/>
      <c r="AK171" s="216"/>
      <c r="AL171" s="216"/>
      <c r="AM171" s="216"/>
      <c r="AP171" s="11"/>
    </row>
    <row r="172" spans="1:42" ht="24" customHeight="1">
      <c r="A172" s="419"/>
      <c r="B172" s="446" t="s">
        <v>24912</v>
      </c>
      <c r="C172" s="447"/>
      <c r="D172" s="171" t="s">
        <v>623</v>
      </c>
      <c r="E172" s="267" t="s">
        <v>418</v>
      </c>
      <c r="F172" s="216"/>
      <c r="G172" s="216">
        <v>1</v>
      </c>
      <c r="H172" s="216">
        <v>1</v>
      </c>
      <c r="I172" s="216"/>
      <c r="J172" s="216">
        <v>600000</v>
      </c>
      <c r="K172" s="216">
        <v>17000</v>
      </c>
      <c r="L172" s="215">
        <v>1</v>
      </c>
      <c r="M172" s="216">
        <v>1</v>
      </c>
      <c r="N172" s="216"/>
      <c r="O172" s="218"/>
      <c r="P172" s="216"/>
      <c r="Q172" s="216"/>
      <c r="R172" s="216"/>
      <c r="S172" s="216"/>
      <c r="T172" s="216"/>
      <c r="U172" s="216"/>
      <c r="V172" s="215">
        <v>1</v>
      </c>
      <c r="W172" s="216"/>
      <c r="X172" s="216"/>
      <c r="Y172" s="216"/>
      <c r="Z172" s="216"/>
      <c r="AA172" s="216"/>
      <c r="AB172" s="216"/>
      <c r="AC172" s="216"/>
      <c r="AD172" s="216"/>
      <c r="AE172" s="216"/>
      <c r="AF172" s="216">
        <v>1</v>
      </c>
      <c r="AG172" s="216"/>
      <c r="AH172" s="216"/>
      <c r="AI172" s="216"/>
      <c r="AJ172" s="216"/>
      <c r="AK172" s="216"/>
      <c r="AL172" s="216"/>
      <c r="AM172" s="216"/>
      <c r="AP172" s="11"/>
    </row>
    <row r="173" spans="1:42" ht="55.5" customHeight="1">
      <c r="A173" s="419"/>
      <c r="B173" s="447"/>
      <c r="C173" s="447"/>
      <c r="D173" s="171" t="s">
        <v>624</v>
      </c>
      <c r="E173" s="267" t="s">
        <v>419</v>
      </c>
      <c r="F173" s="216">
        <v>1</v>
      </c>
      <c r="G173" s="216">
        <v>2</v>
      </c>
      <c r="H173" s="216">
        <v>1</v>
      </c>
      <c r="I173" s="216"/>
      <c r="J173" s="216">
        <v>1139704</v>
      </c>
      <c r="K173" s="216">
        <v>19342</v>
      </c>
      <c r="L173" s="215">
        <v>2</v>
      </c>
      <c r="M173" s="216"/>
      <c r="N173" s="216"/>
      <c r="O173" s="218"/>
      <c r="P173" s="216"/>
      <c r="Q173" s="216">
        <v>2</v>
      </c>
      <c r="R173" s="216"/>
      <c r="S173" s="216"/>
      <c r="T173" s="216"/>
      <c r="U173" s="216"/>
      <c r="V173" s="215">
        <v>2</v>
      </c>
      <c r="W173" s="216"/>
      <c r="X173" s="216">
        <v>1</v>
      </c>
      <c r="Y173" s="216">
        <v>1</v>
      </c>
      <c r="Z173" s="216"/>
      <c r="AA173" s="216">
        <v>1</v>
      </c>
      <c r="AB173" s="216"/>
      <c r="AC173" s="216">
        <v>1</v>
      </c>
      <c r="AD173" s="216"/>
      <c r="AE173" s="216"/>
      <c r="AF173" s="216">
        <v>1</v>
      </c>
      <c r="AG173" s="216"/>
      <c r="AH173" s="216"/>
      <c r="AI173" s="216"/>
      <c r="AJ173" s="216"/>
      <c r="AK173" s="216"/>
      <c r="AL173" s="216"/>
      <c r="AM173" s="216"/>
      <c r="AP173" s="11"/>
    </row>
    <row r="174" spans="1:42" ht="24" customHeight="1">
      <c r="A174" s="419"/>
      <c r="B174" s="421" t="s">
        <v>17867</v>
      </c>
      <c r="C174" s="421"/>
      <c r="D174" s="421"/>
      <c r="E174" s="267" t="s">
        <v>420</v>
      </c>
      <c r="F174" s="216"/>
      <c r="G174" s="216">
        <v>1</v>
      </c>
      <c r="H174" s="216">
        <v>1</v>
      </c>
      <c r="I174" s="216"/>
      <c r="J174" s="216"/>
      <c r="K174" s="216">
        <v>20000</v>
      </c>
      <c r="L174" s="215"/>
      <c r="M174" s="216"/>
      <c r="N174" s="216"/>
      <c r="O174" s="218"/>
      <c r="P174" s="216"/>
      <c r="Q174" s="216"/>
      <c r="R174" s="216"/>
      <c r="S174" s="216"/>
      <c r="T174" s="216"/>
      <c r="U174" s="216"/>
      <c r="V174" s="215"/>
      <c r="W174" s="216"/>
      <c r="X174" s="216"/>
      <c r="Y174" s="216"/>
      <c r="Z174" s="216">
        <v>1</v>
      </c>
      <c r="AA174" s="216"/>
      <c r="AB174" s="216"/>
      <c r="AC174" s="216"/>
      <c r="AD174" s="216"/>
      <c r="AE174" s="216"/>
      <c r="AF174" s="216"/>
      <c r="AG174" s="216"/>
      <c r="AH174" s="216"/>
      <c r="AI174" s="216"/>
      <c r="AJ174" s="216"/>
      <c r="AK174" s="216"/>
      <c r="AL174" s="216"/>
      <c r="AM174" s="216"/>
      <c r="AP174" s="11"/>
    </row>
    <row r="175" spans="1:42" ht="54" customHeight="1">
      <c r="A175" s="419"/>
      <c r="B175" s="428" t="s">
        <v>21281</v>
      </c>
      <c r="C175" s="428"/>
      <c r="D175" s="428"/>
      <c r="E175" s="267" t="s">
        <v>421</v>
      </c>
      <c r="F175" s="215">
        <v>1</v>
      </c>
      <c r="G175" s="215">
        <v>4</v>
      </c>
      <c r="H175" s="215">
        <v>3</v>
      </c>
      <c r="I175" s="215"/>
      <c r="J175" s="215">
        <v>1739704</v>
      </c>
      <c r="K175" s="215">
        <v>56342</v>
      </c>
      <c r="L175" s="215">
        <v>3</v>
      </c>
      <c r="M175" s="215">
        <v>1</v>
      </c>
      <c r="N175" s="215"/>
      <c r="O175" s="215"/>
      <c r="P175" s="215"/>
      <c r="Q175" s="215">
        <v>2</v>
      </c>
      <c r="R175" s="215"/>
      <c r="S175" s="215"/>
      <c r="T175" s="215"/>
      <c r="U175" s="215"/>
      <c r="V175" s="215">
        <v>3</v>
      </c>
      <c r="W175" s="215"/>
      <c r="X175" s="215">
        <v>1</v>
      </c>
      <c r="Y175" s="215">
        <v>1</v>
      </c>
      <c r="Z175" s="215">
        <v>1</v>
      </c>
      <c r="AA175" s="215">
        <v>1</v>
      </c>
      <c r="AB175" s="215"/>
      <c r="AC175" s="215">
        <v>1</v>
      </c>
      <c r="AD175" s="215"/>
      <c r="AE175" s="215"/>
      <c r="AF175" s="215">
        <v>2</v>
      </c>
      <c r="AG175" s="215"/>
      <c r="AH175" s="215"/>
      <c r="AI175" s="215"/>
      <c r="AJ175" s="215"/>
      <c r="AK175" s="215"/>
      <c r="AL175" s="215"/>
      <c r="AM175" s="215">
        <v>0</v>
      </c>
      <c r="AP175" s="11"/>
    </row>
    <row r="176" spans="1:42" ht="24" customHeight="1">
      <c r="A176" s="419"/>
      <c r="B176" s="475" t="s">
        <v>17868</v>
      </c>
      <c r="C176" s="475"/>
      <c r="D176" s="475"/>
      <c r="E176" s="267" t="s">
        <v>422</v>
      </c>
      <c r="F176" s="216"/>
      <c r="G176" s="216"/>
      <c r="H176" s="216"/>
      <c r="I176" s="216"/>
      <c r="J176" s="216"/>
      <c r="K176" s="216"/>
      <c r="L176" s="215"/>
      <c r="M176" s="216"/>
      <c r="N176" s="216"/>
      <c r="O176" s="218"/>
      <c r="P176" s="216"/>
      <c r="Q176" s="216"/>
      <c r="R176" s="216"/>
      <c r="S176" s="216"/>
      <c r="T176" s="216"/>
      <c r="U176" s="216"/>
      <c r="V176" s="215"/>
      <c r="W176" s="216"/>
      <c r="X176" s="216"/>
      <c r="Y176" s="216"/>
      <c r="Z176" s="216"/>
      <c r="AA176" s="216"/>
      <c r="AB176" s="216"/>
      <c r="AC176" s="216"/>
      <c r="AD176" s="216"/>
      <c r="AE176" s="216"/>
      <c r="AF176" s="216"/>
      <c r="AG176" s="216"/>
      <c r="AH176" s="216"/>
      <c r="AI176" s="216"/>
      <c r="AJ176" s="216"/>
      <c r="AK176" s="216"/>
      <c r="AL176" s="216"/>
      <c r="AM176" s="216"/>
      <c r="AP176" s="11"/>
    </row>
    <row r="177" spans="1:42" ht="24" customHeight="1">
      <c r="A177" s="419"/>
      <c r="B177" s="420" t="s">
        <v>17869</v>
      </c>
      <c r="C177" s="440" t="s">
        <v>665</v>
      </c>
      <c r="D177" s="440"/>
      <c r="E177" s="267" t="s">
        <v>423</v>
      </c>
      <c r="F177" s="216"/>
      <c r="G177" s="216"/>
      <c r="H177" s="216"/>
      <c r="I177" s="216"/>
      <c r="J177" s="216"/>
      <c r="K177" s="216"/>
      <c r="L177" s="215"/>
      <c r="M177" s="216"/>
      <c r="N177" s="216"/>
      <c r="O177" s="218"/>
      <c r="P177" s="216"/>
      <c r="Q177" s="216"/>
      <c r="R177" s="216"/>
      <c r="S177" s="216"/>
      <c r="T177" s="216"/>
      <c r="U177" s="216"/>
      <c r="V177" s="215"/>
      <c r="W177" s="216"/>
      <c r="X177" s="216"/>
      <c r="Y177" s="216"/>
      <c r="Z177" s="216"/>
      <c r="AA177" s="216"/>
      <c r="AB177" s="216"/>
      <c r="AC177" s="216"/>
      <c r="AD177" s="216"/>
      <c r="AE177" s="216"/>
      <c r="AF177" s="216"/>
      <c r="AG177" s="216"/>
      <c r="AH177" s="216"/>
      <c r="AI177" s="216"/>
      <c r="AJ177" s="216"/>
      <c r="AK177" s="216"/>
      <c r="AL177" s="216"/>
      <c r="AM177" s="216"/>
      <c r="AP177" s="11"/>
    </row>
    <row r="178" spans="1:42" ht="24" customHeight="1">
      <c r="A178" s="419"/>
      <c r="B178" s="420"/>
      <c r="C178" s="440" t="s">
        <v>666</v>
      </c>
      <c r="D178" s="440"/>
      <c r="E178" s="267" t="s">
        <v>424</v>
      </c>
      <c r="F178" s="216"/>
      <c r="G178" s="216"/>
      <c r="H178" s="216"/>
      <c r="I178" s="216"/>
      <c r="J178" s="216"/>
      <c r="K178" s="216"/>
      <c r="L178" s="215"/>
      <c r="M178" s="216"/>
      <c r="N178" s="216"/>
      <c r="O178" s="218"/>
      <c r="P178" s="216"/>
      <c r="Q178" s="216"/>
      <c r="R178" s="216"/>
      <c r="S178" s="216"/>
      <c r="T178" s="216"/>
      <c r="U178" s="216"/>
      <c r="V178" s="215"/>
      <c r="W178" s="216"/>
      <c r="X178" s="216"/>
      <c r="Y178" s="216"/>
      <c r="Z178" s="216"/>
      <c r="AA178" s="216"/>
      <c r="AB178" s="216"/>
      <c r="AC178" s="216"/>
      <c r="AD178" s="216"/>
      <c r="AE178" s="216"/>
      <c r="AF178" s="216"/>
      <c r="AG178" s="216"/>
      <c r="AH178" s="216"/>
      <c r="AI178" s="216"/>
      <c r="AJ178" s="216"/>
      <c r="AK178" s="216"/>
      <c r="AL178" s="216"/>
      <c r="AM178" s="216"/>
      <c r="AP178" s="11"/>
    </row>
    <row r="179" spans="1:42" ht="24" customHeight="1">
      <c r="A179" s="419"/>
      <c r="B179" s="420"/>
      <c r="C179" s="440" t="s">
        <v>667</v>
      </c>
      <c r="D179" s="440"/>
      <c r="E179" s="267" t="s">
        <v>425</v>
      </c>
      <c r="F179" s="216"/>
      <c r="G179" s="216"/>
      <c r="H179" s="216"/>
      <c r="I179" s="216"/>
      <c r="J179" s="216"/>
      <c r="K179" s="216"/>
      <c r="L179" s="215"/>
      <c r="M179" s="216"/>
      <c r="N179" s="216"/>
      <c r="O179" s="218"/>
      <c r="P179" s="216"/>
      <c r="Q179" s="216"/>
      <c r="R179" s="216"/>
      <c r="S179" s="216"/>
      <c r="T179" s="216"/>
      <c r="U179" s="216"/>
      <c r="V179" s="215"/>
      <c r="W179" s="216"/>
      <c r="X179" s="216"/>
      <c r="Y179" s="216"/>
      <c r="Z179" s="216"/>
      <c r="AA179" s="216"/>
      <c r="AB179" s="216"/>
      <c r="AC179" s="216"/>
      <c r="AD179" s="216"/>
      <c r="AE179" s="216"/>
      <c r="AF179" s="216"/>
      <c r="AG179" s="216"/>
      <c r="AH179" s="216"/>
      <c r="AI179" s="216"/>
      <c r="AJ179" s="216"/>
      <c r="AK179" s="216"/>
      <c r="AL179" s="216"/>
      <c r="AM179" s="216"/>
      <c r="AP179" s="11"/>
    </row>
    <row r="180" spans="1:42" ht="24" customHeight="1">
      <c r="A180" s="419"/>
      <c r="B180" s="420"/>
      <c r="C180" s="440" t="s">
        <v>650</v>
      </c>
      <c r="D180" s="440"/>
      <c r="E180" s="267" t="s">
        <v>426</v>
      </c>
      <c r="F180" s="216"/>
      <c r="G180" s="216"/>
      <c r="H180" s="216"/>
      <c r="I180" s="216"/>
      <c r="J180" s="216"/>
      <c r="K180" s="216"/>
      <c r="L180" s="215"/>
      <c r="M180" s="216"/>
      <c r="N180" s="216"/>
      <c r="O180" s="218"/>
      <c r="P180" s="216"/>
      <c r="Q180" s="216"/>
      <c r="R180" s="216"/>
      <c r="S180" s="216"/>
      <c r="T180" s="216"/>
      <c r="U180" s="216"/>
      <c r="V180" s="215"/>
      <c r="W180" s="216"/>
      <c r="X180" s="216"/>
      <c r="Y180" s="216"/>
      <c r="Z180" s="216"/>
      <c r="AA180" s="216"/>
      <c r="AB180" s="216"/>
      <c r="AC180" s="216"/>
      <c r="AD180" s="216"/>
      <c r="AE180" s="216"/>
      <c r="AF180" s="216"/>
      <c r="AG180" s="216"/>
      <c r="AH180" s="216"/>
      <c r="AI180" s="216"/>
      <c r="AJ180" s="216"/>
      <c r="AK180" s="216"/>
      <c r="AL180" s="216"/>
      <c r="AM180" s="216"/>
      <c r="AP180" s="11"/>
    </row>
    <row r="181" spans="1:42" ht="24" customHeight="1">
      <c r="A181" s="419"/>
      <c r="B181" s="420"/>
      <c r="C181" s="440" t="s">
        <v>668</v>
      </c>
      <c r="D181" s="440"/>
      <c r="E181" s="267" t="s">
        <v>427</v>
      </c>
      <c r="F181" s="216"/>
      <c r="G181" s="216"/>
      <c r="H181" s="216"/>
      <c r="I181" s="216"/>
      <c r="J181" s="216"/>
      <c r="K181" s="216"/>
      <c r="L181" s="215"/>
      <c r="M181" s="216"/>
      <c r="N181" s="216"/>
      <c r="O181" s="218"/>
      <c r="P181" s="216"/>
      <c r="Q181" s="216"/>
      <c r="R181" s="216"/>
      <c r="S181" s="216"/>
      <c r="T181" s="216"/>
      <c r="U181" s="216"/>
      <c r="V181" s="215"/>
      <c r="W181" s="216"/>
      <c r="X181" s="216"/>
      <c r="Y181" s="216"/>
      <c r="Z181" s="216"/>
      <c r="AA181" s="216"/>
      <c r="AB181" s="216"/>
      <c r="AC181" s="216"/>
      <c r="AD181" s="216"/>
      <c r="AE181" s="216"/>
      <c r="AF181" s="216"/>
      <c r="AG181" s="216"/>
      <c r="AH181" s="216"/>
      <c r="AI181" s="216"/>
      <c r="AJ181" s="216"/>
      <c r="AK181" s="216"/>
      <c r="AL181" s="216"/>
      <c r="AM181" s="216"/>
      <c r="AP181" s="11"/>
    </row>
    <row r="182" spans="1:42" ht="24" customHeight="1">
      <c r="A182" s="419"/>
      <c r="B182" s="420"/>
      <c r="C182" s="440" t="s">
        <v>669</v>
      </c>
      <c r="D182" s="440"/>
      <c r="E182" s="267" t="s">
        <v>428</v>
      </c>
      <c r="F182" s="216"/>
      <c r="G182" s="216"/>
      <c r="H182" s="216"/>
      <c r="I182" s="216"/>
      <c r="J182" s="216"/>
      <c r="K182" s="216"/>
      <c r="L182" s="215"/>
      <c r="M182" s="216"/>
      <c r="N182" s="216"/>
      <c r="O182" s="218"/>
      <c r="P182" s="216"/>
      <c r="Q182" s="216"/>
      <c r="R182" s="216"/>
      <c r="S182" s="216"/>
      <c r="T182" s="216"/>
      <c r="U182" s="216"/>
      <c r="V182" s="215"/>
      <c r="W182" s="216"/>
      <c r="X182" s="216"/>
      <c r="Y182" s="216"/>
      <c r="Z182" s="216"/>
      <c r="AA182" s="216"/>
      <c r="AB182" s="216"/>
      <c r="AC182" s="216"/>
      <c r="AD182" s="216"/>
      <c r="AE182" s="216"/>
      <c r="AF182" s="216"/>
      <c r="AG182" s="216"/>
      <c r="AH182" s="216"/>
      <c r="AI182" s="216"/>
      <c r="AJ182" s="216"/>
      <c r="AK182" s="216"/>
      <c r="AL182" s="216"/>
      <c r="AM182" s="216"/>
      <c r="AP182" s="11"/>
    </row>
    <row r="183" spans="1:42" ht="37.5" customHeight="1">
      <c r="A183" s="419"/>
      <c r="B183" s="420"/>
      <c r="C183" s="440" t="s">
        <v>670</v>
      </c>
      <c r="D183" s="440"/>
      <c r="E183" s="267" t="s">
        <v>429</v>
      </c>
      <c r="F183" s="216"/>
      <c r="G183" s="216"/>
      <c r="H183" s="216"/>
      <c r="I183" s="216"/>
      <c r="J183" s="216"/>
      <c r="K183" s="216"/>
      <c r="L183" s="215"/>
      <c r="M183" s="216"/>
      <c r="N183" s="216"/>
      <c r="O183" s="218"/>
      <c r="P183" s="216"/>
      <c r="Q183" s="216"/>
      <c r="R183" s="216"/>
      <c r="S183" s="216"/>
      <c r="T183" s="216"/>
      <c r="U183" s="216"/>
      <c r="V183" s="215"/>
      <c r="W183" s="216"/>
      <c r="X183" s="216"/>
      <c r="Y183" s="216"/>
      <c r="Z183" s="216"/>
      <c r="AA183" s="216"/>
      <c r="AB183" s="216"/>
      <c r="AC183" s="216"/>
      <c r="AD183" s="216"/>
      <c r="AE183" s="216"/>
      <c r="AF183" s="216"/>
      <c r="AG183" s="216"/>
      <c r="AH183" s="216"/>
      <c r="AI183" s="216"/>
      <c r="AJ183" s="216"/>
      <c r="AK183" s="216"/>
      <c r="AL183" s="216"/>
      <c r="AM183" s="216"/>
      <c r="AP183" s="11"/>
    </row>
    <row r="184" spans="1:42" ht="65.25" customHeight="1">
      <c r="A184" s="419"/>
      <c r="B184" s="420"/>
      <c r="C184" s="440" t="s">
        <v>325</v>
      </c>
      <c r="D184" s="440"/>
      <c r="E184" s="267" t="s">
        <v>430</v>
      </c>
      <c r="F184" s="216"/>
      <c r="G184" s="216"/>
      <c r="H184" s="216"/>
      <c r="I184" s="216"/>
      <c r="J184" s="216"/>
      <c r="K184" s="216"/>
      <c r="L184" s="215"/>
      <c r="M184" s="216"/>
      <c r="N184" s="216"/>
      <c r="O184" s="218"/>
      <c r="P184" s="216"/>
      <c r="Q184" s="216"/>
      <c r="R184" s="216"/>
      <c r="S184" s="216"/>
      <c r="T184" s="216"/>
      <c r="U184" s="216"/>
      <c r="V184" s="215"/>
      <c r="W184" s="216"/>
      <c r="X184" s="216"/>
      <c r="Y184" s="216"/>
      <c r="Z184" s="216"/>
      <c r="AA184" s="216"/>
      <c r="AB184" s="216"/>
      <c r="AC184" s="216"/>
      <c r="AD184" s="216"/>
      <c r="AE184" s="216"/>
      <c r="AF184" s="216"/>
      <c r="AG184" s="216"/>
      <c r="AH184" s="216"/>
      <c r="AI184" s="216"/>
      <c r="AJ184" s="216"/>
      <c r="AK184" s="216"/>
      <c r="AL184" s="216"/>
      <c r="AM184" s="216"/>
      <c r="AP184" s="11"/>
    </row>
    <row r="185" spans="1:42" ht="67.5" customHeight="1">
      <c r="A185" s="419"/>
      <c r="B185" s="420"/>
      <c r="C185" s="440" t="s">
        <v>17</v>
      </c>
      <c r="D185" s="440"/>
      <c r="E185" s="267" t="s">
        <v>431</v>
      </c>
      <c r="F185" s="217"/>
      <c r="G185" s="217"/>
      <c r="H185" s="217"/>
      <c r="I185" s="217"/>
      <c r="J185" s="217"/>
      <c r="K185" s="217"/>
      <c r="L185" s="215"/>
      <c r="M185" s="217"/>
      <c r="N185" s="217"/>
      <c r="O185" s="218"/>
      <c r="P185" s="217"/>
      <c r="Q185" s="217"/>
      <c r="R185" s="217"/>
      <c r="S185" s="217"/>
      <c r="T185" s="217"/>
      <c r="U185" s="217"/>
      <c r="V185" s="215"/>
      <c r="W185" s="217"/>
      <c r="X185" s="217"/>
      <c r="Y185" s="217"/>
      <c r="Z185" s="217"/>
      <c r="AA185" s="217"/>
      <c r="AB185" s="217"/>
      <c r="AC185" s="217"/>
      <c r="AD185" s="217"/>
      <c r="AE185" s="217"/>
      <c r="AF185" s="217"/>
      <c r="AG185" s="217"/>
      <c r="AH185" s="217"/>
      <c r="AI185" s="217"/>
      <c r="AJ185" s="217"/>
      <c r="AK185" s="217"/>
      <c r="AL185" s="217"/>
      <c r="AM185" s="217"/>
      <c r="AP185" s="11"/>
    </row>
    <row r="186" spans="1:42" ht="36.75" customHeight="1">
      <c r="A186" s="419"/>
      <c r="B186" s="420"/>
      <c r="C186" s="440" t="s">
        <v>125</v>
      </c>
      <c r="D186" s="440"/>
      <c r="E186" s="267" t="s">
        <v>432</v>
      </c>
      <c r="F186" s="216"/>
      <c r="G186" s="216"/>
      <c r="H186" s="216"/>
      <c r="I186" s="216"/>
      <c r="J186" s="216"/>
      <c r="K186" s="216"/>
      <c r="L186" s="215"/>
      <c r="M186" s="216"/>
      <c r="N186" s="216"/>
      <c r="O186" s="218"/>
      <c r="P186" s="216"/>
      <c r="Q186" s="216"/>
      <c r="R186" s="216"/>
      <c r="S186" s="216"/>
      <c r="T186" s="216"/>
      <c r="U186" s="216"/>
      <c r="V186" s="215"/>
      <c r="W186" s="216"/>
      <c r="X186" s="216"/>
      <c r="Y186" s="216"/>
      <c r="Z186" s="216"/>
      <c r="AA186" s="216"/>
      <c r="AB186" s="216"/>
      <c r="AC186" s="216"/>
      <c r="AD186" s="216"/>
      <c r="AE186" s="216"/>
      <c r="AF186" s="216"/>
      <c r="AG186" s="216"/>
      <c r="AH186" s="216"/>
      <c r="AI186" s="216"/>
      <c r="AJ186" s="216"/>
      <c r="AK186" s="216"/>
      <c r="AL186" s="216"/>
      <c r="AM186" s="216"/>
      <c r="AP186" s="11"/>
    </row>
    <row r="187" spans="1:42" ht="44.25" customHeight="1">
      <c r="A187" s="419"/>
      <c r="B187" s="420"/>
      <c r="C187" s="445" t="s">
        <v>21282</v>
      </c>
      <c r="D187" s="445"/>
      <c r="E187" s="267" t="s">
        <v>433</v>
      </c>
      <c r="F187" s="215"/>
      <c r="G187" s="215"/>
      <c r="H187" s="215"/>
      <c r="I187" s="215"/>
      <c r="J187" s="215"/>
      <c r="K187" s="215"/>
      <c r="L187" s="215"/>
      <c r="M187" s="215"/>
      <c r="N187" s="215"/>
      <c r="O187" s="215"/>
      <c r="P187" s="215"/>
      <c r="Q187" s="215"/>
      <c r="R187" s="215"/>
      <c r="S187" s="215"/>
      <c r="T187" s="215"/>
      <c r="U187" s="215"/>
      <c r="V187" s="215"/>
      <c r="W187" s="215"/>
      <c r="X187" s="215"/>
      <c r="Y187" s="215"/>
      <c r="Z187" s="215"/>
      <c r="AA187" s="215"/>
      <c r="AB187" s="215"/>
      <c r="AC187" s="215"/>
      <c r="AD187" s="215"/>
      <c r="AE187" s="215"/>
      <c r="AF187" s="215"/>
      <c r="AG187" s="215"/>
      <c r="AH187" s="215"/>
      <c r="AI187" s="215"/>
      <c r="AJ187" s="215"/>
      <c r="AK187" s="215"/>
      <c r="AL187" s="215"/>
      <c r="AM187" s="215">
        <v>0</v>
      </c>
      <c r="AP187" s="11"/>
    </row>
    <row r="188" spans="1:42" ht="24" customHeight="1">
      <c r="A188" s="419"/>
      <c r="B188" s="439" t="s">
        <v>17870</v>
      </c>
      <c r="C188" s="421" t="s">
        <v>579</v>
      </c>
      <c r="D188" s="421"/>
      <c r="E188" s="267" t="s">
        <v>434</v>
      </c>
      <c r="F188" s="216">
        <v>1</v>
      </c>
      <c r="G188" s="216">
        <v>10</v>
      </c>
      <c r="H188" s="216"/>
      <c r="I188" s="216"/>
      <c r="J188" s="216">
        <v>1352477</v>
      </c>
      <c r="K188" s="216"/>
      <c r="L188" s="215">
        <v>8</v>
      </c>
      <c r="M188" s="216">
        <v>4</v>
      </c>
      <c r="N188" s="216">
        <v>4</v>
      </c>
      <c r="O188" s="216"/>
      <c r="P188" s="216"/>
      <c r="Q188" s="216">
        <v>4</v>
      </c>
      <c r="R188" s="216"/>
      <c r="S188" s="216"/>
      <c r="T188" s="216">
        <v>2</v>
      </c>
      <c r="U188" s="216"/>
      <c r="V188" s="215">
        <v>10</v>
      </c>
      <c r="W188" s="216"/>
      <c r="X188" s="216">
        <v>1</v>
      </c>
      <c r="Y188" s="216"/>
      <c r="Z188" s="216"/>
      <c r="AA188" s="216"/>
      <c r="AB188" s="216"/>
      <c r="AC188" s="216"/>
      <c r="AD188" s="216">
        <v>2</v>
      </c>
      <c r="AE188" s="216"/>
      <c r="AF188" s="216">
        <v>1</v>
      </c>
      <c r="AG188" s="216"/>
      <c r="AH188" s="216">
        <v>4500</v>
      </c>
      <c r="AI188" s="216"/>
      <c r="AJ188" s="216">
        <v>3000</v>
      </c>
      <c r="AK188" s="216"/>
      <c r="AL188" s="216"/>
      <c r="AM188" s="216"/>
      <c r="AP188" s="11"/>
    </row>
    <row r="189" spans="1:42" ht="24" customHeight="1">
      <c r="A189" s="419"/>
      <c r="B189" s="439"/>
      <c r="C189" s="421" t="s">
        <v>784</v>
      </c>
      <c r="D189" s="421"/>
      <c r="E189" s="267" t="s">
        <v>435</v>
      </c>
      <c r="F189" s="216">
        <v>4</v>
      </c>
      <c r="G189" s="216">
        <v>16</v>
      </c>
      <c r="H189" s="216">
        <v>2</v>
      </c>
      <c r="I189" s="216"/>
      <c r="J189" s="216">
        <v>9905979</v>
      </c>
      <c r="K189" s="216"/>
      <c r="L189" s="215">
        <v>15</v>
      </c>
      <c r="M189" s="216">
        <v>12</v>
      </c>
      <c r="N189" s="216">
        <v>7</v>
      </c>
      <c r="O189" s="216"/>
      <c r="P189" s="216"/>
      <c r="Q189" s="216">
        <v>3</v>
      </c>
      <c r="R189" s="216">
        <v>1</v>
      </c>
      <c r="S189" s="216"/>
      <c r="T189" s="216"/>
      <c r="U189" s="216">
        <v>1</v>
      </c>
      <c r="V189" s="215">
        <v>17</v>
      </c>
      <c r="W189" s="216"/>
      <c r="X189" s="216">
        <v>3</v>
      </c>
      <c r="Y189" s="216"/>
      <c r="Z189" s="216"/>
      <c r="AA189" s="216"/>
      <c r="AB189" s="216"/>
      <c r="AC189" s="216">
        <v>1</v>
      </c>
      <c r="AD189" s="216">
        <v>4</v>
      </c>
      <c r="AE189" s="216">
        <v>1</v>
      </c>
      <c r="AF189" s="216"/>
      <c r="AG189" s="216">
        <v>3</v>
      </c>
      <c r="AH189" s="216">
        <v>739360</v>
      </c>
      <c r="AI189" s="216"/>
      <c r="AJ189" s="216">
        <v>47072</v>
      </c>
      <c r="AK189" s="216"/>
      <c r="AL189" s="216"/>
      <c r="AM189" s="216"/>
      <c r="AP189" s="11"/>
    </row>
    <row r="190" spans="1:42" ht="88.5" customHeight="1">
      <c r="A190" s="419"/>
      <c r="B190" s="439"/>
      <c r="C190" s="421" t="s">
        <v>18978</v>
      </c>
      <c r="D190" s="421"/>
      <c r="E190" s="267" t="s">
        <v>436</v>
      </c>
      <c r="F190" s="215">
        <v>5</v>
      </c>
      <c r="G190" s="215">
        <v>26</v>
      </c>
      <c r="H190" s="215">
        <v>2</v>
      </c>
      <c r="I190" s="215"/>
      <c r="J190" s="215">
        <v>11258456</v>
      </c>
      <c r="K190" s="215"/>
      <c r="L190" s="215">
        <v>23</v>
      </c>
      <c r="M190" s="215">
        <v>16</v>
      </c>
      <c r="N190" s="215">
        <v>11</v>
      </c>
      <c r="O190" s="215"/>
      <c r="P190" s="215"/>
      <c r="Q190" s="215">
        <v>7</v>
      </c>
      <c r="R190" s="215">
        <v>1</v>
      </c>
      <c r="S190" s="215"/>
      <c r="T190" s="215">
        <v>2</v>
      </c>
      <c r="U190" s="215">
        <v>1</v>
      </c>
      <c r="V190" s="215">
        <v>27</v>
      </c>
      <c r="W190" s="215"/>
      <c r="X190" s="215">
        <v>4</v>
      </c>
      <c r="Y190" s="215"/>
      <c r="Z190" s="215"/>
      <c r="AA190" s="215"/>
      <c r="AB190" s="215"/>
      <c r="AC190" s="215">
        <v>1</v>
      </c>
      <c r="AD190" s="215">
        <v>6</v>
      </c>
      <c r="AE190" s="215">
        <v>1</v>
      </c>
      <c r="AF190" s="215">
        <v>1</v>
      </c>
      <c r="AG190" s="215">
        <v>3</v>
      </c>
      <c r="AH190" s="215">
        <v>743860</v>
      </c>
      <c r="AI190" s="215"/>
      <c r="AJ190" s="215">
        <v>50072</v>
      </c>
      <c r="AK190" s="215"/>
      <c r="AL190" s="215"/>
      <c r="AM190" s="215">
        <v>0</v>
      </c>
      <c r="AP190" s="11"/>
    </row>
    <row r="191" spans="1:42" ht="24" customHeight="1">
      <c r="A191" s="419"/>
      <c r="B191" s="420" t="s">
        <v>17871</v>
      </c>
      <c r="C191" s="421" t="s">
        <v>599</v>
      </c>
      <c r="D191" s="421"/>
      <c r="E191" s="267" t="s">
        <v>437</v>
      </c>
      <c r="F191" s="216"/>
      <c r="G191" s="216"/>
      <c r="H191" s="216"/>
      <c r="I191" s="216"/>
      <c r="J191" s="216"/>
      <c r="K191" s="216"/>
      <c r="L191" s="215"/>
      <c r="M191" s="216"/>
      <c r="N191" s="216"/>
      <c r="O191" s="218"/>
      <c r="P191" s="216"/>
      <c r="Q191" s="216"/>
      <c r="R191" s="216"/>
      <c r="S191" s="216"/>
      <c r="T191" s="216"/>
      <c r="U191" s="216"/>
      <c r="V191" s="215"/>
      <c r="W191" s="216"/>
      <c r="X191" s="216"/>
      <c r="Y191" s="216"/>
      <c r="Z191" s="216"/>
      <c r="AA191" s="216"/>
      <c r="AB191" s="216"/>
      <c r="AC191" s="216"/>
      <c r="AD191" s="216"/>
      <c r="AE191" s="216"/>
      <c r="AF191" s="216"/>
      <c r="AG191" s="216"/>
      <c r="AH191" s="216"/>
      <c r="AI191" s="216"/>
      <c r="AJ191" s="216"/>
      <c r="AK191" s="216"/>
      <c r="AL191" s="216"/>
      <c r="AM191" s="216"/>
      <c r="AP191" s="11"/>
    </row>
    <row r="192" spans="1:42" ht="24" customHeight="1">
      <c r="A192" s="419"/>
      <c r="B192" s="420"/>
      <c r="C192" s="421" t="s">
        <v>600</v>
      </c>
      <c r="D192" s="421"/>
      <c r="E192" s="267" t="s">
        <v>438</v>
      </c>
      <c r="F192" s="216"/>
      <c r="G192" s="216"/>
      <c r="H192" s="216"/>
      <c r="I192" s="216"/>
      <c r="J192" s="216"/>
      <c r="K192" s="216"/>
      <c r="L192" s="215"/>
      <c r="M192" s="216"/>
      <c r="N192" s="216"/>
      <c r="O192" s="218"/>
      <c r="P192" s="216"/>
      <c r="Q192" s="216"/>
      <c r="R192" s="216"/>
      <c r="S192" s="216"/>
      <c r="T192" s="216"/>
      <c r="U192" s="216"/>
      <c r="V192" s="215"/>
      <c r="W192" s="216"/>
      <c r="X192" s="216"/>
      <c r="Y192" s="216"/>
      <c r="Z192" s="216"/>
      <c r="AA192" s="216"/>
      <c r="AB192" s="216"/>
      <c r="AC192" s="216"/>
      <c r="AD192" s="216"/>
      <c r="AE192" s="216"/>
      <c r="AF192" s="216"/>
      <c r="AG192" s="216"/>
      <c r="AH192" s="216"/>
      <c r="AI192" s="216"/>
      <c r="AJ192" s="216"/>
      <c r="AK192" s="216"/>
      <c r="AL192" s="216"/>
      <c r="AM192" s="216"/>
      <c r="AP192" s="11"/>
    </row>
    <row r="193" spans="1:42" ht="24" customHeight="1">
      <c r="A193" s="419"/>
      <c r="B193" s="420"/>
      <c r="C193" s="421" t="s">
        <v>601</v>
      </c>
      <c r="D193" s="421"/>
      <c r="E193" s="267" t="s">
        <v>439</v>
      </c>
      <c r="F193" s="216">
        <v>1</v>
      </c>
      <c r="G193" s="216">
        <v>1</v>
      </c>
      <c r="H193" s="216"/>
      <c r="I193" s="216"/>
      <c r="J193" s="216"/>
      <c r="K193" s="216">
        <v>3000</v>
      </c>
      <c r="L193" s="215">
        <v>2</v>
      </c>
      <c r="M193" s="216">
        <v>1</v>
      </c>
      <c r="N193" s="216"/>
      <c r="O193" s="218"/>
      <c r="P193" s="216"/>
      <c r="Q193" s="216">
        <v>1</v>
      </c>
      <c r="R193" s="216"/>
      <c r="S193" s="216"/>
      <c r="T193" s="216"/>
      <c r="U193" s="216"/>
      <c r="V193" s="215">
        <v>2</v>
      </c>
      <c r="W193" s="216"/>
      <c r="X193" s="216"/>
      <c r="Y193" s="216"/>
      <c r="Z193" s="216"/>
      <c r="AA193" s="216"/>
      <c r="AB193" s="216"/>
      <c r="AC193" s="216"/>
      <c r="AD193" s="216"/>
      <c r="AE193" s="216"/>
      <c r="AF193" s="216"/>
      <c r="AG193" s="216"/>
      <c r="AH193" s="216"/>
      <c r="AI193" s="216"/>
      <c r="AJ193" s="216"/>
      <c r="AK193" s="216"/>
      <c r="AL193" s="216"/>
      <c r="AM193" s="216"/>
      <c r="AP193" s="11"/>
    </row>
    <row r="194" spans="1:42" ht="24" customHeight="1">
      <c r="A194" s="419"/>
      <c r="B194" s="420"/>
      <c r="C194" s="421" t="s">
        <v>602</v>
      </c>
      <c r="D194" s="421"/>
      <c r="E194" s="267" t="s">
        <v>440</v>
      </c>
      <c r="F194" s="216">
        <v>9</v>
      </c>
      <c r="G194" s="216">
        <v>25</v>
      </c>
      <c r="H194" s="216">
        <v>25</v>
      </c>
      <c r="I194" s="216"/>
      <c r="J194" s="216">
        <v>5259276</v>
      </c>
      <c r="K194" s="216">
        <v>135444</v>
      </c>
      <c r="L194" s="215">
        <v>22</v>
      </c>
      <c r="M194" s="216">
        <v>16</v>
      </c>
      <c r="N194" s="216">
        <v>11</v>
      </c>
      <c r="O194" s="218"/>
      <c r="P194" s="216"/>
      <c r="Q194" s="216">
        <v>6</v>
      </c>
      <c r="R194" s="216">
        <v>3</v>
      </c>
      <c r="S194" s="216"/>
      <c r="T194" s="216"/>
      <c r="U194" s="216">
        <v>3</v>
      </c>
      <c r="V194" s="215">
        <v>28</v>
      </c>
      <c r="W194" s="216"/>
      <c r="X194" s="216">
        <v>5</v>
      </c>
      <c r="Y194" s="216">
        <v>1</v>
      </c>
      <c r="Z194" s="216">
        <v>1</v>
      </c>
      <c r="AA194" s="216"/>
      <c r="AB194" s="216">
        <v>8</v>
      </c>
      <c r="AC194" s="216">
        <v>8</v>
      </c>
      <c r="AD194" s="216">
        <v>8</v>
      </c>
      <c r="AE194" s="216">
        <v>1</v>
      </c>
      <c r="AF194" s="216">
        <v>2</v>
      </c>
      <c r="AG194" s="216">
        <v>1</v>
      </c>
      <c r="AH194" s="216">
        <v>1118980</v>
      </c>
      <c r="AI194" s="216"/>
      <c r="AJ194" s="216"/>
      <c r="AK194" s="216">
        <v>1</v>
      </c>
      <c r="AL194" s="216"/>
      <c r="AM194" s="216"/>
      <c r="AP194" s="11"/>
    </row>
    <row r="195" spans="1:42" ht="54" customHeight="1">
      <c r="A195" s="419"/>
      <c r="B195" s="420"/>
      <c r="C195" s="421" t="s">
        <v>126</v>
      </c>
      <c r="D195" s="421"/>
      <c r="E195" s="267" t="s">
        <v>441</v>
      </c>
      <c r="F195" s="216">
        <v>5</v>
      </c>
      <c r="G195" s="216">
        <v>24</v>
      </c>
      <c r="H195" s="216"/>
      <c r="I195" s="216"/>
      <c r="J195" s="216">
        <v>12950027</v>
      </c>
      <c r="K195" s="216">
        <v>258336</v>
      </c>
      <c r="L195" s="215">
        <v>26</v>
      </c>
      <c r="M195" s="216">
        <v>25</v>
      </c>
      <c r="N195" s="216">
        <v>1</v>
      </c>
      <c r="O195" s="218"/>
      <c r="P195" s="216"/>
      <c r="Q195" s="216">
        <v>1</v>
      </c>
      <c r="R195" s="216"/>
      <c r="S195" s="216"/>
      <c r="T195" s="216"/>
      <c r="U195" s="216"/>
      <c r="V195" s="215">
        <v>26</v>
      </c>
      <c r="W195" s="216"/>
      <c r="X195" s="216">
        <v>3</v>
      </c>
      <c r="Y195" s="216"/>
      <c r="Z195" s="216"/>
      <c r="AA195" s="216"/>
      <c r="AB195" s="216">
        <v>1</v>
      </c>
      <c r="AC195" s="216">
        <v>5</v>
      </c>
      <c r="AD195" s="216">
        <v>4</v>
      </c>
      <c r="AE195" s="216">
        <v>5</v>
      </c>
      <c r="AF195" s="216">
        <v>4</v>
      </c>
      <c r="AG195" s="216">
        <v>1</v>
      </c>
      <c r="AH195" s="216"/>
      <c r="AI195" s="216"/>
      <c r="AJ195" s="216">
        <v>1469</v>
      </c>
      <c r="AK195" s="216"/>
      <c r="AL195" s="216"/>
      <c r="AM195" s="216"/>
      <c r="AP195" s="11"/>
    </row>
    <row r="196" spans="1:42" ht="24" customHeight="1">
      <c r="A196" s="419"/>
      <c r="B196" s="420"/>
      <c r="C196" s="421" t="s">
        <v>127</v>
      </c>
      <c r="D196" s="421"/>
      <c r="E196" s="267" t="s">
        <v>442</v>
      </c>
      <c r="F196" s="216"/>
      <c r="G196" s="216">
        <v>3</v>
      </c>
      <c r="H196" s="216"/>
      <c r="I196" s="216"/>
      <c r="J196" s="216"/>
      <c r="K196" s="216">
        <v>6000</v>
      </c>
      <c r="L196" s="215">
        <v>1</v>
      </c>
      <c r="M196" s="216"/>
      <c r="N196" s="216"/>
      <c r="O196" s="218"/>
      <c r="P196" s="216"/>
      <c r="Q196" s="216">
        <v>1</v>
      </c>
      <c r="R196" s="216"/>
      <c r="S196" s="216"/>
      <c r="T196" s="216"/>
      <c r="U196" s="216"/>
      <c r="V196" s="215">
        <v>1</v>
      </c>
      <c r="W196" s="216"/>
      <c r="X196" s="216">
        <v>2</v>
      </c>
      <c r="Y196" s="216"/>
      <c r="Z196" s="216"/>
      <c r="AA196" s="216"/>
      <c r="AB196" s="216"/>
      <c r="AC196" s="216"/>
      <c r="AD196" s="216"/>
      <c r="AE196" s="216"/>
      <c r="AF196" s="216"/>
      <c r="AG196" s="216"/>
      <c r="AH196" s="216"/>
      <c r="AI196" s="216"/>
      <c r="AJ196" s="216"/>
      <c r="AK196" s="216"/>
      <c r="AL196" s="216"/>
      <c r="AM196" s="216"/>
      <c r="AP196" s="11"/>
    </row>
    <row r="197" spans="1:42" ht="43.9" customHeight="1">
      <c r="A197" s="419"/>
      <c r="B197" s="420"/>
      <c r="C197" s="428" t="s">
        <v>21283</v>
      </c>
      <c r="D197" s="428"/>
      <c r="E197" s="267" t="s">
        <v>443</v>
      </c>
      <c r="F197" s="215">
        <v>15</v>
      </c>
      <c r="G197" s="215">
        <v>53</v>
      </c>
      <c r="H197" s="215">
        <v>25</v>
      </c>
      <c r="I197" s="215"/>
      <c r="J197" s="215">
        <v>18209303</v>
      </c>
      <c r="K197" s="215">
        <v>402780</v>
      </c>
      <c r="L197" s="215">
        <v>51</v>
      </c>
      <c r="M197" s="215">
        <v>42</v>
      </c>
      <c r="N197" s="215">
        <v>12</v>
      </c>
      <c r="O197" s="215"/>
      <c r="P197" s="215"/>
      <c r="Q197" s="215">
        <v>9</v>
      </c>
      <c r="R197" s="215">
        <v>3</v>
      </c>
      <c r="S197" s="215"/>
      <c r="T197" s="215"/>
      <c r="U197" s="215">
        <v>3</v>
      </c>
      <c r="V197" s="215">
        <v>57</v>
      </c>
      <c r="W197" s="215"/>
      <c r="X197" s="215">
        <v>10</v>
      </c>
      <c r="Y197" s="215">
        <v>1</v>
      </c>
      <c r="Z197" s="215">
        <v>1</v>
      </c>
      <c r="AA197" s="215"/>
      <c r="AB197" s="215">
        <v>9</v>
      </c>
      <c r="AC197" s="215">
        <v>13</v>
      </c>
      <c r="AD197" s="215">
        <v>12</v>
      </c>
      <c r="AE197" s="215">
        <v>6</v>
      </c>
      <c r="AF197" s="215">
        <v>6</v>
      </c>
      <c r="AG197" s="215">
        <v>2</v>
      </c>
      <c r="AH197" s="215">
        <v>1118980</v>
      </c>
      <c r="AI197" s="215"/>
      <c r="AJ197" s="215">
        <v>1469</v>
      </c>
      <c r="AK197" s="215">
        <v>1</v>
      </c>
      <c r="AL197" s="215"/>
      <c r="AM197" s="215">
        <v>0</v>
      </c>
      <c r="AN197" s="268"/>
      <c r="AP197" s="11"/>
    </row>
    <row r="198" spans="1:42" ht="24" customHeight="1">
      <c r="A198" s="419" t="s">
        <v>21244</v>
      </c>
      <c r="B198" s="422" t="s">
        <v>17872</v>
      </c>
      <c r="C198" s="422"/>
      <c r="D198" s="422"/>
      <c r="E198" s="267" t="s">
        <v>444</v>
      </c>
      <c r="F198" s="216"/>
      <c r="G198" s="216"/>
      <c r="H198" s="216"/>
      <c r="I198" s="216"/>
      <c r="J198" s="216"/>
      <c r="K198" s="216"/>
      <c r="L198" s="215"/>
      <c r="M198" s="216"/>
      <c r="N198" s="216"/>
      <c r="O198" s="218"/>
      <c r="P198" s="216"/>
      <c r="Q198" s="216"/>
      <c r="R198" s="216"/>
      <c r="S198" s="216"/>
      <c r="T198" s="216"/>
      <c r="U198" s="216"/>
      <c r="V198" s="215"/>
      <c r="W198" s="216"/>
      <c r="X198" s="216"/>
      <c r="Y198" s="216"/>
      <c r="Z198" s="216"/>
      <c r="AA198" s="216"/>
      <c r="AB198" s="216"/>
      <c r="AC198" s="216"/>
      <c r="AD198" s="216"/>
      <c r="AE198" s="216"/>
      <c r="AF198" s="216"/>
      <c r="AG198" s="216"/>
      <c r="AH198" s="216"/>
      <c r="AI198" s="216"/>
      <c r="AJ198" s="216"/>
      <c r="AK198" s="216"/>
      <c r="AL198" s="216"/>
      <c r="AM198" s="216"/>
      <c r="AP198" s="11"/>
    </row>
    <row r="199" spans="1:42" ht="24" customHeight="1">
      <c r="A199" s="419"/>
      <c r="B199" s="422" t="s">
        <v>17873</v>
      </c>
      <c r="C199" s="422"/>
      <c r="D199" s="422"/>
      <c r="E199" s="267" t="s">
        <v>445</v>
      </c>
      <c r="F199" s="216"/>
      <c r="G199" s="216"/>
      <c r="H199" s="216"/>
      <c r="I199" s="216"/>
      <c r="J199" s="216"/>
      <c r="K199" s="216"/>
      <c r="L199" s="215"/>
      <c r="M199" s="216"/>
      <c r="N199" s="216"/>
      <c r="O199" s="218"/>
      <c r="P199" s="216"/>
      <c r="Q199" s="216"/>
      <c r="R199" s="216"/>
      <c r="S199" s="216"/>
      <c r="T199" s="216"/>
      <c r="U199" s="216"/>
      <c r="V199" s="215"/>
      <c r="W199" s="216"/>
      <c r="X199" s="216"/>
      <c r="Y199" s="216"/>
      <c r="Z199" s="216"/>
      <c r="AA199" s="216"/>
      <c r="AB199" s="216"/>
      <c r="AC199" s="216"/>
      <c r="AD199" s="216"/>
      <c r="AE199" s="216"/>
      <c r="AF199" s="216"/>
      <c r="AG199" s="216"/>
      <c r="AH199" s="216"/>
      <c r="AI199" s="216"/>
      <c r="AJ199" s="216"/>
      <c r="AK199" s="216"/>
      <c r="AL199" s="216"/>
      <c r="AM199" s="216"/>
      <c r="AP199" s="11"/>
    </row>
    <row r="200" spans="1:42" ht="48" customHeight="1">
      <c r="A200" s="419"/>
      <c r="B200" s="422" t="s">
        <v>18973</v>
      </c>
      <c r="C200" s="422"/>
      <c r="D200" s="422"/>
      <c r="E200" s="267" t="s">
        <v>446</v>
      </c>
      <c r="F200" s="216"/>
      <c r="G200" s="216"/>
      <c r="H200" s="216"/>
      <c r="I200" s="216"/>
      <c r="J200" s="216"/>
      <c r="K200" s="216"/>
      <c r="L200" s="215"/>
      <c r="M200" s="216"/>
      <c r="N200" s="216"/>
      <c r="O200" s="218"/>
      <c r="P200" s="216"/>
      <c r="Q200" s="216"/>
      <c r="R200" s="216"/>
      <c r="S200" s="216"/>
      <c r="T200" s="216"/>
      <c r="U200" s="216"/>
      <c r="V200" s="215"/>
      <c r="W200" s="216"/>
      <c r="X200" s="216"/>
      <c r="Y200" s="216"/>
      <c r="Z200" s="216"/>
      <c r="AA200" s="216"/>
      <c r="AB200" s="216"/>
      <c r="AC200" s="216"/>
      <c r="AD200" s="216"/>
      <c r="AE200" s="216"/>
      <c r="AF200" s="216"/>
      <c r="AG200" s="216"/>
      <c r="AH200" s="216"/>
      <c r="AI200" s="216"/>
      <c r="AJ200" s="216"/>
      <c r="AK200" s="216"/>
      <c r="AL200" s="216"/>
      <c r="AM200" s="216"/>
      <c r="AP200" s="11"/>
    </row>
    <row r="201" spans="1:42" ht="24" customHeight="1">
      <c r="A201" s="419"/>
      <c r="B201" s="422" t="s">
        <v>17874</v>
      </c>
      <c r="C201" s="422"/>
      <c r="D201" s="422"/>
      <c r="E201" s="267" t="s">
        <v>447</v>
      </c>
      <c r="F201" s="216"/>
      <c r="G201" s="216"/>
      <c r="H201" s="216"/>
      <c r="I201" s="216"/>
      <c r="J201" s="216"/>
      <c r="K201" s="216"/>
      <c r="L201" s="215"/>
      <c r="M201" s="216"/>
      <c r="N201" s="216"/>
      <c r="O201" s="218"/>
      <c r="P201" s="216"/>
      <c r="Q201" s="216"/>
      <c r="R201" s="216"/>
      <c r="S201" s="216"/>
      <c r="T201" s="216"/>
      <c r="U201" s="216"/>
      <c r="V201" s="215"/>
      <c r="W201" s="216"/>
      <c r="X201" s="216"/>
      <c r="Y201" s="216"/>
      <c r="Z201" s="216"/>
      <c r="AA201" s="216"/>
      <c r="AB201" s="216"/>
      <c r="AC201" s="216"/>
      <c r="AD201" s="216"/>
      <c r="AE201" s="216"/>
      <c r="AF201" s="216"/>
      <c r="AG201" s="216"/>
      <c r="AH201" s="216"/>
      <c r="AI201" s="216"/>
      <c r="AJ201" s="216"/>
      <c r="AK201" s="216"/>
      <c r="AL201" s="216"/>
      <c r="AM201" s="216"/>
      <c r="AP201" s="11"/>
    </row>
    <row r="202" spans="1:42" ht="24" customHeight="1">
      <c r="A202" s="419"/>
      <c r="B202" s="422" t="s">
        <v>17875</v>
      </c>
      <c r="C202" s="422"/>
      <c r="D202" s="422"/>
      <c r="E202" s="267" t="s">
        <v>448</v>
      </c>
      <c r="F202" s="216"/>
      <c r="G202" s="216"/>
      <c r="H202" s="216"/>
      <c r="I202" s="216"/>
      <c r="J202" s="216"/>
      <c r="K202" s="216"/>
      <c r="L202" s="215"/>
      <c r="M202" s="216"/>
      <c r="N202" s="216"/>
      <c r="O202" s="218"/>
      <c r="P202" s="216"/>
      <c r="Q202" s="216"/>
      <c r="R202" s="216"/>
      <c r="S202" s="216"/>
      <c r="T202" s="216"/>
      <c r="U202" s="216"/>
      <c r="V202" s="215"/>
      <c r="W202" s="216"/>
      <c r="X202" s="216"/>
      <c r="Y202" s="216"/>
      <c r="Z202" s="216"/>
      <c r="AA202" s="216"/>
      <c r="AB202" s="216"/>
      <c r="AC202" s="216"/>
      <c r="AD202" s="216"/>
      <c r="AE202" s="216"/>
      <c r="AF202" s="216"/>
      <c r="AG202" s="216"/>
      <c r="AH202" s="216"/>
      <c r="AI202" s="216"/>
      <c r="AJ202" s="216"/>
      <c r="AK202" s="216"/>
      <c r="AL202" s="216"/>
      <c r="AM202" s="216"/>
      <c r="AP202" s="11"/>
    </row>
    <row r="203" spans="1:42" ht="45.75" customHeight="1">
      <c r="A203" s="419"/>
      <c r="B203" s="422" t="s">
        <v>17876</v>
      </c>
      <c r="C203" s="422"/>
      <c r="D203" s="422"/>
      <c r="E203" s="267" t="s">
        <v>449</v>
      </c>
      <c r="F203" s="216"/>
      <c r="G203" s="216"/>
      <c r="H203" s="216"/>
      <c r="I203" s="216"/>
      <c r="J203" s="216"/>
      <c r="K203" s="216"/>
      <c r="L203" s="215"/>
      <c r="M203" s="216"/>
      <c r="N203" s="216"/>
      <c r="O203" s="218"/>
      <c r="P203" s="216"/>
      <c r="Q203" s="216"/>
      <c r="R203" s="216"/>
      <c r="S203" s="216"/>
      <c r="T203" s="216"/>
      <c r="U203" s="216"/>
      <c r="V203" s="215"/>
      <c r="W203" s="216"/>
      <c r="X203" s="216"/>
      <c r="Y203" s="216"/>
      <c r="Z203" s="216"/>
      <c r="AA203" s="216"/>
      <c r="AB203" s="217"/>
      <c r="AC203" s="217"/>
      <c r="AD203" s="217"/>
      <c r="AE203" s="217"/>
      <c r="AF203" s="217"/>
      <c r="AG203" s="217"/>
      <c r="AH203" s="216"/>
      <c r="AI203" s="216"/>
      <c r="AJ203" s="216"/>
      <c r="AK203" s="216"/>
      <c r="AL203" s="216"/>
      <c r="AM203" s="216"/>
      <c r="AP203" s="11"/>
    </row>
    <row r="204" spans="1:42" ht="24" customHeight="1">
      <c r="A204" s="419"/>
      <c r="B204" s="422" t="s">
        <v>17877</v>
      </c>
      <c r="C204" s="422"/>
      <c r="D204" s="422"/>
      <c r="E204" s="267" t="s">
        <v>450</v>
      </c>
      <c r="F204" s="216"/>
      <c r="G204" s="216"/>
      <c r="H204" s="216"/>
      <c r="I204" s="216"/>
      <c r="J204" s="216"/>
      <c r="K204" s="216"/>
      <c r="L204" s="215"/>
      <c r="M204" s="216"/>
      <c r="N204" s="216"/>
      <c r="O204" s="218"/>
      <c r="P204" s="216"/>
      <c r="Q204" s="216"/>
      <c r="R204" s="216"/>
      <c r="S204" s="216"/>
      <c r="T204" s="216"/>
      <c r="U204" s="216"/>
      <c r="V204" s="215"/>
      <c r="W204" s="216"/>
      <c r="X204" s="216"/>
      <c r="Y204" s="216"/>
      <c r="Z204" s="216"/>
      <c r="AA204" s="216"/>
      <c r="AB204" s="216"/>
      <c r="AC204" s="216"/>
      <c r="AD204" s="216"/>
      <c r="AE204" s="216"/>
      <c r="AF204" s="216"/>
      <c r="AG204" s="216"/>
      <c r="AH204" s="216"/>
      <c r="AI204" s="216"/>
      <c r="AJ204" s="216"/>
      <c r="AK204" s="216"/>
      <c r="AL204" s="216"/>
      <c r="AM204" s="216"/>
      <c r="AN204" s="24"/>
      <c r="AO204" s="24"/>
      <c r="AP204" s="11"/>
    </row>
    <row r="205" spans="1:42" ht="34.5" customHeight="1">
      <c r="A205" s="419"/>
      <c r="B205" s="423" t="s">
        <v>17878</v>
      </c>
      <c r="C205" s="424"/>
      <c r="D205" s="425"/>
      <c r="E205" s="267" t="s">
        <v>451</v>
      </c>
      <c r="F205" s="216"/>
      <c r="G205" s="216"/>
      <c r="H205" s="216"/>
      <c r="I205" s="216"/>
      <c r="J205" s="216"/>
      <c r="K205" s="216"/>
      <c r="L205" s="215"/>
      <c r="M205" s="216"/>
      <c r="N205" s="216"/>
      <c r="O205" s="218"/>
      <c r="P205" s="216"/>
      <c r="Q205" s="216"/>
      <c r="R205" s="216"/>
      <c r="S205" s="216"/>
      <c r="T205" s="216"/>
      <c r="U205" s="216"/>
      <c r="V205" s="215"/>
      <c r="W205" s="216"/>
      <c r="X205" s="216"/>
      <c r="Y205" s="216"/>
      <c r="Z205" s="216"/>
      <c r="AA205" s="216"/>
      <c r="AB205" s="216"/>
      <c r="AC205" s="216"/>
      <c r="AD205" s="216"/>
      <c r="AE205" s="216"/>
      <c r="AF205" s="216"/>
      <c r="AG205" s="216"/>
      <c r="AH205" s="216"/>
      <c r="AI205" s="216"/>
      <c r="AJ205" s="216"/>
      <c r="AK205" s="216"/>
      <c r="AL205" s="216"/>
      <c r="AM205" s="216"/>
      <c r="AN205" s="24"/>
      <c r="AO205" s="24"/>
      <c r="AP205" s="11"/>
    </row>
    <row r="206" spans="1:42" ht="48" customHeight="1">
      <c r="A206" s="419"/>
      <c r="B206" s="421" t="s">
        <v>17879</v>
      </c>
      <c r="C206" s="421"/>
      <c r="D206" s="421"/>
      <c r="E206" s="267" t="s">
        <v>452</v>
      </c>
      <c r="F206" s="216"/>
      <c r="G206" s="216"/>
      <c r="H206" s="216"/>
      <c r="I206" s="216"/>
      <c r="J206" s="216"/>
      <c r="K206" s="216"/>
      <c r="L206" s="215"/>
      <c r="M206" s="216"/>
      <c r="N206" s="216"/>
      <c r="O206" s="218"/>
      <c r="P206" s="216"/>
      <c r="Q206" s="216"/>
      <c r="R206" s="216"/>
      <c r="S206" s="216"/>
      <c r="T206" s="216"/>
      <c r="U206" s="216"/>
      <c r="V206" s="215"/>
      <c r="W206" s="216"/>
      <c r="X206" s="216"/>
      <c r="Y206" s="216"/>
      <c r="Z206" s="216"/>
      <c r="AA206" s="216"/>
      <c r="AB206" s="216"/>
      <c r="AC206" s="216"/>
      <c r="AD206" s="216"/>
      <c r="AE206" s="216"/>
      <c r="AF206" s="216"/>
      <c r="AG206" s="216"/>
      <c r="AH206" s="216"/>
      <c r="AI206" s="216"/>
      <c r="AJ206" s="216"/>
      <c r="AK206" s="216"/>
      <c r="AL206" s="216"/>
      <c r="AM206" s="216"/>
      <c r="AN206" s="24"/>
      <c r="AO206" s="24"/>
      <c r="AP206" s="11"/>
    </row>
    <row r="207" spans="1:42" ht="31.5" customHeight="1">
      <c r="A207" s="419"/>
      <c r="B207" s="422" t="s">
        <v>17880</v>
      </c>
      <c r="C207" s="422"/>
      <c r="D207" s="422"/>
      <c r="E207" s="267" t="s">
        <v>453</v>
      </c>
      <c r="F207" s="216"/>
      <c r="G207" s="216"/>
      <c r="H207" s="216"/>
      <c r="I207" s="216"/>
      <c r="J207" s="216"/>
      <c r="K207" s="216"/>
      <c r="L207" s="215"/>
      <c r="M207" s="216"/>
      <c r="N207" s="216"/>
      <c r="O207" s="218"/>
      <c r="P207" s="216"/>
      <c r="Q207" s="216"/>
      <c r="R207" s="216"/>
      <c r="S207" s="216"/>
      <c r="T207" s="216"/>
      <c r="U207" s="216"/>
      <c r="V207" s="215"/>
      <c r="W207" s="216"/>
      <c r="X207" s="216"/>
      <c r="Y207" s="216"/>
      <c r="Z207" s="216"/>
      <c r="AA207" s="216"/>
      <c r="AB207" s="216"/>
      <c r="AC207" s="216"/>
      <c r="AD207" s="216"/>
      <c r="AE207" s="216"/>
      <c r="AF207" s="216"/>
      <c r="AG207" s="216"/>
      <c r="AH207" s="216"/>
      <c r="AI207" s="216"/>
      <c r="AJ207" s="216"/>
      <c r="AK207" s="216"/>
      <c r="AL207" s="216"/>
      <c r="AM207" s="216"/>
      <c r="AN207" s="24"/>
      <c r="AO207" s="24"/>
      <c r="AP207" s="11"/>
    </row>
    <row r="208" spans="1:42" ht="46.5" customHeight="1">
      <c r="A208" s="419"/>
      <c r="B208" s="422" t="s">
        <v>17881</v>
      </c>
      <c r="C208" s="422"/>
      <c r="D208" s="422"/>
      <c r="E208" s="267" t="s">
        <v>454</v>
      </c>
      <c r="F208" s="216"/>
      <c r="G208" s="216"/>
      <c r="H208" s="216"/>
      <c r="I208" s="216"/>
      <c r="J208" s="216"/>
      <c r="K208" s="216"/>
      <c r="L208" s="215"/>
      <c r="M208" s="216"/>
      <c r="N208" s="216"/>
      <c r="O208" s="218"/>
      <c r="P208" s="216"/>
      <c r="Q208" s="216"/>
      <c r="R208" s="216"/>
      <c r="S208" s="216"/>
      <c r="T208" s="216"/>
      <c r="U208" s="216"/>
      <c r="V208" s="215"/>
      <c r="W208" s="216"/>
      <c r="X208" s="216"/>
      <c r="Y208" s="216"/>
      <c r="Z208" s="216"/>
      <c r="AA208" s="216"/>
      <c r="AB208" s="216"/>
      <c r="AC208" s="216"/>
      <c r="AD208" s="216"/>
      <c r="AE208" s="216"/>
      <c r="AF208" s="216"/>
      <c r="AG208" s="216"/>
      <c r="AH208" s="216"/>
      <c r="AI208" s="216"/>
      <c r="AJ208" s="216"/>
      <c r="AK208" s="216"/>
      <c r="AL208" s="216"/>
      <c r="AM208" s="216"/>
      <c r="AN208" s="24"/>
      <c r="AO208" s="24"/>
      <c r="AP208" s="11"/>
    </row>
    <row r="209" spans="1:42" ht="24" customHeight="1">
      <c r="A209" s="419"/>
      <c r="B209" s="420" t="s">
        <v>17882</v>
      </c>
      <c r="C209" s="421" t="s">
        <v>603</v>
      </c>
      <c r="D209" s="421"/>
      <c r="E209" s="267" t="s">
        <v>455</v>
      </c>
      <c r="F209" s="216"/>
      <c r="G209" s="216">
        <v>1</v>
      </c>
      <c r="H209" s="216"/>
      <c r="I209" s="216"/>
      <c r="J209" s="216"/>
      <c r="K209" s="216">
        <v>3000</v>
      </c>
      <c r="L209" s="215"/>
      <c r="M209" s="216"/>
      <c r="N209" s="216"/>
      <c r="O209" s="218"/>
      <c r="P209" s="216"/>
      <c r="Q209" s="216"/>
      <c r="R209" s="216"/>
      <c r="S209" s="216"/>
      <c r="T209" s="216">
        <v>1</v>
      </c>
      <c r="U209" s="216"/>
      <c r="V209" s="215">
        <v>1</v>
      </c>
      <c r="W209" s="216"/>
      <c r="X209" s="216"/>
      <c r="Y209" s="216"/>
      <c r="Z209" s="216"/>
      <c r="AA209" s="216"/>
      <c r="AB209" s="216"/>
      <c r="AC209" s="216"/>
      <c r="AD209" s="216"/>
      <c r="AE209" s="216"/>
      <c r="AF209" s="216"/>
      <c r="AG209" s="216"/>
      <c r="AH209" s="216"/>
      <c r="AI209" s="216"/>
      <c r="AJ209" s="216"/>
      <c r="AK209" s="216"/>
      <c r="AL209" s="216"/>
      <c r="AM209" s="216"/>
      <c r="AN209" s="24"/>
      <c r="AO209" s="24"/>
      <c r="AP209" s="11"/>
    </row>
    <row r="210" spans="1:42" ht="48" customHeight="1">
      <c r="A210" s="419"/>
      <c r="B210" s="420"/>
      <c r="C210" s="421" t="s">
        <v>604</v>
      </c>
      <c r="D210" s="421"/>
      <c r="E210" s="267" t="s">
        <v>456</v>
      </c>
      <c r="F210" s="216"/>
      <c r="G210" s="216"/>
      <c r="H210" s="216"/>
      <c r="I210" s="216"/>
      <c r="J210" s="216"/>
      <c r="K210" s="216"/>
      <c r="L210" s="215"/>
      <c r="M210" s="216"/>
      <c r="N210" s="216"/>
      <c r="O210" s="218"/>
      <c r="P210" s="216"/>
      <c r="Q210" s="216"/>
      <c r="R210" s="216"/>
      <c r="S210" s="216"/>
      <c r="T210" s="216"/>
      <c r="U210" s="216"/>
      <c r="V210" s="215"/>
      <c r="W210" s="216"/>
      <c r="X210" s="216"/>
      <c r="Y210" s="216"/>
      <c r="Z210" s="216"/>
      <c r="AA210" s="216"/>
      <c r="AB210" s="216"/>
      <c r="AC210" s="216"/>
      <c r="AD210" s="216"/>
      <c r="AE210" s="216"/>
      <c r="AF210" s="216"/>
      <c r="AG210" s="216"/>
      <c r="AH210" s="216"/>
      <c r="AI210" s="216"/>
      <c r="AJ210" s="216"/>
      <c r="AK210" s="216"/>
      <c r="AL210" s="216"/>
      <c r="AM210" s="216"/>
      <c r="AN210" s="24"/>
      <c r="AO210" s="24"/>
      <c r="AP210" s="11"/>
    </row>
    <row r="211" spans="1:42" ht="33" customHeight="1">
      <c r="A211" s="419"/>
      <c r="B211" s="420"/>
      <c r="C211" s="421" t="s">
        <v>360</v>
      </c>
      <c r="D211" s="421"/>
      <c r="E211" s="267" t="s">
        <v>457</v>
      </c>
      <c r="F211" s="216"/>
      <c r="G211" s="216"/>
      <c r="H211" s="216"/>
      <c r="I211" s="216"/>
      <c r="J211" s="216"/>
      <c r="K211" s="216"/>
      <c r="L211" s="215"/>
      <c r="M211" s="216"/>
      <c r="N211" s="216"/>
      <c r="O211" s="218"/>
      <c r="P211" s="216"/>
      <c r="Q211" s="216"/>
      <c r="R211" s="216"/>
      <c r="S211" s="216"/>
      <c r="T211" s="216"/>
      <c r="U211" s="216"/>
      <c r="V211" s="215"/>
      <c r="W211" s="216"/>
      <c r="X211" s="216"/>
      <c r="Y211" s="216"/>
      <c r="Z211" s="216"/>
      <c r="AA211" s="216"/>
      <c r="AB211" s="216"/>
      <c r="AC211" s="216"/>
      <c r="AD211" s="216"/>
      <c r="AE211" s="216"/>
      <c r="AF211" s="216"/>
      <c r="AG211" s="216"/>
      <c r="AH211" s="216"/>
      <c r="AI211" s="216"/>
      <c r="AJ211" s="216"/>
      <c r="AK211" s="216"/>
      <c r="AL211" s="216"/>
      <c r="AM211" s="216"/>
      <c r="AN211" s="24"/>
      <c r="AO211" s="24"/>
      <c r="AP211" s="11"/>
    </row>
    <row r="212" spans="1:42" ht="68.25" customHeight="1">
      <c r="A212" s="419"/>
      <c r="B212" s="420"/>
      <c r="C212" s="421" t="s">
        <v>361</v>
      </c>
      <c r="D212" s="421"/>
      <c r="E212" s="267" t="s">
        <v>458</v>
      </c>
      <c r="F212" s="216"/>
      <c r="G212" s="216"/>
      <c r="H212" s="216"/>
      <c r="I212" s="216"/>
      <c r="J212" s="216"/>
      <c r="K212" s="216"/>
      <c r="L212" s="215"/>
      <c r="M212" s="216"/>
      <c r="N212" s="216"/>
      <c r="O212" s="218"/>
      <c r="P212" s="216"/>
      <c r="Q212" s="216"/>
      <c r="R212" s="216"/>
      <c r="S212" s="216"/>
      <c r="T212" s="216"/>
      <c r="U212" s="216"/>
      <c r="V212" s="215"/>
      <c r="W212" s="216"/>
      <c r="X212" s="216"/>
      <c r="Y212" s="216"/>
      <c r="Z212" s="216"/>
      <c r="AA212" s="216"/>
      <c r="AB212" s="216"/>
      <c r="AC212" s="216"/>
      <c r="AD212" s="216"/>
      <c r="AE212" s="216"/>
      <c r="AF212" s="216"/>
      <c r="AG212" s="216"/>
      <c r="AH212" s="216"/>
      <c r="AI212" s="216"/>
      <c r="AJ212" s="216"/>
      <c r="AK212" s="216"/>
      <c r="AL212" s="216"/>
      <c r="AM212" s="216"/>
      <c r="AN212" s="24"/>
      <c r="AO212" s="24"/>
      <c r="AP212" s="11"/>
    </row>
    <row r="213" spans="1:42" ht="84.75" customHeight="1">
      <c r="A213" s="419"/>
      <c r="B213" s="420"/>
      <c r="C213" s="421" t="s">
        <v>195</v>
      </c>
      <c r="D213" s="421"/>
      <c r="E213" s="267" t="s">
        <v>459</v>
      </c>
      <c r="F213" s="216"/>
      <c r="G213" s="216"/>
      <c r="H213" s="216"/>
      <c r="I213" s="216"/>
      <c r="J213" s="216"/>
      <c r="K213" s="216"/>
      <c r="L213" s="215"/>
      <c r="M213" s="216"/>
      <c r="N213" s="216"/>
      <c r="O213" s="218"/>
      <c r="P213" s="216"/>
      <c r="Q213" s="216"/>
      <c r="R213" s="216"/>
      <c r="S213" s="216"/>
      <c r="T213" s="216"/>
      <c r="U213" s="216"/>
      <c r="V213" s="215"/>
      <c r="W213" s="216"/>
      <c r="X213" s="216"/>
      <c r="Y213" s="216"/>
      <c r="Z213" s="216"/>
      <c r="AA213" s="216"/>
      <c r="AB213" s="216"/>
      <c r="AC213" s="216"/>
      <c r="AD213" s="216"/>
      <c r="AE213" s="216"/>
      <c r="AF213" s="216"/>
      <c r="AG213" s="216"/>
      <c r="AH213" s="216"/>
      <c r="AI213" s="216"/>
      <c r="AJ213" s="216"/>
      <c r="AK213" s="216"/>
      <c r="AL213" s="216"/>
      <c r="AM213" s="216"/>
      <c r="AN213" s="24"/>
      <c r="AO213" s="24"/>
      <c r="AP213" s="11"/>
    </row>
    <row r="214" spans="1:42" ht="39" customHeight="1">
      <c r="A214" s="419"/>
      <c r="B214" s="420"/>
      <c r="C214" s="421" t="s">
        <v>128</v>
      </c>
      <c r="D214" s="421"/>
      <c r="E214" s="267" t="s">
        <v>460</v>
      </c>
      <c r="F214" s="216">
        <v>1</v>
      </c>
      <c r="G214" s="216">
        <v>4</v>
      </c>
      <c r="H214" s="216">
        <v>4</v>
      </c>
      <c r="I214" s="216"/>
      <c r="J214" s="216">
        <v>161488</v>
      </c>
      <c r="K214" s="216"/>
      <c r="L214" s="215">
        <v>3</v>
      </c>
      <c r="M214" s="216">
        <v>1</v>
      </c>
      <c r="N214" s="216"/>
      <c r="O214" s="218"/>
      <c r="P214" s="216"/>
      <c r="Q214" s="216">
        <v>2</v>
      </c>
      <c r="R214" s="216"/>
      <c r="S214" s="216"/>
      <c r="T214" s="216"/>
      <c r="U214" s="216"/>
      <c r="V214" s="215">
        <v>3</v>
      </c>
      <c r="W214" s="216"/>
      <c r="X214" s="216">
        <v>2</v>
      </c>
      <c r="Y214" s="216"/>
      <c r="Z214" s="216"/>
      <c r="AA214" s="216"/>
      <c r="AB214" s="216"/>
      <c r="AC214" s="216"/>
      <c r="AD214" s="216"/>
      <c r="AE214" s="216"/>
      <c r="AF214" s="216"/>
      <c r="AG214" s="216"/>
      <c r="AH214" s="216"/>
      <c r="AI214" s="216"/>
      <c r="AJ214" s="216">
        <v>3000</v>
      </c>
      <c r="AK214" s="216"/>
      <c r="AL214" s="216"/>
      <c r="AM214" s="216"/>
      <c r="AN214" s="24"/>
      <c r="AO214" s="24"/>
      <c r="AP214" s="11"/>
    </row>
    <row r="215" spans="1:42" ht="46.9" customHeight="1">
      <c r="A215" s="419"/>
      <c r="B215" s="420"/>
      <c r="C215" s="428" t="s">
        <v>21284</v>
      </c>
      <c r="D215" s="428"/>
      <c r="E215" s="267" t="s">
        <v>461</v>
      </c>
      <c r="F215" s="215">
        <v>1</v>
      </c>
      <c r="G215" s="215">
        <v>5</v>
      </c>
      <c r="H215" s="215">
        <v>4</v>
      </c>
      <c r="I215" s="215"/>
      <c r="J215" s="215">
        <v>161488</v>
      </c>
      <c r="K215" s="215">
        <v>3000</v>
      </c>
      <c r="L215" s="215">
        <v>3</v>
      </c>
      <c r="M215" s="215">
        <v>1</v>
      </c>
      <c r="N215" s="215"/>
      <c r="O215" s="215"/>
      <c r="P215" s="215"/>
      <c r="Q215" s="215">
        <v>2</v>
      </c>
      <c r="R215" s="215"/>
      <c r="S215" s="215"/>
      <c r="T215" s="215">
        <v>1</v>
      </c>
      <c r="U215" s="215"/>
      <c r="V215" s="215">
        <v>4</v>
      </c>
      <c r="W215" s="215"/>
      <c r="X215" s="215">
        <v>2</v>
      </c>
      <c r="Y215" s="215"/>
      <c r="Z215" s="215"/>
      <c r="AA215" s="215"/>
      <c r="AB215" s="215"/>
      <c r="AC215" s="215"/>
      <c r="AD215" s="215"/>
      <c r="AE215" s="215"/>
      <c r="AF215" s="215"/>
      <c r="AG215" s="215"/>
      <c r="AH215" s="215"/>
      <c r="AI215" s="215"/>
      <c r="AJ215" s="215">
        <v>3000</v>
      </c>
      <c r="AK215" s="215"/>
      <c r="AL215" s="215"/>
      <c r="AM215" s="215">
        <v>0</v>
      </c>
      <c r="AN215" s="24"/>
      <c r="AO215" s="24"/>
      <c r="AP215" s="11"/>
    </row>
    <row r="216" spans="1:42" s="25" customFormat="1" ht="24" customHeight="1">
      <c r="A216" s="419"/>
      <c r="B216" s="450" t="s">
        <v>18923</v>
      </c>
      <c r="C216" s="450"/>
      <c r="D216" s="450"/>
      <c r="E216" s="267" t="s">
        <v>299</v>
      </c>
      <c r="F216" s="216"/>
      <c r="G216" s="216">
        <v>1</v>
      </c>
      <c r="H216" s="216"/>
      <c r="I216" s="216"/>
      <c r="J216" s="216">
        <v>500000</v>
      </c>
      <c r="K216" s="216"/>
      <c r="L216" s="215">
        <v>1</v>
      </c>
      <c r="M216" s="216">
        <v>1</v>
      </c>
      <c r="N216" s="216">
        <v>1</v>
      </c>
      <c r="O216" s="218"/>
      <c r="P216" s="216"/>
      <c r="Q216" s="216"/>
      <c r="R216" s="216"/>
      <c r="S216" s="216"/>
      <c r="T216" s="216"/>
      <c r="U216" s="216"/>
      <c r="V216" s="215">
        <v>1</v>
      </c>
      <c r="W216" s="216"/>
      <c r="X216" s="216"/>
      <c r="Y216" s="216"/>
      <c r="Z216" s="216"/>
      <c r="AA216" s="216"/>
      <c r="AB216" s="216"/>
      <c r="AC216" s="216"/>
      <c r="AD216" s="216"/>
      <c r="AE216" s="216"/>
      <c r="AF216" s="216">
        <v>1</v>
      </c>
      <c r="AG216" s="216"/>
      <c r="AH216" s="216"/>
      <c r="AI216" s="216"/>
      <c r="AJ216" s="216"/>
      <c r="AK216" s="216"/>
      <c r="AL216" s="216"/>
      <c r="AM216" s="216"/>
      <c r="AN216" s="24"/>
      <c r="AO216" s="24"/>
    </row>
    <row r="217" spans="1:42" s="25" customFormat="1" ht="48" customHeight="1">
      <c r="A217" s="419"/>
      <c r="B217" s="420" t="s">
        <v>17883</v>
      </c>
      <c r="C217" s="451" t="s">
        <v>17884</v>
      </c>
      <c r="D217" s="171" t="s">
        <v>580</v>
      </c>
      <c r="E217" s="267" t="s">
        <v>300</v>
      </c>
      <c r="F217" s="216"/>
      <c r="G217" s="216"/>
      <c r="H217" s="216"/>
      <c r="I217" s="216"/>
      <c r="J217" s="216"/>
      <c r="K217" s="216"/>
      <c r="L217" s="215"/>
      <c r="M217" s="216"/>
      <c r="N217" s="216"/>
      <c r="O217" s="218"/>
      <c r="P217" s="216"/>
      <c r="Q217" s="216"/>
      <c r="R217" s="216"/>
      <c r="S217" s="216"/>
      <c r="T217" s="216"/>
      <c r="U217" s="216"/>
      <c r="V217" s="215"/>
      <c r="W217" s="216"/>
      <c r="X217" s="216"/>
      <c r="Y217" s="216"/>
      <c r="Z217" s="216"/>
      <c r="AA217" s="216"/>
      <c r="AB217" s="216"/>
      <c r="AC217" s="216"/>
      <c r="AD217" s="216"/>
      <c r="AE217" s="216"/>
      <c r="AF217" s="216"/>
      <c r="AG217" s="216"/>
      <c r="AH217" s="216"/>
      <c r="AI217" s="216"/>
      <c r="AJ217" s="216"/>
      <c r="AK217" s="216"/>
      <c r="AL217" s="216"/>
      <c r="AM217" s="216"/>
      <c r="AN217" s="24"/>
      <c r="AO217" s="24"/>
    </row>
    <row r="218" spans="1:42" ht="58.5" customHeight="1">
      <c r="A218" s="419"/>
      <c r="B218" s="420"/>
      <c r="C218" s="452"/>
      <c r="D218" s="171" t="s">
        <v>581</v>
      </c>
      <c r="E218" s="267" t="s">
        <v>301</v>
      </c>
      <c r="F218" s="216"/>
      <c r="G218" s="216">
        <v>2</v>
      </c>
      <c r="H218" s="216"/>
      <c r="I218" s="216"/>
      <c r="J218" s="216">
        <v>8000000</v>
      </c>
      <c r="K218" s="216">
        <v>9000</v>
      </c>
      <c r="L218" s="215">
        <v>2</v>
      </c>
      <c r="M218" s="216"/>
      <c r="N218" s="216"/>
      <c r="O218" s="218"/>
      <c r="P218" s="216"/>
      <c r="Q218" s="216">
        <v>2</v>
      </c>
      <c r="R218" s="216"/>
      <c r="S218" s="216"/>
      <c r="T218" s="216"/>
      <c r="U218" s="216"/>
      <c r="V218" s="215">
        <v>2</v>
      </c>
      <c r="W218" s="216"/>
      <c r="X218" s="216"/>
      <c r="Y218" s="216"/>
      <c r="Z218" s="216"/>
      <c r="AA218" s="216"/>
      <c r="AB218" s="216"/>
      <c r="AC218" s="216"/>
      <c r="AD218" s="216"/>
      <c r="AE218" s="216"/>
      <c r="AF218" s="216"/>
      <c r="AG218" s="216">
        <v>1</v>
      </c>
      <c r="AH218" s="216"/>
      <c r="AI218" s="216"/>
      <c r="AJ218" s="216"/>
      <c r="AK218" s="216"/>
      <c r="AL218" s="216"/>
      <c r="AM218" s="216"/>
      <c r="AN218" s="24"/>
      <c r="AO218" s="24"/>
      <c r="AP218" s="11"/>
    </row>
    <row r="219" spans="1:42" ht="46.5" customHeight="1">
      <c r="A219" s="419"/>
      <c r="B219" s="420"/>
      <c r="C219" s="421" t="s">
        <v>625</v>
      </c>
      <c r="D219" s="421"/>
      <c r="E219" s="267" t="s">
        <v>302</v>
      </c>
      <c r="F219" s="216"/>
      <c r="G219" s="216"/>
      <c r="H219" s="216"/>
      <c r="I219" s="216"/>
      <c r="J219" s="216"/>
      <c r="K219" s="216"/>
      <c r="L219" s="215"/>
      <c r="M219" s="216"/>
      <c r="N219" s="216"/>
      <c r="O219" s="218"/>
      <c r="P219" s="216"/>
      <c r="Q219" s="216"/>
      <c r="R219" s="216"/>
      <c r="S219" s="216"/>
      <c r="T219" s="216"/>
      <c r="U219" s="216"/>
      <c r="V219" s="215"/>
      <c r="W219" s="216"/>
      <c r="X219" s="216"/>
      <c r="Y219" s="216"/>
      <c r="Z219" s="216"/>
      <c r="AA219" s="216"/>
      <c r="AB219" s="216"/>
      <c r="AC219" s="216"/>
      <c r="AD219" s="216"/>
      <c r="AE219" s="216"/>
      <c r="AF219" s="216"/>
      <c r="AG219" s="216"/>
      <c r="AH219" s="216"/>
      <c r="AI219" s="216"/>
      <c r="AJ219" s="216"/>
      <c r="AK219" s="216"/>
      <c r="AL219" s="216"/>
      <c r="AM219" s="216"/>
      <c r="AN219" s="24"/>
      <c r="AO219" s="24"/>
      <c r="AP219" s="11"/>
    </row>
    <row r="220" spans="1:42" ht="36" customHeight="1">
      <c r="A220" s="419"/>
      <c r="B220" s="420"/>
      <c r="C220" s="440" t="s">
        <v>156</v>
      </c>
      <c r="D220" s="440"/>
      <c r="E220" s="267" t="s">
        <v>303</v>
      </c>
      <c r="F220" s="216"/>
      <c r="G220" s="216"/>
      <c r="H220" s="216"/>
      <c r="I220" s="216"/>
      <c r="J220" s="216"/>
      <c r="K220" s="216"/>
      <c r="L220" s="215"/>
      <c r="M220" s="216"/>
      <c r="N220" s="216"/>
      <c r="O220" s="218"/>
      <c r="P220" s="216"/>
      <c r="Q220" s="216"/>
      <c r="R220" s="216"/>
      <c r="S220" s="216"/>
      <c r="T220" s="216"/>
      <c r="U220" s="216"/>
      <c r="V220" s="215"/>
      <c r="W220" s="216"/>
      <c r="X220" s="216"/>
      <c r="Y220" s="216"/>
      <c r="Z220" s="216"/>
      <c r="AA220" s="216"/>
      <c r="AB220" s="216"/>
      <c r="AC220" s="216"/>
      <c r="AD220" s="216"/>
      <c r="AE220" s="216"/>
      <c r="AF220" s="216"/>
      <c r="AG220" s="216"/>
      <c r="AH220" s="216"/>
      <c r="AI220" s="216"/>
      <c r="AJ220" s="216"/>
      <c r="AK220" s="216"/>
      <c r="AL220" s="216"/>
      <c r="AM220" s="216"/>
      <c r="AN220" s="24"/>
      <c r="AO220" s="24"/>
      <c r="AP220" s="11"/>
    </row>
    <row r="221" spans="1:42" ht="37.5" customHeight="1">
      <c r="A221" s="419"/>
      <c r="B221" s="420"/>
      <c r="C221" s="448" t="s">
        <v>21285</v>
      </c>
      <c r="D221" s="448"/>
      <c r="E221" s="267" t="s">
        <v>304</v>
      </c>
      <c r="F221" s="215"/>
      <c r="G221" s="215">
        <v>2</v>
      </c>
      <c r="H221" s="215"/>
      <c r="I221" s="215"/>
      <c r="J221" s="215">
        <v>8000000</v>
      </c>
      <c r="K221" s="215">
        <v>9000</v>
      </c>
      <c r="L221" s="215">
        <v>2</v>
      </c>
      <c r="M221" s="215"/>
      <c r="N221" s="215"/>
      <c r="O221" s="215"/>
      <c r="P221" s="215"/>
      <c r="Q221" s="215">
        <v>2</v>
      </c>
      <c r="R221" s="215"/>
      <c r="S221" s="215"/>
      <c r="T221" s="215"/>
      <c r="U221" s="215"/>
      <c r="V221" s="215">
        <v>2</v>
      </c>
      <c r="W221" s="215"/>
      <c r="X221" s="215"/>
      <c r="Y221" s="215"/>
      <c r="Z221" s="215"/>
      <c r="AA221" s="215"/>
      <c r="AB221" s="215"/>
      <c r="AC221" s="215"/>
      <c r="AD221" s="215"/>
      <c r="AE221" s="215"/>
      <c r="AF221" s="215"/>
      <c r="AG221" s="215">
        <v>1</v>
      </c>
      <c r="AH221" s="215"/>
      <c r="AI221" s="215"/>
      <c r="AJ221" s="215"/>
      <c r="AK221" s="215"/>
      <c r="AL221" s="215"/>
      <c r="AM221" s="215">
        <v>0</v>
      </c>
      <c r="AN221" s="24"/>
      <c r="AO221" s="24"/>
      <c r="AP221" s="11"/>
    </row>
    <row r="222" spans="1:42" ht="24" customHeight="1">
      <c r="A222" s="419"/>
      <c r="B222" s="422" t="s">
        <v>18924</v>
      </c>
      <c r="C222" s="422"/>
      <c r="D222" s="422"/>
      <c r="E222" s="267" t="s">
        <v>305</v>
      </c>
      <c r="F222" s="216">
        <v>1</v>
      </c>
      <c r="G222" s="216">
        <v>7</v>
      </c>
      <c r="H222" s="216"/>
      <c r="I222" s="216">
        <v>1</v>
      </c>
      <c r="J222" s="216">
        <v>1390260</v>
      </c>
      <c r="K222" s="216"/>
      <c r="L222" s="215">
        <v>5</v>
      </c>
      <c r="M222" s="216">
        <v>5</v>
      </c>
      <c r="N222" s="216">
        <v>5</v>
      </c>
      <c r="O222" s="218"/>
      <c r="P222" s="216"/>
      <c r="Q222" s="216"/>
      <c r="R222" s="216"/>
      <c r="S222" s="216"/>
      <c r="T222" s="216"/>
      <c r="U222" s="216"/>
      <c r="V222" s="215">
        <v>5</v>
      </c>
      <c r="W222" s="216"/>
      <c r="X222" s="216">
        <v>3</v>
      </c>
      <c r="Y222" s="216"/>
      <c r="Z222" s="216"/>
      <c r="AA222" s="216"/>
      <c r="AB222" s="216">
        <v>1</v>
      </c>
      <c r="AC222" s="216"/>
      <c r="AD222" s="216"/>
      <c r="AE222" s="216"/>
      <c r="AF222" s="216"/>
      <c r="AG222" s="216">
        <v>1</v>
      </c>
      <c r="AH222" s="216">
        <v>353609</v>
      </c>
      <c r="AI222" s="216"/>
      <c r="AJ222" s="216"/>
      <c r="AK222" s="216"/>
      <c r="AL222" s="216"/>
      <c r="AM222" s="216"/>
      <c r="AN222" s="24"/>
      <c r="AO222" s="24"/>
      <c r="AP222" s="11"/>
    </row>
    <row r="223" spans="1:42" ht="24" customHeight="1">
      <c r="A223" s="419"/>
      <c r="B223" s="422" t="s">
        <v>21286</v>
      </c>
      <c r="C223" s="422"/>
      <c r="D223" s="422"/>
      <c r="E223" s="267" t="s">
        <v>306</v>
      </c>
      <c r="F223" s="216">
        <v>16</v>
      </c>
      <c r="G223" s="216">
        <v>52</v>
      </c>
      <c r="H223" s="216">
        <v>48</v>
      </c>
      <c r="I223" s="216"/>
      <c r="J223" s="216">
        <v>21237529</v>
      </c>
      <c r="K223" s="216">
        <v>707053</v>
      </c>
      <c r="L223" s="215">
        <v>53</v>
      </c>
      <c r="M223" s="216">
        <v>41</v>
      </c>
      <c r="N223" s="216">
        <v>7</v>
      </c>
      <c r="O223" s="216"/>
      <c r="P223" s="216"/>
      <c r="Q223" s="216">
        <v>12</v>
      </c>
      <c r="R223" s="216">
        <v>6</v>
      </c>
      <c r="S223" s="216"/>
      <c r="T223" s="216">
        <v>1</v>
      </c>
      <c r="U223" s="216">
        <v>2</v>
      </c>
      <c r="V223" s="215">
        <v>62</v>
      </c>
      <c r="W223" s="216"/>
      <c r="X223" s="216">
        <v>6</v>
      </c>
      <c r="Y223" s="216"/>
      <c r="Z223" s="216"/>
      <c r="AA223" s="216"/>
      <c r="AB223" s="216">
        <v>1</v>
      </c>
      <c r="AC223" s="216">
        <v>19</v>
      </c>
      <c r="AD223" s="216">
        <v>14</v>
      </c>
      <c r="AE223" s="216">
        <v>5</v>
      </c>
      <c r="AF223" s="216">
        <v>9</v>
      </c>
      <c r="AG223" s="216">
        <v>12</v>
      </c>
      <c r="AH223" s="216">
        <v>13671714</v>
      </c>
      <c r="AI223" s="216"/>
      <c r="AJ223" s="216">
        <v>15158</v>
      </c>
      <c r="AK223" s="216"/>
      <c r="AL223" s="216"/>
      <c r="AM223" s="216"/>
      <c r="AN223" s="24"/>
      <c r="AO223" s="24"/>
      <c r="AP223" s="11"/>
    </row>
    <row r="224" spans="1:42" ht="24" customHeight="1">
      <c r="A224" s="419"/>
      <c r="B224" s="422" t="s">
        <v>18925</v>
      </c>
      <c r="C224" s="422"/>
      <c r="D224" s="422"/>
      <c r="E224" s="267" t="s">
        <v>476</v>
      </c>
      <c r="F224" s="216">
        <v>1</v>
      </c>
      <c r="G224" s="216">
        <v>8</v>
      </c>
      <c r="H224" s="216">
        <v>2</v>
      </c>
      <c r="I224" s="216">
        <v>1</v>
      </c>
      <c r="J224" s="216">
        <v>9124227</v>
      </c>
      <c r="K224" s="216">
        <v>70783</v>
      </c>
      <c r="L224" s="215">
        <v>4</v>
      </c>
      <c r="M224" s="216">
        <v>3</v>
      </c>
      <c r="N224" s="216">
        <v>1</v>
      </c>
      <c r="O224" s="218"/>
      <c r="P224" s="216"/>
      <c r="Q224" s="216">
        <v>1</v>
      </c>
      <c r="R224" s="216"/>
      <c r="S224" s="216"/>
      <c r="T224" s="216"/>
      <c r="U224" s="216"/>
      <c r="V224" s="215">
        <v>4</v>
      </c>
      <c r="W224" s="216"/>
      <c r="X224" s="216">
        <v>5</v>
      </c>
      <c r="Y224" s="216"/>
      <c r="Z224" s="216"/>
      <c r="AA224" s="216"/>
      <c r="AB224" s="216"/>
      <c r="AC224" s="216">
        <v>1</v>
      </c>
      <c r="AD224" s="216">
        <v>1</v>
      </c>
      <c r="AE224" s="216">
        <v>1</v>
      </c>
      <c r="AF224" s="216"/>
      <c r="AG224" s="216"/>
      <c r="AH224" s="216">
        <v>179152</v>
      </c>
      <c r="AI224" s="216"/>
      <c r="AJ224" s="216">
        <v>4000</v>
      </c>
      <c r="AK224" s="216"/>
      <c r="AL224" s="216"/>
      <c r="AM224" s="216"/>
      <c r="AN224" s="24"/>
      <c r="AO224" s="24"/>
      <c r="AP224" s="11"/>
    </row>
    <row r="225" spans="1:42" ht="91.5" customHeight="1">
      <c r="A225" s="419"/>
      <c r="B225" s="423" t="s">
        <v>24915</v>
      </c>
      <c r="C225" s="424"/>
      <c r="D225" s="425"/>
      <c r="E225" s="267" t="s">
        <v>477</v>
      </c>
      <c r="F225" s="216"/>
      <c r="G225" s="216"/>
      <c r="H225" s="216"/>
      <c r="I225" s="216"/>
      <c r="J225" s="216"/>
      <c r="K225" s="218"/>
      <c r="L225" s="215"/>
      <c r="M225" s="216"/>
      <c r="N225" s="216"/>
      <c r="O225" s="216"/>
      <c r="P225" s="216"/>
      <c r="Q225" s="216"/>
      <c r="R225" s="216"/>
      <c r="S225" s="216"/>
      <c r="T225" s="216"/>
      <c r="U225" s="216"/>
      <c r="V225" s="215"/>
      <c r="W225" s="216"/>
      <c r="X225" s="216"/>
      <c r="Y225" s="216"/>
      <c r="Z225" s="216"/>
      <c r="AA225" s="216"/>
      <c r="AB225" s="216"/>
      <c r="AC225" s="216"/>
      <c r="AD225" s="216"/>
      <c r="AE225" s="216"/>
      <c r="AF225" s="216"/>
      <c r="AG225" s="216"/>
      <c r="AH225" s="216"/>
      <c r="AI225" s="216"/>
      <c r="AJ225" s="218"/>
      <c r="AK225" s="216"/>
      <c r="AL225" s="216"/>
      <c r="AM225" s="216"/>
      <c r="AN225" s="24"/>
      <c r="AO225" s="24"/>
      <c r="AP225" s="11"/>
    </row>
    <row r="226" spans="1:42" s="25" customFormat="1" ht="24" customHeight="1">
      <c r="A226" s="419"/>
      <c r="B226" s="422" t="s">
        <v>17885</v>
      </c>
      <c r="C226" s="422"/>
      <c r="D226" s="422"/>
      <c r="E226" s="267" t="s">
        <v>478</v>
      </c>
      <c r="F226" s="216"/>
      <c r="G226" s="216"/>
      <c r="H226" s="216"/>
      <c r="I226" s="216"/>
      <c r="J226" s="216"/>
      <c r="K226" s="216"/>
      <c r="L226" s="215"/>
      <c r="M226" s="216"/>
      <c r="N226" s="216"/>
      <c r="O226" s="216"/>
      <c r="P226" s="216"/>
      <c r="Q226" s="216"/>
      <c r="R226" s="216"/>
      <c r="S226" s="216"/>
      <c r="T226" s="216"/>
      <c r="U226" s="216"/>
      <c r="V226" s="215"/>
      <c r="W226" s="216"/>
      <c r="X226" s="216"/>
      <c r="Y226" s="216"/>
      <c r="Z226" s="216"/>
      <c r="AA226" s="216"/>
      <c r="AB226" s="216"/>
      <c r="AC226" s="216"/>
      <c r="AD226" s="216"/>
      <c r="AE226" s="216"/>
      <c r="AF226" s="216"/>
      <c r="AG226" s="216"/>
      <c r="AH226" s="216"/>
      <c r="AI226" s="216"/>
      <c r="AJ226" s="216"/>
      <c r="AK226" s="216"/>
      <c r="AL226" s="216"/>
      <c r="AM226" s="216"/>
      <c r="AN226" s="26"/>
      <c r="AO226" s="26"/>
    </row>
    <row r="227" spans="1:42" s="25" customFormat="1" ht="63.75" customHeight="1">
      <c r="A227" s="419"/>
      <c r="B227" s="421" t="s">
        <v>17886</v>
      </c>
      <c r="C227" s="434"/>
      <c r="D227" s="434"/>
      <c r="E227" s="267" t="s">
        <v>479</v>
      </c>
      <c r="F227" s="216"/>
      <c r="G227" s="216"/>
      <c r="H227" s="216"/>
      <c r="I227" s="216"/>
      <c r="J227" s="216"/>
      <c r="K227" s="216"/>
      <c r="L227" s="215"/>
      <c r="M227" s="216"/>
      <c r="N227" s="216"/>
      <c r="O227" s="216"/>
      <c r="P227" s="216"/>
      <c r="Q227" s="216"/>
      <c r="R227" s="216"/>
      <c r="S227" s="216"/>
      <c r="T227" s="216"/>
      <c r="U227" s="216"/>
      <c r="V227" s="215"/>
      <c r="W227" s="216"/>
      <c r="X227" s="216"/>
      <c r="Y227" s="216"/>
      <c r="Z227" s="216"/>
      <c r="AA227" s="216"/>
      <c r="AB227" s="216"/>
      <c r="AC227" s="216"/>
      <c r="AD227" s="216"/>
      <c r="AE227" s="216"/>
      <c r="AF227" s="216"/>
      <c r="AG227" s="216"/>
      <c r="AH227" s="216"/>
      <c r="AI227" s="216"/>
      <c r="AJ227" s="216"/>
      <c r="AK227" s="216"/>
      <c r="AL227" s="216"/>
      <c r="AM227" s="216"/>
      <c r="AN227" s="26"/>
      <c r="AO227" s="26"/>
    </row>
    <row r="228" spans="1:42" s="25" customFormat="1" ht="57" customHeight="1">
      <c r="A228" s="419"/>
      <c r="B228" s="428" t="s">
        <v>21287</v>
      </c>
      <c r="C228" s="444"/>
      <c r="D228" s="444"/>
      <c r="E228" s="267" t="s">
        <v>480</v>
      </c>
      <c r="F228" s="216"/>
      <c r="G228" s="216">
        <v>1</v>
      </c>
      <c r="H228" s="216">
        <v>1</v>
      </c>
      <c r="I228" s="216"/>
      <c r="J228" s="216"/>
      <c r="K228" s="216">
        <v>20000</v>
      </c>
      <c r="L228" s="215">
        <v>1</v>
      </c>
      <c r="M228" s="216"/>
      <c r="N228" s="216"/>
      <c r="O228" s="216"/>
      <c r="P228" s="216"/>
      <c r="Q228" s="216">
        <v>1</v>
      </c>
      <c r="R228" s="216"/>
      <c r="S228" s="216"/>
      <c r="T228" s="216"/>
      <c r="U228" s="216"/>
      <c r="V228" s="215">
        <v>1</v>
      </c>
      <c r="W228" s="216"/>
      <c r="X228" s="216"/>
      <c r="Y228" s="216"/>
      <c r="Z228" s="216"/>
      <c r="AA228" s="216"/>
      <c r="AB228" s="216"/>
      <c r="AC228" s="216"/>
      <c r="AD228" s="216"/>
      <c r="AE228" s="216"/>
      <c r="AF228" s="216"/>
      <c r="AG228" s="216"/>
      <c r="AH228" s="216"/>
      <c r="AI228" s="216"/>
      <c r="AJ228" s="216"/>
      <c r="AK228" s="216"/>
      <c r="AL228" s="216"/>
      <c r="AM228" s="216"/>
      <c r="AN228" s="26"/>
      <c r="AO228" s="26"/>
    </row>
    <row r="229" spans="1:42" s="28" customFormat="1" ht="24" customHeight="1">
      <c r="A229" s="419"/>
      <c r="B229" s="440" t="s">
        <v>17888</v>
      </c>
      <c r="C229" s="440"/>
      <c r="D229" s="440"/>
      <c r="E229" s="267" t="s">
        <v>481</v>
      </c>
      <c r="F229" s="216">
        <v>2</v>
      </c>
      <c r="G229" s="216">
        <v>29</v>
      </c>
      <c r="H229" s="216">
        <v>9</v>
      </c>
      <c r="I229" s="216">
        <v>3</v>
      </c>
      <c r="J229" s="216">
        <v>5044817</v>
      </c>
      <c r="K229" s="216">
        <v>126466</v>
      </c>
      <c r="L229" s="215">
        <v>16</v>
      </c>
      <c r="M229" s="216">
        <v>14</v>
      </c>
      <c r="N229" s="216">
        <v>4</v>
      </c>
      <c r="O229" s="216"/>
      <c r="P229" s="216"/>
      <c r="Q229" s="216">
        <v>2</v>
      </c>
      <c r="R229" s="216">
        <v>3</v>
      </c>
      <c r="S229" s="216"/>
      <c r="T229" s="216">
        <v>3</v>
      </c>
      <c r="U229" s="216">
        <v>2</v>
      </c>
      <c r="V229" s="215">
        <v>24</v>
      </c>
      <c r="W229" s="216"/>
      <c r="X229" s="216">
        <v>7</v>
      </c>
      <c r="Y229" s="216"/>
      <c r="Z229" s="216"/>
      <c r="AA229" s="216"/>
      <c r="AB229" s="216">
        <v>2</v>
      </c>
      <c r="AC229" s="216">
        <v>4</v>
      </c>
      <c r="AD229" s="216">
        <v>3</v>
      </c>
      <c r="AE229" s="216">
        <v>1</v>
      </c>
      <c r="AF229" s="216">
        <v>1</v>
      </c>
      <c r="AG229" s="216"/>
      <c r="AH229" s="216">
        <v>1009632</v>
      </c>
      <c r="AI229" s="216"/>
      <c r="AJ229" s="216">
        <v>14491</v>
      </c>
      <c r="AK229" s="216"/>
      <c r="AL229" s="216"/>
      <c r="AM229" s="216"/>
      <c r="AN229" s="27"/>
      <c r="AO229" s="27"/>
    </row>
    <row r="230" spans="1:42" s="28" customFormat="1" ht="72.75" customHeight="1">
      <c r="A230" s="419"/>
      <c r="B230" s="428" t="s">
        <v>23189</v>
      </c>
      <c r="C230" s="428"/>
      <c r="D230" s="428"/>
      <c r="E230" s="267" t="s">
        <v>482</v>
      </c>
      <c r="F230" s="215">
        <v>77</v>
      </c>
      <c r="G230" s="215">
        <v>425</v>
      </c>
      <c r="H230" s="215">
        <v>176</v>
      </c>
      <c r="I230" s="215">
        <v>16</v>
      </c>
      <c r="J230" s="215">
        <v>109192672</v>
      </c>
      <c r="K230" s="215">
        <v>1934098</v>
      </c>
      <c r="L230" s="215">
        <v>365</v>
      </c>
      <c r="M230" s="215">
        <v>296</v>
      </c>
      <c r="N230" s="215">
        <v>93</v>
      </c>
      <c r="O230" s="215"/>
      <c r="P230" s="215"/>
      <c r="Q230" s="215">
        <v>69</v>
      </c>
      <c r="R230" s="215">
        <v>23</v>
      </c>
      <c r="S230" s="215"/>
      <c r="T230" s="215">
        <v>10</v>
      </c>
      <c r="U230" s="215">
        <v>12</v>
      </c>
      <c r="V230" s="215">
        <v>410</v>
      </c>
      <c r="W230" s="215"/>
      <c r="X230" s="215">
        <v>87</v>
      </c>
      <c r="Y230" s="215">
        <v>12</v>
      </c>
      <c r="Z230" s="215">
        <v>5</v>
      </c>
      <c r="AA230" s="215">
        <v>13</v>
      </c>
      <c r="AB230" s="215">
        <v>18</v>
      </c>
      <c r="AC230" s="215">
        <v>47</v>
      </c>
      <c r="AD230" s="215">
        <v>53</v>
      </c>
      <c r="AE230" s="215">
        <v>19</v>
      </c>
      <c r="AF230" s="215">
        <v>25</v>
      </c>
      <c r="AG230" s="215">
        <v>26</v>
      </c>
      <c r="AH230" s="215">
        <v>18838332</v>
      </c>
      <c r="AI230" s="215"/>
      <c r="AJ230" s="215">
        <v>122845</v>
      </c>
      <c r="AK230" s="215">
        <v>1</v>
      </c>
      <c r="AL230" s="215">
        <v>2</v>
      </c>
      <c r="AM230" s="215">
        <v>0</v>
      </c>
      <c r="AN230" s="27"/>
      <c r="AO230" s="27"/>
    </row>
    <row r="231" spans="1:42" s="28" customFormat="1" ht="48" customHeight="1">
      <c r="A231" s="459" t="s">
        <v>344</v>
      </c>
      <c r="B231" s="437" t="s">
        <v>18974</v>
      </c>
      <c r="C231" s="442" t="s">
        <v>17889</v>
      </c>
      <c r="D231" s="443"/>
      <c r="E231" s="267" t="s">
        <v>483</v>
      </c>
      <c r="F231" s="216"/>
      <c r="G231" s="216"/>
      <c r="H231" s="216"/>
      <c r="I231" s="216"/>
      <c r="J231" s="216"/>
      <c r="K231" s="216"/>
      <c r="L231" s="215"/>
      <c r="M231" s="216"/>
      <c r="N231" s="216"/>
      <c r="O231" s="218"/>
      <c r="P231" s="216"/>
      <c r="Q231" s="216"/>
      <c r="R231" s="216"/>
      <c r="S231" s="218"/>
      <c r="T231" s="216"/>
      <c r="U231" s="216"/>
      <c r="V231" s="215"/>
      <c r="W231" s="216"/>
      <c r="X231" s="216"/>
      <c r="Y231" s="216"/>
      <c r="Z231" s="216"/>
      <c r="AA231" s="216"/>
      <c r="AB231" s="217"/>
      <c r="AC231" s="217"/>
      <c r="AD231" s="217"/>
      <c r="AE231" s="217"/>
      <c r="AF231" s="217"/>
      <c r="AG231" s="217"/>
      <c r="AH231" s="217"/>
      <c r="AI231" s="216"/>
      <c r="AJ231" s="216"/>
      <c r="AK231" s="216"/>
      <c r="AL231" s="216"/>
      <c r="AM231" s="216"/>
      <c r="AN231" s="27"/>
      <c r="AO231" s="27"/>
    </row>
    <row r="232" spans="1:42" ht="43.5" customHeight="1">
      <c r="A232" s="459"/>
      <c r="B232" s="437"/>
      <c r="C232" s="435" t="s">
        <v>17890</v>
      </c>
      <c r="D232" s="436"/>
      <c r="E232" s="267" t="s">
        <v>484</v>
      </c>
      <c r="F232" s="216">
        <v>1</v>
      </c>
      <c r="G232" s="216"/>
      <c r="H232" s="216"/>
      <c r="I232" s="216"/>
      <c r="J232" s="216"/>
      <c r="K232" s="216"/>
      <c r="L232" s="215">
        <v>1</v>
      </c>
      <c r="M232" s="216">
        <v>1</v>
      </c>
      <c r="N232" s="216"/>
      <c r="O232" s="218"/>
      <c r="P232" s="216"/>
      <c r="Q232" s="216"/>
      <c r="R232" s="216"/>
      <c r="S232" s="218"/>
      <c r="T232" s="216"/>
      <c r="U232" s="216"/>
      <c r="V232" s="215">
        <v>1</v>
      </c>
      <c r="W232" s="216"/>
      <c r="X232" s="216"/>
      <c r="Y232" s="216"/>
      <c r="Z232" s="216"/>
      <c r="AA232" s="216"/>
      <c r="AB232" s="217"/>
      <c r="AC232" s="217"/>
      <c r="AD232" s="217"/>
      <c r="AE232" s="217"/>
      <c r="AF232" s="217"/>
      <c r="AG232" s="217"/>
      <c r="AH232" s="217"/>
      <c r="AI232" s="216"/>
      <c r="AJ232" s="216"/>
      <c r="AK232" s="216"/>
      <c r="AL232" s="216"/>
      <c r="AM232" s="216"/>
      <c r="AO232" s="11"/>
      <c r="AP232" s="11"/>
    </row>
    <row r="233" spans="1:42" ht="42" customHeight="1">
      <c r="A233" s="459"/>
      <c r="B233" s="437"/>
      <c r="C233" s="433" t="s">
        <v>17891</v>
      </c>
      <c r="D233" s="425"/>
      <c r="E233" s="267" t="s">
        <v>485</v>
      </c>
      <c r="F233" s="216"/>
      <c r="G233" s="216"/>
      <c r="H233" s="216"/>
      <c r="I233" s="216"/>
      <c r="J233" s="216"/>
      <c r="K233" s="216"/>
      <c r="L233" s="215"/>
      <c r="M233" s="216"/>
      <c r="N233" s="216"/>
      <c r="O233" s="218"/>
      <c r="P233" s="216"/>
      <c r="Q233" s="216"/>
      <c r="R233" s="216"/>
      <c r="S233" s="218"/>
      <c r="T233" s="216"/>
      <c r="U233" s="216"/>
      <c r="V233" s="215"/>
      <c r="W233" s="216"/>
      <c r="X233" s="216"/>
      <c r="Y233" s="216"/>
      <c r="Z233" s="216"/>
      <c r="AA233" s="216"/>
      <c r="AB233" s="217"/>
      <c r="AC233" s="217"/>
      <c r="AD233" s="217"/>
      <c r="AE233" s="217"/>
      <c r="AF233" s="217"/>
      <c r="AG233" s="217"/>
      <c r="AH233" s="217"/>
      <c r="AI233" s="216"/>
      <c r="AJ233" s="216"/>
      <c r="AK233" s="216"/>
      <c r="AL233" s="216"/>
      <c r="AM233" s="216"/>
      <c r="AO233" s="11"/>
      <c r="AP233" s="11"/>
    </row>
    <row r="234" spans="1:42" ht="43.5" customHeight="1">
      <c r="A234" s="459"/>
      <c r="B234" s="437"/>
      <c r="C234" s="421" t="s">
        <v>17892</v>
      </c>
      <c r="D234" s="421"/>
      <c r="E234" s="267" t="s">
        <v>486</v>
      </c>
      <c r="F234" s="216"/>
      <c r="G234" s="216"/>
      <c r="H234" s="216"/>
      <c r="I234" s="216"/>
      <c r="J234" s="216"/>
      <c r="K234" s="216"/>
      <c r="L234" s="215"/>
      <c r="M234" s="216"/>
      <c r="N234" s="216"/>
      <c r="O234" s="218"/>
      <c r="P234" s="216"/>
      <c r="Q234" s="216"/>
      <c r="R234" s="216"/>
      <c r="S234" s="218"/>
      <c r="T234" s="216"/>
      <c r="U234" s="216"/>
      <c r="V234" s="215"/>
      <c r="W234" s="216"/>
      <c r="X234" s="216"/>
      <c r="Y234" s="216"/>
      <c r="Z234" s="216"/>
      <c r="AA234" s="216"/>
      <c r="AB234" s="217"/>
      <c r="AC234" s="217"/>
      <c r="AD234" s="217"/>
      <c r="AE234" s="217"/>
      <c r="AF234" s="217"/>
      <c r="AG234" s="217"/>
      <c r="AH234" s="217"/>
      <c r="AI234" s="216"/>
      <c r="AJ234" s="216"/>
      <c r="AK234" s="216"/>
      <c r="AL234" s="216"/>
      <c r="AM234" s="216"/>
      <c r="AO234" s="11"/>
      <c r="AP234" s="11"/>
    </row>
    <row r="235" spans="1:42" ht="93" customHeight="1">
      <c r="A235" s="459"/>
      <c r="B235" s="437"/>
      <c r="C235" s="433" t="s">
        <v>17893</v>
      </c>
      <c r="D235" s="425"/>
      <c r="E235" s="267" t="s">
        <v>487</v>
      </c>
      <c r="F235" s="216">
        <v>3</v>
      </c>
      <c r="G235" s="216">
        <v>12</v>
      </c>
      <c r="H235" s="216"/>
      <c r="I235" s="216"/>
      <c r="J235" s="216"/>
      <c r="K235" s="216">
        <v>18600</v>
      </c>
      <c r="L235" s="215">
        <v>8</v>
      </c>
      <c r="M235" s="216">
        <v>8</v>
      </c>
      <c r="N235" s="216"/>
      <c r="O235" s="218"/>
      <c r="P235" s="216"/>
      <c r="Q235" s="216"/>
      <c r="R235" s="216"/>
      <c r="S235" s="218"/>
      <c r="T235" s="216">
        <v>3</v>
      </c>
      <c r="U235" s="216"/>
      <c r="V235" s="215">
        <v>11</v>
      </c>
      <c r="W235" s="216"/>
      <c r="X235" s="216">
        <v>4</v>
      </c>
      <c r="Y235" s="216"/>
      <c r="Z235" s="216"/>
      <c r="AA235" s="216"/>
      <c r="AB235" s="216"/>
      <c r="AC235" s="216"/>
      <c r="AD235" s="216"/>
      <c r="AE235" s="216"/>
      <c r="AF235" s="216"/>
      <c r="AG235" s="216"/>
      <c r="AH235" s="216"/>
      <c r="AI235" s="216"/>
      <c r="AJ235" s="216"/>
      <c r="AK235" s="216"/>
      <c r="AL235" s="216"/>
      <c r="AM235" s="216"/>
      <c r="AO235" s="11"/>
      <c r="AP235" s="11"/>
    </row>
    <row r="236" spans="1:42" ht="24" customHeight="1">
      <c r="A236" s="459"/>
      <c r="B236" s="422" t="s">
        <v>17894</v>
      </c>
      <c r="C236" s="422"/>
      <c r="D236" s="422"/>
      <c r="E236" s="267" t="s">
        <v>488</v>
      </c>
      <c r="F236" s="216"/>
      <c r="G236" s="216">
        <v>1</v>
      </c>
      <c r="H236" s="216"/>
      <c r="I236" s="216"/>
      <c r="J236" s="216"/>
      <c r="K236" s="216"/>
      <c r="L236" s="215">
        <v>1</v>
      </c>
      <c r="M236" s="216">
        <v>1</v>
      </c>
      <c r="N236" s="216"/>
      <c r="O236" s="218"/>
      <c r="P236" s="218"/>
      <c r="Q236" s="216"/>
      <c r="R236" s="216"/>
      <c r="S236" s="218"/>
      <c r="T236" s="216"/>
      <c r="U236" s="216"/>
      <c r="V236" s="215">
        <v>1</v>
      </c>
      <c r="W236" s="216"/>
      <c r="X236" s="216"/>
      <c r="Y236" s="216"/>
      <c r="Z236" s="216"/>
      <c r="AA236" s="216"/>
      <c r="AB236" s="217"/>
      <c r="AC236" s="217"/>
      <c r="AD236" s="217"/>
      <c r="AE236" s="217"/>
      <c r="AF236" s="217"/>
      <c r="AG236" s="217"/>
      <c r="AH236" s="217"/>
      <c r="AI236" s="216"/>
      <c r="AJ236" s="216"/>
      <c r="AK236" s="216"/>
      <c r="AL236" s="216"/>
      <c r="AM236" s="216"/>
      <c r="AO236" s="11"/>
      <c r="AP236" s="11"/>
    </row>
    <row r="237" spans="1:42" ht="60" customHeight="1">
      <c r="A237" s="459"/>
      <c r="B237" s="421" t="s">
        <v>17895</v>
      </c>
      <c r="C237" s="421"/>
      <c r="D237" s="421"/>
      <c r="E237" s="267" t="s">
        <v>489</v>
      </c>
      <c r="F237" s="216"/>
      <c r="G237" s="216"/>
      <c r="H237" s="216"/>
      <c r="I237" s="216"/>
      <c r="J237" s="218"/>
      <c r="K237" s="216"/>
      <c r="L237" s="215"/>
      <c r="M237" s="216"/>
      <c r="N237" s="216"/>
      <c r="O237" s="218"/>
      <c r="P237" s="218"/>
      <c r="Q237" s="216"/>
      <c r="R237" s="216"/>
      <c r="S237" s="218"/>
      <c r="T237" s="216"/>
      <c r="U237" s="216"/>
      <c r="V237" s="215"/>
      <c r="W237" s="216"/>
      <c r="X237" s="216"/>
      <c r="Y237" s="216"/>
      <c r="Z237" s="216"/>
      <c r="AA237" s="216"/>
      <c r="AB237" s="217"/>
      <c r="AC237" s="217"/>
      <c r="AD237" s="217"/>
      <c r="AE237" s="217"/>
      <c r="AF237" s="217"/>
      <c r="AG237" s="217"/>
      <c r="AH237" s="217"/>
      <c r="AI237" s="216"/>
      <c r="AJ237" s="216"/>
      <c r="AK237" s="216"/>
      <c r="AL237" s="216"/>
      <c r="AM237" s="216"/>
      <c r="AO237" s="11"/>
      <c r="AP237" s="11"/>
    </row>
    <row r="238" spans="1:42" ht="24" customHeight="1">
      <c r="A238" s="459"/>
      <c r="B238" s="431" t="s">
        <v>18975</v>
      </c>
      <c r="C238" s="431"/>
      <c r="D238" s="431"/>
      <c r="E238" s="267" t="s">
        <v>490</v>
      </c>
      <c r="F238" s="216"/>
      <c r="G238" s="216"/>
      <c r="H238" s="216"/>
      <c r="I238" s="216"/>
      <c r="J238" s="216"/>
      <c r="K238" s="216"/>
      <c r="L238" s="215"/>
      <c r="M238" s="216"/>
      <c r="N238" s="216"/>
      <c r="O238" s="218"/>
      <c r="P238" s="218"/>
      <c r="Q238" s="216"/>
      <c r="R238" s="216"/>
      <c r="S238" s="218"/>
      <c r="T238" s="216"/>
      <c r="U238" s="216"/>
      <c r="V238" s="215"/>
      <c r="W238" s="216"/>
      <c r="X238" s="216"/>
      <c r="Y238" s="216"/>
      <c r="Z238" s="216"/>
      <c r="AA238" s="216"/>
      <c r="AB238" s="217"/>
      <c r="AC238" s="217"/>
      <c r="AD238" s="217"/>
      <c r="AE238" s="217"/>
      <c r="AF238" s="217"/>
      <c r="AG238" s="217"/>
      <c r="AH238" s="217"/>
      <c r="AI238" s="216"/>
      <c r="AJ238" s="216"/>
      <c r="AK238" s="216"/>
      <c r="AL238" s="216"/>
      <c r="AM238" s="216"/>
      <c r="AO238" s="11"/>
      <c r="AP238" s="11"/>
    </row>
    <row r="239" spans="1:42" ht="24" customHeight="1">
      <c r="A239" s="459"/>
      <c r="B239" s="421" t="s">
        <v>18926</v>
      </c>
      <c r="C239" s="421"/>
      <c r="D239" s="421"/>
      <c r="E239" s="267" t="s">
        <v>491</v>
      </c>
      <c r="F239" s="216">
        <v>1</v>
      </c>
      <c r="G239" s="216">
        <v>7</v>
      </c>
      <c r="H239" s="216"/>
      <c r="I239" s="216"/>
      <c r="J239" s="216"/>
      <c r="K239" s="216">
        <v>12000</v>
      </c>
      <c r="L239" s="215">
        <v>6</v>
      </c>
      <c r="M239" s="216">
        <v>6</v>
      </c>
      <c r="N239" s="216"/>
      <c r="O239" s="218"/>
      <c r="P239" s="218"/>
      <c r="Q239" s="216"/>
      <c r="R239" s="216">
        <v>1</v>
      </c>
      <c r="S239" s="218"/>
      <c r="T239" s="216">
        <v>1</v>
      </c>
      <c r="U239" s="216"/>
      <c r="V239" s="215">
        <v>8</v>
      </c>
      <c r="W239" s="216"/>
      <c r="X239" s="216"/>
      <c r="Y239" s="216"/>
      <c r="Z239" s="216"/>
      <c r="AA239" s="216"/>
      <c r="AB239" s="217"/>
      <c r="AC239" s="217"/>
      <c r="AD239" s="217"/>
      <c r="AE239" s="217"/>
      <c r="AF239" s="217"/>
      <c r="AG239" s="217"/>
      <c r="AH239" s="217"/>
      <c r="AI239" s="216"/>
      <c r="AJ239" s="216"/>
      <c r="AK239" s="216"/>
      <c r="AL239" s="216"/>
      <c r="AM239" s="216"/>
      <c r="AO239" s="11"/>
      <c r="AP239" s="11"/>
    </row>
    <row r="240" spans="1:42" ht="48" customHeight="1">
      <c r="A240" s="459"/>
      <c r="B240" s="421" t="s">
        <v>17896</v>
      </c>
      <c r="C240" s="421"/>
      <c r="D240" s="421"/>
      <c r="E240" s="267" t="s">
        <v>492</v>
      </c>
      <c r="F240" s="216"/>
      <c r="G240" s="216"/>
      <c r="H240" s="216"/>
      <c r="I240" s="216"/>
      <c r="J240" s="216"/>
      <c r="K240" s="216"/>
      <c r="L240" s="215"/>
      <c r="M240" s="216"/>
      <c r="N240" s="216"/>
      <c r="O240" s="218"/>
      <c r="P240" s="218"/>
      <c r="Q240" s="216"/>
      <c r="R240" s="216"/>
      <c r="S240" s="218"/>
      <c r="T240" s="216"/>
      <c r="U240" s="216"/>
      <c r="V240" s="215"/>
      <c r="W240" s="216"/>
      <c r="X240" s="216"/>
      <c r="Y240" s="216"/>
      <c r="Z240" s="216"/>
      <c r="AA240" s="216"/>
      <c r="AB240" s="217"/>
      <c r="AC240" s="217"/>
      <c r="AD240" s="217"/>
      <c r="AE240" s="217"/>
      <c r="AF240" s="217"/>
      <c r="AG240" s="217"/>
      <c r="AH240" s="217"/>
      <c r="AI240" s="216"/>
      <c r="AJ240" s="216"/>
      <c r="AK240" s="216"/>
      <c r="AL240" s="216"/>
      <c r="AM240" s="216"/>
      <c r="AO240" s="11"/>
      <c r="AP240" s="11"/>
    </row>
    <row r="241" spans="1:172" ht="24" customHeight="1">
      <c r="A241" s="459"/>
      <c r="B241" s="431" t="s">
        <v>17897</v>
      </c>
      <c r="C241" s="431"/>
      <c r="D241" s="431"/>
      <c r="E241" s="267" t="s">
        <v>493</v>
      </c>
      <c r="F241" s="216"/>
      <c r="G241" s="216"/>
      <c r="H241" s="216"/>
      <c r="I241" s="216"/>
      <c r="J241" s="216"/>
      <c r="K241" s="216"/>
      <c r="L241" s="215"/>
      <c r="M241" s="216"/>
      <c r="N241" s="216"/>
      <c r="O241" s="218"/>
      <c r="P241" s="218"/>
      <c r="Q241" s="216"/>
      <c r="R241" s="216"/>
      <c r="S241" s="218"/>
      <c r="T241" s="216"/>
      <c r="U241" s="216"/>
      <c r="V241" s="215"/>
      <c r="W241" s="216"/>
      <c r="X241" s="216"/>
      <c r="Y241" s="216"/>
      <c r="Z241" s="216"/>
      <c r="AA241" s="216"/>
      <c r="AB241" s="217"/>
      <c r="AC241" s="217"/>
      <c r="AD241" s="217"/>
      <c r="AE241" s="217"/>
      <c r="AF241" s="217"/>
      <c r="AG241" s="217"/>
      <c r="AH241" s="217"/>
      <c r="AI241" s="216"/>
      <c r="AJ241" s="216"/>
      <c r="AK241" s="216"/>
      <c r="AL241" s="216"/>
      <c r="AM241" s="216"/>
      <c r="AP241" s="11"/>
    </row>
    <row r="242" spans="1:172" ht="49.5" customHeight="1">
      <c r="A242" s="459"/>
      <c r="B242" s="422" t="s">
        <v>18927</v>
      </c>
      <c r="C242" s="422"/>
      <c r="D242" s="422"/>
      <c r="E242" s="267" t="s">
        <v>494</v>
      </c>
      <c r="F242" s="216"/>
      <c r="G242" s="216"/>
      <c r="H242" s="216"/>
      <c r="I242" s="216"/>
      <c r="J242" s="216"/>
      <c r="K242" s="216"/>
      <c r="L242" s="215"/>
      <c r="M242" s="216"/>
      <c r="N242" s="216"/>
      <c r="O242" s="218"/>
      <c r="P242" s="218"/>
      <c r="Q242" s="216"/>
      <c r="R242" s="216"/>
      <c r="S242" s="218"/>
      <c r="T242" s="216"/>
      <c r="U242" s="216"/>
      <c r="V242" s="215"/>
      <c r="W242" s="216"/>
      <c r="X242" s="216"/>
      <c r="Y242" s="216"/>
      <c r="Z242" s="216"/>
      <c r="AA242" s="216"/>
      <c r="AB242" s="216"/>
      <c r="AC242" s="216"/>
      <c r="AD242" s="216"/>
      <c r="AE242" s="216"/>
      <c r="AF242" s="216"/>
      <c r="AG242" s="216"/>
      <c r="AH242" s="216"/>
      <c r="AI242" s="216"/>
      <c r="AJ242" s="216"/>
      <c r="AK242" s="216"/>
      <c r="AL242" s="216"/>
      <c r="AM242" s="216"/>
      <c r="AP242" s="11"/>
    </row>
    <row r="243" spans="1:172" ht="43.5" customHeight="1">
      <c r="A243" s="459"/>
      <c r="B243" s="422" t="s">
        <v>18979</v>
      </c>
      <c r="C243" s="422"/>
      <c r="D243" s="422"/>
      <c r="E243" s="267" t="s">
        <v>495</v>
      </c>
      <c r="F243" s="216"/>
      <c r="G243" s="216"/>
      <c r="H243" s="216"/>
      <c r="I243" s="216"/>
      <c r="J243" s="216"/>
      <c r="K243" s="216"/>
      <c r="L243" s="215"/>
      <c r="M243" s="216"/>
      <c r="N243" s="216"/>
      <c r="O243" s="218"/>
      <c r="P243" s="218"/>
      <c r="Q243" s="216"/>
      <c r="R243" s="216"/>
      <c r="S243" s="218"/>
      <c r="T243" s="216"/>
      <c r="U243" s="216"/>
      <c r="V243" s="215"/>
      <c r="W243" s="216"/>
      <c r="X243" s="216"/>
      <c r="Y243" s="216"/>
      <c r="Z243" s="216"/>
      <c r="AA243" s="216"/>
      <c r="AB243" s="217"/>
      <c r="AC243" s="217"/>
      <c r="AD243" s="217"/>
      <c r="AE243" s="217"/>
      <c r="AF243" s="217"/>
      <c r="AG243" s="217"/>
      <c r="AH243" s="217"/>
      <c r="AI243" s="216"/>
      <c r="AJ243" s="216"/>
      <c r="AK243" s="216"/>
      <c r="AL243" s="216"/>
      <c r="AM243" s="216"/>
      <c r="AP243" s="11"/>
    </row>
    <row r="244" spans="1:172" ht="25.5" customHeight="1">
      <c r="A244" s="459"/>
      <c r="B244" s="422" t="s">
        <v>18976</v>
      </c>
      <c r="C244" s="422"/>
      <c r="D244" s="422"/>
      <c r="E244" s="267" t="s">
        <v>496</v>
      </c>
      <c r="F244" s="216"/>
      <c r="G244" s="216"/>
      <c r="H244" s="216"/>
      <c r="I244" s="216"/>
      <c r="J244" s="216"/>
      <c r="K244" s="216"/>
      <c r="L244" s="215"/>
      <c r="M244" s="216"/>
      <c r="N244" s="216"/>
      <c r="O244" s="218"/>
      <c r="P244" s="218"/>
      <c r="Q244" s="216"/>
      <c r="R244" s="216"/>
      <c r="S244" s="218"/>
      <c r="T244" s="216"/>
      <c r="U244" s="216"/>
      <c r="V244" s="215"/>
      <c r="W244" s="216"/>
      <c r="X244" s="216"/>
      <c r="Y244" s="216"/>
      <c r="Z244" s="216"/>
      <c r="AA244" s="216"/>
      <c r="AB244" s="217"/>
      <c r="AC244" s="217"/>
      <c r="AD244" s="217"/>
      <c r="AE244" s="217"/>
      <c r="AF244" s="217"/>
      <c r="AG244" s="217"/>
      <c r="AH244" s="217"/>
      <c r="AI244" s="216"/>
      <c r="AJ244" s="216"/>
      <c r="AK244" s="216"/>
      <c r="AL244" s="216"/>
      <c r="AM244" s="216"/>
      <c r="AP244" s="11"/>
    </row>
    <row r="245" spans="1:172" ht="24" customHeight="1">
      <c r="A245" s="459"/>
      <c r="B245" s="422" t="s">
        <v>18977</v>
      </c>
      <c r="C245" s="422"/>
      <c r="D245" s="422"/>
      <c r="E245" s="267" t="s">
        <v>497</v>
      </c>
      <c r="F245" s="216"/>
      <c r="G245" s="216">
        <v>1</v>
      </c>
      <c r="H245" s="216"/>
      <c r="I245" s="216"/>
      <c r="J245" s="216"/>
      <c r="K245" s="216"/>
      <c r="L245" s="215"/>
      <c r="M245" s="216"/>
      <c r="N245" s="216"/>
      <c r="O245" s="218"/>
      <c r="P245" s="218"/>
      <c r="Q245" s="216"/>
      <c r="R245" s="216"/>
      <c r="S245" s="218"/>
      <c r="T245" s="216"/>
      <c r="U245" s="216"/>
      <c r="V245" s="215"/>
      <c r="W245" s="216"/>
      <c r="X245" s="216">
        <v>1</v>
      </c>
      <c r="Y245" s="216"/>
      <c r="Z245" s="216"/>
      <c r="AA245" s="216"/>
      <c r="AB245" s="217"/>
      <c r="AC245" s="217"/>
      <c r="AD245" s="217"/>
      <c r="AE245" s="217"/>
      <c r="AF245" s="217"/>
      <c r="AG245" s="217"/>
      <c r="AH245" s="217"/>
      <c r="AI245" s="216"/>
      <c r="AJ245" s="216"/>
      <c r="AK245" s="216"/>
      <c r="AL245" s="216"/>
      <c r="AM245" s="216"/>
      <c r="AP245" s="11"/>
    </row>
    <row r="246" spans="1:172" ht="24" customHeight="1">
      <c r="A246" s="459"/>
      <c r="B246" s="422" t="s">
        <v>17898</v>
      </c>
      <c r="C246" s="422"/>
      <c r="D246" s="422"/>
      <c r="E246" s="267" t="s">
        <v>498</v>
      </c>
      <c r="F246" s="216"/>
      <c r="G246" s="216"/>
      <c r="H246" s="216"/>
      <c r="I246" s="216"/>
      <c r="J246" s="216"/>
      <c r="K246" s="216"/>
      <c r="L246" s="215"/>
      <c r="M246" s="216"/>
      <c r="N246" s="216"/>
      <c r="O246" s="218"/>
      <c r="P246" s="218"/>
      <c r="Q246" s="216"/>
      <c r="R246" s="216"/>
      <c r="S246" s="218"/>
      <c r="T246" s="216"/>
      <c r="U246" s="216"/>
      <c r="V246" s="215"/>
      <c r="W246" s="216"/>
      <c r="X246" s="216"/>
      <c r="Y246" s="216"/>
      <c r="Z246" s="216"/>
      <c r="AA246" s="216"/>
      <c r="AB246" s="217"/>
      <c r="AC246" s="217"/>
      <c r="AD246" s="217"/>
      <c r="AE246" s="217"/>
      <c r="AF246" s="217"/>
      <c r="AG246" s="217"/>
      <c r="AH246" s="217"/>
      <c r="AI246" s="216"/>
      <c r="AJ246" s="216"/>
      <c r="AK246" s="216"/>
      <c r="AL246" s="216"/>
      <c r="AM246" s="216"/>
      <c r="AP246" s="11"/>
    </row>
    <row r="247" spans="1:172" ht="24" customHeight="1">
      <c r="A247" s="459"/>
      <c r="B247" s="422" t="s">
        <v>21288</v>
      </c>
      <c r="C247" s="422"/>
      <c r="D247" s="422"/>
      <c r="E247" s="267" t="s">
        <v>499</v>
      </c>
      <c r="F247" s="216"/>
      <c r="G247" s="216">
        <v>1</v>
      </c>
      <c r="H247" s="216"/>
      <c r="I247" s="216"/>
      <c r="J247" s="216"/>
      <c r="K247" s="216">
        <v>3000</v>
      </c>
      <c r="L247" s="215">
        <v>1</v>
      </c>
      <c r="M247" s="216">
        <v>1</v>
      </c>
      <c r="N247" s="216"/>
      <c r="O247" s="218"/>
      <c r="P247" s="218"/>
      <c r="Q247" s="216"/>
      <c r="R247" s="216"/>
      <c r="S247" s="218"/>
      <c r="T247" s="216"/>
      <c r="U247" s="216"/>
      <c r="V247" s="215">
        <v>1</v>
      </c>
      <c r="W247" s="216"/>
      <c r="X247" s="216"/>
      <c r="Y247" s="216"/>
      <c r="Z247" s="216"/>
      <c r="AA247" s="216"/>
      <c r="AB247" s="217"/>
      <c r="AC247" s="217"/>
      <c r="AD247" s="217"/>
      <c r="AE247" s="217"/>
      <c r="AF247" s="217"/>
      <c r="AG247" s="217"/>
      <c r="AH247" s="217"/>
      <c r="AI247" s="216"/>
      <c r="AJ247" s="216"/>
      <c r="AK247" s="216"/>
      <c r="AL247" s="216"/>
      <c r="AM247" s="216"/>
      <c r="AP247" s="11"/>
    </row>
    <row r="248" spans="1:172" ht="49.5" customHeight="1">
      <c r="A248" s="459"/>
      <c r="B248" s="430" t="s">
        <v>21289</v>
      </c>
      <c r="C248" s="429" t="s">
        <v>21290</v>
      </c>
      <c r="D248" s="429"/>
      <c r="E248" s="267" t="s">
        <v>500</v>
      </c>
      <c r="F248" s="216"/>
      <c r="G248" s="216"/>
      <c r="H248" s="216"/>
      <c r="I248" s="216"/>
      <c r="J248" s="216"/>
      <c r="K248" s="216"/>
      <c r="L248" s="215"/>
      <c r="M248" s="216"/>
      <c r="N248" s="216"/>
      <c r="O248" s="218"/>
      <c r="P248" s="218"/>
      <c r="Q248" s="216"/>
      <c r="R248" s="216"/>
      <c r="S248" s="218"/>
      <c r="T248" s="216"/>
      <c r="U248" s="216"/>
      <c r="V248" s="215"/>
      <c r="W248" s="216"/>
      <c r="X248" s="216"/>
      <c r="Y248" s="216"/>
      <c r="Z248" s="216"/>
      <c r="AA248" s="216"/>
      <c r="AB248" s="217"/>
      <c r="AC248" s="217"/>
      <c r="AD248" s="217"/>
      <c r="AE248" s="217"/>
      <c r="AF248" s="217"/>
      <c r="AG248" s="217"/>
      <c r="AH248" s="217"/>
      <c r="AI248" s="216"/>
      <c r="AJ248" s="216"/>
      <c r="AK248" s="216"/>
      <c r="AL248" s="216"/>
      <c r="AM248" s="216"/>
      <c r="AP248" s="11"/>
    </row>
    <row r="249" spans="1:172" ht="24" customHeight="1">
      <c r="A249" s="459"/>
      <c r="B249" s="430"/>
      <c r="C249" s="429" t="s">
        <v>21291</v>
      </c>
      <c r="D249" s="429"/>
      <c r="E249" s="267" t="s">
        <v>501</v>
      </c>
      <c r="F249" s="216"/>
      <c r="G249" s="216"/>
      <c r="H249" s="216"/>
      <c r="I249" s="216"/>
      <c r="J249" s="216"/>
      <c r="K249" s="216"/>
      <c r="L249" s="215"/>
      <c r="M249" s="216"/>
      <c r="N249" s="216"/>
      <c r="O249" s="218"/>
      <c r="P249" s="218"/>
      <c r="Q249" s="216"/>
      <c r="R249" s="216"/>
      <c r="S249" s="218"/>
      <c r="T249" s="216"/>
      <c r="U249" s="216"/>
      <c r="V249" s="215"/>
      <c r="W249" s="216"/>
      <c r="X249" s="216"/>
      <c r="Y249" s="216"/>
      <c r="Z249" s="216"/>
      <c r="AA249" s="216"/>
      <c r="AB249" s="217"/>
      <c r="AC249" s="217"/>
      <c r="AD249" s="217"/>
      <c r="AE249" s="217"/>
      <c r="AF249" s="217"/>
      <c r="AG249" s="217"/>
      <c r="AH249" s="217"/>
      <c r="AI249" s="216"/>
      <c r="AJ249" s="216"/>
      <c r="AK249" s="216"/>
      <c r="AL249" s="216"/>
      <c r="AM249" s="216"/>
      <c r="AP249" s="11"/>
    </row>
    <row r="250" spans="1:172" ht="79.5" customHeight="1">
      <c r="A250" s="459"/>
      <c r="B250" s="430"/>
      <c r="C250" s="428" t="s">
        <v>21292</v>
      </c>
      <c r="D250" s="428"/>
      <c r="E250" s="267" t="s">
        <v>502</v>
      </c>
      <c r="F250" s="216"/>
      <c r="G250" s="216"/>
      <c r="H250" s="216"/>
      <c r="I250" s="216"/>
      <c r="J250" s="216"/>
      <c r="K250" s="216"/>
      <c r="L250" s="215"/>
      <c r="M250" s="216"/>
      <c r="N250" s="216"/>
      <c r="O250" s="218"/>
      <c r="P250" s="218"/>
      <c r="Q250" s="216"/>
      <c r="R250" s="216"/>
      <c r="S250" s="218"/>
      <c r="T250" s="216"/>
      <c r="U250" s="216"/>
      <c r="V250" s="215"/>
      <c r="W250" s="216"/>
      <c r="X250" s="216"/>
      <c r="Y250" s="216"/>
      <c r="Z250" s="216"/>
      <c r="AA250" s="216"/>
      <c r="AB250" s="217"/>
      <c r="AC250" s="217"/>
      <c r="AD250" s="217"/>
      <c r="AE250" s="217"/>
      <c r="AF250" s="217"/>
      <c r="AG250" s="217"/>
      <c r="AH250" s="217"/>
      <c r="AI250" s="216"/>
      <c r="AJ250" s="216"/>
      <c r="AK250" s="216"/>
      <c r="AL250" s="216"/>
      <c r="AM250" s="216"/>
      <c r="AP250" s="11"/>
    </row>
    <row r="251" spans="1:172" s="30" customFormat="1" ht="27.75" customHeight="1">
      <c r="A251" s="459"/>
      <c r="B251" s="428" t="s">
        <v>21293</v>
      </c>
      <c r="C251" s="428"/>
      <c r="D251" s="428"/>
      <c r="E251" s="267" t="s">
        <v>503</v>
      </c>
      <c r="F251" s="215">
        <v>5</v>
      </c>
      <c r="G251" s="215">
        <v>22</v>
      </c>
      <c r="H251" s="215"/>
      <c r="I251" s="215"/>
      <c r="J251" s="215"/>
      <c r="K251" s="215">
        <v>33600</v>
      </c>
      <c r="L251" s="215">
        <v>17</v>
      </c>
      <c r="M251" s="215">
        <v>17</v>
      </c>
      <c r="N251" s="215"/>
      <c r="O251" s="215"/>
      <c r="P251" s="215"/>
      <c r="Q251" s="215"/>
      <c r="R251" s="215">
        <v>1</v>
      </c>
      <c r="S251" s="215"/>
      <c r="T251" s="215">
        <v>4</v>
      </c>
      <c r="U251" s="215"/>
      <c r="V251" s="215">
        <v>22</v>
      </c>
      <c r="W251" s="215"/>
      <c r="X251" s="215">
        <v>5</v>
      </c>
      <c r="Y251" s="215"/>
      <c r="Z251" s="215"/>
      <c r="AA251" s="215"/>
      <c r="AB251" s="215"/>
      <c r="AC251" s="215"/>
      <c r="AD251" s="215"/>
      <c r="AE251" s="215"/>
      <c r="AF251" s="215"/>
      <c r="AG251" s="215"/>
      <c r="AH251" s="215"/>
      <c r="AI251" s="215"/>
      <c r="AJ251" s="215"/>
      <c r="AK251" s="215"/>
      <c r="AL251" s="215"/>
      <c r="AM251" s="215">
        <v>0</v>
      </c>
      <c r="AN251" s="29"/>
      <c r="AO251" s="29"/>
    </row>
    <row r="252" spans="1:172" s="30" customFormat="1" ht="103.5" customHeight="1">
      <c r="A252" s="420" t="s">
        <v>17899</v>
      </c>
      <c r="B252" s="421" t="s">
        <v>703</v>
      </c>
      <c r="C252" s="421"/>
      <c r="D252" s="421"/>
      <c r="E252" s="267" t="s">
        <v>504</v>
      </c>
      <c r="F252" s="216"/>
      <c r="G252" s="216"/>
      <c r="H252" s="216"/>
      <c r="I252" s="216"/>
      <c r="J252" s="216"/>
      <c r="K252" s="216"/>
      <c r="L252" s="215"/>
      <c r="M252" s="216"/>
      <c r="N252" s="216"/>
      <c r="O252" s="216"/>
      <c r="P252" s="216"/>
      <c r="Q252" s="216"/>
      <c r="R252" s="216"/>
      <c r="S252" s="218"/>
      <c r="T252" s="216"/>
      <c r="U252" s="216"/>
      <c r="V252" s="215"/>
      <c r="W252" s="216"/>
      <c r="X252" s="216"/>
      <c r="Y252" s="216"/>
      <c r="Z252" s="216"/>
      <c r="AA252" s="216"/>
      <c r="AB252" s="216"/>
      <c r="AC252" s="216"/>
      <c r="AD252" s="216"/>
      <c r="AE252" s="216"/>
      <c r="AF252" s="216"/>
      <c r="AG252" s="216"/>
      <c r="AH252" s="216"/>
      <c r="AI252" s="216"/>
      <c r="AJ252" s="216"/>
      <c r="AK252" s="216"/>
      <c r="AL252" s="216"/>
      <c r="AM252" s="216"/>
      <c r="AN252" s="29"/>
      <c r="AO252" s="29"/>
    </row>
    <row r="253" spans="1:172" s="30" customFormat="1" ht="22.5" customHeight="1">
      <c r="A253" s="432"/>
      <c r="B253" s="421" t="s">
        <v>226</v>
      </c>
      <c r="C253" s="421"/>
      <c r="D253" s="421"/>
      <c r="E253" s="267" t="s">
        <v>505</v>
      </c>
      <c r="F253" s="216"/>
      <c r="G253" s="216"/>
      <c r="H253" s="216"/>
      <c r="I253" s="216"/>
      <c r="J253" s="216"/>
      <c r="K253" s="216"/>
      <c r="L253" s="215"/>
      <c r="M253" s="216"/>
      <c r="N253" s="216"/>
      <c r="O253" s="216"/>
      <c r="P253" s="216"/>
      <c r="Q253" s="216"/>
      <c r="R253" s="216"/>
      <c r="S253" s="218"/>
      <c r="T253" s="216"/>
      <c r="U253" s="216"/>
      <c r="V253" s="215"/>
      <c r="W253" s="216"/>
      <c r="X253" s="216"/>
      <c r="Y253" s="216"/>
      <c r="Z253" s="216"/>
      <c r="AA253" s="216"/>
      <c r="AB253" s="216"/>
      <c r="AC253" s="216"/>
      <c r="AD253" s="216"/>
      <c r="AE253" s="216"/>
      <c r="AF253" s="216"/>
      <c r="AG253" s="216"/>
      <c r="AH253" s="216"/>
      <c r="AI253" s="216"/>
      <c r="AJ253" s="216"/>
      <c r="AK253" s="216"/>
      <c r="AL253" s="216"/>
      <c r="AM253" s="216"/>
      <c r="AN253" s="29"/>
      <c r="AO253" s="29"/>
    </row>
    <row r="254" spans="1:172" s="30" customFormat="1" ht="37.5" customHeight="1">
      <c r="A254" s="432"/>
      <c r="B254" s="421" t="s">
        <v>227</v>
      </c>
      <c r="C254" s="421"/>
      <c r="D254" s="421"/>
      <c r="E254" s="267" t="s">
        <v>506</v>
      </c>
      <c r="F254" s="216"/>
      <c r="G254" s="216"/>
      <c r="H254" s="216"/>
      <c r="I254" s="216"/>
      <c r="J254" s="216"/>
      <c r="K254" s="216"/>
      <c r="L254" s="215"/>
      <c r="M254" s="216"/>
      <c r="N254" s="216"/>
      <c r="O254" s="216"/>
      <c r="P254" s="216"/>
      <c r="Q254" s="216"/>
      <c r="R254" s="216"/>
      <c r="S254" s="218"/>
      <c r="T254" s="216"/>
      <c r="U254" s="216"/>
      <c r="V254" s="215"/>
      <c r="W254" s="216"/>
      <c r="X254" s="216"/>
      <c r="Y254" s="216"/>
      <c r="Z254" s="216"/>
      <c r="AA254" s="216"/>
      <c r="AB254" s="216"/>
      <c r="AC254" s="216"/>
      <c r="AD254" s="216"/>
      <c r="AE254" s="216"/>
      <c r="AF254" s="216"/>
      <c r="AG254" s="216"/>
      <c r="AH254" s="216"/>
      <c r="AI254" s="216"/>
      <c r="AJ254" s="216"/>
      <c r="AK254" s="216"/>
      <c r="AL254" s="216"/>
      <c r="AM254" s="216"/>
      <c r="AN254" s="29"/>
      <c r="AO254" s="29"/>
    </row>
    <row r="255" spans="1:172" ht="55.5" customHeight="1">
      <c r="A255" s="426" t="s">
        <v>21294</v>
      </c>
      <c r="B255" s="427" t="s">
        <v>21295</v>
      </c>
      <c r="C255" s="427"/>
      <c r="D255" s="427"/>
      <c r="E255" s="267" t="s">
        <v>507</v>
      </c>
      <c r="F255" s="216">
        <v>11</v>
      </c>
      <c r="G255" s="216">
        <v>91</v>
      </c>
      <c r="H255" s="216"/>
      <c r="I255" s="216">
        <v>10</v>
      </c>
      <c r="J255" s="216">
        <v>28702647</v>
      </c>
      <c r="K255" s="216">
        <v>277861</v>
      </c>
      <c r="L255" s="215">
        <v>67</v>
      </c>
      <c r="M255" s="216">
        <v>59</v>
      </c>
      <c r="N255" s="216">
        <v>31</v>
      </c>
      <c r="O255" s="216"/>
      <c r="P255" s="216"/>
      <c r="Q255" s="216">
        <v>8</v>
      </c>
      <c r="R255" s="216">
        <v>2</v>
      </c>
      <c r="S255" s="216"/>
      <c r="T255" s="216">
        <v>3</v>
      </c>
      <c r="U255" s="216">
        <v>2</v>
      </c>
      <c r="V255" s="215">
        <v>74</v>
      </c>
      <c r="W255" s="216"/>
      <c r="X255" s="216">
        <v>28</v>
      </c>
      <c r="Y255" s="216"/>
      <c r="Z255" s="216"/>
      <c r="AA255" s="216">
        <v>3</v>
      </c>
      <c r="AB255" s="216"/>
      <c r="AC255" s="216">
        <v>2</v>
      </c>
      <c r="AD255" s="216">
        <v>14</v>
      </c>
      <c r="AE255" s="216">
        <v>2</v>
      </c>
      <c r="AF255" s="216">
        <v>7</v>
      </c>
      <c r="AG255" s="216">
        <v>5</v>
      </c>
      <c r="AH255" s="216">
        <v>909807</v>
      </c>
      <c r="AI255" s="216"/>
      <c r="AJ255" s="216">
        <v>38227</v>
      </c>
      <c r="AK255" s="216"/>
      <c r="AL255" s="216"/>
      <c r="AM255" s="216"/>
      <c r="AN255" s="31"/>
      <c r="AO255" s="31"/>
      <c r="AP255" s="31"/>
      <c r="AQ255" s="31"/>
      <c r="AR255" s="31"/>
      <c r="AS255" s="31"/>
      <c r="AT255" s="31"/>
      <c r="AU255" s="31"/>
      <c r="AV255" s="31"/>
      <c r="AW255" s="31"/>
      <c r="AX255" s="31"/>
      <c r="AY255" s="31"/>
      <c r="AZ255" s="31"/>
      <c r="BA255" s="31"/>
      <c r="BB255" s="31"/>
      <c r="BC255" s="31"/>
      <c r="BD255" s="31"/>
      <c r="BE255" s="31"/>
      <c r="BF255" s="31"/>
      <c r="BG255" s="31"/>
      <c r="BH255" s="31"/>
      <c r="BI255" s="31"/>
      <c r="BJ255" s="31"/>
      <c r="BK255" s="31"/>
      <c r="BL255" s="31"/>
      <c r="BM255" s="31"/>
      <c r="BN255" s="31"/>
      <c r="BO255" s="31"/>
      <c r="BP255" s="31"/>
      <c r="BQ255" s="31"/>
      <c r="BR255" s="31"/>
      <c r="BS255" s="31"/>
      <c r="BT255" s="31"/>
      <c r="BU255" s="31"/>
      <c r="BV255" s="31"/>
      <c r="BW255" s="31"/>
      <c r="BX255" s="31"/>
      <c r="BY255" s="31"/>
      <c r="BZ255" s="31"/>
      <c r="CA255" s="31"/>
      <c r="CB255" s="31"/>
      <c r="CC255" s="31"/>
      <c r="CD255" s="31"/>
      <c r="CE255" s="31"/>
      <c r="CF255" s="31"/>
      <c r="CG255" s="31"/>
      <c r="CH255" s="31"/>
      <c r="CI255" s="31"/>
      <c r="CJ255" s="31"/>
      <c r="CK255" s="31"/>
      <c r="CL255" s="31"/>
      <c r="CM255" s="31"/>
      <c r="CN255" s="31"/>
      <c r="CO255" s="31"/>
      <c r="CP255" s="31"/>
      <c r="CQ255" s="31"/>
      <c r="CR255" s="31"/>
      <c r="CS255" s="31"/>
      <c r="CT255" s="31"/>
      <c r="CU255" s="31"/>
      <c r="CV255" s="31"/>
      <c r="CW255" s="31"/>
      <c r="CX255" s="31"/>
      <c r="CY255" s="31"/>
      <c r="CZ255" s="31"/>
      <c r="DA255" s="31"/>
      <c r="DB255" s="31"/>
      <c r="DC255" s="31"/>
      <c r="DD255" s="31"/>
      <c r="DE255" s="31"/>
      <c r="DF255" s="31"/>
      <c r="DG255" s="31"/>
      <c r="DH255" s="31"/>
      <c r="DI255" s="31"/>
      <c r="DJ255" s="31"/>
      <c r="DK255" s="31"/>
      <c r="DL255" s="31"/>
      <c r="DM255" s="31"/>
      <c r="DN255" s="31"/>
      <c r="DO255" s="31"/>
      <c r="DP255" s="31"/>
      <c r="DQ255" s="31"/>
      <c r="DR255" s="31"/>
      <c r="DS255" s="31"/>
      <c r="DT255" s="31"/>
      <c r="DU255" s="31"/>
      <c r="DV255" s="31"/>
      <c r="DW255" s="31"/>
      <c r="DX255" s="31"/>
      <c r="DY255" s="31"/>
      <c r="DZ255" s="31"/>
      <c r="EA255" s="31"/>
      <c r="EB255" s="31"/>
      <c r="EC255" s="31"/>
      <c r="ED255" s="31"/>
      <c r="EE255" s="31"/>
      <c r="EF255" s="31"/>
      <c r="EG255" s="31"/>
      <c r="EH255" s="31"/>
      <c r="EI255" s="31"/>
      <c r="EJ255" s="31"/>
      <c r="EK255" s="31"/>
      <c r="EL255" s="31"/>
      <c r="EM255" s="31"/>
      <c r="EN255" s="31"/>
      <c r="EO255" s="31"/>
      <c r="EP255" s="31"/>
      <c r="EQ255" s="31"/>
      <c r="ER255" s="31"/>
      <c r="ES255" s="31"/>
      <c r="ET255" s="31"/>
      <c r="EU255" s="31"/>
      <c r="EV255" s="31"/>
      <c r="EW255" s="31"/>
      <c r="EX255" s="31"/>
      <c r="EY255" s="31"/>
      <c r="EZ255" s="31"/>
      <c r="FA255" s="31"/>
      <c r="FB255" s="31"/>
      <c r="FC255" s="31"/>
      <c r="FD255" s="31"/>
      <c r="FE255" s="31"/>
      <c r="FF255" s="31"/>
      <c r="FG255" s="31"/>
      <c r="FH255" s="31"/>
      <c r="FI255" s="31"/>
      <c r="FJ255" s="31"/>
      <c r="FK255" s="31"/>
      <c r="FL255" s="31"/>
      <c r="FM255" s="31"/>
      <c r="FN255" s="31"/>
      <c r="FO255" s="31"/>
      <c r="FP255" s="31"/>
    </row>
    <row r="256" spans="1:172" ht="24" customHeight="1">
      <c r="A256" s="426"/>
      <c r="B256" s="427" t="s">
        <v>21296</v>
      </c>
      <c r="C256" s="427"/>
      <c r="D256" s="427"/>
      <c r="E256" s="267" t="s">
        <v>508</v>
      </c>
      <c r="F256" s="216">
        <v>2</v>
      </c>
      <c r="G256" s="216">
        <v>36</v>
      </c>
      <c r="H256" s="216"/>
      <c r="I256" s="216">
        <v>9</v>
      </c>
      <c r="J256" s="216">
        <v>1102705</v>
      </c>
      <c r="K256" s="216">
        <v>72939</v>
      </c>
      <c r="L256" s="215">
        <v>22</v>
      </c>
      <c r="M256" s="216">
        <v>22</v>
      </c>
      <c r="N256" s="216">
        <v>18</v>
      </c>
      <c r="O256" s="216"/>
      <c r="P256" s="216"/>
      <c r="Q256" s="216"/>
      <c r="R256" s="216"/>
      <c r="S256" s="216"/>
      <c r="T256" s="216">
        <v>1</v>
      </c>
      <c r="U256" s="216"/>
      <c r="V256" s="215">
        <v>23</v>
      </c>
      <c r="W256" s="216"/>
      <c r="X256" s="216">
        <v>15</v>
      </c>
      <c r="Y256" s="216"/>
      <c r="Z256" s="216"/>
      <c r="AA256" s="216"/>
      <c r="AB256" s="216"/>
      <c r="AC256" s="216"/>
      <c r="AD256" s="216">
        <v>1</v>
      </c>
      <c r="AE256" s="216"/>
      <c r="AF256" s="216">
        <v>1</v>
      </c>
      <c r="AG256" s="216"/>
      <c r="AH256" s="216">
        <v>60431</v>
      </c>
      <c r="AI256" s="216"/>
      <c r="AJ256" s="216"/>
      <c r="AK256" s="216"/>
      <c r="AL256" s="216"/>
      <c r="AM256" s="216"/>
      <c r="AN256" s="31"/>
      <c r="AO256" s="31"/>
      <c r="AP256" s="31"/>
      <c r="AQ256" s="31"/>
      <c r="AR256" s="31"/>
      <c r="AS256" s="31"/>
      <c r="AT256" s="31"/>
      <c r="AU256" s="31"/>
      <c r="AV256" s="31"/>
      <c r="AW256" s="31"/>
      <c r="AX256" s="31"/>
      <c r="AY256" s="31"/>
      <c r="AZ256" s="31"/>
      <c r="BA256" s="31"/>
      <c r="BB256" s="31"/>
      <c r="BC256" s="31"/>
      <c r="BD256" s="31"/>
      <c r="BE256" s="31"/>
      <c r="BF256" s="31"/>
      <c r="BG256" s="31"/>
      <c r="BH256" s="31"/>
      <c r="BI256" s="31"/>
      <c r="BJ256" s="31"/>
      <c r="BK256" s="31"/>
      <c r="BL256" s="31"/>
      <c r="BM256" s="31"/>
      <c r="BN256" s="31"/>
      <c r="BO256" s="31"/>
      <c r="BP256" s="31"/>
      <c r="BQ256" s="31"/>
      <c r="BR256" s="31"/>
      <c r="BS256" s="31"/>
      <c r="BT256" s="31"/>
      <c r="BU256" s="31"/>
      <c r="BV256" s="31"/>
      <c r="BW256" s="31"/>
      <c r="BX256" s="31"/>
      <c r="BY256" s="31"/>
      <c r="BZ256" s="31"/>
      <c r="CA256" s="31"/>
      <c r="CB256" s="31"/>
      <c r="CC256" s="31"/>
      <c r="CD256" s="31"/>
      <c r="CE256" s="31"/>
      <c r="CF256" s="31"/>
      <c r="CG256" s="31"/>
      <c r="CH256" s="31"/>
      <c r="CI256" s="31"/>
      <c r="CJ256" s="31"/>
      <c r="CK256" s="31"/>
      <c r="CL256" s="31"/>
      <c r="CM256" s="31"/>
      <c r="CN256" s="31"/>
      <c r="CO256" s="31"/>
      <c r="CP256" s="31"/>
      <c r="CQ256" s="31"/>
      <c r="CR256" s="31"/>
      <c r="CS256" s="31"/>
      <c r="CT256" s="31"/>
      <c r="CU256" s="31"/>
      <c r="CV256" s="31"/>
      <c r="CW256" s="31"/>
      <c r="CX256" s="31"/>
      <c r="CY256" s="31"/>
      <c r="CZ256" s="31"/>
      <c r="DA256" s="31"/>
      <c r="DB256" s="31"/>
      <c r="DC256" s="31"/>
      <c r="DD256" s="31"/>
      <c r="DE256" s="31"/>
      <c r="DF256" s="31"/>
      <c r="DG256" s="31"/>
      <c r="DH256" s="31"/>
      <c r="DI256" s="31"/>
      <c r="DJ256" s="31"/>
      <c r="DK256" s="31"/>
      <c r="DL256" s="31"/>
      <c r="DM256" s="31"/>
      <c r="DN256" s="31"/>
      <c r="DO256" s="31"/>
      <c r="DP256" s="31"/>
      <c r="DQ256" s="31"/>
      <c r="DR256" s="31"/>
      <c r="DS256" s="31"/>
      <c r="DT256" s="31"/>
      <c r="DU256" s="31"/>
      <c r="DV256" s="31"/>
      <c r="DW256" s="31"/>
      <c r="DX256" s="31"/>
      <c r="DY256" s="31"/>
      <c r="DZ256" s="31"/>
      <c r="EA256" s="31"/>
      <c r="EB256" s="31"/>
      <c r="EC256" s="31"/>
      <c r="ED256" s="31"/>
      <c r="EE256" s="31"/>
      <c r="EF256" s="31"/>
      <c r="EG256" s="31"/>
      <c r="EH256" s="31"/>
      <c r="EI256" s="31"/>
      <c r="EJ256" s="31"/>
      <c r="EK256" s="31"/>
      <c r="EL256" s="31"/>
      <c r="EM256" s="31"/>
      <c r="EN256" s="31"/>
      <c r="EO256" s="31"/>
      <c r="EP256" s="31"/>
      <c r="EQ256" s="31"/>
      <c r="ER256" s="31"/>
      <c r="ES256" s="31"/>
      <c r="ET256" s="31"/>
      <c r="EU256" s="31"/>
      <c r="EV256" s="31"/>
      <c r="EW256" s="31"/>
      <c r="EX256" s="31"/>
      <c r="EY256" s="31"/>
      <c r="EZ256" s="31"/>
      <c r="FA256" s="31"/>
      <c r="FB256" s="31"/>
      <c r="FC256" s="31"/>
      <c r="FD256" s="31"/>
      <c r="FE256" s="31"/>
      <c r="FF256" s="31"/>
      <c r="FG256" s="31"/>
      <c r="FH256" s="31"/>
      <c r="FI256" s="31"/>
      <c r="FJ256" s="31"/>
      <c r="FK256" s="31"/>
      <c r="FL256" s="31"/>
      <c r="FM256" s="31"/>
      <c r="FN256" s="31"/>
      <c r="FO256" s="31"/>
      <c r="FP256" s="31"/>
    </row>
    <row r="257" spans="1:172" ht="24" customHeight="1">
      <c r="A257" s="426"/>
      <c r="B257" s="427" t="s">
        <v>17900</v>
      </c>
      <c r="C257" s="427"/>
      <c r="D257" s="427"/>
      <c r="E257" s="267" t="s">
        <v>509</v>
      </c>
      <c r="F257" s="216">
        <v>35</v>
      </c>
      <c r="G257" s="216">
        <v>176</v>
      </c>
      <c r="H257" s="216">
        <v>174</v>
      </c>
      <c r="I257" s="216">
        <v>2</v>
      </c>
      <c r="J257" s="216">
        <v>30829564</v>
      </c>
      <c r="K257" s="216">
        <v>960890</v>
      </c>
      <c r="L257" s="215">
        <v>162</v>
      </c>
      <c r="M257" s="216">
        <v>117</v>
      </c>
      <c r="N257" s="216">
        <v>24</v>
      </c>
      <c r="O257" s="216"/>
      <c r="P257" s="216"/>
      <c r="Q257" s="216">
        <v>45</v>
      </c>
      <c r="R257" s="216">
        <v>15</v>
      </c>
      <c r="S257" s="216"/>
      <c r="T257" s="216">
        <v>2</v>
      </c>
      <c r="U257" s="216">
        <v>9</v>
      </c>
      <c r="V257" s="215">
        <v>188</v>
      </c>
      <c r="W257" s="216"/>
      <c r="X257" s="216">
        <v>19</v>
      </c>
      <c r="Y257" s="216">
        <v>2</v>
      </c>
      <c r="Z257" s="216">
        <v>4</v>
      </c>
      <c r="AA257" s="216">
        <v>2</v>
      </c>
      <c r="AB257" s="216">
        <v>12</v>
      </c>
      <c r="AC257" s="216">
        <v>34</v>
      </c>
      <c r="AD257" s="216">
        <v>26</v>
      </c>
      <c r="AE257" s="216">
        <v>6</v>
      </c>
      <c r="AF257" s="216">
        <v>13</v>
      </c>
      <c r="AG257" s="216">
        <v>13</v>
      </c>
      <c r="AH257" s="216">
        <v>13155300</v>
      </c>
      <c r="AI257" s="216"/>
      <c r="AJ257" s="216">
        <v>28546</v>
      </c>
      <c r="AK257" s="216">
        <v>1</v>
      </c>
      <c r="AL257" s="216">
        <v>1</v>
      </c>
      <c r="AM257" s="216"/>
      <c r="AN257" s="31"/>
      <c r="AO257" s="31"/>
      <c r="AP257" s="31"/>
      <c r="AQ257" s="31"/>
      <c r="AR257" s="31"/>
      <c r="AS257" s="31"/>
      <c r="AT257" s="31"/>
      <c r="AU257" s="31"/>
      <c r="AV257" s="31"/>
      <c r="AW257" s="31"/>
      <c r="AX257" s="31"/>
      <c r="AY257" s="31"/>
      <c r="AZ257" s="31"/>
      <c r="BA257" s="31"/>
      <c r="BB257" s="31"/>
      <c r="BC257" s="31"/>
      <c r="BD257" s="31"/>
      <c r="BE257" s="31"/>
      <c r="BF257" s="31"/>
      <c r="BG257" s="31"/>
      <c r="BH257" s="31"/>
      <c r="BI257" s="31"/>
      <c r="BJ257" s="31"/>
      <c r="BK257" s="31"/>
      <c r="BL257" s="31"/>
      <c r="BM257" s="31"/>
      <c r="BN257" s="31"/>
      <c r="BO257" s="31"/>
      <c r="BP257" s="31"/>
      <c r="BQ257" s="31"/>
      <c r="BR257" s="31"/>
      <c r="BS257" s="31"/>
      <c r="BT257" s="31"/>
      <c r="BU257" s="31"/>
      <c r="BV257" s="31"/>
      <c r="BW257" s="31"/>
      <c r="BX257" s="31"/>
      <c r="BY257" s="31"/>
      <c r="BZ257" s="31"/>
      <c r="CA257" s="31"/>
      <c r="CB257" s="31"/>
      <c r="CC257" s="31"/>
      <c r="CD257" s="31"/>
      <c r="CE257" s="31"/>
      <c r="CF257" s="31"/>
      <c r="CG257" s="31"/>
      <c r="CH257" s="31"/>
      <c r="CI257" s="31"/>
      <c r="CJ257" s="31"/>
      <c r="CK257" s="31"/>
      <c r="CL257" s="31"/>
      <c r="CM257" s="31"/>
      <c r="CN257" s="31"/>
      <c r="CO257" s="31"/>
      <c r="CP257" s="31"/>
      <c r="CQ257" s="31"/>
      <c r="CR257" s="31"/>
      <c r="CS257" s="31"/>
      <c r="CT257" s="31"/>
      <c r="CU257" s="31"/>
      <c r="CV257" s="31"/>
      <c r="CW257" s="31"/>
      <c r="CX257" s="31"/>
      <c r="CY257" s="31"/>
      <c r="CZ257" s="31"/>
      <c r="DA257" s="31"/>
      <c r="DB257" s="31"/>
      <c r="DC257" s="31"/>
      <c r="DD257" s="31"/>
      <c r="DE257" s="31"/>
      <c r="DF257" s="31"/>
      <c r="DG257" s="31"/>
      <c r="DH257" s="31"/>
      <c r="DI257" s="31"/>
      <c r="DJ257" s="31"/>
      <c r="DK257" s="31"/>
      <c r="DL257" s="31"/>
      <c r="DM257" s="31"/>
      <c r="DN257" s="31"/>
      <c r="DO257" s="31"/>
      <c r="DP257" s="31"/>
      <c r="DQ257" s="31"/>
      <c r="DR257" s="31"/>
      <c r="DS257" s="31"/>
      <c r="DT257" s="31"/>
      <c r="DU257" s="31"/>
      <c r="DV257" s="31"/>
      <c r="DW257" s="31"/>
      <c r="DX257" s="31"/>
      <c r="DY257" s="31"/>
      <c r="DZ257" s="31"/>
      <c r="EA257" s="31"/>
      <c r="EB257" s="31"/>
      <c r="EC257" s="31"/>
      <c r="ED257" s="31"/>
      <c r="EE257" s="31"/>
      <c r="EF257" s="31"/>
      <c r="EG257" s="31"/>
      <c r="EH257" s="31"/>
      <c r="EI257" s="31"/>
      <c r="EJ257" s="31"/>
      <c r="EK257" s="31"/>
      <c r="EL257" s="31"/>
      <c r="EM257" s="31"/>
      <c r="EN257" s="31"/>
      <c r="EO257" s="31"/>
      <c r="EP257" s="31"/>
      <c r="EQ257" s="31"/>
      <c r="ER257" s="31"/>
      <c r="ES257" s="31"/>
      <c r="ET257" s="31"/>
      <c r="EU257" s="31"/>
      <c r="EV257" s="31"/>
      <c r="EW257" s="31"/>
      <c r="EX257" s="31"/>
      <c r="EY257" s="31"/>
      <c r="EZ257" s="31"/>
      <c r="FA257" s="31"/>
      <c r="FB257" s="31"/>
      <c r="FC257" s="31"/>
      <c r="FD257" s="31"/>
      <c r="FE257" s="31"/>
      <c r="FF257" s="31"/>
      <c r="FG257" s="31"/>
      <c r="FH257" s="31"/>
      <c r="FI257" s="31"/>
      <c r="FJ257" s="31"/>
      <c r="FK257" s="31"/>
      <c r="FL257" s="31"/>
      <c r="FM257" s="31"/>
      <c r="FN257" s="31"/>
      <c r="FO257" s="31"/>
      <c r="FP257" s="31"/>
    </row>
    <row r="258" spans="1:172" ht="36.6" customHeight="1">
      <c r="A258" s="426"/>
      <c r="B258" s="427" t="s">
        <v>21297</v>
      </c>
      <c r="C258" s="427"/>
      <c r="D258" s="427"/>
      <c r="E258" s="267" t="s">
        <v>132</v>
      </c>
      <c r="F258" s="216">
        <v>3</v>
      </c>
      <c r="G258" s="216">
        <v>18</v>
      </c>
      <c r="H258" s="216">
        <v>16</v>
      </c>
      <c r="I258" s="216">
        <v>2</v>
      </c>
      <c r="J258" s="216">
        <v>2169970</v>
      </c>
      <c r="K258" s="216">
        <v>4000</v>
      </c>
      <c r="L258" s="215">
        <v>16</v>
      </c>
      <c r="M258" s="216">
        <v>11</v>
      </c>
      <c r="N258" s="216">
        <v>3</v>
      </c>
      <c r="O258" s="216"/>
      <c r="P258" s="216"/>
      <c r="Q258" s="216">
        <v>5</v>
      </c>
      <c r="R258" s="216"/>
      <c r="S258" s="216"/>
      <c r="T258" s="216"/>
      <c r="U258" s="216">
        <v>1</v>
      </c>
      <c r="V258" s="215">
        <v>17</v>
      </c>
      <c r="W258" s="216"/>
      <c r="X258" s="216">
        <v>3</v>
      </c>
      <c r="Y258" s="216"/>
      <c r="Z258" s="216">
        <v>1</v>
      </c>
      <c r="AA258" s="216"/>
      <c r="AB258" s="216"/>
      <c r="AC258" s="216">
        <v>1</v>
      </c>
      <c r="AD258" s="216">
        <v>2</v>
      </c>
      <c r="AE258" s="216"/>
      <c r="AF258" s="216"/>
      <c r="AG258" s="216">
        <v>1</v>
      </c>
      <c r="AH258" s="216">
        <v>15000</v>
      </c>
      <c r="AI258" s="216"/>
      <c r="AJ258" s="216">
        <v>12900</v>
      </c>
      <c r="AK258" s="216"/>
      <c r="AL258" s="216">
        <v>1</v>
      </c>
      <c r="AM258" s="216"/>
      <c r="AN258" s="31"/>
      <c r="AO258" s="31"/>
      <c r="AP258" s="31"/>
      <c r="AQ258" s="31"/>
      <c r="AR258" s="31"/>
      <c r="AS258" s="31"/>
      <c r="AT258" s="31"/>
      <c r="AU258" s="31"/>
      <c r="AV258" s="31"/>
      <c r="AW258" s="31"/>
      <c r="AX258" s="31"/>
      <c r="AY258" s="31"/>
      <c r="AZ258" s="31"/>
      <c r="BA258" s="31"/>
      <c r="BB258" s="31"/>
      <c r="BC258" s="31"/>
      <c r="BD258" s="31"/>
      <c r="BE258" s="31"/>
      <c r="BF258" s="31"/>
      <c r="BG258" s="31"/>
      <c r="BH258" s="31"/>
      <c r="BI258" s="31"/>
      <c r="BJ258" s="31"/>
      <c r="BK258" s="31"/>
      <c r="BL258" s="31"/>
      <c r="BM258" s="31"/>
      <c r="BN258" s="31"/>
      <c r="BO258" s="31"/>
      <c r="BP258" s="31"/>
      <c r="BQ258" s="31"/>
      <c r="BR258" s="31"/>
      <c r="BS258" s="31"/>
      <c r="BT258" s="31"/>
      <c r="BU258" s="31"/>
      <c r="BV258" s="31"/>
      <c r="BW258" s="31"/>
      <c r="BX258" s="31"/>
      <c r="BY258" s="31"/>
      <c r="BZ258" s="31"/>
      <c r="CA258" s="31"/>
      <c r="CB258" s="31"/>
      <c r="CC258" s="31"/>
      <c r="CD258" s="31"/>
      <c r="CE258" s="31"/>
      <c r="CF258" s="31"/>
      <c r="CG258" s="31"/>
      <c r="CH258" s="31"/>
      <c r="CI258" s="31"/>
      <c r="CJ258" s="31"/>
      <c r="CK258" s="31"/>
      <c r="CL258" s="31"/>
      <c r="CM258" s="31"/>
      <c r="CN258" s="31"/>
      <c r="CO258" s="31"/>
      <c r="CP258" s="31"/>
      <c r="CQ258" s="31"/>
      <c r="CR258" s="31"/>
      <c r="CS258" s="31"/>
      <c r="CT258" s="31"/>
      <c r="CU258" s="31"/>
      <c r="CV258" s="31"/>
      <c r="CW258" s="31"/>
      <c r="CX258" s="31"/>
      <c r="CY258" s="31"/>
      <c r="CZ258" s="31"/>
      <c r="DA258" s="31"/>
      <c r="DB258" s="31"/>
      <c r="DC258" s="31"/>
      <c r="DD258" s="31"/>
      <c r="DE258" s="31"/>
      <c r="DF258" s="31"/>
      <c r="DG258" s="31"/>
      <c r="DH258" s="31"/>
      <c r="DI258" s="31"/>
      <c r="DJ258" s="31"/>
      <c r="DK258" s="31"/>
      <c r="DL258" s="31"/>
      <c r="DM258" s="31"/>
      <c r="DN258" s="31"/>
      <c r="DO258" s="31"/>
      <c r="DP258" s="31"/>
      <c r="DQ258" s="31"/>
      <c r="DR258" s="31"/>
      <c r="DS258" s="31"/>
      <c r="DT258" s="31"/>
      <c r="DU258" s="31"/>
      <c r="DV258" s="31"/>
      <c r="DW258" s="31"/>
      <c r="DX258" s="31"/>
      <c r="DY258" s="31"/>
      <c r="DZ258" s="31"/>
      <c r="EA258" s="31"/>
      <c r="EB258" s="31"/>
      <c r="EC258" s="31"/>
      <c r="ED258" s="31"/>
      <c r="EE258" s="31"/>
      <c r="EF258" s="31"/>
      <c r="EG258" s="31"/>
      <c r="EH258" s="31"/>
      <c r="EI258" s="31"/>
      <c r="EJ258" s="31"/>
      <c r="EK258" s="31"/>
      <c r="EL258" s="31"/>
      <c r="EM258" s="31"/>
      <c r="EN258" s="31"/>
      <c r="EO258" s="31"/>
      <c r="EP258" s="31"/>
      <c r="EQ258" s="31"/>
      <c r="ER258" s="31"/>
      <c r="ES258" s="31"/>
      <c r="ET258" s="31"/>
      <c r="EU258" s="31"/>
      <c r="EV258" s="31"/>
      <c r="EW258" s="31"/>
      <c r="EX258" s="31"/>
      <c r="EY258" s="31"/>
      <c r="EZ258" s="31"/>
      <c r="FA258" s="31"/>
      <c r="FB258" s="31"/>
      <c r="FC258" s="31"/>
      <c r="FD258" s="31"/>
      <c r="FE258" s="31"/>
      <c r="FF258" s="31"/>
      <c r="FG258" s="31"/>
      <c r="FH258" s="31"/>
      <c r="FI258" s="31"/>
      <c r="FJ258" s="31"/>
      <c r="FK258" s="31"/>
      <c r="FL258" s="31"/>
      <c r="FM258" s="31"/>
      <c r="FN258" s="31"/>
      <c r="FO258" s="31"/>
      <c r="FP258" s="31"/>
    </row>
    <row r="259" spans="1:172" ht="24" customHeight="1">
      <c r="A259" s="426"/>
      <c r="B259" s="427" t="s">
        <v>17901</v>
      </c>
      <c r="C259" s="427"/>
      <c r="D259" s="427"/>
      <c r="E259" s="267" t="s">
        <v>136</v>
      </c>
      <c r="F259" s="216">
        <v>31</v>
      </c>
      <c r="G259" s="216">
        <v>156</v>
      </c>
      <c r="H259" s="216"/>
      <c r="I259" s="216">
        <v>4</v>
      </c>
      <c r="J259" s="216">
        <v>49660461</v>
      </c>
      <c r="K259" s="216">
        <v>695347</v>
      </c>
      <c r="L259" s="215">
        <v>135</v>
      </c>
      <c r="M259" s="216">
        <v>119</v>
      </c>
      <c r="N259" s="216">
        <v>38</v>
      </c>
      <c r="O259" s="216"/>
      <c r="P259" s="216"/>
      <c r="Q259" s="216">
        <v>16</v>
      </c>
      <c r="R259" s="216">
        <v>6</v>
      </c>
      <c r="S259" s="216"/>
      <c r="T259" s="216">
        <v>5</v>
      </c>
      <c r="U259" s="216">
        <v>1</v>
      </c>
      <c r="V259" s="215">
        <v>147</v>
      </c>
      <c r="W259" s="216"/>
      <c r="X259" s="216">
        <v>39</v>
      </c>
      <c r="Y259" s="216">
        <v>10</v>
      </c>
      <c r="Z259" s="216">
        <v>1</v>
      </c>
      <c r="AA259" s="216">
        <v>8</v>
      </c>
      <c r="AB259" s="216">
        <v>6</v>
      </c>
      <c r="AC259" s="216">
        <v>11</v>
      </c>
      <c r="AD259" s="216">
        <v>13</v>
      </c>
      <c r="AE259" s="216">
        <v>11</v>
      </c>
      <c r="AF259" s="216">
        <v>5</v>
      </c>
      <c r="AG259" s="216">
        <v>8</v>
      </c>
      <c r="AH259" s="216">
        <v>4773225</v>
      </c>
      <c r="AI259" s="216"/>
      <c r="AJ259" s="216">
        <v>56072</v>
      </c>
      <c r="AK259" s="216"/>
      <c r="AL259" s="216">
        <v>1</v>
      </c>
      <c r="AM259" s="216"/>
      <c r="AN259" s="31"/>
      <c r="AO259" s="31"/>
      <c r="AP259" s="31"/>
      <c r="AQ259" s="31"/>
      <c r="AR259" s="31"/>
      <c r="AS259" s="31"/>
      <c r="AT259" s="31"/>
      <c r="AU259" s="31"/>
      <c r="AV259" s="31"/>
      <c r="AW259" s="31"/>
      <c r="AX259" s="31"/>
      <c r="AY259" s="31"/>
      <c r="AZ259" s="31"/>
      <c r="BA259" s="31"/>
      <c r="BB259" s="31"/>
      <c r="BC259" s="31"/>
      <c r="BD259" s="31"/>
      <c r="BE259" s="31"/>
      <c r="BF259" s="31"/>
      <c r="BG259" s="31"/>
      <c r="BH259" s="31"/>
      <c r="BI259" s="31"/>
      <c r="BJ259" s="31"/>
      <c r="BK259" s="31"/>
      <c r="BL259" s="31"/>
      <c r="BM259" s="31"/>
      <c r="BN259" s="31"/>
      <c r="BO259" s="31"/>
      <c r="BP259" s="31"/>
      <c r="BQ259" s="31"/>
      <c r="BR259" s="31"/>
      <c r="BS259" s="31"/>
      <c r="BT259" s="31"/>
      <c r="BU259" s="31"/>
      <c r="BV259" s="31"/>
      <c r="BW259" s="31"/>
      <c r="BX259" s="31"/>
      <c r="BY259" s="31"/>
      <c r="BZ259" s="31"/>
      <c r="CA259" s="31"/>
      <c r="CB259" s="31"/>
      <c r="CC259" s="31"/>
      <c r="CD259" s="31"/>
      <c r="CE259" s="31"/>
      <c r="CF259" s="31"/>
      <c r="CG259" s="31"/>
      <c r="CH259" s="31"/>
      <c r="CI259" s="31"/>
      <c r="CJ259" s="31"/>
      <c r="CK259" s="31"/>
      <c r="CL259" s="31"/>
      <c r="CM259" s="31"/>
      <c r="CN259" s="31"/>
      <c r="CO259" s="31"/>
      <c r="CP259" s="31"/>
      <c r="CQ259" s="31"/>
      <c r="CR259" s="31"/>
      <c r="CS259" s="31"/>
      <c r="CT259" s="31"/>
      <c r="CU259" s="31"/>
      <c r="CV259" s="31"/>
      <c r="CW259" s="31"/>
      <c r="CX259" s="31"/>
      <c r="CY259" s="31"/>
      <c r="CZ259" s="31"/>
      <c r="DA259" s="31"/>
      <c r="DB259" s="31"/>
      <c r="DC259" s="31"/>
      <c r="DD259" s="31"/>
      <c r="DE259" s="31"/>
      <c r="DF259" s="31"/>
      <c r="DG259" s="31"/>
      <c r="DH259" s="31"/>
      <c r="DI259" s="31"/>
      <c r="DJ259" s="31"/>
      <c r="DK259" s="31"/>
      <c r="DL259" s="31"/>
      <c r="DM259" s="31"/>
      <c r="DN259" s="31"/>
      <c r="DO259" s="31"/>
      <c r="DP259" s="31"/>
      <c r="DQ259" s="31"/>
      <c r="DR259" s="31"/>
      <c r="DS259" s="31"/>
      <c r="DT259" s="31"/>
      <c r="DU259" s="31"/>
      <c r="DV259" s="31"/>
      <c r="DW259" s="31"/>
      <c r="DX259" s="31"/>
      <c r="DY259" s="31"/>
      <c r="DZ259" s="31"/>
      <c r="EA259" s="31"/>
      <c r="EB259" s="31"/>
      <c r="EC259" s="31"/>
      <c r="ED259" s="31"/>
      <c r="EE259" s="31"/>
      <c r="EF259" s="31"/>
      <c r="EG259" s="31"/>
      <c r="EH259" s="31"/>
      <c r="EI259" s="31"/>
      <c r="EJ259" s="31"/>
      <c r="EK259" s="31"/>
      <c r="EL259" s="31"/>
      <c r="EM259" s="31"/>
      <c r="EN259" s="31"/>
      <c r="EO259" s="31"/>
      <c r="EP259" s="31"/>
      <c r="EQ259" s="31"/>
      <c r="ER259" s="31"/>
      <c r="ES259" s="31"/>
      <c r="ET259" s="31"/>
      <c r="EU259" s="31"/>
      <c r="EV259" s="31"/>
      <c r="EW259" s="31"/>
      <c r="EX259" s="31"/>
      <c r="EY259" s="31"/>
      <c r="EZ259" s="31"/>
      <c r="FA259" s="31"/>
      <c r="FB259" s="31"/>
      <c r="FC259" s="31"/>
      <c r="FD259" s="31"/>
      <c r="FE259" s="31"/>
      <c r="FF259" s="31"/>
      <c r="FG259" s="31"/>
      <c r="FH259" s="31"/>
      <c r="FI259" s="31"/>
      <c r="FJ259" s="31"/>
      <c r="FK259" s="31"/>
      <c r="FL259" s="31"/>
      <c r="FM259" s="31"/>
      <c r="FN259" s="31"/>
      <c r="FO259" s="31"/>
      <c r="FP259" s="31"/>
    </row>
    <row r="260" spans="1:172" ht="43.5" customHeight="1">
      <c r="A260" s="426"/>
      <c r="B260" s="427" t="s">
        <v>21298</v>
      </c>
      <c r="C260" s="427"/>
      <c r="D260" s="427"/>
      <c r="E260" s="267" t="s">
        <v>137</v>
      </c>
      <c r="F260" s="216"/>
      <c r="G260" s="216">
        <v>2</v>
      </c>
      <c r="H260" s="216">
        <v>2</v>
      </c>
      <c r="I260" s="216"/>
      <c r="J260" s="216"/>
      <c r="K260" s="216"/>
      <c r="L260" s="215">
        <v>1</v>
      </c>
      <c r="M260" s="216">
        <v>1</v>
      </c>
      <c r="N260" s="216"/>
      <c r="O260" s="216"/>
      <c r="P260" s="216"/>
      <c r="Q260" s="216"/>
      <c r="R260" s="216"/>
      <c r="S260" s="216"/>
      <c r="T260" s="216"/>
      <c r="U260" s="216"/>
      <c r="V260" s="215">
        <v>1</v>
      </c>
      <c r="W260" s="216"/>
      <c r="X260" s="216">
        <v>1</v>
      </c>
      <c r="Y260" s="216"/>
      <c r="Z260" s="216"/>
      <c r="AA260" s="216"/>
      <c r="AB260" s="216"/>
      <c r="AC260" s="216"/>
      <c r="AD260" s="216"/>
      <c r="AE260" s="216"/>
      <c r="AF260" s="216"/>
      <c r="AG260" s="216"/>
      <c r="AH260" s="216"/>
      <c r="AI260" s="216"/>
      <c r="AJ260" s="216"/>
      <c r="AK260" s="216"/>
      <c r="AL260" s="216"/>
      <c r="AM260" s="216"/>
      <c r="AN260" s="31"/>
      <c r="AO260" s="31"/>
      <c r="AP260" s="31"/>
      <c r="AQ260" s="31"/>
      <c r="AR260" s="31"/>
      <c r="AS260" s="31"/>
      <c r="AT260" s="31"/>
      <c r="AU260" s="31"/>
      <c r="AV260" s="31"/>
      <c r="AW260" s="31"/>
      <c r="AX260" s="31"/>
      <c r="AY260" s="31"/>
      <c r="AZ260" s="31"/>
      <c r="BA260" s="31"/>
      <c r="BB260" s="31"/>
      <c r="BC260" s="31"/>
      <c r="BD260" s="31"/>
      <c r="BE260" s="31"/>
      <c r="BF260" s="31"/>
      <c r="BG260" s="31"/>
      <c r="BH260" s="31"/>
      <c r="BI260" s="31"/>
      <c r="BJ260" s="31"/>
      <c r="BK260" s="31"/>
      <c r="BL260" s="31"/>
      <c r="BM260" s="31"/>
      <c r="BN260" s="31"/>
      <c r="BO260" s="31"/>
      <c r="BP260" s="31"/>
      <c r="BQ260" s="31"/>
      <c r="BR260" s="31"/>
      <c r="BS260" s="31"/>
      <c r="BT260" s="31"/>
      <c r="BU260" s="31"/>
      <c r="BV260" s="31"/>
      <c r="BW260" s="31"/>
      <c r="BX260" s="31"/>
      <c r="BY260" s="31"/>
      <c r="BZ260" s="31"/>
      <c r="CA260" s="31"/>
      <c r="CB260" s="31"/>
      <c r="CC260" s="31"/>
      <c r="CD260" s="31"/>
      <c r="CE260" s="31"/>
      <c r="CF260" s="31"/>
      <c r="CG260" s="31"/>
      <c r="CH260" s="31"/>
      <c r="CI260" s="31"/>
      <c r="CJ260" s="31"/>
      <c r="CK260" s="31"/>
      <c r="CL260" s="31"/>
      <c r="CM260" s="31"/>
      <c r="CN260" s="31"/>
      <c r="CO260" s="31"/>
      <c r="CP260" s="31"/>
      <c r="CQ260" s="31"/>
      <c r="CR260" s="31"/>
      <c r="CS260" s="31"/>
      <c r="CT260" s="31"/>
      <c r="CU260" s="31"/>
      <c r="CV260" s="31"/>
      <c r="CW260" s="31"/>
      <c r="CX260" s="31"/>
      <c r="CY260" s="31"/>
      <c r="CZ260" s="31"/>
      <c r="DA260" s="31"/>
      <c r="DB260" s="31"/>
      <c r="DC260" s="31"/>
      <c r="DD260" s="31"/>
      <c r="DE260" s="31"/>
      <c r="DF260" s="31"/>
      <c r="DG260" s="31"/>
      <c r="DH260" s="31"/>
      <c r="DI260" s="31"/>
      <c r="DJ260" s="31"/>
      <c r="DK260" s="31"/>
      <c r="DL260" s="31"/>
      <c r="DM260" s="31"/>
      <c r="DN260" s="31"/>
      <c r="DO260" s="31"/>
      <c r="DP260" s="31"/>
      <c r="DQ260" s="31"/>
      <c r="DR260" s="31"/>
      <c r="DS260" s="31"/>
      <c r="DT260" s="31"/>
      <c r="DU260" s="31"/>
      <c r="DV260" s="31"/>
      <c r="DW260" s="31"/>
      <c r="DX260" s="31"/>
      <c r="DY260" s="31"/>
      <c r="DZ260" s="31"/>
      <c r="EA260" s="31"/>
      <c r="EB260" s="31"/>
      <c r="EC260" s="31"/>
      <c r="ED260" s="31"/>
      <c r="EE260" s="31"/>
      <c r="EF260" s="31"/>
      <c r="EG260" s="31"/>
      <c r="EH260" s="31"/>
      <c r="EI260" s="31"/>
      <c r="EJ260" s="31"/>
      <c r="EK260" s="31"/>
      <c r="EL260" s="31"/>
      <c r="EM260" s="31"/>
      <c r="EN260" s="31"/>
      <c r="EO260" s="31"/>
      <c r="EP260" s="31"/>
      <c r="EQ260" s="31"/>
      <c r="ER260" s="31"/>
      <c r="ES260" s="31"/>
      <c r="ET260" s="31"/>
      <c r="EU260" s="31"/>
      <c r="EV260" s="31"/>
      <c r="EW260" s="31"/>
      <c r="EX260" s="31"/>
      <c r="EY260" s="31"/>
      <c r="EZ260" s="31"/>
      <c r="FA260" s="31"/>
      <c r="FB260" s="31"/>
      <c r="FC260" s="31"/>
      <c r="FD260" s="31"/>
      <c r="FE260" s="31"/>
      <c r="FF260" s="31"/>
      <c r="FG260" s="31"/>
      <c r="FH260" s="31"/>
      <c r="FI260" s="31"/>
      <c r="FJ260" s="31"/>
      <c r="FK260" s="31"/>
      <c r="FL260" s="31"/>
      <c r="FM260" s="31"/>
      <c r="FN260" s="31"/>
      <c r="FO260" s="31"/>
      <c r="FP260" s="31"/>
    </row>
    <row r="261" spans="1:172" ht="24" customHeight="1">
      <c r="A261" s="150" t="s">
        <v>17782</v>
      </c>
      <c r="B261" s="150"/>
      <c r="C261" s="151"/>
      <c r="D261" s="151"/>
      <c r="E261" s="152"/>
      <c r="F261" s="150"/>
      <c r="G261" s="150"/>
      <c r="H261" s="150"/>
      <c r="I261" s="150"/>
      <c r="J261" s="150"/>
      <c r="K261" s="150"/>
      <c r="L261" s="150"/>
      <c r="M261" s="150"/>
      <c r="N261" s="150"/>
      <c r="O261" s="150"/>
      <c r="P261" s="150"/>
      <c r="Q261" s="150"/>
      <c r="R261" s="61"/>
      <c r="S261" s="61"/>
      <c r="T261" s="61"/>
      <c r="U261" s="61"/>
      <c r="V261" s="61"/>
      <c r="W261" s="61"/>
      <c r="X261" s="61"/>
      <c r="Y261" s="61"/>
      <c r="Z261" s="61"/>
      <c r="AA261" s="61"/>
    </row>
    <row r="262" spans="1:172" ht="24" customHeight="1">
      <c r="A262" s="416" t="s">
        <v>17783</v>
      </c>
      <c r="B262" s="416"/>
      <c r="C262" s="416"/>
      <c r="D262" s="416"/>
      <c r="E262" s="416"/>
      <c r="F262" s="416"/>
      <c r="G262" s="416"/>
      <c r="H262" s="416"/>
      <c r="I262" s="416"/>
      <c r="J262" s="416"/>
      <c r="K262" s="416"/>
      <c r="L262" s="416"/>
      <c r="M262" s="416"/>
      <c r="N262" s="416"/>
      <c r="O262" s="416"/>
      <c r="P262" s="416"/>
      <c r="Q262" s="416"/>
      <c r="R262" s="61"/>
      <c r="S262" s="61"/>
      <c r="T262" s="61"/>
      <c r="U262" s="61"/>
      <c r="V262" s="61"/>
      <c r="W262" s="61"/>
      <c r="X262" s="61"/>
      <c r="Y262" s="61"/>
      <c r="Z262" s="61"/>
      <c r="AA262" s="61"/>
    </row>
    <row r="263" spans="1:172" ht="22.9" customHeight="1">
      <c r="A263" s="455" t="s">
        <v>17784</v>
      </c>
      <c r="B263" s="455"/>
      <c r="C263" s="455"/>
      <c r="D263" s="455"/>
      <c r="E263" s="455"/>
      <c r="F263" s="455"/>
      <c r="G263" s="455"/>
      <c r="H263" s="455"/>
      <c r="I263" s="455"/>
      <c r="J263" s="455"/>
      <c r="K263" s="455"/>
      <c r="L263" s="455"/>
      <c r="M263" s="455"/>
      <c r="N263" s="455"/>
      <c r="O263" s="455"/>
      <c r="P263" s="455"/>
      <c r="Q263" s="455"/>
      <c r="R263" s="455"/>
      <c r="S263" s="455"/>
      <c r="T263" s="455"/>
      <c r="U263" s="455"/>
      <c r="V263" s="455"/>
      <c r="W263" s="455"/>
      <c r="X263" s="455"/>
      <c r="Y263" s="455"/>
      <c r="Z263" s="455"/>
      <c r="AA263" s="455"/>
    </row>
    <row r="264" spans="1:172" s="56" customFormat="1" ht="20.25" customHeight="1">
      <c r="A264" s="416" t="s">
        <v>742</v>
      </c>
      <c r="B264" s="416"/>
      <c r="C264" s="416"/>
      <c r="D264" s="416"/>
      <c r="E264" s="148"/>
      <c r="F264" s="150"/>
      <c r="G264" s="150"/>
      <c r="H264" s="150"/>
      <c r="I264" s="150"/>
      <c r="J264" s="150"/>
      <c r="K264" s="150"/>
      <c r="L264" s="150"/>
      <c r="M264" s="150"/>
      <c r="N264" s="150"/>
      <c r="O264" s="150"/>
      <c r="P264" s="150"/>
      <c r="Q264" s="150"/>
      <c r="R264" s="153"/>
      <c r="S264" s="153"/>
      <c r="T264" s="153"/>
      <c r="U264" s="153"/>
      <c r="V264" s="153"/>
      <c r="W264" s="153"/>
      <c r="X264" s="153"/>
      <c r="Y264" s="153"/>
      <c r="Z264" s="153"/>
      <c r="AA264" s="153"/>
    </row>
    <row r="265" spans="1:172" ht="19.5" customHeight="1">
      <c r="A265" s="454"/>
      <c r="B265" s="454"/>
      <c r="C265" s="454"/>
      <c r="D265" s="454"/>
      <c r="E265" s="454"/>
      <c r="F265" s="454"/>
      <c r="G265" s="454"/>
      <c r="H265" s="454"/>
      <c r="I265" s="454"/>
      <c r="J265" s="454"/>
      <c r="K265" s="454"/>
      <c r="L265" s="454"/>
      <c r="M265" s="454"/>
      <c r="N265" s="454"/>
      <c r="O265" s="454"/>
      <c r="P265" s="454"/>
      <c r="Q265" s="454"/>
      <c r="R265" s="32"/>
      <c r="S265" s="32"/>
      <c r="T265" s="32"/>
      <c r="U265" s="32"/>
      <c r="V265" s="32"/>
      <c r="W265" s="32"/>
      <c r="X265" s="32"/>
    </row>
    <row r="266" spans="1:172" ht="24" customHeight="1">
      <c r="A266" s="453"/>
      <c r="B266" s="453"/>
      <c r="C266" s="453"/>
      <c r="D266" s="453"/>
      <c r="E266" s="453"/>
      <c r="F266" s="453"/>
      <c r="G266" s="453"/>
      <c r="H266" s="453"/>
      <c r="I266" s="453"/>
      <c r="J266" s="453"/>
      <c r="K266" s="453"/>
      <c r="L266" s="453"/>
      <c r="M266" s="453"/>
      <c r="N266" s="453"/>
      <c r="O266" s="453"/>
      <c r="P266" s="453"/>
      <c r="Q266" s="453"/>
      <c r="R266" s="453"/>
      <c r="S266" s="453"/>
      <c r="T266" s="453"/>
      <c r="U266" s="453"/>
      <c r="V266" s="453"/>
      <c r="W266" s="453"/>
      <c r="X266" s="453"/>
      <c r="Y266" s="453"/>
      <c r="Z266" s="453"/>
      <c r="AA266" s="453"/>
      <c r="AB266" s="453"/>
      <c r="AC266" s="453"/>
      <c r="AD266" s="453"/>
    </row>
    <row r="267" spans="1:172" ht="24" customHeight="1">
      <c r="A267" s="50"/>
      <c r="B267" s="50"/>
      <c r="C267" s="92"/>
      <c r="D267" s="92"/>
      <c r="E267" s="9"/>
      <c r="F267" s="9"/>
      <c r="G267" s="9"/>
      <c r="H267" s="9"/>
      <c r="I267" s="9"/>
      <c r="J267" s="9"/>
      <c r="K267" s="9"/>
      <c r="L267" s="9"/>
      <c r="M267" s="9"/>
      <c r="N267" s="9"/>
      <c r="O267" s="9"/>
      <c r="P267" s="9"/>
      <c r="Q267" s="9"/>
      <c r="R267" s="9"/>
      <c r="S267" s="9"/>
      <c r="T267" s="9"/>
      <c r="U267" s="9"/>
      <c r="V267" s="9"/>
      <c r="W267" s="9"/>
      <c r="X267" s="9"/>
      <c r="Y267" s="9"/>
      <c r="Z267" s="9"/>
      <c r="AA267" s="9"/>
      <c r="AB267" s="9"/>
      <c r="AC267" s="9"/>
      <c r="AD267" s="9"/>
    </row>
    <row r="268" spans="1:172" ht="24" customHeight="1">
      <c r="A268" s="50"/>
      <c r="B268" s="50"/>
      <c r="C268" s="92"/>
      <c r="D268" s="92"/>
      <c r="E268" s="9"/>
      <c r="F268" s="9"/>
      <c r="G268" s="9"/>
      <c r="H268" s="9"/>
      <c r="I268" s="9"/>
      <c r="J268" s="9"/>
      <c r="K268" s="9"/>
      <c r="L268" s="9"/>
      <c r="M268" s="9"/>
      <c r="N268" s="9"/>
      <c r="O268" s="9"/>
      <c r="P268" s="9"/>
      <c r="Q268" s="9"/>
      <c r="R268" s="9"/>
      <c r="S268" s="9"/>
      <c r="T268" s="9"/>
      <c r="U268" s="9"/>
      <c r="V268" s="9"/>
      <c r="W268" s="9"/>
      <c r="X268" s="9"/>
      <c r="Y268" s="9"/>
      <c r="Z268" s="9"/>
      <c r="AA268" s="9"/>
      <c r="AB268" s="9"/>
      <c r="AC268" s="9"/>
      <c r="AD268" s="9"/>
    </row>
    <row r="269" spans="1:172" ht="24" customHeight="1">
      <c r="A269" s="50"/>
      <c r="B269" s="50"/>
      <c r="C269" s="92"/>
      <c r="D269" s="92"/>
      <c r="E269" s="9"/>
      <c r="F269" s="9"/>
      <c r="G269" s="9"/>
      <c r="H269" s="9"/>
      <c r="I269" s="9"/>
      <c r="J269" s="9"/>
      <c r="K269" s="9"/>
      <c r="L269" s="9"/>
      <c r="M269" s="9"/>
      <c r="N269" s="9"/>
      <c r="O269" s="9"/>
      <c r="P269" s="9"/>
      <c r="Q269" s="9"/>
      <c r="R269" s="9"/>
      <c r="S269" s="9"/>
      <c r="T269" s="9"/>
      <c r="U269" s="9"/>
      <c r="V269" s="9"/>
      <c r="W269" s="9"/>
      <c r="X269" s="9"/>
      <c r="Y269" s="9"/>
      <c r="Z269" s="9"/>
      <c r="AA269" s="9"/>
      <c r="AB269" s="9"/>
      <c r="AC269" s="9"/>
      <c r="AD269" s="9"/>
    </row>
    <row r="270" spans="1:172" ht="24" customHeight="1">
      <c r="A270" s="50"/>
      <c r="B270" s="50"/>
      <c r="C270" s="92"/>
      <c r="D270" s="92"/>
      <c r="E270" s="9"/>
      <c r="F270" s="9"/>
      <c r="G270" s="9"/>
      <c r="H270" s="9"/>
      <c r="I270" s="9"/>
      <c r="J270" s="9"/>
      <c r="K270" s="9"/>
      <c r="L270" s="9"/>
      <c r="M270" s="9"/>
      <c r="N270" s="9"/>
      <c r="O270" s="9"/>
      <c r="P270" s="9"/>
      <c r="Q270" s="9"/>
      <c r="R270" s="9"/>
      <c r="S270" s="9"/>
      <c r="T270" s="9"/>
      <c r="U270" s="9"/>
      <c r="V270" s="9"/>
      <c r="W270" s="9"/>
      <c r="X270" s="9"/>
      <c r="Y270" s="9"/>
      <c r="Z270" s="9"/>
      <c r="AA270" s="9"/>
      <c r="AB270" s="9"/>
      <c r="AC270" s="9"/>
      <c r="AD270" s="9"/>
    </row>
    <row r="271" spans="1:172" ht="24" customHeight="1">
      <c r="A271" s="50"/>
      <c r="B271" s="50"/>
      <c r="C271" s="92"/>
      <c r="D271" s="92"/>
      <c r="E271" s="9"/>
      <c r="F271" s="9"/>
      <c r="G271" s="9"/>
      <c r="H271" s="9"/>
      <c r="I271" s="9"/>
      <c r="J271" s="9"/>
      <c r="K271" s="9"/>
      <c r="L271" s="9"/>
      <c r="M271" s="9"/>
      <c r="N271" s="9"/>
      <c r="O271" s="9"/>
      <c r="P271" s="9"/>
      <c r="Q271" s="9"/>
      <c r="R271" s="9"/>
      <c r="S271" s="9"/>
      <c r="T271" s="9"/>
      <c r="U271" s="9"/>
      <c r="V271" s="9"/>
      <c r="W271" s="9"/>
      <c r="X271" s="9"/>
      <c r="Y271" s="9"/>
      <c r="Z271" s="9"/>
      <c r="AA271" s="9"/>
      <c r="AB271" s="9"/>
      <c r="AC271" s="9"/>
      <c r="AD271" s="9"/>
    </row>
    <row r="272" spans="1:172" ht="24" customHeight="1">
      <c r="A272" s="50"/>
      <c r="B272" s="50"/>
      <c r="C272" s="92"/>
      <c r="D272" s="92"/>
      <c r="E272" s="9"/>
      <c r="F272" s="9"/>
      <c r="G272" s="9"/>
      <c r="H272" s="9"/>
      <c r="I272" s="9"/>
      <c r="J272" s="9"/>
      <c r="K272" s="9"/>
      <c r="L272" s="9"/>
      <c r="M272" s="9"/>
      <c r="N272" s="9"/>
      <c r="O272" s="9"/>
      <c r="P272" s="9"/>
      <c r="Q272" s="9"/>
      <c r="R272" s="9"/>
      <c r="S272" s="9"/>
      <c r="T272" s="9"/>
      <c r="U272" s="9"/>
      <c r="V272" s="9"/>
      <c r="W272" s="9"/>
      <c r="X272" s="9"/>
      <c r="Y272" s="9"/>
      <c r="Z272" s="9"/>
      <c r="AA272" s="9"/>
      <c r="AB272" s="9"/>
      <c r="AC272" s="9"/>
      <c r="AD272" s="9"/>
    </row>
    <row r="273" spans="1:30" ht="24" customHeight="1">
      <c r="A273" s="50"/>
      <c r="B273" s="50"/>
      <c r="C273" s="92"/>
      <c r="D273" s="92"/>
      <c r="E273" s="9"/>
      <c r="F273" s="9"/>
      <c r="G273" s="9"/>
      <c r="H273" s="9"/>
      <c r="I273" s="9"/>
      <c r="J273" s="9"/>
      <c r="K273" s="9"/>
      <c r="L273" s="9"/>
      <c r="M273" s="9"/>
      <c r="N273" s="9"/>
      <c r="O273" s="9"/>
      <c r="P273" s="9"/>
      <c r="Q273" s="9"/>
      <c r="R273" s="9"/>
      <c r="S273" s="9"/>
      <c r="T273" s="9"/>
      <c r="U273" s="9"/>
      <c r="V273" s="9"/>
      <c r="W273" s="9"/>
      <c r="X273" s="9"/>
      <c r="Y273" s="9"/>
      <c r="Z273" s="9"/>
      <c r="AA273" s="9"/>
      <c r="AB273" s="9"/>
      <c r="AC273" s="9"/>
      <c r="AD273" s="9"/>
    </row>
    <row r="274" spans="1:30" ht="24" customHeight="1">
      <c r="A274" s="50"/>
      <c r="B274" s="50"/>
      <c r="C274" s="92"/>
      <c r="D274" s="92"/>
      <c r="E274" s="9"/>
      <c r="F274" s="9"/>
      <c r="G274" s="9"/>
      <c r="H274" s="9"/>
      <c r="I274" s="9"/>
      <c r="J274" s="9"/>
      <c r="K274" s="9"/>
      <c r="L274" s="9"/>
      <c r="M274" s="9"/>
      <c r="N274" s="9"/>
      <c r="O274" s="9"/>
      <c r="P274" s="9"/>
      <c r="Q274" s="9"/>
      <c r="R274" s="9"/>
      <c r="S274" s="9"/>
      <c r="T274" s="9"/>
      <c r="U274" s="9"/>
      <c r="V274" s="9"/>
      <c r="W274" s="9"/>
      <c r="X274" s="9"/>
      <c r="Y274" s="9"/>
      <c r="Z274" s="9"/>
      <c r="AA274" s="9"/>
      <c r="AB274" s="9"/>
      <c r="AC274" s="9"/>
      <c r="AD274" s="9"/>
    </row>
    <row r="275" spans="1:30" ht="24" customHeight="1">
      <c r="A275" s="50"/>
      <c r="B275" s="50"/>
      <c r="C275" s="92"/>
      <c r="D275" s="92"/>
      <c r="E275" s="9"/>
      <c r="F275" s="9"/>
      <c r="G275" s="9"/>
      <c r="H275" s="9"/>
      <c r="I275" s="9"/>
      <c r="J275" s="9"/>
      <c r="K275" s="9"/>
      <c r="L275" s="9"/>
      <c r="M275" s="9"/>
      <c r="N275" s="9"/>
      <c r="O275" s="9"/>
      <c r="P275" s="9"/>
      <c r="Q275" s="9"/>
      <c r="R275" s="9"/>
      <c r="S275" s="9"/>
      <c r="T275" s="9"/>
      <c r="U275" s="9"/>
      <c r="V275" s="9"/>
      <c r="W275" s="9"/>
      <c r="X275" s="9"/>
      <c r="Y275" s="9"/>
      <c r="Z275" s="9"/>
      <c r="AA275" s="9"/>
      <c r="AB275" s="9"/>
      <c r="AC275" s="9"/>
      <c r="AD275" s="9"/>
    </row>
    <row r="276" spans="1:30">
      <c r="A276" s="50"/>
      <c r="B276" s="50"/>
      <c r="C276" s="92"/>
      <c r="D276" s="92"/>
      <c r="E276" s="9"/>
      <c r="F276" s="9"/>
      <c r="G276" s="9"/>
      <c r="H276" s="9"/>
      <c r="I276" s="9"/>
      <c r="J276" s="9"/>
      <c r="K276" s="9"/>
      <c r="L276" s="9"/>
      <c r="M276" s="9"/>
      <c r="N276" s="9"/>
      <c r="O276" s="9"/>
      <c r="P276" s="9"/>
      <c r="Q276" s="9"/>
      <c r="R276" s="9"/>
      <c r="S276" s="9"/>
      <c r="T276" s="9"/>
      <c r="U276" s="9"/>
      <c r="V276" s="9"/>
      <c r="W276" s="9"/>
      <c r="X276" s="9"/>
      <c r="Y276" s="9"/>
      <c r="Z276" s="9"/>
      <c r="AA276" s="9"/>
      <c r="AB276" s="9"/>
      <c r="AC276" s="9"/>
      <c r="AD276" s="9"/>
    </row>
    <row r="277" spans="1:30">
      <c r="A277" s="50"/>
      <c r="B277" s="50"/>
      <c r="C277" s="92"/>
      <c r="D277" s="92"/>
      <c r="E277" s="9"/>
      <c r="F277" s="9"/>
      <c r="G277" s="9"/>
      <c r="H277" s="9"/>
      <c r="I277" s="9"/>
      <c r="J277" s="9"/>
      <c r="K277" s="9"/>
      <c r="L277" s="9"/>
      <c r="M277" s="9"/>
      <c r="N277" s="9"/>
      <c r="O277" s="9"/>
      <c r="P277" s="9"/>
      <c r="Q277" s="9"/>
      <c r="R277" s="9"/>
      <c r="S277" s="9"/>
      <c r="T277" s="9"/>
      <c r="U277" s="9"/>
      <c r="V277" s="9"/>
      <c r="W277" s="9"/>
      <c r="X277" s="9"/>
      <c r="Y277" s="9"/>
      <c r="Z277" s="9"/>
      <c r="AA277" s="9"/>
      <c r="AB277" s="9"/>
      <c r="AC277" s="9"/>
      <c r="AD277" s="9"/>
    </row>
    <row r="278" spans="1:30">
      <c r="A278" s="50"/>
      <c r="B278" s="50"/>
      <c r="C278" s="92"/>
      <c r="D278" s="92"/>
      <c r="E278" s="9"/>
      <c r="F278" s="9"/>
      <c r="G278" s="9"/>
      <c r="H278" s="9"/>
      <c r="I278" s="9"/>
      <c r="J278" s="9"/>
      <c r="K278" s="9"/>
      <c r="L278" s="9"/>
      <c r="M278" s="9"/>
      <c r="N278" s="9"/>
      <c r="O278" s="9"/>
      <c r="P278" s="9"/>
      <c r="Q278" s="9"/>
      <c r="R278" s="9"/>
      <c r="S278" s="9"/>
      <c r="T278" s="9"/>
      <c r="U278" s="9"/>
      <c r="V278" s="9"/>
      <c r="W278" s="9"/>
      <c r="X278" s="9"/>
      <c r="Y278" s="9"/>
      <c r="Z278" s="9"/>
      <c r="AA278" s="9"/>
      <c r="AB278" s="9"/>
      <c r="AC278" s="9"/>
      <c r="AD278" s="9"/>
    </row>
    <row r="279" spans="1:30">
      <c r="A279" s="50"/>
      <c r="B279" s="50"/>
      <c r="C279" s="92"/>
      <c r="D279" s="92"/>
      <c r="E279" s="9"/>
      <c r="F279" s="9"/>
      <c r="G279" s="9"/>
      <c r="H279" s="9"/>
      <c r="I279" s="9"/>
      <c r="J279" s="9"/>
      <c r="K279" s="9"/>
      <c r="L279" s="9"/>
      <c r="M279" s="9"/>
      <c r="N279" s="9"/>
      <c r="O279" s="9"/>
      <c r="P279" s="9"/>
      <c r="Q279" s="9"/>
      <c r="R279" s="9"/>
      <c r="S279" s="9"/>
      <c r="T279" s="9"/>
      <c r="U279" s="9"/>
      <c r="V279" s="9"/>
      <c r="W279" s="9"/>
      <c r="X279" s="9"/>
      <c r="Y279" s="9"/>
      <c r="Z279" s="9"/>
      <c r="AA279" s="9"/>
      <c r="AB279" s="9"/>
      <c r="AC279" s="9"/>
      <c r="AD279" s="9"/>
    </row>
    <row r="280" spans="1:30">
      <c r="A280" s="50"/>
      <c r="B280" s="50"/>
      <c r="C280" s="92"/>
      <c r="D280" s="92"/>
      <c r="E280" s="9"/>
      <c r="F280" s="9"/>
      <c r="G280" s="9"/>
      <c r="H280" s="9"/>
      <c r="I280" s="9"/>
      <c r="J280" s="9"/>
      <c r="K280" s="9"/>
      <c r="L280" s="9"/>
      <c r="M280" s="9"/>
      <c r="N280" s="9"/>
      <c r="O280" s="9"/>
      <c r="P280" s="9"/>
      <c r="Q280" s="9"/>
      <c r="R280" s="9"/>
      <c r="S280" s="9"/>
      <c r="T280" s="9"/>
      <c r="U280" s="9"/>
      <c r="V280" s="9"/>
      <c r="W280" s="9"/>
      <c r="X280" s="9"/>
      <c r="Y280" s="9"/>
      <c r="Z280" s="9"/>
      <c r="AA280" s="9"/>
      <c r="AB280" s="9"/>
      <c r="AC280" s="9"/>
      <c r="AD280" s="9"/>
    </row>
    <row r="281" spans="1:30">
      <c r="A281" s="50"/>
      <c r="B281" s="50"/>
      <c r="C281" s="92"/>
      <c r="D281" s="92"/>
      <c r="E281" s="9"/>
      <c r="F281" s="9"/>
      <c r="G281" s="9"/>
      <c r="H281" s="9"/>
      <c r="I281" s="9"/>
      <c r="J281" s="9"/>
      <c r="K281" s="9"/>
      <c r="L281" s="9"/>
      <c r="M281" s="9"/>
      <c r="N281" s="9"/>
      <c r="O281" s="9"/>
      <c r="P281" s="9"/>
      <c r="Q281" s="9"/>
      <c r="R281" s="9"/>
      <c r="S281" s="9"/>
      <c r="T281" s="9"/>
      <c r="U281" s="9"/>
      <c r="V281" s="9"/>
      <c r="W281" s="9"/>
      <c r="X281" s="9"/>
      <c r="Y281" s="9"/>
      <c r="Z281" s="9"/>
      <c r="AA281" s="9"/>
      <c r="AB281" s="9"/>
      <c r="AC281" s="9"/>
      <c r="AD281" s="9"/>
    </row>
    <row r="282" spans="1:30">
      <c r="A282" s="50"/>
      <c r="B282" s="50"/>
      <c r="C282" s="92"/>
      <c r="D282" s="92"/>
      <c r="E282" s="9"/>
      <c r="F282" s="9"/>
      <c r="G282" s="9"/>
      <c r="H282" s="9"/>
      <c r="I282" s="9"/>
      <c r="J282" s="9"/>
      <c r="K282" s="9"/>
      <c r="L282" s="9"/>
      <c r="M282" s="9"/>
      <c r="N282" s="9"/>
      <c r="O282" s="9"/>
      <c r="P282" s="9"/>
      <c r="Q282" s="9"/>
      <c r="R282" s="9"/>
      <c r="S282" s="9"/>
      <c r="T282" s="9"/>
      <c r="U282" s="9"/>
      <c r="V282" s="9"/>
      <c r="W282" s="9"/>
      <c r="X282" s="9"/>
      <c r="Y282" s="9"/>
      <c r="Z282" s="9"/>
      <c r="AA282" s="9"/>
      <c r="AB282" s="9"/>
      <c r="AC282" s="9"/>
      <c r="AD282" s="9"/>
    </row>
    <row r="283" spans="1:30">
      <c r="A283" s="50"/>
      <c r="B283" s="50"/>
      <c r="C283" s="92"/>
      <c r="D283" s="92"/>
      <c r="E283" s="9"/>
      <c r="F283" s="9"/>
      <c r="G283" s="9"/>
      <c r="H283" s="9"/>
      <c r="I283" s="9"/>
      <c r="J283" s="9"/>
      <c r="K283" s="9"/>
      <c r="L283" s="9"/>
      <c r="M283" s="9"/>
      <c r="N283" s="9"/>
      <c r="O283" s="9"/>
      <c r="P283" s="9"/>
      <c r="Q283" s="9"/>
      <c r="R283" s="9"/>
      <c r="S283" s="9"/>
      <c r="T283" s="9"/>
      <c r="U283" s="9"/>
      <c r="V283" s="9"/>
      <c r="W283" s="9"/>
      <c r="X283" s="9"/>
      <c r="Y283" s="9"/>
      <c r="Z283" s="9"/>
      <c r="AA283" s="9"/>
      <c r="AB283" s="9"/>
      <c r="AC283" s="9"/>
      <c r="AD283" s="9"/>
    </row>
    <row r="284" spans="1:30">
      <c r="A284" s="50"/>
      <c r="B284" s="50"/>
      <c r="C284" s="92"/>
      <c r="D284" s="92"/>
      <c r="E284" s="9"/>
      <c r="F284" s="9"/>
      <c r="G284" s="9"/>
      <c r="H284" s="9"/>
      <c r="I284" s="9"/>
      <c r="J284" s="9"/>
      <c r="K284" s="9"/>
      <c r="L284" s="9"/>
      <c r="M284" s="9"/>
      <c r="N284" s="9"/>
      <c r="O284" s="9"/>
      <c r="P284" s="9"/>
      <c r="Q284" s="9"/>
      <c r="R284" s="9"/>
      <c r="S284" s="9"/>
      <c r="T284" s="9"/>
      <c r="U284" s="9"/>
      <c r="V284" s="9"/>
      <c r="W284" s="9"/>
      <c r="X284" s="9"/>
      <c r="Y284" s="9"/>
      <c r="Z284" s="9"/>
      <c r="AA284" s="9"/>
      <c r="AB284" s="9"/>
      <c r="AC284" s="9"/>
      <c r="AD284" s="9"/>
    </row>
    <row r="285" spans="1:30">
      <c r="A285" s="50"/>
      <c r="B285" s="50"/>
      <c r="C285" s="92"/>
      <c r="D285" s="92"/>
      <c r="E285" s="9"/>
      <c r="F285" s="9"/>
      <c r="G285" s="9"/>
      <c r="H285" s="9"/>
      <c r="I285" s="9"/>
      <c r="J285" s="9"/>
      <c r="K285" s="9"/>
      <c r="L285" s="9"/>
      <c r="M285" s="9"/>
      <c r="N285" s="9"/>
      <c r="O285" s="9"/>
      <c r="P285" s="9"/>
      <c r="Q285" s="9"/>
      <c r="R285" s="9"/>
      <c r="S285" s="9"/>
      <c r="T285" s="9"/>
      <c r="U285" s="9"/>
      <c r="V285" s="9"/>
      <c r="W285" s="9"/>
      <c r="X285" s="9"/>
      <c r="Y285" s="9"/>
      <c r="Z285" s="9"/>
      <c r="AA285" s="9"/>
      <c r="AB285" s="9"/>
      <c r="AC285" s="9"/>
      <c r="AD285" s="9"/>
    </row>
    <row r="286" spans="1:30">
      <c r="A286" s="50"/>
      <c r="B286" s="50"/>
      <c r="C286" s="92"/>
      <c r="D286" s="92"/>
      <c r="E286" s="9"/>
      <c r="F286" s="9"/>
      <c r="G286" s="9"/>
      <c r="H286" s="9"/>
      <c r="I286" s="9"/>
      <c r="J286" s="9"/>
      <c r="K286" s="9"/>
      <c r="L286" s="9"/>
      <c r="M286" s="9"/>
      <c r="N286" s="9"/>
      <c r="O286" s="9"/>
      <c r="P286" s="9"/>
      <c r="Q286" s="9"/>
      <c r="R286" s="9"/>
      <c r="S286" s="9"/>
      <c r="T286" s="9"/>
      <c r="U286" s="9"/>
      <c r="V286" s="9"/>
      <c r="W286" s="9"/>
      <c r="X286" s="9"/>
      <c r="Y286" s="9"/>
      <c r="Z286" s="9"/>
      <c r="AA286" s="9"/>
      <c r="AB286" s="9"/>
      <c r="AC286" s="9"/>
      <c r="AD286" s="9"/>
    </row>
    <row r="287" spans="1:30">
      <c r="A287" s="50"/>
      <c r="B287" s="50"/>
      <c r="C287" s="92"/>
      <c r="D287" s="92"/>
      <c r="E287" s="9"/>
      <c r="F287" s="9"/>
      <c r="G287" s="9"/>
      <c r="H287" s="9"/>
      <c r="I287" s="9"/>
      <c r="J287" s="9"/>
      <c r="K287" s="9"/>
      <c r="L287" s="9"/>
      <c r="M287" s="9"/>
      <c r="N287" s="9"/>
      <c r="O287" s="9"/>
      <c r="P287" s="9"/>
      <c r="Q287" s="9"/>
      <c r="R287" s="9"/>
      <c r="S287" s="9"/>
      <c r="T287" s="9"/>
      <c r="U287" s="9"/>
      <c r="V287" s="9"/>
      <c r="W287" s="9"/>
      <c r="X287" s="9"/>
      <c r="Y287" s="9"/>
      <c r="Z287" s="9"/>
      <c r="AA287" s="9"/>
      <c r="AB287" s="9"/>
      <c r="AC287" s="9"/>
      <c r="AD287" s="9"/>
    </row>
    <row r="288" spans="1:30">
      <c r="A288" s="50"/>
      <c r="B288" s="50"/>
      <c r="C288" s="92"/>
      <c r="D288" s="92"/>
      <c r="E288" s="9"/>
      <c r="F288" s="9"/>
      <c r="G288" s="9"/>
      <c r="H288" s="9"/>
      <c r="I288" s="9"/>
      <c r="J288" s="9"/>
      <c r="K288" s="9"/>
      <c r="L288" s="9"/>
      <c r="M288" s="9"/>
      <c r="N288" s="9"/>
      <c r="O288" s="9"/>
      <c r="P288" s="9"/>
      <c r="Q288" s="9"/>
      <c r="R288" s="9"/>
      <c r="S288" s="9"/>
      <c r="T288" s="9"/>
      <c r="U288" s="9"/>
      <c r="V288" s="9"/>
      <c r="W288" s="9"/>
      <c r="X288" s="9"/>
      <c r="Y288" s="9"/>
      <c r="Z288" s="9"/>
      <c r="AA288" s="9"/>
      <c r="AB288" s="9"/>
      <c r="AC288" s="9"/>
      <c r="AD288" s="9"/>
    </row>
    <row r="289" spans="1:30">
      <c r="A289" s="50"/>
      <c r="B289" s="50"/>
      <c r="C289" s="92"/>
      <c r="D289" s="92"/>
      <c r="E289" s="9"/>
      <c r="F289" s="9"/>
      <c r="G289" s="9"/>
      <c r="H289" s="9"/>
      <c r="I289" s="9"/>
      <c r="J289" s="9"/>
      <c r="K289" s="9"/>
      <c r="L289" s="9"/>
      <c r="M289" s="9"/>
      <c r="N289" s="9"/>
      <c r="O289" s="9"/>
      <c r="P289" s="9"/>
      <c r="Q289" s="9"/>
      <c r="R289" s="9"/>
      <c r="S289" s="9"/>
      <c r="T289" s="9"/>
      <c r="U289" s="9"/>
      <c r="V289" s="9"/>
      <c r="W289" s="9"/>
      <c r="X289" s="9"/>
      <c r="Y289" s="9"/>
      <c r="Z289" s="9"/>
      <c r="AA289" s="9"/>
      <c r="AB289" s="9"/>
      <c r="AC289" s="9"/>
      <c r="AD289" s="9"/>
    </row>
    <row r="290" spans="1:30">
      <c r="A290" s="50"/>
      <c r="B290" s="50"/>
      <c r="C290" s="92"/>
      <c r="D290" s="92"/>
      <c r="E290" s="9"/>
      <c r="F290" s="9"/>
      <c r="G290" s="9"/>
      <c r="H290" s="9"/>
      <c r="I290" s="9"/>
      <c r="J290" s="9"/>
      <c r="K290" s="9"/>
      <c r="L290" s="9"/>
      <c r="M290" s="9"/>
      <c r="N290" s="9"/>
      <c r="O290" s="9"/>
      <c r="P290" s="9"/>
      <c r="Q290" s="9"/>
      <c r="R290" s="9"/>
      <c r="S290" s="9"/>
      <c r="T290" s="9"/>
      <c r="U290" s="9"/>
      <c r="V290" s="9"/>
      <c r="W290" s="9"/>
      <c r="X290" s="9"/>
      <c r="Y290" s="9"/>
      <c r="Z290" s="9"/>
      <c r="AA290" s="9"/>
      <c r="AB290" s="9"/>
      <c r="AC290" s="9"/>
      <c r="AD290" s="9"/>
    </row>
    <row r="291" spans="1:30">
      <c r="A291" s="50"/>
      <c r="B291" s="50"/>
      <c r="C291" s="92"/>
      <c r="D291" s="92"/>
      <c r="E291" s="9"/>
      <c r="F291" s="9"/>
      <c r="G291" s="9"/>
      <c r="H291" s="9"/>
      <c r="I291" s="9"/>
      <c r="J291" s="9"/>
      <c r="K291" s="9"/>
      <c r="L291" s="9"/>
      <c r="M291" s="9"/>
      <c r="N291" s="9"/>
      <c r="O291" s="9"/>
      <c r="P291" s="9"/>
      <c r="Q291" s="9"/>
      <c r="R291" s="9"/>
      <c r="S291" s="9"/>
      <c r="T291" s="9"/>
      <c r="U291" s="9"/>
      <c r="V291" s="9"/>
      <c r="W291" s="9"/>
      <c r="X291" s="9"/>
      <c r="Y291" s="9"/>
      <c r="Z291" s="9"/>
      <c r="AA291" s="9"/>
      <c r="AB291" s="9"/>
      <c r="AC291" s="9"/>
      <c r="AD291" s="9"/>
    </row>
    <row r="292" spans="1:30">
      <c r="A292" s="50"/>
      <c r="B292" s="50"/>
      <c r="C292" s="92"/>
      <c r="D292" s="92"/>
      <c r="E292" s="9"/>
      <c r="F292" s="9"/>
      <c r="G292" s="9"/>
      <c r="H292" s="9"/>
      <c r="I292" s="9"/>
      <c r="J292" s="9"/>
      <c r="K292" s="9"/>
      <c r="L292" s="9"/>
      <c r="M292" s="9"/>
      <c r="N292" s="9"/>
      <c r="O292" s="9"/>
      <c r="P292" s="9"/>
      <c r="Q292" s="9"/>
      <c r="R292" s="9"/>
      <c r="S292" s="9"/>
      <c r="T292" s="9"/>
      <c r="U292" s="9"/>
      <c r="V292" s="9"/>
      <c r="W292" s="9"/>
      <c r="X292" s="9"/>
      <c r="Y292" s="9"/>
      <c r="Z292" s="9"/>
      <c r="AA292" s="9"/>
      <c r="AB292" s="9"/>
      <c r="AC292" s="9"/>
      <c r="AD292" s="9"/>
    </row>
    <row r="293" spans="1:30">
      <c r="A293" s="50"/>
      <c r="B293" s="50"/>
      <c r="C293" s="92"/>
      <c r="D293" s="92"/>
      <c r="E293" s="9"/>
      <c r="F293" s="9"/>
      <c r="G293" s="9"/>
      <c r="H293" s="9"/>
      <c r="I293" s="9"/>
      <c r="J293" s="9"/>
      <c r="K293" s="9"/>
      <c r="L293" s="9"/>
      <c r="M293" s="9"/>
      <c r="N293" s="9"/>
      <c r="O293" s="9"/>
      <c r="P293" s="9"/>
      <c r="Q293" s="9"/>
      <c r="R293" s="9"/>
      <c r="S293" s="9"/>
      <c r="T293" s="9"/>
      <c r="U293" s="9"/>
      <c r="V293" s="9"/>
      <c r="W293" s="9"/>
      <c r="X293" s="9"/>
      <c r="Y293" s="9"/>
      <c r="Z293" s="9"/>
      <c r="AA293" s="9"/>
      <c r="AB293" s="9"/>
      <c r="AC293" s="9"/>
      <c r="AD293" s="9"/>
    </row>
    <row r="294" spans="1:30">
      <c r="A294" s="50"/>
      <c r="B294" s="50"/>
      <c r="C294" s="92"/>
      <c r="D294" s="92"/>
      <c r="E294" s="9"/>
      <c r="F294" s="9"/>
      <c r="G294" s="9"/>
      <c r="H294" s="9"/>
      <c r="I294" s="9"/>
      <c r="J294" s="9"/>
      <c r="K294" s="9"/>
      <c r="L294" s="9"/>
      <c r="M294" s="9"/>
      <c r="N294" s="9"/>
      <c r="O294" s="9"/>
      <c r="P294" s="9"/>
      <c r="Q294" s="9"/>
      <c r="R294" s="9"/>
      <c r="S294" s="9"/>
      <c r="T294" s="9"/>
      <c r="U294" s="9"/>
      <c r="V294" s="9"/>
      <c r="W294" s="9"/>
      <c r="X294" s="9"/>
      <c r="Y294" s="9"/>
      <c r="Z294" s="9"/>
      <c r="AA294" s="9"/>
      <c r="AB294" s="9"/>
      <c r="AC294" s="9"/>
      <c r="AD294" s="9"/>
    </row>
    <row r="295" spans="1:30">
      <c r="A295" s="50"/>
      <c r="B295" s="50"/>
      <c r="C295" s="92"/>
      <c r="D295" s="92"/>
      <c r="E295" s="9"/>
      <c r="F295" s="9"/>
      <c r="G295" s="9"/>
      <c r="H295" s="9"/>
      <c r="I295" s="9"/>
      <c r="J295" s="9"/>
      <c r="K295" s="9"/>
      <c r="L295" s="9"/>
      <c r="M295" s="9"/>
      <c r="N295" s="9"/>
      <c r="O295" s="9"/>
      <c r="P295" s="9"/>
      <c r="Q295" s="9"/>
      <c r="R295" s="9"/>
      <c r="S295" s="9"/>
      <c r="T295" s="9"/>
      <c r="U295" s="9"/>
      <c r="V295" s="9"/>
      <c r="W295" s="9"/>
      <c r="X295" s="9"/>
      <c r="Y295" s="9"/>
      <c r="Z295" s="9"/>
      <c r="AA295" s="9"/>
      <c r="AB295" s="9"/>
      <c r="AC295" s="9"/>
      <c r="AD295" s="9"/>
    </row>
    <row r="296" spans="1:30">
      <c r="A296" s="50"/>
      <c r="B296" s="50"/>
      <c r="C296" s="92"/>
      <c r="D296" s="92"/>
      <c r="E296" s="9"/>
      <c r="F296" s="9"/>
      <c r="G296" s="9"/>
      <c r="H296" s="9"/>
      <c r="I296" s="9"/>
      <c r="J296" s="9"/>
      <c r="K296" s="9"/>
      <c r="L296" s="9"/>
      <c r="M296" s="9"/>
      <c r="N296" s="9"/>
      <c r="O296" s="9"/>
      <c r="P296" s="9"/>
      <c r="Q296" s="9"/>
      <c r="R296" s="9"/>
      <c r="S296" s="9"/>
      <c r="T296" s="9"/>
      <c r="U296" s="9"/>
      <c r="V296" s="9"/>
      <c r="W296" s="9"/>
      <c r="X296" s="9"/>
      <c r="Y296" s="9"/>
      <c r="Z296" s="9"/>
      <c r="AA296" s="9"/>
      <c r="AB296" s="9"/>
      <c r="AC296" s="9"/>
      <c r="AD296" s="9"/>
    </row>
    <row r="297" spans="1:30">
      <c r="A297" s="50"/>
      <c r="B297" s="50"/>
      <c r="C297" s="92"/>
      <c r="D297" s="92"/>
      <c r="E297" s="9"/>
      <c r="F297" s="9"/>
      <c r="G297" s="9"/>
      <c r="H297" s="9"/>
      <c r="I297" s="9"/>
      <c r="J297" s="9"/>
      <c r="K297" s="9"/>
      <c r="L297" s="9"/>
      <c r="M297" s="9"/>
      <c r="N297" s="9"/>
      <c r="O297" s="9"/>
      <c r="P297" s="9"/>
      <c r="Q297" s="9"/>
      <c r="R297" s="9"/>
      <c r="S297" s="9"/>
      <c r="T297" s="9"/>
      <c r="U297" s="9"/>
      <c r="V297" s="9"/>
      <c r="W297" s="9"/>
      <c r="X297" s="9"/>
      <c r="Y297" s="9"/>
      <c r="Z297" s="9"/>
      <c r="AA297" s="9"/>
      <c r="AB297" s="9"/>
      <c r="AC297" s="9"/>
      <c r="AD297" s="9"/>
    </row>
    <row r="298" spans="1:30">
      <c r="A298" s="50"/>
      <c r="B298" s="50"/>
      <c r="C298" s="92"/>
      <c r="D298" s="92"/>
      <c r="E298" s="9"/>
      <c r="F298" s="9"/>
      <c r="G298" s="9"/>
      <c r="H298" s="9"/>
      <c r="I298" s="9"/>
      <c r="J298" s="9"/>
      <c r="K298" s="9"/>
      <c r="L298" s="9"/>
      <c r="M298" s="9"/>
      <c r="N298" s="9"/>
      <c r="O298" s="9"/>
      <c r="P298" s="9"/>
      <c r="Q298" s="9"/>
      <c r="R298" s="9"/>
      <c r="S298" s="9"/>
      <c r="T298" s="9"/>
      <c r="U298" s="9"/>
      <c r="V298" s="9"/>
      <c r="W298" s="9"/>
      <c r="X298" s="9"/>
      <c r="Y298" s="9"/>
      <c r="Z298" s="9"/>
      <c r="AA298" s="9"/>
      <c r="AB298" s="9"/>
      <c r="AC298" s="9"/>
      <c r="AD298" s="9"/>
    </row>
    <row r="299" spans="1:30">
      <c r="A299" s="50"/>
      <c r="B299" s="50"/>
      <c r="C299" s="92"/>
      <c r="D299" s="92"/>
      <c r="E299" s="9"/>
      <c r="F299" s="9"/>
      <c r="G299" s="9"/>
      <c r="H299" s="9"/>
      <c r="I299" s="9"/>
      <c r="J299" s="9"/>
      <c r="K299" s="9"/>
      <c r="L299" s="9"/>
      <c r="M299" s="9"/>
      <c r="N299" s="9"/>
      <c r="O299" s="9"/>
      <c r="P299" s="9"/>
      <c r="Q299" s="9"/>
      <c r="R299" s="9"/>
      <c r="S299" s="9"/>
      <c r="T299" s="9"/>
      <c r="U299" s="9"/>
      <c r="V299" s="9"/>
      <c r="W299" s="9"/>
      <c r="X299" s="9"/>
      <c r="Y299" s="9"/>
      <c r="Z299" s="9"/>
      <c r="AA299" s="9"/>
      <c r="AB299" s="9"/>
      <c r="AC299" s="9"/>
      <c r="AD299" s="9"/>
    </row>
    <row r="300" spans="1:30">
      <c r="A300" s="50"/>
      <c r="B300" s="50"/>
      <c r="C300" s="92"/>
      <c r="D300" s="92"/>
      <c r="E300" s="9"/>
      <c r="F300" s="9"/>
      <c r="G300" s="9"/>
      <c r="H300" s="9"/>
      <c r="I300" s="9"/>
      <c r="J300" s="9"/>
      <c r="K300" s="9"/>
      <c r="L300" s="9"/>
      <c r="M300" s="9"/>
      <c r="N300" s="9"/>
      <c r="O300" s="9"/>
      <c r="P300" s="9"/>
      <c r="Q300" s="9"/>
      <c r="R300" s="9"/>
      <c r="S300" s="9"/>
      <c r="T300" s="9"/>
      <c r="U300" s="9"/>
      <c r="V300" s="9"/>
      <c r="W300" s="9"/>
      <c r="X300" s="9"/>
      <c r="Y300" s="9"/>
      <c r="Z300" s="9"/>
      <c r="AA300" s="9"/>
      <c r="AB300" s="9"/>
      <c r="AC300" s="9"/>
      <c r="AD300" s="9"/>
    </row>
    <row r="301" spans="1:30">
      <c r="A301" s="50"/>
      <c r="B301" s="50"/>
      <c r="C301" s="92"/>
      <c r="D301" s="92"/>
      <c r="E301" s="9"/>
      <c r="F301" s="9"/>
      <c r="G301" s="9"/>
      <c r="H301" s="9"/>
      <c r="I301" s="9"/>
      <c r="J301" s="9"/>
      <c r="K301" s="9"/>
      <c r="L301" s="9"/>
      <c r="M301" s="9"/>
      <c r="N301" s="9"/>
      <c r="O301" s="9"/>
      <c r="P301" s="9"/>
      <c r="Q301" s="9"/>
      <c r="R301" s="9"/>
      <c r="S301" s="9"/>
      <c r="T301" s="9"/>
      <c r="U301" s="9"/>
      <c r="V301" s="9"/>
      <c r="W301" s="9"/>
      <c r="X301" s="9"/>
      <c r="Y301" s="9"/>
      <c r="Z301" s="9"/>
      <c r="AA301" s="9"/>
      <c r="AB301" s="9"/>
      <c r="AC301" s="9"/>
      <c r="AD301" s="9"/>
    </row>
    <row r="302" spans="1:30">
      <c r="A302" s="50"/>
      <c r="B302" s="50"/>
      <c r="C302" s="92"/>
      <c r="D302" s="92"/>
      <c r="E302" s="9"/>
      <c r="F302" s="9"/>
      <c r="G302" s="9"/>
      <c r="H302" s="9"/>
      <c r="I302" s="9"/>
      <c r="J302" s="9"/>
      <c r="K302" s="9"/>
      <c r="L302" s="9"/>
      <c r="M302" s="9"/>
      <c r="N302" s="9"/>
      <c r="O302" s="9"/>
      <c r="P302" s="9"/>
      <c r="Q302" s="9"/>
      <c r="R302" s="9"/>
      <c r="S302" s="9"/>
      <c r="T302" s="9"/>
      <c r="U302" s="9"/>
      <c r="V302" s="9"/>
      <c r="W302" s="9"/>
      <c r="X302" s="9"/>
      <c r="Y302" s="9"/>
      <c r="Z302" s="9"/>
      <c r="AA302" s="9"/>
      <c r="AB302" s="9"/>
      <c r="AC302" s="9"/>
      <c r="AD302" s="9"/>
    </row>
    <row r="303" spans="1:30">
      <c r="A303" s="50"/>
      <c r="B303" s="50"/>
      <c r="C303" s="92"/>
      <c r="D303" s="92"/>
      <c r="E303" s="9"/>
      <c r="F303" s="9"/>
      <c r="G303" s="9"/>
      <c r="H303" s="9"/>
      <c r="I303" s="9"/>
      <c r="J303" s="9"/>
      <c r="K303" s="9"/>
      <c r="L303" s="9"/>
      <c r="M303" s="9"/>
      <c r="N303" s="9"/>
      <c r="O303" s="9"/>
      <c r="P303" s="9"/>
      <c r="Q303" s="9"/>
      <c r="R303" s="9"/>
      <c r="S303" s="9"/>
      <c r="T303" s="9"/>
      <c r="U303" s="9"/>
      <c r="V303" s="9"/>
      <c r="W303" s="9"/>
      <c r="X303" s="9"/>
      <c r="Y303" s="9"/>
      <c r="Z303" s="9"/>
      <c r="AA303" s="9"/>
      <c r="AB303" s="9"/>
      <c r="AC303" s="9"/>
      <c r="AD303" s="9"/>
    </row>
    <row r="304" spans="1:30">
      <c r="A304" s="50"/>
      <c r="B304" s="50"/>
      <c r="C304" s="92"/>
      <c r="D304" s="92"/>
      <c r="E304" s="9"/>
      <c r="F304" s="9"/>
      <c r="G304" s="9"/>
      <c r="H304" s="9"/>
      <c r="I304" s="9"/>
      <c r="J304" s="9"/>
      <c r="K304" s="9"/>
      <c r="L304" s="9"/>
      <c r="M304" s="9"/>
      <c r="N304" s="9"/>
      <c r="O304" s="9"/>
      <c r="P304" s="9"/>
      <c r="Q304" s="9"/>
      <c r="R304" s="9"/>
      <c r="S304" s="9"/>
      <c r="T304" s="9"/>
      <c r="U304" s="9"/>
      <c r="V304" s="9"/>
      <c r="W304" s="9"/>
      <c r="X304" s="9"/>
      <c r="Y304" s="9"/>
      <c r="Z304" s="9"/>
      <c r="AA304" s="9"/>
      <c r="AB304" s="9"/>
      <c r="AC304" s="9"/>
      <c r="AD304" s="9"/>
    </row>
    <row r="305" spans="1:30">
      <c r="A305" s="50"/>
      <c r="B305" s="50"/>
      <c r="C305" s="92"/>
      <c r="D305" s="92"/>
      <c r="E305" s="9"/>
      <c r="F305" s="9"/>
      <c r="G305" s="9"/>
      <c r="H305" s="9"/>
      <c r="I305" s="9"/>
      <c r="J305" s="9"/>
      <c r="K305" s="9"/>
      <c r="L305" s="9"/>
      <c r="M305" s="9"/>
      <c r="N305" s="9"/>
      <c r="O305" s="9"/>
      <c r="P305" s="9"/>
      <c r="Q305" s="9"/>
      <c r="R305" s="9"/>
      <c r="S305" s="9"/>
      <c r="T305" s="9"/>
      <c r="U305" s="9"/>
      <c r="V305" s="9"/>
      <c r="W305" s="9"/>
      <c r="X305" s="9"/>
      <c r="Y305" s="9"/>
      <c r="Z305" s="9"/>
      <c r="AA305" s="9"/>
      <c r="AB305" s="9"/>
      <c r="AC305" s="9"/>
      <c r="AD305" s="9"/>
    </row>
    <row r="306" spans="1:30">
      <c r="A306" s="50"/>
      <c r="B306" s="50"/>
      <c r="C306" s="92"/>
      <c r="D306" s="92"/>
      <c r="E306" s="9"/>
      <c r="F306" s="9"/>
      <c r="G306" s="9"/>
      <c r="H306" s="9"/>
      <c r="I306" s="9"/>
      <c r="J306" s="9"/>
      <c r="K306" s="9"/>
      <c r="L306" s="9"/>
      <c r="M306" s="9"/>
      <c r="N306" s="9"/>
      <c r="O306" s="9"/>
      <c r="P306" s="9"/>
      <c r="Q306" s="9"/>
      <c r="R306" s="9"/>
      <c r="S306" s="9"/>
      <c r="T306" s="9"/>
      <c r="U306" s="9"/>
      <c r="V306" s="9"/>
      <c r="W306" s="9"/>
      <c r="X306" s="9"/>
      <c r="Y306" s="9"/>
      <c r="Z306" s="9"/>
      <c r="AA306" s="9"/>
      <c r="AB306" s="9"/>
      <c r="AC306" s="9"/>
      <c r="AD306" s="9"/>
    </row>
    <row r="307" spans="1:30">
      <c r="A307" s="50"/>
      <c r="B307" s="50"/>
      <c r="C307" s="92"/>
      <c r="D307" s="92"/>
      <c r="E307" s="9"/>
      <c r="F307" s="9"/>
      <c r="G307" s="9"/>
      <c r="H307" s="9"/>
      <c r="I307" s="9"/>
      <c r="J307" s="9"/>
      <c r="K307" s="9"/>
      <c r="L307" s="9"/>
      <c r="M307" s="9"/>
      <c r="N307" s="9"/>
      <c r="O307" s="9"/>
      <c r="P307" s="9"/>
      <c r="Q307" s="9"/>
      <c r="R307" s="9"/>
      <c r="S307" s="9"/>
      <c r="T307" s="9"/>
      <c r="U307" s="9"/>
      <c r="V307" s="9"/>
      <c r="W307" s="9"/>
      <c r="X307" s="9"/>
      <c r="Y307" s="9"/>
      <c r="Z307" s="9"/>
      <c r="AA307" s="9"/>
      <c r="AB307" s="9"/>
      <c r="AC307" s="9"/>
      <c r="AD307" s="9"/>
    </row>
    <row r="308" spans="1:30">
      <c r="A308" s="50"/>
      <c r="B308" s="50"/>
      <c r="C308" s="92"/>
      <c r="D308" s="92"/>
      <c r="E308" s="9"/>
      <c r="F308" s="9"/>
      <c r="G308" s="9"/>
      <c r="H308" s="9"/>
      <c r="I308" s="9"/>
      <c r="J308" s="9"/>
      <c r="K308" s="9"/>
      <c r="L308" s="9"/>
      <c r="M308" s="9"/>
      <c r="N308" s="9"/>
      <c r="O308" s="9"/>
      <c r="P308" s="9"/>
      <c r="Q308" s="9"/>
      <c r="R308" s="9"/>
      <c r="S308" s="9"/>
      <c r="T308" s="9"/>
      <c r="U308" s="9"/>
      <c r="V308" s="9"/>
      <c r="W308" s="9"/>
      <c r="X308" s="9"/>
      <c r="Y308" s="9"/>
      <c r="Z308" s="9"/>
      <c r="AA308" s="9"/>
      <c r="AB308" s="9"/>
      <c r="AC308" s="9"/>
      <c r="AD308" s="9"/>
    </row>
    <row r="309" spans="1:30">
      <c r="A309" s="50"/>
      <c r="B309" s="50"/>
      <c r="C309" s="92"/>
      <c r="D309" s="92"/>
      <c r="E309" s="9"/>
      <c r="F309" s="9"/>
      <c r="G309" s="9"/>
      <c r="H309" s="9"/>
      <c r="I309" s="9"/>
      <c r="J309" s="9"/>
      <c r="K309" s="9"/>
      <c r="L309" s="9"/>
      <c r="M309" s="9"/>
      <c r="N309" s="9"/>
      <c r="O309" s="9"/>
      <c r="P309" s="9"/>
      <c r="Q309" s="9"/>
      <c r="R309" s="9"/>
      <c r="S309" s="9"/>
      <c r="T309" s="9"/>
      <c r="U309" s="9"/>
      <c r="V309" s="9"/>
      <c r="W309" s="9"/>
      <c r="X309" s="9"/>
      <c r="Y309" s="9"/>
      <c r="Z309" s="9"/>
      <c r="AA309" s="9"/>
      <c r="AB309" s="9"/>
      <c r="AC309" s="9"/>
      <c r="AD309" s="9"/>
    </row>
    <row r="310" spans="1:30">
      <c r="A310" s="50"/>
      <c r="B310" s="50"/>
      <c r="C310" s="92"/>
      <c r="D310" s="92"/>
      <c r="E310" s="9"/>
      <c r="F310" s="9"/>
      <c r="G310" s="9"/>
      <c r="H310" s="9"/>
      <c r="I310" s="9"/>
      <c r="J310" s="9"/>
      <c r="K310" s="9"/>
      <c r="L310" s="9"/>
      <c r="M310" s="9"/>
      <c r="N310" s="9"/>
      <c r="O310" s="9"/>
      <c r="P310" s="9"/>
      <c r="Q310" s="9"/>
      <c r="R310" s="9"/>
      <c r="S310" s="9"/>
      <c r="T310" s="9"/>
      <c r="U310" s="9"/>
      <c r="V310" s="9"/>
      <c r="W310" s="9"/>
      <c r="X310" s="9"/>
      <c r="Y310" s="9"/>
      <c r="Z310" s="9"/>
      <c r="AA310" s="9"/>
      <c r="AB310" s="9"/>
      <c r="AC310" s="9"/>
      <c r="AD310" s="9"/>
    </row>
    <row r="311" spans="1:30">
      <c r="A311" s="50"/>
      <c r="B311" s="50"/>
      <c r="C311" s="92"/>
      <c r="D311" s="92"/>
      <c r="E311" s="9"/>
      <c r="F311" s="9"/>
      <c r="G311" s="9"/>
      <c r="H311" s="9"/>
      <c r="I311" s="9"/>
      <c r="J311" s="9"/>
      <c r="K311" s="9"/>
      <c r="L311" s="9"/>
      <c r="M311" s="9"/>
      <c r="N311" s="9"/>
      <c r="O311" s="9"/>
      <c r="P311" s="9"/>
      <c r="Q311" s="9"/>
      <c r="R311" s="9"/>
      <c r="S311" s="9"/>
      <c r="T311" s="9"/>
      <c r="U311" s="9"/>
      <c r="V311" s="9"/>
      <c r="W311" s="9"/>
      <c r="X311" s="9"/>
      <c r="Y311" s="9"/>
      <c r="Z311" s="9"/>
      <c r="AA311" s="9"/>
      <c r="AB311" s="9"/>
      <c r="AC311" s="9"/>
      <c r="AD311" s="9"/>
    </row>
    <row r="312" spans="1:30">
      <c r="A312" s="50"/>
      <c r="B312" s="50"/>
      <c r="C312" s="92"/>
      <c r="D312" s="92"/>
      <c r="E312" s="9"/>
      <c r="F312" s="9"/>
      <c r="G312" s="9"/>
      <c r="H312" s="9"/>
      <c r="I312" s="9"/>
      <c r="J312" s="9"/>
      <c r="K312" s="9"/>
      <c r="L312" s="9"/>
      <c r="M312" s="9"/>
      <c r="N312" s="9"/>
      <c r="O312" s="9"/>
      <c r="P312" s="9"/>
      <c r="Q312" s="9"/>
      <c r="R312" s="9"/>
      <c r="S312" s="9"/>
      <c r="T312" s="9"/>
      <c r="U312" s="9"/>
      <c r="V312" s="9"/>
      <c r="W312" s="9"/>
      <c r="X312" s="9"/>
      <c r="Y312" s="9"/>
      <c r="Z312" s="9"/>
      <c r="AA312" s="9"/>
      <c r="AB312" s="9"/>
      <c r="AC312" s="9"/>
      <c r="AD312" s="9"/>
    </row>
    <row r="313" spans="1:30">
      <c r="A313" s="50"/>
      <c r="B313" s="50"/>
      <c r="C313" s="92"/>
      <c r="D313" s="92"/>
      <c r="E313" s="9"/>
      <c r="F313" s="9"/>
      <c r="G313" s="9"/>
      <c r="H313" s="9"/>
      <c r="I313" s="9"/>
      <c r="J313" s="9"/>
      <c r="K313" s="9"/>
      <c r="L313" s="9"/>
      <c r="M313" s="9"/>
      <c r="N313" s="9"/>
      <c r="O313" s="9"/>
      <c r="P313" s="9"/>
      <c r="Q313" s="9"/>
      <c r="R313" s="9"/>
      <c r="S313" s="9"/>
      <c r="T313" s="9"/>
      <c r="U313" s="9"/>
      <c r="V313" s="9"/>
      <c r="W313" s="9"/>
      <c r="X313" s="9"/>
      <c r="Y313" s="9"/>
      <c r="Z313" s="9"/>
      <c r="AA313" s="9"/>
      <c r="AB313" s="9"/>
      <c r="AC313" s="9"/>
      <c r="AD313" s="9"/>
    </row>
    <row r="314" spans="1:30">
      <c r="A314" s="50"/>
      <c r="B314" s="50"/>
      <c r="C314" s="92"/>
      <c r="D314" s="92"/>
      <c r="E314" s="9"/>
      <c r="F314" s="9"/>
      <c r="G314" s="9"/>
      <c r="H314" s="9"/>
      <c r="I314" s="9"/>
      <c r="J314" s="9"/>
      <c r="K314" s="9"/>
      <c r="L314" s="9"/>
      <c r="M314" s="9"/>
      <c r="N314" s="9"/>
      <c r="O314" s="9"/>
      <c r="P314" s="9"/>
      <c r="Q314" s="9"/>
      <c r="R314" s="9"/>
      <c r="S314" s="9"/>
      <c r="T314" s="9"/>
      <c r="U314" s="9"/>
      <c r="V314" s="9"/>
      <c r="W314" s="9"/>
      <c r="X314" s="9"/>
      <c r="Y314" s="9"/>
      <c r="Z314" s="9"/>
      <c r="AA314" s="9"/>
      <c r="AB314" s="9"/>
      <c r="AC314" s="9"/>
      <c r="AD314" s="9"/>
    </row>
    <row r="315" spans="1:30">
      <c r="A315" s="50"/>
      <c r="B315" s="50"/>
      <c r="C315" s="92"/>
      <c r="D315" s="92"/>
      <c r="E315" s="9"/>
      <c r="F315" s="9"/>
      <c r="G315" s="9"/>
      <c r="H315" s="9"/>
      <c r="I315" s="9"/>
      <c r="J315" s="9"/>
      <c r="K315" s="9"/>
      <c r="L315" s="9"/>
      <c r="M315" s="9"/>
      <c r="N315" s="9"/>
      <c r="O315" s="9"/>
      <c r="P315" s="9"/>
      <c r="Q315" s="9"/>
      <c r="R315" s="9"/>
      <c r="S315" s="9"/>
      <c r="T315" s="9"/>
      <c r="U315" s="9"/>
      <c r="V315" s="9"/>
      <c r="W315" s="9"/>
      <c r="X315" s="9"/>
      <c r="Y315" s="9"/>
      <c r="Z315" s="9"/>
      <c r="AA315" s="9"/>
      <c r="AB315" s="9"/>
      <c r="AC315" s="9"/>
      <c r="AD315" s="9"/>
    </row>
    <row r="316" spans="1:30">
      <c r="A316" s="50"/>
      <c r="B316" s="50"/>
      <c r="C316" s="92"/>
      <c r="D316" s="92"/>
      <c r="E316" s="9"/>
      <c r="F316" s="9"/>
      <c r="G316" s="9"/>
      <c r="H316" s="9"/>
      <c r="I316" s="9"/>
      <c r="J316" s="9"/>
      <c r="K316" s="9"/>
      <c r="L316" s="9"/>
      <c r="M316" s="9"/>
      <c r="N316" s="9"/>
      <c r="O316" s="9"/>
      <c r="P316" s="9"/>
      <c r="Q316" s="9"/>
      <c r="R316" s="9"/>
      <c r="S316" s="9"/>
      <c r="T316" s="9"/>
      <c r="U316" s="9"/>
      <c r="V316" s="9"/>
      <c r="W316" s="9"/>
      <c r="X316" s="9"/>
      <c r="Y316" s="9"/>
      <c r="Z316" s="9"/>
      <c r="AA316" s="9"/>
      <c r="AB316" s="9"/>
      <c r="AC316" s="9"/>
      <c r="AD316" s="9"/>
    </row>
    <row r="317" spans="1:30">
      <c r="A317" s="50"/>
      <c r="B317" s="50"/>
      <c r="C317" s="92"/>
      <c r="D317" s="92"/>
      <c r="E317" s="9"/>
      <c r="F317" s="9"/>
      <c r="G317" s="9"/>
      <c r="H317" s="9"/>
      <c r="I317" s="9"/>
      <c r="J317" s="9"/>
      <c r="K317" s="9"/>
      <c r="L317" s="9"/>
      <c r="M317" s="9"/>
      <c r="N317" s="9"/>
      <c r="O317" s="9"/>
      <c r="P317" s="9"/>
      <c r="Q317" s="9"/>
      <c r="R317" s="9"/>
      <c r="S317" s="9"/>
      <c r="T317" s="9"/>
      <c r="U317" s="9"/>
      <c r="V317" s="9"/>
      <c r="W317" s="9"/>
      <c r="X317" s="9"/>
      <c r="Y317" s="9"/>
      <c r="Z317" s="9"/>
      <c r="AA317" s="9"/>
      <c r="AB317" s="9"/>
      <c r="AC317" s="9"/>
      <c r="AD317" s="9"/>
    </row>
    <row r="318" spans="1:30">
      <c r="A318" s="50"/>
      <c r="B318" s="50"/>
      <c r="C318" s="92"/>
      <c r="D318" s="92"/>
      <c r="E318" s="9"/>
      <c r="F318" s="9"/>
      <c r="G318" s="9"/>
      <c r="H318" s="9"/>
      <c r="I318" s="9"/>
      <c r="J318" s="9"/>
      <c r="K318" s="9"/>
      <c r="L318" s="9"/>
      <c r="M318" s="9"/>
      <c r="N318" s="9"/>
      <c r="O318" s="9"/>
      <c r="P318" s="9"/>
      <c r="Q318" s="9"/>
      <c r="R318" s="9"/>
      <c r="S318" s="9"/>
      <c r="T318" s="9"/>
      <c r="U318" s="9"/>
      <c r="V318" s="9"/>
      <c r="W318" s="9"/>
      <c r="X318" s="9"/>
      <c r="Y318" s="9"/>
      <c r="Z318" s="9"/>
      <c r="AA318" s="9"/>
      <c r="AB318" s="9"/>
      <c r="AC318" s="9"/>
      <c r="AD318" s="9"/>
    </row>
    <row r="319" spans="1:30">
      <c r="A319" s="50"/>
      <c r="B319" s="50"/>
      <c r="C319" s="92"/>
      <c r="D319" s="92"/>
      <c r="E319" s="9"/>
      <c r="F319" s="9"/>
      <c r="G319" s="9"/>
      <c r="H319" s="9"/>
      <c r="I319" s="9"/>
      <c r="J319" s="9"/>
      <c r="K319" s="9"/>
      <c r="L319" s="9"/>
      <c r="M319" s="9"/>
      <c r="N319" s="9"/>
      <c r="O319" s="9"/>
      <c r="P319" s="9"/>
      <c r="Q319" s="9"/>
      <c r="R319" s="9"/>
      <c r="S319" s="9"/>
      <c r="T319" s="9"/>
      <c r="U319" s="9"/>
      <c r="V319" s="9"/>
      <c r="W319" s="9"/>
      <c r="X319" s="9"/>
      <c r="Y319" s="9"/>
      <c r="Z319" s="9"/>
      <c r="AA319" s="9"/>
      <c r="AB319" s="9"/>
      <c r="AC319" s="9"/>
      <c r="AD319" s="9"/>
    </row>
    <row r="320" spans="1:30">
      <c r="A320" s="50"/>
      <c r="B320" s="50"/>
      <c r="C320" s="92"/>
      <c r="D320" s="92"/>
      <c r="E320" s="9"/>
      <c r="F320" s="9"/>
      <c r="G320" s="9"/>
      <c r="H320" s="9"/>
      <c r="I320" s="9"/>
      <c r="J320" s="9"/>
      <c r="K320" s="9"/>
      <c r="L320" s="9"/>
      <c r="M320" s="9"/>
      <c r="N320" s="9"/>
      <c r="O320" s="9"/>
      <c r="P320" s="9"/>
      <c r="Q320" s="9"/>
      <c r="R320" s="9"/>
      <c r="S320" s="9"/>
      <c r="T320" s="9"/>
      <c r="U320" s="9"/>
      <c r="V320" s="9"/>
      <c r="W320" s="9"/>
      <c r="X320" s="9"/>
      <c r="Y320" s="9"/>
      <c r="Z320" s="9"/>
      <c r="AA320" s="9"/>
      <c r="AB320" s="9"/>
      <c r="AC320" s="9"/>
      <c r="AD320" s="9"/>
    </row>
    <row r="321" spans="1:30">
      <c r="A321" s="50"/>
      <c r="B321" s="50"/>
      <c r="C321" s="92"/>
      <c r="D321" s="92"/>
      <c r="E321" s="9"/>
      <c r="F321" s="9"/>
      <c r="G321" s="9"/>
      <c r="H321" s="9"/>
      <c r="I321" s="9"/>
      <c r="J321" s="9"/>
      <c r="K321" s="9"/>
      <c r="L321" s="9"/>
      <c r="M321" s="9"/>
      <c r="N321" s="9"/>
      <c r="O321" s="9"/>
      <c r="P321" s="9"/>
      <c r="Q321" s="9"/>
      <c r="R321" s="9"/>
      <c r="S321" s="9"/>
      <c r="T321" s="9"/>
      <c r="U321" s="9"/>
      <c r="V321" s="9"/>
      <c r="W321" s="9"/>
      <c r="X321" s="9"/>
      <c r="Y321" s="9"/>
      <c r="Z321" s="9"/>
      <c r="AA321" s="9"/>
      <c r="AB321" s="9"/>
      <c r="AC321" s="9"/>
      <c r="AD321" s="9"/>
    </row>
    <row r="322" spans="1:30">
      <c r="A322" s="50"/>
      <c r="B322" s="50"/>
      <c r="C322" s="92"/>
      <c r="D322" s="92"/>
      <c r="E322" s="9"/>
      <c r="F322" s="9"/>
      <c r="G322" s="9"/>
      <c r="H322" s="9"/>
      <c r="I322" s="9"/>
      <c r="J322" s="9"/>
      <c r="K322" s="9"/>
      <c r="L322" s="9"/>
      <c r="M322" s="9"/>
      <c r="N322" s="9"/>
      <c r="O322" s="9"/>
      <c r="P322" s="9"/>
      <c r="Q322" s="9"/>
      <c r="R322" s="9"/>
      <c r="S322" s="9"/>
      <c r="T322" s="9"/>
      <c r="U322" s="9"/>
      <c r="V322" s="9"/>
      <c r="W322" s="9"/>
      <c r="X322" s="9"/>
      <c r="Y322" s="9"/>
      <c r="Z322" s="9"/>
      <c r="AA322" s="9"/>
      <c r="AB322" s="9"/>
      <c r="AC322" s="9"/>
      <c r="AD322" s="9"/>
    </row>
    <row r="323" spans="1:30">
      <c r="A323" s="50"/>
      <c r="B323" s="50"/>
      <c r="C323" s="92"/>
      <c r="D323" s="92"/>
      <c r="E323" s="9"/>
      <c r="F323" s="9"/>
      <c r="G323" s="9"/>
      <c r="H323" s="9"/>
      <c r="I323" s="9"/>
      <c r="J323" s="9"/>
      <c r="K323" s="9"/>
      <c r="L323" s="9"/>
      <c r="M323" s="9"/>
      <c r="N323" s="9"/>
      <c r="O323" s="9"/>
      <c r="P323" s="9"/>
      <c r="Q323" s="9"/>
      <c r="R323" s="9"/>
      <c r="S323" s="9"/>
      <c r="T323" s="9"/>
      <c r="U323" s="9"/>
      <c r="V323" s="9"/>
      <c r="W323" s="9"/>
      <c r="X323" s="9"/>
      <c r="Y323" s="9"/>
      <c r="Z323" s="9"/>
      <c r="AA323" s="9"/>
      <c r="AB323" s="9"/>
      <c r="AC323" s="9"/>
      <c r="AD323" s="9"/>
    </row>
    <row r="324" spans="1:30">
      <c r="A324" s="50"/>
      <c r="B324" s="50"/>
      <c r="C324" s="92"/>
      <c r="D324" s="92"/>
      <c r="E324" s="9"/>
      <c r="F324" s="9"/>
      <c r="G324" s="9"/>
      <c r="H324" s="9"/>
      <c r="I324" s="9"/>
      <c r="J324" s="9"/>
      <c r="K324" s="9"/>
      <c r="L324" s="9"/>
      <c r="M324" s="9"/>
      <c r="N324" s="9"/>
      <c r="O324" s="9"/>
      <c r="P324" s="9"/>
      <c r="Q324" s="9"/>
      <c r="R324" s="9"/>
      <c r="S324" s="9"/>
      <c r="T324" s="9"/>
      <c r="U324" s="9"/>
      <c r="V324" s="9"/>
      <c r="W324" s="9"/>
      <c r="X324" s="9"/>
      <c r="Y324" s="9"/>
      <c r="Z324" s="9"/>
      <c r="AA324" s="9"/>
      <c r="AB324" s="9"/>
      <c r="AC324" s="9"/>
      <c r="AD324" s="9"/>
    </row>
    <row r="325" spans="1:30">
      <c r="A325" s="50"/>
      <c r="B325" s="50"/>
      <c r="C325" s="92"/>
      <c r="D325" s="92"/>
      <c r="E325" s="9"/>
      <c r="F325" s="9"/>
      <c r="G325" s="9"/>
      <c r="H325" s="9"/>
      <c r="I325" s="9"/>
      <c r="J325" s="9"/>
      <c r="K325" s="9"/>
      <c r="L325" s="9"/>
      <c r="M325" s="9"/>
      <c r="N325" s="9"/>
      <c r="O325" s="9"/>
      <c r="P325" s="9"/>
      <c r="Q325" s="9"/>
      <c r="R325" s="9"/>
      <c r="S325" s="9"/>
      <c r="T325" s="9"/>
      <c r="U325" s="9"/>
      <c r="V325" s="9"/>
      <c r="W325" s="9"/>
      <c r="X325" s="9"/>
      <c r="Y325" s="9"/>
      <c r="Z325" s="9"/>
      <c r="AA325" s="9"/>
      <c r="AB325" s="9"/>
      <c r="AC325" s="9"/>
      <c r="AD325" s="9"/>
    </row>
    <row r="326" spans="1:30">
      <c r="A326" s="50"/>
      <c r="B326" s="50"/>
      <c r="C326" s="92"/>
      <c r="D326" s="92"/>
      <c r="E326" s="9"/>
      <c r="F326" s="9"/>
      <c r="G326" s="9"/>
      <c r="H326" s="9"/>
      <c r="I326" s="9"/>
      <c r="J326" s="9"/>
      <c r="K326" s="9"/>
      <c r="L326" s="9"/>
      <c r="M326" s="9"/>
      <c r="N326" s="9"/>
      <c r="O326" s="9"/>
      <c r="P326" s="9"/>
      <c r="Q326" s="9"/>
      <c r="R326" s="9"/>
      <c r="S326" s="9"/>
      <c r="T326" s="9"/>
      <c r="U326" s="9"/>
      <c r="V326" s="9"/>
      <c r="W326" s="9"/>
      <c r="X326" s="9"/>
      <c r="Y326" s="9"/>
      <c r="Z326" s="9"/>
      <c r="AA326" s="9"/>
      <c r="AB326" s="9"/>
      <c r="AC326" s="9"/>
      <c r="AD326" s="9"/>
    </row>
    <row r="327" spans="1:30">
      <c r="A327" s="50"/>
      <c r="B327" s="50"/>
      <c r="C327" s="92"/>
      <c r="D327" s="92"/>
      <c r="E327" s="9"/>
      <c r="F327" s="9"/>
      <c r="G327" s="9"/>
      <c r="H327" s="9"/>
      <c r="I327" s="9"/>
      <c r="J327" s="9"/>
      <c r="K327" s="9"/>
      <c r="L327" s="9"/>
      <c r="M327" s="9"/>
      <c r="N327" s="9"/>
      <c r="O327" s="9"/>
      <c r="P327" s="9"/>
      <c r="Q327" s="9"/>
      <c r="R327" s="9"/>
      <c r="S327" s="9"/>
      <c r="T327" s="9"/>
      <c r="U327" s="9"/>
      <c r="V327" s="9"/>
      <c r="W327" s="9"/>
      <c r="X327" s="9"/>
      <c r="Y327" s="9"/>
      <c r="Z327" s="9"/>
      <c r="AA327" s="9"/>
      <c r="AB327" s="9"/>
      <c r="AC327" s="9"/>
      <c r="AD327" s="9"/>
    </row>
    <row r="328" spans="1:30">
      <c r="A328" s="50"/>
      <c r="B328" s="50"/>
      <c r="C328" s="92"/>
      <c r="D328" s="92"/>
      <c r="E328" s="9"/>
      <c r="F328" s="9"/>
      <c r="G328" s="9"/>
      <c r="H328" s="9"/>
      <c r="I328" s="9"/>
      <c r="J328" s="9"/>
      <c r="K328" s="9"/>
      <c r="L328" s="9"/>
      <c r="M328" s="9"/>
      <c r="N328" s="9"/>
      <c r="O328" s="9"/>
      <c r="P328" s="9"/>
      <c r="Q328" s="9"/>
      <c r="R328" s="9"/>
      <c r="S328" s="9"/>
      <c r="T328" s="9"/>
      <c r="U328" s="9"/>
      <c r="V328" s="9"/>
      <c r="W328" s="9"/>
      <c r="X328" s="9"/>
      <c r="Y328" s="9"/>
      <c r="Z328" s="9"/>
      <c r="AA328" s="9"/>
      <c r="AB328" s="9"/>
      <c r="AC328" s="9"/>
      <c r="AD328" s="9"/>
    </row>
    <row r="329" spans="1:30">
      <c r="A329" s="50"/>
      <c r="B329" s="50"/>
      <c r="C329" s="92"/>
      <c r="D329" s="92"/>
      <c r="E329" s="9"/>
      <c r="F329" s="9"/>
      <c r="G329" s="9"/>
      <c r="H329" s="9"/>
      <c r="I329" s="9"/>
      <c r="J329" s="9"/>
      <c r="K329" s="9"/>
      <c r="L329" s="9"/>
      <c r="M329" s="9"/>
      <c r="N329" s="9"/>
      <c r="O329" s="9"/>
      <c r="P329" s="9"/>
      <c r="Q329" s="9"/>
      <c r="R329" s="9"/>
      <c r="S329" s="9"/>
      <c r="T329" s="9"/>
      <c r="U329" s="9"/>
      <c r="V329" s="9"/>
      <c r="W329" s="9"/>
      <c r="X329" s="9"/>
      <c r="Y329" s="9"/>
      <c r="Z329" s="9"/>
      <c r="AA329" s="9"/>
      <c r="AB329" s="9"/>
      <c r="AC329" s="9"/>
      <c r="AD329" s="9"/>
    </row>
    <row r="330" spans="1:30">
      <c r="A330" s="50"/>
      <c r="B330" s="50"/>
      <c r="C330" s="92"/>
      <c r="D330" s="92"/>
      <c r="E330" s="9"/>
      <c r="F330" s="9"/>
      <c r="G330" s="9"/>
      <c r="H330" s="9"/>
      <c r="I330" s="9"/>
      <c r="J330" s="9"/>
      <c r="K330" s="9"/>
      <c r="L330" s="9"/>
      <c r="M330" s="9"/>
      <c r="N330" s="9"/>
      <c r="O330" s="9"/>
      <c r="P330" s="9"/>
      <c r="Q330" s="9"/>
      <c r="R330" s="9"/>
      <c r="S330" s="9"/>
      <c r="T330" s="9"/>
      <c r="U330" s="9"/>
      <c r="V330" s="9"/>
      <c r="W330" s="9"/>
      <c r="X330" s="9"/>
      <c r="Y330" s="9"/>
      <c r="Z330" s="9"/>
      <c r="AA330" s="9"/>
      <c r="AB330" s="9"/>
      <c r="AC330" s="9"/>
      <c r="AD330" s="9"/>
    </row>
    <row r="331" spans="1:30">
      <c r="A331" s="50"/>
      <c r="B331" s="50"/>
      <c r="C331" s="92"/>
      <c r="D331" s="92"/>
      <c r="E331" s="9"/>
      <c r="F331" s="9"/>
      <c r="G331" s="9"/>
      <c r="H331" s="9"/>
      <c r="I331" s="9"/>
      <c r="J331" s="9"/>
      <c r="K331" s="9"/>
      <c r="L331" s="9"/>
      <c r="M331" s="9"/>
      <c r="N331" s="9"/>
      <c r="O331" s="9"/>
      <c r="P331" s="9"/>
      <c r="Q331" s="9"/>
      <c r="R331" s="9"/>
      <c r="S331" s="9"/>
      <c r="T331" s="9"/>
      <c r="U331" s="9"/>
      <c r="V331" s="9"/>
      <c r="W331" s="9"/>
      <c r="X331" s="9"/>
      <c r="Y331" s="9"/>
      <c r="Z331" s="9"/>
      <c r="AA331" s="9"/>
      <c r="AB331" s="9"/>
      <c r="AC331" s="9"/>
      <c r="AD331" s="9"/>
    </row>
    <row r="332" spans="1:30">
      <c r="A332" s="50"/>
      <c r="B332" s="50"/>
      <c r="C332" s="92"/>
      <c r="D332" s="92"/>
      <c r="E332" s="9"/>
      <c r="F332" s="9"/>
      <c r="G332" s="9"/>
      <c r="H332" s="9"/>
      <c r="I332" s="9"/>
      <c r="J332" s="9"/>
      <c r="K332" s="9"/>
      <c r="L332" s="9"/>
      <c r="M332" s="9"/>
      <c r="N332" s="9"/>
      <c r="O332" s="9"/>
      <c r="P332" s="9"/>
      <c r="Q332" s="9"/>
      <c r="R332" s="9"/>
      <c r="S332" s="9"/>
      <c r="T332" s="9"/>
      <c r="U332" s="9"/>
      <c r="V332" s="9"/>
      <c r="W332" s="9"/>
      <c r="X332" s="9"/>
      <c r="Y332" s="9"/>
      <c r="Z332" s="9"/>
      <c r="AA332" s="9"/>
      <c r="AB332" s="9"/>
      <c r="AC332" s="9"/>
      <c r="AD332" s="9"/>
    </row>
    <row r="333" spans="1:30">
      <c r="A333" s="50"/>
      <c r="B333" s="50"/>
      <c r="C333" s="92"/>
      <c r="D333" s="92"/>
      <c r="E333" s="9"/>
      <c r="F333" s="9"/>
      <c r="G333" s="9"/>
      <c r="H333" s="9"/>
      <c r="I333" s="9"/>
      <c r="J333" s="9"/>
      <c r="K333" s="9"/>
      <c r="L333" s="9"/>
      <c r="M333" s="9"/>
      <c r="N333" s="9"/>
      <c r="O333" s="9"/>
      <c r="P333" s="9"/>
      <c r="Q333" s="9"/>
      <c r="R333" s="9"/>
      <c r="S333" s="9"/>
      <c r="T333" s="9"/>
      <c r="U333" s="9"/>
      <c r="V333" s="9"/>
      <c r="W333" s="9"/>
      <c r="X333" s="9"/>
      <c r="Y333" s="9"/>
      <c r="Z333" s="9"/>
      <c r="AA333" s="9"/>
      <c r="AB333" s="9"/>
      <c r="AC333" s="9"/>
      <c r="AD333" s="9"/>
    </row>
    <row r="334" spans="1:30">
      <c r="A334" s="50"/>
      <c r="B334" s="50"/>
      <c r="C334" s="92"/>
      <c r="D334" s="92"/>
      <c r="E334" s="9"/>
      <c r="F334" s="9"/>
      <c r="G334" s="9"/>
      <c r="H334" s="9"/>
      <c r="I334" s="9"/>
      <c r="J334" s="9"/>
      <c r="K334" s="9"/>
      <c r="L334" s="9"/>
      <c r="M334" s="9"/>
      <c r="N334" s="9"/>
      <c r="O334" s="9"/>
      <c r="P334" s="9"/>
      <c r="Q334" s="9"/>
      <c r="R334" s="9"/>
      <c r="S334" s="9"/>
      <c r="T334" s="9"/>
      <c r="U334" s="9"/>
      <c r="V334" s="9"/>
      <c r="W334" s="9"/>
      <c r="X334" s="9"/>
      <c r="Y334" s="9"/>
      <c r="Z334" s="9"/>
      <c r="AA334" s="9"/>
      <c r="AB334" s="9"/>
      <c r="AC334" s="9"/>
      <c r="AD334" s="9"/>
    </row>
    <row r="335" spans="1:30">
      <c r="A335" s="50"/>
      <c r="B335" s="50"/>
      <c r="C335" s="92"/>
      <c r="D335" s="92"/>
      <c r="E335" s="9"/>
      <c r="F335" s="9"/>
      <c r="G335" s="9"/>
      <c r="H335" s="9"/>
      <c r="I335" s="9"/>
      <c r="J335" s="9"/>
      <c r="K335" s="9"/>
      <c r="L335" s="9"/>
      <c r="M335" s="9"/>
      <c r="N335" s="9"/>
      <c r="O335" s="9"/>
      <c r="P335" s="9"/>
      <c r="Q335" s="9"/>
      <c r="R335" s="9"/>
      <c r="S335" s="9"/>
      <c r="T335" s="9"/>
      <c r="U335" s="9"/>
      <c r="V335" s="9"/>
      <c r="W335" s="9"/>
      <c r="X335" s="9"/>
      <c r="Y335" s="9"/>
      <c r="Z335" s="9"/>
      <c r="AA335" s="9"/>
      <c r="AB335" s="9"/>
      <c r="AC335" s="9"/>
      <c r="AD335" s="9"/>
    </row>
    <row r="336" spans="1:30">
      <c r="A336" s="50"/>
      <c r="B336" s="50"/>
      <c r="C336" s="92"/>
      <c r="D336" s="92"/>
      <c r="E336" s="9"/>
      <c r="F336" s="9"/>
      <c r="G336" s="9"/>
      <c r="H336" s="9"/>
      <c r="I336" s="9"/>
      <c r="J336" s="9"/>
      <c r="K336" s="9"/>
      <c r="L336" s="9"/>
      <c r="M336" s="9"/>
      <c r="N336" s="9"/>
      <c r="O336" s="9"/>
      <c r="P336" s="9"/>
      <c r="Q336" s="9"/>
      <c r="R336" s="9"/>
      <c r="S336" s="9"/>
      <c r="T336" s="9"/>
      <c r="U336" s="9"/>
      <c r="V336" s="9"/>
      <c r="W336" s="9"/>
      <c r="X336" s="9"/>
      <c r="Y336" s="9"/>
      <c r="Z336" s="9"/>
      <c r="AA336" s="9"/>
      <c r="AB336" s="9"/>
      <c r="AC336" s="9"/>
      <c r="AD336" s="9"/>
    </row>
    <row r="337" spans="1:30">
      <c r="A337" s="50"/>
      <c r="B337" s="50"/>
      <c r="C337" s="92"/>
      <c r="D337" s="92"/>
      <c r="E337" s="9"/>
      <c r="F337" s="9"/>
      <c r="G337" s="9"/>
      <c r="H337" s="9"/>
      <c r="I337" s="9"/>
      <c r="J337" s="9"/>
      <c r="K337" s="9"/>
      <c r="L337" s="9"/>
      <c r="M337" s="9"/>
      <c r="N337" s="9"/>
      <c r="O337" s="9"/>
      <c r="P337" s="9"/>
      <c r="Q337" s="9"/>
      <c r="R337" s="9"/>
      <c r="S337" s="9"/>
      <c r="T337" s="9"/>
      <c r="U337" s="9"/>
      <c r="V337" s="9"/>
      <c r="W337" s="9"/>
      <c r="X337" s="9"/>
      <c r="Y337" s="9"/>
      <c r="Z337" s="9"/>
      <c r="AA337" s="9"/>
      <c r="AB337" s="9"/>
      <c r="AC337" s="9"/>
      <c r="AD337" s="9"/>
    </row>
    <row r="338" spans="1:30">
      <c r="A338" s="50"/>
      <c r="B338" s="50"/>
      <c r="C338" s="92"/>
      <c r="D338" s="92"/>
      <c r="E338" s="9"/>
      <c r="F338" s="9"/>
      <c r="G338" s="9"/>
      <c r="H338" s="9"/>
      <c r="I338" s="9"/>
      <c r="J338" s="9"/>
      <c r="K338" s="9"/>
      <c r="L338" s="9"/>
      <c r="M338" s="9"/>
      <c r="N338" s="9"/>
      <c r="O338" s="9"/>
      <c r="P338" s="9"/>
      <c r="Q338" s="9"/>
      <c r="R338" s="9"/>
      <c r="S338" s="9"/>
      <c r="T338" s="9"/>
      <c r="U338" s="9"/>
      <c r="V338" s="9"/>
      <c r="W338" s="9"/>
      <c r="X338" s="9"/>
      <c r="Y338" s="9"/>
      <c r="Z338" s="9"/>
      <c r="AA338" s="9"/>
      <c r="AB338" s="9"/>
      <c r="AC338" s="9"/>
      <c r="AD338" s="9"/>
    </row>
    <row r="339" spans="1:30">
      <c r="A339" s="50"/>
      <c r="B339" s="50"/>
      <c r="C339" s="92"/>
      <c r="D339" s="92"/>
      <c r="E339" s="9"/>
      <c r="F339" s="9"/>
      <c r="G339" s="9"/>
      <c r="H339" s="9"/>
      <c r="I339" s="9"/>
      <c r="J339" s="9"/>
      <c r="K339" s="9"/>
      <c r="L339" s="9"/>
      <c r="M339" s="9"/>
      <c r="N339" s="9"/>
      <c r="O339" s="9"/>
      <c r="P339" s="9"/>
      <c r="Q339" s="9"/>
      <c r="R339" s="9"/>
      <c r="S339" s="9"/>
      <c r="T339" s="9"/>
      <c r="U339" s="9"/>
      <c r="V339" s="9"/>
      <c r="W339" s="9"/>
      <c r="X339" s="9"/>
      <c r="Y339" s="9"/>
      <c r="Z339" s="9"/>
      <c r="AA339" s="9"/>
      <c r="AB339" s="9"/>
      <c r="AC339" s="9"/>
      <c r="AD339" s="9"/>
    </row>
    <row r="340" spans="1:30">
      <c r="A340" s="50"/>
      <c r="B340" s="50"/>
      <c r="C340" s="92"/>
      <c r="D340" s="92"/>
      <c r="E340" s="9"/>
      <c r="F340" s="9"/>
      <c r="G340" s="9"/>
      <c r="H340" s="9"/>
      <c r="I340" s="9"/>
      <c r="J340" s="9"/>
      <c r="K340" s="9"/>
      <c r="L340" s="9"/>
      <c r="M340" s="9"/>
      <c r="N340" s="9"/>
      <c r="O340" s="9"/>
      <c r="P340" s="9"/>
      <c r="Q340" s="9"/>
      <c r="R340" s="9"/>
      <c r="S340" s="9"/>
      <c r="T340" s="9"/>
      <c r="U340" s="9"/>
      <c r="V340" s="9"/>
      <c r="W340" s="9"/>
      <c r="X340" s="9"/>
      <c r="Y340" s="9"/>
      <c r="Z340" s="9"/>
      <c r="AA340" s="9"/>
      <c r="AB340" s="9"/>
      <c r="AC340" s="9"/>
      <c r="AD340" s="9"/>
    </row>
    <row r="341" spans="1:30">
      <c r="A341" s="50"/>
      <c r="B341" s="50"/>
      <c r="C341" s="92"/>
      <c r="D341" s="92"/>
      <c r="E341" s="9"/>
      <c r="F341" s="9"/>
      <c r="G341" s="9"/>
      <c r="H341" s="9"/>
      <c r="I341" s="9"/>
      <c r="J341" s="9"/>
      <c r="K341" s="9"/>
      <c r="L341" s="9"/>
      <c r="M341" s="9"/>
      <c r="N341" s="9"/>
      <c r="O341" s="9"/>
      <c r="P341" s="9"/>
      <c r="Q341" s="9"/>
      <c r="R341" s="9"/>
      <c r="S341" s="9"/>
      <c r="T341" s="9"/>
      <c r="U341" s="9"/>
      <c r="V341" s="9"/>
      <c r="W341" s="9"/>
      <c r="X341" s="9"/>
      <c r="Y341" s="9"/>
      <c r="Z341" s="9"/>
      <c r="AA341" s="9"/>
      <c r="AB341" s="9"/>
      <c r="AC341" s="9"/>
      <c r="AD341" s="9"/>
    </row>
    <row r="342" spans="1:30">
      <c r="A342" s="50"/>
      <c r="B342" s="50"/>
      <c r="C342" s="92"/>
      <c r="D342" s="92"/>
      <c r="E342" s="9"/>
      <c r="F342" s="9"/>
      <c r="G342" s="9"/>
      <c r="H342" s="9"/>
      <c r="I342" s="9"/>
      <c r="J342" s="9"/>
      <c r="K342" s="9"/>
      <c r="L342" s="9"/>
      <c r="M342" s="9"/>
      <c r="N342" s="9"/>
      <c r="O342" s="9"/>
      <c r="P342" s="9"/>
      <c r="Q342" s="9"/>
      <c r="R342" s="9"/>
      <c r="S342" s="9"/>
      <c r="T342" s="9"/>
      <c r="U342" s="9"/>
      <c r="V342" s="9"/>
      <c r="W342" s="9"/>
      <c r="X342" s="9"/>
      <c r="Y342" s="9"/>
      <c r="Z342" s="9"/>
      <c r="AA342" s="9"/>
      <c r="AB342" s="9"/>
      <c r="AC342" s="9"/>
      <c r="AD342" s="9"/>
    </row>
    <row r="343" spans="1:30">
      <c r="A343" s="50"/>
      <c r="B343" s="50"/>
      <c r="C343" s="92"/>
      <c r="D343" s="92"/>
      <c r="E343" s="9"/>
      <c r="F343" s="9"/>
      <c r="G343" s="9"/>
      <c r="H343" s="9"/>
      <c r="I343" s="9"/>
      <c r="J343" s="9"/>
      <c r="K343" s="9"/>
      <c r="L343" s="9"/>
      <c r="M343" s="9"/>
      <c r="N343" s="9"/>
      <c r="O343" s="9"/>
      <c r="P343" s="9"/>
      <c r="Q343" s="9"/>
      <c r="R343" s="9"/>
      <c r="S343" s="9"/>
      <c r="T343" s="9"/>
      <c r="U343" s="9"/>
      <c r="V343" s="9"/>
      <c r="W343" s="9"/>
      <c r="X343" s="9"/>
      <c r="Y343" s="9"/>
      <c r="Z343" s="9"/>
      <c r="AA343" s="9"/>
      <c r="AB343" s="9"/>
      <c r="AC343" s="9"/>
      <c r="AD343" s="9"/>
    </row>
    <row r="344" spans="1:30">
      <c r="A344" s="50"/>
      <c r="B344" s="50"/>
      <c r="C344" s="92"/>
      <c r="D344" s="92"/>
      <c r="E344" s="9"/>
      <c r="F344" s="9"/>
      <c r="G344" s="9"/>
      <c r="H344" s="9"/>
      <c r="I344" s="9"/>
      <c r="J344" s="9"/>
      <c r="K344" s="9"/>
      <c r="L344" s="9"/>
      <c r="M344" s="9"/>
      <c r="N344" s="9"/>
      <c r="O344" s="9"/>
      <c r="P344" s="9"/>
      <c r="Q344" s="9"/>
      <c r="R344" s="9"/>
      <c r="S344" s="9"/>
      <c r="T344" s="9"/>
      <c r="U344" s="9"/>
      <c r="V344" s="9"/>
      <c r="W344" s="9"/>
      <c r="X344" s="9"/>
      <c r="Y344" s="9"/>
      <c r="Z344" s="9"/>
      <c r="AA344" s="9"/>
      <c r="AB344" s="9"/>
      <c r="AC344" s="9"/>
      <c r="AD344" s="9"/>
    </row>
    <row r="345" spans="1:30">
      <c r="A345" s="50"/>
      <c r="B345" s="50"/>
      <c r="C345" s="92"/>
      <c r="D345" s="92"/>
      <c r="E345" s="9"/>
      <c r="F345" s="9"/>
      <c r="G345" s="9"/>
      <c r="H345" s="9"/>
      <c r="I345" s="9"/>
      <c r="J345" s="9"/>
      <c r="K345" s="9"/>
      <c r="L345" s="9"/>
      <c r="M345" s="9"/>
      <c r="N345" s="9"/>
      <c r="O345" s="9"/>
      <c r="P345" s="9"/>
      <c r="Q345" s="9"/>
      <c r="R345" s="9"/>
      <c r="S345" s="9"/>
      <c r="T345" s="9"/>
      <c r="U345" s="9"/>
      <c r="V345" s="9"/>
      <c r="W345" s="9"/>
      <c r="X345" s="9"/>
      <c r="Y345" s="9"/>
      <c r="Z345" s="9"/>
      <c r="AA345" s="9"/>
      <c r="AB345" s="9"/>
      <c r="AC345" s="9"/>
      <c r="AD345" s="9"/>
    </row>
    <row r="346" spans="1:30">
      <c r="A346" s="50"/>
      <c r="B346" s="50"/>
      <c r="C346" s="92"/>
      <c r="D346" s="92"/>
      <c r="E346" s="9"/>
      <c r="F346" s="9"/>
      <c r="G346" s="9"/>
      <c r="H346" s="9"/>
      <c r="I346" s="9"/>
      <c r="J346" s="9"/>
      <c r="K346" s="9"/>
      <c r="L346" s="9"/>
      <c r="M346" s="9"/>
      <c r="N346" s="9"/>
      <c r="O346" s="9"/>
      <c r="P346" s="9"/>
      <c r="Q346" s="9"/>
      <c r="R346" s="9"/>
      <c r="S346" s="9"/>
      <c r="T346" s="9"/>
      <c r="U346" s="9"/>
      <c r="V346" s="9"/>
      <c r="W346" s="9"/>
      <c r="X346" s="9"/>
      <c r="Y346" s="9"/>
      <c r="Z346" s="9"/>
      <c r="AA346" s="9"/>
      <c r="AB346" s="9"/>
      <c r="AC346" s="9"/>
      <c r="AD346" s="9"/>
    </row>
    <row r="347" spans="1:30">
      <c r="A347" s="50"/>
      <c r="B347" s="50"/>
      <c r="C347" s="92"/>
      <c r="D347" s="92"/>
      <c r="E347" s="9"/>
      <c r="F347" s="9"/>
      <c r="G347" s="9"/>
      <c r="H347" s="9"/>
      <c r="I347" s="9"/>
      <c r="J347" s="9"/>
      <c r="K347" s="9"/>
      <c r="L347" s="9"/>
      <c r="M347" s="9"/>
      <c r="N347" s="9"/>
      <c r="O347" s="9"/>
      <c r="P347" s="9"/>
      <c r="Q347" s="9"/>
      <c r="R347" s="9"/>
      <c r="S347" s="9"/>
      <c r="T347" s="9"/>
      <c r="U347" s="9"/>
      <c r="V347" s="9"/>
      <c r="W347" s="9"/>
      <c r="X347" s="9"/>
      <c r="Y347" s="9"/>
      <c r="Z347" s="9"/>
      <c r="AA347" s="9"/>
      <c r="AB347" s="9"/>
      <c r="AC347" s="9"/>
      <c r="AD347" s="9"/>
    </row>
    <row r="348" spans="1:30">
      <c r="A348" s="50"/>
      <c r="B348" s="50"/>
      <c r="C348" s="92"/>
      <c r="D348" s="92"/>
      <c r="E348" s="9"/>
      <c r="F348" s="9"/>
      <c r="G348" s="9"/>
      <c r="H348" s="9"/>
      <c r="I348" s="9"/>
      <c r="J348" s="9"/>
      <c r="K348" s="9"/>
      <c r="L348" s="9"/>
      <c r="M348" s="9"/>
      <c r="N348" s="9"/>
      <c r="O348" s="9"/>
      <c r="P348" s="9"/>
      <c r="Q348" s="9"/>
      <c r="R348" s="9"/>
      <c r="S348" s="9"/>
      <c r="T348" s="9"/>
      <c r="U348" s="9"/>
      <c r="V348" s="9"/>
      <c r="W348" s="9"/>
      <c r="X348" s="9"/>
      <c r="Y348" s="9"/>
      <c r="Z348" s="9"/>
      <c r="AA348" s="9"/>
      <c r="AB348" s="9"/>
      <c r="AC348" s="9"/>
      <c r="AD348" s="9"/>
    </row>
    <row r="349" spans="1:30">
      <c r="A349" s="50"/>
      <c r="B349" s="50"/>
      <c r="C349" s="92"/>
      <c r="D349" s="92"/>
      <c r="E349" s="9"/>
      <c r="F349" s="9"/>
      <c r="G349" s="9"/>
      <c r="H349" s="9"/>
      <c r="I349" s="9"/>
      <c r="J349" s="9"/>
      <c r="K349" s="9"/>
      <c r="L349" s="9"/>
      <c r="M349" s="9"/>
      <c r="N349" s="9"/>
      <c r="O349" s="9"/>
      <c r="P349" s="9"/>
      <c r="Q349" s="9"/>
      <c r="R349" s="9"/>
      <c r="S349" s="9"/>
      <c r="T349" s="9"/>
      <c r="U349" s="9"/>
      <c r="V349" s="9"/>
      <c r="W349" s="9"/>
      <c r="X349" s="9"/>
      <c r="Y349" s="9"/>
      <c r="Z349" s="9"/>
      <c r="AA349" s="9"/>
      <c r="AB349" s="9"/>
      <c r="AC349" s="9"/>
      <c r="AD349" s="9"/>
    </row>
    <row r="350" spans="1:30">
      <c r="A350" s="50"/>
      <c r="B350" s="50"/>
      <c r="C350" s="92"/>
      <c r="D350" s="92"/>
      <c r="E350" s="9"/>
      <c r="F350" s="9"/>
      <c r="G350" s="9"/>
      <c r="H350" s="9"/>
      <c r="I350" s="9"/>
      <c r="J350" s="9"/>
      <c r="K350" s="9"/>
      <c r="L350" s="9"/>
      <c r="M350" s="9"/>
      <c r="N350" s="9"/>
      <c r="O350" s="9"/>
      <c r="P350" s="9"/>
      <c r="Q350" s="9"/>
      <c r="R350" s="9"/>
      <c r="S350" s="9"/>
      <c r="T350" s="9"/>
      <c r="U350" s="9"/>
      <c r="V350" s="9"/>
      <c r="W350" s="9"/>
      <c r="X350" s="9"/>
      <c r="Y350" s="9"/>
      <c r="Z350" s="9"/>
      <c r="AA350" s="9"/>
      <c r="AB350" s="9"/>
      <c r="AC350" s="9"/>
      <c r="AD350" s="9"/>
    </row>
    <row r="351" spans="1:30">
      <c r="A351" s="50"/>
      <c r="B351" s="50"/>
      <c r="C351" s="92"/>
      <c r="D351" s="92"/>
      <c r="E351" s="9"/>
      <c r="F351" s="9"/>
      <c r="G351" s="9"/>
      <c r="H351" s="9"/>
      <c r="I351" s="9"/>
      <c r="J351" s="9"/>
      <c r="K351" s="9"/>
      <c r="L351" s="9"/>
      <c r="M351" s="9"/>
      <c r="N351" s="9"/>
      <c r="O351" s="9"/>
      <c r="P351" s="9"/>
      <c r="Q351" s="9"/>
      <c r="R351" s="9"/>
      <c r="S351" s="9"/>
      <c r="T351" s="9"/>
      <c r="U351" s="9"/>
      <c r="V351" s="9"/>
      <c r="W351" s="9"/>
      <c r="X351" s="9"/>
      <c r="Y351" s="9"/>
      <c r="Z351" s="9"/>
      <c r="AA351" s="9"/>
      <c r="AB351" s="9"/>
      <c r="AC351" s="9"/>
      <c r="AD351" s="9"/>
    </row>
    <row r="352" spans="1:30">
      <c r="A352" s="50"/>
      <c r="B352" s="50"/>
      <c r="C352" s="92"/>
      <c r="D352" s="92"/>
      <c r="E352" s="9"/>
      <c r="F352" s="9"/>
      <c r="G352" s="9"/>
      <c r="H352" s="9"/>
      <c r="I352" s="9"/>
      <c r="J352" s="9"/>
      <c r="K352" s="9"/>
      <c r="L352" s="9"/>
      <c r="M352" s="9"/>
      <c r="N352" s="9"/>
      <c r="O352" s="9"/>
      <c r="P352" s="9"/>
      <c r="Q352" s="9"/>
      <c r="R352" s="9"/>
      <c r="S352" s="9"/>
      <c r="T352" s="9"/>
      <c r="U352" s="9"/>
      <c r="V352" s="9"/>
      <c r="W352" s="9"/>
      <c r="X352" s="9"/>
      <c r="Y352" s="9"/>
      <c r="Z352" s="9"/>
      <c r="AA352" s="9"/>
      <c r="AB352" s="9"/>
      <c r="AC352" s="9"/>
      <c r="AD352" s="9"/>
    </row>
    <row r="353" spans="1:30">
      <c r="A353" s="50"/>
      <c r="B353" s="50"/>
      <c r="C353" s="92"/>
      <c r="D353" s="92"/>
      <c r="E353" s="9"/>
      <c r="F353" s="9"/>
      <c r="G353" s="9"/>
      <c r="H353" s="9"/>
      <c r="I353" s="9"/>
      <c r="J353" s="9"/>
      <c r="K353" s="9"/>
      <c r="L353" s="9"/>
      <c r="M353" s="9"/>
      <c r="N353" s="9"/>
      <c r="O353" s="9"/>
      <c r="P353" s="9"/>
      <c r="Q353" s="9"/>
      <c r="R353" s="9"/>
      <c r="S353" s="9"/>
      <c r="T353" s="9"/>
      <c r="U353" s="9"/>
      <c r="V353" s="9"/>
      <c r="W353" s="9"/>
      <c r="X353" s="9"/>
      <c r="Y353" s="9"/>
      <c r="Z353" s="9"/>
      <c r="AA353" s="9"/>
      <c r="AB353" s="9"/>
      <c r="AC353" s="9"/>
      <c r="AD353" s="9"/>
    </row>
    <row r="354" spans="1:30">
      <c r="A354" s="50"/>
      <c r="B354" s="50"/>
      <c r="C354" s="92"/>
      <c r="D354" s="92"/>
      <c r="E354" s="9"/>
      <c r="F354" s="9"/>
      <c r="G354" s="9"/>
      <c r="H354" s="9"/>
      <c r="I354" s="9"/>
      <c r="J354" s="9"/>
      <c r="K354" s="9"/>
      <c r="L354" s="9"/>
      <c r="M354" s="9"/>
      <c r="N354" s="9"/>
      <c r="O354" s="9"/>
      <c r="P354" s="9"/>
      <c r="Q354" s="9"/>
      <c r="R354" s="9"/>
      <c r="S354" s="9"/>
      <c r="T354" s="9"/>
      <c r="U354" s="9"/>
      <c r="V354" s="9"/>
      <c r="W354" s="9"/>
      <c r="X354" s="9"/>
      <c r="Y354" s="9"/>
      <c r="Z354" s="9"/>
      <c r="AA354" s="9"/>
      <c r="AB354" s="9"/>
      <c r="AC354" s="9"/>
      <c r="AD354" s="9"/>
    </row>
    <row r="355" spans="1:30">
      <c r="A355" s="50"/>
      <c r="B355" s="50"/>
      <c r="C355" s="92"/>
      <c r="D355" s="92"/>
      <c r="E355" s="9"/>
      <c r="F355" s="9"/>
      <c r="G355" s="9"/>
      <c r="H355" s="9"/>
      <c r="I355" s="9"/>
      <c r="J355" s="9"/>
      <c r="K355" s="9"/>
      <c r="L355" s="9"/>
      <c r="M355" s="9"/>
      <c r="N355" s="9"/>
      <c r="O355" s="9"/>
      <c r="P355" s="9"/>
      <c r="Q355" s="9"/>
      <c r="R355" s="9"/>
      <c r="S355" s="9"/>
      <c r="T355" s="9"/>
      <c r="U355" s="9"/>
      <c r="V355" s="9"/>
      <c r="W355" s="9"/>
      <c r="X355" s="9"/>
      <c r="Y355" s="9"/>
      <c r="Z355" s="9"/>
      <c r="AA355" s="9"/>
      <c r="AB355" s="9"/>
      <c r="AC355" s="9"/>
      <c r="AD355" s="9"/>
    </row>
    <row r="356" spans="1:30">
      <c r="A356" s="50"/>
      <c r="B356" s="50"/>
      <c r="C356" s="92"/>
      <c r="D356" s="92"/>
      <c r="E356" s="9"/>
      <c r="F356" s="9"/>
      <c r="G356" s="9"/>
      <c r="H356" s="9"/>
      <c r="I356" s="9"/>
      <c r="J356" s="9"/>
      <c r="K356" s="9"/>
      <c r="L356" s="9"/>
      <c r="M356" s="9"/>
      <c r="N356" s="9"/>
      <c r="O356" s="9"/>
      <c r="P356" s="9"/>
      <c r="Q356" s="9"/>
      <c r="R356" s="9"/>
      <c r="S356" s="9"/>
      <c r="T356" s="9"/>
      <c r="U356" s="9"/>
      <c r="V356" s="9"/>
      <c r="W356" s="9"/>
      <c r="X356" s="9"/>
      <c r="Y356" s="9"/>
      <c r="Z356" s="9"/>
      <c r="AA356" s="9"/>
      <c r="AB356" s="9"/>
      <c r="AC356" s="9"/>
      <c r="AD356" s="9"/>
    </row>
    <row r="357" spans="1:30">
      <c r="A357" s="50"/>
      <c r="B357" s="50"/>
      <c r="C357" s="92"/>
      <c r="D357" s="92"/>
      <c r="E357" s="9"/>
      <c r="F357" s="9"/>
      <c r="G357" s="9"/>
      <c r="H357" s="9"/>
      <c r="I357" s="9"/>
      <c r="J357" s="9"/>
      <c r="K357" s="9"/>
      <c r="L357" s="9"/>
      <c r="M357" s="9"/>
      <c r="N357" s="9"/>
      <c r="O357" s="9"/>
      <c r="P357" s="9"/>
      <c r="Q357" s="9"/>
      <c r="R357" s="9"/>
      <c r="S357" s="9"/>
      <c r="T357" s="9"/>
      <c r="U357" s="9"/>
      <c r="V357" s="9"/>
      <c r="W357" s="9"/>
      <c r="X357" s="9"/>
      <c r="Y357" s="9"/>
      <c r="Z357" s="9"/>
      <c r="AA357" s="9"/>
      <c r="AB357" s="9"/>
      <c r="AC357" s="9"/>
      <c r="AD357" s="9"/>
    </row>
    <row r="358" spans="1:30">
      <c r="A358" s="50"/>
      <c r="B358" s="50"/>
      <c r="C358" s="92"/>
      <c r="D358" s="92"/>
      <c r="E358" s="9"/>
      <c r="F358" s="9"/>
      <c r="G358" s="9"/>
      <c r="H358" s="9"/>
      <c r="I358" s="9"/>
      <c r="J358" s="9"/>
      <c r="K358" s="9"/>
      <c r="L358" s="9"/>
      <c r="M358" s="9"/>
      <c r="N358" s="9"/>
      <c r="O358" s="9"/>
      <c r="P358" s="9"/>
      <c r="Q358" s="9"/>
      <c r="R358" s="9"/>
      <c r="S358" s="9"/>
      <c r="T358" s="9"/>
      <c r="U358" s="9"/>
      <c r="V358" s="9"/>
      <c r="W358" s="9"/>
      <c r="X358" s="9"/>
      <c r="Y358" s="9"/>
      <c r="Z358" s="9"/>
      <c r="AA358" s="9"/>
      <c r="AB358" s="9"/>
      <c r="AC358" s="9"/>
      <c r="AD358" s="9"/>
    </row>
    <row r="359" spans="1:30">
      <c r="A359" s="50"/>
      <c r="B359" s="50"/>
      <c r="C359" s="92"/>
      <c r="D359" s="92"/>
      <c r="E359" s="9"/>
      <c r="F359" s="9"/>
      <c r="G359" s="9"/>
      <c r="H359" s="9"/>
      <c r="I359" s="9"/>
      <c r="J359" s="9"/>
      <c r="K359" s="9"/>
      <c r="L359" s="9"/>
      <c r="M359" s="9"/>
      <c r="N359" s="9"/>
      <c r="O359" s="9"/>
      <c r="P359" s="9"/>
      <c r="Q359" s="9"/>
      <c r="R359" s="9"/>
      <c r="S359" s="9"/>
      <c r="T359" s="9"/>
      <c r="U359" s="9"/>
      <c r="V359" s="9"/>
      <c r="W359" s="9"/>
      <c r="X359" s="9"/>
      <c r="Y359" s="9"/>
      <c r="Z359" s="9"/>
      <c r="AA359" s="9"/>
      <c r="AB359" s="9"/>
      <c r="AC359" s="9"/>
      <c r="AD359" s="9"/>
    </row>
    <row r="360" spans="1:30">
      <c r="A360" s="50"/>
      <c r="B360" s="50"/>
      <c r="C360" s="92"/>
      <c r="D360" s="92"/>
      <c r="E360" s="9"/>
      <c r="F360" s="9"/>
      <c r="G360" s="9"/>
      <c r="H360" s="9"/>
      <c r="I360" s="9"/>
      <c r="J360" s="9"/>
      <c r="K360" s="9"/>
      <c r="L360" s="9"/>
      <c r="M360" s="9"/>
      <c r="N360" s="9"/>
      <c r="O360" s="9"/>
      <c r="P360" s="9"/>
      <c r="Q360" s="9"/>
      <c r="R360" s="9"/>
      <c r="S360" s="9"/>
      <c r="T360" s="9"/>
      <c r="U360" s="9"/>
      <c r="V360" s="9"/>
      <c r="W360" s="9"/>
      <c r="X360" s="9"/>
      <c r="Y360" s="9"/>
      <c r="Z360" s="9"/>
      <c r="AA360" s="9"/>
      <c r="AB360" s="9"/>
      <c r="AC360" s="9"/>
      <c r="AD360" s="9"/>
    </row>
    <row r="361" spans="1:30">
      <c r="A361" s="50"/>
      <c r="B361" s="50"/>
      <c r="C361" s="92"/>
      <c r="D361" s="92"/>
      <c r="E361" s="9"/>
      <c r="F361" s="9"/>
      <c r="G361" s="9"/>
      <c r="H361" s="9"/>
      <c r="I361" s="9"/>
      <c r="J361" s="9"/>
      <c r="K361" s="9"/>
      <c r="L361" s="9"/>
      <c r="M361" s="9"/>
      <c r="N361" s="9"/>
      <c r="O361" s="9"/>
      <c r="P361" s="9"/>
      <c r="Q361" s="9"/>
      <c r="R361" s="9"/>
      <c r="S361" s="9"/>
      <c r="T361" s="9"/>
      <c r="U361" s="9"/>
      <c r="V361" s="9"/>
      <c r="W361" s="9"/>
      <c r="X361" s="9"/>
      <c r="Y361" s="9"/>
      <c r="Z361" s="9"/>
      <c r="AA361" s="9"/>
      <c r="AB361" s="9"/>
      <c r="AC361" s="9"/>
      <c r="AD361" s="9"/>
    </row>
    <row r="362" spans="1:30">
      <c r="A362" s="50"/>
      <c r="B362" s="50"/>
      <c r="C362" s="92"/>
      <c r="D362" s="92"/>
      <c r="E362" s="9"/>
      <c r="F362" s="9"/>
      <c r="G362" s="9"/>
      <c r="H362" s="9"/>
      <c r="I362" s="9"/>
      <c r="J362" s="9"/>
      <c r="K362" s="9"/>
      <c r="L362" s="9"/>
      <c r="M362" s="9"/>
      <c r="N362" s="9"/>
      <c r="O362" s="9"/>
      <c r="P362" s="9"/>
      <c r="Q362" s="9"/>
      <c r="R362" s="9"/>
      <c r="S362" s="9"/>
      <c r="T362" s="9"/>
      <c r="U362" s="9"/>
      <c r="V362" s="9"/>
      <c r="W362" s="9"/>
      <c r="X362" s="9"/>
      <c r="Y362" s="9"/>
      <c r="Z362" s="9"/>
      <c r="AA362" s="9"/>
      <c r="AB362" s="9"/>
      <c r="AC362" s="9"/>
      <c r="AD362" s="9"/>
    </row>
    <row r="363" spans="1:30">
      <c r="A363" s="50"/>
      <c r="B363" s="50"/>
      <c r="C363" s="92"/>
      <c r="D363" s="92"/>
      <c r="E363" s="9"/>
      <c r="F363" s="9"/>
      <c r="G363" s="9"/>
      <c r="H363" s="9"/>
      <c r="I363" s="9"/>
      <c r="J363" s="9"/>
      <c r="K363" s="9"/>
      <c r="L363" s="9"/>
      <c r="M363" s="9"/>
      <c r="N363" s="9"/>
      <c r="O363" s="9"/>
      <c r="P363" s="9"/>
      <c r="Q363" s="9"/>
      <c r="R363" s="9"/>
      <c r="S363" s="9"/>
      <c r="T363" s="9"/>
      <c r="U363" s="9"/>
      <c r="V363" s="9"/>
      <c r="W363" s="9"/>
      <c r="X363" s="9"/>
      <c r="Y363" s="9"/>
      <c r="Z363" s="9"/>
      <c r="AA363" s="9"/>
      <c r="AB363" s="9"/>
      <c r="AC363" s="9"/>
      <c r="AD363" s="9"/>
    </row>
    <row r="364" spans="1:30">
      <c r="A364" s="50"/>
      <c r="B364" s="50"/>
      <c r="C364" s="92"/>
      <c r="D364" s="92"/>
      <c r="E364" s="9"/>
      <c r="F364" s="9"/>
      <c r="G364" s="9"/>
      <c r="H364" s="9"/>
      <c r="I364" s="9"/>
      <c r="J364" s="9"/>
      <c r="K364" s="9"/>
      <c r="L364" s="9"/>
      <c r="M364" s="9"/>
      <c r="N364" s="9"/>
      <c r="O364" s="9"/>
      <c r="P364" s="9"/>
      <c r="Q364" s="9"/>
      <c r="R364" s="9"/>
      <c r="S364" s="9"/>
      <c r="T364" s="9"/>
      <c r="U364" s="9"/>
      <c r="V364" s="9"/>
      <c r="W364" s="9"/>
      <c r="X364" s="9"/>
      <c r="Y364" s="9"/>
      <c r="Z364" s="9"/>
      <c r="AA364" s="9"/>
      <c r="AB364" s="9"/>
      <c r="AC364" s="9"/>
      <c r="AD364" s="9"/>
    </row>
    <row r="365" spans="1:30">
      <c r="A365" s="50"/>
      <c r="B365" s="50"/>
      <c r="C365" s="92"/>
      <c r="D365" s="92"/>
      <c r="E365" s="9"/>
      <c r="F365" s="9"/>
      <c r="G365" s="9"/>
      <c r="H365" s="9"/>
      <c r="I365" s="9"/>
      <c r="J365" s="9"/>
      <c r="K365" s="9"/>
      <c r="L365" s="9"/>
      <c r="M365" s="9"/>
      <c r="N365" s="9"/>
      <c r="O365" s="9"/>
      <c r="P365" s="9"/>
      <c r="Q365" s="9"/>
      <c r="R365" s="9"/>
      <c r="S365" s="9"/>
      <c r="T365" s="9"/>
      <c r="U365" s="9"/>
      <c r="V365" s="9"/>
      <c r="W365" s="9"/>
      <c r="X365" s="9"/>
      <c r="Y365" s="9"/>
      <c r="Z365" s="9"/>
      <c r="AA365" s="9"/>
      <c r="AB365" s="9"/>
      <c r="AC365" s="9"/>
      <c r="AD365" s="9"/>
    </row>
    <row r="366" spans="1:30">
      <c r="A366" s="50"/>
      <c r="B366" s="50"/>
      <c r="C366" s="92"/>
      <c r="D366" s="92"/>
      <c r="E366" s="9"/>
      <c r="F366" s="9"/>
      <c r="G366" s="9"/>
      <c r="H366" s="9"/>
      <c r="I366" s="9"/>
      <c r="J366" s="9"/>
      <c r="K366" s="9"/>
      <c r="L366" s="9"/>
      <c r="M366" s="9"/>
      <c r="N366" s="9"/>
      <c r="O366" s="9"/>
      <c r="P366" s="9"/>
      <c r="Q366" s="9"/>
      <c r="R366" s="9"/>
      <c r="S366" s="9"/>
      <c r="T366" s="9"/>
      <c r="U366" s="9"/>
      <c r="V366" s="9"/>
      <c r="W366" s="9"/>
      <c r="X366" s="9"/>
      <c r="Y366" s="9"/>
      <c r="Z366" s="9"/>
      <c r="AA366" s="9"/>
      <c r="AB366" s="9"/>
      <c r="AC366" s="9"/>
      <c r="AD366" s="9"/>
    </row>
    <row r="367" spans="1:30">
      <c r="A367" s="50"/>
      <c r="B367" s="50"/>
      <c r="C367" s="92"/>
      <c r="D367" s="92"/>
      <c r="E367" s="9"/>
      <c r="F367" s="9"/>
      <c r="G367" s="9"/>
      <c r="H367" s="9"/>
      <c r="I367" s="9"/>
      <c r="J367" s="9"/>
      <c r="K367" s="9"/>
      <c r="L367" s="9"/>
      <c r="M367" s="9"/>
      <c r="N367" s="9"/>
      <c r="O367" s="9"/>
      <c r="P367" s="9"/>
      <c r="Q367" s="9"/>
      <c r="R367" s="9"/>
      <c r="S367" s="9"/>
      <c r="T367" s="9"/>
      <c r="U367" s="9"/>
      <c r="V367" s="9"/>
      <c r="W367" s="9"/>
      <c r="X367" s="9"/>
      <c r="Y367" s="9"/>
      <c r="Z367" s="9"/>
      <c r="AA367" s="9"/>
      <c r="AB367" s="9"/>
      <c r="AC367" s="9"/>
      <c r="AD367" s="9"/>
    </row>
    <row r="368" spans="1:30">
      <c r="A368" s="50"/>
      <c r="B368" s="50"/>
      <c r="C368" s="92"/>
      <c r="D368" s="92"/>
      <c r="E368" s="9"/>
      <c r="F368" s="9"/>
      <c r="G368" s="9"/>
      <c r="H368" s="9"/>
      <c r="I368" s="9"/>
      <c r="J368" s="9"/>
      <c r="K368" s="9"/>
      <c r="L368" s="9"/>
      <c r="M368" s="9"/>
      <c r="N368" s="9"/>
      <c r="O368" s="9"/>
      <c r="P368" s="9"/>
      <c r="Q368" s="9"/>
      <c r="R368" s="9"/>
      <c r="S368" s="9"/>
      <c r="T368" s="9"/>
      <c r="U368" s="9"/>
      <c r="V368" s="9"/>
      <c r="W368" s="9"/>
      <c r="X368" s="9"/>
      <c r="Y368" s="9"/>
      <c r="Z368" s="9"/>
      <c r="AA368" s="9"/>
      <c r="AB368" s="9"/>
      <c r="AC368" s="9"/>
      <c r="AD368" s="9"/>
    </row>
    <row r="369" spans="1:30">
      <c r="A369" s="50"/>
      <c r="B369" s="50"/>
      <c r="C369" s="92"/>
      <c r="D369" s="92"/>
      <c r="E369" s="9"/>
      <c r="F369" s="9"/>
      <c r="G369" s="9"/>
      <c r="H369" s="9"/>
      <c r="I369" s="9"/>
      <c r="J369" s="9"/>
      <c r="K369" s="9"/>
      <c r="L369" s="9"/>
      <c r="M369" s="9"/>
      <c r="N369" s="9"/>
      <c r="O369" s="9"/>
      <c r="P369" s="9"/>
      <c r="Q369" s="9"/>
      <c r="R369" s="9"/>
      <c r="S369" s="9"/>
      <c r="T369" s="9"/>
      <c r="U369" s="9"/>
      <c r="V369" s="9"/>
      <c r="W369" s="9"/>
      <c r="X369" s="9"/>
      <c r="Y369" s="9"/>
      <c r="Z369" s="9"/>
      <c r="AA369" s="9"/>
      <c r="AB369" s="9"/>
      <c r="AC369" s="9"/>
      <c r="AD369" s="9"/>
    </row>
    <row r="370" spans="1:30">
      <c r="A370" s="50"/>
      <c r="B370" s="50"/>
      <c r="C370" s="92"/>
      <c r="D370" s="92"/>
      <c r="E370" s="9"/>
      <c r="F370" s="9"/>
      <c r="G370" s="9"/>
      <c r="H370" s="9"/>
      <c r="I370" s="9"/>
      <c r="J370" s="9"/>
      <c r="K370" s="9"/>
      <c r="L370" s="9"/>
      <c r="M370" s="9"/>
      <c r="N370" s="9"/>
      <c r="O370" s="9"/>
      <c r="P370" s="9"/>
      <c r="Q370" s="9"/>
      <c r="R370" s="9"/>
      <c r="S370" s="9"/>
      <c r="T370" s="9"/>
      <c r="U370" s="9"/>
      <c r="V370" s="9"/>
      <c r="W370" s="9"/>
      <c r="X370" s="9"/>
      <c r="Y370" s="9"/>
      <c r="Z370" s="9"/>
      <c r="AA370" s="9"/>
      <c r="AB370" s="9"/>
      <c r="AC370" s="9"/>
      <c r="AD370" s="9"/>
    </row>
    <row r="371" spans="1:30">
      <c r="A371" s="50"/>
      <c r="B371" s="50"/>
      <c r="C371" s="92"/>
      <c r="D371" s="92"/>
      <c r="E371" s="9"/>
      <c r="F371" s="9"/>
      <c r="G371" s="9"/>
      <c r="H371" s="9"/>
      <c r="I371" s="9"/>
      <c r="J371" s="9"/>
      <c r="K371" s="9"/>
      <c r="L371" s="9"/>
      <c r="M371" s="9"/>
      <c r="N371" s="9"/>
      <c r="O371" s="9"/>
      <c r="P371" s="9"/>
      <c r="Q371" s="9"/>
      <c r="R371" s="9"/>
      <c r="S371" s="9"/>
      <c r="T371" s="9"/>
      <c r="U371" s="9"/>
      <c r="V371" s="9"/>
      <c r="W371" s="9"/>
      <c r="X371" s="9"/>
      <c r="Y371" s="9"/>
      <c r="Z371" s="9"/>
      <c r="AA371" s="9"/>
      <c r="AB371" s="9"/>
      <c r="AC371" s="9"/>
      <c r="AD371" s="9"/>
    </row>
    <row r="372" spans="1:30">
      <c r="A372" s="50"/>
      <c r="B372" s="50"/>
      <c r="C372" s="92"/>
      <c r="D372" s="92"/>
      <c r="E372" s="9"/>
      <c r="F372" s="9"/>
      <c r="G372" s="9"/>
      <c r="H372" s="9"/>
      <c r="I372" s="9"/>
      <c r="J372" s="9"/>
      <c r="K372" s="9"/>
      <c r="L372" s="9"/>
      <c r="M372" s="9"/>
      <c r="N372" s="9"/>
      <c r="O372" s="9"/>
      <c r="P372" s="9"/>
      <c r="Q372" s="9"/>
      <c r="R372" s="9"/>
      <c r="S372" s="9"/>
      <c r="T372" s="9"/>
      <c r="U372" s="9"/>
      <c r="V372" s="9"/>
      <c r="W372" s="9"/>
      <c r="X372" s="9"/>
      <c r="Y372" s="9"/>
      <c r="Z372" s="9"/>
      <c r="AA372" s="9"/>
      <c r="AB372" s="9"/>
      <c r="AC372" s="9"/>
      <c r="AD372" s="9"/>
    </row>
    <row r="373" spans="1:30">
      <c r="A373" s="50"/>
      <c r="B373" s="50"/>
      <c r="C373" s="92"/>
      <c r="D373" s="92"/>
      <c r="E373" s="9"/>
      <c r="F373" s="9"/>
      <c r="G373" s="9"/>
      <c r="H373" s="9"/>
      <c r="I373" s="9"/>
      <c r="J373" s="9"/>
      <c r="K373" s="9"/>
      <c r="L373" s="9"/>
      <c r="M373" s="9"/>
      <c r="N373" s="9"/>
      <c r="O373" s="9"/>
      <c r="P373" s="9"/>
      <c r="Q373" s="9"/>
      <c r="R373" s="9"/>
      <c r="S373" s="9"/>
      <c r="T373" s="9"/>
      <c r="U373" s="9"/>
      <c r="V373" s="9"/>
      <c r="W373" s="9"/>
      <c r="X373" s="9"/>
      <c r="Y373" s="9"/>
      <c r="Z373" s="9"/>
      <c r="AA373" s="9"/>
      <c r="AB373" s="9"/>
      <c r="AC373" s="9"/>
      <c r="AD373" s="9"/>
    </row>
    <row r="374" spans="1:30">
      <c r="A374" s="50"/>
      <c r="B374" s="50"/>
      <c r="C374" s="92"/>
      <c r="D374" s="92"/>
      <c r="E374" s="9"/>
      <c r="F374" s="9"/>
      <c r="G374" s="9"/>
      <c r="H374" s="9"/>
      <c r="I374" s="9"/>
      <c r="J374" s="9"/>
      <c r="K374" s="9"/>
      <c r="L374" s="9"/>
      <c r="M374" s="9"/>
      <c r="N374" s="9"/>
      <c r="O374" s="9"/>
      <c r="P374" s="9"/>
      <c r="Q374" s="9"/>
      <c r="R374" s="9"/>
      <c r="S374" s="9"/>
      <c r="T374" s="9"/>
      <c r="U374" s="9"/>
      <c r="V374" s="9"/>
      <c r="W374" s="9"/>
      <c r="X374" s="9"/>
      <c r="Y374" s="9"/>
      <c r="Z374" s="9"/>
      <c r="AA374" s="9"/>
      <c r="AB374" s="9"/>
      <c r="AC374" s="9"/>
      <c r="AD374" s="9"/>
    </row>
    <row r="375" spans="1:30">
      <c r="A375" s="50"/>
      <c r="B375" s="50"/>
      <c r="C375" s="92"/>
      <c r="D375" s="92"/>
      <c r="E375" s="9"/>
      <c r="F375" s="9"/>
      <c r="G375" s="9"/>
      <c r="H375" s="9"/>
      <c r="I375" s="9"/>
      <c r="J375" s="9"/>
      <c r="K375" s="9"/>
      <c r="L375" s="9"/>
      <c r="M375" s="9"/>
      <c r="N375" s="9"/>
      <c r="O375" s="9"/>
      <c r="P375" s="9"/>
      <c r="Q375" s="9"/>
      <c r="R375" s="9"/>
      <c r="S375" s="9"/>
      <c r="T375" s="9"/>
      <c r="U375" s="9"/>
      <c r="V375" s="9"/>
      <c r="W375" s="9"/>
      <c r="X375" s="9"/>
      <c r="Y375" s="9"/>
      <c r="Z375" s="9"/>
      <c r="AA375" s="9"/>
      <c r="AB375" s="9"/>
      <c r="AC375" s="9"/>
      <c r="AD375" s="9"/>
    </row>
    <row r="376" spans="1:30">
      <c r="A376" s="50"/>
      <c r="B376" s="50"/>
      <c r="C376" s="92"/>
      <c r="D376" s="92"/>
      <c r="E376" s="9"/>
      <c r="F376" s="9"/>
      <c r="G376" s="9"/>
      <c r="H376" s="9"/>
      <c r="I376" s="9"/>
      <c r="J376" s="9"/>
      <c r="K376" s="9"/>
      <c r="L376" s="9"/>
      <c r="M376" s="9"/>
      <c r="N376" s="9"/>
      <c r="O376" s="9"/>
      <c r="P376" s="9"/>
      <c r="Q376" s="9"/>
      <c r="R376" s="9"/>
      <c r="S376" s="9"/>
      <c r="T376" s="9"/>
      <c r="U376" s="9"/>
      <c r="V376" s="9"/>
      <c r="W376" s="9"/>
      <c r="X376" s="9"/>
      <c r="Y376" s="9"/>
      <c r="Z376" s="9"/>
      <c r="AA376" s="9"/>
      <c r="AB376" s="9"/>
      <c r="AC376" s="9"/>
      <c r="AD376" s="9"/>
    </row>
    <row r="377" spans="1:30">
      <c r="A377" s="50"/>
      <c r="B377" s="50"/>
      <c r="C377" s="92"/>
      <c r="D377" s="92"/>
      <c r="E377" s="9"/>
      <c r="F377" s="9"/>
      <c r="G377" s="9"/>
      <c r="H377" s="9"/>
      <c r="I377" s="9"/>
      <c r="J377" s="9"/>
      <c r="K377" s="9"/>
      <c r="L377" s="9"/>
      <c r="M377" s="9"/>
      <c r="N377" s="9"/>
      <c r="O377" s="9"/>
      <c r="P377" s="9"/>
      <c r="Q377" s="9"/>
      <c r="R377" s="9"/>
      <c r="S377" s="9"/>
      <c r="T377" s="9"/>
      <c r="U377" s="9"/>
      <c r="V377" s="9"/>
      <c r="W377" s="9"/>
      <c r="X377" s="9"/>
      <c r="Y377" s="9"/>
      <c r="Z377" s="9"/>
      <c r="AA377" s="9"/>
      <c r="AB377" s="9"/>
      <c r="AC377" s="9"/>
      <c r="AD377" s="9"/>
    </row>
    <row r="378" spans="1:30">
      <c r="A378" s="50"/>
      <c r="B378" s="50"/>
      <c r="C378" s="92"/>
      <c r="D378" s="92"/>
      <c r="E378" s="9"/>
      <c r="F378" s="9"/>
      <c r="G378" s="9"/>
      <c r="H378" s="9"/>
      <c r="I378" s="9"/>
      <c r="J378" s="9"/>
      <c r="K378" s="9"/>
      <c r="L378" s="9"/>
      <c r="M378" s="9"/>
      <c r="N378" s="9"/>
      <c r="O378" s="9"/>
      <c r="P378" s="9"/>
      <c r="Q378" s="9"/>
      <c r="R378" s="9"/>
      <c r="S378" s="9"/>
      <c r="T378" s="9"/>
      <c r="U378" s="9"/>
      <c r="V378" s="9"/>
      <c r="W378" s="9"/>
      <c r="X378" s="9"/>
      <c r="Y378" s="9"/>
      <c r="Z378" s="9"/>
      <c r="AA378" s="9"/>
      <c r="AB378" s="9"/>
      <c r="AC378" s="9"/>
      <c r="AD378" s="9"/>
    </row>
    <row r="379" spans="1:30">
      <c r="A379" s="50"/>
      <c r="B379" s="50"/>
      <c r="C379" s="92"/>
      <c r="D379" s="92"/>
      <c r="E379" s="9"/>
      <c r="F379" s="9"/>
      <c r="G379" s="9"/>
      <c r="H379" s="9"/>
      <c r="I379" s="9"/>
      <c r="J379" s="9"/>
      <c r="K379" s="9"/>
      <c r="L379" s="9"/>
      <c r="M379" s="9"/>
      <c r="N379" s="9"/>
      <c r="O379" s="9"/>
      <c r="P379" s="9"/>
      <c r="Q379" s="9"/>
      <c r="R379" s="9"/>
      <c r="S379" s="9"/>
      <c r="T379" s="9"/>
      <c r="U379" s="9"/>
      <c r="V379" s="9"/>
      <c r="W379" s="9"/>
      <c r="X379" s="9"/>
      <c r="Y379" s="9"/>
      <c r="Z379" s="9"/>
      <c r="AA379" s="9"/>
      <c r="AB379" s="9"/>
      <c r="AC379" s="9"/>
      <c r="AD379" s="9"/>
    </row>
    <row r="380" spans="1:30">
      <c r="A380" s="50"/>
      <c r="B380" s="50"/>
      <c r="C380" s="92"/>
      <c r="D380" s="92"/>
      <c r="E380" s="9"/>
      <c r="F380" s="9"/>
      <c r="G380" s="9"/>
      <c r="H380" s="9"/>
      <c r="I380" s="9"/>
      <c r="J380" s="9"/>
      <c r="K380" s="9"/>
      <c r="L380" s="9"/>
      <c r="M380" s="9"/>
      <c r="N380" s="9"/>
      <c r="O380" s="9"/>
      <c r="P380" s="9"/>
      <c r="Q380" s="9"/>
      <c r="R380" s="9"/>
      <c r="S380" s="9"/>
      <c r="T380" s="9"/>
      <c r="U380" s="9"/>
      <c r="V380" s="9"/>
      <c r="W380" s="9"/>
      <c r="X380" s="9"/>
      <c r="Y380" s="9"/>
      <c r="Z380" s="9"/>
      <c r="AA380" s="9"/>
      <c r="AB380" s="9"/>
      <c r="AC380" s="9"/>
      <c r="AD380" s="9"/>
    </row>
    <row r="381" spans="1:30">
      <c r="A381" s="50"/>
      <c r="B381" s="50"/>
      <c r="C381" s="92"/>
      <c r="D381" s="92"/>
      <c r="E381" s="9"/>
      <c r="F381" s="9"/>
      <c r="G381" s="9"/>
      <c r="H381" s="9"/>
      <c r="I381" s="9"/>
      <c r="J381" s="9"/>
      <c r="K381" s="9"/>
      <c r="L381" s="9"/>
      <c r="M381" s="9"/>
      <c r="N381" s="9"/>
      <c r="O381" s="9"/>
      <c r="P381" s="9"/>
      <c r="Q381" s="9"/>
      <c r="R381" s="9"/>
      <c r="S381" s="9"/>
      <c r="T381" s="9"/>
      <c r="U381" s="9"/>
      <c r="V381" s="9"/>
      <c r="W381" s="9"/>
      <c r="X381" s="9"/>
      <c r="Y381" s="9"/>
      <c r="Z381" s="9"/>
      <c r="AA381" s="9"/>
      <c r="AB381" s="9"/>
      <c r="AC381" s="9"/>
      <c r="AD381" s="9"/>
    </row>
    <row r="382" spans="1:30">
      <c r="A382" s="50"/>
      <c r="B382" s="50"/>
      <c r="C382" s="92"/>
      <c r="D382" s="92"/>
      <c r="E382" s="9"/>
      <c r="F382" s="9"/>
      <c r="G382" s="9"/>
      <c r="H382" s="9"/>
      <c r="I382" s="9"/>
      <c r="J382" s="9"/>
      <c r="K382" s="9"/>
      <c r="L382" s="9"/>
      <c r="M382" s="9"/>
      <c r="N382" s="9"/>
      <c r="O382" s="9"/>
      <c r="P382" s="9"/>
      <c r="Q382" s="9"/>
      <c r="R382" s="9"/>
      <c r="S382" s="9"/>
      <c r="T382" s="9"/>
      <c r="U382" s="9"/>
      <c r="V382" s="9"/>
      <c r="W382" s="9"/>
      <c r="X382" s="9"/>
      <c r="Y382" s="9"/>
      <c r="Z382" s="9"/>
      <c r="AA382" s="9"/>
      <c r="AB382" s="9"/>
      <c r="AC382" s="9"/>
      <c r="AD382" s="9"/>
    </row>
    <row r="383" spans="1:30">
      <c r="A383" s="50"/>
      <c r="B383" s="50"/>
      <c r="C383" s="92"/>
      <c r="D383" s="92"/>
      <c r="E383" s="9"/>
      <c r="F383" s="9"/>
      <c r="G383" s="9"/>
      <c r="H383" s="9"/>
      <c r="I383" s="9"/>
      <c r="J383" s="9"/>
      <c r="K383" s="9"/>
      <c r="L383" s="9"/>
      <c r="M383" s="9"/>
      <c r="N383" s="9"/>
      <c r="O383" s="9"/>
      <c r="P383" s="9"/>
      <c r="Q383" s="9"/>
      <c r="R383" s="9"/>
      <c r="S383" s="9"/>
      <c r="T383" s="9"/>
      <c r="U383" s="9"/>
      <c r="V383" s="9"/>
      <c r="W383" s="9"/>
      <c r="X383" s="9"/>
      <c r="Y383" s="9"/>
      <c r="Z383" s="9"/>
      <c r="AA383" s="9"/>
      <c r="AB383" s="9"/>
      <c r="AC383" s="9"/>
      <c r="AD383" s="9"/>
    </row>
    <row r="384" spans="1:30">
      <c r="A384" s="50"/>
      <c r="B384" s="50"/>
      <c r="C384" s="92"/>
      <c r="D384" s="92"/>
      <c r="E384" s="9"/>
      <c r="F384" s="9"/>
      <c r="G384" s="9"/>
      <c r="H384" s="9"/>
      <c r="I384" s="9"/>
      <c r="J384" s="9"/>
      <c r="K384" s="9"/>
      <c r="L384" s="9"/>
      <c r="M384" s="9"/>
      <c r="N384" s="9"/>
      <c r="O384" s="9"/>
      <c r="P384" s="9"/>
      <c r="Q384" s="9"/>
      <c r="R384" s="9"/>
      <c r="S384" s="9"/>
      <c r="T384" s="9"/>
      <c r="U384" s="9"/>
      <c r="V384" s="9"/>
      <c r="W384" s="9"/>
      <c r="X384" s="9"/>
      <c r="Y384" s="9"/>
      <c r="Z384" s="9"/>
      <c r="AA384" s="9"/>
      <c r="AB384" s="9"/>
      <c r="AC384" s="9"/>
      <c r="AD384" s="9"/>
    </row>
    <row r="385" spans="1:30">
      <c r="A385" s="50"/>
      <c r="B385" s="50"/>
      <c r="C385" s="92"/>
      <c r="D385" s="92"/>
      <c r="E385" s="9"/>
      <c r="F385" s="9"/>
      <c r="G385" s="9"/>
      <c r="H385" s="9"/>
      <c r="I385" s="9"/>
      <c r="J385" s="9"/>
      <c r="K385" s="9"/>
      <c r="L385" s="9"/>
      <c r="M385" s="9"/>
      <c r="N385" s="9"/>
      <c r="O385" s="9"/>
      <c r="P385" s="9"/>
      <c r="Q385" s="9"/>
      <c r="R385" s="9"/>
      <c r="S385" s="9"/>
      <c r="T385" s="9"/>
      <c r="U385" s="9"/>
      <c r="V385" s="9"/>
      <c r="W385" s="9"/>
      <c r="X385" s="9"/>
      <c r="Y385" s="9"/>
      <c r="Z385" s="9"/>
      <c r="AA385" s="9"/>
      <c r="AB385" s="9"/>
      <c r="AC385" s="9"/>
      <c r="AD385" s="9"/>
    </row>
    <row r="386" spans="1:30">
      <c r="A386" s="50"/>
      <c r="B386" s="50"/>
      <c r="C386" s="92"/>
      <c r="D386" s="92"/>
      <c r="E386" s="9"/>
      <c r="F386" s="9"/>
      <c r="G386" s="9"/>
      <c r="H386" s="9"/>
      <c r="I386" s="9"/>
      <c r="J386" s="9"/>
      <c r="K386" s="9"/>
      <c r="L386" s="9"/>
      <c r="M386" s="9"/>
      <c r="N386" s="9"/>
      <c r="O386" s="9"/>
      <c r="P386" s="9"/>
      <c r="Q386" s="9"/>
      <c r="R386" s="9"/>
      <c r="S386" s="9"/>
      <c r="T386" s="9"/>
      <c r="U386" s="9"/>
      <c r="V386" s="9"/>
      <c r="W386" s="9"/>
      <c r="X386" s="9"/>
      <c r="Y386" s="9"/>
      <c r="Z386" s="9"/>
      <c r="AA386" s="9"/>
      <c r="AB386" s="9"/>
      <c r="AC386" s="9"/>
      <c r="AD386" s="9"/>
    </row>
    <row r="387" spans="1:30">
      <c r="A387" s="50"/>
      <c r="B387" s="50"/>
      <c r="C387" s="92"/>
      <c r="D387" s="92"/>
      <c r="E387" s="9"/>
      <c r="F387" s="9"/>
      <c r="G387" s="9"/>
      <c r="H387" s="9"/>
      <c r="I387" s="9"/>
      <c r="J387" s="9"/>
      <c r="K387" s="9"/>
      <c r="L387" s="9"/>
      <c r="M387" s="9"/>
      <c r="N387" s="9"/>
      <c r="O387" s="9"/>
      <c r="P387" s="9"/>
      <c r="Q387" s="9"/>
      <c r="R387" s="9"/>
      <c r="S387" s="9"/>
      <c r="T387" s="9"/>
      <c r="U387" s="9"/>
      <c r="V387" s="9"/>
      <c r="W387" s="9"/>
      <c r="X387" s="9"/>
      <c r="Y387" s="9"/>
      <c r="Z387" s="9"/>
      <c r="AA387" s="9"/>
      <c r="AB387" s="9"/>
      <c r="AC387" s="9"/>
      <c r="AD387" s="9"/>
    </row>
    <row r="388" spans="1:30">
      <c r="A388" s="50"/>
      <c r="B388" s="50"/>
      <c r="C388" s="92"/>
      <c r="D388" s="92"/>
      <c r="E388" s="9"/>
      <c r="F388" s="9"/>
      <c r="G388" s="9"/>
      <c r="H388" s="9"/>
      <c r="I388" s="9"/>
      <c r="J388" s="9"/>
      <c r="K388" s="9"/>
      <c r="L388" s="9"/>
      <c r="M388" s="9"/>
      <c r="N388" s="9"/>
      <c r="O388" s="9"/>
      <c r="P388" s="9"/>
      <c r="Q388" s="9"/>
      <c r="R388" s="9"/>
      <c r="S388" s="9"/>
      <c r="T388" s="9"/>
      <c r="U388" s="9"/>
      <c r="V388" s="9"/>
      <c r="W388" s="9"/>
      <c r="X388" s="9"/>
      <c r="Y388" s="9"/>
      <c r="Z388" s="9"/>
      <c r="AA388" s="9"/>
      <c r="AB388" s="9"/>
      <c r="AC388" s="9"/>
      <c r="AD388" s="9"/>
    </row>
    <row r="389" spans="1:30">
      <c r="A389" s="50"/>
      <c r="B389" s="50"/>
      <c r="C389" s="92"/>
      <c r="D389" s="92"/>
      <c r="E389" s="9"/>
      <c r="F389" s="9"/>
      <c r="G389" s="9"/>
      <c r="H389" s="9"/>
      <c r="I389" s="9"/>
      <c r="J389" s="9"/>
      <c r="K389" s="9"/>
      <c r="L389" s="9"/>
      <c r="M389" s="9"/>
      <c r="N389" s="9"/>
      <c r="O389" s="9"/>
      <c r="P389" s="9"/>
      <c r="Q389" s="9"/>
      <c r="R389" s="9"/>
      <c r="S389" s="9"/>
      <c r="T389" s="9"/>
      <c r="U389" s="9"/>
      <c r="V389" s="9"/>
      <c r="W389" s="9"/>
      <c r="X389" s="9"/>
      <c r="Y389" s="9"/>
      <c r="Z389" s="9"/>
      <c r="AA389" s="9"/>
      <c r="AB389" s="9"/>
      <c r="AC389" s="9"/>
      <c r="AD389" s="9"/>
    </row>
    <row r="390" spans="1:30">
      <c r="A390" s="50"/>
      <c r="B390" s="50"/>
      <c r="C390" s="92"/>
      <c r="D390" s="92"/>
      <c r="E390" s="9"/>
      <c r="F390" s="9"/>
      <c r="G390" s="9"/>
      <c r="H390" s="9"/>
      <c r="I390" s="9"/>
      <c r="J390" s="9"/>
      <c r="K390" s="9"/>
      <c r="L390" s="9"/>
      <c r="M390" s="9"/>
      <c r="N390" s="9"/>
      <c r="O390" s="9"/>
      <c r="P390" s="9"/>
      <c r="Q390" s="9"/>
      <c r="R390" s="9"/>
      <c r="S390" s="9"/>
      <c r="T390" s="9"/>
      <c r="U390" s="9"/>
      <c r="V390" s="9"/>
      <c r="W390" s="9"/>
      <c r="X390" s="9"/>
      <c r="Y390" s="9"/>
      <c r="Z390" s="9"/>
      <c r="AA390" s="9"/>
      <c r="AB390" s="9"/>
      <c r="AC390" s="9"/>
      <c r="AD390" s="9"/>
    </row>
    <row r="391" spans="1:30">
      <c r="A391" s="50"/>
      <c r="B391" s="50"/>
      <c r="C391" s="92"/>
      <c r="D391" s="92"/>
      <c r="E391" s="9"/>
      <c r="F391" s="9"/>
      <c r="G391" s="9"/>
      <c r="H391" s="9"/>
      <c r="I391" s="9"/>
      <c r="J391" s="9"/>
      <c r="K391" s="9"/>
      <c r="L391" s="9"/>
      <c r="M391" s="9"/>
      <c r="N391" s="9"/>
      <c r="O391" s="9"/>
      <c r="P391" s="9"/>
      <c r="Q391" s="9"/>
      <c r="R391" s="9"/>
      <c r="S391" s="9"/>
      <c r="T391" s="9"/>
      <c r="U391" s="9"/>
      <c r="V391" s="9"/>
      <c r="W391" s="9"/>
      <c r="X391" s="9"/>
      <c r="Y391" s="9"/>
      <c r="Z391" s="9"/>
      <c r="AA391" s="9"/>
      <c r="AB391" s="9"/>
      <c r="AC391" s="9"/>
      <c r="AD391" s="9"/>
    </row>
    <row r="392" spans="1:30">
      <c r="A392" s="50"/>
      <c r="B392" s="50"/>
      <c r="C392" s="92"/>
      <c r="D392" s="92"/>
      <c r="E392" s="9"/>
      <c r="F392" s="9"/>
      <c r="G392" s="9"/>
      <c r="H392" s="9"/>
      <c r="I392" s="9"/>
      <c r="J392" s="9"/>
      <c r="K392" s="9"/>
      <c r="L392" s="9"/>
      <c r="M392" s="9"/>
      <c r="N392" s="9"/>
      <c r="O392" s="9"/>
      <c r="P392" s="9"/>
      <c r="Q392" s="9"/>
      <c r="R392" s="9"/>
      <c r="S392" s="9"/>
      <c r="T392" s="9"/>
      <c r="U392" s="9"/>
      <c r="V392" s="9"/>
      <c r="W392" s="9"/>
      <c r="X392" s="9"/>
      <c r="Y392" s="9"/>
      <c r="Z392" s="9"/>
      <c r="AA392" s="9"/>
      <c r="AB392" s="9"/>
      <c r="AC392" s="9"/>
      <c r="AD392" s="9"/>
    </row>
    <row r="393" spans="1:30">
      <c r="A393" s="50"/>
      <c r="B393" s="50"/>
      <c r="C393" s="92"/>
      <c r="D393" s="92"/>
      <c r="E393" s="9"/>
      <c r="F393" s="9"/>
      <c r="G393" s="9"/>
      <c r="H393" s="9"/>
      <c r="I393" s="9"/>
      <c r="J393" s="9"/>
      <c r="K393" s="9"/>
      <c r="L393" s="9"/>
      <c r="M393" s="9"/>
      <c r="N393" s="9"/>
      <c r="O393" s="9"/>
      <c r="P393" s="9"/>
      <c r="Q393" s="9"/>
      <c r="R393" s="9"/>
      <c r="S393" s="9"/>
      <c r="T393" s="9"/>
      <c r="U393" s="9"/>
      <c r="V393" s="9"/>
      <c r="W393" s="9"/>
      <c r="X393" s="9"/>
      <c r="Y393" s="9"/>
      <c r="Z393" s="9"/>
      <c r="AA393" s="9"/>
      <c r="AB393" s="9"/>
      <c r="AC393" s="9"/>
      <c r="AD393" s="9"/>
    </row>
    <row r="394" spans="1:30">
      <c r="A394" s="50"/>
      <c r="B394" s="50"/>
      <c r="C394" s="92"/>
      <c r="D394" s="92"/>
      <c r="E394" s="9"/>
      <c r="F394" s="9"/>
      <c r="G394" s="9"/>
      <c r="H394" s="9"/>
      <c r="I394" s="9"/>
      <c r="J394" s="9"/>
      <c r="K394" s="9"/>
      <c r="L394" s="9"/>
      <c r="M394" s="9"/>
      <c r="N394" s="9"/>
      <c r="O394" s="9"/>
      <c r="P394" s="9"/>
      <c r="Q394" s="9"/>
      <c r="R394" s="9"/>
      <c r="S394" s="9"/>
      <c r="T394" s="9"/>
      <c r="U394" s="9"/>
      <c r="V394" s="9"/>
      <c r="W394" s="9"/>
      <c r="X394" s="9"/>
      <c r="Y394" s="9"/>
      <c r="Z394" s="9"/>
      <c r="AA394" s="9"/>
      <c r="AB394" s="9"/>
      <c r="AC394" s="9"/>
      <c r="AD394" s="9"/>
    </row>
    <row r="395" spans="1:30">
      <c r="A395" s="50"/>
      <c r="B395" s="50"/>
      <c r="C395" s="92"/>
      <c r="D395" s="92"/>
      <c r="E395" s="9"/>
      <c r="F395" s="9"/>
      <c r="G395" s="9"/>
      <c r="H395" s="9"/>
      <c r="I395" s="9"/>
      <c r="J395" s="9"/>
      <c r="K395" s="9"/>
      <c r="L395" s="9"/>
      <c r="M395" s="9"/>
      <c r="N395" s="9"/>
      <c r="O395" s="9"/>
      <c r="P395" s="9"/>
      <c r="Q395" s="9"/>
      <c r="R395" s="9"/>
      <c r="S395" s="9"/>
      <c r="T395" s="9"/>
      <c r="U395" s="9"/>
      <c r="V395" s="9"/>
      <c r="W395" s="9"/>
      <c r="X395" s="9"/>
      <c r="Y395" s="9"/>
      <c r="Z395" s="9"/>
      <c r="AA395" s="9"/>
      <c r="AB395" s="9"/>
      <c r="AC395" s="9"/>
      <c r="AD395" s="9"/>
    </row>
    <row r="396" spans="1:30">
      <c r="A396" s="50"/>
      <c r="B396" s="50"/>
      <c r="C396" s="92"/>
      <c r="D396" s="92"/>
      <c r="E396" s="9"/>
      <c r="F396" s="9"/>
      <c r="G396" s="9"/>
      <c r="H396" s="9"/>
      <c r="I396" s="9"/>
      <c r="J396" s="9"/>
      <c r="K396" s="9"/>
      <c r="L396" s="9"/>
      <c r="M396" s="9"/>
      <c r="N396" s="9"/>
      <c r="O396" s="9"/>
      <c r="P396" s="9"/>
      <c r="Q396" s="9"/>
      <c r="R396" s="9"/>
      <c r="S396" s="9"/>
      <c r="T396" s="9"/>
      <c r="U396" s="9"/>
      <c r="V396" s="9"/>
      <c r="W396" s="9"/>
      <c r="X396" s="9"/>
      <c r="Y396" s="9"/>
      <c r="Z396" s="9"/>
      <c r="AA396" s="9"/>
      <c r="AB396" s="9"/>
      <c r="AC396" s="9"/>
      <c r="AD396" s="9"/>
    </row>
    <row r="397" spans="1:30">
      <c r="A397" s="50"/>
      <c r="B397" s="50"/>
      <c r="C397" s="92"/>
      <c r="D397" s="92"/>
      <c r="E397" s="9"/>
      <c r="F397" s="9"/>
      <c r="G397" s="9"/>
      <c r="H397" s="9"/>
      <c r="I397" s="9"/>
      <c r="J397" s="9"/>
      <c r="K397" s="9"/>
      <c r="L397" s="9"/>
      <c r="M397" s="9"/>
      <c r="N397" s="9"/>
      <c r="O397" s="9"/>
      <c r="P397" s="9"/>
      <c r="Q397" s="9"/>
      <c r="R397" s="9"/>
      <c r="S397" s="9"/>
      <c r="T397" s="9"/>
      <c r="U397" s="9"/>
      <c r="V397" s="9"/>
      <c r="W397" s="9"/>
      <c r="X397" s="9"/>
      <c r="Y397" s="9"/>
      <c r="Z397" s="9"/>
      <c r="AA397" s="9"/>
      <c r="AB397" s="9"/>
      <c r="AC397" s="9"/>
      <c r="AD397" s="9"/>
    </row>
    <row r="398" spans="1:30">
      <c r="A398" s="50"/>
      <c r="B398" s="50"/>
      <c r="C398" s="92"/>
      <c r="D398" s="92"/>
      <c r="E398" s="9"/>
      <c r="F398" s="9"/>
      <c r="G398" s="9"/>
      <c r="H398" s="9"/>
      <c r="I398" s="9"/>
      <c r="J398" s="9"/>
      <c r="K398" s="9"/>
      <c r="L398" s="9"/>
      <c r="M398" s="9"/>
      <c r="N398" s="9"/>
      <c r="O398" s="9"/>
      <c r="P398" s="9"/>
      <c r="Q398" s="9"/>
      <c r="R398" s="9"/>
      <c r="S398" s="9"/>
      <c r="T398" s="9"/>
      <c r="U398" s="9"/>
      <c r="V398" s="9"/>
      <c r="W398" s="9"/>
      <c r="X398" s="9"/>
      <c r="Y398" s="9"/>
      <c r="Z398" s="9"/>
      <c r="AA398" s="9"/>
      <c r="AB398" s="9"/>
      <c r="AC398" s="9"/>
      <c r="AD398" s="9"/>
    </row>
    <row r="399" spans="1:30">
      <c r="A399" s="50"/>
      <c r="B399" s="50"/>
      <c r="C399" s="92"/>
      <c r="D399" s="92"/>
      <c r="E399" s="9"/>
      <c r="F399" s="9"/>
      <c r="G399" s="9"/>
      <c r="H399" s="9"/>
      <c r="I399" s="9"/>
      <c r="J399" s="9"/>
      <c r="K399" s="9"/>
      <c r="L399" s="9"/>
      <c r="M399" s="9"/>
      <c r="N399" s="9"/>
      <c r="O399" s="9"/>
      <c r="P399" s="9"/>
      <c r="Q399" s="9"/>
      <c r="R399" s="9"/>
      <c r="S399" s="9"/>
      <c r="T399" s="9"/>
      <c r="U399" s="9"/>
      <c r="V399" s="9"/>
      <c r="W399" s="9"/>
      <c r="X399" s="9"/>
      <c r="Y399" s="9"/>
      <c r="Z399" s="9"/>
      <c r="AA399" s="9"/>
      <c r="AB399" s="9"/>
      <c r="AC399" s="9"/>
      <c r="AD399" s="9"/>
    </row>
    <row r="400" spans="1:30">
      <c r="A400" s="50"/>
      <c r="B400" s="50"/>
      <c r="C400" s="92"/>
      <c r="D400" s="92"/>
      <c r="E400" s="9"/>
      <c r="F400" s="9"/>
      <c r="G400" s="9"/>
      <c r="H400" s="9"/>
      <c r="I400" s="9"/>
      <c r="J400" s="9"/>
      <c r="K400" s="9"/>
      <c r="L400" s="9"/>
      <c r="M400" s="9"/>
      <c r="N400" s="9"/>
      <c r="O400" s="9"/>
      <c r="P400" s="9"/>
      <c r="Q400" s="9"/>
      <c r="R400" s="9"/>
      <c r="S400" s="9"/>
      <c r="T400" s="9"/>
      <c r="U400" s="9"/>
      <c r="V400" s="9"/>
      <c r="W400" s="9"/>
      <c r="X400" s="9"/>
      <c r="Y400" s="9"/>
      <c r="Z400" s="9"/>
      <c r="AA400" s="9"/>
      <c r="AB400" s="9"/>
      <c r="AC400" s="9"/>
      <c r="AD400" s="9"/>
    </row>
    <row r="401" spans="1:30">
      <c r="A401" s="50"/>
      <c r="B401" s="50"/>
      <c r="C401" s="92"/>
      <c r="D401" s="92"/>
      <c r="E401" s="9"/>
      <c r="F401" s="9"/>
      <c r="G401" s="9"/>
      <c r="H401" s="9"/>
      <c r="I401" s="9"/>
      <c r="J401" s="9"/>
      <c r="K401" s="9"/>
      <c r="L401" s="9"/>
      <c r="M401" s="9"/>
      <c r="N401" s="9"/>
      <c r="O401" s="9"/>
      <c r="P401" s="9"/>
      <c r="Q401" s="9"/>
      <c r="R401" s="9"/>
      <c r="S401" s="9"/>
      <c r="T401" s="9"/>
      <c r="U401" s="9"/>
      <c r="V401" s="9"/>
      <c r="W401" s="9"/>
      <c r="X401" s="9"/>
      <c r="Y401" s="9"/>
      <c r="Z401" s="9"/>
      <c r="AA401" s="9"/>
      <c r="AB401" s="9"/>
      <c r="AC401" s="9"/>
      <c r="AD401" s="9"/>
    </row>
    <row r="402" spans="1:30">
      <c r="A402" s="50"/>
      <c r="B402" s="50"/>
      <c r="C402" s="92"/>
      <c r="D402" s="92"/>
      <c r="E402" s="9"/>
      <c r="F402" s="9"/>
      <c r="G402" s="9"/>
      <c r="H402" s="9"/>
      <c r="I402" s="9"/>
      <c r="J402" s="9"/>
      <c r="K402" s="9"/>
      <c r="L402" s="9"/>
      <c r="M402" s="9"/>
      <c r="N402" s="9"/>
      <c r="O402" s="9"/>
      <c r="P402" s="9"/>
      <c r="Q402" s="9"/>
      <c r="R402" s="9"/>
      <c r="S402" s="9"/>
      <c r="T402" s="9"/>
      <c r="U402" s="9"/>
      <c r="V402" s="9"/>
      <c r="W402" s="9"/>
      <c r="X402" s="9"/>
      <c r="Y402" s="9"/>
      <c r="Z402" s="9"/>
      <c r="AA402" s="9"/>
      <c r="AB402" s="9"/>
      <c r="AC402" s="9"/>
      <c r="AD402" s="9"/>
    </row>
    <row r="403" spans="1:30">
      <c r="A403" s="50"/>
      <c r="B403" s="50"/>
      <c r="C403" s="92"/>
      <c r="D403" s="92"/>
      <c r="E403" s="9"/>
      <c r="F403" s="9"/>
      <c r="G403" s="9"/>
      <c r="H403" s="9"/>
      <c r="I403" s="9"/>
      <c r="J403" s="9"/>
      <c r="K403" s="9"/>
      <c r="L403" s="9"/>
      <c r="M403" s="9"/>
      <c r="N403" s="9"/>
      <c r="O403" s="9"/>
      <c r="P403" s="9"/>
      <c r="Q403" s="9"/>
      <c r="R403" s="9"/>
      <c r="S403" s="9"/>
      <c r="T403" s="9"/>
      <c r="U403" s="9"/>
      <c r="V403" s="9"/>
      <c r="W403" s="9"/>
      <c r="X403" s="9"/>
      <c r="Y403" s="9"/>
      <c r="Z403" s="9"/>
      <c r="AA403" s="9"/>
      <c r="AB403" s="9"/>
      <c r="AC403" s="9"/>
      <c r="AD403" s="9"/>
    </row>
    <row r="404" spans="1:30">
      <c r="A404" s="50"/>
      <c r="B404" s="50"/>
      <c r="C404" s="92"/>
      <c r="D404" s="92"/>
      <c r="E404" s="9"/>
      <c r="F404" s="9"/>
      <c r="G404" s="9"/>
      <c r="H404" s="9"/>
      <c r="I404" s="9"/>
      <c r="J404" s="9"/>
      <c r="K404" s="9"/>
      <c r="L404" s="9"/>
      <c r="M404" s="9"/>
      <c r="N404" s="9"/>
      <c r="O404" s="9"/>
      <c r="P404" s="9"/>
      <c r="Q404" s="9"/>
      <c r="R404" s="9"/>
      <c r="S404" s="9"/>
      <c r="T404" s="9"/>
      <c r="U404" s="9"/>
      <c r="V404" s="9"/>
      <c r="W404" s="9"/>
      <c r="X404" s="9"/>
      <c r="Y404" s="9"/>
      <c r="Z404" s="9"/>
      <c r="AA404" s="9"/>
      <c r="AB404" s="9"/>
      <c r="AC404" s="9"/>
      <c r="AD404" s="9"/>
    </row>
    <row r="405" spans="1:30">
      <c r="A405" s="50"/>
      <c r="B405" s="50"/>
      <c r="C405" s="92"/>
      <c r="D405" s="92"/>
      <c r="E405" s="9"/>
      <c r="F405" s="9"/>
      <c r="G405" s="9"/>
      <c r="H405" s="9"/>
      <c r="I405" s="9"/>
      <c r="J405" s="9"/>
      <c r="K405" s="9"/>
      <c r="L405" s="9"/>
      <c r="M405" s="9"/>
      <c r="N405" s="9"/>
      <c r="O405" s="9"/>
      <c r="P405" s="9"/>
      <c r="Q405" s="9"/>
      <c r="R405" s="9"/>
      <c r="S405" s="9"/>
      <c r="T405" s="9"/>
      <c r="U405" s="9"/>
      <c r="V405" s="9"/>
      <c r="W405" s="9"/>
      <c r="X405" s="9"/>
      <c r="Y405" s="9"/>
      <c r="Z405" s="9"/>
      <c r="AA405" s="9"/>
      <c r="AB405" s="9"/>
      <c r="AC405" s="9"/>
      <c r="AD405" s="9"/>
    </row>
    <row r="406" spans="1:30">
      <c r="A406" s="50"/>
      <c r="B406" s="50"/>
      <c r="C406" s="92"/>
      <c r="D406" s="92"/>
      <c r="E406" s="9"/>
      <c r="F406" s="9"/>
      <c r="G406" s="9"/>
      <c r="H406" s="9"/>
      <c r="I406" s="9"/>
      <c r="J406" s="9"/>
      <c r="K406" s="9"/>
      <c r="L406" s="9"/>
      <c r="M406" s="9"/>
      <c r="N406" s="9"/>
      <c r="O406" s="9"/>
      <c r="P406" s="9"/>
      <c r="Q406" s="9"/>
      <c r="R406" s="9"/>
      <c r="S406" s="9"/>
      <c r="T406" s="9"/>
      <c r="U406" s="9"/>
      <c r="V406" s="9"/>
      <c r="W406" s="9"/>
      <c r="X406" s="9"/>
      <c r="Y406" s="9"/>
      <c r="Z406" s="9"/>
      <c r="AA406" s="9"/>
      <c r="AB406" s="9"/>
      <c r="AC406" s="9"/>
      <c r="AD406" s="9"/>
    </row>
    <row r="407" spans="1:30">
      <c r="A407" s="50"/>
      <c r="B407" s="50"/>
      <c r="C407" s="92"/>
      <c r="D407" s="92"/>
      <c r="E407" s="9"/>
      <c r="F407" s="9"/>
      <c r="G407" s="9"/>
      <c r="H407" s="9"/>
      <c r="I407" s="9"/>
      <c r="J407" s="9"/>
      <c r="K407" s="9"/>
      <c r="L407" s="9"/>
      <c r="M407" s="9"/>
      <c r="N407" s="9"/>
      <c r="O407" s="9"/>
      <c r="P407" s="9"/>
      <c r="Q407" s="9"/>
      <c r="R407" s="9"/>
      <c r="S407" s="9"/>
      <c r="T407" s="9"/>
      <c r="U407" s="9"/>
      <c r="V407" s="9"/>
      <c r="W407" s="9"/>
      <c r="X407" s="9"/>
      <c r="Y407" s="9"/>
      <c r="Z407" s="9"/>
      <c r="AA407" s="9"/>
      <c r="AB407" s="9"/>
      <c r="AC407" s="9"/>
      <c r="AD407" s="9"/>
    </row>
    <row r="408" spans="1:30">
      <c r="A408" s="50"/>
      <c r="B408" s="50"/>
      <c r="C408" s="92"/>
      <c r="D408" s="92"/>
      <c r="E408" s="9"/>
      <c r="F408" s="9"/>
      <c r="G408" s="9"/>
      <c r="H408" s="9"/>
      <c r="I408" s="9"/>
      <c r="J408" s="9"/>
      <c r="K408" s="9"/>
      <c r="L408" s="9"/>
      <c r="M408" s="9"/>
      <c r="N408" s="9"/>
      <c r="O408" s="9"/>
      <c r="P408" s="9"/>
      <c r="Q408" s="9"/>
      <c r="R408" s="9"/>
      <c r="S408" s="9"/>
      <c r="T408" s="9"/>
      <c r="U408" s="9"/>
      <c r="V408" s="9"/>
      <c r="W408" s="9"/>
      <c r="X408" s="9"/>
      <c r="Y408" s="9"/>
      <c r="Z408" s="9"/>
      <c r="AA408" s="9"/>
      <c r="AB408" s="9"/>
      <c r="AC408" s="9"/>
      <c r="AD408" s="9"/>
    </row>
    <row r="409" spans="1:30">
      <c r="A409" s="50"/>
      <c r="B409" s="50"/>
      <c r="C409" s="92"/>
      <c r="D409" s="92"/>
      <c r="E409" s="9"/>
      <c r="F409" s="9"/>
      <c r="G409" s="9"/>
      <c r="H409" s="9"/>
      <c r="I409" s="9"/>
      <c r="J409" s="9"/>
      <c r="K409" s="9"/>
      <c r="L409" s="9"/>
      <c r="M409" s="9"/>
      <c r="N409" s="9"/>
      <c r="O409" s="9"/>
      <c r="P409" s="9"/>
      <c r="Q409" s="9"/>
      <c r="R409" s="9"/>
      <c r="S409" s="9"/>
      <c r="T409" s="9"/>
      <c r="U409" s="9"/>
      <c r="V409" s="9"/>
      <c r="W409" s="9"/>
      <c r="X409" s="9"/>
      <c r="Y409" s="9"/>
      <c r="Z409" s="9"/>
      <c r="AA409" s="9"/>
      <c r="AB409" s="9"/>
      <c r="AC409" s="9"/>
      <c r="AD409" s="9"/>
    </row>
    <row r="410" spans="1:30">
      <c r="A410" s="50"/>
      <c r="B410" s="50"/>
      <c r="C410" s="92"/>
      <c r="D410" s="92"/>
      <c r="E410" s="9"/>
      <c r="F410" s="9"/>
      <c r="G410" s="9"/>
      <c r="H410" s="9"/>
      <c r="I410" s="9"/>
      <c r="J410" s="9"/>
      <c r="K410" s="9"/>
      <c r="L410" s="9"/>
      <c r="M410" s="9"/>
      <c r="N410" s="9"/>
      <c r="O410" s="9"/>
      <c r="P410" s="9"/>
      <c r="Q410" s="9"/>
      <c r="R410" s="9"/>
      <c r="S410" s="9"/>
      <c r="T410" s="9"/>
      <c r="U410" s="9"/>
      <c r="V410" s="9"/>
      <c r="W410" s="9"/>
      <c r="X410" s="9"/>
      <c r="Y410" s="9"/>
      <c r="Z410" s="9"/>
      <c r="AA410" s="9"/>
      <c r="AB410" s="9"/>
      <c r="AC410" s="9"/>
      <c r="AD410" s="9"/>
    </row>
    <row r="411" spans="1:30">
      <c r="A411" s="50"/>
      <c r="B411" s="50"/>
      <c r="C411" s="92"/>
      <c r="D411" s="92"/>
      <c r="E411" s="9"/>
      <c r="F411" s="9"/>
      <c r="G411" s="9"/>
      <c r="H411" s="9"/>
      <c r="I411" s="9"/>
      <c r="J411" s="9"/>
      <c r="K411" s="9"/>
      <c r="L411" s="9"/>
      <c r="M411" s="9"/>
      <c r="N411" s="9"/>
      <c r="O411" s="9"/>
      <c r="P411" s="9"/>
      <c r="Q411" s="9"/>
      <c r="R411" s="9"/>
      <c r="S411" s="9"/>
      <c r="T411" s="9"/>
      <c r="U411" s="9"/>
      <c r="V411" s="9"/>
      <c r="W411" s="9"/>
      <c r="X411" s="9"/>
      <c r="Y411" s="9"/>
      <c r="Z411" s="9"/>
      <c r="AA411" s="9"/>
      <c r="AB411" s="9"/>
      <c r="AC411" s="9"/>
      <c r="AD411" s="9"/>
    </row>
    <row r="412" spans="1:30">
      <c r="A412" s="50"/>
      <c r="B412" s="50"/>
      <c r="C412" s="92"/>
      <c r="D412" s="92"/>
      <c r="E412" s="9"/>
      <c r="F412" s="9"/>
      <c r="G412" s="9"/>
      <c r="H412" s="9"/>
      <c r="I412" s="9"/>
      <c r="J412" s="9"/>
      <c r="K412" s="9"/>
      <c r="L412" s="9"/>
      <c r="M412" s="9"/>
      <c r="N412" s="9"/>
      <c r="O412" s="9"/>
      <c r="P412" s="9"/>
      <c r="Q412" s="9"/>
      <c r="R412" s="9"/>
      <c r="S412" s="9"/>
      <c r="T412" s="9"/>
      <c r="U412" s="9"/>
      <c r="V412" s="9"/>
      <c r="W412" s="9"/>
      <c r="X412" s="9"/>
      <c r="Y412" s="9"/>
      <c r="Z412" s="9"/>
      <c r="AA412" s="9"/>
      <c r="AB412" s="9"/>
      <c r="AC412" s="9"/>
      <c r="AD412" s="9"/>
    </row>
    <row r="413" spans="1:30">
      <c r="A413" s="50"/>
      <c r="B413" s="50"/>
      <c r="C413" s="92"/>
      <c r="D413" s="92"/>
      <c r="E413" s="9"/>
      <c r="F413" s="9"/>
      <c r="G413" s="9"/>
      <c r="H413" s="9"/>
      <c r="I413" s="9"/>
      <c r="J413" s="9"/>
      <c r="K413" s="9"/>
      <c r="L413" s="9"/>
      <c r="M413" s="9"/>
      <c r="N413" s="9"/>
      <c r="O413" s="9"/>
      <c r="P413" s="9"/>
      <c r="Q413" s="9"/>
      <c r="R413" s="9"/>
      <c r="S413" s="9"/>
      <c r="T413" s="9"/>
      <c r="U413" s="9"/>
      <c r="V413" s="9"/>
      <c r="W413" s="9"/>
      <c r="X413" s="9"/>
      <c r="Y413" s="9"/>
      <c r="Z413" s="9"/>
      <c r="AA413" s="9"/>
      <c r="AB413" s="9"/>
      <c r="AC413" s="9"/>
      <c r="AD413" s="9"/>
    </row>
    <row r="414" spans="1:30">
      <c r="A414" s="50"/>
      <c r="B414" s="50"/>
      <c r="C414" s="92"/>
      <c r="D414" s="92"/>
      <c r="E414" s="9"/>
      <c r="F414" s="9"/>
      <c r="G414" s="9"/>
      <c r="H414" s="9"/>
      <c r="I414" s="9"/>
      <c r="J414" s="9"/>
      <c r="K414" s="9"/>
      <c r="L414" s="9"/>
      <c r="M414" s="9"/>
      <c r="N414" s="9"/>
      <c r="O414" s="9"/>
      <c r="P414" s="9"/>
      <c r="Q414" s="9"/>
      <c r="R414" s="9"/>
      <c r="S414" s="9"/>
      <c r="T414" s="9"/>
      <c r="U414" s="9"/>
      <c r="V414" s="9"/>
      <c r="W414" s="9"/>
      <c r="X414" s="9"/>
      <c r="Y414" s="9"/>
      <c r="Z414" s="9"/>
      <c r="AA414" s="9"/>
      <c r="AB414" s="9"/>
      <c r="AC414" s="9"/>
      <c r="AD414" s="9"/>
    </row>
    <row r="415" spans="1:30">
      <c r="A415" s="50"/>
      <c r="B415" s="50"/>
      <c r="C415" s="92"/>
      <c r="D415" s="92"/>
      <c r="E415" s="9"/>
      <c r="F415" s="9"/>
      <c r="G415" s="9"/>
      <c r="H415" s="9"/>
      <c r="I415" s="9"/>
      <c r="J415" s="9"/>
      <c r="K415" s="9"/>
      <c r="L415" s="9"/>
      <c r="M415" s="9"/>
      <c r="N415" s="9"/>
      <c r="O415" s="9"/>
      <c r="P415" s="9"/>
      <c r="Q415" s="9"/>
      <c r="R415" s="9"/>
      <c r="S415" s="9"/>
      <c r="T415" s="9"/>
      <c r="U415" s="9"/>
      <c r="V415" s="9"/>
      <c r="W415" s="9"/>
      <c r="X415" s="9"/>
      <c r="Y415" s="9"/>
      <c r="Z415" s="9"/>
      <c r="AA415" s="9"/>
      <c r="AB415" s="9"/>
      <c r="AC415" s="9"/>
      <c r="AD415" s="9"/>
    </row>
    <row r="416" spans="1:30">
      <c r="A416" s="50"/>
      <c r="B416" s="50"/>
      <c r="C416" s="92"/>
      <c r="D416" s="92"/>
      <c r="E416" s="9"/>
      <c r="F416" s="9"/>
      <c r="G416" s="9"/>
      <c r="H416" s="9"/>
      <c r="I416" s="9"/>
      <c r="J416" s="9"/>
      <c r="K416" s="9"/>
      <c r="L416" s="9"/>
      <c r="M416" s="9"/>
      <c r="N416" s="9"/>
      <c r="O416" s="9"/>
      <c r="P416" s="9"/>
      <c r="Q416" s="9"/>
      <c r="R416" s="9"/>
      <c r="S416" s="9"/>
      <c r="T416" s="9"/>
      <c r="U416" s="9"/>
      <c r="V416" s="9"/>
      <c r="W416" s="9"/>
      <c r="X416" s="9"/>
      <c r="Y416" s="9"/>
      <c r="Z416" s="9"/>
      <c r="AA416" s="9"/>
      <c r="AB416" s="9"/>
      <c r="AC416" s="9"/>
      <c r="AD416" s="9"/>
    </row>
    <row r="417" spans="1:30">
      <c r="A417" s="50"/>
      <c r="B417" s="50"/>
      <c r="C417" s="92"/>
      <c r="D417" s="92"/>
      <c r="E417" s="9"/>
      <c r="F417" s="9"/>
      <c r="G417" s="9"/>
      <c r="H417" s="9"/>
      <c r="I417" s="9"/>
      <c r="J417" s="9"/>
      <c r="K417" s="9"/>
      <c r="L417" s="9"/>
      <c r="M417" s="9"/>
      <c r="N417" s="9"/>
      <c r="O417" s="9"/>
      <c r="P417" s="9"/>
      <c r="Q417" s="9"/>
      <c r="R417" s="9"/>
      <c r="S417" s="9"/>
      <c r="T417" s="9"/>
      <c r="U417" s="9"/>
      <c r="V417" s="9"/>
      <c r="W417" s="9"/>
      <c r="X417" s="9"/>
      <c r="Y417" s="9"/>
      <c r="Z417" s="9"/>
      <c r="AA417" s="9"/>
      <c r="AB417" s="9"/>
      <c r="AC417" s="9"/>
      <c r="AD417" s="9"/>
    </row>
    <row r="418" spans="1:30">
      <c r="A418" s="50"/>
      <c r="B418" s="50"/>
      <c r="C418" s="92"/>
      <c r="D418" s="92"/>
      <c r="E418" s="9"/>
      <c r="F418" s="9"/>
      <c r="G418" s="9"/>
      <c r="H418" s="9"/>
      <c r="I418" s="9"/>
      <c r="J418" s="9"/>
      <c r="K418" s="9"/>
      <c r="L418" s="9"/>
      <c r="M418" s="9"/>
      <c r="N418" s="9"/>
      <c r="O418" s="9"/>
      <c r="P418" s="9"/>
      <c r="Q418" s="9"/>
      <c r="R418" s="9"/>
      <c r="S418" s="9"/>
      <c r="T418" s="9"/>
      <c r="U418" s="9"/>
      <c r="V418" s="9"/>
      <c r="W418" s="9"/>
      <c r="X418" s="9"/>
      <c r="Y418" s="9"/>
      <c r="Z418" s="9"/>
      <c r="AA418" s="9"/>
      <c r="AB418" s="9"/>
      <c r="AC418" s="9"/>
      <c r="AD418" s="9"/>
    </row>
    <row r="419" spans="1:30">
      <c r="A419" s="50"/>
      <c r="B419" s="50"/>
      <c r="C419" s="92"/>
      <c r="D419" s="92"/>
      <c r="E419" s="9"/>
      <c r="F419" s="9"/>
      <c r="G419" s="9"/>
      <c r="H419" s="9"/>
      <c r="I419" s="9"/>
      <c r="J419" s="9"/>
      <c r="K419" s="9"/>
      <c r="L419" s="9"/>
      <c r="M419" s="9"/>
      <c r="N419" s="9"/>
      <c r="O419" s="9"/>
      <c r="P419" s="9"/>
      <c r="Q419" s="9"/>
      <c r="R419" s="9"/>
      <c r="S419" s="9"/>
      <c r="T419" s="9"/>
      <c r="U419" s="9"/>
      <c r="V419" s="9"/>
      <c r="W419" s="9"/>
      <c r="X419" s="9"/>
      <c r="Y419" s="9"/>
      <c r="Z419" s="9"/>
      <c r="AA419" s="9"/>
      <c r="AB419" s="9"/>
      <c r="AC419" s="9"/>
      <c r="AD419" s="9"/>
    </row>
    <row r="420" spans="1:30">
      <c r="A420" s="50"/>
      <c r="B420" s="50"/>
      <c r="C420" s="92"/>
      <c r="D420" s="92"/>
      <c r="E420" s="9"/>
      <c r="F420" s="9"/>
      <c r="G420" s="9"/>
      <c r="H420" s="9"/>
      <c r="I420" s="9"/>
      <c r="J420" s="9"/>
      <c r="K420" s="9"/>
      <c r="L420" s="9"/>
      <c r="M420" s="9"/>
      <c r="N420" s="9"/>
      <c r="O420" s="9"/>
      <c r="P420" s="9"/>
      <c r="Q420" s="9"/>
      <c r="R420" s="9"/>
      <c r="S420" s="9"/>
      <c r="T420" s="9"/>
      <c r="U420" s="9"/>
      <c r="V420" s="9"/>
      <c r="W420" s="9"/>
      <c r="X420" s="9"/>
      <c r="Y420" s="9"/>
      <c r="Z420" s="9"/>
      <c r="AA420" s="9"/>
      <c r="AB420" s="9"/>
      <c r="AC420" s="9"/>
      <c r="AD420" s="9"/>
    </row>
    <row r="421" spans="1:30">
      <c r="A421" s="50"/>
      <c r="B421" s="50"/>
      <c r="C421" s="92"/>
      <c r="D421" s="92"/>
      <c r="E421" s="9"/>
      <c r="F421" s="9"/>
      <c r="G421" s="9"/>
      <c r="H421" s="9"/>
      <c r="I421" s="9"/>
      <c r="J421" s="9"/>
      <c r="K421" s="9"/>
      <c r="L421" s="9"/>
      <c r="M421" s="9"/>
      <c r="N421" s="9"/>
      <c r="O421" s="9"/>
      <c r="P421" s="9"/>
      <c r="Q421" s="9"/>
      <c r="R421" s="9"/>
      <c r="S421" s="9"/>
      <c r="T421" s="9"/>
      <c r="U421" s="9"/>
      <c r="V421" s="9"/>
      <c r="W421" s="9"/>
      <c r="X421" s="9"/>
      <c r="Y421" s="9"/>
      <c r="Z421" s="9"/>
      <c r="AA421" s="9"/>
      <c r="AB421" s="9"/>
      <c r="AC421" s="9"/>
      <c r="AD421" s="9"/>
    </row>
    <row r="422" spans="1:30">
      <c r="A422" s="50"/>
      <c r="B422" s="50"/>
      <c r="C422" s="92"/>
      <c r="D422" s="92"/>
      <c r="E422" s="9"/>
      <c r="F422" s="9"/>
      <c r="G422" s="9"/>
      <c r="H422" s="9"/>
      <c r="I422" s="9"/>
      <c r="J422" s="9"/>
      <c r="K422" s="9"/>
      <c r="L422" s="9"/>
      <c r="M422" s="9"/>
      <c r="N422" s="9"/>
      <c r="O422" s="9"/>
      <c r="P422" s="9"/>
      <c r="Q422" s="9"/>
      <c r="R422" s="9"/>
      <c r="S422" s="9"/>
      <c r="T422" s="9"/>
      <c r="U422" s="9"/>
      <c r="V422" s="9"/>
      <c r="W422" s="9"/>
      <c r="X422" s="9"/>
      <c r="Y422" s="9"/>
      <c r="Z422" s="9"/>
      <c r="AA422" s="9"/>
      <c r="AB422" s="9"/>
      <c r="AC422" s="9"/>
      <c r="AD422" s="9"/>
    </row>
    <row r="423" spans="1:30">
      <c r="A423" s="50"/>
      <c r="B423" s="50"/>
      <c r="C423" s="92"/>
      <c r="D423" s="92"/>
      <c r="E423" s="9"/>
      <c r="F423" s="9"/>
      <c r="G423" s="9"/>
      <c r="H423" s="9"/>
      <c r="I423" s="9"/>
      <c r="J423" s="9"/>
      <c r="K423" s="9"/>
      <c r="L423" s="9"/>
      <c r="M423" s="9"/>
      <c r="N423" s="9"/>
      <c r="O423" s="9"/>
      <c r="P423" s="9"/>
      <c r="Q423" s="9"/>
      <c r="R423" s="9"/>
      <c r="S423" s="9"/>
      <c r="T423" s="9"/>
      <c r="U423" s="9"/>
      <c r="V423" s="9"/>
      <c r="W423" s="9"/>
      <c r="X423" s="9"/>
      <c r="Y423" s="9"/>
      <c r="Z423" s="9"/>
      <c r="AA423" s="9"/>
      <c r="AB423" s="9"/>
      <c r="AC423" s="9"/>
      <c r="AD423" s="9"/>
    </row>
    <row r="424" spans="1:30">
      <c r="A424" s="50"/>
      <c r="B424" s="50"/>
      <c r="C424" s="92"/>
      <c r="D424" s="92"/>
      <c r="E424" s="9"/>
      <c r="F424" s="9"/>
      <c r="G424" s="9"/>
      <c r="H424" s="9"/>
      <c r="I424" s="9"/>
      <c r="J424" s="9"/>
      <c r="K424" s="9"/>
      <c r="L424" s="9"/>
      <c r="M424" s="9"/>
      <c r="N424" s="9"/>
      <c r="O424" s="9"/>
      <c r="P424" s="9"/>
      <c r="Q424" s="9"/>
      <c r="R424" s="9"/>
      <c r="S424" s="9"/>
      <c r="T424" s="9"/>
      <c r="U424" s="9"/>
      <c r="V424" s="9"/>
      <c r="W424" s="9"/>
      <c r="X424" s="9"/>
      <c r="Y424" s="9"/>
      <c r="Z424" s="9"/>
      <c r="AA424" s="9"/>
      <c r="AB424" s="9"/>
      <c r="AC424" s="9"/>
      <c r="AD424" s="9"/>
    </row>
    <row r="425" spans="1:30">
      <c r="A425" s="50"/>
      <c r="B425" s="50"/>
      <c r="C425" s="92"/>
      <c r="D425" s="92"/>
      <c r="E425" s="9"/>
      <c r="F425" s="9"/>
      <c r="G425" s="9"/>
      <c r="H425" s="9"/>
      <c r="I425" s="9"/>
      <c r="J425" s="9"/>
      <c r="K425" s="9"/>
      <c r="L425" s="9"/>
      <c r="M425" s="9"/>
      <c r="N425" s="9"/>
      <c r="O425" s="9"/>
      <c r="P425" s="9"/>
      <c r="Q425" s="9"/>
      <c r="R425" s="9"/>
      <c r="S425" s="9"/>
      <c r="T425" s="9"/>
      <c r="U425" s="9"/>
      <c r="V425" s="9"/>
      <c r="W425" s="9"/>
      <c r="X425" s="9"/>
      <c r="Y425" s="9"/>
      <c r="Z425" s="9"/>
      <c r="AA425" s="9"/>
      <c r="AB425" s="9"/>
      <c r="AC425" s="9"/>
      <c r="AD425" s="9"/>
    </row>
    <row r="426" spans="1:30">
      <c r="A426" s="50"/>
      <c r="B426" s="50"/>
      <c r="C426" s="92"/>
      <c r="D426" s="92"/>
      <c r="E426" s="9"/>
      <c r="F426" s="9"/>
      <c r="G426" s="9"/>
      <c r="H426" s="9"/>
      <c r="I426" s="9"/>
      <c r="J426" s="9"/>
      <c r="K426" s="9"/>
      <c r="L426" s="9"/>
      <c r="M426" s="9"/>
      <c r="N426" s="9"/>
      <c r="O426" s="9"/>
      <c r="P426" s="9"/>
      <c r="Q426" s="9"/>
      <c r="R426" s="9"/>
      <c r="S426" s="9"/>
      <c r="T426" s="9"/>
      <c r="U426" s="9"/>
      <c r="V426" s="9"/>
      <c r="W426" s="9"/>
      <c r="X426" s="9"/>
      <c r="Y426" s="9"/>
      <c r="Z426" s="9"/>
      <c r="AA426" s="9"/>
      <c r="AB426" s="9"/>
      <c r="AC426" s="9"/>
      <c r="AD426" s="9"/>
    </row>
    <row r="427" spans="1:30">
      <c r="A427" s="50"/>
      <c r="B427" s="50"/>
      <c r="C427" s="92"/>
      <c r="D427" s="92"/>
      <c r="E427" s="9"/>
      <c r="F427" s="9"/>
      <c r="G427" s="9"/>
      <c r="H427" s="9"/>
      <c r="I427" s="9"/>
      <c r="J427" s="9"/>
      <c r="K427" s="9"/>
      <c r="L427" s="9"/>
      <c r="M427" s="9"/>
      <c r="N427" s="9"/>
      <c r="O427" s="9"/>
      <c r="P427" s="9"/>
      <c r="Q427" s="9"/>
      <c r="R427" s="9"/>
      <c r="S427" s="9"/>
      <c r="T427" s="9"/>
      <c r="U427" s="9"/>
      <c r="V427" s="9"/>
      <c r="W427" s="9"/>
      <c r="X427" s="9"/>
      <c r="Y427" s="9"/>
      <c r="Z427" s="9"/>
      <c r="AA427" s="9"/>
      <c r="AB427" s="9"/>
      <c r="AC427" s="9"/>
      <c r="AD427" s="9"/>
    </row>
    <row r="428" spans="1:30">
      <c r="A428" s="50"/>
      <c r="B428" s="50"/>
      <c r="C428" s="92"/>
      <c r="D428" s="92"/>
      <c r="E428" s="9"/>
      <c r="F428" s="9"/>
      <c r="G428" s="9"/>
      <c r="H428" s="9"/>
      <c r="I428" s="9"/>
      <c r="J428" s="9"/>
      <c r="K428" s="9"/>
      <c r="L428" s="9"/>
      <c r="M428" s="9"/>
      <c r="N428" s="9"/>
      <c r="O428" s="9"/>
      <c r="P428" s="9"/>
      <c r="Q428" s="9"/>
      <c r="R428" s="9"/>
      <c r="S428" s="9"/>
      <c r="T428" s="9"/>
      <c r="U428" s="9"/>
      <c r="V428" s="9"/>
      <c r="W428" s="9"/>
      <c r="X428" s="9"/>
      <c r="Y428" s="9"/>
      <c r="Z428" s="9"/>
      <c r="AA428" s="9"/>
      <c r="AB428" s="9"/>
      <c r="AC428" s="9"/>
      <c r="AD428" s="9"/>
    </row>
    <row r="429" spans="1:30">
      <c r="A429" s="50"/>
      <c r="B429" s="50"/>
      <c r="C429" s="92"/>
      <c r="D429" s="92"/>
      <c r="E429" s="9"/>
      <c r="F429" s="9"/>
      <c r="G429" s="9"/>
      <c r="H429" s="9"/>
      <c r="I429" s="9"/>
      <c r="J429" s="9"/>
      <c r="K429" s="9"/>
      <c r="L429" s="9"/>
      <c r="M429" s="9"/>
      <c r="N429" s="9"/>
      <c r="O429" s="9"/>
      <c r="P429" s="9"/>
      <c r="Q429" s="9"/>
      <c r="R429" s="9"/>
      <c r="S429" s="9"/>
      <c r="T429" s="9"/>
      <c r="U429" s="9"/>
      <c r="V429" s="9"/>
      <c r="W429" s="9"/>
      <c r="X429" s="9"/>
      <c r="Y429" s="9"/>
      <c r="Z429" s="9"/>
      <c r="AA429" s="9"/>
      <c r="AB429" s="9"/>
      <c r="AC429" s="9"/>
      <c r="AD429" s="9"/>
    </row>
    <row r="430" spans="1:30">
      <c r="A430" s="50"/>
      <c r="B430" s="50"/>
      <c r="C430" s="92"/>
      <c r="D430" s="92"/>
      <c r="E430" s="9"/>
      <c r="F430" s="9"/>
      <c r="G430" s="9"/>
      <c r="H430" s="9"/>
      <c r="I430" s="9"/>
      <c r="J430" s="9"/>
      <c r="K430" s="9"/>
      <c r="L430" s="9"/>
      <c r="M430" s="9"/>
      <c r="N430" s="9"/>
      <c r="O430" s="9"/>
      <c r="P430" s="9"/>
      <c r="Q430" s="9"/>
      <c r="R430" s="9"/>
      <c r="S430" s="9"/>
      <c r="T430" s="9"/>
      <c r="U430" s="9"/>
      <c r="V430" s="9"/>
      <c r="W430" s="9"/>
      <c r="X430" s="9"/>
      <c r="Y430" s="9"/>
      <c r="Z430" s="9"/>
      <c r="AA430" s="9"/>
      <c r="AB430" s="9"/>
      <c r="AC430" s="9"/>
      <c r="AD430" s="9"/>
    </row>
    <row r="431" spans="1:30">
      <c r="A431" s="50"/>
      <c r="B431" s="50"/>
      <c r="C431" s="92"/>
      <c r="D431" s="92"/>
      <c r="E431" s="9"/>
      <c r="F431" s="9"/>
      <c r="G431" s="9"/>
      <c r="H431" s="9"/>
      <c r="I431" s="9"/>
      <c r="J431" s="9"/>
      <c r="K431" s="9"/>
      <c r="L431" s="9"/>
      <c r="M431" s="9"/>
      <c r="N431" s="9"/>
      <c r="O431" s="9"/>
      <c r="P431" s="9"/>
      <c r="Q431" s="9"/>
      <c r="R431" s="9"/>
      <c r="S431" s="9"/>
      <c r="T431" s="9"/>
      <c r="U431" s="9"/>
      <c r="V431" s="9"/>
      <c r="W431" s="9"/>
      <c r="X431" s="9"/>
      <c r="Y431" s="9"/>
      <c r="Z431" s="9"/>
      <c r="AA431" s="9"/>
      <c r="AB431" s="9"/>
      <c r="AC431" s="9"/>
      <c r="AD431" s="9"/>
    </row>
    <row r="432" spans="1:30">
      <c r="A432" s="50"/>
      <c r="B432" s="50"/>
      <c r="C432" s="92"/>
      <c r="D432" s="92"/>
      <c r="E432" s="9"/>
      <c r="F432" s="9"/>
      <c r="G432" s="9"/>
      <c r="H432" s="9"/>
      <c r="I432" s="9"/>
      <c r="J432" s="9"/>
      <c r="K432" s="9"/>
      <c r="L432" s="9"/>
      <c r="M432" s="9"/>
      <c r="N432" s="9"/>
      <c r="O432" s="9"/>
      <c r="P432" s="9"/>
      <c r="Q432" s="9"/>
      <c r="R432" s="9"/>
      <c r="S432" s="9"/>
      <c r="T432" s="9"/>
      <c r="U432" s="9"/>
      <c r="V432" s="9"/>
      <c r="W432" s="9"/>
      <c r="X432" s="9"/>
      <c r="Y432" s="9"/>
      <c r="Z432" s="9"/>
      <c r="AA432" s="9"/>
      <c r="AB432" s="9"/>
      <c r="AC432" s="9"/>
      <c r="AD432" s="9"/>
    </row>
    <row r="433" spans="1:30">
      <c r="A433" s="50"/>
      <c r="B433" s="50"/>
      <c r="C433" s="92"/>
      <c r="D433" s="92"/>
      <c r="E433" s="9"/>
      <c r="F433" s="9"/>
      <c r="G433" s="9"/>
      <c r="H433" s="9"/>
      <c r="I433" s="9"/>
      <c r="J433" s="9"/>
      <c r="K433" s="9"/>
      <c r="L433" s="9"/>
      <c r="M433" s="9"/>
      <c r="N433" s="9"/>
      <c r="O433" s="9"/>
      <c r="P433" s="9"/>
      <c r="Q433" s="9"/>
      <c r="R433" s="9"/>
      <c r="S433" s="9"/>
      <c r="T433" s="9"/>
      <c r="U433" s="9"/>
      <c r="V433" s="9"/>
      <c r="W433" s="9"/>
      <c r="X433" s="9"/>
      <c r="Y433" s="9"/>
      <c r="Z433" s="9"/>
      <c r="AA433" s="9"/>
      <c r="AB433" s="9"/>
      <c r="AC433" s="9"/>
      <c r="AD433" s="9"/>
    </row>
    <row r="434" spans="1:30">
      <c r="A434" s="50"/>
      <c r="B434" s="50"/>
      <c r="C434" s="92"/>
      <c r="D434" s="92"/>
      <c r="E434" s="9"/>
      <c r="F434" s="9"/>
      <c r="G434" s="9"/>
      <c r="H434" s="9"/>
      <c r="I434" s="9"/>
      <c r="J434" s="9"/>
      <c r="K434" s="9"/>
      <c r="L434" s="9"/>
      <c r="M434" s="9"/>
      <c r="N434" s="9"/>
      <c r="O434" s="9"/>
      <c r="P434" s="9"/>
      <c r="Q434" s="9"/>
      <c r="R434" s="9"/>
      <c r="S434" s="9"/>
      <c r="T434" s="9"/>
      <c r="U434" s="9"/>
      <c r="V434" s="9"/>
      <c r="W434" s="9"/>
      <c r="X434" s="9"/>
      <c r="Y434" s="9"/>
      <c r="Z434" s="9"/>
      <c r="AA434" s="9"/>
      <c r="AB434" s="9"/>
      <c r="AC434" s="9"/>
      <c r="AD434" s="9"/>
    </row>
    <row r="435" spans="1:30">
      <c r="A435" s="50"/>
      <c r="B435" s="50"/>
      <c r="C435" s="92"/>
      <c r="D435" s="92"/>
      <c r="E435" s="9"/>
      <c r="F435" s="9"/>
      <c r="G435" s="9"/>
      <c r="H435" s="9"/>
      <c r="I435" s="9"/>
      <c r="J435" s="9"/>
      <c r="K435" s="9"/>
      <c r="L435" s="9"/>
      <c r="M435" s="9"/>
      <c r="N435" s="9"/>
      <c r="O435" s="9"/>
      <c r="P435" s="9"/>
      <c r="Q435" s="9"/>
      <c r="R435" s="9"/>
      <c r="S435" s="9"/>
      <c r="T435" s="9"/>
      <c r="U435" s="9"/>
      <c r="V435" s="9"/>
      <c r="W435" s="9"/>
      <c r="X435" s="9"/>
      <c r="Y435" s="9"/>
      <c r="Z435" s="9"/>
      <c r="AA435" s="9"/>
      <c r="AB435" s="9"/>
      <c r="AC435" s="9"/>
      <c r="AD435" s="9"/>
    </row>
    <row r="436" spans="1:30">
      <c r="A436" s="50"/>
      <c r="B436" s="50"/>
      <c r="C436" s="92"/>
      <c r="D436" s="92"/>
      <c r="E436" s="9"/>
      <c r="F436" s="9"/>
      <c r="G436" s="9"/>
      <c r="H436" s="9"/>
      <c r="I436" s="9"/>
      <c r="J436" s="9"/>
      <c r="K436" s="9"/>
      <c r="L436" s="9"/>
      <c r="M436" s="9"/>
      <c r="N436" s="9"/>
      <c r="O436" s="9"/>
      <c r="P436" s="9"/>
      <c r="Q436" s="9"/>
      <c r="R436" s="9"/>
      <c r="S436" s="9"/>
      <c r="T436" s="9"/>
      <c r="U436" s="9"/>
      <c r="V436" s="9"/>
      <c r="W436" s="9"/>
      <c r="X436" s="9"/>
      <c r="Y436" s="9"/>
      <c r="Z436" s="9"/>
      <c r="AA436" s="9"/>
      <c r="AB436" s="9"/>
      <c r="AC436" s="9"/>
      <c r="AD436" s="9"/>
    </row>
    <row r="437" spans="1:30">
      <c r="A437" s="50"/>
      <c r="B437" s="50"/>
      <c r="C437" s="92"/>
      <c r="D437" s="92"/>
      <c r="E437" s="9"/>
      <c r="F437" s="9"/>
      <c r="G437" s="9"/>
      <c r="H437" s="9"/>
      <c r="I437" s="9"/>
      <c r="J437" s="9"/>
      <c r="K437" s="9"/>
      <c r="L437" s="9"/>
      <c r="M437" s="9"/>
      <c r="N437" s="9"/>
      <c r="O437" s="9"/>
      <c r="P437" s="9"/>
      <c r="Q437" s="9"/>
      <c r="R437" s="9"/>
      <c r="S437" s="9"/>
      <c r="T437" s="9"/>
      <c r="U437" s="9"/>
      <c r="V437" s="9"/>
      <c r="W437" s="9"/>
      <c r="X437" s="9"/>
      <c r="Y437" s="9"/>
      <c r="Z437" s="9"/>
      <c r="AA437" s="9"/>
      <c r="AB437" s="9"/>
      <c r="AC437" s="9"/>
      <c r="AD437" s="9"/>
    </row>
    <row r="438" spans="1:30">
      <c r="A438" s="50"/>
      <c r="B438" s="50"/>
      <c r="C438" s="92"/>
      <c r="D438" s="92"/>
      <c r="E438" s="9"/>
      <c r="F438" s="9"/>
      <c r="G438" s="9"/>
      <c r="H438" s="9"/>
      <c r="I438" s="9"/>
      <c r="J438" s="9"/>
      <c r="K438" s="9"/>
      <c r="L438" s="9"/>
      <c r="M438" s="9"/>
      <c r="N438" s="9"/>
      <c r="O438" s="9"/>
      <c r="P438" s="9"/>
      <c r="Q438" s="9"/>
      <c r="R438" s="9"/>
      <c r="S438" s="9"/>
      <c r="T438" s="9"/>
      <c r="U438" s="9"/>
      <c r="V438" s="9"/>
      <c r="W438" s="9"/>
      <c r="X438" s="9"/>
      <c r="Y438" s="9"/>
      <c r="Z438" s="9"/>
      <c r="AA438" s="9"/>
      <c r="AB438" s="9"/>
      <c r="AC438" s="9"/>
      <c r="AD438" s="9"/>
    </row>
    <row r="439" spans="1:30">
      <c r="A439" s="50"/>
      <c r="B439" s="50"/>
      <c r="C439" s="92"/>
      <c r="D439" s="92"/>
      <c r="E439" s="9"/>
      <c r="F439" s="9"/>
      <c r="G439" s="9"/>
      <c r="H439" s="9"/>
      <c r="I439" s="9"/>
      <c r="J439" s="9"/>
      <c r="K439" s="9"/>
      <c r="L439" s="9"/>
      <c r="M439" s="9"/>
      <c r="N439" s="9"/>
      <c r="O439" s="9"/>
      <c r="P439" s="9"/>
      <c r="Q439" s="9"/>
      <c r="R439" s="9"/>
      <c r="S439" s="9"/>
      <c r="T439" s="9"/>
      <c r="U439" s="9"/>
      <c r="V439" s="9"/>
      <c r="W439" s="9"/>
      <c r="X439" s="9"/>
      <c r="Y439" s="9"/>
      <c r="Z439" s="9"/>
      <c r="AA439" s="9"/>
      <c r="AB439" s="9"/>
      <c r="AC439" s="9"/>
      <c r="AD439" s="9"/>
    </row>
    <row r="440" spans="1:30">
      <c r="A440" s="50"/>
      <c r="B440" s="50"/>
      <c r="C440" s="92"/>
      <c r="D440" s="92"/>
      <c r="E440" s="9"/>
      <c r="F440" s="9"/>
      <c r="G440" s="9"/>
      <c r="H440" s="9"/>
      <c r="I440" s="9"/>
      <c r="J440" s="9"/>
      <c r="K440" s="9"/>
      <c r="L440" s="9"/>
      <c r="M440" s="9"/>
      <c r="N440" s="9"/>
      <c r="O440" s="9"/>
      <c r="P440" s="9"/>
      <c r="Q440" s="9"/>
      <c r="R440" s="9"/>
      <c r="S440" s="9"/>
      <c r="T440" s="9"/>
      <c r="U440" s="9"/>
      <c r="V440" s="9"/>
      <c r="W440" s="9"/>
      <c r="X440" s="9"/>
      <c r="Y440" s="9"/>
      <c r="Z440" s="9"/>
      <c r="AA440" s="9"/>
      <c r="AB440" s="9"/>
      <c r="AC440" s="9"/>
      <c r="AD440" s="9"/>
    </row>
    <row r="441" spans="1:30">
      <c r="A441" s="50"/>
      <c r="B441" s="50"/>
      <c r="C441" s="92"/>
      <c r="D441" s="92"/>
      <c r="E441" s="9"/>
      <c r="F441" s="9"/>
      <c r="G441" s="9"/>
      <c r="H441" s="9"/>
      <c r="I441" s="9"/>
      <c r="J441" s="9"/>
      <c r="K441" s="9"/>
      <c r="L441" s="9"/>
      <c r="M441" s="9"/>
      <c r="N441" s="9"/>
      <c r="O441" s="9"/>
      <c r="P441" s="9"/>
      <c r="Q441" s="9"/>
      <c r="R441" s="9"/>
      <c r="S441" s="9"/>
      <c r="T441" s="9"/>
      <c r="U441" s="9"/>
      <c r="V441" s="9"/>
      <c r="W441" s="9"/>
      <c r="X441" s="9"/>
      <c r="Y441" s="9"/>
      <c r="Z441" s="9"/>
      <c r="AA441" s="9"/>
      <c r="AB441" s="9"/>
      <c r="AC441" s="9"/>
      <c r="AD441" s="9"/>
    </row>
    <row r="442" spans="1:30">
      <c r="A442" s="50"/>
      <c r="B442" s="50"/>
      <c r="C442" s="92"/>
      <c r="D442" s="92"/>
      <c r="E442" s="9"/>
      <c r="F442" s="9"/>
      <c r="G442" s="9"/>
      <c r="H442" s="9"/>
      <c r="I442" s="9"/>
      <c r="J442" s="9"/>
      <c r="K442" s="9"/>
      <c r="L442" s="9"/>
      <c r="M442" s="9"/>
      <c r="N442" s="9"/>
      <c r="O442" s="9"/>
      <c r="P442" s="9"/>
      <c r="Q442" s="9"/>
      <c r="R442" s="9"/>
      <c r="S442" s="9"/>
      <c r="T442" s="9"/>
      <c r="U442" s="9"/>
      <c r="V442" s="9"/>
      <c r="W442" s="9"/>
      <c r="X442" s="9"/>
      <c r="Y442" s="9"/>
      <c r="Z442" s="9"/>
      <c r="AA442" s="9"/>
      <c r="AB442" s="9"/>
      <c r="AC442" s="9"/>
      <c r="AD442" s="9"/>
    </row>
    <row r="443" spans="1:30">
      <c r="A443" s="50"/>
      <c r="B443" s="50"/>
      <c r="C443" s="92"/>
      <c r="D443" s="92"/>
      <c r="E443" s="9"/>
      <c r="F443" s="9"/>
      <c r="G443" s="9"/>
      <c r="H443" s="9"/>
      <c r="I443" s="9"/>
      <c r="J443" s="9"/>
      <c r="K443" s="9"/>
      <c r="L443" s="9"/>
      <c r="M443" s="9"/>
      <c r="N443" s="9"/>
      <c r="O443" s="9"/>
      <c r="P443" s="9"/>
      <c r="Q443" s="9"/>
      <c r="R443" s="9"/>
      <c r="S443" s="9"/>
      <c r="T443" s="9"/>
      <c r="U443" s="9"/>
      <c r="V443" s="9"/>
      <c r="W443" s="9"/>
      <c r="X443" s="9"/>
      <c r="Y443" s="9"/>
      <c r="Z443" s="9"/>
      <c r="AA443" s="9"/>
      <c r="AB443" s="9"/>
      <c r="AC443" s="9"/>
      <c r="AD443" s="9"/>
    </row>
    <row r="444" spans="1:30">
      <c r="A444" s="50"/>
      <c r="B444" s="50"/>
      <c r="C444" s="92"/>
      <c r="D444" s="92"/>
      <c r="E444" s="9"/>
      <c r="F444" s="9"/>
      <c r="G444" s="9"/>
      <c r="H444" s="9"/>
      <c r="I444" s="9"/>
      <c r="J444" s="9"/>
      <c r="K444" s="9"/>
      <c r="L444" s="9"/>
      <c r="M444" s="9"/>
      <c r="N444" s="9"/>
      <c r="O444" s="9"/>
      <c r="P444" s="9"/>
      <c r="Q444" s="9"/>
      <c r="R444" s="9"/>
      <c r="S444" s="9"/>
      <c r="T444" s="9"/>
      <c r="U444" s="9"/>
      <c r="V444" s="9"/>
      <c r="W444" s="9"/>
      <c r="X444" s="9"/>
      <c r="Y444" s="9"/>
      <c r="Z444" s="9"/>
      <c r="AA444" s="9"/>
      <c r="AB444" s="9"/>
      <c r="AC444" s="9"/>
      <c r="AD444" s="9"/>
    </row>
    <row r="445" spans="1:30">
      <c r="A445" s="50"/>
      <c r="B445" s="50"/>
      <c r="C445" s="92"/>
      <c r="D445" s="92"/>
      <c r="E445" s="9"/>
      <c r="F445" s="9"/>
      <c r="G445" s="9"/>
      <c r="H445" s="9"/>
      <c r="I445" s="9"/>
      <c r="J445" s="9"/>
      <c r="K445" s="9"/>
      <c r="L445" s="9"/>
      <c r="M445" s="9"/>
      <c r="N445" s="9"/>
      <c r="O445" s="9"/>
      <c r="P445" s="9"/>
      <c r="Q445" s="9"/>
      <c r="R445" s="9"/>
      <c r="S445" s="9"/>
      <c r="T445" s="9"/>
      <c r="U445" s="9"/>
      <c r="V445" s="9"/>
      <c r="W445" s="9"/>
      <c r="X445" s="9"/>
      <c r="Y445" s="9"/>
      <c r="Z445" s="9"/>
      <c r="AA445" s="9"/>
      <c r="AB445" s="9"/>
      <c r="AC445" s="9"/>
      <c r="AD445" s="9"/>
    </row>
    <row r="446" spans="1:30">
      <c r="A446" s="50"/>
      <c r="B446" s="50"/>
      <c r="C446" s="92"/>
      <c r="D446" s="92"/>
      <c r="E446" s="9"/>
      <c r="F446" s="9"/>
      <c r="G446" s="9"/>
      <c r="H446" s="9"/>
      <c r="I446" s="9"/>
      <c r="J446" s="9"/>
      <c r="K446" s="9"/>
      <c r="L446" s="9"/>
      <c r="M446" s="9"/>
      <c r="N446" s="9"/>
      <c r="O446" s="9"/>
      <c r="P446" s="9"/>
      <c r="Q446" s="9"/>
      <c r="R446" s="9"/>
      <c r="S446" s="9"/>
      <c r="T446" s="9"/>
      <c r="U446" s="9"/>
      <c r="V446" s="9"/>
      <c r="W446" s="9"/>
      <c r="X446" s="9"/>
      <c r="Y446" s="9"/>
      <c r="Z446" s="9"/>
      <c r="AA446" s="9"/>
      <c r="AB446" s="9"/>
      <c r="AC446" s="9"/>
      <c r="AD446" s="9"/>
    </row>
    <row r="447" spans="1:30">
      <c r="A447" s="50"/>
      <c r="B447" s="50"/>
      <c r="C447" s="92"/>
      <c r="D447" s="92"/>
      <c r="E447" s="9"/>
      <c r="F447" s="9"/>
      <c r="G447" s="9"/>
      <c r="H447" s="9"/>
      <c r="I447" s="9"/>
      <c r="J447" s="9"/>
      <c r="K447" s="9"/>
      <c r="L447" s="9"/>
      <c r="M447" s="9"/>
      <c r="N447" s="9"/>
      <c r="O447" s="9"/>
      <c r="P447" s="9"/>
      <c r="Q447" s="9"/>
      <c r="R447" s="9"/>
      <c r="S447" s="9"/>
      <c r="T447" s="9"/>
      <c r="U447" s="9"/>
      <c r="V447" s="9"/>
      <c r="W447" s="9"/>
      <c r="X447" s="9"/>
      <c r="Y447" s="9"/>
      <c r="Z447" s="9"/>
      <c r="AA447" s="9"/>
      <c r="AB447" s="9"/>
      <c r="AC447" s="9"/>
      <c r="AD447" s="9"/>
    </row>
    <row r="448" spans="1:30">
      <c r="A448" s="50"/>
      <c r="B448" s="50"/>
      <c r="C448" s="92"/>
      <c r="D448" s="92"/>
      <c r="E448" s="9"/>
      <c r="F448" s="9"/>
      <c r="G448" s="9"/>
      <c r="H448" s="9"/>
      <c r="I448" s="9"/>
      <c r="J448" s="9"/>
      <c r="K448" s="9"/>
      <c r="L448" s="9"/>
      <c r="M448" s="9"/>
      <c r="N448" s="9"/>
      <c r="O448" s="9"/>
      <c r="P448" s="9"/>
      <c r="Q448" s="9"/>
      <c r="R448" s="9"/>
      <c r="S448" s="9"/>
      <c r="T448" s="9"/>
      <c r="U448" s="9"/>
      <c r="V448" s="9"/>
      <c r="W448" s="9"/>
      <c r="X448" s="9"/>
      <c r="Y448" s="9"/>
      <c r="Z448" s="9"/>
      <c r="AA448" s="9"/>
      <c r="AB448" s="9"/>
      <c r="AC448" s="9"/>
      <c r="AD448" s="9"/>
    </row>
    <row r="449" spans="1:30">
      <c r="A449" s="50"/>
      <c r="B449" s="50"/>
      <c r="C449" s="92"/>
      <c r="D449" s="92"/>
      <c r="E449" s="9"/>
      <c r="F449" s="9"/>
      <c r="G449" s="9"/>
      <c r="H449" s="9"/>
      <c r="I449" s="9"/>
      <c r="J449" s="9"/>
      <c r="K449" s="9"/>
      <c r="L449" s="9"/>
      <c r="M449" s="9"/>
      <c r="N449" s="9"/>
      <c r="O449" s="9"/>
      <c r="P449" s="9"/>
      <c r="Q449" s="9"/>
      <c r="R449" s="9"/>
      <c r="S449" s="9"/>
      <c r="T449" s="9"/>
      <c r="U449" s="9"/>
      <c r="V449" s="9"/>
      <c r="W449" s="9"/>
      <c r="X449" s="9"/>
      <c r="Y449" s="9"/>
      <c r="Z449" s="9"/>
      <c r="AA449" s="9"/>
      <c r="AB449" s="9"/>
      <c r="AC449" s="9"/>
      <c r="AD449" s="9"/>
    </row>
    <row r="450" spans="1:30">
      <c r="A450" s="50"/>
      <c r="B450" s="50"/>
      <c r="C450" s="92"/>
      <c r="D450" s="92"/>
      <c r="E450" s="9"/>
      <c r="F450" s="9"/>
      <c r="G450" s="9"/>
      <c r="H450" s="9"/>
      <c r="I450" s="9"/>
      <c r="J450" s="9"/>
      <c r="K450" s="9"/>
      <c r="L450" s="9"/>
      <c r="M450" s="9"/>
      <c r="N450" s="9"/>
      <c r="O450" s="9"/>
      <c r="P450" s="9"/>
      <c r="Q450" s="9"/>
      <c r="R450" s="9"/>
      <c r="S450" s="9"/>
      <c r="T450" s="9"/>
      <c r="U450" s="9"/>
      <c r="V450" s="9"/>
      <c r="W450" s="9"/>
      <c r="X450" s="9"/>
      <c r="Y450" s="9"/>
      <c r="Z450" s="9"/>
      <c r="AA450" s="9"/>
      <c r="AB450" s="9"/>
      <c r="AC450" s="9"/>
      <c r="AD450" s="9"/>
    </row>
    <row r="451" spans="1:30">
      <c r="A451" s="50"/>
      <c r="B451" s="50"/>
      <c r="C451" s="92"/>
      <c r="D451" s="92"/>
      <c r="E451" s="9"/>
      <c r="F451" s="9"/>
      <c r="G451" s="9"/>
      <c r="H451" s="9"/>
      <c r="I451" s="9"/>
      <c r="J451" s="9"/>
      <c r="K451" s="9"/>
      <c r="L451" s="9"/>
      <c r="M451" s="9"/>
      <c r="N451" s="9"/>
      <c r="O451" s="9"/>
      <c r="P451" s="9"/>
      <c r="Q451" s="9"/>
      <c r="R451" s="9"/>
      <c r="S451" s="9"/>
      <c r="T451" s="9"/>
      <c r="U451" s="9"/>
      <c r="V451" s="9"/>
      <c r="W451" s="9"/>
      <c r="X451" s="9"/>
      <c r="Y451" s="9"/>
      <c r="Z451" s="9"/>
      <c r="AA451" s="9"/>
      <c r="AB451" s="9"/>
      <c r="AC451" s="9"/>
      <c r="AD451" s="9"/>
    </row>
    <row r="452" spans="1:30">
      <c r="A452" s="50"/>
      <c r="B452" s="50"/>
      <c r="C452" s="92"/>
      <c r="D452" s="92"/>
      <c r="E452" s="9"/>
      <c r="F452" s="9"/>
      <c r="G452" s="9"/>
      <c r="H452" s="9"/>
      <c r="I452" s="9"/>
      <c r="J452" s="9"/>
      <c r="K452" s="9"/>
      <c r="L452" s="9"/>
      <c r="M452" s="9"/>
      <c r="N452" s="9"/>
      <c r="O452" s="9"/>
      <c r="P452" s="9"/>
      <c r="Q452" s="9"/>
      <c r="R452" s="9"/>
      <c r="S452" s="9"/>
      <c r="T452" s="9"/>
      <c r="U452" s="9"/>
      <c r="V452" s="9"/>
      <c r="W452" s="9"/>
      <c r="X452" s="9"/>
      <c r="Y452" s="9"/>
      <c r="Z452" s="9"/>
      <c r="AA452" s="9"/>
      <c r="AB452" s="9"/>
      <c r="AC452" s="9"/>
      <c r="AD452" s="9"/>
    </row>
    <row r="453" spans="1:30">
      <c r="A453" s="50"/>
      <c r="B453" s="50"/>
      <c r="C453" s="92"/>
      <c r="D453" s="92"/>
      <c r="E453" s="9"/>
      <c r="F453" s="9"/>
      <c r="G453" s="9"/>
      <c r="H453" s="9"/>
      <c r="I453" s="9"/>
      <c r="J453" s="9"/>
      <c r="K453" s="9"/>
      <c r="L453" s="9"/>
      <c r="M453" s="9"/>
      <c r="N453" s="9"/>
      <c r="O453" s="9"/>
      <c r="P453" s="9"/>
      <c r="Q453" s="9"/>
      <c r="R453" s="9"/>
      <c r="S453" s="9"/>
      <c r="T453" s="9"/>
      <c r="U453" s="9"/>
      <c r="V453" s="9"/>
      <c r="W453" s="9"/>
      <c r="X453" s="9"/>
      <c r="Y453" s="9"/>
      <c r="Z453" s="9"/>
      <c r="AA453" s="9"/>
      <c r="AB453" s="9"/>
      <c r="AC453" s="9"/>
      <c r="AD453" s="9"/>
    </row>
    <row r="454" spans="1:30">
      <c r="A454" s="50"/>
      <c r="B454" s="50"/>
      <c r="C454" s="92"/>
      <c r="D454" s="92"/>
      <c r="E454" s="9"/>
      <c r="F454" s="9"/>
      <c r="G454" s="9"/>
      <c r="H454" s="9"/>
      <c r="I454" s="9"/>
      <c r="J454" s="9"/>
      <c r="K454" s="9"/>
      <c r="L454" s="9"/>
      <c r="M454" s="9"/>
      <c r="N454" s="9"/>
      <c r="O454" s="9"/>
      <c r="P454" s="9"/>
      <c r="Q454" s="9"/>
      <c r="R454" s="9"/>
      <c r="S454" s="9"/>
      <c r="T454" s="9"/>
      <c r="U454" s="9"/>
      <c r="V454" s="9"/>
      <c r="W454" s="9"/>
      <c r="X454" s="9"/>
      <c r="Y454" s="9"/>
      <c r="Z454" s="9"/>
      <c r="AA454" s="9"/>
      <c r="AB454" s="9"/>
      <c r="AC454" s="9"/>
      <c r="AD454" s="9"/>
    </row>
    <row r="455" spans="1:30">
      <c r="A455" s="50"/>
      <c r="B455" s="50"/>
      <c r="C455" s="92"/>
      <c r="D455" s="92"/>
      <c r="E455" s="9"/>
      <c r="F455" s="9"/>
      <c r="G455" s="9"/>
      <c r="H455" s="9"/>
      <c r="I455" s="9"/>
      <c r="J455" s="9"/>
      <c r="K455" s="9"/>
      <c r="L455" s="9"/>
      <c r="M455" s="9"/>
      <c r="N455" s="9"/>
      <c r="O455" s="9"/>
      <c r="P455" s="9"/>
      <c r="Q455" s="9"/>
      <c r="R455" s="9"/>
      <c r="S455" s="9"/>
      <c r="T455" s="9"/>
      <c r="U455" s="9"/>
      <c r="V455" s="9"/>
      <c r="W455" s="9"/>
      <c r="X455" s="9"/>
      <c r="Y455" s="9"/>
      <c r="Z455" s="9"/>
      <c r="AA455" s="9"/>
      <c r="AB455" s="9"/>
      <c r="AC455" s="9"/>
      <c r="AD455" s="9"/>
    </row>
    <row r="456" spans="1:30">
      <c r="A456" s="50"/>
      <c r="B456" s="50"/>
      <c r="C456" s="92"/>
      <c r="D456" s="92"/>
      <c r="E456" s="9"/>
      <c r="F456" s="9"/>
      <c r="G456" s="9"/>
      <c r="H456" s="9"/>
      <c r="I456" s="9"/>
      <c r="J456" s="9"/>
      <c r="K456" s="9"/>
      <c r="L456" s="9"/>
      <c r="M456" s="9"/>
      <c r="N456" s="9"/>
      <c r="O456" s="9"/>
      <c r="P456" s="9"/>
      <c r="Q456" s="9"/>
      <c r="R456" s="9"/>
      <c r="S456" s="9"/>
      <c r="T456" s="9"/>
      <c r="U456" s="9"/>
      <c r="V456" s="9"/>
      <c r="W456" s="9"/>
      <c r="X456" s="9"/>
      <c r="Y456" s="9"/>
      <c r="Z456" s="9"/>
      <c r="AA456" s="9"/>
      <c r="AB456" s="9"/>
      <c r="AC456" s="9"/>
      <c r="AD456" s="9"/>
    </row>
    <row r="457" spans="1:30">
      <c r="A457" s="50"/>
      <c r="B457" s="50"/>
      <c r="C457" s="92"/>
      <c r="D457" s="92"/>
      <c r="E457" s="9"/>
      <c r="F457" s="9"/>
      <c r="G457" s="9"/>
      <c r="H457" s="9"/>
      <c r="I457" s="9"/>
      <c r="J457" s="9"/>
      <c r="K457" s="9"/>
      <c r="L457" s="9"/>
      <c r="M457" s="9"/>
      <c r="N457" s="9"/>
      <c r="O457" s="9"/>
      <c r="P457" s="9"/>
      <c r="Q457" s="9"/>
      <c r="R457" s="9"/>
      <c r="S457" s="9"/>
      <c r="T457" s="9"/>
      <c r="U457" s="9"/>
      <c r="V457" s="9"/>
      <c r="W457" s="9"/>
      <c r="X457" s="9"/>
      <c r="Y457" s="9"/>
      <c r="Z457" s="9"/>
      <c r="AA457" s="9"/>
      <c r="AB457" s="9"/>
      <c r="AC457" s="9"/>
      <c r="AD457" s="9"/>
    </row>
    <row r="458" spans="1:30">
      <c r="A458" s="50"/>
      <c r="B458" s="50"/>
      <c r="C458" s="92"/>
      <c r="D458" s="92"/>
      <c r="E458" s="9"/>
      <c r="F458" s="9"/>
      <c r="G458" s="9"/>
      <c r="H458" s="9"/>
      <c r="I458" s="9"/>
      <c r="J458" s="9"/>
      <c r="K458" s="9"/>
      <c r="L458" s="9"/>
      <c r="M458" s="9"/>
      <c r="N458" s="9"/>
      <c r="O458" s="9"/>
      <c r="P458" s="9"/>
      <c r="Q458" s="9"/>
      <c r="R458" s="9"/>
      <c r="S458" s="9"/>
      <c r="T458" s="9"/>
      <c r="U458" s="9"/>
      <c r="V458" s="9"/>
      <c r="W458" s="9"/>
      <c r="X458" s="9"/>
      <c r="Y458" s="9"/>
      <c r="Z458" s="9"/>
      <c r="AA458" s="9"/>
      <c r="AB458" s="9"/>
      <c r="AC458" s="9"/>
      <c r="AD458" s="9"/>
    </row>
    <row r="459" spans="1:30">
      <c r="A459" s="50"/>
      <c r="B459" s="50"/>
      <c r="C459" s="92"/>
      <c r="D459" s="92"/>
      <c r="E459" s="9"/>
      <c r="F459" s="9"/>
      <c r="G459" s="9"/>
      <c r="H459" s="9"/>
      <c r="I459" s="9"/>
      <c r="J459" s="9"/>
      <c r="K459" s="9"/>
      <c r="L459" s="9"/>
      <c r="M459" s="9"/>
      <c r="N459" s="9"/>
      <c r="O459" s="9"/>
      <c r="P459" s="9"/>
      <c r="Q459" s="9"/>
      <c r="R459" s="9"/>
      <c r="S459" s="9"/>
      <c r="T459" s="9"/>
      <c r="U459" s="9"/>
      <c r="V459" s="9"/>
      <c r="W459" s="9"/>
      <c r="X459" s="9"/>
      <c r="Y459" s="9"/>
      <c r="Z459" s="9"/>
      <c r="AA459" s="9"/>
      <c r="AB459" s="9"/>
      <c r="AC459" s="9"/>
      <c r="AD459" s="9"/>
    </row>
    <row r="460" spans="1:30">
      <c r="A460" s="50"/>
      <c r="B460" s="50"/>
      <c r="C460" s="92"/>
      <c r="D460" s="92"/>
      <c r="E460" s="9"/>
      <c r="F460" s="9"/>
      <c r="G460" s="9"/>
      <c r="H460" s="9"/>
      <c r="I460" s="9"/>
      <c r="J460" s="9"/>
      <c r="K460" s="9"/>
      <c r="L460" s="9"/>
      <c r="M460" s="9"/>
      <c r="N460" s="9"/>
      <c r="O460" s="9"/>
      <c r="P460" s="9"/>
      <c r="Q460" s="9"/>
      <c r="R460" s="9"/>
      <c r="S460" s="9"/>
      <c r="T460" s="9"/>
      <c r="U460" s="9"/>
      <c r="V460" s="9"/>
      <c r="W460" s="9"/>
      <c r="X460" s="9"/>
      <c r="Y460" s="9"/>
      <c r="Z460" s="9"/>
      <c r="AA460" s="9"/>
      <c r="AB460" s="9"/>
      <c r="AC460" s="9"/>
      <c r="AD460" s="9"/>
    </row>
    <row r="461" spans="1:30">
      <c r="A461" s="50"/>
      <c r="B461" s="50"/>
      <c r="C461" s="92"/>
      <c r="D461" s="92"/>
      <c r="E461" s="9"/>
      <c r="F461" s="9"/>
      <c r="G461" s="9"/>
      <c r="H461" s="9"/>
      <c r="I461" s="9"/>
      <c r="J461" s="9"/>
      <c r="K461" s="9"/>
      <c r="L461" s="9"/>
      <c r="M461" s="9"/>
      <c r="N461" s="9"/>
      <c r="O461" s="9"/>
      <c r="P461" s="9"/>
      <c r="Q461" s="9"/>
      <c r="R461" s="9"/>
      <c r="S461" s="9"/>
      <c r="T461" s="9"/>
      <c r="U461" s="9"/>
      <c r="V461" s="9"/>
      <c r="W461" s="9"/>
      <c r="X461" s="9"/>
      <c r="Y461" s="9"/>
      <c r="Z461" s="9"/>
      <c r="AA461" s="9"/>
      <c r="AB461" s="9"/>
      <c r="AC461" s="9"/>
      <c r="AD461" s="9"/>
    </row>
    <row r="462" spans="1:30">
      <c r="A462" s="50"/>
      <c r="B462" s="50"/>
      <c r="C462" s="92"/>
      <c r="D462" s="92"/>
      <c r="E462" s="9"/>
      <c r="F462" s="9"/>
      <c r="G462" s="9"/>
      <c r="H462" s="9"/>
      <c r="I462" s="9"/>
      <c r="J462" s="9"/>
      <c r="K462" s="9"/>
      <c r="L462" s="9"/>
      <c r="M462" s="9"/>
      <c r="N462" s="9"/>
      <c r="O462" s="9"/>
      <c r="P462" s="9"/>
      <c r="Q462" s="9"/>
      <c r="R462" s="9"/>
      <c r="S462" s="9"/>
      <c r="T462" s="9"/>
      <c r="U462" s="9"/>
      <c r="V462" s="9"/>
      <c r="W462" s="9"/>
      <c r="X462" s="9"/>
      <c r="Y462" s="9"/>
      <c r="Z462" s="9"/>
      <c r="AA462" s="9"/>
      <c r="AB462" s="9"/>
      <c r="AC462" s="9"/>
      <c r="AD462" s="9"/>
    </row>
    <row r="463" spans="1:30">
      <c r="A463" s="50"/>
      <c r="B463" s="50"/>
      <c r="C463" s="92"/>
      <c r="D463" s="92"/>
      <c r="E463" s="9"/>
      <c r="F463" s="9"/>
      <c r="G463" s="9"/>
      <c r="H463" s="9"/>
      <c r="I463" s="9"/>
      <c r="J463" s="9"/>
      <c r="K463" s="9"/>
      <c r="L463" s="9"/>
      <c r="M463" s="9"/>
      <c r="N463" s="9"/>
      <c r="O463" s="9"/>
      <c r="P463" s="9"/>
      <c r="Q463" s="9"/>
      <c r="R463" s="9"/>
      <c r="S463" s="9"/>
      <c r="T463" s="9"/>
      <c r="U463" s="9"/>
      <c r="V463" s="9"/>
      <c r="W463" s="9"/>
      <c r="X463" s="9"/>
      <c r="Y463" s="9"/>
      <c r="Z463" s="9"/>
      <c r="AA463" s="9"/>
      <c r="AB463" s="9"/>
      <c r="AC463" s="9"/>
      <c r="AD463" s="9"/>
    </row>
    <row r="464" spans="1:30">
      <c r="A464" s="50"/>
      <c r="B464" s="50"/>
      <c r="C464" s="92"/>
      <c r="D464" s="92"/>
      <c r="E464" s="9"/>
      <c r="F464" s="9"/>
      <c r="G464" s="9"/>
      <c r="H464" s="9"/>
      <c r="I464" s="9"/>
      <c r="J464" s="9"/>
      <c r="K464" s="9"/>
      <c r="L464" s="9"/>
      <c r="M464" s="9"/>
      <c r="N464" s="9"/>
      <c r="O464" s="9"/>
      <c r="P464" s="9"/>
      <c r="Q464" s="9"/>
      <c r="R464" s="9"/>
      <c r="S464" s="9"/>
      <c r="T464" s="9"/>
      <c r="U464" s="9"/>
      <c r="V464" s="9"/>
      <c r="W464" s="9"/>
      <c r="X464" s="9"/>
      <c r="Y464" s="9"/>
      <c r="Z464" s="9"/>
      <c r="AA464" s="9"/>
      <c r="AB464" s="9"/>
      <c r="AC464" s="9"/>
      <c r="AD464" s="9"/>
    </row>
    <row r="465" spans="1:30">
      <c r="A465" s="50"/>
      <c r="B465" s="50"/>
      <c r="C465" s="92"/>
      <c r="D465" s="92"/>
      <c r="E465" s="9"/>
      <c r="F465" s="9"/>
      <c r="G465" s="9"/>
      <c r="H465" s="9"/>
      <c r="I465" s="9"/>
      <c r="J465" s="9"/>
      <c r="K465" s="9"/>
      <c r="L465" s="9"/>
      <c r="M465" s="9"/>
      <c r="N465" s="9"/>
      <c r="O465" s="9"/>
      <c r="P465" s="9"/>
      <c r="Q465" s="9"/>
      <c r="R465" s="9"/>
      <c r="S465" s="9"/>
      <c r="T465" s="9"/>
      <c r="U465" s="9"/>
      <c r="V465" s="9"/>
      <c r="W465" s="9"/>
      <c r="X465" s="9"/>
      <c r="Y465" s="9"/>
      <c r="Z465" s="9"/>
      <c r="AA465" s="9"/>
      <c r="AB465" s="9"/>
      <c r="AC465" s="9"/>
      <c r="AD465" s="9"/>
    </row>
    <row r="466" spans="1:30">
      <c r="A466" s="50"/>
      <c r="B466" s="50"/>
      <c r="C466" s="92"/>
      <c r="D466" s="92"/>
      <c r="E466" s="9"/>
      <c r="F466" s="9"/>
      <c r="G466" s="9"/>
      <c r="H466" s="9"/>
      <c r="I466" s="9"/>
      <c r="J466" s="9"/>
      <c r="K466" s="9"/>
      <c r="L466" s="9"/>
      <c r="M466" s="9"/>
      <c r="N466" s="9"/>
      <c r="O466" s="9"/>
      <c r="P466" s="9"/>
      <c r="Q466" s="9"/>
      <c r="R466" s="9"/>
      <c r="S466" s="9"/>
      <c r="T466" s="9"/>
      <c r="U466" s="9"/>
      <c r="V466" s="9"/>
      <c r="W466" s="9"/>
      <c r="X466" s="9"/>
      <c r="Y466" s="9"/>
      <c r="Z466" s="9"/>
      <c r="AA466" s="9"/>
      <c r="AB466" s="9"/>
      <c r="AC466" s="9"/>
      <c r="AD466" s="9"/>
    </row>
    <row r="467" spans="1:30">
      <c r="A467" s="50"/>
      <c r="B467" s="50"/>
      <c r="C467" s="92"/>
      <c r="D467" s="92"/>
      <c r="E467" s="9"/>
      <c r="F467" s="9"/>
      <c r="G467" s="9"/>
      <c r="H467" s="9"/>
      <c r="I467" s="9"/>
      <c r="J467" s="9"/>
      <c r="K467" s="9"/>
      <c r="L467" s="9"/>
      <c r="M467" s="9"/>
      <c r="N467" s="9"/>
      <c r="O467" s="9"/>
      <c r="P467" s="9"/>
      <c r="Q467" s="9"/>
      <c r="R467" s="9"/>
      <c r="S467" s="9"/>
      <c r="T467" s="9"/>
      <c r="U467" s="9"/>
      <c r="V467" s="9"/>
      <c r="W467" s="9"/>
      <c r="X467" s="9"/>
      <c r="Y467" s="9"/>
      <c r="Z467" s="9"/>
      <c r="AA467" s="9"/>
      <c r="AB467" s="9"/>
      <c r="AC467" s="9"/>
      <c r="AD467" s="9"/>
    </row>
    <row r="468" spans="1:30">
      <c r="A468" s="50"/>
      <c r="B468" s="50"/>
      <c r="C468" s="92"/>
      <c r="D468" s="92"/>
      <c r="E468" s="9"/>
      <c r="F468" s="9"/>
      <c r="G468" s="9"/>
      <c r="H468" s="9"/>
      <c r="I468" s="9"/>
      <c r="J468" s="9"/>
      <c r="K468" s="9"/>
      <c r="L468" s="9"/>
      <c r="M468" s="9"/>
      <c r="N468" s="9"/>
      <c r="O468" s="9"/>
      <c r="P468" s="9"/>
      <c r="Q468" s="9"/>
      <c r="R468" s="9"/>
      <c r="S468" s="9"/>
      <c r="T468" s="9"/>
      <c r="U468" s="9"/>
      <c r="V468" s="9"/>
      <c r="W468" s="9"/>
      <c r="X468" s="9"/>
      <c r="Y468" s="9"/>
      <c r="Z468" s="9"/>
      <c r="AA468" s="9"/>
      <c r="AB468" s="9"/>
      <c r="AC468" s="9"/>
      <c r="AD468" s="9"/>
    </row>
    <row r="469" spans="1:30">
      <c r="A469" s="50"/>
      <c r="B469" s="50"/>
      <c r="C469" s="92"/>
      <c r="D469" s="92"/>
      <c r="E469" s="9"/>
      <c r="F469" s="9"/>
      <c r="G469" s="9"/>
      <c r="H469" s="9"/>
      <c r="I469" s="9"/>
      <c r="J469" s="9"/>
      <c r="K469" s="9"/>
      <c r="L469" s="9"/>
      <c r="M469" s="9"/>
      <c r="N469" s="9"/>
      <c r="O469" s="9"/>
      <c r="P469" s="9"/>
      <c r="Q469" s="9"/>
      <c r="R469" s="9"/>
      <c r="S469" s="9"/>
      <c r="T469" s="9"/>
      <c r="U469" s="9"/>
      <c r="V469" s="9"/>
      <c r="W469" s="9"/>
      <c r="X469" s="9"/>
      <c r="Y469" s="9"/>
      <c r="Z469" s="9"/>
      <c r="AA469" s="9"/>
      <c r="AB469" s="9"/>
      <c r="AC469" s="9"/>
      <c r="AD469" s="9"/>
    </row>
    <row r="470" spans="1:30">
      <c r="A470" s="50"/>
      <c r="B470" s="50"/>
      <c r="C470" s="92"/>
      <c r="D470" s="92"/>
      <c r="E470" s="9"/>
      <c r="F470" s="9"/>
      <c r="G470" s="9"/>
      <c r="H470" s="9"/>
      <c r="I470" s="9"/>
      <c r="J470" s="9"/>
      <c r="K470" s="9"/>
      <c r="L470" s="9"/>
      <c r="M470" s="9"/>
      <c r="N470" s="9"/>
      <c r="O470" s="9"/>
      <c r="P470" s="9"/>
      <c r="Q470" s="9"/>
      <c r="R470" s="9"/>
      <c r="S470" s="9"/>
      <c r="T470" s="9"/>
      <c r="U470" s="9"/>
      <c r="V470" s="9"/>
      <c r="W470" s="9"/>
      <c r="X470" s="9"/>
      <c r="Y470" s="9"/>
      <c r="Z470" s="9"/>
      <c r="AA470" s="9"/>
      <c r="AB470" s="9"/>
      <c r="AC470" s="9"/>
      <c r="AD470" s="9"/>
    </row>
    <row r="471" spans="1:30">
      <c r="A471" s="50"/>
      <c r="B471" s="50"/>
      <c r="C471" s="92"/>
      <c r="D471" s="92"/>
      <c r="E471" s="9"/>
      <c r="F471" s="9"/>
      <c r="G471" s="9"/>
      <c r="H471" s="9"/>
      <c r="I471" s="9"/>
      <c r="J471" s="9"/>
      <c r="K471" s="9"/>
      <c r="L471" s="9"/>
      <c r="M471" s="9"/>
      <c r="N471" s="9"/>
      <c r="O471" s="9"/>
      <c r="P471" s="9"/>
      <c r="Q471" s="9"/>
      <c r="R471" s="9"/>
      <c r="S471" s="9"/>
      <c r="T471" s="9"/>
      <c r="U471" s="9"/>
      <c r="V471" s="9"/>
      <c r="W471" s="9"/>
      <c r="X471" s="9"/>
      <c r="Y471" s="9"/>
      <c r="Z471" s="9"/>
      <c r="AA471" s="9"/>
      <c r="AB471" s="9"/>
      <c r="AC471" s="9"/>
      <c r="AD471" s="9"/>
    </row>
    <row r="472" spans="1:30">
      <c r="A472" s="50"/>
      <c r="B472" s="50"/>
      <c r="C472" s="92"/>
      <c r="D472" s="92"/>
      <c r="E472" s="9"/>
      <c r="F472" s="9"/>
      <c r="G472" s="9"/>
      <c r="H472" s="9"/>
      <c r="I472" s="9"/>
      <c r="J472" s="9"/>
      <c r="K472" s="9"/>
      <c r="L472" s="9"/>
      <c r="M472" s="9"/>
      <c r="N472" s="9"/>
      <c r="O472" s="9"/>
      <c r="P472" s="9"/>
      <c r="Q472" s="9"/>
      <c r="R472" s="9"/>
      <c r="S472" s="9"/>
      <c r="T472" s="9"/>
      <c r="U472" s="9"/>
      <c r="V472" s="9"/>
      <c r="W472" s="9"/>
      <c r="X472" s="9"/>
      <c r="Y472" s="9"/>
      <c r="Z472" s="9"/>
      <c r="AA472" s="9"/>
      <c r="AB472" s="9"/>
      <c r="AC472" s="9"/>
      <c r="AD472" s="9"/>
    </row>
    <row r="473" spans="1:30">
      <c r="A473" s="50"/>
      <c r="B473" s="50"/>
      <c r="C473" s="92"/>
      <c r="D473" s="92"/>
      <c r="E473" s="9"/>
      <c r="F473" s="9"/>
      <c r="G473" s="9"/>
      <c r="H473" s="9"/>
      <c r="I473" s="9"/>
      <c r="J473" s="9"/>
      <c r="K473" s="9"/>
      <c r="L473" s="9"/>
      <c r="M473" s="9"/>
      <c r="N473" s="9"/>
      <c r="O473" s="9"/>
      <c r="P473" s="9"/>
      <c r="Q473" s="9"/>
      <c r="R473" s="9"/>
      <c r="S473" s="9"/>
      <c r="T473" s="9"/>
      <c r="U473" s="9"/>
      <c r="V473" s="9"/>
      <c r="W473" s="9"/>
      <c r="X473" s="9"/>
      <c r="Y473" s="9"/>
      <c r="Z473" s="9"/>
      <c r="AA473" s="9"/>
      <c r="AB473" s="9"/>
      <c r="AC473" s="9"/>
      <c r="AD473" s="9"/>
    </row>
    <row r="474" spans="1:30">
      <c r="A474" s="50"/>
      <c r="B474" s="50"/>
      <c r="C474" s="92"/>
      <c r="D474" s="92"/>
      <c r="E474" s="9"/>
      <c r="F474" s="9"/>
      <c r="G474" s="9"/>
      <c r="H474" s="9"/>
      <c r="I474" s="9"/>
      <c r="J474" s="9"/>
      <c r="K474" s="9"/>
      <c r="L474" s="9"/>
      <c r="M474" s="9"/>
      <c r="N474" s="9"/>
      <c r="O474" s="9"/>
      <c r="P474" s="9"/>
      <c r="Q474" s="9"/>
      <c r="R474" s="9"/>
      <c r="S474" s="9"/>
      <c r="T474" s="9"/>
      <c r="U474" s="9"/>
      <c r="V474" s="9"/>
      <c r="W474" s="9"/>
      <c r="X474" s="9"/>
      <c r="Y474" s="9"/>
      <c r="Z474" s="9"/>
      <c r="AA474" s="9"/>
      <c r="AB474" s="9"/>
      <c r="AC474" s="9"/>
      <c r="AD474" s="9"/>
    </row>
    <row r="475" spans="1:30">
      <c r="A475" s="50"/>
      <c r="B475" s="50"/>
      <c r="C475" s="92"/>
      <c r="D475" s="92"/>
      <c r="E475" s="9"/>
      <c r="F475" s="9"/>
      <c r="G475" s="9"/>
      <c r="H475" s="9"/>
      <c r="I475" s="9"/>
      <c r="J475" s="9"/>
      <c r="K475" s="9"/>
      <c r="L475" s="9"/>
      <c r="M475" s="9"/>
      <c r="N475" s="9"/>
      <c r="O475" s="9"/>
      <c r="P475" s="9"/>
      <c r="Q475" s="9"/>
      <c r="R475" s="9"/>
      <c r="S475" s="9"/>
      <c r="T475" s="9"/>
      <c r="U475" s="9"/>
      <c r="V475" s="9"/>
      <c r="W475" s="9"/>
      <c r="X475" s="9"/>
      <c r="Y475" s="9"/>
      <c r="Z475" s="9"/>
      <c r="AA475" s="9"/>
      <c r="AB475" s="9"/>
      <c r="AC475" s="9"/>
      <c r="AD475" s="9"/>
    </row>
    <row r="476" spans="1:30">
      <c r="A476" s="50"/>
      <c r="B476" s="50"/>
      <c r="C476" s="92"/>
      <c r="D476" s="92"/>
      <c r="E476" s="9"/>
      <c r="F476" s="9"/>
      <c r="G476" s="9"/>
      <c r="H476" s="9"/>
      <c r="I476" s="9"/>
      <c r="J476" s="9"/>
      <c r="K476" s="9"/>
      <c r="L476" s="9"/>
      <c r="M476" s="9"/>
      <c r="N476" s="9"/>
      <c r="O476" s="9"/>
      <c r="P476" s="9"/>
      <c r="Q476" s="9"/>
      <c r="R476" s="9"/>
      <c r="S476" s="9"/>
      <c r="T476" s="9"/>
      <c r="U476" s="9"/>
      <c r="V476" s="9"/>
      <c r="W476" s="9"/>
      <c r="X476" s="9"/>
      <c r="Y476" s="9"/>
      <c r="Z476" s="9"/>
      <c r="AA476" s="9"/>
      <c r="AB476" s="9"/>
      <c r="AC476" s="9"/>
      <c r="AD476" s="9"/>
    </row>
    <row r="477" spans="1:30">
      <c r="A477" s="50"/>
      <c r="B477" s="50"/>
      <c r="C477" s="92"/>
      <c r="D477" s="92"/>
      <c r="E477" s="9"/>
      <c r="F477" s="9"/>
      <c r="G477" s="9"/>
      <c r="H477" s="9"/>
      <c r="I477" s="9"/>
      <c r="J477" s="9"/>
      <c r="K477" s="9"/>
      <c r="L477" s="9"/>
      <c r="M477" s="9"/>
      <c r="N477" s="9"/>
      <c r="O477" s="9"/>
      <c r="P477" s="9"/>
      <c r="Q477" s="9"/>
      <c r="R477" s="9"/>
      <c r="S477" s="9"/>
      <c r="T477" s="9"/>
      <c r="U477" s="9"/>
      <c r="V477" s="9"/>
      <c r="W477" s="9"/>
      <c r="X477" s="9"/>
      <c r="Y477" s="9"/>
      <c r="Z477" s="9"/>
      <c r="AA477" s="9"/>
      <c r="AB477" s="9"/>
      <c r="AC477" s="9"/>
      <c r="AD477" s="9"/>
    </row>
    <row r="478" spans="1:30">
      <c r="A478" s="50"/>
      <c r="B478" s="50"/>
      <c r="C478" s="92"/>
      <c r="D478" s="92"/>
      <c r="E478" s="9"/>
      <c r="F478" s="9"/>
      <c r="G478" s="9"/>
      <c r="H478" s="9"/>
      <c r="I478" s="9"/>
      <c r="J478" s="9"/>
      <c r="K478" s="9"/>
      <c r="L478" s="9"/>
      <c r="M478" s="9"/>
      <c r="N478" s="9"/>
      <c r="O478" s="9"/>
      <c r="P478" s="9"/>
      <c r="Q478" s="9"/>
      <c r="R478" s="9"/>
      <c r="S478" s="9"/>
      <c r="T478" s="9"/>
      <c r="U478" s="9"/>
      <c r="V478" s="9"/>
      <c r="W478" s="9"/>
      <c r="X478" s="9"/>
      <c r="Y478" s="9"/>
      <c r="Z478" s="9"/>
      <c r="AA478" s="9"/>
      <c r="AB478" s="9"/>
      <c r="AC478" s="9"/>
      <c r="AD478" s="9"/>
    </row>
    <row r="479" spans="1:30">
      <c r="A479" s="50"/>
      <c r="B479" s="50"/>
      <c r="C479" s="92"/>
      <c r="D479" s="92"/>
      <c r="E479" s="9"/>
      <c r="F479" s="9"/>
      <c r="G479" s="9"/>
      <c r="H479" s="9"/>
      <c r="I479" s="9"/>
      <c r="J479" s="9"/>
      <c r="K479" s="9"/>
      <c r="L479" s="9"/>
      <c r="M479" s="9"/>
      <c r="N479" s="9"/>
      <c r="O479" s="9"/>
      <c r="P479" s="9"/>
      <c r="Q479" s="9"/>
      <c r="R479" s="9"/>
      <c r="S479" s="9"/>
      <c r="T479" s="9"/>
      <c r="U479" s="9"/>
      <c r="V479" s="9"/>
      <c r="W479" s="9"/>
      <c r="X479" s="9"/>
      <c r="Y479" s="9"/>
      <c r="Z479" s="9"/>
      <c r="AA479" s="9"/>
      <c r="AB479" s="9"/>
      <c r="AC479" s="9"/>
      <c r="AD479" s="9"/>
    </row>
    <row r="480" spans="1:30">
      <c r="A480" s="50"/>
      <c r="B480" s="50"/>
      <c r="C480" s="92"/>
      <c r="D480" s="92"/>
      <c r="E480" s="9"/>
      <c r="F480" s="9"/>
      <c r="G480" s="9"/>
      <c r="H480" s="9"/>
      <c r="I480" s="9"/>
      <c r="J480" s="9"/>
      <c r="K480" s="9"/>
      <c r="L480" s="9"/>
      <c r="M480" s="9"/>
      <c r="N480" s="9"/>
      <c r="O480" s="9"/>
      <c r="P480" s="9"/>
      <c r="Q480" s="9"/>
      <c r="R480" s="9"/>
      <c r="S480" s="9"/>
      <c r="T480" s="9"/>
      <c r="U480" s="9"/>
      <c r="V480" s="9"/>
      <c r="W480" s="9"/>
      <c r="X480" s="9"/>
      <c r="Y480" s="9"/>
      <c r="Z480" s="9"/>
      <c r="AA480" s="9"/>
      <c r="AB480" s="9"/>
      <c r="AC480" s="9"/>
      <c r="AD480" s="9"/>
    </row>
    <row r="481" spans="1:30">
      <c r="A481" s="50"/>
      <c r="B481" s="50"/>
      <c r="C481" s="92"/>
      <c r="D481" s="92"/>
      <c r="E481" s="9"/>
      <c r="F481" s="9"/>
      <c r="G481" s="9"/>
      <c r="H481" s="9"/>
      <c r="I481" s="9"/>
      <c r="J481" s="9"/>
      <c r="K481" s="9"/>
      <c r="L481" s="9"/>
      <c r="M481" s="9"/>
      <c r="N481" s="9"/>
      <c r="O481" s="9"/>
      <c r="P481" s="9"/>
      <c r="Q481" s="9"/>
      <c r="R481" s="9"/>
      <c r="S481" s="9"/>
      <c r="T481" s="9"/>
      <c r="U481" s="9"/>
      <c r="V481" s="9"/>
      <c r="W481" s="9"/>
      <c r="X481" s="9"/>
      <c r="Y481" s="9"/>
      <c r="Z481" s="9"/>
      <c r="AA481" s="9"/>
      <c r="AB481" s="9"/>
      <c r="AC481" s="9"/>
      <c r="AD481" s="9"/>
    </row>
    <row r="482" spans="1:30">
      <c r="A482" s="50"/>
      <c r="B482" s="50"/>
      <c r="C482" s="92"/>
      <c r="D482" s="92"/>
      <c r="E482" s="9"/>
      <c r="F482" s="9"/>
      <c r="G482" s="9"/>
      <c r="H482" s="9"/>
      <c r="I482" s="9"/>
      <c r="J482" s="9"/>
      <c r="K482" s="9"/>
      <c r="L482" s="9"/>
      <c r="M482" s="9"/>
      <c r="N482" s="9"/>
      <c r="O482" s="9"/>
      <c r="P482" s="9"/>
      <c r="Q482" s="9"/>
      <c r="R482" s="9"/>
      <c r="S482" s="9"/>
      <c r="T482" s="9"/>
      <c r="U482" s="9"/>
      <c r="V482" s="9"/>
      <c r="W482" s="9"/>
      <c r="X482" s="9"/>
      <c r="Y482" s="9"/>
      <c r="Z482" s="9"/>
      <c r="AA482" s="9"/>
      <c r="AB482" s="9"/>
      <c r="AC482" s="9"/>
      <c r="AD482" s="9"/>
    </row>
    <row r="483" spans="1:30">
      <c r="A483" s="50"/>
      <c r="B483" s="50"/>
      <c r="C483" s="92"/>
      <c r="D483" s="92"/>
      <c r="E483" s="9"/>
      <c r="F483" s="9"/>
      <c r="G483" s="9"/>
      <c r="H483" s="9"/>
      <c r="I483" s="9"/>
      <c r="J483" s="9"/>
      <c r="K483" s="9"/>
      <c r="L483" s="9"/>
      <c r="M483" s="9"/>
      <c r="N483" s="9"/>
      <c r="O483" s="9"/>
      <c r="P483" s="9"/>
      <c r="Q483" s="9"/>
      <c r="R483" s="9"/>
      <c r="S483" s="9"/>
      <c r="T483" s="9"/>
      <c r="U483" s="9"/>
      <c r="V483" s="9"/>
      <c r="W483" s="9"/>
      <c r="X483" s="9"/>
      <c r="Y483" s="9"/>
      <c r="Z483" s="9"/>
      <c r="AA483" s="9"/>
      <c r="AB483" s="9"/>
      <c r="AC483" s="9"/>
      <c r="AD483" s="9"/>
    </row>
    <row r="484" spans="1:30">
      <c r="A484" s="50"/>
      <c r="B484" s="50"/>
      <c r="C484" s="92"/>
      <c r="D484" s="92"/>
      <c r="E484" s="9"/>
      <c r="F484" s="9"/>
      <c r="G484" s="9"/>
      <c r="H484" s="9"/>
      <c r="I484" s="9"/>
      <c r="J484" s="9"/>
      <c r="K484" s="9"/>
      <c r="L484" s="9"/>
      <c r="M484" s="9"/>
      <c r="N484" s="9"/>
      <c r="O484" s="9"/>
      <c r="P484" s="9"/>
      <c r="Q484" s="9"/>
      <c r="R484" s="9"/>
      <c r="S484" s="9"/>
      <c r="T484" s="9"/>
      <c r="U484" s="9"/>
      <c r="V484" s="9"/>
      <c r="W484" s="9"/>
      <c r="X484" s="9"/>
      <c r="Y484" s="9"/>
      <c r="Z484" s="9"/>
      <c r="AA484" s="9"/>
      <c r="AB484" s="9"/>
      <c r="AC484" s="9"/>
      <c r="AD484" s="9"/>
    </row>
    <row r="485" spans="1:30">
      <c r="A485" s="50"/>
      <c r="B485" s="50"/>
      <c r="C485" s="92"/>
      <c r="D485" s="92"/>
      <c r="E485" s="9"/>
      <c r="F485" s="9"/>
      <c r="G485" s="9"/>
      <c r="H485" s="9"/>
      <c r="I485" s="9"/>
      <c r="J485" s="9"/>
      <c r="K485" s="9"/>
      <c r="L485" s="9"/>
      <c r="M485" s="9"/>
      <c r="N485" s="9"/>
      <c r="O485" s="9"/>
      <c r="P485" s="9"/>
      <c r="Q485" s="9"/>
      <c r="R485" s="9"/>
      <c r="S485" s="9"/>
      <c r="T485" s="9"/>
      <c r="U485" s="9"/>
      <c r="V485" s="9"/>
      <c r="W485" s="9"/>
      <c r="X485" s="9"/>
      <c r="Y485" s="9"/>
      <c r="Z485" s="9"/>
      <c r="AA485" s="9"/>
      <c r="AB485" s="9"/>
      <c r="AC485" s="9"/>
      <c r="AD485" s="9"/>
    </row>
    <row r="486" spans="1:30">
      <c r="A486" s="50"/>
      <c r="B486" s="50"/>
      <c r="C486" s="92"/>
      <c r="D486" s="92"/>
      <c r="E486" s="9"/>
      <c r="F486" s="9"/>
      <c r="G486" s="9"/>
      <c r="H486" s="9"/>
      <c r="I486" s="9"/>
      <c r="J486" s="9"/>
      <c r="K486" s="9"/>
      <c r="L486" s="9"/>
      <c r="M486" s="9"/>
      <c r="N486" s="9"/>
      <c r="O486" s="9"/>
      <c r="P486" s="9"/>
      <c r="Q486" s="9"/>
      <c r="R486" s="9"/>
      <c r="S486" s="9"/>
      <c r="T486" s="9"/>
      <c r="U486" s="9"/>
      <c r="V486" s="9"/>
      <c r="W486" s="9"/>
      <c r="X486" s="9"/>
      <c r="Y486" s="9"/>
      <c r="Z486" s="9"/>
      <c r="AA486" s="9"/>
      <c r="AB486" s="9"/>
      <c r="AC486" s="9"/>
      <c r="AD486" s="9"/>
    </row>
    <row r="487" spans="1:30">
      <c r="A487" s="50"/>
      <c r="B487" s="50"/>
      <c r="C487" s="92"/>
      <c r="D487" s="92"/>
      <c r="E487" s="9"/>
      <c r="F487" s="9"/>
      <c r="G487" s="9"/>
      <c r="H487" s="9"/>
      <c r="I487" s="9"/>
      <c r="J487" s="9"/>
      <c r="K487" s="9"/>
      <c r="L487" s="9"/>
      <c r="M487" s="9"/>
      <c r="N487" s="9"/>
      <c r="O487" s="9"/>
      <c r="P487" s="9"/>
      <c r="Q487" s="9"/>
      <c r="R487" s="9"/>
      <c r="S487" s="9"/>
      <c r="T487" s="9"/>
      <c r="U487" s="9"/>
      <c r="V487" s="9"/>
      <c r="W487" s="9"/>
      <c r="X487" s="9"/>
      <c r="Y487" s="9"/>
      <c r="Z487" s="9"/>
      <c r="AA487" s="9"/>
      <c r="AB487" s="9"/>
      <c r="AC487" s="9"/>
      <c r="AD487" s="9"/>
    </row>
    <row r="488" spans="1:30">
      <c r="A488" s="50"/>
      <c r="B488" s="50"/>
      <c r="C488" s="92"/>
      <c r="D488" s="92"/>
      <c r="E488" s="9"/>
      <c r="F488" s="9"/>
      <c r="G488" s="9"/>
      <c r="H488" s="9"/>
      <c r="I488" s="9"/>
      <c r="J488" s="9"/>
      <c r="K488" s="9"/>
      <c r="L488" s="9"/>
      <c r="M488" s="9"/>
      <c r="N488" s="9"/>
      <c r="O488" s="9"/>
      <c r="P488" s="9"/>
      <c r="Q488" s="9"/>
      <c r="R488" s="9"/>
      <c r="S488" s="9"/>
      <c r="T488" s="9"/>
      <c r="U488" s="9"/>
      <c r="V488" s="9"/>
      <c r="W488" s="9"/>
      <c r="X488" s="9"/>
      <c r="Y488" s="9"/>
      <c r="Z488" s="9"/>
      <c r="AA488" s="9"/>
      <c r="AB488" s="9"/>
      <c r="AC488" s="9"/>
      <c r="AD488" s="9"/>
    </row>
    <row r="489" spans="1:30">
      <c r="A489" s="50"/>
      <c r="B489" s="50"/>
      <c r="C489" s="92"/>
      <c r="D489" s="92"/>
      <c r="E489" s="9"/>
      <c r="F489" s="9"/>
      <c r="G489" s="9"/>
      <c r="H489" s="9"/>
      <c r="I489" s="9"/>
      <c r="J489" s="9"/>
      <c r="K489" s="9"/>
      <c r="L489" s="9"/>
      <c r="M489" s="9"/>
      <c r="N489" s="9"/>
      <c r="O489" s="9"/>
      <c r="P489" s="9"/>
      <c r="Q489" s="9"/>
      <c r="R489" s="9"/>
      <c r="S489" s="9"/>
      <c r="T489" s="9"/>
      <c r="U489" s="9"/>
      <c r="V489" s="9"/>
      <c r="W489" s="9"/>
      <c r="X489" s="9"/>
      <c r="Y489" s="9"/>
      <c r="Z489" s="9"/>
      <c r="AA489" s="9"/>
      <c r="AB489" s="9"/>
      <c r="AC489" s="9"/>
      <c r="AD489" s="9"/>
    </row>
    <row r="490" spans="1:30">
      <c r="A490" s="50"/>
      <c r="B490" s="50"/>
      <c r="C490" s="92"/>
      <c r="D490" s="92"/>
      <c r="E490" s="9"/>
      <c r="F490" s="9"/>
      <c r="G490" s="9"/>
      <c r="H490" s="9"/>
      <c r="I490" s="9"/>
      <c r="J490" s="9"/>
      <c r="K490" s="9"/>
      <c r="L490" s="9"/>
      <c r="M490" s="9"/>
      <c r="N490" s="9"/>
      <c r="O490" s="9"/>
      <c r="P490" s="9"/>
      <c r="Q490" s="9"/>
      <c r="R490" s="9"/>
      <c r="S490" s="9"/>
      <c r="T490" s="9"/>
      <c r="U490" s="9"/>
      <c r="V490" s="9"/>
      <c r="W490" s="9"/>
      <c r="X490" s="9"/>
      <c r="Y490" s="9"/>
      <c r="Z490" s="9"/>
      <c r="AA490" s="9"/>
      <c r="AB490" s="9"/>
      <c r="AC490" s="9"/>
      <c r="AD490" s="9"/>
    </row>
    <row r="491" spans="1:30">
      <c r="A491" s="50"/>
      <c r="B491" s="50"/>
      <c r="C491" s="92"/>
      <c r="D491" s="92"/>
      <c r="E491" s="9"/>
      <c r="F491" s="9"/>
      <c r="G491" s="9"/>
      <c r="H491" s="9"/>
      <c r="I491" s="9"/>
      <c r="J491" s="9"/>
      <c r="K491" s="9"/>
      <c r="L491" s="9"/>
      <c r="M491" s="9"/>
      <c r="N491" s="9"/>
      <c r="O491" s="9"/>
      <c r="P491" s="9"/>
      <c r="Q491" s="9"/>
      <c r="R491" s="9"/>
      <c r="S491" s="9"/>
      <c r="T491" s="9"/>
      <c r="U491" s="9"/>
      <c r="V491" s="9"/>
      <c r="W491" s="9"/>
      <c r="X491" s="9"/>
      <c r="Y491" s="9"/>
      <c r="Z491" s="9"/>
      <c r="AA491" s="9"/>
      <c r="AB491" s="9"/>
      <c r="AC491" s="9"/>
      <c r="AD491" s="9"/>
    </row>
    <row r="492" spans="1:30">
      <c r="A492" s="50"/>
      <c r="B492" s="50"/>
      <c r="C492" s="92"/>
      <c r="D492" s="92"/>
      <c r="E492" s="9"/>
      <c r="F492" s="9"/>
      <c r="G492" s="9"/>
      <c r="H492" s="9"/>
      <c r="I492" s="9"/>
      <c r="J492" s="9"/>
      <c r="K492" s="9"/>
      <c r="L492" s="9"/>
      <c r="M492" s="9"/>
      <c r="N492" s="9"/>
      <c r="O492" s="9"/>
      <c r="P492" s="9"/>
      <c r="Q492" s="9"/>
      <c r="R492" s="9"/>
      <c r="S492" s="9"/>
      <c r="T492" s="9"/>
      <c r="U492" s="9"/>
      <c r="V492" s="9"/>
      <c r="W492" s="9"/>
      <c r="X492" s="9"/>
      <c r="Y492" s="9"/>
      <c r="Z492" s="9"/>
      <c r="AA492" s="9"/>
      <c r="AB492" s="9"/>
      <c r="AC492" s="9"/>
      <c r="AD492" s="9"/>
    </row>
    <row r="493" spans="1:30">
      <c r="A493" s="50"/>
      <c r="B493" s="50"/>
      <c r="C493" s="92"/>
      <c r="D493" s="92"/>
      <c r="E493" s="9"/>
      <c r="F493" s="9"/>
      <c r="G493" s="9"/>
      <c r="H493" s="9"/>
      <c r="I493" s="9"/>
      <c r="J493" s="9"/>
      <c r="K493" s="9"/>
      <c r="L493" s="9"/>
      <c r="M493" s="9"/>
      <c r="N493" s="9"/>
      <c r="O493" s="9"/>
      <c r="P493" s="9"/>
      <c r="Q493" s="9"/>
      <c r="R493" s="9"/>
      <c r="S493" s="9"/>
      <c r="T493" s="9"/>
      <c r="U493" s="9"/>
      <c r="V493" s="9"/>
      <c r="W493" s="9"/>
      <c r="X493" s="9"/>
      <c r="Y493" s="9"/>
      <c r="Z493" s="9"/>
      <c r="AA493" s="9"/>
      <c r="AB493" s="9"/>
      <c r="AC493" s="9"/>
      <c r="AD493" s="9"/>
    </row>
    <row r="494" spans="1:30">
      <c r="A494" s="50"/>
      <c r="B494" s="50"/>
      <c r="C494" s="92"/>
      <c r="D494" s="92"/>
      <c r="E494" s="9"/>
      <c r="F494" s="9"/>
      <c r="G494" s="9"/>
      <c r="H494" s="9"/>
      <c r="I494" s="9"/>
      <c r="J494" s="9"/>
      <c r="K494" s="9"/>
      <c r="L494" s="9"/>
      <c r="M494" s="9"/>
      <c r="N494" s="9"/>
      <c r="O494" s="9"/>
      <c r="P494" s="9"/>
      <c r="Q494" s="9"/>
      <c r="R494" s="9"/>
      <c r="S494" s="9"/>
      <c r="T494" s="9"/>
      <c r="U494" s="9"/>
      <c r="V494" s="9"/>
      <c r="W494" s="9"/>
      <c r="X494" s="9"/>
      <c r="Y494" s="9"/>
      <c r="Z494" s="9"/>
      <c r="AA494" s="9"/>
      <c r="AB494" s="9"/>
      <c r="AC494" s="9"/>
      <c r="AD494" s="9"/>
    </row>
    <row r="495" spans="1:30">
      <c r="A495" s="50"/>
      <c r="B495" s="50"/>
      <c r="C495" s="92"/>
      <c r="D495" s="92"/>
      <c r="E495" s="9"/>
      <c r="F495" s="9"/>
      <c r="G495" s="9"/>
      <c r="H495" s="9"/>
      <c r="I495" s="9"/>
      <c r="J495" s="9"/>
      <c r="K495" s="9"/>
      <c r="L495" s="9"/>
      <c r="M495" s="9"/>
      <c r="N495" s="9"/>
      <c r="O495" s="9"/>
      <c r="P495" s="9"/>
      <c r="Q495" s="9"/>
      <c r="R495" s="9"/>
      <c r="S495" s="9"/>
      <c r="T495" s="9"/>
      <c r="U495" s="9"/>
      <c r="V495" s="9"/>
      <c r="W495" s="9"/>
      <c r="X495" s="9"/>
      <c r="Y495" s="9"/>
      <c r="Z495" s="9"/>
      <c r="AA495" s="9"/>
      <c r="AB495" s="9"/>
      <c r="AC495" s="9"/>
      <c r="AD495" s="9"/>
    </row>
    <row r="496" spans="1:30">
      <c r="A496" s="50"/>
      <c r="B496" s="50"/>
      <c r="C496" s="92"/>
      <c r="D496" s="92"/>
      <c r="E496" s="9"/>
      <c r="F496" s="9"/>
      <c r="G496" s="9"/>
      <c r="H496" s="9"/>
      <c r="I496" s="9"/>
      <c r="J496" s="9"/>
      <c r="K496" s="9"/>
      <c r="L496" s="9"/>
      <c r="M496" s="9"/>
      <c r="N496" s="9"/>
      <c r="O496" s="9"/>
      <c r="P496" s="9"/>
      <c r="Q496" s="9"/>
      <c r="R496" s="9"/>
      <c r="S496" s="9"/>
      <c r="T496" s="9"/>
      <c r="U496" s="9"/>
      <c r="V496" s="9"/>
      <c r="W496" s="9"/>
      <c r="X496" s="9"/>
      <c r="Y496" s="9"/>
      <c r="Z496" s="9"/>
      <c r="AA496" s="9"/>
      <c r="AB496" s="9"/>
      <c r="AC496" s="9"/>
      <c r="AD496" s="9"/>
    </row>
    <row r="497" spans="1:30">
      <c r="A497" s="50"/>
      <c r="B497" s="50"/>
      <c r="C497" s="92"/>
      <c r="D497" s="92"/>
      <c r="E497" s="9"/>
      <c r="F497" s="9"/>
      <c r="G497" s="9"/>
      <c r="H497" s="9"/>
      <c r="I497" s="9"/>
      <c r="J497" s="9"/>
      <c r="K497" s="9"/>
      <c r="L497" s="9"/>
      <c r="M497" s="9"/>
      <c r="N497" s="9"/>
      <c r="O497" s="9"/>
      <c r="P497" s="9"/>
      <c r="Q497" s="9"/>
      <c r="R497" s="9"/>
      <c r="S497" s="9"/>
      <c r="T497" s="9"/>
      <c r="U497" s="9"/>
      <c r="V497" s="9"/>
      <c r="W497" s="9"/>
      <c r="X497" s="9"/>
      <c r="Y497" s="9"/>
      <c r="Z497" s="9"/>
      <c r="AA497" s="9"/>
      <c r="AB497" s="9"/>
      <c r="AC497" s="9"/>
      <c r="AD497" s="9"/>
    </row>
    <row r="498" spans="1:30">
      <c r="A498" s="50"/>
      <c r="B498" s="50"/>
      <c r="C498" s="92"/>
      <c r="D498" s="92"/>
      <c r="E498" s="9"/>
      <c r="F498" s="9"/>
      <c r="G498" s="9"/>
      <c r="H498" s="9"/>
      <c r="I498" s="9"/>
      <c r="J498" s="9"/>
      <c r="K498" s="9"/>
      <c r="L498" s="9"/>
      <c r="M498" s="9"/>
      <c r="N498" s="9"/>
      <c r="O498" s="9"/>
      <c r="P498" s="9"/>
      <c r="Q498" s="9"/>
      <c r="R498" s="9"/>
      <c r="S498" s="9"/>
      <c r="T498" s="9"/>
      <c r="U498" s="9"/>
      <c r="V498" s="9"/>
      <c r="W498" s="9"/>
      <c r="X498" s="9"/>
      <c r="Y498" s="9"/>
      <c r="Z498" s="9"/>
      <c r="AA498" s="9"/>
      <c r="AB498" s="9"/>
      <c r="AC498" s="9"/>
      <c r="AD498" s="9"/>
    </row>
    <row r="499" spans="1:30">
      <c r="A499" s="50"/>
      <c r="B499" s="50"/>
      <c r="C499" s="92"/>
      <c r="D499" s="92"/>
      <c r="E499" s="9"/>
      <c r="F499" s="9"/>
      <c r="G499" s="9"/>
      <c r="H499" s="9"/>
      <c r="I499" s="9"/>
      <c r="J499" s="9"/>
      <c r="K499" s="9"/>
      <c r="L499" s="9"/>
      <c r="M499" s="9"/>
      <c r="N499" s="9"/>
      <c r="O499" s="9"/>
      <c r="P499" s="9"/>
      <c r="Q499" s="9"/>
      <c r="R499" s="9"/>
      <c r="S499" s="9"/>
      <c r="T499" s="9"/>
      <c r="U499" s="9"/>
      <c r="V499" s="9"/>
      <c r="W499" s="9"/>
      <c r="X499" s="9"/>
      <c r="Y499" s="9"/>
      <c r="Z499" s="9"/>
      <c r="AA499" s="9"/>
      <c r="AB499" s="9"/>
      <c r="AC499" s="9"/>
      <c r="AD499" s="9"/>
    </row>
    <row r="500" spans="1:30">
      <c r="A500" s="50"/>
      <c r="B500" s="50"/>
      <c r="C500" s="92"/>
      <c r="D500" s="92"/>
      <c r="E500" s="9"/>
      <c r="F500" s="9"/>
      <c r="G500" s="9"/>
      <c r="H500" s="9"/>
      <c r="I500" s="9"/>
      <c r="J500" s="9"/>
      <c r="K500" s="9"/>
      <c r="L500" s="9"/>
      <c r="M500" s="9"/>
      <c r="N500" s="9"/>
      <c r="O500" s="9"/>
      <c r="P500" s="9"/>
      <c r="Q500" s="9"/>
      <c r="R500" s="9"/>
      <c r="S500" s="9"/>
      <c r="T500" s="9"/>
      <c r="U500" s="9"/>
      <c r="V500" s="9"/>
      <c r="W500" s="9"/>
      <c r="X500" s="9"/>
      <c r="Y500" s="9"/>
      <c r="Z500" s="9"/>
      <c r="AA500" s="9"/>
      <c r="AB500" s="9"/>
      <c r="AC500" s="9"/>
      <c r="AD500" s="9"/>
    </row>
    <row r="501" spans="1:30">
      <c r="A501" s="50"/>
      <c r="B501" s="50"/>
      <c r="C501" s="92"/>
      <c r="D501" s="92"/>
      <c r="E501" s="9"/>
      <c r="F501" s="9"/>
      <c r="G501" s="9"/>
      <c r="H501" s="9"/>
      <c r="I501" s="9"/>
      <c r="J501" s="9"/>
      <c r="K501" s="9"/>
      <c r="L501" s="9"/>
      <c r="M501" s="9"/>
      <c r="N501" s="9"/>
      <c r="O501" s="9"/>
      <c r="P501" s="9"/>
      <c r="Q501" s="9"/>
      <c r="R501" s="9"/>
      <c r="S501" s="9"/>
      <c r="T501" s="9"/>
      <c r="U501" s="9"/>
      <c r="V501" s="9"/>
      <c r="W501" s="9"/>
      <c r="X501" s="9"/>
      <c r="Y501" s="9"/>
      <c r="Z501" s="9"/>
      <c r="AA501" s="9"/>
      <c r="AB501" s="9"/>
      <c r="AC501" s="9"/>
      <c r="AD501" s="9"/>
    </row>
    <row r="502" spans="1:30">
      <c r="A502" s="50"/>
      <c r="B502" s="50"/>
      <c r="C502" s="92"/>
      <c r="D502" s="92"/>
      <c r="E502" s="9"/>
      <c r="F502" s="9"/>
      <c r="G502" s="9"/>
      <c r="H502" s="9"/>
      <c r="I502" s="9"/>
      <c r="J502" s="9"/>
      <c r="K502" s="9"/>
      <c r="L502" s="9"/>
      <c r="M502" s="9"/>
      <c r="N502" s="9"/>
      <c r="O502" s="9"/>
      <c r="P502" s="9"/>
      <c r="Q502" s="9"/>
      <c r="R502" s="9"/>
      <c r="S502" s="9"/>
      <c r="T502" s="9"/>
      <c r="U502" s="9"/>
      <c r="V502" s="9"/>
      <c r="W502" s="9"/>
      <c r="X502" s="9"/>
      <c r="Y502" s="9"/>
      <c r="Z502" s="9"/>
      <c r="AA502" s="9"/>
      <c r="AB502" s="9"/>
      <c r="AC502" s="9"/>
      <c r="AD502" s="9"/>
    </row>
    <row r="503" spans="1:30">
      <c r="A503" s="50"/>
      <c r="B503" s="50"/>
      <c r="C503" s="92"/>
      <c r="D503" s="92"/>
      <c r="E503" s="9"/>
      <c r="F503" s="9"/>
      <c r="G503" s="9"/>
      <c r="H503" s="9"/>
      <c r="I503" s="9"/>
      <c r="J503" s="9"/>
      <c r="K503" s="9"/>
      <c r="L503" s="9"/>
      <c r="M503" s="9"/>
      <c r="N503" s="9"/>
      <c r="O503" s="9"/>
      <c r="P503" s="9"/>
      <c r="Q503" s="9"/>
      <c r="R503" s="9"/>
      <c r="S503" s="9"/>
      <c r="T503" s="9"/>
      <c r="U503" s="9"/>
      <c r="V503" s="9"/>
      <c r="W503" s="9"/>
      <c r="X503" s="9"/>
      <c r="Y503" s="9"/>
      <c r="Z503" s="9"/>
      <c r="AA503" s="9"/>
      <c r="AB503" s="9"/>
      <c r="AC503" s="9"/>
      <c r="AD503" s="9"/>
    </row>
    <row r="504" spans="1:30">
      <c r="A504" s="50"/>
      <c r="B504" s="50"/>
      <c r="C504" s="92"/>
      <c r="D504" s="92"/>
      <c r="E504" s="9"/>
      <c r="F504" s="9"/>
      <c r="G504" s="9"/>
      <c r="H504" s="9"/>
      <c r="I504" s="9"/>
      <c r="J504" s="9"/>
      <c r="K504" s="9"/>
      <c r="L504" s="9"/>
      <c r="M504" s="9"/>
      <c r="N504" s="9"/>
      <c r="O504" s="9"/>
      <c r="P504" s="9"/>
      <c r="Q504" s="9"/>
      <c r="R504" s="9"/>
      <c r="S504" s="9"/>
      <c r="T504" s="9"/>
      <c r="U504" s="9"/>
      <c r="V504" s="9"/>
      <c r="W504" s="9"/>
      <c r="X504" s="9"/>
      <c r="Y504" s="9"/>
      <c r="Z504" s="9"/>
      <c r="AA504" s="9"/>
      <c r="AB504" s="9"/>
      <c r="AC504" s="9"/>
      <c r="AD504" s="9"/>
    </row>
    <row r="505" spans="1:30">
      <c r="A505" s="50"/>
      <c r="B505" s="50"/>
      <c r="C505" s="92"/>
      <c r="D505" s="92"/>
      <c r="E505" s="9"/>
      <c r="F505" s="9"/>
      <c r="G505" s="9"/>
      <c r="H505" s="9"/>
      <c r="I505" s="9"/>
      <c r="J505" s="9"/>
      <c r="K505" s="9"/>
      <c r="L505" s="9"/>
      <c r="M505" s="9"/>
      <c r="N505" s="9"/>
      <c r="O505" s="9"/>
      <c r="P505" s="9"/>
      <c r="Q505" s="9"/>
      <c r="R505" s="9"/>
      <c r="S505" s="9"/>
      <c r="T505" s="9"/>
      <c r="U505" s="9"/>
      <c r="V505" s="9"/>
      <c r="W505" s="9"/>
      <c r="X505" s="9"/>
      <c r="Y505" s="9"/>
      <c r="Z505" s="9"/>
      <c r="AA505" s="9"/>
      <c r="AB505" s="9"/>
      <c r="AC505" s="9"/>
      <c r="AD505" s="9"/>
    </row>
    <row r="506" spans="1:30">
      <c r="A506" s="50"/>
      <c r="B506" s="50"/>
      <c r="C506" s="92"/>
      <c r="D506" s="92"/>
      <c r="E506" s="9"/>
      <c r="F506" s="9"/>
      <c r="G506" s="9"/>
      <c r="H506" s="9"/>
      <c r="I506" s="9"/>
      <c r="J506" s="9"/>
      <c r="K506" s="9"/>
      <c r="L506" s="9"/>
      <c r="M506" s="9"/>
      <c r="N506" s="9"/>
      <c r="O506" s="9"/>
      <c r="P506" s="9"/>
      <c r="Q506" s="9"/>
      <c r="R506" s="9"/>
      <c r="S506" s="9"/>
      <c r="T506" s="9"/>
      <c r="U506" s="9"/>
      <c r="V506" s="9"/>
      <c r="W506" s="9"/>
      <c r="X506" s="9"/>
      <c r="Y506" s="9"/>
      <c r="Z506" s="9"/>
      <c r="AA506" s="9"/>
      <c r="AB506" s="9"/>
      <c r="AC506" s="9"/>
      <c r="AD506" s="9"/>
    </row>
    <row r="507" spans="1:30">
      <c r="A507" s="50"/>
      <c r="B507" s="50"/>
      <c r="C507" s="92"/>
      <c r="D507" s="92"/>
      <c r="E507" s="9"/>
      <c r="F507" s="9"/>
      <c r="G507" s="9"/>
      <c r="H507" s="9"/>
      <c r="I507" s="9"/>
      <c r="J507" s="9"/>
      <c r="K507" s="9"/>
      <c r="L507" s="9"/>
      <c r="M507" s="9"/>
      <c r="N507" s="9"/>
      <c r="O507" s="9"/>
      <c r="P507" s="9"/>
      <c r="Q507" s="9"/>
      <c r="R507" s="9"/>
      <c r="S507" s="9"/>
      <c r="T507" s="9"/>
      <c r="U507" s="9"/>
      <c r="V507" s="9"/>
      <c r="W507" s="9"/>
      <c r="X507" s="9"/>
      <c r="Y507" s="9"/>
      <c r="Z507" s="9"/>
      <c r="AA507" s="9"/>
      <c r="AB507" s="9"/>
      <c r="AC507" s="9"/>
      <c r="AD507" s="9"/>
    </row>
    <row r="508" spans="1:30">
      <c r="A508" s="50"/>
      <c r="B508" s="50"/>
      <c r="C508" s="92"/>
      <c r="D508" s="92"/>
      <c r="E508" s="9"/>
      <c r="F508" s="9"/>
      <c r="G508" s="9"/>
      <c r="H508" s="9"/>
      <c r="I508" s="9"/>
      <c r="J508" s="9"/>
      <c r="K508" s="9"/>
      <c r="L508" s="9"/>
      <c r="M508" s="9"/>
      <c r="N508" s="9"/>
      <c r="O508" s="9"/>
      <c r="P508" s="9"/>
      <c r="Q508" s="9"/>
      <c r="R508" s="9"/>
      <c r="S508" s="9"/>
      <c r="T508" s="9"/>
      <c r="U508" s="9"/>
      <c r="V508" s="9"/>
      <c r="W508" s="9"/>
      <c r="X508" s="9"/>
      <c r="Y508" s="9"/>
      <c r="Z508" s="9"/>
      <c r="AA508" s="9"/>
      <c r="AB508" s="9"/>
      <c r="AC508" s="9"/>
      <c r="AD508" s="9"/>
    </row>
    <row r="509" spans="1:30">
      <c r="A509" s="50"/>
      <c r="B509" s="50"/>
      <c r="C509" s="92"/>
      <c r="D509" s="92"/>
      <c r="E509" s="9"/>
      <c r="F509" s="9"/>
      <c r="G509" s="9"/>
      <c r="H509" s="9"/>
      <c r="I509" s="9"/>
      <c r="J509" s="9"/>
      <c r="K509" s="9"/>
      <c r="L509" s="9"/>
      <c r="M509" s="9"/>
      <c r="N509" s="9"/>
      <c r="O509" s="9"/>
      <c r="P509" s="9"/>
      <c r="Q509" s="9"/>
      <c r="R509" s="9"/>
      <c r="S509" s="9"/>
      <c r="T509" s="9"/>
      <c r="U509" s="9"/>
      <c r="V509" s="9"/>
      <c r="W509" s="9"/>
      <c r="X509" s="9"/>
      <c r="Y509" s="9"/>
      <c r="Z509" s="9"/>
      <c r="AA509" s="9"/>
      <c r="AB509" s="9"/>
      <c r="AC509" s="9"/>
      <c r="AD509" s="9"/>
    </row>
    <row r="510" spans="1:30">
      <c r="A510" s="50"/>
      <c r="B510" s="50"/>
      <c r="C510" s="92"/>
      <c r="D510" s="92"/>
      <c r="E510" s="9"/>
      <c r="F510" s="9"/>
      <c r="G510" s="9"/>
      <c r="H510" s="9"/>
      <c r="I510" s="9"/>
      <c r="J510" s="9"/>
      <c r="K510" s="9"/>
      <c r="L510" s="9"/>
      <c r="M510" s="9"/>
      <c r="N510" s="9"/>
      <c r="O510" s="9"/>
      <c r="P510" s="9"/>
      <c r="Q510" s="9"/>
      <c r="R510" s="9"/>
      <c r="S510" s="9"/>
      <c r="T510" s="9"/>
      <c r="U510" s="9"/>
      <c r="V510" s="9"/>
      <c r="W510" s="9"/>
      <c r="X510" s="9"/>
      <c r="Y510" s="9"/>
      <c r="Z510" s="9"/>
      <c r="AA510" s="9"/>
      <c r="AB510" s="9"/>
      <c r="AC510" s="9"/>
      <c r="AD510" s="9"/>
    </row>
    <row r="511" spans="1:30">
      <c r="A511" s="50"/>
      <c r="B511" s="50"/>
      <c r="C511" s="92"/>
      <c r="D511" s="92"/>
      <c r="E511" s="9"/>
      <c r="F511" s="9"/>
      <c r="G511" s="9"/>
      <c r="H511" s="9"/>
      <c r="I511" s="9"/>
      <c r="J511" s="9"/>
      <c r="K511" s="9"/>
      <c r="L511" s="9"/>
      <c r="M511" s="9"/>
      <c r="N511" s="9"/>
      <c r="O511" s="9"/>
      <c r="P511" s="9"/>
      <c r="Q511" s="9"/>
      <c r="R511" s="9"/>
      <c r="S511" s="9"/>
      <c r="T511" s="9"/>
      <c r="U511" s="9"/>
      <c r="V511" s="9"/>
      <c r="W511" s="9"/>
      <c r="X511" s="9"/>
      <c r="Y511" s="9"/>
      <c r="Z511" s="9"/>
      <c r="AA511" s="9"/>
      <c r="AB511" s="9"/>
      <c r="AC511" s="9"/>
      <c r="AD511" s="9"/>
    </row>
    <row r="512" spans="1:30">
      <c r="A512" s="50"/>
      <c r="B512" s="50"/>
      <c r="C512" s="92"/>
      <c r="D512" s="92"/>
      <c r="E512" s="9"/>
      <c r="F512" s="9"/>
      <c r="G512" s="9"/>
      <c r="H512" s="9"/>
      <c r="I512" s="9"/>
      <c r="J512" s="9"/>
      <c r="K512" s="9"/>
      <c r="L512" s="9"/>
      <c r="M512" s="9"/>
      <c r="N512" s="9"/>
      <c r="O512" s="9"/>
      <c r="P512" s="9"/>
      <c r="Q512" s="9"/>
      <c r="R512" s="9"/>
      <c r="S512" s="9"/>
      <c r="T512" s="9"/>
      <c r="U512" s="9"/>
      <c r="V512" s="9"/>
      <c r="W512" s="9"/>
      <c r="X512" s="9"/>
      <c r="Y512" s="9"/>
      <c r="Z512" s="9"/>
      <c r="AA512" s="9"/>
      <c r="AB512" s="9"/>
      <c r="AC512" s="9"/>
      <c r="AD512" s="9"/>
    </row>
    <row r="513" spans="1:30">
      <c r="A513" s="50"/>
      <c r="B513" s="50"/>
      <c r="C513" s="92"/>
      <c r="D513" s="92"/>
      <c r="E513" s="9"/>
      <c r="F513" s="9"/>
      <c r="G513" s="9"/>
      <c r="H513" s="9"/>
      <c r="I513" s="9"/>
      <c r="J513" s="9"/>
      <c r="K513" s="9"/>
      <c r="L513" s="9"/>
      <c r="M513" s="9"/>
      <c r="N513" s="9"/>
      <c r="O513" s="9"/>
      <c r="P513" s="9"/>
      <c r="Q513" s="9"/>
      <c r="R513" s="9"/>
      <c r="S513" s="9"/>
      <c r="T513" s="9"/>
      <c r="U513" s="9"/>
      <c r="V513" s="9"/>
      <c r="W513" s="9"/>
      <c r="X513" s="9"/>
      <c r="Y513" s="9"/>
      <c r="Z513" s="9"/>
      <c r="AA513" s="9"/>
      <c r="AB513" s="9"/>
      <c r="AC513" s="9"/>
      <c r="AD513" s="9"/>
    </row>
    <row r="514" spans="1:30">
      <c r="A514" s="50"/>
      <c r="B514" s="50"/>
      <c r="C514" s="92"/>
      <c r="D514" s="92"/>
      <c r="E514" s="9"/>
      <c r="F514" s="9"/>
      <c r="G514" s="9"/>
      <c r="H514" s="9"/>
      <c r="I514" s="9"/>
      <c r="J514" s="9"/>
      <c r="K514" s="9"/>
      <c r="L514" s="9"/>
      <c r="M514" s="9"/>
      <c r="N514" s="9"/>
      <c r="O514" s="9"/>
      <c r="P514" s="9"/>
      <c r="Q514" s="9"/>
      <c r="R514" s="9"/>
      <c r="S514" s="9"/>
      <c r="T514" s="9"/>
      <c r="U514" s="9"/>
      <c r="V514" s="9"/>
      <c r="W514" s="9"/>
      <c r="X514" s="9"/>
      <c r="Y514" s="9"/>
      <c r="Z514" s="9"/>
      <c r="AA514" s="9"/>
      <c r="AB514" s="9"/>
      <c r="AC514" s="9"/>
      <c r="AD514" s="9"/>
    </row>
    <row r="515" spans="1:30">
      <c r="A515" s="50"/>
      <c r="B515" s="50"/>
      <c r="C515" s="92"/>
      <c r="D515" s="92"/>
      <c r="E515" s="9"/>
      <c r="F515" s="9"/>
      <c r="G515" s="9"/>
      <c r="H515" s="9"/>
      <c r="I515" s="9"/>
      <c r="J515" s="9"/>
      <c r="K515" s="9"/>
      <c r="L515" s="9"/>
      <c r="M515" s="9"/>
      <c r="N515" s="9"/>
      <c r="O515" s="9"/>
      <c r="P515" s="9"/>
      <c r="Q515" s="9"/>
      <c r="R515" s="9"/>
      <c r="S515" s="9"/>
      <c r="T515" s="9"/>
      <c r="U515" s="9"/>
      <c r="V515" s="9"/>
      <c r="W515" s="9"/>
      <c r="X515" s="9"/>
      <c r="Y515" s="9"/>
      <c r="Z515" s="9"/>
      <c r="AA515" s="9"/>
      <c r="AB515" s="9"/>
      <c r="AC515" s="9"/>
      <c r="AD515" s="9"/>
    </row>
    <row r="516" spans="1:30">
      <c r="A516" s="50"/>
      <c r="B516" s="50"/>
      <c r="C516" s="92"/>
      <c r="D516" s="92"/>
      <c r="E516" s="9"/>
      <c r="F516" s="9"/>
      <c r="G516" s="9"/>
      <c r="H516" s="9"/>
      <c r="I516" s="9"/>
      <c r="J516" s="9"/>
      <c r="K516" s="9"/>
      <c r="L516" s="9"/>
      <c r="M516" s="9"/>
      <c r="N516" s="9"/>
      <c r="O516" s="9"/>
      <c r="P516" s="9"/>
      <c r="Q516" s="9"/>
      <c r="R516" s="9"/>
      <c r="S516" s="9"/>
      <c r="T516" s="9"/>
      <c r="U516" s="9"/>
      <c r="V516" s="9"/>
      <c r="W516" s="9"/>
      <c r="X516" s="9"/>
      <c r="Y516" s="9"/>
      <c r="Z516" s="9"/>
      <c r="AA516" s="9"/>
      <c r="AB516" s="9"/>
      <c r="AC516" s="9"/>
      <c r="AD516" s="9"/>
    </row>
    <row r="517" spans="1:30">
      <c r="A517" s="50"/>
      <c r="B517" s="50"/>
      <c r="C517" s="92"/>
      <c r="D517" s="92"/>
      <c r="E517" s="9"/>
      <c r="F517" s="9"/>
      <c r="G517" s="9"/>
      <c r="H517" s="9"/>
      <c r="I517" s="9"/>
      <c r="J517" s="9"/>
      <c r="K517" s="9"/>
      <c r="L517" s="9"/>
      <c r="M517" s="9"/>
      <c r="N517" s="9"/>
      <c r="O517" s="9"/>
      <c r="P517" s="9"/>
      <c r="Q517" s="9"/>
      <c r="R517" s="9"/>
      <c r="S517" s="9"/>
      <c r="T517" s="9"/>
      <c r="U517" s="9"/>
      <c r="V517" s="9"/>
      <c r="W517" s="9"/>
      <c r="X517" s="9"/>
      <c r="Y517" s="9"/>
      <c r="Z517" s="9"/>
      <c r="AA517" s="9"/>
      <c r="AB517" s="9"/>
      <c r="AC517" s="9"/>
      <c r="AD517" s="9"/>
    </row>
    <row r="518" spans="1:30">
      <c r="A518" s="50"/>
      <c r="B518" s="50"/>
      <c r="C518" s="92"/>
      <c r="D518" s="92"/>
      <c r="E518" s="9"/>
      <c r="F518" s="9"/>
      <c r="G518" s="9"/>
      <c r="H518" s="9"/>
      <c r="I518" s="9"/>
      <c r="J518" s="9"/>
      <c r="K518" s="9"/>
      <c r="L518" s="9"/>
      <c r="M518" s="9"/>
      <c r="N518" s="9"/>
      <c r="O518" s="9"/>
      <c r="P518" s="9"/>
      <c r="Q518" s="9"/>
      <c r="R518" s="9"/>
      <c r="S518" s="9"/>
      <c r="T518" s="9"/>
      <c r="U518" s="9"/>
      <c r="V518" s="9"/>
      <c r="W518" s="9"/>
      <c r="X518" s="9"/>
      <c r="Y518" s="9"/>
      <c r="Z518" s="9"/>
      <c r="AA518" s="9"/>
      <c r="AB518" s="9"/>
      <c r="AC518" s="9"/>
      <c r="AD518" s="9"/>
    </row>
    <row r="519" spans="1:30">
      <c r="A519" s="50"/>
      <c r="B519" s="50"/>
      <c r="C519" s="92"/>
      <c r="D519" s="92"/>
      <c r="E519" s="9"/>
      <c r="F519" s="9"/>
      <c r="G519" s="9"/>
      <c r="H519" s="9"/>
      <c r="I519" s="9"/>
      <c r="J519" s="9"/>
      <c r="K519" s="9"/>
      <c r="L519" s="9"/>
      <c r="M519" s="9"/>
      <c r="N519" s="9"/>
      <c r="O519" s="9"/>
      <c r="P519" s="9"/>
      <c r="Q519" s="9"/>
      <c r="R519" s="9"/>
      <c r="S519" s="9"/>
      <c r="T519" s="9"/>
      <c r="U519" s="9"/>
      <c r="V519" s="9"/>
      <c r="W519" s="9"/>
      <c r="X519" s="9"/>
      <c r="Y519" s="9"/>
      <c r="Z519" s="9"/>
      <c r="AA519" s="9"/>
      <c r="AB519" s="9"/>
      <c r="AC519" s="9"/>
      <c r="AD519" s="9"/>
    </row>
    <row r="520" spans="1:30">
      <c r="A520" s="50"/>
      <c r="B520" s="50"/>
      <c r="C520" s="92"/>
      <c r="D520" s="92"/>
      <c r="E520" s="9"/>
      <c r="F520" s="9"/>
      <c r="G520" s="9"/>
      <c r="H520" s="9"/>
      <c r="I520" s="9"/>
      <c r="J520" s="9"/>
      <c r="K520" s="9"/>
      <c r="L520" s="9"/>
      <c r="M520" s="9"/>
      <c r="N520" s="9"/>
      <c r="O520" s="9"/>
      <c r="P520" s="9"/>
      <c r="Q520" s="9"/>
      <c r="R520" s="9"/>
      <c r="S520" s="9"/>
      <c r="T520" s="9"/>
      <c r="U520" s="9"/>
      <c r="V520" s="9"/>
      <c r="W520" s="9"/>
      <c r="X520" s="9"/>
      <c r="Y520" s="9"/>
      <c r="Z520" s="9"/>
      <c r="AA520" s="9"/>
      <c r="AB520" s="9"/>
      <c r="AC520" s="9"/>
      <c r="AD520" s="9"/>
    </row>
    <row r="521" spans="1:30">
      <c r="A521" s="50"/>
      <c r="B521" s="50"/>
      <c r="C521" s="92"/>
      <c r="D521" s="92"/>
      <c r="E521" s="9"/>
      <c r="F521" s="9"/>
      <c r="G521" s="9"/>
      <c r="H521" s="9"/>
      <c r="I521" s="9"/>
      <c r="J521" s="9"/>
      <c r="K521" s="9"/>
      <c r="L521" s="9"/>
      <c r="M521" s="9"/>
      <c r="N521" s="9"/>
      <c r="O521" s="9"/>
      <c r="P521" s="9"/>
      <c r="Q521" s="9"/>
      <c r="R521" s="9"/>
      <c r="S521" s="9"/>
      <c r="T521" s="9"/>
      <c r="U521" s="9"/>
      <c r="V521" s="9"/>
      <c r="W521" s="9"/>
      <c r="X521" s="9"/>
      <c r="Y521" s="9"/>
      <c r="Z521" s="9"/>
      <c r="AA521" s="9"/>
      <c r="AB521" s="9"/>
      <c r="AC521" s="9"/>
      <c r="AD521" s="9"/>
    </row>
    <row r="522" spans="1:30">
      <c r="A522" s="50"/>
      <c r="B522" s="50"/>
      <c r="C522" s="92"/>
      <c r="D522" s="92"/>
      <c r="E522" s="9"/>
      <c r="F522" s="9"/>
      <c r="G522" s="9"/>
      <c r="H522" s="9"/>
      <c r="I522" s="9"/>
      <c r="J522" s="9"/>
      <c r="K522" s="9"/>
      <c r="L522" s="9"/>
      <c r="M522" s="9"/>
      <c r="N522" s="9"/>
      <c r="O522" s="9"/>
      <c r="P522" s="9"/>
      <c r="Q522" s="9"/>
      <c r="R522" s="9"/>
      <c r="S522" s="9"/>
      <c r="T522" s="9"/>
      <c r="U522" s="9"/>
      <c r="V522" s="9"/>
      <c r="W522" s="9"/>
      <c r="X522" s="9"/>
      <c r="Y522" s="9"/>
      <c r="Z522" s="9"/>
      <c r="AA522" s="9"/>
      <c r="AB522" s="9"/>
      <c r="AC522" s="9"/>
      <c r="AD522" s="9"/>
    </row>
    <row r="523" spans="1:30">
      <c r="A523" s="50"/>
      <c r="B523" s="50"/>
      <c r="C523" s="92"/>
      <c r="D523" s="92"/>
      <c r="E523" s="9"/>
      <c r="F523" s="9"/>
      <c r="G523" s="9"/>
      <c r="H523" s="9"/>
      <c r="I523" s="9"/>
      <c r="J523" s="9"/>
      <c r="K523" s="9"/>
      <c r="L523" s="9"/>
      <c r="M523" s="9"/>
      <c r="N523" s="9"/>
      <c r="O523" s="9"/>
      <c r="P523" s="9"/>
      <c r="Q523" s="9"/>
      <c r="R523" s="9"/>
      <c r="S523" s="9"/>
      <c r="T523" s="9"/>
      <c r="U523" s="9"/>
      <c r="V523" s="9"/>
      <c r="W523" s="9"/>
      <c r="X523" s="9"/>
      <c r="Y523" s="9"/>
      <c r="Z523" s="9"/>
      <c r="AA523" s="9"/>
      <c r="AB523" s="9"/>
      <c r="AC523" s="9"/>
      <c r="AD523" s="9"/>
    </row>
    <row r="524" spans="1:30">
      <c r="A524" s="50"/>
      <c r="B524" s="50"/>
      <c r="C524" s="92"/>
      <c r="D524" s="92"/>
      <c r="E524" s="9"/>
      <c r="F524" s="9"/>
      <c r="G524" s="9"/>
      <c r="H524" s="9"/>
      <c r="I524" s="9"/>
      <c r="J524" s="9"/>
      <c r="K524" s="9"/>
      <c r="L524" s="9"/>
      <c r="M524" s="9"/>
      <c r="N524" s="9"/>
      <c r="O524" s="9"/>
      <c r="P524" s="9"/>
      <c r="Q524" s="9"/>
      <c r="R524" s="9"/>
      <c r="S524" s="9"/>
      <c r="T524" s="9"/>
      <c r="U524" s="9"/>
      <c r="V524" s="9"/>
      <c r="W524" s="9"/>
      <c r="X524" s="9"/>
      <c r="Y524" s="9"/>
      <c r="Z524" s="9"/>
      <c r="AA524" s="9"/>
      <c r="AB524" s="9"/>
      <c r="AC524" s="9"/>
      <c r="AD524" s="9"/>
    </row>
    <row r="525" spans="1:30">
      <c r="A525" s="50"/>
      <c r="B525" s="50"/>
      <c r="C525" s="92"/>
      <c r="D525" s="92"/>
      <c r="E525" s="9"/>
      <c r="F525" s="9"/>
      <c r="G525" s="9"/>
      <c r="H525" s="9"/>
      <c r="I525" s="9"/>
      <c r="J525" s="9"/>
      <c r="K525" s="9"/>
      <c r="L525" s="9"/>
      <c r="M525" s="9"/>
      <c r="N525" s="9"/>
      <c r="O525" s="9"/>
      <c r="P525" s="9"/>
      <c r="Q525" s="9"/>
      <c r="R525" s="9"/>
      <c r="S525" s="9"/>
      <c r="T525" s="9"/>
      <c r="U525" s="9"/>
      <c r="V525" s="9"/>
      <c r="W525" s="9"/>
      <c r="X525" s="9"/>
      <c r="Y525" s="9"/>
      <c r="Z525" s="9"/>
      <c r="AA525" s="9"/>
      <c r="AB525" s="9"/>
      <c r="AC525" s="9"/>
      <c r="AD525" s="9"/>
    </row>
    <row r="526" spans="1:30">
      <c r="A526" s="50"/>
      <c r="B526" s="50"/>
      <c r="C526" s="92"/>
      <c r="D526" s="92"/>
      <c r="E526" s="9"/>
      <c r="F526" s="9"/>
      <c r="G526" s="9"/>
      <c r="H526" s="9"/>
      <c r="I526" s="9"/>
      <c r="J526" s="9"/>
      <c r="K526" s="9"/>
      <c r="L526" s="9"/>
      <c r="M526" s="9"/>
      <c r="N526" s="9"/>
      <c r="O526" s="9"/>
      <c r="P526" s="9"/>
      <c r="Q526" s="9"/>
      <c r="R526" s="9"/>
      <c r="S526" s="9"/>
      <c r="T526" s="9"/>
      <c r="U526" s="9"/>
      <c r="V526" s="9"/>
      <c r="W526" s="9"/>
      <c r="X526" s="9"/>
      <c r="Y526" s="9"/>
      <c r="Z526" s="9"/>
      <c r="AA526" s="9"/>
      <c r="AB526" s="9"/>
      <c r="AC526" s="9"/>
      <c r="AD526" s="9"/>
    </row>
    <row r="527" spans="1:30">
      <c r="A527" s="50"/>
      <c r="B527" s="50"/>
      <c r="C527" s="92"/>
      <c r="D527" s="92"/>
      <c r="E527" s="9"/>
      <c r="F527" s="9"/>
      <c r="G527" s="9"/>
      <c r="H527" s="9"/>
      <c r="I527" s="9"/>
      <c r="J527" s="9"/>
      <c r="K527" s="9"/>
      <c r="L527" s="9"/>
      <c r="M527" s="9"/>
      <c r="N527" s="9"/>
      <c r="O527" s="9"/>
      <c r="P527" s="9"/>
      <c r="Q527" s="9"/>
      <c r="R527" s="9"/>
      <c r="S527" s="9"/>
      <c r="T527" s="9"/>
      <c r="U527" s="9"/>
      <c r="V527" s="9"/>
      <c r="W527" s="9"/>
      <c r="X527" s="9"/>
      <c r="Y527" s="9"/>
      <c r="Z527" s="9"/>
      <c r="AA527" s="9"/>
      <c r="AB527" s="9"/>
      <c r="AC527" s="9"/>
      <c r="AD527" s="9"/>
    </row>
    <row r="528" spans="1:30">
      <c r="A528" s="50"/>
      <c r="B528" s="50"/>
      <c r="C528" s="92"/>
      <c r="D528" s="92"/>
      <c r="E528" s="9"/>
      <c r="F528" s="9"/>
      <c r="G528" s="9"/>
      <c r="H528" s="9"/>
      <c r="I528" s="9"/>
      <c r="J528" s="9"/>
      <c r="K528" s="9"/>
      <c r="L528" s="9"/>
      <c r="M528" s="9"/>
      <c r="N528" s="9"/>
      <c r="O528" s="9"/>
      <c r="P528" s="9"/>
      <c r="Q528" s="9"/>
      <c r="R528" s="9"/>
      <c r="S528" s="9"/>
      <c r="T528" s="9"/>
      <c r="U528" s="9"/>
      <c r="V528" s="9"/>
      <c r="W528" s="9"/>
      <c r="X528" s="9"/>
      <c r="Y528" s="9"/>
      <c r="Z528" s="9"/>
      <c r="AA528" s="9"/>
      <c r="AB528" s="9"/>
      <c r="AC528" s="9"/>
      <c r="AD528" s="9"/>
    </row>
    <row r="529" spans="1:30">
      <c r="A529" s="50"/>
      <c r="B529" s="50"/>
      <c r="C529" s="92"/>
      <c r="D529" s="92"/>
      <c r="E529" s="9"/>
      <c r="F529" s="9"/>
      <c r="G529" s="9"/>
      <c r="H529" s="9"/>
      <c r="I529" s="9"/>
      <c r="J529" s="9"/>
      <c r="K529" s="9"/>
      <c r="L529" s="9"/>
      <c r="M529" s="9"/>
      <c r="N529" s="9"/>
      <c r="O529" s="9"/>
      <c r="P529" s="9"/>
      <c r="Q529" s="9"/>
      <c r="R529" s="9"/>
      <c r="S529" s="9"/>
      <c r="T529" s="9"/>
      <c r="U529" s="9"/>
      <c r="V529" s="9"/>
      <c r="W529" s="9"/>
      <c r="X529" s="9"/>
      <c r="Y529" s="9"/>
      <c r="Z529" s="9"/>
      <c r="AA529" s="9"/>
      <c r="AB529" s="9"/>
      <c r="AC529" s="9"/>
      <c r="AD529" s="9"/>
    </row>
    <row r="530" spans="1:30">
      <c r="A530" s="50"/>
      <c r="B530" s="50"/>
      <c r="C530" s="92"/>
      <c r="D530" s="92"/>
      <c r="E530" s="9"/>
      <c r="F530" s="9"/>
      <c r="G530" s="9"/>
      <c r="H530" s="9"/>
      <c r="I530" s="9"/>
      <c r="J530" s="9"/>
      <c r="K530" s="9"/>
      <c r="L530" s="9"/>
      <c r="M530" s="9"/>
      <c r="N530" s="9"/>
      <c r="O530" s="9"/>
      <c r="P530" s="9"/>
      <c r="Q530" s="9"/>
      <c r="R530" s="9"/>
      <c r="S530" s="9"/>
      <c r="T530" s="9"/>
      <c r="U530" s="9"/>
      <c r="V530" s="9"/>
      <c r="W530" s="9"/>
      <c r="X530" s="9"/>
      <c r="Y530" s="9"/>
      <c r="Z530" s="9"/>
      <c r="AA530" s="9"/>
      <c r="AB530" s="9"/>
      <c r="AC530" s="9"/>
      <c r="AD530" s="9"/>
    </row>
    <row r="531" spans="1:30">
      <c r="A531" s="50"/>
      <c r="B531" s="50"/>
      <c r="C531" s="92"/>
      <c r="D531" s="92"/>
      <c r="E531" s="9"/>
      <c r="F531" s="9"/>
      <c r="G531" s="9"/>
      <c r="H531" s="9"/>
      <c r="I531" s="9"/>
      <c r="J531" s="9"/>
      <c r="K531" s="9"/>
      <c r="L531" s="9"/>
      <c r="M531" s="9"/>
      <c r="N531" s="9"/>
      <c r="O531" s="9"/>
      <c r="P531" s="9"/>
      <c r="Q531" s="9"/>
      <c r="R531" s="9"/>
      <c r="S531" s="9"/>
      <c r="T531" s="9"/>
      <c r="U531" s="9"/>
      <c r="V531" s="9"/>
      <c r="W531" s="9"/>
      <c r="X531" s="9"/>
      <c r="Y531" s="9"/>
      <c r="Z531" s="9"/>
      <c r="AA531" s="9"/>
      <c r="AB531" s="9"/>
      <c r="AC531" s="9"/>
      <c r="AD531" s="9"/>
    </row>
    <row r="532" spans="1:30">
      <c r="A532" s="50"/>
      <c r="B532" s="50"/>
      <c r="C532" s="92"/>
      <c r="D532" s="92"/>
      <c r="E532" s="9"/>
      <c r="F532" s="9"/>
      <c r="G532" s="9"/>
      <c r="H532" s="9"/>
      <c r="I532" s="9"/>
      <c r="J532" s="9"/>
      <c r="K532" s="9"/>
      <c r="L532" s="9"/>
      <c r="M532" s="9"/>
      <c r="N532" s="9"/>
      <c r="O532" s="9"/>
      <c r="P532" s="9"/>
      <c r="Q532" s="9"/>
      <c r="R532" s="9"/>
      <c r="S532" s="9"/>
      <c r="T532" s="9"/>
      <c r="U532" s="9"/>
      <c r="V532" s="9"/>
      <c r="W532" s="9"/>
      <c r="X532" s="9"/>
      <c r="Y532" s="9"/>
      <c r="Z532" s="9"/>
      <c r="AA532" s="9"/>
      <c r="AB532" s="9"/>
      <c r="AC532" s="9"/>
      <c r="AD532" s="9"/>
    </row>
    <row r="533" spans="1:30">
      <c r="A533" s="50"/>
      <c r="B533" s="50"/>
      <c r="C533" s="92"/>
      <c r="D533" s="92"/>
      <c r="E533" s="9"/>
      <c r="F533" s="9"/>
      <c r="G533" s="9"/>
      <c r="H533" s="9"/>
      <c r="I533" s="9"/>
      <c r="J533" s="9"/>
      <c r="K533" s="9"/>
      <c r="L533" s="9"/>
      <c r="M533" s="9"/>
      <c r="N533" s="9"/>
      <c r="O533" s="9"/>
      <c r="P533" s="9"/>
      <c r="Q533" s="9"/>
      <c r="R533" s="9"/>
      <c r="S533" s="9"/>
      <c r="T533" s="9"/>
      <c r="U533" s="9"/>
      <c r="V533" s="9"/>
      <c r="W533" s="9"/>
      <c r="X533" s="9"/>
      <c r="Y533" s="9"/>
      <c r="Z533" s="9"/>
      <c r="AA533" s="9"/>
      <c r="AB533" s="9"/>
      <c r="AC533" s="9"/>
      <c r="AD533" s="9"/>
    </row>
    <row r="534" spans="1:30">
      <c r="A534" s="50"/>
      <c r="B534" s="50"/>
      <c r="C534" s="92"/>
      <c r="D534" s="92"/>
      <c r="E534" s="9"/>
      <c r="F534" s="9"/>
      <c r="G534" s="9"/>
      <c r="H534" s="9"/>
      <c r="I534" s="9"/>
      <c r="J534" s="9"/>
      <c r="K534" s="9"/>
      <c r="L534" s="9"/>
      <c r="M534" s="9"/>
      <c r="N534" s="9"/>
      <c r="O534" s="9"/>
      <c r="P534" s="9"/>
      <c r="Q534" s="9"/>
      <c r="R534" s="9"/>
      <c r="S534" s="9"/>
      <c r="T534" s="9"/>
      <c r="U534" s="9"/>
      <c r="V534" s="9"/>
      <c r="W534" s="9"/>
      <c r="X534" s="9"/>
      <c r="Y534" s="9"/>
      <c r="Z534" s="9"/>
      <c r="AA534" s="9"/>
      <c r="AB534" s="9"/>
      <c r="AC534" s="9"/>
      <c r="AD534" s="9"/>
    </row>
    <row r="535" spans="1:30">
      <c r="A535" s="50"/>
      <c r="B535" s="50"/>
      <c r="C535" s="92"/>
      <c r="D535" s="92"/>
      <c r="E535" s="9"/>
      <c r="F535" s="9"/>
      <c r="G535" s="9"/>
      <c r="H535" s="9"/>
      <c r="I535" s="9"/>
      <c r="J535" s="9"/>
      <c r="K535" s="9"/>
      <c r="L535" s="9"/>
      <c r="M535" s="9"/>
      <c r="N535" s="9"/>
      <c r="O535" s="9"/>
      <c r="P535" s="9"/>
      <c r="Q535" s="9"/>
      <c r="R535" s="9"/>
      <c r="S535" s="9"/>
      <c r="T535" s="9"/>
      <c r="U535" s="9"/>
      <c r="V535" s="9"/>
      <c r="W535" s="9"/>
      <c r="X535" s="9"/>
      <c r="Y535" s="9"/>
      <c r="Z535" s="9"/>
      <c r="AA535" s="9"/>
      <c r="AB535" s="9"/>
      <c r="AC535" s="9"/>
      <c r="AD535" s="9"/>
    </row>
    <row r="536" spans="1:30">
      <c r="A536" s="50"/>
      <c r="B536" s="50"/>
      <c r="C536" s="92"/>
      <c r="D536" s="92"/>
      <c r="E536" s="9"/>
      <c r="F536" s="9"/>
      <c r="G536" s="9"/>
      <c r="H536" s="9"/>
      <c r="I536" s="9"/>
      <c r="J536" s="9"/>
      <c r="K536" s="9"/>
      <c r="L536" s="9"/>
      <c r="M536" s="9"/>
      <c r="N536" s="9"/>
      <c r="O536" s="9"/>
      <c r="P536" s="9"/>
      <c r="Q536" s="9"/>
      <c r="R536" s="9"/>
      <c r="S536" s="9"/>
      <c r="T536" s="9"/>
      <c r="U536" s="9"/>
      <c r="V536" s="9"/>
      <c r="W536" s="9"/>
      <c r="X536" s="9"/>
      <c r="Y536" s="9"/>
      <c r="Z536" s="9"/>
      <c r="AA536" s="9"/>
      <c r="AB536" s="9"/>
      <c r="AC536" s="9"/>
      <c r="AD536" s="9"/>
    </row>
    <row r="537" spans="1:30">
      <c r="A537" s="50"/>
      <c r="B537" s="50"/>
      <c r="C537" s="92"/>
      <c r="D537" s="92"/>
      <c r="E537" s="9"/>
      <c r="F537" s="9"/>
      <c r="G537" s="9"/>
      <c r="H537" s="9"/>
      <c r="I537" s="9"/>
      <c r="J537" s="9"/>
      <c r="K537" s="9"/>
      <c r="L537" s="9"/>
      <c r="M537" s="9"/>
      <c r="N537" s="9"/>
      <c r="O537" s="9"/>
      <c r="P537" s="9"/>
      <c r="Q537" s="9"/>
      <c r="R537" s="9"/>
      <c r="S537" s="9"/>
      <c r="T537" s="9"/>
      <c r="U537" s="9"/>
      <c r="V537" s="9"/>
      <c r="W537" s="9"/>
      <c r="X537" s="9"/>
      <c r="Y537" s="9"/>
      <c r="Z537" s="9"/>
      <c r="AA537" s="9"/>
      <c r="AB537" s="9"/>
      <c r="AC537" s="9"/>
      <c r="AD537" s="9"/>
    </row>
    <row r="538" spans="1:30">
      <c r="A538" s="50"/>
      <c r="B538" s="50"/>
      <c r="C538" s="92"/>
      <c r="D538" s="92"/>
      <c r="E538" s="9"/>
      <c r="F538" s="9"/>
      <c r="G538" s="9"/>
      <c r="H538" s="9"/>
      <c r="I538" s="9"/>
      <c r="J538" s="9"/>
      <c r="K538" s="9"/>
      <c r="L538" s="9"/>
      <c r="M538" s="9"/>
      <c r="N538" s="9"/>
      <c r="O538" s="9"/>
      <c r="P538" s="9"/>
      <c r="Q538" s="9"/>
      <c r="R538" s="9"/>
      <c r="S538" s="9"/>
      <c r="T538" s="9"/>
      <c r="U538" s="9"/>
      <c r="V538" s="9"/>
      <c r="W538" s="9"/>
      <c r="X538" s="9"/>
      <c r="Y538" s="9"/>
      <c r="Z538" s="9"/>
      <c r="AA538" s="9"/>
      <c r="AB538" s="9"/>
      <c r="AC538" s="9"/>
      <c r="AD538" s="9"/>
    </row>
    <row r="539" spans="1:30">
      <c r="A539" s="50"/>
      <c r="B539" s="50"/>
      <c r="C539" s="92"/>
      <c r="D539" s="92"/>
      <c r="E539" s="9"/>
      <c r="F539" s="9"/>
      <c r="G539" s="9"/>
      <c r="H539" s="9"/>
      <c r="I539" s="9"/>
      <c r="J539" s="9"/>
      <c r="K539" s="9"/>
      <c r="L539" s="9"/>
      <c r="M539" s="9"/>
      <c r="N539" s="9"/>
      <c r="O539" s="9"/>
      <c r="P539" s="9"/>
      <c r="Q539" s="9"/>
      <c r="R539" s="9"/>
      <c r="S539" s="9"/>
      <c r="T539" s="9"/>
      <c r="U539" s="9"/>
      <c r="V539" s="9"/>
      <c r="W539" s="9"/>
      <c r="X539" s="9"/>
      <c r="Y539" s="9"/>
      <c r="Z539" s="9"/>
      <c r="AA539" s="9"/>
      <c r="AB539" s="9"/>
      <c r="AC539" s="9"/>
      <c r="AD539" s="9"/>
    </row>
    <row r="540" spans="1:30">
      <c r="A540" s="50"/>
      <c r="B540" s="50"/>
      <c r="C540" s="92"/>
      <c r="D540" s="92"/>
      <c r="E540" s="9"/>
      <c r="F540" s="9"/>
      <c r="G540" s="9"/>
      <c r="H540" s="9"/>
      <c r="I540" s="9"/>
      <c r="J540" s="9"/>
      <c r="K540" s="9"/>
      <c r="L540" s="9"/>
      <c r="M540" s="9"/>
      <c r="N540" s="9"/>
      <c r="O540" s="9"/>
      <c r="P540" s="9"/>
      <c r="Q540" s="9"/>
      <c r="R540" s="9"/>
      <c r="S540" s="9"/>
      <c r="T540" s="9"/>
      <c r="U540" s="9"/>
      <c r="V540" s="9"/>
      <c r="W540" s="9"/>
      <c r="X540" s="9"/>
      <c r="Y540" s="9"/>
      <c r="Z540" s="9"/>
      <c r="AA540" s="9"/>
      <c r="AB540" s="9"/>
      <c r="AC540" s="9"/>
      <c r="AD540" s="9"/>
    </row>
    <row r="541" spans="1:30">
      <c r="A541" s="50"/>
      <c r="B541" s="50"/>
      <c r="C541" s="92"/>
      <c r="D541" s="92"/>
      <c r="E541" s="9"/>
      <c r="F541" s="9"/>
      <c r="G541" s="9"/>
      <c r="H541" s="9"/>
      <c r="I541" s="9"/>
      <c r="J541" s="9"/>
      <c r="K541" s="9"/>
      <c r="L541" s="9"/>
      <c r="M541" s="9"/>
      <c r="N541" s="9"/>
      <c r="O541" s="9"/>
      <c r="P541" s="9"/>
      <c r="Q541" s="9"/>
      <c r="R541" s="9"/>
      <c r="S541" s="9"/>
      <c r="T541" s="9"/>
      <c r="U541" s="9"/>
      <c r="V541" s="9"/>
      <c r="W541" s="9"/>
      <c r="X541" s="9"/>
      <c r="Y541" s="9"/>
      <c r="Z541" s="9"/>
      <c r="AA541" s="9"/>
      <c r="AB541" s="9"/>
      <c r="AC541" s="9"/>
      <c r="AD541" s="9"/>
    </row>
    <row r="542" spans="1:30">
      <c r="A542" s="50"/>
      <c r="B542" s="50"/>
      <c r="C542" s="92"/>
      <c r="D542" s="92"/>
      <c r="E542" s="9"/>
      <c r="F542" s="9"/>
      <c r="G542" s="9"/>
      <c r="H542" s="9"/>
      <c r="I542" s="9"/>
      <c r="J542" s="9"/>
      <c r="K542" s="9"/>
      <c r="L542" s="9"/>
      <c r="M542" s="9"/>
      <c r="N542" s="9"/>
      <c r="O542" s="9"/>
      <c r="P542" s="9"/>
      <c r="Q542" s="9"/>
      <c r="R542" s="9"/>
      <c r="S542" s="9"/>
      <c r="T542" s="9"/>
      <c r="U542" s="9"/>
      <c r="V542" s="9"/>
      <c r="W542" s="9"/>
      <c r="X542" s="9"/>
      <c r="Y542" s="9"/>
      <c r="Z542" s="9"/>
      <c r="AA542" s="9"/>
      <c r="AB542" s="9"/>
      <c r="AC542" s="9"/>
      <c r="AD542" s="9"/>
    </row>
    <row r="543" spans="1:30">
      <c r="A543" s="50"/>
      <c r="B543" s="50"/>
      <c r="C543" s="92"/>
      <c r="D543" s="92"/>
      <c r="E543" s="9"/>
      <c r="F543" s="9"/>
      <c r="G543" s="9"/>
      <c r="H543" s="9"/>
      <c r="I543" s="9"/>
      <c r="J543" s="9"/>
      <c r="K543" s="9"/>
      <c r="L543" s="9"/>
      <c r="M543" s="9"/>
      <c r="N543" s="9"/>
      <c r="O543" s="9"/>
      <c r="P543" s="9"/>
      <c r="Q543" s="9"/>
      <c r="R543" s="9"/>
      <c r="S543" s="9"/>
      <c r="T543" s="9"/>
      <c r="U543" s="9"/>
      <c r="V543" s="9"/>
      <c r="W543" s="9"/>
      <c r="X543" s="9"/>
      <c r="Y543" s="9"/>
      <c r="Z543" s="9"/>
      <c r="AA543" s="9"/>
      <c r="AB543" s="9"/>
      <c r="AC543" s="9"/>
      <c r="AD543" s="9"/>
    </row>
    <row r="544" spans="1:30">
      <c r="A544" s="50"/>
      <c r="B544" s="50"/>
      <c r="C544" s="92"/>
      <c r="D544" s="92"/>
      <c r="E544" s="9"/>
      <c r="F544" s="9"/>
      <c r="G544" s="9"/>
      <c r="H544" s="9"/>
      <c r="I544" s="9"/>
      <c r="J544" s="9"/>
      <c r="K544" s="9"/>
      <c r="L544" s="9"/>
      <c r="M544" s="9"/>
      <c r="N544" s="9"/>
      <c r="O544" s="9"/>
      <c r="P544" s="9"/>
      <c r="Q544" s="9"/>
      <c r="R544" s="9"/>
      <c r="S544" s="9"/>
      <c r="T544" s="9"/>
      <c r="U544" s="9"/>
      <c r="V544" s="9"/>
      <c r="W544" s="9"/>
      <c r="X544" s="9"/>
      <c r="Y544" s="9"/>
      <c r="Z544" s="9"/>
      <c r="AA544" s="9"/>
      <c r="AB544" s="9"/>
      <c r="AC544" s="9"/>
      <c r="AD544" s="9"/>
    </row>
    <row r="545" spans="1:30">
      <c r="A545" s="50"/>
      <c r="B545" s="50"/>
      <c r="C545" s="92"/>
      <c r="D545" s="92"/>
      <c r="E545" s="9"/>
      <c r="F545" s="9"/>
      <c r="G545" s="9"/>
      <c r="H545" s="9"/>
      <c r="I545" s="9"/>
      <c r="J545" s="9"/>
      <c r="K545" s="9"/>
      <c r="L545" s="9"/>
      <c r="M545" s="9"/>
      <c r="N545" s="9"/>
      <c r="O545" s="9"/>
      <c r="P545" s="9"/>
      <c r="Q545" s="9"/>
      <c r="R545" s="9"/>
      <c r="S545" s="9"/>
      <c r="T545" s="9"/>
      <c r="U545" s="9"/>
      <c r="V545" s="9"/>
      <c r="W545" s="9"/>
      <c r="X545" s="9"/>
      <c r="Y545" s="9"/>
      <c r="Z545" s="9"/>
      <c r="AA545" s="9"/>
      <c r="AB545" s="9"/>
      <c r="AC545" s="9"/>
      <c r="AD545" s="9"/>
    </row>
    <row r="546" spans="1:30">
      <c r="A546" s="50"/>
      <c r="B546" s="50"/>
      <c r="C546" s="92"/>
      <c r="D546" s="92"/>
      <c r="E546" s="9"/>
      <c r="F546" s="9"/>
      <c r="G546" s="9"/>
      <c r="H546" s="9"/>
      <c r="I546" s="9"/>
      <c r="J546" s="9"/>
      <c r="K546" s="9"/>
      <c r="L546" s="9"/>
      <c r="M546" s="9"/>
      <c r="N546" s="9"/>
      <c r="O546" s="9"/>
      <c r="P546" s="9"/>
      <c r="Q546" s="9"/>
      <c r="R546" s="9"/>
      <c r="S546" s="9"/>
      <c r="T546" s="9"/>
      <c r="U546" s="9"/>
      <c r="V546" s="9"/>
      <c r="W546" s="9"/>
      <c r="X546" s="9"/>
      <c r="Y546" s="9"/>
      <c r="Z546" s="9"/>
      <c r="AA546" s="9"/>
      <c r="AB546" s="9"/>
      <c r="AC546" s="9"/>
      <c r="AD546" s="9"/>
    </row>
    <row r="547" spans="1:30">
      <c r="A547" s="50"/>
      <c r="B547" s="50"/>
      <c r="C547" s="92"/>
      <c r="D547" s="92"/>
      <c r="E547" s="9"/>
      <c r="F547" s="9"/>
      <c r="G547" s="9"/>
      <c r="H547" s="9"/>
      <c r="I547" s="9"/>
      <c r="J547" s="9"/>
      <c r="K547" s="9"/>
      <c r="L547" s="9"/>
      <c r="M547" s="9"/>
      <c r="N547" s="9"/>
      <c r="O547" s="9"/>
      <c r="P547" s="9"/>
      <c r="Q547" s="9"/>
      <c r="R547" s="9"/>
      <c r="S547" s="9"/>
      <c r="T547" s="9"/>
      <c r="U547" s="9"/>
      <c r="V547" s="9"/>
      <c r="W547" s="9"/>
      <c r="X547" s="9"/>
      <c r="Y547" s="9"/>
      <c r="Z547" s="9"/>
      <c r="AA547" s="9"/>
      <c r="AB547" s="9"/>
      <c r="AC547" s="9"/>
      <c r="AD547" s="9"/>
    </row>
    <row r="548" spans="1:30">
      <c r="A548" s="50"/>
      <c r="B548" s="50"/>
      <c r="C548" s="92"/>
      <c r="D548" s="92"/>
      <c r="E548" s="9"/>
      <c r="F548" s="9"/>
      <c r="G548" s="9"/>
      <c r="H548" s="9"/>
      <c r="I548" s="9"/>
      <c r="J548" s="9"/>
      <c r="K548" s="9"/>
      <c r="L548" s="9"/>
      <c r="M548" s="9"/>
      <c r="N548" s="9"/>
      <c r="O548" s="9"/>
      <c r="P548" s="9"/>
      <c r="Q548" s="9"/>
      <c r="R548" s="9"/>
      <c r="S548" s="9"/>
      <c r="T548" s="9"/>
      <c r="U548" s="9"/>
      <c r="V548" s="9"/>
      <c r="W548" s="9"/>
      <c r="X548" s="9"/>
      <c r="Y548" s="9"/>
      <c r="Z548" s="9"/>
      <c r="AA548" s="9"/>
      <c r="AB548" s="9"/>
      <c r="AC548" s="9"/>
      <c r="AD548" s="9"/>
    </row>
    <row r="549" spans="1:30">
      <c r="A549" s="50"/>
      <c r="B549" s="50"/>
      <c r="C549" s="92"/>
      <c r="D549" s="92"/>
      <c r="E549" s="9"/>
      <c r="F549" s="9"/>
      <c r="G549" s="9"/>
      <c r="H549" s="9"/>
      <c r="I549" s="9"/>
      <c r="J549" s="9"/>
      <c r="K549" s="9"/>
      <c r="L549" s="9"/>
      <c r="M549" s="9"/>
      <c r="N549" s="9"/>
      <c r="O549" s="9"/>
      <c r="P549" s="9"/>
      <c r="Q549" s="9"/>
      <c r="R549" s="9"/>
      <c r="S549" s="9"/>
      <c r="T549" s="9"/>
      <c r="U549" s="9"/>
      <c r="V549" s="9"/>
      <c r="W549" s="9"/>
      <c r="X549" s="9"/>
      <c r="Y549" s="9"/>
      <c r="Z549" s="9"/>
      <c r="AA549" s="9"/>
      <c r="AB549" s="9"/>
      <c r="AC549" s="9"/>
      <c r="AD549" s="9"/>
    </row>
    <row r="550" spans="1:30">
      <c r="A550" s="50"/>
      <c r="B550" s="50"/>
      <c r="C550" s="92"/>
      <c r="D550" s="92"/>
      <c r="E550" s="9"/>
      <c r="F550" s="9"/>
      <c r="G550" s="9"/>
      <c r="H550" s="9"/>
      <c r="I550" s="9"/>
      <c r="J550" s="9"/>
      <c r="K550" s="9"/>
      <c r="L550" s="9"/>
      <c r="M550" s="9"/>
      <c r="N550" s="9"/>
      <c r="O550" s="9"/>
      <c r="P550" s="9"/>
      <c r="Q550" s="9"/>
      <c r="R550" s="9"/>
      <c r="S550" s="9"/>
      <c r="T550" s="9"/>
      <c r="U550" s="9"/>
      <c r="V550" s="9"/>
      <c r="W550" s="9"/>
      <c r="X550" s="9"/>
      <c r="Y550" s="9"/>
      <c r="Z550" s="9"/>
      <c r="AA550" s="9"/>
      <c r="AB550" s="9"/>
      <c r="AC550" s="9"/>
      <c r="AD550" s="9"/>
    </row>
    <row r="551" spans="1:30">
      <c r="A551" s="50"/>
      <c r="B551" s="50"/>
      <c r="C551" s="92"/>
      <c r="D551" s="92"/>
      <c r="E551" s="9"/>
      <c r="F551" s="9"/>
      <c r="G551" s="9"/>
      <c r="H551" s="9"/>
      <c r="I551" s="9"/>
      <c r="J551" s="9"/>
      <c r="K551" s="9"/>
      <c r="L551" s="9"/>
      <c r="M551" s="9"/>
      <c r="N551" s="9"/>
      <c r="O551" s="9"/>
      <c r="P551" s="9"/>
      <c r="Q551" s="9"/>
      <c r="R551" s="9"/>
      <c r="S551" s="9"/>
      <c r="T551" s="9"/>
      <c r="U551" s="9"/>
      <c r="V551" s="9"/>
      <c r="W551" s="9"/>
      <c r="X551" s="9"/>
      <c r="Y551" s="9"/>
      <c r="Z551" s="9"/>
      <c r="AA551" s="9"/>
      <c r="AB551" s="9"/>
      <c r="AC551" s="9"/>
      <c r="AD551" s="9"/>
    </row>
    <row r="552" spans="1:30">
      <c r="A552" s="50"/>
      <c r="B552" s="50"/>
      <c r="C552" s="92"/>
      <c r="D552" s="92"/>
      <c r="E552" s="9"/>
      <c r="F552" s="9"/>
      <c r="G552" s="9"/>
      <c r="H552" s="9"/>
      <c r="I552" s="9"/>
      <c r="J552" s="9"/>
      <c r="K552" s="9"/>
      <c r="L552" s="9"/>
      <c r="M552" s="9"/>
      <c r="N552" s="9"/>
      <c r="O552" s="9"/>
      <c r="P552" s="9"/>
      <c r="Q552" s="9"/>
      <c r="R552" s="9"/>
      <c r="S552" s="9"/>
      <c r="T552" s="9"/>
      <c r="U552" s="9"/>
      <c r="V552" s="9"/>
      <c r="W552" s="9"/>
      <c r="X552" s="9"/>
      <c r="Y552" s="9"/>
      <c r="Z552" s="9"/>
      <c r="AA552" s="9"/>
      <c r="AB552" s="9"/>
      <c r="AC552" s="9"/>
      <c r="AD552" s="9"/>
    </row>
    <row r="553" spans="1:30">
      <c r="A553" s="50"/>
      <c r="B553" s="50"/>
      <c r="C553" s="92"/>
      <c r="D553" s="92"/>
      <c r="E553" s="9"/>
      <c r="F553" s="9"/>
      <c r="G553" s="9"/>
      <c r="H553" s="9"/>
      <c r="I553" s="9"/>
      <c r="J553" s="9"/>
      <c r="K553" s="9"/>
      <c r="L553" s="9"/>
      <c r="M553" s="9"/>
      <c r="N553" s="9"/>
      <c r="O553" s="9"/>
      <c r="P553" s="9"/>
      <c r="Q553" s="9"/>
      <c r="R553" s="9"/>
      <c r="S553" s="9"/>
      <c r="T553" s="9"/>
      <c r="U553" s="9"/>
      <c r="V553" s="9"/>
      <c r="W553" s="9"/>
      <c r="X553" s="9"/>
      <c r="Y553" s="9"/>
      <c r="Z553" s="9"/>
      <c r="AA553" s="9"/>
      <c r="AB553" s="9"/>
      <c r="AC553" s="9"/>
      <c r="AD553" s="9"/>
    </row>
    <row r="554" spans="1:30">
      <c r="A554" s="50"/>
      <c r="B554" s="50"/>
      <c r="C554" s="92"/>
      <c r="D554" s="92"/>
      <c r="E554" s="9"/>
      <c r="F554" s="9"/>
      <c r="G554" s="9"/>
      <c r="H554" s="9"/>
      <c r="I554" s="9"/>
      <c r="J554" s="9"/>
      <c r="K554" s="9"/>
      <c r="L554" s="9"/>
      <c r="M554" s="9"/>
      <c r="N554" s="9"/>
      <c r="O554" s="9"/>
      <c r="P554" s="9"/>
      <c r="Q554" s="9"/>
      <c r="R554" s="9"/>
      <c r="S554" s="9"/>
      <c r="T554" s="9"/>
      <c r="U554" s="9"/>
      <c r="V554" s="9"/>
      <c r="W554" s="9"/>
      <c r="X554" s="9"/>
      <c r="Y554" s="9"/>
      <c r="Z554" s="9"/>
      <c r="AA554" s="9"/>
      <c r="AB554" s="9"/>
      <c r="AC554" s="9"/>
      <c r="AD554" s="9"/>
    </row>
    <row r="555" spans="1:30">
      <c r="A555" s="50"/>
      <c r="B555" s="50"/>
      <c r="C555" s="92"/>
      <c r="D555" s="92"/>
      <c r="E555" s="9"/>
      <c r="F555" s="9"/>
      <c r="G555" s="9"/>
      <c r="H555" s="9"/>
      <c r="I555" s="9"/>
      <c r="J555" s="9"/>
      <c r="K555" s="9"/>
      <c r="L555" s="9"/>
      <c r="M555" s="9"/>
      <c r="N555" s="9"/>
      <c r="O555" s="9"/>
      <c r="P555" s="9"/>
      <c r="Q555" s="9"/>
      <c r="R555" s="9"/>
      <c r="S555" s="9"/>
      <c r="T555" s="9"/>
      <c r="U555" s="9"/>
      <c r="V555" s="9"/>
      <c r="W555" s="9"/>
      <c r="X555" s="9"/>
      <c r="Y555" s="9"/>
      <c r="Z555" s="9"/>
      <c r="AA555" s="9"/>
      <c r="AB555" s="9"/>
      <c r="AC555" s="9"/>
      <c r="AD555" s="9"/>
    </row>
    <row r="556" spans="1:30">
      <c r="A556" s="50"/>
      <c r="B556" s="50"/>
      <c r="C556" s="92"/>
      <c r="D556" s="92"/>
      <c r="E556" s="9"/>
      <c r="F556" s="9"/>
      <c r="G556" s="9"/>
      <c r="H556" s="9"/>
      <c r="I556" s="9"/>
      <c r="J556" s="9"/>
      <c r="K556" s="9"/>
      <c r="L556" s="9"/>
      <c r="M556" s="9"/>
      <c r="N556" s="9"/>
      <c r="O556" s="9"/>
      <c r="P556" s="9"/>
      <c r="Q556" s="9"/>
      <c r="R556" s="9"/>
      <c r="S556" s="9"/>
      <c r="T556" s="9"/>
      <c r="U556" s="9"/>
      <c r="V556" s="9"/>
      <c r="W556" s="9"/>
      <c r="X556" s="9"/>
      <c r="Y556" s="9"/>
      <c r="Z556" s="9"/>
      <c r="AA556" s="9"/>
      <c r="AB556" s="9"/>
      <c r="AC556" s="9"/>
      <c r="AD556" s="9"/>
    </row>
    <row r="557" spans="1:30">
      <c r="A557" s="50"/>
      <c r="B557" s="50"/>
      <c r="C557" s="92"/>
      <c r="D557" s="92"/>
      <c r="E557" s="9"/>
      <c r="F557" s="9"/>
      <c r="G557" s="9"/>
      <c r="H557" s="9"/>
      <c r="I557" s="9"/>
      <c r="J557" s="9"/>
      <c r="K557" s="9"/>
      <c r="L557" s="9"/>
      <c r="M557" s="9"/>
      <c r="N557" s="9"/>
      <c r="O557" s="9"/>
      <c r="P557" s="9"/>
      <c r="Q557" s="9"/>
      <c r="R557" s="9"/>
      <c r="S557" s="9"/>
      <c r="T557" s="9"/>
      <c r="U557" s="9"/>
      <c r="V557" s="9"/>
      <c r="W557" s="9"/>
      <c r="X557" s="9"/>
      <c r="Y557" s="9"/>
      <c r="Z557" s="9"/>
      <c r="AA557" s="9"/>
      <c r="AB557" s="9"/>
      <c r="AC557" s="9"/>
      <c r="AD557" s="9"/>
    </row>
    <row r="558" spans="1:30">
      <c r="A558" s="50"/>
      <c r="B558" s="50"/>
      <c r="C558" s="92"/>
      <c r="D558" s="92"/>
      <c r="E558" s="9"/>
      <c r="F558" s="9"/>
      <c r="G558" s="9"/>
      <c r="H558" s="9"/>
      <c r="I558" s="9"/>
      <c r="J558" s="9"/>
      <c r="K558" s="9"/>
      <c r="L558" s="9"/>
      <c r="M558" s="9"/>
      <c r="N558" s="9"/>
      <c r="O558" s="9"/>
      <c r="P558" s="9"/>
      <c r="Q558" s="9"/>
      <c r="R558" s="9"/>
      <c r="S558" s="9"/>
      <c r="T558" s="9"/>
      <c r="U558" s="9"/>
      <c r="V558" s="9"/>
      <c r="W558" s="9"/>
      <c r="X558" s="9"/>
      <c r="Y558" s="9"/>
      <c r="Z558" s="9"/>
      <c r="AA558" s="9"/>
      <c r="AB558" s="9"/>
      <c r="AC558" s="9"/>
      <c r="AD558" s="9"/>
    </row>
    <row r="559" spans="1:30">
      <c r="A559" s="50"/>
      <c r="B559" s="50"/>
      <c r="C559" s="92"/>
      <c r="D559" s="92"/>
      <c r="E559" s="9"/>
      <c r="F559" s="9"/>
      <c r="G559" s="9"/>
      <c r="H559" s="9"/>
      <c r="I559" s="9"/>
      <c r="J559" s="9"/>
      <c r="K559" s="9"/>
      <c r="L559" s="9"/>
      <c r="M559" s="9"/>
      <c r="N559" s="9"/>
      <c r="O559" s="9"/>
      <c r="P559" s="9"/>
      <c r="Q559" s="9"/>
      <c r="R559" s="9"/>
      <c r="S559" s="9"/>
      <c r="T559" s="9"/>
      <c r="U559" s="9"/>
      <c r="V559" s="9"/>
      <c r="W559" s="9"/>
      <c r="X559" s="9"/>
      <c r="Y559" s="9"/>
      <c r="Z559" s="9"/>
      <c r="AA559" s="9"/>
      <c r="AB559" s="9"/>
      <c r="AC559" s="9"/>
      <c r="AD559" s="9"/>
    </row>
    <row r="560" spans="1:30">
      <c r="A560" s="50"/>
      <c r="B560" s="50"/>
      <c r="C560" s="92"/>
      <c r="D560" s="92"/>
      <c r="E560" s="9"/>
      <c r="F560" s="9"/>
      <c r="G560" s="9"/>
      <c r="H560" s="9"/>
      <c r="I560" s="9"/>
      <c r="J560" s="9"/>
      <c r="K560" s="9"/>
      <c r="L560" s="9"/>
      <c r="M560" s="9"/>
      <c r="N560" s="9"/>
      <c r="O560" s="9"/>
      <c r="P560" s="9"/>
      <c r="Q560" s="9"/>
      <c r="R560" s="9"/>
      <c r="S560" s="9"/>
      <c r="T560" s="9"/>
      <c r="U560" s="9"/>
      <c r="V560" s="9"/>
      <c r="W560" s="9"/>
      <c r="X560" s="9"/>
      <c r="Y560" s="9"/>
      <c r="Z560" s="9"/>
      <c r="AA560" s="9"/>
      <c r="AB560" s="9"/>
      <c r="AC560" s="9"/>
      <c r="AD560" s="9"/>
    </row>
    <row r="561" spans="1:30">
      <c r="A561" s="50"/>
      <c r="B561" s="50"/>
      <c r="C561" s="92"/>
      <c r="D561" s="92"/>
      <c r="E561" s="9"/>
      <c r="F561" s="9"/>
      <c r="G561" s="9"/>
      <c r="H561" s="9"/>
      <c r="I561" s="9"/>
      <c r="J561" s="9"/>
      <c r="K561" s="9"/>
      <c r="L561" s="9"/>
      <c r="M561" s="9"/>
      <c r="N561" s="9"/>
      <c r="O561" s="9"/>
      <c r="P561" s="9"/>
      <c r="Q561" s="9"/>
      <c r="R561" s="9"/>
      <c r="S561" s="9"/>
      <c r="T561" s="9"/>
      <c r="U561" s="9"/>
      <c r="V561" s="9"/>
      <c r="W561" s="9"/>
      <c r="X561" s="9"/>
      <c r="Y561" s="9"/>
      <c r="Z561" s="9"/>
      <c r="AA561" s="9"/>
      <c r="AB561" s="9"/>
      <c r="AC561" s="9"/>
      <c r="AD561" s="9"/>
    </row>
    <row r="562" spans="1:30">
      <c r="A562" s="50"/>
      <c r="B562" s="50"/>
      <c r="C562" s="92"/>
      <c r="D562" s="92"/>
      <c r="E562" s="9"/>
      <c r="F562" s="9"/>
      <c r="G562" s="9"/>
      <c r="H562" s="9"/>
      <c r="I562" s="9"/>
      <c r="J562" s="9"/>
      <c r="K562" s="9"/>
      <c r="L562" s="9"/>
      <c r="M562" s="9"/>
      <c r="N562" s="9"/>
      <c r="O562" s="9"/>
      <c r="P562" s="9"/>
      <c r="Q562" s="9"/>
      <c r="R562" s="9"/>
      <c r="S562" s="9"/>
      <c r="T562" s="9"/>
      <c r="U562" s="9"/>
      <c r="V562" s="9"/>
      <c r="W562" s="9"/>
      <c r="X562" s="9"/>
      <c r="Y562" s="9"/>
      <c r="Z562" s="9"/>
      <c r="AA562" s="9"/>
      <c r="AB562" s="9"/>
      <c r="AC562" s="9"/>
      <c r="AD562" s="9"/>
    </row>
    <row r="563" spans="1:30">
      <c r="A563" s="50"/>
      <c r="B563" s="50"/>
      <c r="C563" s="92"/>
      <c r="D563" s="92"/>
      <c r="E563" s="9"/>
      <c r="F563" s="9"/>
      <c r="G563" s="9"/>
      <c r="H563" s="9"/>
      <c r="I563" s="9"/>
      <c r="J563" s="9"/>
      <c r="K563" s="9"/>
      <c r="L563" s="9"/>
      <c r="M563" s="9"/>
      <c r="N563" s="9"/>
      <c r="O563" s="9"/>
      <c r="P563" s="9"/>
      <c r="Q563" s="9"/>
      <c r="R563" s="9"/>
      <c r="S563" s="9"/>
      <c r="T563" s="9"/>
      <c r="U563" s="9"/>
      <c r="V563" s="9"/>
      <c r="W563" s="9"/>
      <c r="X563" s="9"/>
      <c r="Y563" s="9"/>
      <c r="Z563" s="9"/>
      <c r="AA563" s="9"/>
      <c r="AB563" s="9"/>
      <c r="AC563" s="9"/>
      <c r="AD563" s="9"/>
    </row>
    <row r="564" spans="1:30">
      <c r="A564" s="50"/>
      <c r="B564" s="50"/>
      <c r="C564" s="92"/>
      <c r="D564" s="92"/>
      <c r="E564" s="9"/>
      <c r="F564" s="9"/>
      <c r="G564" s="9"/>
      <c r="H564" s="9"/>
      <c r="I564" s="9"/>
      <c r="J564" s="9"/>
      <c r="K564" s="9"/>
      <c r="L564" s="9"/>
      <c r="M564" s="9"/>
      <c r="N564" s="9"/>
      <c r="O564" s="9"/>
      <c r="P564" s="9"/>
      <c r="Q564" s="9"/>
      <c r="R564" s="9"/>
      <c r="S564" s="9"/>
      <c r="T564" s="9"/>
      <c r="U564" s="9"/>
      <c r="V564" s="9"/>
      <c r="W564" s="9"/>
      <c r="X564" s="9"/>
      <c r="Y564" s="9"/>
      <c r="Z564" s="9"/>
      <c r="AA564" s="9"/>
      <c r="AB564" s="9"/>
      <c r="AC564" s="9"/>
      <c r="AD564" s="9"/>
    </row>
    <row r="565" spans="1:30">
      <c r="A565" s="50"/>
      <c r="B565" s="50"/>
      <c r="C565" s="92"/>
      <c r="D565" s="92"/>
      <c r="E565" s="9"/>
      <c r="F565" s="9"/>
      <c r="G565" s="9"/>
      <c r="H565" s="9"/>
      <c r="I565" s="9"/>
      <c r="J565" s="9"/>
      <c r="K565" s="9"/>
      <c r="L565" s="9"/>
      <c r="M565" s="9"/>
      <c r="N565" s="9"/>
      <c r="O565" s="9"/>
      <c r="P565" s="9"/>
      <c r="Q565" s="9"/>
      <c r="R565" s="9"/>
      <c r="S565" s="9"/>
      <c r="T565" s="9"/>
      <c r="U565" s="9"/>
      <c r="V565" s="9"/>
      <c r="W565" s="9"/>
      <c r="X565" s="9"/>
      <c r="Y565" s="9"/>
      <c r="Z565" s="9"/>
      <c r="AA565" s="9"/>
      <c r="AB565" s="9"/>
      <c r="AC565" s="9"/>
      <c r="AD565" s="9"/>
    </row>
    <row r="566" spans="1:30">
      <c r="A566" s="50"/>
      <c r="B566" s="50"/>
      <c r="C566" s="92"/>
      <c r="D566" s="92"/>
      <c r="E566" s="9"/>
      <c r="F566" s="9"/>
      <c r="G566" s="9"/>
      <c r="H566" s="9"/>
      <c r="I566" s="9"/>
      <c r="J566" s="9"/>
      <c r="K566" s="9"/>
      <c r="L566" s="9"/>
      <c r="M566" s="9"/>
      <c r="N566" s="9"/>
      <c r="O566" s="9"/>
      <c r="P566" s="9"/>
      <c r="Q566" s="9"/>
      <c r="R566" s="9"/>
      <c r="S566" s="9"/>
      <c r="T566" s="9"/>
      <c r="U566" s="9"/>
      <c r="V566" s="9"/>
      <c r="W566" s="9"/>
      <c r="X566" s="9"/>
      <c r="Y566" s="9"/>
      <c r="Z566" s="9"/>
      <c r="AA566" s="9"/>
      <c r="AB566" s="9"/>
      <c r="AC566" s="9"/>
      <c r="AD566" s="9"/>
    </row>
    <row r="567" spans="1:30">
      <c r="A567" s="50"/>
      <c r="B567" s="50"/>
      <c r="C567" s="92"/>
      <c r="D567" s="92"/>
      <c r="E567" s="9"/>
      <c r="F567" s="9"/>
      <c r="G567" s="9"/>
      <c r="H567" s="9"/>
      <c r="I567" s="9"/>
      <c r="J567" s="9"/>
      <c r="K567" s="9"/>
      <c r="L567" s="9"/>
      <c r="M567" s="9"/>
      <c r="N567" s="9"/>
      <c r="O567" s="9"/>
      <c r="P567" s="9"/>
      <c r="Q567" s="9"/>
      <c r="R567" s="9"/>
      <c r="S567" s="9"/>
      <c r="T567" s="9"/>
      <c r="U567" s="9"/>
      <c r="V567" s="9"/>
      <c r="W567" s="9"/>
      <c r="X567" s="9"/>
      <c r="Y567" s="9"/>
      <c r="Z567" s="9"/>
      <c r="AA567" s="9"/>
      <c r="AB567" s="9"/>
      <c r="AC567" s="9"/>
      <c r="AD567" s="9"/>
    </row>
    <row r="568" spans="1:30">
      <c r="A568" s="50"/>
      <c r="B568" s="50"/>
      <c r="C568" s="92"/>
      <c r="D568" s="92"/>
      <c r="E568" s="9"/>
      <c r="F568" s="9"/>
      <c r="G568" s="9"/>
      <c r="H568" s="9"/>
      <c r="I568" s="9"/>
      <c r="J568" s="9"/>
      <c r="K568" s="9"/>
      <c r="L568" s="9"/>
      <c r="M568" s="9"/>
      <c r="N568" s="9"/>
      <c r="O568" s="9"/>
      <c r="P568" s="9"/>
      <c r="Q568" s="9"/>
      <c r="R568" s="9"/>
      <c r="S568" s="9"/>
      <c r="T568" s="9"/>
      <c r="U568" s="9"/>
      <c r="V568" s="9"/>
      <c r="W568" s="9"/>
      <c r="X568" s="9"/>
      <c r="Y568" s="9"/>
      <c r="Z568" s="9"/>
      <c r="AA568" s="9"/>
      <c r="AB568" s="9"/>
      <c r="AC568" s="9"/>
      <c r="AD568" s="9"/>
    </row>
    <row r="569" spans="1:30">
      <c r="A569" s="50"/>
      <c r="B569" s="50"/>
      <c r="C569" s="92"/>
      <c r="D569" s="92"/>
      <c r="E569" s="9"/>
      <c r="F569" s="9"/>
      <c r="G569" s="9"/>
      <c r="H569" s="9"/>
      <c r="I569" s="9"/>
      <c r="J569" s="9"/>
      <c r="K569" s="9"/>
      <c r="L569" s="9"/>
      <c r="M569" s="9"/>
      <c r="N569" s="9"/>
      <c r="O569" s="9"/>
      <c r="P569" s="9"/>
      <c r="Q569" s="9"/>
      <c r="R569" s="9"/>
      <c r="S569" s="9"/>
      <c r="T569" s="9"/>
      <c r="U569" s="9"/>
      <c r="V569" s="9"/>
      <c r="W569" s="9"/>
      <c r="X569" s="9"/>
      <c r="Y569" s="9"/>
      <c r="Z569" s="9"/>
      <c r="AA569" s="9"/>
      <c r="AB569" s="9"/>
      <c r="AC569" s="9"/>
      <c r="AD569" s="9"/>
    </row>
    <row r="570" spans="1:30">
      <c r="A570" s="50"/>
      <c r="B570" s="50"/>
      <c r="C570" s="92"/>
      <c r="D570" s="92"/>
      <c r="E570" s="9"/>
      <c r="F570" s="9"/>
      <c r="G570" s="9"/>
      <c r="H570" s="9"/>
      <c r="I570" s="9"/>
      <c r="J570" s="9"/>
      <c r="K570" s="9"/>
      <c r="L570" s="9"/>
      <c r="M570" s="9"/>
      <c r="N570" s="9"/>
      <c r="O570" s="9"/>
      <c r="P570" s="9"/>
      <c r="Q570" s="9"/>
      <c r="R570" s="9"/>
      <c r="S570" s="9"/>
      <c r="T570" s="9"/>
      <c r="U570" s="9"/>
      <c r="V570" s="9"/>
      <c r="W570" s="9"/>
      <c r="X570" s="9"/>
      <c r="Y570" s="9"/>
      <c r="Z570" s="9"/>
      <c r="AA570" s="9"/>
      <c r="AB570" s="9"/>
      <c r="AC570" s="9"/>
      <c r="AD570" s="9"/>
    </row>
    <row r="571" spans="1:30">
      <c r="A571" s="50"/>
      <c r="B571" s="50"/>
      <c r="C571" s="92"/>
      <c r="D571" s="92"/>
      <c r="E571" s="9"/>
      <c r="F571" s="9"/>
      <c r="G571" s="9"/>
      <c r="H571" s="9"/>
      <c r="I571" s="9"/>
      <c r="J571" s="9"/>
      <c r="K571" s="9"/>
      <c r="L571" s="9"/>
      <c r="M571" s="9"/>
      <c r="N571" s="9"/>
      <c r="O571" s="9"/>
      <c r="P571" s="9"/>
      <c r="Q571" s="9"/>
      <c r="R571" s="9"/>
      <c r="S571" s="9"/>
      <c r="T571" s="9"/>
      <c r="U571" s="9"/>
      <c r="V571" s="9"/>
      <c r="W571" s="9"/>
      <c r="X571" s="9"/>
      <c r="Y571" s="9"/>
      <c r="Z571" s="9"/>
      <c r="AA571" s="9"/>
      <c r="AB571" s="9"/>
      <c r="AC571" s="9"/>
      <c r="AD571" s="9"/>
    </row>
    <row r="572" spans="1:30">
      <c r="A572" s="50"/>
      <c r="B572" s="50"/>
      <c r="C572" s="92"/>
      <c r="D572" s="92"/>
      <c r="E572" s="9"/>
      <c r="F572" s="9"/>
      <c r="G572" s="9"/>
      <c r="H572" s="9"/>
      <c r="I572" s="9"/>
      <c r="J572" s="9"/>
      <c r="K572" s="9"/>
      <c r="L572" s="9"/>
      <c r="M572" s="9"/>
      <c r="N572" s="9"/>
      <c r="O572" s="9"/>
      <c r="P572" s="9"/>
      <c r="Q572" s="9"/>
      <c r="R572" s="9"/>
      <c r="S572" s="9"/>
      <c r="T572" s="9"/>
      <c r="U572" s="9"/>
      <c r="V572" s="9"/>
      <c r="W572" s="9"/>
      <c r="X572" s="9"/>
      <c r="Y572" s="9"/>
      <c r="Z572" s="9"/>
      <c r="AA572" s="9"/>
      <c r="AB572" s="9"/>
      <c r="AC572" s="9"/>
      <c r="AD572" s="9"/>
    </row>
    <row r="573" spans="1:30">
      <c r="A573" s="50"/>
      <c r="B573" s="50"/>
      <c r="C573" s="92"/>
      <c r="D573" s="92"/>
      <c r="E573" s="9"/>
      <c r="F573" s="9"/>
      <c r="G573" s="9"/>
      <c r="H573" s="9"/>
      <c r="I573" s="9"/>
      <c r="J573" s="9"/>
      <c r="K573" s="9"/>
      <c r="L573" s="9"/>
      <c r="M573" s="9"/>
      <c r="N573" s="9"/>
      <c r="O573" s="9"/>
      <c r="P573" s="9"/>
      <c r="Q573" s="9"/>
      <c r="R573" s="9"/>
      <c r="S573" s="9"/>
      <c r="T573" s="9"/>
      <c r="U573" s="9"/>
      <c r="V573" s="9"/>
      <c r="W573" s="9"/>
      <c r="X573" s="9"/>
      <c r="Y573" s="9"/>
      <c r="Z573" s="9"/>
      <c r="AA573" s="9"/>
      <c r="AB573" s="9"/>
      <c r="AC573" s="9"/>
      <c r="AD573" s="9"/>
    </row>
    <row r="574" spans="1:30">
      <c r="A574" s="50"/>
      <c r="B574" s="50"/>
      <c r="C574" s="92"/>
      <c r="D574" s="92"/>
      <c r="E574" s="9"/>
      <c r="F574" s="9"/>
      <c r="G574" s="9"/>
      <c r="H574" s="9"/>
      <c r="I574" s="9"/>
      <c r="J574" s="9"/>
      <c r="K574" s="9"/>
      <c r="L574" s="9"/>
      <c r="M574" s="9"/>
      <c r="N574" s="9"/>
      <c r="O574" s="9"/>
      <c r="P574" s="9"/>
      <c r="Q574" s="9"/>
      <c r="R574" s="9"/>
      <c r="S574" s="9"/>
      <c r="T574" s="9"/>
      <c r="U574" s="9"/>
      <c r="V574" s="9"/>
      <c r="W574" s="9"/>
      <c r="X574" s="9"/>
      <c r="Y574" s="9"/>
      <c r="Z574" s="9"/>
      <c r="AA574" s="9"/>
      <c r="AB574" s="9"/>
      <c r="AC574" s="9"/>
      <c r="AD574" s="9"/>
    </row>
    <row r="575" spans="1:30">
      <c r="A575" s="50"/>
      <c r="B575" s="50"/>
      <c r="C575" s="92"/>
      <c r="D575" s="92"/>
      <c r="E575" s="9"/>
      <c r="F575" s="9"/>
      <c r="G575" s="9"/>
      <c r="H575" s="9"/>
      <c r="I575" s="9"/>
      <c r="J575" s="9"/>
      <c r="K575" s="9"/>
      <c r="L575" s="9"/>
      <c r="M575" s="9"/>
      <c r="N575" s="9"/>
      <c r="O575" s="9"/>
      <c r="P575" s="9"/>
      <c r="Q575" s="9"/>
      <c r="R575" s="9"/>
      <c r="S575" s="9"/>
      <c r="T575" s="9"/>
      <c r="U575" s="9"/>
      <c r="V575" s="9"/>
      <c r="W575" s="9"/>
      <c r="X575" s="9"/>
      <c r="Y575" s="9"/>
      <c r="Z575" s="9"/>
      <c r="AA575" s="9"/>
      <c r="AB575" s="9"/>
      <c r="AC575" s="9"/>
      <c r="AD575" s="9"/>
    </row>
    <row r="576" spans="1:30">
      <c r="A576" s="50"/>
      <c r="B576" s="50"/>
      <c r="C576" s="92"/>
      <c r="D576" s="92"/>
      <c r="E576" s="9"/>
      <c r="F576" s="9"/>
      <c r="G576" s="9"/>
      <c r="H576" s="9"/>
      <c r="I576" s="9"/>
      <c r="J576" s="9"/>
      <c r="K576" s="9"/>
      <c r="L576" s="9"/>
      <c r="M576" s="9"/>
      <c r="N576" s="9"/>
      <c r="O576" s="9"/>
      <c r="P576" s="9"/>
      <c r="Q576" s="9"/>
      <c r="R576" s="9"/>
      <c r="S576" s="9"/>
      <c r="T576" s="9"/>
      <c r="U576" s="9"/>
      <c r="V576" s="9"/>
      <c r="W576" s="9"/>
      <c r="X576" s="9"/>
      <c r="Y576" s="9"/>
      <c r="Z576" s="9"/>
      <c r="AA576" s="9"/>
      <c r="AB576" s="9"/>
      <c r="AC576" s="9"/>
      <c r="AD576" s="9"/>
    </row>
    <row r="577" spans="1:30">
      <c r="A577" s="50"/>
      <c r="B577" s="50"/>
      <c r="C577" s="92"/>
      <c r="D577" s="92"/>
      <c r="E577" s="9"/>
      <c r="F577" s="9"/>
      <c r="G577" s="9"/>
      <c r="H577" s="9"/>
      <c r="I577" s="9"/>
      <c r="J577" s="9"/>
      <c r="K577" s="9"/>
      <c r="L577" s="9"/>
      <c r="M577" s="9"/>
      <c r="N577" s="9"/>
      <c r="O577" s="9"/>
      <c r="P577" s="9"/>
      <c r="Q577" s="9"/>
      <c r="R577" s="9"/>
      <c r="S577" s="9"/>
      <c r="T577" s="9"/>
      <c r="U577" s="9"/>
      <c r="V577" s="9"/>
      <c r="W577" s="9"/>
      <c r="X577" s="9"/>
      <c r="Y577" s="9"/>
      <c r="Z577" s="9"/>
      <c r="AA577" s="9"/>
      <c r="AB577" s="9"/>
      <c r="AC577" s="9"/>
      <c r="AD577" s="9"/>
    </row>
    <row r="578" spans="1:30">
      <c r="A578" s="50"/>
      <c r="B578" s="50"/>
      <c r="C578" s="92"/>
      <c r="D578" s="92"/>
      <c r="E578" s="9"/>
      <c r="F578" s="9"/>
      <c r="G578" s="9"/>
      <c r="H578" s="9"/>
      <c r="I578" s="9"/>
      <c r="J578" s="9"/>
      <c r="K578" s="9"/>
      <c r="L578" s="9"/>
      <c r="M578" s="9"/>
      <c r="N578" s="9"/>
      <c r="O578" s="9"/>
      <c r="P578" s="9"/>
      <c r="Q578" s="9"/>
      <c r="R578" s="9"/>
      <c r="S578" s="9"/>
      <c r="T578" s="9"/>
      <c r="U578" s="9"/>
      <c r="V578" s="9"/>
      <c r="W578" s="9"/>
      <c r="X578" s="9"/>
      <c r="Y578" s="9"/>
      <c r="Z578" s="9"/>
      <c r="AA578" s="9"/>
      <c r="AB578" s="9"/>
      <c r="AC578" s="9"/>
      <c r="AD578" s="9"/>
    </row>
    <row r="579" spans="1:30">
      <c r="A579" s="50"/>
      <c r="B579" s="50"/>
      <c r="C579" s="92"/>
      <c r="D579" s="92"/>
      <c r="E579" s="9"/>
      <c r="F579" s="9"/>
      <c r="G579" s="9"/>
      <c r="H579" s="9"/>
      <c r="I579" s="9"/>
      <c r="J579" s="9"/>
      <c r="K579" s="9"/>
      <c r="L579" s="9"/>
      <c r="M579" s="9"/>
      <c r="N579" s="9"/>
      <c r="O579" s="9"/>
      <c r="P579" s="9"/>
      <c r="Q579" s="9"/>
      <c r="R579" s="9"/>
      <c r="S579" s="9"/>
      <c r="T579" s="9"/>
      <c r="U579" s="9"/>
      <c r="V579" s="9"/>
      <c r="W579" s="9"/>
      <c r="X579" s="9"/>
      <c r="Y579" s="9"/>
      <c r="Z579" s="9"/>
      <c r="AA579" s="9"/>
      <c r="AB579" s="9"/>
      <c r="AC579" s="9"/>
      <c r="AD579" s="9"/>
    </row>
    <row r="580" spans="1:30">
      <c r="A580" s="50"/>
      <c r="B580" s="50"/>
      <c r="C580" s="92"/>
      <c r="D580" s="92"/>
      <c r="E580" s="9"/>
      <c r="F580" s="9"/>
      <c r="G580" s="9"/>
      <c r="H580" s="9"/>
      <c r="I580" s="9"/>
      <c r="J580" s="9"/>
      <c r="K580" s="9"/>
      <c r="L580" s="9"/>
      <c r="M580" s="9"/>
      <c r="N580" s="9"/>
      <c r="O580" s="9"/>
      <c r="P580" s="9"/>
      <c r="Q580" s="9"/>
      <c r="R580" s="9"/>
      <c r="S580" s="9"/>
      <c r="T580" s="9"/>
      <c r="U580" s="9"/>
      <c r="V580" s="9"/>
      <c r="W580" s="9"/>
      <c r="X580" s="9"/>
      <c r="Y580" s="9"/>
      <c r="Z580" s="9"/>
      <c r="AA580" s="9"/>
      <c r="AB580" s="9"/>
      <c r="AC580" s="9"/>
      <c r="AD580" s="9"/>
    </row>
    <row r="581" spans="1:30">
      <c r="A581" s="50"/>
      <c r="B581" s="50"/>
      <c r="C581" s="92"/>
      <c r="D581" s="92"/>
      <c r="E581" s="9"/>
      <c r="F581" s="9"/>
      <c r="G581" s="9"/>
      <c r="H581" s="9"/>
      <c r="I581" s="9"/>
      <c r="J581" s="9"/>
      <c r="K581" s="9"/>
      <c r="L581" s="9"/>
      <c r="M581" s="9"/>
      <c r="N581" s="9"/>
      <c r="O581" s="9"/>
      <c r="P581" s="9"/>
      <c r="Q581" s="9"/>
      <c r="R581" s="9"/>
      <c r="S581" s="9"/>
      <c r="T581" s="9"/>
      <c r="U581" s="9"/>
      <c r="V581" s="9"/>
      <c r="W581" s="9"/>
      <c r="X581" s="9"/>
      <c r="Y581" s="9"/>
      <c r="Z581" s="9"/>
      <c r="AA581" s="9"/>
      <c r="AB581" s="9"/>
      <c r="AC581" s="9"/>
      <c r="AD581" s="9"/>
    </row>
    <row r="582" spans="1:30">
      <c r="A582" s="50"/>
      <c r="B582" s="50"/>
      <c r="C582" s="92"/>
      <c r="D582" s="92"/>
      <c r="E582" s="9"/>
      <c r="F582" s="9"/>
      <c r="G582" s="9"/>
      <c r="H582" s="9"/>
      <c r="I582" s="9"/>
      <c r="J582" s="9"/>
      <c r="K582" s="9"/>
      <c r="L582" s="9"/>
      <c r="M582" s="9"/>
      <c r="N582" s="9"/>
      <c r="O582" s="9"/>
      <c r="P582" s="9"/>
      <c r="Q582" s="9"/>
      <c r="R582" s="9"/>
      <c r="S582" s="9"/>
      <c r="T582" s="9"/>
      <c r="U582" s="9"/>
      <c r="V582" s="9"/>
      <c r="W582" s="9"/>
      <c r="X582" s="9"/>
      <c r="Y582" s="9"/>
      <c r="Z582" s="9"/>
      <c r="AA582" s="9"/>
      <c r="AB582" s="9"/>
      <c r="AC582" s="9"/>
      <c r="AD582" s="9"/>
    </row>
    <row r="583" spans="1:30">
      <c r="A583" s="50"/>
      <c r="B583" s="50"/>
      <c r="C583" s="92"/>
      <c r="D583" s="92"/>
      <c r="E583" s="9"/>
      <c r="F583" s="9"/>
      <c r="G583" s="9"/>
      <c r="H583" s="9"/>
      <c r="I583" s="9"/>
      <c r="J583" s="9"/>
      <c r="K583" s="9"/>
      <c r="L583" s="9"/>
      <c r="M583" s="9"/>
      <c r="N583" s="9"/>
      <c r="O583" s="9"/>
      <c r="P583" s="9"/>
      <c r="Q583" s="9"/>
      <c r="R583" s="9"/>
      <c r="S583" s="9"/>
      <c r="T583" s="9"/>
      <c r="U583" s="9"/>
      <c r="V583" s="9"/>
      <c r="W583" s="9"/>
      <c r="X583" s="9"/>
      <c r="Y583" s="9"/>
      <c r="Z583" s="9"/>
      <c r="AA583" s="9"/>
      <c r="AB583" s="9"/>
      <c r="AC583" s="9"/>
      <c r="AD583" s="9"/>
    </row>
    <row r="584" spans="1:30">
      <c r="A584" s="50"/>
      <c r="B584" s="50"/>
      <c r="C584" s="92"/>
      <c r="D584" s="92"/>
      <c r="E584" s="9"/>
      <c r="F584" s="9"/>
      <c r="G584" s="9"/>
      <c r="H584" s="9"/>
      <c r="I584" s="9"/>
      <c r="J584" s="9"/>
      <c r="K584" s="9"/>
      <c r="L584" s="9"/>
      <c r="M584" s="9"/>
      <c r="N584" s="9"/>
      <c r="O584" s="9"/>
      <c r="P584" s="9"/>
      <c r="Q584" s="9"/>
      <c r="R584" s="9"/>
      <c r="S584" s="9"/>
      <c r="T584" s="9"/>
      <c r="U584" s="9"/>
      <c r="V584" s="9"/>
      <c r="W584" s="9"/>
      <c r="X584" s="9"/>
      <c r="Y584" s="9"/>
      <c r="Z584" s="9"/>
      <c r="AA584" s="9"/>
      <c r="AB584" s="9"/>
      <c r="AC584" s="9"/>
      <c r="AD584" s="9"/>
    </row>
    <row r="585" spans="1:30">
      <c r="A585" s="50"/>
      <c r="B585" s="50"/>
      <c r="C585" s="92"/>
      <c r="D585" s="92"/>
      <c r="E585" s="9"/>
      <c r="F585" s="9"/>
      <c r="G585" s="9"/>
      <c r="H585" s="9"/>
      <c r="I585" s="9"/>
      <c r="J585" s="9"/>
      <c r="K585" s="9"/>
      <c r="L585" s="9"/>
      <c r="M585" s="9"/>
      <c r="N585" s="9"/>
      <c r="O585" s="9"/>
      <c r="P585" s="9"/>
      <c r="Q585" s="9"/>
      <c r="R585" s="9"/>
      <c r="S585" s="9"/>
      <c r="T585" s="9"/>
      <c r="U585" s="9"/>
      <c r="V585" s="9"/>
      <c r="W585" s="9"/>
      <c r="X585" s="9"/>
      <c r="Y585" s="9"/>
      <c r="Z585" s="9"/>
      <c r="AA585" s="9"/>
      <c r="AB585" s="9"/>
      <c r="AC585" s="9"/>
      <c r="AD585" s="9"/>
    </row>
    <row r="586" spans="1:30">
      <c r="A586" s="50"/>
      <c r="B586" s="50"/>
      <c r="C586" s="92"/>
      <c r="D586" s="92"/>
      <c r="E586" s="9"/>
      <c r="F586" s="9"/>
      <c r="G586" s="9"/>
      <c r="H586" s="9"/>
      <c r="I586" s="9"/>
      <c r="J586" s="9"/>
      <c r="K586" s="9"/>
      <c r="L586" s="9"/>
      <c r="M586" s="9"/>
      <c r="N586" s="9"/>
      <c r="O586" s="9"/>
      <c r="P586" s="9"/>
      <c r="Q586" s="9"/>
      <c r="R586" s="9"/>
      <c r="S586" s="9"/>
      <c r="T586" s="9"/>
      <c r="U586" s="9"/>
      <c r="V586" s="9"/>
      <c r="W586" s="9"/>
      <c r="X586" s="9"/>
      <c r="Y586" s="9"/>
      <c r="Z586" s="9"/>
      <c r="AA586" s="9"/>
      <c r="AB586" s="9"/>
      <c r="AC586" s="9"/>
      <c r="AD586" s="9"/>
    </row>
    <row r="587" spans="1:30">
      <c r="A587" s="50"/>
      <c r="B587" s="50"/>
      <c r="C587" s="92"/>
      <c r="D587" s="92"/>
      <c r="E587" s="9"/>
      <c r="F587" s="9"/>
      <c r="G587" s="9"/>
      <c r="H587" s="9"/>
      <c r="I587" s="9"/>
      <c r="J587" s="9"/>
      <c r="K587" s="9"/>
      <c r="L587" s="9"/>
      <c r="M587" s="9"/>
      <c r="N587" s="9"/>
      <c r="O587" s="9"/>
      <c r="P587" s="9"/>
      <c r="Q587" s="9"/>
      <c r="R587" s="9"/>
      <c r="S587" s="9"/>
      <c r="T587" s="9"/>
      <c r="U587" s="9"/>
      <c r="V587" s="9"/>
      <c r="W587" s="9"/>
      <c r="X587" s="9"/>
      <c r="Y587" s="9"/>
      <c r="Z587" s="9"/>
      <c r="AA587" s="9"/>
      <c r="AB587" s="9"/>
      <c r="AC587" s="9"/>
      <c r="AD587" s="9"/>
    </row>
    <row r="588" spans="1:30">
      <c r="A588" s="50"/>
      <c r="B588" s="50"/>
      <c r="C588" s="92"/>
      <c r="D588" s="92"/>
      <c r="E588" s="9"/>
      <c r="F588" s="9"/>
      <c r="G588" s="9"/>
      <c r="H588" s="9"/>
      <c r="I588" s="9"/>
      <c r="J588" s="9"/>
      <c r="K588" s="9"/>
      <c r="L588" s="9"/>
      <c r="M588" s="9"/>
      <c r="N588" s="9"/>
      <c r="O588" s="9"/>
      <c r="P588" s="9"/>
      <c r="Q588" s="9"/>
      <c r="R588" s="9"/>
      <c r="S588" s="9"/>
      <c r="T588" s="9"/>
      <c r="U588" s="9"/>
      <c r="V588" s="9"/>
      <c r="W588" s="9"/>
      <c r="X588" s="9"/>
      <c r="Y588" s="9"/>
      <c r="Z588" s="9"/>
      <c r="AA588" s="9"/>
      <c r="AB588" s="9"/>
      <c r="AC588" s="9"/>
      <c r="AD588" s="9"/>
    </row>
    <row r="589" spans="1:30">
      <c r="A589" s="50"/>
      <c r="B589" s="50"/>
      <c r="C589" s="92"/>
      <c r="D589" s="92"/>
      <c r="E589" s="9"/>
      <c r="F589" s="9"/>
      <c r="G589" s="9"/>
      <c r="H589" s="9"/>
      <c r="I589" s="9"/>
      <c r="J589" s="9"/>
      <c r="K589" s="9"/>
      <c r="L589" s="9"/>
      <c r="M589" s="9"/>
      <c r="N589" s="9"/>
      <c r="O589" s="9"/>
      <c r="P589" s="9"/>
      <c r="Q589" s="9"/>
      <c r="R589" s="9"/>
      <c r="S589" s="9"/>
      <c r="T589" s="9"/>
      <c r="U589" s="9"/>
      <c r="V589" s="9"/>
      <c r="W589" s="9"/>
      <c r="X589" s="9"/>
      <c r="Y589" s="9"/>
      <c r="Z589" s="9"/>
      <c r="AA589" s="9"/>
      <c r="AB589" s="9"/>
      <c r="AC589" s="9"/>
      <c r="AD589" s="9"/>
    </row>
    <row r="590" spans="1:30">
      <c r="A590" s="50"/>
      <c r="B590" s="50"/>
      <c r="C590" s="92"/>
      <c r="D590" s="92"/>
      <c r="E590" s="9"/>
      <c r="F590" s="9"/>
      <c r="G590" s="9"/>
      <c r="H590" s="9"/>
      <c r="I590" s="9"/>
      <c r="J590" s="9"/>
      <c r="K590" s="9"/>
      <c r="L590" s="9"/>
      <c r="M590" s="9"/>
      <c r="N590" s="9"/>
      <c r="O590" s="9"/>
      <c r="P590" s="9"/>
      <c r="Q590" s="9"/>
      <c r="R590" s="9"/>
      <c r="S590" s="9"/>
      <c r="T590" s="9"/>
      <c r="U590" s="9"/>
      <c r="V590" s="9"/>
      <c r="W590" s="9"/>
      <c r="X590" s="9"/>
      <c r="Y590" s="9"/>
      <c r="Z590" s="9"/>
      <c r="AA590" s="9"/>
      <c r="AB590" s="9"/>
      <c r="AC590" s="9"/>
      <c r="AD590" s="9"/>
    </row>
    <row r="591" spans="1:30">
      <c r="A591" s="50"/>
      <c r="B591" s="50"/>
      <c r="C591" s="92"/>
      <c r="D591" s="92"/>
      <c r="E591" s="9"/>
      <c r="F591" s="9"/>
      <c r="G591" s="9"/>
      <c r="H591" s="9"/>
      <c r="I591" s="9"/>
      <c r="J591" s="9"/>
      <c r="K591" s="9"/>
      <c r="L591" s="9"/>
      <c r="M591" s="9"/>
      <c r="N591" s="9"/>
      <c r="O591" s="9"/>
      <c r="P591" s="9"/>
      <c r="Q591" s="9"/>
      <c r="R591" s="9"/>
      <c r="S591" s="9"/>
      <c r="T591" s="9"/>
      <c r="U591" s="9"/>
      <c r="V591" s="9"/>
      <c r="W591" s="9"/>
      <c r="X591" s="9"/>
      <c r="Y591" s="9"/>
      <c r="Z591" s="9"/>
      <c r="AA591" s="9"/>
      <c r="AB591" s="9"/>
      <c r="AC591" s="9"/>
      <c r="AD591" s="9"/>
    </row>
    <row r="592" spans="1:30">
      <c r="A592" s="50"/>
      <c r="B592" s="50"/>
      <c r="C592" s="92"/>
      <c r="D592" s="92"/>
      <c r="E592" s="9"/>
      <c r="F592" s="9"/>
      <c r="G592" s="9"/>
      <c r="H592" s="9"/>
      <c r="I592" s="9"/>
      <c r="J592" s="9"/>
      <c r="K592" s="9"/>
      <c r="L592" s="9"/>
      <c r="M592" s="9"/>
      <c r="N592" s="9"/>
      <c r="O592" s="9"/>
      <c r="P592" s="9"/>
      <c r="Q592" s="9"/>
      <c r="R592" s="9"/>
      <c r="S592" s="9"/>
      <c r="T592" s="9"/>
      <c r="U592" s="9"/>
      <c r="V592" s="9"/>
      <c r="W592" s="9"/>
      <c r="X592" s="9"/>
      <c r="Y592" s="9"/>
      <c r="Z592" s="9"/>
      <c r="AA592" s="9"/>
      <c r="AB592" s="9"/>
      <c r="AC592" s="9"/>
      <c r="AD592" s="9"/>
    </row>
    <row r="593" spans="1:30">
      <c r="A593" s="50"/>
      <c r="B593" s="50"/>
      <c r="C593" s="92"/>
      <c r="D593" s="92"/>
      <c r="E593" s="9"/>
      <c r="F593" s="9"/>
      <c r="G593" s="9"/>
      <c r="H593" s="9"/>
      <c r="I593" s="9"/>
      <c r="J593" s="9"/>
      <c r="K593" s="9"/>
      <c r="L593" s="9"/>
      <c r="M593" s="9"/>
      <c r="N593" s="9"/>
      <c r="O593" s="9"/>
      <c r="P593" s="9"/>
      <c r="Q593" s="9"/>
      <c r="R593" s="9"/>
      <c r="S593" s="9"/>
      <c r="T593" s="9"/>
      <c r="U593" s="9"/>
      <c r="V593" s="9"/>
      <c r="W593" s="9"/>
      <c r="X593" s="9"/>
      <c r="Y593" s="9"/>
      <c r="Z593" s="9"/>
      <c r="AA593" s="9"/>
      <c r="AB593" s="9"/>
      <c r="AC593" s="9"/>
      <c r="AD593" s="9"/>
    </row>
    <row r="594" spans="1:30">
      <c r="A594" s="50"/>
      <c r="B594" s="50"/>
      <c r="C594" s="92"/>
      <c r="D594" s="92"/>
      <c r="E594" s="9"/>
      <c r="F594" s="9"/>
      <c r="G594" s="9"/>
      <c r="H594" s="9"/>
      <c r="I594" s="9"/>
      <c r="J594" s="9"/>
      <c r="K594" s="9"/>
      <c r="L594" s="9"/>
      <c r="M594" s="9"/>
      <c r="N594" s="9"/>
      <c r="O594" s="9"/>
      <c r="P594" s="9"/>
      <c r="Q594" s="9"/>
      <c r="R594" s="9"/>
      <c r="S594" s="9"/>
      <c r="T594" s="9"/>
      <c r="U594" s="9"/>
      <c r="V594" s="9"/>
      <c r="W594" s="9"/>
      <c r="X594" s="9"/>
      <c r="Y594" s="9"/>
      <c r="Z594" s="9"/>
      <c r="AA594" s="9"/>
      <c r="AB594" s="9"/>
      <c r="AC594" s="9"/>
      <c r="AD594" s="9"/>
    </row>
    <row r="595" spans="1:30">
      <c r="A595" s="50"/>
      <c r="B595" s="50"/>
      <c r="C595" s="92"/>
      <c r="D595" s="92"/>
      <c r="E595" s="9"/>
      <c r="F595" s="9"/>
      <c r="G595" s="9"/>
      <c r="H595" s="9"/>
      <c r="I595" s="9"/>
      <c r="J595" s="9"/>
      <c r="K595" s="9"/>
      <c r="L595" s="9"/>
      <c r="M595" s="9"/>
      <c r="N595" s="9"/>
      <c r="O595" s="9"/>
      <c r="P595" s="9"/>
      <c r="Q595" s="9"/>
      <c r="R595" s="9"/>
      <c r="S595" s="9"/>
      <c r="T595" s="9"/>
      <c r="U595" s="9"/>
      <c r="V595" s="9"/>
      <c r="W595" s="9"/>
      <c r="X595" s="9"/>
      <c r="Y595" s="9"/>
      <c r="Z595" s="9"/>
      <c r="AA595" s="9"/>
      <c r="AB595" s="9"/>
      <c r="AC595" s="9"/>
      <c r="AD595" s="9"/>
    </row>
    <row r="596" spans="1:30">
      <c r="A596" s="50"/>
      <c r="B596" s="50"/>
      <c r="C596" s="92"/>
      <c r="D596" s="92"/>
      <c r="E596" s="9"/>
      <c r="F596" s="9"/>
      <c r="G596" s="9"/>
      <c r="H596" s="9"/>
      <c r="I596" s="9"/>
      <c r="J596" s="9"/>
      <c r="K596" s="9"/>
      <c r="L596" s="9"/>
      <c r="M596" s="9"/>
      <c r="N596" s="9"/>
      <c r="O596" s="9"/>
      <c r="P596" s="9"/>
      <c r="Q596" s="9"/>
      <c r="R596" s="9"/>
      <c r="S596" s="9"/>
      <c r="T596" s="9"/>
      <c r="U596" s="9"/>
      <c r="V596" s="9"/>
      <c r="W596" s="9"/>
      <c r="X596" s="9"/>
      <c r="Y596" s="9"/>
      <c r="Z596" s="9"/>
      <c r="AA596" s="9"/>
      <c r="AB596" s="9"/>
      <c r="AC596" s="9"/>
      <c r="AD596" s="9"/>
    </row>
    <row r="597" spans="1:30">
      <c r="A597" s="50"/>
      <c r="B597" s="50"/>
      <c r="C597" s="92"/>
      <c r="D597" s="92"/>
      <c r="E597" s="9"/>
      <c r="F597" s="9"/>
      <c r="G597" s="9"/>
      <c r="H597" s="9"/>
      <c r="I597" s="9"/>
      <c r="J597" s="9"/>
      <c r="K597" s="9"/>
      <c r="L597" s="9"/>
      <c r="M597" s="9"/>
      <c r="N597" s="9"/>
      <c r="O597" s="9"/>
      <c r="P597" s="9"/>
      <c r="Q597" s="9"/>
      <c r="R597" s="9"/>
      <c r="S597" s="9"/>
      <c r="T597" s="9"/>
      <c r="U597" s="9"/>
      <c r="V597" s="9"/>
      <c r="W597" s="9"/>
      <c r="X597" s="9"/>
      <c r="Y597" s="9"/>
      <c r="Z597" s="9"/>
      <c r="AA597" s="9"/>
      <c r="AB597" s="9"/>
      <c r="AC597" s="9"/>
      <c r="AD597" s="9"/>
    </row>
    <row r="598" spans="1:30">
      <c r="A598" s="50"/>
      <c r="B598" s="50"/>
      <c r="C598" s="92"/>
      <c r="D598" s="92"/>
      <c r="E598" s="9"/>
      <c r="F598" s="9"/>
      <c r="G598" s="9"/>
      <c r="H598" s="9"/>
      <c r="I598" s="9"/>
      <c r="J598" s="9"/>
      <c r="K598" s="9"/>
      <c r="L598" s="9"/>
      <c r="M598" s="9"/>
      <c r="N598" s="9"/>
      <c r="O598" s="9"/>
      <c r="P598" s="9"/>
      <c r="Q598" s="9"/>
      <c r="R598" s="9"/>
      <c r="S598" s="9"/>
      <c r="T598" s="9"/>
      <c r="U598" s="9"/>
      <c r="V598" s="9"/>
      <c r="W598" s="9"/>
      <c r="X598" s="9"/>
      <c r="Y598" s="9"/>
      <c r="Z598" s="9"/>
      <c r="AA598" s="9"/>
      <c r="AB598" s="9"/>
      <c r="AC598" s="9"/>
      <c r="AD598" s="9"/>
    </row>
    <row r="599" spans="1:30">
      <c r="A599" s="50"/>
      <c r="B599" s="50"/>
      <c r="C599" s="92"/>
      <c r="D599" s="92"/>
      <c r="E599" s="9"/>
      <c r="F599" s="9"/>
      <c r="G599" s="9"/>
      <c r="H599" s="9"/>
      <c r="I599" s="9"/>
      <c r="J599" s="9"/>
      <c r="K599" s="9"/>
      <c r="L599" s="9"/>
      <c r="M599" s="9"/>
      <c r="N599" s="9"/>
      <c r="O599" s="9"/>
      <c r="P599" s="9"/>
      <c r="Q599" s="9"/>
      <c r="R599" s="9"/>
      <c r="S599" s="9"/>
      <c r="T599" s="9"/>
      <c r="U599" s="9"/>
      <c r="V599" s="9"/>
      <c r="W599" s="9"/>
      <c r="X599" s="9"/>
      <c r="Y599" s="9"/>
      <c r="Z599" s="9"/>
      <c r="AA599" s="9"/>
      <c r="AB599" s="9"/>
      <c r="AC599" s="9"/>
      <c r="AD599" s="9"/>
    </row>
    <row r="600" spans="1:30">
      <c r="A600" s="50"/>
      <c r="B600" s="50"/>
      <c r="C600" s="92"/>
      <c r="D600" s="92"/>
      <c r="E600" s="9"/>
      <c r="F600" s="9"/>
      <c r="G600" s="9"/>
      <c r="H600" s="9"/>
      <c r="I600" s="9"/>
      <c r="J600" s="9"/>
      <c r="K600" s="9"/>
      <c r="L600" s="9"/>
      <c r="M600" s="9"/>
      <c r="N600" s="9"/>
      <c r="O600" s="9"/>
      <c r="P600" s="9"/>
      <c r="Q600" s="9"/>
      <c r="R600" s="9"/>
      <c r="S600" s="9"/>
      <c r="T600" s="9"/>
      <c r="U600" s="9"/>
      <c r="V600" s="9"/>
      <c r="W600" s="9"/>
      <c r="X600" s="9"/>
      <c r="Y600" s="9"/>
      <c r="Z600" s="9"/>
      <c r="AA600" s="9"/>
      <c r="AB600" s="9"/>
      <c r="AC600" s="9"/>
      <c r="AD600" s="9"/>
    </row>
    <row r="601" spans="1:30">
      <c r="A601" s="50"/>
      <c r="B601" s="50"/>
      <c r="C601" s="92"/>
      <c r="D601" s="92"/>
      <c r="E601" s="9"/>
      <c r="F601" s="9"/>
      <c r="G601" s="9"/>
      <c r="H601" s="9"/>
      <c r="I601" s="9"/>
      <c r="J601" s="9"/>
      <c r="K601" s="9"/>
      <c r="L601" s="9"/>
      <c r="M601" s="9"/>
      <c r="N601" s="9"/>
      <c r="O601" s="9"/>
      <c r="P601" s="9"/>
      <c r="Q601" s="9"/>
      <c r="R601" s="9"/>
      <c r="S601" s="9"/>
      <c r="T601" s="9"/>
      <c r="U601" s="9"/>
      <c r="V601" s="9"/>
      <c r="W601" s="9"/>
      <c r="X601" s="9"/>
      <c r="Y601" s="9"/>
      <c r="Z601" s="9"/>
      <c r="AA601" s="9"/>
      <c r="AB601" s="9"/>
      <c r="AC601" s="9"/>
      <c r="AD601" s="9"/>
    </row>
    <row r="602" spans="1:30">
      <c r="A602" s="50"/>
      <c r="B602" s="50"/>
      <c r="C602" s="92"/>
      <c r="D602" s="92"/>
      <c r="E602" s="9"/>
      <c r="F602" s="9"/>
      <c r="G602" s="9"/>
      <c r="H602" s="9"/>
      <c r="I602" s="9"/>
      <c r="J602" s="9"/>
      <c r="K602" s="9"/>
      <c r="L602" s="9"/>
      <c r="M602" s="9"/>
      <c r="N602" s="9"/>
      <c r="O602" s="9"/>
      <c r="P602" s="9"/>
      <c r="Q602" s="9"/>
      <c r="R602" s="9"/>
      <c r="S602" s="9"/>
      <c r="T602" s="9"/>
      <c r="U602" s="9"/>
      <c r="V602" s="9"/>
      <c r="W602" s="9"/>
      <c r="X602" s="9"/>
      <c r="Y602" s="9"/>
      <c r="Z602" s="9"/>
      <c r="AA602" s="9"/>
      <c r="AB602" s="9"/>
      <c r="AC602" s="9"/>
      <c r="AD602" s="9"/>
    </row>
    <row r="603" spans="1:30">
      <c r="A603" s="50"/>
      <c r="B603" s="50"/>
      <c r="C603" s="92"/>
      <c r="D603" s="92"/>
      <c r="E603" s="9"/>
      <c r="F603" s="9"/>
      <c r="G603" s="9"/>
      <c r="H603" s="9"/>
      <c r="I603" s="9"/>
      <c r="J603" s="9"/>
      <c r="K603" s="9"/>
      <c r="L603" s="9"/>
      <c r="M603" s="9"/>
      <c r="N603" s="9"/>
      <c r="O603" s="9"/>
      <c r="P603" s="9"/>
      <c r="Q603" s="9"/>
      <c r="R603" s="9"/>
      <c r="S603" s="9"/>
      <c r="T603" s="9"/>
      <c r="U603" s="9"/>
      <c r="V603" s="9"/>
      <c r="W603" s="9"/>
      <c r="X603" s="9"/>
      <c r="Y603" s="9"/>
      <c r="Z603" s="9"/>
      <c r="AA603" s="9"/>
      <c r="AB603" s="9"/>
      <c r="AC603" s="9"/>
      <c r="AD603" s="9"/>
    </row>
    <row r="604" spans="1:30">
      <c r="A604" s="50"/>
      <c r="B604" s="50"/>
      <c r="C604" s="92"/>
      <c r="D604" s="92"/>
      <c r="E604" s="9"/>
      <c r="F604" s="9"/>
      <c r="G604" s="9"/>
      <c r="H604" s="9"/>
      <c r="I604" s="9"/>
      <c r="J604" s="9"/>
      <c r="K604" s="9"/>
      <c r="L604" s="9"/>
      <c r="M604" s="9"/>
      <c r="N604" s="9"/>
      <c r="O604" s="9"/>
      <c r="P604" s="9"/>
      <c r="Q604" s="9"/>
      <c r="R604" s="9"/>
      <c r="S604" s="9"/>
      <c r="T604" s="9"/>
      <c r="U604" s="9"/>
      <c r="V604" s="9"/>
      <c r="W604" s="9"/>
      <c r="X604" s="9"/>
      <c r="Y604" s="9"/>
      <c r="Z604" s="9"/>
      <c r="AA604" s="9"/>
      <c r="AB604" s="9"/>
      <c r="AC604" s="9"/>
      <c r="AD604" s="9"/>
    </row>
    <row r="605" spans="1:30">
      <c r="A605" s="50"/>
      <c r="B605" s="50"/>
      <c r="C605" s="92"/>
      <c r="D605" s="92"/>
      <c r="E605" s="9"/>
      <c r="F605" s="9"/>
      <c r="G605" s="9"/>
      <c r="H605" s="9"/>
      <c r="I605" s="9"/>
      <c r="J605" s="9"/>
      <c r="K605" s="9"/>
      <c r="L605" s="9"/>
      <c r="M605" s="9"/>
      <c r="N605" s="9"/>
      <c r="O605" s="9"/>
      <c r="P605" s="9"/>
      <c r="Q605" s="9"/>
      <c r="R605" s="9"/>
      <c r="S605" s="9"/>
      <c r="T605" s="9"/>
      <c r="U605" s="9"/>
      <c r="V605" s="9"/>
      <c r="W605" s="9"/>
      <c r="X605" s="9"/>
      <c r="Y605" s="9"/>
      <c r="Z605" s="9"/>
      <c r="AA605" s="9"/>
      <c r="AB605" s="9"/>
      <c r="AC605" s="9"/>
      <c r="AD605" s="9"/>
    </row>
    <row r="606" spans="1:30">
      <c r="A606" s="50"/>
      <c r="B606" s="50"/>
      <c r="C606" s="92"/>
      <c r="D606" s="92"/>
      <c r="E606" s="9"/>
      <c r="F606" s="9"/>
      <c r="G606" s="9"/>
      <c r="H606" s="9"/>
      <c r="I606" s="9"/>
      <c r="J606" s="9"/>
      <c r="K606" s="9"/>
      <c r="L606" s="9"/>
      <c r="M606" s="9"/>
      <c r="N606" s="9"/>
      <c r="O606" s="9"/>
      <c r="P606" s="9"/>
      <c r="Q606" s="9"/>
      <c r="R606" s="9"/>
      <c r="S606" s="9"/>
      <c r="T606" s="9"/>
      <c r="U606" s="9"/>
      <c r="V606" s="9"/>
      <c r="W606" s="9"/>
      <c r="X606" s="9"/>
      <c r="Y606" s="9"/>
      <c r="Z606" s="9"/>
      <c r="AA606" s="9"/>
      <c r="AB606" s="9"/>
      <c r="AC606" s="9"/>
      <c r="AD606" s="9"/>
    </row>
    <row r="607" spans="1:30">
      <c r="A607" s="50"/>
      <c r="B607" s="50"/>
      <c r="C607" s="92"/>
      <c r="D607" s="92"/>
      <c r="E607" s="9"/>
      <c r="F607" s="9"/>
      <c r="G607" s="9"/>
      <c r="H607" s="9"/>
      <c r="I607" s="9"/>
      <c r="J607" s="9"/>
      <c r="K607" s="9"/>
      <c r="L607" s="9"/>
      <c r="M607" s="9"/>
      <c r="N607" s="9"/>
      <c r="O607" s="9"/>
      <c r="P607" s="9"/>
      <c r="Q607" s="9"/>
      <c r="R607" s="9"/>
      <c r="S607" s="9"/>
      <c r="T607" s="9"/>
      <c r="U607" s="9"/>
      <c r="V607" s="9"/>
      <c r="W607" s="9"/>
      <c r="X607" s="9"/>
      <c r="Y607" s="9"/>
      <c r="Z607" s="9"/>
      <c r="AA607" s="9"/>
      <c r="AB607" s="9"/>
      <c r="AC607" s="9"/>
      <c r="AD607" s="9"/>
    </row>
    <row r="608" spans="1:30">
      <c r="A608" s="50"/>
      <c r="B608" s="50"/>
      <c r="C608" s="92"/>
      <c r="D608" s="92"/>
      <c r="E608" s="9"/>
      <c r="F608" s="9"/>
      <c r="G608" s="9"/>
      <c r="H608" s="9"/>
      <c r="I608" s="9"/>
      <c r="J608" s="9"/>
      <c r="K608" s="9"/>
      <c r="L608" s="9"/>
      <c r="M608" s="9"/>
      <c r="N608" s="9"/>
      <c r="O608" s="9"/>
      <c r="P608" s="9"/>
      <c r="Q608" s="9"/>
      <c r="R608" s="9"/>
      <c r="S608" s="9"/>
      <c r="T608" s="9"/>
      <c r="U608" s="9"/>
      <c r="V608" s="9"/>
      <c r="W608" s="9"/>
      <c r="X608" s="9"/>
      <c r="Y608" s="9"/>
      <c r="Z608" s="9"/>
      <c r="AA608" s="9"/>
      <c r="AB608" s="9"/>
      <c r="AC608" s="9"/>
      <c r="AD608" s="9"/>
    </row>
    <row r="609" spans="1:30">
      <c r="A609" s="50"/>
      <c r="B609" s="50"/>
      <c r="C609" s="92"/>
      <c r="D609" s="92"/>
      <c r="E609" s="9"/>
      <c r="F609" s="9"/>
      <c r="G609" s="9"/>
      <c r="H609" s="9"/>
      <c r="I609" s="9"/>
      <c r="J609" s="9"/>
      <c r="K609" s="9"/>
      <c r="L609" s="9"/>
      <c r="M609" s="9"/>
      <c r="N609" s="9"/>
      <c r="O609" s="9"/>
      <c r="P609" s="9"/>
      <c r="Q609" s="9"/>
      <c r="R609" s="9"/>
      <c r="S609" s="9"/>
      <c r="T609" s="9"/>
      <c r="U609" s="9"/>
      <c r="V609" s="9"/>
      <c r="W609" s="9"/>
      <c r="X609" s="9"/>
      <c r="Y609" s="9"/>
      <c r="Z609" s="9"/>
      <c r="AA609" s="9"/>
      <c r="AB609" s="9"/>
      <c r="AC609" s="9"/>
      <c r="AD609" s="9"/>
    </row>
    <row r="610" spans="1:30">
      <c r="A610" s="50"/>
      <c r="B610" s="50"/>
      <c r="C610" s="92"/>
      <c r="D610" s="92"/>
      <c r="E610" s="9"/>
      <c r="F610" s="9"/>
      <c r="G610" s="9"/>
      <c r="H610" s="9"/>
      <c r="I610" s="9"/>
      <c r="J610" s="9"/>
      <c r="K610" s="9"/>
      <c r="L610" s="9"/>
      <c r="M610" s="9"/>
      <c r="N610" s="9"/>
      <c r="O610" s="9"/>
      <c r="P610" s="9"/>
      <c r="Q610" s="9"/>
      <c r="R610" s="9"/>
      <c r="S610" s="9"/>
      <c r="T610" s="9"/>
      <c r="U610" s="9"/>
      <c r="V610" s="9"/>
      <c r="W610" s="9"/>
      <c r="X610" s="9"/>
      <c r="Y610" s="9"/>
      <c r="Z610" s="9"/>
      <c r="AA610" s="9"/>
      <c r="AB610" s="9"/>
      <c r="AC610" s="9"/>
      <c r="AD610" s="9"/>
    </row>
    <row r="611" spans="1:30">
      <c r="A611" s="50"/>
      <c r="B611" s="50"/>
      <c r="C611" s="92"/>
      <c r="D611" s="92"/>
      <c r="E611" s="9"/>
      <c r="F611" s="9"/>
      <c r="G611" s="9"/>
      <c r="H611" s="9"/>
      <c r="I611" s="9"/>
      <c r="J611" s="9"/>
      <c r="K611" s="9"/>
      <c r="L611" s="9"/>
      <c r="M611" s="9"/>
      <c r="N611" s="9"/>
      <c r="O611" s="9"/>
      <c r="P611" s="9"/>
      <c r="Q611" s="9"/>
      <c r="R611" s="9"/>
      <c r="S611" s="9"/>
      <c r="T611" s="9"/>
      <c r="U611" s="9"/>
      <c r="V611" s="9"/>
      <c r="W611" s="9"/>
      <c r="X611" s="9"/>
      <c r="Y611" s="9"/>
      <c r="Z611" s="9"/>
      <c r="AA611" s="9"/>
      <c r="AB611" s="9"/>
      <c r="AC611" s="9"/>
      <c r="AD611" s="9"/>
    </row>
    <row r="612" spans="1:30">
      <c r="A612" s="50"/>
      <c r="B612" s="50"/>
      <c r="C612" s="92"/>
      <c r="D612" s="92"/>
      <c r="E612" s="9"/>
      <c r="F612" s="9"/>
      <c r="G612" s="9"/>
      <c r="H612" s="9"/>
      <c r="I612" s="9"/>
      <c r="J612" s="9"/>
      <c r="K612" s="9"/>
      <c r="L612" s="9"/>
      <c r="M612" s="9"/>
      <c r="N612" s="9"/>
      <c r="O612" s="9"/>
      <c r="P612" s="9"/>
      <c r="Q612" s="9"/>
      <c r="R612" s="9"/>
      <c r="S612" s="9"/>
      <c r="T612" s="9"/>
      <c r="U612" s="9"/>
      <c r="V612" s="9"/>
      <c r="W612" s="9"/>
      <c r="X612" s="9"/>
      <c r="Y612" s="9"/>
      <c r="Z612" s="9"/>
      <c r="AA612" s="9"/>
      <c r="AB612" s="9"/>
      <c r="AC612" s="9"/>
      <c r="AD612" s="9"/>
    </row>
    <row r="613" spans="1:30">
      <c r="A613" s="50"/>
      <c r="B613" s="50"/>
      <c r="C613" s="92"/>
      <c r="D613" s="92"/>
      <c r="E613" s="9"/>
      <c r="F613" s="9"/>
      <c r="G613" s="9"/>
      <c r="H613" s="9"/>
      <c r="I613" s="9"/>
      <c r="J613" s="9"/>
      <c r="K613" s="9"/>
      <c r="L613" s="9"/>
      <c r="M613" s="9"/>
      <c r="N613" s="9"/>
      <c r="O613" s="9"/>
      <c r="P613" s="9"/>
      <c r="Q613" s="9"/>
      <c r="R613" s="9"/>
      <c r="S613" s="9"/>
      <c r="T613" s="9"/>
      <c r="U613" s="9"/>
      <c r="V613" s="9"/>
      <c r="W613" s="9"/>
      <c r="X613" s="9"/>
      <c r="Y613" s="9"/>
      <c r="Z613" s="9"/>
      <c r="AA613" s="9"/>
      <c r="AB613" s="9"/>
      <c r="AC613" s="9"/>
      <c r="AD613" s="9"/>
    </row>
    <row r="614" spans="1:30">
      <c r="A614" s="50"/>
      <c r="B614" s="50"/>
      <c r="C614" s="92"/>
      <c r="D614" s="92"/>
      <c r="E614" s="9"/>
      <c r="F614" s="9"/>
      <c r="G614" s="9"/>
      <c r="H614" s="9"/>
      <c r="I614" s="9"/>
      <c r="J614" s="9"/>
      <c r="K614" s="9"/>
      <c r="L614" s="9"/>
      <c r="M614" s="9"/>
      <c r="N614" s="9"/>
      <c r="O614" s="9"/>
      <c r="P614" s="9"/>
      <c r="Q614" s="9"/>
      <c r="R614" s="9"/>
      <c r="S614" s="9"/>
      <c r="T614" s="9"/>
      <c r="U614" s="9"/>
      <c r="V614" s="9"/>
      <c r="W614" s="9"/>
      <c r="X614" s="9"/>
      <c r="Y614" s="9"/>
      <c r="Z614" s="9"/>
      <c r="AA614" s="9"/>
      <c r="AB614" s="9"/>
      <c r="AC614" s="9"/>
      <c r="AD614" s="9"/>
    </row>
    <row r="615" spans="1:30">
      <c r="A615" s="50"/>
      <c r="B615" s="50"/>
      <c r="C615" s="92"/>
      <c r="D615" s="92"/>
      <c r="E615" s="9"/>
      <c r="F615" s="9"/>
      <c r="G615" s="9"/>
      <c r="H615" s="9"/>
      <c r="I615" s="9"/>
      <c r="J615" s="9"/>
      <c r="K615" s="9"/>
      <c r="L615" s="9"/>
      <c r="M615" s="9"/>
      <c r="N615" s="9"/>
      <c r="O615" s="9"/>
      <c r="P615" s="9"/>
      <c r="Q615" s="9"/>
      <c r="R615" s="9"/>
      <c r="S615" s="9"/>
      <c r="T615" s="9"/>
      <c r="U615" s="9"/>
      <c r="V615" s="9"/>
      <c r="W615" s="9"/>
      <c r="X615" s="9"/>
      <c r="Y615" s="9"/>
      <c r="Z615" s="9"/>
      <c r="AA615" s="9"/>
      <c r="AB615" s="9"/>
      <c r="AC615" s="9"/>
      <c r="AD615" s="9"/>
    </row>
    <row r="616" spans="1:30">
      <c r="A616" s="50"/>
      <c r="B616" s="50"/>
      <c r="C616" s="92"/>
      <c r="D616" s="92"/>
      <c r="E616" s="9"/>
      <c r="F616" s="9"/>
      <c r="G616" s="9"/>
      <c r="H616" s="9"/>
      <c r="I616" s="9"/>
      <c r="J616" s="9"/>
      <c r="K616" s="9"/>
      <c r="L616" s="9"/>
      <c r="M616" s="9"/>
      <c r="N616" s="9"/>
      <c r="O616" s="9"/>
      <c r="P616" s="9"/>
      <c r="Q616" s="9"/>
      <c r="R616" s="9"/>
      <c r="S616" s="9"/>
      <c r="T616" s="9"/>
      <c r="U616" s="9"/>
      <c r="V616" s="9"/>
      <c r="W616" s="9"/>
      <c r="X616" s="9"/>
      <c r="Y616" s="9"/>
      <c r="Z616" s="9"/>
      <c r="AA616" s="9"/>
      <c r="AB616" s="9"/>
      <c r="AC616" s="9"/>
      <c r="AD616" s="9"/>
    </row>
    <row r="617" spans="1:30">
      <c r="A617" s="50"/>
      <c r="B617" s="50"/>
      <c r="C617" s="92"/>
      <c r="D617" s="92"/>
      <c r="E617" s="9"/>
      <c r="F617" s="9"/>
      <c r="G617" s="9"/>
      <c r="H617" s="9"/>
      <c r="I617" s="9"/>
      <c r="J617" s="9"/>
      <c r="K617" s="9"/>
      <c r="L617" s="9"/>
      <c r="M617" s="9"/>
      <c r="N617" s="9"/>
      <c r="O617" s="9"/>
      <c r="P617" s="9"/>
      <c r="Q617" s="9"/>
      <c r="R617" s="9"/>
      <c r="S617" s="9"/>
      <c r="T617" s="9"/>
      <c r="U617" s="9"/>
      <c r="V617" s="9"/>
      <c r="W617" s="9"/>
      <c r="X617" s="9"/>
      <c r="Y617" s="9"/>
      <c r="Z617" s="9"/>
      <c r="AA617" s="9"/>
      <c r="AB617" s="9"/>
      <c r="AC617" s="9"/>
      <c r="AD617" s="9"/>
    </row>
    <row r="618" spans="1:30">
      <c r="A618" s="50"/>
      <c r="B618" s="50"/>
      <c r="C618" s="92"/>
      <c r="D618" s="92"/>
      <c r="E618" s="9"/>
      <c r="F618" s="9"/>
      <c r="G618" s="9"/>
      <c r="H618" s="9"/>
      <c r="I618" s="9"/>
      <c r="J618" s="9"/>
      <c r="K618" s="9"/>
      <c r="L618" s="9"/>
      <c r="M618" s="9"/>
      <c r="N618" s="9"/>
      <c r="O618" s="9"/>
      <c r="P618" s="9"/>
      <c r="Q618" s="9"/>
      <c r="R618" s="9"/>
      <c r="S618" s="9"/>
      <c r="T618" s="9"/>
      <c r="U618" s="9"/>
      <c r="V618" s="9"/>
      <c r="W618" s="9"/>
      <c r="X618" s="9"/>
      <c r="Y618" s="9"/>
      <c r="Z618" s="9"/>
      <c r="AA618" s="9"/>
      <c r="AB618" s="9"/>
      <c r="AC618" s="9"/>
      <c r="AD618" s="9"/>
    </row>
    <row r="619" spans="1:30">
      <c r="A619" s="50"/>
      <c r="B619" s="50"/>
      <c r="C619" s="92"/>
      <c r="D619" s="92"/>
      <c r="E619" s="9"/>
      <c r="F619" s="9"/>
      <c r="G619" s="9"/>
      <c r="H619" s="9"/>
      <c r="I619" s="9"/>
      <c r="J619" s="9"/>
      <c r="K619" s="9"/>
      <c r="L619" s="9"/>
      <c r="M619" s="9"/>
      <c r="N619" s="9"/>
      <c r="O619" s="9"/>
      <c r="P619" s="9"/>
      <c r="Q619" s="9"/>
      <c r="R619" s="9"/>
      <c r="S619" s="9"/>
      <c r="T619" s="9"/>
      <c r="U619" s="9"/>
      <c r="V619" s="9"/>
      <c r="W619" s="9"/>
      <c r="X619" s="9"/>
      <c r="Y619" s="9"/>
      <c r="Z619" s="9"/>
      <c r="AA619" s="9"/>
      <c r="AB619" s="9"/>
      <c r="AC619" s="9"/>
      <c r="AD619" s="9"/>
    </row>
    <row r="620" spans="1:30">
      <c r="A620" s="50"/>
      <c r="B620" s="50"/>
      <c r="C620" s="92"/>
      <c r="D620" s="92"/>
      <c r="E620" s="9"/>
      <c r="F620" s="9"/>
      <c r="G620" s="9"/>
      <c r="H620" s="9"/>
      <c r="I620" s="9"/>
      <c r="J620" s="9"/>
      <c r="K620" s="9"/>
      <c r="L620" s="9"/>
      <c r="M620" s="9"/>
      <c r="N620" s="9"/>
      <c r="O620" s="9"/>
      <c r="P620" s="9"/>
      <c r="Q620" s="9"/>
      <c r="R620" s="9"/>
      <c r="S620" s="9"/>
      <c r="T620" s="9"/>
      <c r="U620" s="9"/>
      <c r="V620" s="9"/>
      <c r="W620" s="9"/>
      <c r="X620" s="9"/>
      <c r="Y620" s="9"/>
      <c r="Z620" s="9"/>
      <c r="AA620" s="9"/>
      <c r="AB620" s="9"/>
      <c r="AC620" s="9"/>
      <c r="AD620" s="9"/>
    </row>
    <row r="621" spans="1:30">
      <c r="A621" s="50"/>
      <c r="B621" s="50"/>
      <c r="C621" s="92"/>
      <c r="D621" s="92"/>
      <c r="E621" s="9"/>
      <c r="F621" s="9"/>
      <c r="G621" s="9"/>
      <c r="H621" s="9"/>
      <c r="I621" s="9"/>
      <c r="J621" s="9"/>
      <c r="K621" s="9"/>
      <c r="L621" s="9"/>
      <c r="M621" s="9"/>
      <c r="N621" s="9"/>
      <c r="O621" s="9"/>
      <c r="P621" s="9"/>
      <c r="Q621" s="9"/>
      <c r="R621" s="9"/>
      <c r="S621" s="9"/>
      <c r="T621" s="9"/>
      <c r="U621" s="9"/>
      <c r="V621" s="9"/>
      <c r="W621" s="9"/>
      <c r="X621" s="9"/>
      <c r="Y621" s="9"/>
      <c r="Z621" s="9"/>
      <c r="AA621" s="9"/>
      <c r="AB621" s="9"/>
      <c r="AC621" s="9"/>
      <c r="AD621" s="9"/>
    </row>
    <row r="622" spans="1:30">
      <c r="A622" s="50"/>
      <c r="B622" s="50"/>
      <c r="C622" s="92"/>
      <c r="D622" s="92"/>
      <c r="E622" s="9"/>
      <c r="F622" s="9"/>
      <c r="G622" s="9"/>
      <c r="H622" s="9"/>
      <c r="I622" s="9"/>
      <c r="J622" s="9"/>
      <c r="K622" s="9"/>
      <c r="L622" s="9"/>
      <c r="M622" s="9"/>
      <c r="N622" s="9"/>
      <c r="O622" s="9"/>
      <c r="P622" s="9"/>
      <c r="Q622" s="9"/>
      <c r="R622" s="9"/>
      <c r="S622" s="9"/>
      <c r="T622" s="9"/>
      <c r="U622" s="9"/>
      <c r="V622" s="9"/>
      <c r="W622" s="9"/>
      <c r="X622" s="9"/>
      <c r="Y622" s="9"/>
      <c r="Z622" s="9"/>
      <c r="AA622" s="9"/>
      <c r="AB622" s="9"/>
      <c r="AC622" s="9"/>
      <c r="AD622" s="9"/>
    </row>
    <row r="623" spans="1:30">
      <c r="A623" s="50"/>
      <c r="B623" s="50"/>
      <c r="C623" s="92"/>
      <c r="D623" s="92"/>
      <c r="E623" s="9"/>
      <c r="F623" s="9"/>
      <c r="G623" s="9"/>
      <c r="H623" s="9"/>
      <c r="I623" s="9"/>
      <c r="J623" s="9"/>
      <c r="K623" s="9"/>
      <c r="L623" s="9"/>
      <c r="M623" s="9"/>
      <c r="N623" s="9"/>
      <c r="O623" s="9"/>
      <c r="P623" s="9"/>
      <c r="Q623" s="9"/>
      <c r="R623" s="9"/>
      <c r="S623" s="9"/>
      <c r="T623" s="9"/>
      <c r="U623" s="9"/>
      <c r="V623" s="9"/>
      <c r="W623" s="9"/>
      <c r="X623" s="9"/>
      <c r="Y623" s="9"/>
      <c r="Z623" s="9"/>
      <c r="AA623" s="9"/>
      <c r="AB623" s="9"/>
      <c r="AC623" s="9"/>
      <c r="AD623" s="9"/>
    </row>
    <row r="624" spans="1:30">
      <c r="A624" s="50"/>
      <c r="B624" s="50"/>
      <c r="C624" s="92"/>
      <c r="D624" s="92"/>
      <c r="E624" s="9"/>
      <c r="F624" s="9"/>
      <c r="G624" s="9"/>
      <c r="H624" s="9"/>
      <c r="I624" s="9"/>
      <c r="J624" s="9"/>
      <c r="K624" s="9"/>
      <c r="L624" s="9"/>
      <c r="M624" s="9"/>
      <c r="N624" s="9"/>
      <c r="O624" s="9"/>
      <c r="P624" s="9"/>
      <c r="Q624" s="9"/>
      <c r="R624" s="9"/>
      <c r="S624" s="9"/>
      <c r="T624" s="9"/>
      <c r="U624" s="9"/>
      <c r="V624" s="9"/>
      <c r="W624" s="9"/>
      <c r="X624" s="9"/>
      <c r="Y624" s="9"/>
      <c r="Z624" s="9"/>
      <c r="AA624" s="9"/>
      <c r="AB624" s="9"/>
      <c r="AC624" s="9"/>
      <c r="AD624" s="9"/>
    </row>
    <row r="625" spans="1:30">
      <c r="A625" s="50"/>
      <c r="B625" s="50"/>
      <c r="C625" s="92"/>
      <c r="D625" s="92"/>
      <c r="E625" s="9"/>
      <c r="F625" s="9"/>
      <c r="G625" s="9"/>
      <c r="H625" s="9"/>
      <c r="I625" s="9"/>
      <c r="J625" s="9"/>
      <c r="K625" s="9"/>
      <c r="L625" s="9"/>
      <c r="M625" s="9"/>
      <c r="N625" s="9"/>
      <c r="O625" s="9"/>
      <c r="P625" s="9"/>
      <c r="Q625" s="9"/>
      <c r="R625" s="9"/>
      <c r="S625" s="9"/>
      <c r="T625" s="9"/>
      <c r="U625" s="9"/>
      <c r="V625" s="9"/>
      <c r="W625" s="9"/>
      <c r="X625" s="9"/>
      <c r="Y625" s="9"/>
      <c r="Z625" s="9"/>
      <c r="AA625" s="9"/>
      <c r="AB625" s="9"/>
      <c r="AC625" s="9"/>
      <c r="AD625" s="9"/>
    </row>
    <row r="626" spans="1:30">
      <c r="A626" s="50"/>
      <c r="B626" s="50"/>
      <c r="C626" s="92"/>
      <c r="D626" s="92"/>
      <c r="E626" s="9"/>
      <c r="F626" s="9"/>
      <c r="G626" s="9"/>
      <c r="H626" s="9"/>
      <c r="I626" s="9"/>
      <c r="J626" s="9"/>
      <c r="K626" s="9"/>
      <c r="L626" s="9"/>
      <c r="M626" s="9"/>
      <c r="N626" s="9"/>
      <c r="O626" s="9"/>
      <c r="P626" s="9"/>
      <c r="Q626" s="9"/>
      <c r="R626" s="9"/>
      <c r="S626" s="9"/>
      <c r="T626" s="9"/>
      <c r="U626" s="9"/>
      <c r="V626" s="9"/>
      <c r="W626" s="9"/>
      <c r="X626" s="9"/>
      <c r="Y626" s="9"/>
      <c r="Z626" s="9"/>
      <c r="AA626" s="9"/>
      <c r="AB626" s="9"/>
      <c r="AC626" s="9"/>
      <c r="AD626" s="9"/>
    </row>
    <row r="627" spans="1:30">
      <c r="A627" s="50"/>
      <c r="B627" s="50"/>
      <c r="C627" s="92"/>
      <c r="D627" s="92"/>
      <c r="E627" s="9"/>
      <c r="F627" s="9"/>
      <c r="G627" s="9"/>
      <c r="H627" s="9"/>
      <c r="I627" s="9"/>
      <c r="J627" s="9"/>
      <c r="K627" s="9"/>
      <c r="L627" s="9"/>
      <c r="M627" s="9"/>
      <c r="N627" s="9"/>
      <c r="O627" s="9"/>
      <c r="P627" s="9"/>
      <c r="Q627" s="9"/>
      <c r="R627" s="9"/>
      <c r="S627" s="9"/>
      <c r="T627" s="9"/>
      <c r="U627" s="9"/>
      <c r="V627" s="9"/>
      <c r="W627" s="9"/>
      <c r="X627" s="9"/>
      <c r="Y627" s="9"/>
      <c r="Z627" s="9"/>
      <c r="AA627" s="9"/>
      <c r="AB627" s="9"/>
      <c r="AC627" s="9"/>
      <c r="AD627" s="9"/>
    </row>
    <row r="628" spans="1:30">
      <c r="A628" s="50"/>
      <c r="B628" s="50"/>
      <c r="C628" s="92"/>
      <c r="D628" s="92"/>
      <c r="E628" s="9"/>
      <c r="F628" s="9"/>
      <c r="G628" s="9"/>
      <c r="H628" s="9"/>
      <c r="I628" s="9"/>
      <c r="J628" s="9"/>
      <c r="K628" s="9"/>
      <c r="L628" s="9"/>
      <c r="M628" s="9"/>
      <c r="N628" s="9"/>
      <c r="O628" s="9"/>
      <c r="P628" s="9"/>
      <c r="Q628" s="9"/>
      <c r="R628" s="9"/>
      <c r="S628" s="9"/>
      <c r="T628" s="9"/>
      <c r="U628" s="9"/>
      <c r="V628" s="9"/>
      <c r="W628" s="9"/>
      <c r="X628" s="9"/>
      <c r="Y628" s="9"/>
      <c r="Z628" s="9"/>
      <c r="AA628" s="9"/>
      <c r="AB628" s="9"/>
      <c r="AC628" s="9"/>
      <c r="AD628" s="9"/>
    </row>
    <row r="629" spans="1:30">
      <c r="A629" s="50"/>
      <c r="B629" s="50"/>
      <c r="C629" s="92"/>
      <c r="D629" s="92"/>
      <c r="E629" s="9"/>
      <c r="F629" s="9"/>
      <c r="G629" s="9"/>
      <c r="H629" s="9"/>
      <c r="I629" s="9"/>
      <c r="J629" s="9"/>
      <c r="K629" s="9"/>
      <c r="L629" s="9"/>
      <c r="M629" s="9"/>
      <c r="N629" s="9"/>
      <c r="O629" s="9"/>
      <c r="P629" s="9"/>
      <c r="Q629" s="9"/>
      <c r="R629" s="9"/>
      <c r="S629" s="9"/>
      <c r="T629" s="9"/>
      <c r="U629" s="9"/>
      <c r="V629" s="9"/>
      <c r="W629" s="9"/>
      <c r="X629" s="9"/>
      <c r="Y629" s="9"/>
      <c r="Z629" s="9"/>
      <c r="AA629" s="9"/>
      <c r="AB629" s="9"/>
      <c r="AC629" s="9"/>
      <c r="AD629" s="9"/>
    </row>
    <row r="630" spans="1:30">
      <c r="A630" s="50"/>
      <c r="B630" s="50"/>
      <c r="C630" s="92"/>
      <c r="D630" s="92"/>
      <c r="E630" s="9"/>
      <c r="F630" s="9"/>
      <c r="G630" s="9"/>
      <c r="H630" s="9"/>
      <c r="I630" s="9"/>
      <c r="J630" s="9"/>
      <c r="K630" s="9"/>
      <c r="L630" s="9"/>
      <c r="M630" s="9"/>
      <c r="N630" s="9"/>
      <c r="O630" s="9"/>
      <c r="P630" s="9"/>
      <c r="Q630" s="9"/>
      <c r="R630" s="9"/>
      <c r="S630" s="9"/>
      <c r="T630" s="9"/>
      <c r="U630" s="9"/>
      <c r="V630" s="9"/>
      <c r="W630" s="9"/>
      <c r="X630" s="9"/>
      <c r="Y630" s="9"/>
      <c r="Z630" s="9"/>
      <c r="AA630" s="9"/>
      <c r="AB630" s="9"/>
      <c r="AC630" s="9"/>
      <c r="AD630" s="9"/>
    </row>
    <row r="631" spans="1:30">
      <c r="A631" s="50"/>
      <c r="B631" s="50"/>
      <c r="C631" s="92"/>
      <c r="D631" s="92"/>
      <c r="E631" s="9"/>
      <c r="F631" s="9"/>
      <c r="G631" s="9"/>
      <c r="H631" s="9"/>
      <c r="I631" s="9"/>
      <c r="J631" s="9"/>
      <c r="K631" s="9"/>
      <c r="L631" s="9"/>
      <c r="M631" s="9"/>
      <c r="N631" s="9"/>
      <c r="O631" s="9"/>
      <c r="P631" s="9"/>
      <c r="Q631" s="9"/>
      <c r="R631" s="9"/>
      <c r="S631" s="9"/>
      <c r="T631" s="9"/>
      <c r="U631" s="9"/>
      <c r="V631" s="9"/>
      <c r="W631" s="9"/>
      <c r="X631" s="9"/>
      <c r="Y631" s="9"/>
      <c r="Z631" s="9"/>
      <c r="AA631" s="9"/>
      <c r="AB631" s="9"/>
      <c r="AC631" s="9"/>
      <c r="AD631" s="9"/>
    </row>
    <row r="632" spans="1:30">
      <c r="A632" s="50"/>
      <c r="B632" s="50"/>
      <c r="C632" s="92"/>
      <c r="D632" s="92"/>
      <c r="E632" s="9"/>
      <c r="F632" s="9"/>
      <c r="G632" s="9"/>
      <c r="H632" s="9"/>
      <c r="I632" s="9"/>
      <c r="J632" s="9"/>
      <c r="K632" s="9"/>
      <c r="L632" s="9"/>
      <c r="M632" s="9"/>
      <c r="N632" s="9"/>
      <c r="O632" s="9"/>
      <c r="P632" s="9"/>
      <c r="Q632" s="9"/>
      <c r="R632" s="9"/>
      <c r="S632" s="9"/>
      <c r="T632" s="9"/>
      <c r="U632" s="9"/>
      <c r="V632" s="9"/>
      <c r="W632" s="9"/>
      <c r="X632" s="9"/>
      <c r="Y632" s="9"/>
      <c r="Z632" s="9"/>
      <c r="AA632" s="9"/>
      <c r="AB632" s="9"/>
      <c r="AC632" s="9"/>
      <c r="AD632" s="9"/>
    </row>
    <row r="633" spans="1:30">
      <c r="A633" s="50"/>
      <c r="B633" s="50"/>
      <c r="C633" s="92"/>
      <c r="D633" s="92"/>
      <c r="E633" s="9"/>
      <c r="F633" s="9"/>
      <c r="G633" s="9"/>
      <c r="H633" s="9"/>
      <c r="I633" s="9"/>
      <c r="J633" s="9"/>
      <c r="K633" s="9"/>
      <c r="L633" s="9"/>
      <c r="M633" s="9"/>
      <c r="N633" s="9"/>
      <c r="O633" s="9"/>
      <c r="P633" s="9"/>
      <c r="Q633" s="9"/>
      <c r="R633" s="9"/>
      <c r="S633" s="9"/>
      <c r="T633" s="9"/>
      <c r="U633" s="9"/>
      <c r="V633" s="9"/>
      <c r="W633" s="9"/>
      <c r="X633" s="9"/>
      <c r="Y633" s="9"/>
      <c r="Z633" s="9"/>
      <c r="AA633" s="9"/>
      <c r="AB633" s="9"/>
      <c r="AC633" s="9"/>
      <c r="AD633" s="9"/>
    </row>
    <row r="634" spans="1:30">
      <c r="A634" s="50"/>
      <c r="B634" s="50"/>
      <c r="C634" s="92"/>
      <c r="D634" s="92"/>
      <c r="E634" s="9"/>
      <c r="F634" s="9"/>
      <c r="G634" s="9"/>
      <c r="H634" s="9"/>
      <c r="I634" s="9"/>
      <c r="J634" s="9"/>
      <c r="K634" s="9"/>
      <c r="L634" s="9"/>
      <c r="M634" s="9"/>
      <c r="N634" s="9"/>
      <c r="O634" s="9"/>
      <c r="P634" s="9"/>
      <c r="Q634" s="9"/>
      <c r="R634" s="9"/>
      <c r="S634" s="9"/>
      <c r="T634" s="9"/>
      <c r="U634" s="9"/>
      <c r="V634" s="9"/>
      <c r="W634" s="9"/>
      <c r="X634" s="9"/>
      <c r="Y634" s="9"/>
      <c r="Z634" s="9"/>
      <c r="AA634" s="9"/>
      <c r="AB634" s="9"/>
      <c r="AC634" s="9"/>
      <c r="AD634" s="9"/>
    </row>
    <row r="635" spans="1:30">
      <c r="A635" s="50"/>
      <c r="B635" s="50"/>
      <c r="C635" s="92"/>
      <c r="D635" s="92"/>
      <c r="E635" s="9"/>
      <c r="F635" s="9"/>
      <c r="G635" s="9"/>
      <c r="H635" s="9"/>
      <c r="I635" s="9"/>
      <c r="J635" s="9"/>
      <c r="K635" s="9"/>
      <c r="L635" s="9"/>
      <c r="M635" s="9"/>
      <c r="N635" s="9"/>
      <c r="O635" s="9"/>
      <c r="P635" s="9"/>
      <c r="Q635" s="9"/>
      <c r="R635" s="9"/>
      <c r="S635" s="9"/>
      <c r="T635" s="9"/>
      <c r="U635" s="9"/>
      <c r="V635" s="9"/>
      <c r="W635" s="9"/>
      <c r="X635" s="9"/>
      <c r="Y635" s="9"/>
      <c r="Z635" s="9"/>
      <c r="AA635" s="9"/>
      <c r="AB635" s="9"/>
      <c r="AC635" s="9"/>
      <c r="AD635" s="9"/>
    </row>
    <row r="636" spans="1:30">
      <c r="A636" s="50"/>
      <c r="B636" s="50"/>
      <c r="C636" s="92"/>
      <c r="D636" s="92"/>
      <c r="E636" s="9"/>
      <c r="F636" s="9"/>
      <c r="G636" s="9"/>
      <c r="H636" s="9"/>
      <c r="I636" s="9"/>
      <c r="J636" s="9"/>
      <c r="K636" s="9"/>
      <c r="L636" s="9"/>
      <c r="M636" s="9"/>
      <c r="N636" s="9"/>
      <c r="O636" s="9"/>
      <c r="P636" s="9"/>
      <c r="Q636" s="9"/>
      <c r="R636" s="9"/>
      <c r="S636" s="9"/>
      <c r="T636" s="9"/>
      <c r="U636" s="9"/>
      <c r="V636" s="9"/>
      <c r="W636" s="9"/>
      <c r="X636" s="9"/>
      <c r="Y636" s="9"/>
      <c r="Z636" s="9"/>
      <c r="AA636" s="9"/>
      <c r="AB636" s="9"/>
      <c r="AC636" s="9"/>
      <c r="AD636" s="9"/>
    </row>
    <row r="637" spans="1:30">
      <c r="A637" s="50"/>
      <c r="B637" s="50"/>
      <c r="C637" s="92"/>
      <c r="D637" s="92"/>
      <c r="E637" s="9"/>
      <c r="F637" s="9"/>
      <c r="G637" s="9"/>
      <c r="H637" s="9"/>
      <c r="I637" s="9"/>
      <c r="J637" s="9"/>
      <c r="K637" s="9"/>
      <c r="L637" s="9"/>
      <c r="M637" s="9"/>
      <c r="N637" s="9"/>
      <c r="O637" s="9"/>
      <c r="P637" s="9"/>
      <c r="Q637" s="9"/>
      <c r="R637" s="9"/>
      <c r="S637" s="9"/>
      <c r="T637" s="9"/>
      <c r="U637" s="9"/>
      <c r="V637" s="9"/>
      <c r="W637" s="9"/>
      <c r="X637" s="9"/>
      <c r="Y637" s="9"/>
      <c r="Z637" s="9"/>
      <c r="AA637" s="9"/>
      <c r="AB637" s="9"/>
      <c r="AC637" s="9"/>
      <c r="AD637" s="9"/>
    </row>
    <row r="638" spans="1:30">
      <c r="A638" s="50"/>
      <c r="B638" s="50"/>
      <c r="C638" s="92"/>
      <c r="D638" s="92"/>
      <c r="E638" s="9"/>
      <c r="F638" s="9"/>
      <c r="G638" s="9"/>
      <c r="H638" s="9"/>
      <c r="I638" s="9"/>
      <c r="J638" s="9"/>
      <c r="K638" s="9"/>
      <c r="L638" s="9"/>
      <c r="M638" s="9"/>
      <c r="N638" s="9"/>
      <c r="O638" s="9"/>
      <c r="P638" s="9"/>
      <c r="Q638" s="9"/>
      <c r="R638" s="9"/>
      <c r="S638" s="9"/>
      <c r="T638" s="9"/>
      <c r="U638" s="9"/>
      <c r="V638" s="9"/>
      <c r="W638" s="9"/>
      <c r="X638" s="9"/>
      <c r="Y638" s="9"/>
      <c r="Z638" s="9"/>
      <c r="AA638" s="9"/>
      <c r="AB638" s="9"/>
      <c r="AC638" s="9"/>
      <c r="AD638" s="9"/>
    </row>
    <row r="639" spans="1:30">
      <c r="A639" s="50"/>
      <c r="B639" s="50"/>
      <c r="C639" s="92"/>
      <c r="D639" s="92"/>
      <c r="E639" s="9"/>
      <c r="F639" s="9"/>
      <c r="G639" s="9"/>
      <c r="H639" s="9"/>
      <c r="I639" s="9"/>
      <c r="J639" s="9"/>
      <c r="K639" s="9"/>
      <c r="L639" s="9"/>
      <c r="M639" s="9"/>
      <c r="N639" s="9"/>
      <c r="O639" s="9"/>
      <c r="P639" s="9"/>
      <c r="Q639" s="9"/>
      <c r="R639" s="9"/>
      <c r="S639" s="9"/>
      <c r="T639" s="9"/>
      <c r="U639" s="9"/>
      <c r="V639" s="9"/>
      <c r="W639" s="9"/>
      <c r="X639" s="9"/>
      <c r="Y639" s="9"/>
      <c r="Z639" s="9"/>
      <c r="AA639" s="9"/>
      <c r="AB639" s="9"/>
      <c r="AC639" s="9"/>
      <c r="AD639" s="9"/>
    </row>
    <row r="640" spans="1:30">
      <c r="A640" s="50"/>
      <c r="B640" s="50"/>
      <c r="C640" s="92"/>
      <c r="D640" s="92"/>
      <c r="E640" s="9"/>
      <c r="F640" s="9"/>
      <c r="G640" s="9"/>
      <c r="H640" s="9"/>
      <c r="I640" s="9"/>
      <c r="J640" s="9"/>
      <c r="K640" s="9"/>
      <c r="L640" s="9"/>
      <c r="M640" s="9"/>
      <c r="N640" s="9"/>
      <c r="O640" s="9"/>
      <c r="P640" s="9"/>
      <c r="Q640" s="9"/>
      <c r="R640" s="9"/>
      <c r="S640" s="9"/>
      <c r="T640" s="9"/>
      <c r="U640" s="9"/>
      <c r="V640" s="9"/>
      <c r="W640" s="9"/>
      <c r="X640" s="9"/>
      <c r="Y640" s="9"/>
      <c r="Z640" s="9"/>
      <c r="AA640" s="9"/>
      <c r="AB640" s="9"/>
      <c r="AC640" s="9"/>
      <c r="AD640" s="9"/>
    </row>
    <row r="641" spans="1:30">
      <c r="A641" s="50"/>
      <c r="B641" s="50"/>
      <c r="C641" s="92"/>
      <c r="D641" s="92"/>
      <c r="E641" s="9"/>
      <c r="F641" s="9"/>
      <c r="G641" s="9"/>
      <c r="H641" s="9"/>
      <c r="I641" s="9"/>
      <c r="J641" s="9"/>
      <c r="K641" s="9"/>
      <c r="L641" s="9"/>
      <c r="M641" s="9"/>
      <c r="N641" s="9"/>
      <c r="O641" s="9"/>
      <c r="P641" s="9"/>
      <c r="Q641" s="9"/>
      <c r="R641" s="9"/>
      <c r="S641" s="9"/>
      <c r="T641" s="9"/>
      <c r="U641" s="9"/>
      <c r="V641" s="9"/>
      <c r="W641" s="9"/>
      <c r="X641" s="9"/>
      <c r="Y641" s="9"/>
      <c r="Z641" s="9"/>
      <c r="AA641" s="9"/>
      <c r="AB641" s="9"/>
      <c r="AC641" s="9"/>
      <c r="AD641" s="9"/>
    </row>
    <row r="642" spans="1:30">
      <c r="A642" s="50"/>
      <c r="B642" s="50"/>
      <c r="C642" s="92"/>
      <c r="D642" s="92"/>
      <c r="E642" s="9"/>
      <c r="F642" s="9"/>
      <c r="G642" s="9"/>
      <c r="H642" s="9"/>
      <c r="I642" s="9"/>
      <c r="J642" s="9"/>
      <c r="K642" s="9"/>
      <c r="L642" s="9"/>
      <c r="M642" s="9"/>
      <c r="N642" s="9"/>
      <c r="O642" s="9"/>
      <c r="P642" s="9"/>
      <c r="Q642" s="9"/>
      <c r="R642" s="9"/>
      <c r="S642" s="9"/>
      <c r="T642" s="9"/>
      <c r="U642" s="9"/>
      <c r="V642" s="9"/>
      <c r="W642" s="9"/>
      <c r="X642" s="9"/>
      <c r="Y642" s="9"/>
      <c r="Z642" s="9"/>
      <c r="AA642" s="9"/>
      <c r="AB642" s="9"/>
      <c r="AC642" s="9"/>
      <c r="AD642" s="9"/>
    </row>
    <row r="643" spans="1:30">
      <c r="A643" s="50"/>
      <c r="B643" s="50"/>
      <c r="C643" s="92"/>
      <c r="D643" s="92"/>
      <c r="E643" s="9"/>
      <c r="F643" s="9"/>
      <c r="G643" s="9"/>
      <c r="H643" s="9"/>
      <c r="I643" s="9"/>
      <c r="J643" s="9"/>
      <c r="K643" s="9"/>
      <c r="L643" s="9"/>
      <c r="M643" s="9"/>
      <c r="N643" s="9"/>
      <c r="O643" s="9"/>
      <c r="P643" s="9"/>
      <c r="Q643" s="9"/>
      <c r="R643" s="9"/>
      <c r="S643" s="9"/>
      <c r="T643" s="9"/>
      <c r="U643" s="9"/>
      <c r="V643" s="9"/>
      <c r="W643" s="9"/>
      <c r="X643" s="9"/>
      <c r="Y643" s="9"/>
      <c r="Z643" s="9"/>
      <c r="AA643" s="9"/>
      <c r="AB643" s="9"/>
      <c r="AC643" s="9"/>
      <c r="AD643" s="9"/>
    </row>
    <row r="644" spans="1:30">
      <c r="A644" s="50"/>
      <c r="B644" s="50"/>
      <c r="C644" s="92"/>
      <c r="D644" s="92"/>
      <c r="E644" s="9"/>
      <c r="F644" s="9"/>
      <c r="G644" s="9"/>
      <c r="H644" s="9"/>
      <c r="I644" s="9"/>
      <c r="J644" s="9"/>
      <c r="K644" s="9"/>
      <c r="L644" s="9"/>
      <c r="M644" s="9"/>
      <c r="N644" s="9"/>
      <c r="O644" s="9"/>
      <c r="P644" s="9"/>
      <c r="Q644" s="9"/>
      <c r="R644" s="9"/>
      <c r="S644" s="9"/>
      <c r="T644" s="9"/>
      <c r="U644" s="9"/>
      <c r="V644" s="9"/>
      <c r="W644" s="9"/>
      <c r="X644" s="9"/>
      <c r="Y644" s="9"/>
      <c r="Z644" s="9"/>
      <c r="AA644" s="9"/>
      <c r="AB644" s="9"/>
      <c r="AC644" s="9"/>
      <c r="AD644" s="9"/>
    </row>
    <row r="645" spans="1:30">
      <c r="A645" s="50"/>
      <c r="B645" s="50"/>
      <c r="C645" s="92"/>
      <c r="D645" s="92"/>
      <c r="E645" s="9"/>
      <c r="F645" s="9"/>
      <c r="G645" s="9"/>
      <c r="H645" s="9"/>
      <c r="I645" s="9"/>
      <c r="J645" s="9"/>
      <c r="K645" s="9"/>
      <c r="L645" s="9"/>
      <c r="M645" s="9"/>
      <c r="N645" s="9"/>
      <c r="O645" s="9"/>
      <c r="P645" s="9"/>
      <c r="Q645" s="9"/>
      <c r="R645" s="9"/>
      <c r="S645" s="9"/>
      <c r="T645" s="9"/>
      <c r="U645" s="9"/>
      <c r="V645" s="9"/>
      <c r="W645" s="9"/>
      <c r="X645" s="9"/>
      <c r="Y645" s="9"/>
      <c r="Z645" s="9"/>
      <c r="AA645" s="9"/>
      <c r="AB645" s="9"/>
      <c r="AC645" s="9"/>
      <c r="AD645" s="9"/>
    </row>
    <row r="646" spans="1:30">
      <c r="A646" s="50"/>
      <c r="B646" s="50"/>
      <c r="C646" s="92"/>
      <c r="D646" s="92"/>
      <c r="E646" s="9"/>
      <c r="F646" s="9"/>
      <c r="G646" s="9"/>
      <c r="H646" s="9"/>
      <c r="I646" s="9"/>
      <c r="J646" s="9"/>
      <c r="K646" s="9"/>
      <c r="L646" s="9"/>
      <c r="M646" s="9"/>
      <c r="N646" s="9"/>
      <c r="O646" s="9"/>
      <c r="P646" s="9"/>
      <c r="Q646" s="9"/>
      <c r="R646" s="9"/>
      <c r="S646" s="9"/>
      <c r="T646" s="9"/>
      <c r="U646" s="9"/>
      <c r="V646" s="9"/>
      <c r="W646" s="9"/>
      <c r="X646" s="9"/>
      <c r="Y646" s="9"/>
      <c r="Z646" s="9"/>
      <c r="AA646" s="9"/>
      <c r="AB646" s="9"/>
      <c r="AC646" s="9"/>
      <c r="AD646" s="9"/>
    </row>
    <row r="647" spans="1:30">
      <c r="A647" s="50"/>
      <c r="B647" s="50"/>
      <c r="C647" s="92"/>
      <c r="D647" s="92"/>
      <c r="E647" s="9"/>
      <c r="F647" s="9"/>
      <c r="G647" s="9"/>
      <c r="H647" s="9"/>
      <c r="I647" s="9"/>
      <c r="J647" s="9"/>
      <c r="K647" s="9"/>
      <c r="L647" s="9"/>
      <c r="M647" s="9"/>
      <c r="N647" s="9"/>
      <c r="O647" s="9"/>
      <c r="P647" s="9"/>
      <c r="Q647" s="9"/>
      <c r="R647" s="9"/>
      <c r="S647" s="9"/>
      <c r="T647" s="9"/>
      <c r="U647" s="9"/>
      <c r="V647" s="9"/>
      <c r="W647" s="9"/>
      <c r="X647" s="9"/>
      <c r="Y647" s="9"/>
      <c r="Z647" s="9"/>
      <c r="AA647" s="9"/>
      <c r="AB647" s="9"/>
      <c r="AC647" s="9"/>
      <c r="AD647" s="9"/>
    </row>
    <row r="648" spans="1:30">
      <c r="A648" s="50"/>
      <c r="B648" s="50"/>
      <c r="C648" s="92"/>
      <c r="D648" s="92"/>
      <c r="E648" s="9"/>
      <c r="F648" s="9"/>
      <c r="G648" s="9"/>
      <c r="H648" s="9"/>
      <c r="I648" s="9"/>
      <c r="J648" s="9"/>
      <c r="K648" s="9"/>
      <c r="L648" s="9"/>
      <c r="M648" s="9"/>
      <c r="N648" s="9"/>
      <c r="O648" s="9"/>
      <c r="P648" s="9"/>
      <c r="Q648" s="9"/>
      <c r="R648" s="9"/>
      <c r="S648" s="9"/>
      <c r="T648" s="9"/>
      <c r="U648" s="9"/>
      <c r="V648" s="9"/>
      <c r="W648" s="9"/>
      <c r="X648" s="9"/>
      <c r="Y648" s="9"/>
      <c r="Z648" s="9"/>
      <c r="AA648" s="9"/>
      <c r="AB648" s="9"/>
      <c r="AC648" s="9"/>
      <c r="AD648" s="9"/>
    </row>
    <row r="649" spans="1:30">
      <c r="A649" s="50"/>
      <c r="B649" s="50"/>
      <c r="C649" s="92"/>
      <c r="D649" s="92"/>
      <c r="E649" s="9"/>
      <c r="F649" s="9"/>
      <c r="G649" s="9"/>
      <c r="H649" s="9"/>
      <c r="I649" s="9"/>
      <c r="J649" s="9"/>
      <c r="K649" s="9"/>
      <c r="L649" s="9"/>
      <c r="M649" s="9"/>
      <c r="N649" s="9"/>
      <c r="O649" s="9"/>
      <c r="P649" s="9"/>
      <c r="Q649" s="9"/>
      <c r="R649" s="9"/>
      <c r="S649" s="9"/>
      <c r="T649" s="9"/>
      <c r="U649" s="9"/>
      <c r="V649" s="9"/>
      <c r="W649" s="9"/>
      <c r="X649" s="9"/>
      <c r="Y649" s="9"/>
      <c r="Z649" s="9"/>
      <c r="AA649" s="9"/>
      <c r="AB649" s="9"/>
      <c r="AC649" s="9"/>
      <c r="AD649" s="9"/>
    </row>
    <row r="650" spans="1:30">
      <c r="A650" s="50"/>
      <c r="B650" s="50"/>
      <c r="C650" s="92"/>
      <c r="D650" s="92"/>
      <c r="E650" s="9"/>
      <c r="F650" s="9"/>
      <c r="G650" s="9"/>
      <c r="H650" s="9"/>
      <c r="I650" s="9"/>
      <c r="J650" s="9"/>
      <c r="K650" s="9"/>
      <c r="L650" s="9"/>
      <c r="M650" s="9"/>
      <c r="N650" s="9"/>
      <c r="O650" s="9"/>
      <c r="P650" s="9"/>
      <c r="Q650" s="9"/>
      <c r="R650" s="9"/>
      <c r="S650" s="9"/>
      <c r="T650" s="9"/>
      <c r="U650" s="9"/>
      <c r="V650" s="9"/>
      <c r="W650" s="9"/>
      <c r="X650" s="9"/>
      <c r="Y650" s="9"/>
      <c r="Z650" s="9"/>
      <c r="AA650" s="9"/>
      <c r="AB650" s="9"/>
      <c r="AC650" s="9"/>
      <c r="AD650" s="9"/>
    </row>
    <row r="651" spans="1:30">
      <c r="A651" s="50"/>
      <c r="B651" s="50"/>
      <c r="C651" s="92"/>
      <c r="D651" s="92"/>
      <c r="E651" s="9"/>
      <c r="F651" s="9"/>
      <c r="G651" s="9"/>
      <c r="H651" s="9"/>
      <c r="I651" s="9"/>
      <c r="J651" s="9"/>
      <c r="K651" s="9"/>
      <c r="L651" s="9"/>
      <c r="M651" s="9"/>
      <c r="N651" s="9"/>
      <c r="O651" s="9"/>
      <c r="P651" s="9"/>
      <c r="Q651" s="9"/>
      <c r="R651" s="9"/>
      <c r="S651" s="9"/>
      <c r="T651" s="9"/>
      <c r="U651" s="9"/>
      <c r="V651" s="9"/>
      <c r="W651" s="9"/>
      <c r="X651" s="9"/>
      <c r="Y651" s="9"/>
      <c r="Z651" s="9"/>
      <c r="AA651" s="9"/>
      <c r="AB651" s="9"/>
      <c r="AC651" s="9"/>
      <c r="AD651" s="9"/>
    </row>
    <row r="652" spans="1:30">
      <c r="A652" s="50"/>
      <c r="B652" s="50"/>
      <c r="C652" s="92"/>
      <c r="D652" s="92"/>
      <c r="E652" s="9"/>
      <c r="F652" s="9"/>
      <c r="G652" s="9"/>
      <c r="H652" s="9"/>
      <c r="I652" s="9"/>
      <c r="J652" s="9"/>
      <c r="K652" s="9"/>
      <c r="L652" s="9"/>
      <c r="M652" s="9"/>
      <c r="N652" s="9"/>
      <c r="O652" s="9"/>
      <c r="P652" s="9"/>
      <c r="Q652" s="9"/>
      <c r="R652" s="9"/>
      <c r="S652" s="9"/>
      <c r="T652" s="9"/>
      <c r="U652" s="9"/>
      <c r="V652" s="9"/>
      <c r="W652" s="9"/>
      <c r="X652" s="9"/>
      <c r="Y652" s="9"/>
      <c r="Z652" s="9"/>
      <c r="AA652" s="9"/>
      <c r="AB652" s="9"/>
      <c r="AC652" s="9"/>
      <c r="AD652" s="9"/>
    </row>
    <row r="653" spans="1:30">
      <c r="A653" s="50"/>
      <c r="B653" s="50"/>
      <c r="C653" s="92"/>
      <c r="D653" s="92"/>
      <c r="E653" s="9"/>
      <c r="F653" s="9"/>
      <c r="G653" s="9"/>
      <c r="H653" s="9"/>
      <c r="I653" s="9"/>
      <c r="J653" s="9"/>
      <c r="K653" s="9"/>
      <c r="L653" s="9"/>
      <c r="M653" s="9"/>
      <c r="N653" s="9"/>
      <c r="O653" s="9"/>
      <c r="P653" s="9"/>
      <c r="Q653" s="9"/>
      <c r="R653" s="9"/>
      <c r="S653" s="9"/>
      <c r="T653" s="9"/>
      <c r="U653" s="9"/>
      <c r="V653" s="9"/>
      <c r="W653" s="9"/>
      <c r="X653" s="9"/>
      <c r="Y653" s="9"/>
      <c r="Z653" s="9"/>
      <c r="AA653" s="9"/>
      <c r="AB653" s="9"/>
      <c r="AC653" s="9"/>
      <c r="AD653" s="9"/>
    </row>
    <row r="654" spans="1:30">
      <c r="A654" s="50"/>
      <c r="B654" s="50"/>
      <c r="C654" s="92"/>
      <c r="D654" s="92"/>
      <c r="E654" s="9"/>
      <c r="F654" s="9"/>
      <c r="G654" s="9"/>
      <c r="H654" s="9"/>
      <c r="I654" s="9"/>
      <c r="J654" s="9"/>
      <c r="K654" s="9"/>
      <c r="L654" s="9"/>
      <c r="M654" s="9"/>
      <c r="N654" s="9"/>
      <c r="O654" s="9"/>
      <c r="P654" s="9"/>
      <c r="Q654" s="9"/>
      <c r="R654" s="9"/>
      <c r="S654" s="9"/>
      <c r="T654" s="9"/>
      <c r="U654" s="9"/>
      <c r="V654" s="9"/>
      <c r="W654" s="9"/>
      <c r="X654" s="9"/>
      <c r="Y654" s="9"/>
      <c r="Z654" s="9"/>
      <c r="AA654" s="9"/>
      <c r="AB654" s="9"/>
      <c r="AC654" s="9"/>
      <c r="AD654" s="9"/>
    </row>
    <row r="655" spans="1:30">
      <c r="A655" s="50"/>
      <c r="B655" s="50"/>
      <c r="C655" s="92"/>
      <c r="D655" s="92"/>
      <c r="E655" s="9"/>
      <c r="F655" s="9"/>
      <c r="G655" s="9"/>
      <c r="H655" s="9"/>
      <c r="I655" s="9"/>
      <c r="J655" s="9"/>
      <c r="K655" s="9"/>
      <c r="L655" s="9"/>
      <c r="M655" s="9"/>
      <c r="N655" s="9"/>
      <c r="O655" s="9"/>
      <c r="P655" s="9"/>
      <c r="Q655" s="9"/>
      <c r="R655" s="9"/>
      <c r="S655" s="9"/>
      <c r="T655" s="9"/>
      <c r="U655" s="9"/>
      <c r="V655" s="9"/>
      <c r="W655" s="9"/>
      <c r="X655" s="9"/>
      <c r="Y655" s="9"/>
      <c r="Z655" s="9"/>
      <c r="AA655" s="9"/>
      <c r="AB655" s="9"/>
      <c r="AC655" s="9"/>
      <c r="AD655" s="9"/>
    </row>
    <row r="656" spans="1:30">
      <c r="A656" s="50"/>
      <c r="B656" s="50"/>
      <c r="C656" s="92"/>
      <c r="D656" s="92"/>
      <c r="E656" s="9"/>
      <c r="F656" s="9"/>
      <c r="G656" s="9"/>
      <c r="H656" s="9"/>
      <c r="I656" s="9"/>
      <c r="J656" s="9"/>
      <c r="K656" s="9"/>
      <c r="L656" s="9"/>
      <c r="M656" s="9"/>
      <c r="N656" s="9"/>
      <c r="O656" s="9"/>
      <c r="P656" s="9"/>
      <c r="Q656" s="9"/>
      <c r="R656" s="9"/>
      <c r="S656" s="9"/>
      <c r="T656" s="9"/>
      <c r="U656" s="9"/>
      <c r="V656" s="9"/>
      <c r="W656" s="9"/>
      <c r="X656" s="9"/>
      <c r="Y656" s="9"/>
      <c r="Z656" s="9"/>
      <c r="AA656" s="9"/>
      <c r="AB656" s="9"/>
      <c r="AC656" s="9"/>
      <c r="AD656" s="9"/>
    </row>
    <row r="657" spans="1:30">
      <c r="A657" s="50"/>
      <c r="B657" s="50"/>
      <c r="C657" s="92"/>
      <c r="D657" s="92"/>
      <c r="E657" s="9"/>
      <c r="F657" s="9"/>
      <c r="G657" s="9"/>
      <c r="H657" s="9"/>
      <c r="I657" s="9"/>
      <c r="J657" s="9"/>
      <c r="K657" s="9"/>
      <c r="L657" s="9"/>
      <c r="M657" s="9"/>
      <c r="N657" s="9"/>
      <c r="O657" s="9"/>
      <c r="P657" s="9"/>
      <c r="Q657" s="9"/>
      <c r="R657" s="9"/>
      <c r="S657" s="9"/>
      <c r="T657" s="9"/>
      <c r="U657" s="9"/>
      <c r="V657" s="9"/>
      <c r="W657" s="9"/>
      <c r="X657" s="9"/>
      <c r="Y657" s="9"/>
      <c r="Z657" s="9"/>
      <c r="AA657" s="9"/>
      <c r="AB657" s="9"/>
      <c r="AC657" s="9"/>
      <c r="AD657" s="9"/>
    </row>
    <row r="658" spans="1:30">
      <c r="A658" s="50"/>
      <c r="B658" s="50"/>
      <c r="C658" s="92"/>
      <c r="D658" s="92"/>
      <c r="E658" s="9"/>
      <c r="F658" s="9"/>
      <c r="G658" s="9"/>
      <c r="H658" s="9"/>
      <c r="I658" s="9"/>
      <c r="J658" s="9"/>
      <c r="K658" s="9"/>
      <c r="L658" s="9"/>
      <c r="M658" s="9"/>
      <c r="N658" s="9"/>
      <c r="O658" s="9"/>
      <c r="P658" s="9"/>
      <c r="Q658" s="9"/>
      <c r="R658" s="9"/>
      <c r="S658" s="9"/>
      <c r="T658" s="9"/>
      <c r="U658" s="9"/>
      <c r="V658" s="9"/>
      <c r="W658" s="9"/>
      <c r="X658" s="9"/>
      <c r="Y658" s="9"/>
      <c r="Z658" s="9"/>
      <c r="AA658" s="9"/>
      <c r="AB658" s="9"/>
      <c r="AC658" s="9"/>
      <c r="AD658" s="9"/>
    </row>
    <row r="659" spans="1:30">
      <c r="A659" s="50"/>
      <c r="B659" s="50"/>
      <c r="C659" s="92"/>
      <c r="D659" s="92"/>
      <c r="E659" s="9"/>
      <c r="F659" s="9"/>
      <c r="G659" s="9"/>
      <c r="H659" s="9"/>
      <c r="I659" s="9"/>
      <c r="J659" s="9"/>
      <c r="K659" s="9"/>
      <c r="L659" s="9"/>
      <c r="M659" s="9"/>
      <c r="N659" s="9"/>
      <c r="O659" s="9"/>
      <c r="P659" s="9"/>
      <c r="Q659" s="9"/>
      <c r="R659" s="9"/>
      <c r="S659" s="9"/>
      <c r="T659" s="9"/>
      <c r="U659" s="9"/>
      <c r="V659" s="9"/>
      <c r="W659" s="9"/>
      <c r="X659" s="9"/>
      <c r="Y659" s="9"/>
      <c r="Z659" s="9"/>
      <c r="AA659" s="9"/>
      <c r="AB659" s="9"/>
      <c r="AC659" s="9"/>
      <c r="AD659" s="9"/>
    </row>
    <row r="660" spans="1:30">
      <c r="A660" s="50"/>
      <c r="B660" s="50"/>
      <c r="C660" s="92"/>
      <c r="D660" s="92"/>
      <c r="E660" s="9"/>
      <c r="F660" s="9"/>
      <c r="G660" s="9"/>
      <c r="H660" s="9"/>
      <c r="I660" s="9"/>
      <c r="J660" s="9"/>
      <c r="K660" s="9"/>
      <c r="L660" s="9"/>
      <c r="M660" s="9"/>
      <c r="N660" s="9"/>
      <c r="O660" s="9"/>
      <c r="P660" s="9"/>
      <c r="Q660" s="9"/>
      <c r="R660" s="9"/>
      <c r="S660" s="9"/>
      <c r="T660" s="9"/>
      <c r="U660" s="9"/>
      <c r="V660" s="9"/>
      <c r="W660" s="9"/>
      <c r="X660" s="9"/>
      <c r="Y660" s="9"/>
      <c r="Z660" s="9"/>
      <c r="AA660" s="9"/>
      <c r="AB660" s="9"/>
      <c r="AC660" s="9"/>
      <c r="AD660" s="9"/>
    </row>
    <row r="661" spans="1:30">
      <c r="A661" s="50"/>
      <c r="B661" s="50"/>
      <c r="C661" s="92"/>
      <c r="D661" s="92"/>
      <c r="E661" s="9"/>
      <c r="F661" s="9"/>
      <c r="G661" s="9"/>
      <c r="H661" s="9"/>
      <c r="I661" s="9"/>
      <c r="J661" s="9"/>
      <c r="K661" s="9"/>
      <c r="L661" s="9"/>
      <c r="M661" s="9"/>
      <c r="N661" s="9"/>
      <c r="O661" s="9"/>
      <c r="P661" s="9"/>
      <c r="Q661" s="9"/>
      <c r="R661" s="9"/>
      <c r="S661" s="9"/>
      <c r="T661" s="9"/>
      <c r="U661" s="9"/>
      <c r="V661" s="9"/>
      <c r="W661" s="9"/>
      <c r="X661" s="9"/>
      <c r="Y661" s="9"/>
      <c r="Z661" s="9"/>
      <c r="AA661" s="9"/>
      <c r="AB661" s="9"/>
      <c r="AC661" s="9"/>
      <c r="AD661" s="9"/>
    </row>
    <row r="662" spans="1:30">
      <c r="A662" s="50"/>
      <c r="B662" s="50"/>
      <c r="C662" s="92"/>
      <c r="D662" s="92"/>
      <c r="E662" s="9"/>
      <c r="F662" s="9"/>
      <c r="G662" s="9"/>
      <c r="H662" s="9"/>
      <c r="I662" s="9"/>
      <c r="J662" s="9"/>
      <c r="K662" s="9"/>
      <c r="L662" s="9"/>
      <c r="M662" s="9"/>
      <c r="N662" s="9"/>
      <c r="O662" s="9"/>
      <c r="P662" s="9"/>
      <c r="Q662" s="9"/>
      <c r="R662" s="9"/>
      <c r="S662" s="9"/>
      <c r="T662" s="9"/>
      <c r="U662" s="9"/>
      <c r="V662" s="9"/>
      <c r="W662" s="9"/>
      <c r="X662" s="9"/>
      <c r="Y662" s="9"/>
      <c r="Z662" s="9"/>
      <c r="AA662" s="9"/>
      <c r="AB662" s="9"/>
      <c r="AC662" s="9"/>
      <c r="AD662" s="9"/>
    </row>
    <row r="663" spans="1:30">
      <c r="A663" s="50"/>
      <c r="B663" s="50"/>
      <c r="C663" s="92"/>
      <c r="D663" s="92"/>
      <c r="E663" s="9"/>
      <c r="F663" s="9"/>
      <c r="G663" s="9"/>
      <c r="H663" s="9"/>
      <c r="I663" s="9"/>
      <c r="J663" s="9"/>
      <c r="K663" s="9"/>
      <c r="L663" s="9"/>
      <c r="M663" s="9"/>
      <c r="N663" s="9"/>
      <c r="O663" s="9"/>
      <c r="P663" s="9"/>
      <c r="Q663" s="9"/>
      <c r="R663" s="9"/>
      <c r="S663" s="9"/>
      <c r="T663" s="9"/>
      <c r="U663" s="9"/>
      <c r="V663" s="9"/>
      <c r="W663" s="9"/>
      <c r="X663" s="9"/>
      <c r="Y663" s="9"/>
      <c r="Z663" s="9"/>
      <c r="AA663" s="9"/>
      <c r="AB663" s="9"/>
      <c r="AC663" s="9"/>
      <c r="AD663" s="9"/>
    </row>
    <row r="664" spans="1:30">
      <c r="A664" s="50"/>
      <c r="B664" s="50"/>
      <c r="C664" s="92"/>
      <c r="D664" s="92"/>
      <c r="E664" s="9"/>
      <c r="F664" s="9"/>
      <c r="G664" s="9"/>
      <c r="H664" s="9"/>
      <c r="I664" s="9"/>
      <c r="J664" s="9"/>
      <c r="K664" s="9"/>
      <c r="L664" s="9"/>
      <c r="M664" s="9"/>
      <c r="N664" s="9"/>
      <c r="O664" s="9"/>
      <c r="P664" s="9"/>
      <c r="Q664" s="9"/>
      <c r="R664" s="9"/>
      <c r="S664" s="9"/>
      <c r="T664" s="9"/>
      <c r="U664" s="9"/>
      <c r="V664" s="9"/>
      <c r="W664" s="9"/>
      <c r="X664" s="9"/>
      <c r="Y664" s="9"/>
      <c r="Z664" s="9"/>
      <c r="AA664" s="9"/>
      <c r="AB664" s="9"/>
      <c r="AC664" s="9"/>
      <c r="AD664" s="9"/>
    </row>
    <row r="665" spans="1:30">
      <c r="A665" s="50"/>
      <c r="B665" s="50"/>
      <c r="C665" s="92"/>
      <c r="D665" s="92"/>
      <c r="E665" s="9"/>
      <c r="F665" s="9"/>
      <c r="G665" s="9"/>
      <c r="H665" s="9"/>
      <c r="I665" s="9"/>
      <c r="J665" s="9"/>
      <c r="K665" s="9"/>
      <c r="L665" s="9"/>
      <c r="M665" s="9"/>
      <c r="N665" s="9"/>
      <c r="O665" s="9"/>
      <c r="P665" s="9"/>
      <c r="Q665" s="9"/>
      <c r="R665" s="9"/>
      <c r="S665" s="9"/>
      <c r="T665" s="9"/>
      <c r="U665" s="9"/>
      <c r="V665" s="9"/>
      <c r="W665" s="9"/>
      <c r="X665" s="9"/>
      <c r="Y665" s="9"/>
      <c r="Z665" s="9"/>
      <c r="AA665" s="9"/>
      <c r="AB665" s="9"/>
      <c r="AC665" s="9"/>
      <c r="AD665" s="9"/>
    </row>
    <row r="666" spans="1:30">
      <c r="A666" s="50"/>
      <c r="B666" s="50"/>
      <c r="C666" s="92"/>
      <c r="D666" s="92"/>
      <c r="E666" s="9"/>
      <c r="F666" s="9"/>
      <c r="G666" s="9"/>
      <c r="H666" s="9"/>
      <c r="I666" s="9"/>
      <c r="J666" s="9"/>
      <c r="K666" s="9"/>
      <c r="L666" s="9"/>
      <c r="M666" s="9"/>
      <c r="N666" s="9"/>
      <c r="O666" s="9"/>
      <c r="P666" s="9"/>
      <c r="Q666" s="9"/>
      <c r="R666" s="9"/>
      <c r="S666" s="9"/>
      <c r="T666" s="9"/>
      <c r="U666" s="9"/>
      <c r="V666" s="9"/>
      <c r="W666" s="9"/>
      <c r="X666" s="9"/>
      <c r="Y666" s="9"/>
      <c r="Z666" s="9"/>
      <c r="AA666" s="9"/>
      <c r="AB666" s="9"/>
      <c r="AC666" s="9"/>
      <c r="AD666" s="9"/>
    </row>
    <row r="667" spans="1:30">
      <c r="A667" s="50"/>
      <c r="B667" s="50"/>
      <c r="C667" s="92"/>
      <c r="D667" s="92"/>
      <c r="E667" s="9"/>
      <c r="F667" s="9"/>
      <c r="G667" s="9"/>
      <c r="H667" s="9"/>
      <c r="I667" s="9"/>
      <c r="J667" s="9"/>
      <c r="K667" s="9"/>
      <c r="L667" s="9"/>
      <c r="M667" s="9"/>
      <c r="N667" s="9"/>
      <c r="O667" s="9"/>
      <c r="P667" s="9"/>
      <c r="Q667" s="9"/>
      <c r="R667" s="9"/>
      <c r="S667" s="9"/>
      <c r="T667" s="9"/>
      <c r="U667" s="9"/>
      <c r="V667" s="9"/>
      <c r="W667" s="9"/>
      <c r="X667" s="9"/>
      <c r="Y667" s="9"/>
      <c r="Z667" s="9"/>
      <c r="AA667" s="9"/>
      <c r="AB667" s="9"/>
      <c r="AC667" s="9"/>
      <c r="AD667" s="9"/>
    </row>
    <row r="668" spans="1:30">
      <c r="A668" s="50"/>
      <c r="B668" s="50"/>
      <c r="C668" s="92"/>
      <c r="D668" s="92"/>
      <c r="E668" s="9"/>
      <c r="F668" s="9"/>
      <c r="G668" s="9"/>
      <c r="H668" s="9"/>
      <c r="I668" s="9"/>
      <c r="J668" s="9"/>
      <c r="K668" s="9"/>
      <c r="L668" s="9"/>
      <c r="M668" s="9"/>
      <c r="N668" s="9"/>
      <c r="O668" s="9"/>
      <c r="P668" s="9"/>
      <c r="Q668" s="9"/>
      <c r="R668" s="9"/>
      <c r="S668" s="9"/>
      <c r="T668" s="9"/>
      <c r="U668" s="9"/>
      <c r="V668" s="9"/>
      <c r="W668" s="9"/>
      <c r="X668" s="9"/>
      <c r="Y668" s="9"/>
      <c r="Z668" s="9"/>
      <c r="AA668" s="9"/>
      <c r="AB668" s="9"/>
      <c r="AC668" s="9"/>
      <c r="AD668" s="9"/>
    </row>
    <row r="669" spans="1:30">
      <c r="A669" s="50"/>
      <c r="B669" s="50"/>
      <c r="C669" s="92"/>
      <c r="D669" s="92"/>
      <c r="E669" s="9"/>
      <c r="F669" s="9"/>
      <c r="G669" s="9"/>
      <c r="H669" s="9"/>
      <c r="I669" s="9"/>
      <c r="J669" s="9"/>
      <c r="K669" s="9"/>
      <c r="L669" s="9"/>
      <c r="M669" s="9"/>
      <c r="N669" s="9"/>
      <c r="O669" s="9"/>
      <c r="P669" s="9"/>
      <c r="Q669" s="9"/>
      <c r="R669" s="9"/>
      <c r="S669" s="9"/>
      <c r="T669" s="9"/>
      <c r="U669" s="9"/>
      <c r="V669" s="9"/>
      <c r="W669" s="9"/>
      <c r="X669" s="9"/>
      <c r="Y669" s="9"/>
      <c r="Z669" s="9"/>
      <c r="AA669" s="9"/>
      <c r="AB669" s="9"/>
      <c r="AC669" s="9"/>
      <c r="AD669" s="9"/>
    </row>
    <row r="670" spans="1:30">
      <c r="A670" s="50"/>
      <c r="B670" s="50"/>
      <c r="C670" s="92"/>
      <c r="D670" s="92"/>
      <c r="E670" s="9"/>
      <c r="F670" s="9"/>
      <c r="G670" s="9"/>
      <c r="H670" s="9"/>
      <c r="I670" s="9"/>
      <c r="J670" s="9"/>
      <c r="K670" s="9"/>
      <c r="L670" s="9"/>
      <c r="M670" s="9"/>
      <c r="N670" s="9"/>
      <c r="O670" s="9"/>
      <c r="P670" s="9"/>
      <c r="Q670" s="9"/>
      <c r="R670" s="9"/>
      <c r="S670" s="9"/>
      <c r="T670" s="9"/>
      <c r="U670" s="9"/>
      <c r="V670" s="9"/>
      <c r="W670" s="9"/>
      <c r="X670" s="9"/>
      <c r="Y670" s="9"/>
      <c r="Z670" s="9"/>
      <c r="AA670" s="9"/>
      <c r="AB670" s="9"/>
      <c r="AC670" s="9"/>
      <c r="AD670" s="9"/>
    </row>
    <row r="671" spans="1:30">
      <c r="A671" s="50"/>
      <c r="B671" s="50"/>
      <c r="C671" s="92"/>
      <c r="D671" s="92"/>
      <c r="E671" s="9"/>
      <c r="F671" s="9"/>
      <c r="G671" s="9"/>
      <c r="H671" s="9"/>
      <c r="I671" s="9"/>
      <c r="J671" s="9"/>
      <c r="K671" s="9"/>
      <c r="L671" s="9"/>
      <c r="M671" s="9"/>
      <c r="N671" s="9"/>
      <c r="O671" s="9"/>
      <c r="P671" s="9"/>
      <c r="Q671" s="9"/>
      <c r="R671" s="9"/>
      <c r="S671" s="9"/>
      <c r="T671" s="9"/>
      <c r="U671" s="9"/>
      <c r="V671" s="9"/>
      <c r="W671" s="9"/>
      <c r="X671" s="9"/>
      <c r="Y671" s="9"/>
      <c r="Z671" s="9"/>
      <c r="AA671" s="9"/>
      <c r="AB671" s="9"/>
      <c r="AC671" s="9"/>
      <c r="AD671" s="9"/>
    </row>
    <row r="672" spans="1:30">
      <c r="A672" s="50"/>
      <c r="B672" s="50"/>
      <c r="C672" s="92"/>
      <c r="D672" s="92"/>
      <c r="E672" s="9"/>
      <c r="F672" s="9"/>
      <c r="G672" s="9"/>
      <c r="H672" s="9"/>
      <c r="I672" s="9"/>
      <c r="J672" s="9"/>
      <c r="K672" s="9"/>
      <c r="L672" s="9"/>
      <c r="M672" s="9"/>
      <c r="N672" s="9"/>
      <c r="O672" s="9"/>
      <c r="P672" s="9"/>
      <c r="Q672" s="9"/>
      <c r="R672" s="9"/>
      <c r="S672" s="9"/>
      <c r="T672" s="9"/>
      <c r="U672" s="9"/>
      <c r="V672" s="9"/>
      <c r="W672" s="9"/>
      <c r="X672" s="9"/>
      <c r="Y672" s="9"/>
      <c r="Z672" s="9"/>
      <c r="AA672" s="9"/>
      <c r="AB672" s="9"/>
      <c r="AC672" s="9"/>
      <c r="AD672" s="9"/>
    </row>
    <row r="673" spans="1:30">
      <c r="A673" s="50"/>
      <c r="B673" s="50"/>
      <c r="C673" s="92"/>
      <c r="D673" s="92"/>
      <c r="E673" s="9"/>
      <c r="F673" s="9"/>
      <c r="G673" s="9"/>
      <c r="H673" s="9"/>
      <c r="I673" s="9"/>
      <c r="J673" s="9"/>
      <c r="K673" s="9"/>
      <c r="L673" s="9"/>
      <c r="M673" s="9"/>
      <c r="N673" s="9"/>
      <c r="O673" s="9"/>
      <c r="P673" s="9"/>
      <c r="Q673" s="9"/>
      <c r="R673" s="9"/>
      <c r="S673" s="9"/>
      <c r="T673" s="9"/>
      <c r="U673" s="9"/>
      <c r="V673" s="9"/>
      <c r="W673" s="9"/>
      <c r="X673" s="9"/>
      <c r="Y673" s="9"/>
      <c r="Z673" s="9"/>
      <c r="AA673" s="9"/>
      <c r="AB673" s="9"/>
      <c r="AC673" s="9"/>
      <c r="AD673" s="9"/>
    </row>
    <row r="674" spans="1:30">
      <c r="A674" s="50"/>
      <c r="B674" s="50"/>
      <c r="C674" s="92"/>
      <c r="D674" s="92"/>
      <c r="E674" s="9"/>
      <c r="F674" s="9"/>
      <c r="G674" s="9"/>
      <c r="H674" s="9"/>
      <c r="I674" s="9"/>
      <c r="J674" s="9"/>
      <c r="K674" s="9"/>
      <c r="L674" s="9"/>
      <c r="M674" s="9"/>
      <c r="N674" s="9"/>
      <c r="O674" s="9"/>
      <c r="P674" s="9"/>
      <c r="Q674" s="9"/>
      <c r="R674" s="9"/>
      <c r="S674" s="9"/>
      <c r="T674" s="9"/>
      <c r="U674" s="9"/>
      <c r="V674" s="9"/>
      <c r="W674" s="9"/>
      <c r="X674" s="9"/>
      <c r="Y674" s="9"/>
      <c r="Z674" s="9"/>
      <c r="AA674" s="9"/>
      <c r="AB674" s="9"/>
      <c r="AC674" s="9"/>
      <c r="AD674" s="9"/>
    </row>
    <row r="675" spans="1:30">
      <c r="A675" s="50"/>
      <c r="B675" s="50"/>
      <c r="C675" s="92"/>
      <c r="D675" s="92"/>
      <c r="E675" s="9"/>
      <c r="F675" s="9"/>
      <c r="G675" s="9"/>
      <c r="H675" s="9"/>
      <c r="I675" s="9"/>
      <c r="J675" s="9"/>
      <c r="K675" s="9"/>
      <c r="L675" s="9"/>
      <c r="M675" s="9"/>
      <c r="N675" s="9"/>
      <c r="O675" s="9"/>
      <c r="P675" s="9"/>
      <c r="Q675" s="9"/>
      <c r="R675" s="9"/>
      <c r="S675" s="9"/>
      <c r="T675" s="9"/>
      <c r="U675" s="9"/>
      <c r="V675" s="9"/>
      <c r="W675" s="9"/>
      <c r="X675" s="9"/>
      <c r="Y675" s="9"/>
      <c r="Z675" s="9"/>
      <c r="AA675" s="9"/>
      <c r="AB675" s="9"/>
      <c r="AC675" s="9"/>
      <c r="AD675" s="9"/>
    </row>
    <row r="676" spans="1:30">
      <c r="A676" s="50"/>
      <c r="B676" s="50"/>
      <c r="C676" s="92"/>
      <c r="D676" s="92"/>
      <c r="E676" s="9"/>
      <c r="F676" s="9"/>
      <c r="G676" s="9"/>
      <c r="H676" s="9"/>
      <c r="I676" s="9"/>
      <c r="J676" s="9"/>
      <c r="K676" s="9"/>
      <c r="L676" s="9"/>
      <c r="M676" s="9"/>
      <c r="N676" s="9"/>
      <c r="O676" s="9"/>
      <c r="P676" s="9"/>
      <c r="Q676" s="9"/>
      <c r="R676" s="9"/>
      <c r="S676" s="9"/>
      <c r="T676" s="9"/>
      <c r="U676" s="9"/>
      <c r="V676" s="9"/>
      <c r="W676" s="9"/>
      <c r="X676" s="9"/>
      <c r="Y676" s="9"/>
      <c r="Z676" s="9"/>
      <c r="AA676" s="9"/>
      <c r="AB676" s="9"/>
      <c r="AC676" s="9"/>
      <c r="AD676" s="9"/>
    </row>
    <row r="677" spans="1:30">
      <c r="A677" s="50"/>
      <c r="B677" s="50"/>
      <c r="C677" s="92"/>
      <c r="D677" s="92"/>
      <c r="E677" s="9"/>
      <c r="F677" s="9"/>
      <c r="G677" s="9"/>
      <c r="H677" s="9"/>
      <c r="I677" s="9"/>
      <c r="J677" s="9"/>
      <c r="K677" s="9"/>
      <c r="L677" s="9"/>
      <c r="M677" s="9"/>
      <c r="N677" s="9"/>
      <c r="O677" s="9"/>
      <c r="P677" s="9"/>
      <c r="Q677" s="9"/>
      <c r="R677" s="9"/>
      <c r="S677" s="9"/>
      <c r="T677" s="9"/>
      <c r="U677" s="9"/>
      <c r="V677" s="9"/>
      <c r="W677" s="9"/>
      <c r="X677" s="9"/>
      <c r="Y677" s="9"/>
      <c r="Z677" s="9"/>
      <c r="AA677" s="9"/>
      <c r="AB677" s="9"/>
      <c r="AC677" s="9"/>
      <c r="AD677" s="9"/>
    </row>
    <row r="678" spans="1:30">
      <c r="A678" s="50"/>
      <c r="B678" s="50"/>
      <c r="C678" s="92"/>
      <c r="D678" s="92"/>
      <c r="E678" s="9"/>
      <c r="F678" s="9"/>
      <c r="G678" s="9"/>
      <c r="H678" s="9"/>
      <c r="I678" s="9"/>
      <c r="J678" s="9"/>
      <c r="K678" s="9"/>
      <c r="L678" s="9"/>
      <c r="M678" s="9"/>
      <c r="N678" s="9"/>
      <c r="O678" s="9"/>
      <c r="P678" s="9"/>
      <c r="Q678" s="9"/>
      <c r="R678" s="9"/>
      <c r="S678" s="9"/>
      <c r="T678" s="9"/>
      <c r="U678" s="9"/>
      <c r="V678" s="9"/>
      <c r="W678" s="9"/>
      <c r="X678" s="9"/>
      <c r="Y678" s="9"/>
      <c r="Z678" s="9"/>
      <c r="AA678" s="9"/>
      <c r="AB678" s="9"/>
      <c r="AC678" s="9"/>
      <c r="AD678" s="9"/>
    </row>
    <row r="679" spans="1:30">
      <c r="A679" s="50"/>
      <c r="B679" s="50"/>
      <c r="C679" s="92"/>
      <c r="D679" s="92"/>
      <c r="E679" s="9"/>
      <c r="F679" s="9"/>
      <c r="G679" s="9"/>
      <c r="H679" s="9"/>
      <c r="I679" s="9"/>
      <c r="J679" s="9"/>
      <c r="K679" s="9"/>
      <c r="L679" s="9"/>
      <c r="M679" s="9"/>
      <c r="N679" s="9"/>
      <c r="O679" s="9"/>
      <c r="P679" s="9"/>
      <c r="Q679" s="9"/>
      <c r="R679" s="9"/>
      <c r="S679" s="9"/>
      <c r="T679" s="9"/>
      <c r="U679" s="9"/>
      <c r="V679" s="9"/>
      <c r="W679" s="9"/>
      <c r="X679" s="9"/>
      <c r="Y679" s="9"/>
      <c r="Z679" s="9"/>
      <c r="AA679" s="9"/>
      <c r="AB679" s="9"/>
      <c r="AC679" s="9"/>
      <c r="AD679" s="9"/>
    </row>
    <row r="680" spans="1:30">
      <c r="A680" s="50"/>
      <c r="B680" s="50"/>
      <c r="C680" s="92"/>
      <c r="D680" s="92"/>
      <c r="E680" s="9"/>
      <c r="F680" s="9"/>
      <c r="G680" s="9"/>
      <c r="H680" s="9"/>
      <c r="I680" s="9"/>
      <c r="J680" s="9"/>
      <c r="K680" s="9"/>
      <c r="L680" s="9"/>
      <c r="M680" s="9"/>
      <c r="N680" s="9"/>
      <c r="O680" s="9"/>
      <c r="P680" s="9"/>
      <c r="Q680" s="9"/>
      <c r="R680" s="9"/>
      <c r="S680" s="9"/>
      <c r="T680" s="9"/>
      <c r="U680" s="9"/>
      <c r="V680" s="9"/>
      <c r="W680" s="9"/>
      <c r="X680" s="9"/>
      <c r="Y680" s="9"/>
      <c r="Z680" s="9"/>
      <c r="AA680" s="9"/>
      <c r="AB680" s="9"/>
      <c r="AC680" s="9"/>
      <c r="AD680" s="9"/>
    </row>
    <row r="681" spans="1:30">
      <c r="A681" s="50"/>
      <c r="B681" s="50"/>
      <c r="C681" s="92"/>
      <c r="D681" s="92"/>
      <c r="E681" s="9"/>
      <c r="F681" s="9"/>
      <c r="G681" s="9"/>
      <c r="H681" s="9"/>
      <c r="I681" s="9"/>
      <c r="J681" s="9"/>
      <c r="K681" s="9"/>
      <c r="L681" s="9"/>
      <c r="M681" s="9"/>
      <c r="N681" s="9"/>
      <c r="O681" s="9"/>
      <c r="P681" s="9"/>
      <c r="Q681" s="9"/>
      <c r="R681" s="9"/>
      <c r="S681" s="9"/>
      <c r="T681" s="9"/>
      <c r="U681" s="9"/>
      <c r="V681" s="9"/>
      <c r="W681" s="9"/>
      <c r="X681" s="9"/>
      <c r="Y681" s="9"/>
      <c r="Z681" s="9"/>
      <c r="AA681" s="9"/>
      <c r="AB681" s="9"/>
      <c r="AC681" s="9"/>
      <c r="AD681" s="9"/>
    </row>
    <row r="682" spans="1:30">
      <c r="A682" s="50"/>
      <c r="B682" s="50"/>
      <c r="C682" s="92"/>
      <c r="D682" s="92"/>
      <c r="E682" s="9"/>
      <c r="F682" s="9"/>
      <c r="G682" s="9"/>
      <c r="H682" s="9"/>
      <c r="I682" s="9"/>
      <c r="J682" s="9"/>
      <c r="K682" s="9"/>
      <c r="L682" s="9"/>
      <c r="M682" s="9"/>
      <c r="N682" s="9"/>
      <c r="O682" s="9"/>
      <c r="P682" s="9"/>
      <c r="Q682" s="9"/>
      <c r="R682" s="9"/>
      <c r="S682" s="9"/>
      <c r="T682" s="9"/>
      <c r="U682" s="9"/>
      <c r="V682" s="9"/>
      <c r="W682" s="9"/>
      <c r="X682" s="9"/>
      <c r="Y682" s="9"/>
      <c r="Z682" s="9"/>
      <c r="AA682" s="9"/>
      <c r="AB682" s="9"/>
      <c r="AC682" s="9"/>
      <c r="AD682" s="9"/>
    </row>
    <row r="683" spans="1:30">
      <c r="A683" s="50"/>
      <c r="B683" s="50"/>
      <c r="C683" s="92"/>
      <c r="D683" s="92"/>
      <c r="E683" s="9"/>
      <c r="F683" s="9"/>
      <c r="G683" s="9"/>
      <c r="H683" s="9"/>
      <c r="I683" s="9"/>
      <c r="J683" s="9"/>
      <c r="K683" s="9"/>
      <c r="L683" s="9"/>
      <c r="M683" s="9"/>
      <c r="N683" s="9"/>
      <c r="O683" s="9"/>
      <c r="P683" s="9"/>
      <c r="Q683" s="9"/>
      <c r="R683" s="9"/>
      <c r="S683" s="9"/>
      <c r="T683" s="9"/>
      <c r="U683" s="9"/>
      <c r="V683" s="9"/>
      <c r="W683" s="9"/>
      <c r="X683" s="9"/>
      <c r="Y683" s="9"/>
      <c r="Z683" s="9"/>
      <c r="AA683" s="9"/>
      <c r="AB683" s="9"/>
      <c r="AC683" s="9"/>
      <c r="AD683" s="9"/>
    </row>
    <row r="684" spans="1:30">
      <c r="A684" s="50"/>
      <c r="B684" s="50"/>
      <c r="C684" s="92"/>
      <c r="D684" s="92"/>
      <c r="E684" s="9"/>
      <c r="F684" s="9"/>
      <c r="G684" s="9"/>
      <c r="H684" s="9"/>
      <c r="I684" s="9"/>
      <c r="J684" s="9"/>
      <c r="K684" s="9"/>
      <c r="L684" s="9"/>
      <c r="M684" s="9"/>
      <c r="N684" s="9"/>
      <c r="O684" s="9"/>
      <c r="P684" s="9"/>
      <c r="Q684" s="9"/>
      <c r="R684" s="9"/>
      <c r="S684" s="9"/>
      <c r="T684" s="9"/>
      <c r="U684" s="9"/>
      <c r="V684" s="9"/>
      <c r="W684" s="9"/>
      <c r="X684" s="9"/>
      <c r="Y684" s="9"/>
      <c r="Z684" s="9"/>
      <c r="AA684" s="9"/>
      <c r="AB684" s="9"/>
      <c r="AC684" s="9"/>
      <c r="AD684" s="9"/>
    </row>
    <row r="685" spans="1:30">
      <c r="A685" s="50"/>
      <c r="B685" s="50"/>
      <c r="C685" s="92"/>
      <c r="D685" s="92"/>
      <c r="E685" s="9"/>
      <c r="F685" s="9"/>
      <c r="G685" s="9"/>
      <c r="H685" s="9"/>
      <c r="I685" s="9"/>
      <c r="J685" s="9"/>
      <c r="K685" s="9"/>
      <c r="L685" s="9"/>
      <c r="M685" s="9"/>
      <c r="N685" s="9"/>
      <c r="O685" s="9"/>
      <c r="P685" s="9"/>
      <c r="Q685" s="9"/>
      <c r="R685" s="9"/>
      <c r="S685" s="9"/>
      <c r="T685" s="9"/>
      <c r="U685" s="9"/>
      <c r="V685" s="9"/>
      <c r="W685" s="9"/>
      <c r="X685" s="9"/>
      <c r="Y685" s="9"/>
      <c r="Z685" s="9"/>
      <c r="AA685" s="9"/>
      <c r="AB685" s="9"/>
      <c r="AC685" s="9"/>
      <c r="AD685" s="9"/>
    </row>
    <row r="686" spans="1:30">
      <c r="A686" s="50"/>
      <c r="B686" s="50"/>
      <c r="C686" s="92"/>
      <c r="D686" s="92"/>
      <c r="E686" s="9"/>
      <c r="F686" s="9"/>
      <c r="G686" s="9"/>
      <c r="H686" s="9"/>
      <c r="I686" s="9"/>
      <c r="J686" s="9"/>
      <c r="K686" s="9"/>
      <c r="L686" s="9"/>
      <c r="M686" s="9"/>
      <c r="N686" s="9"/>
      <c r="O686" s="9"/>
      <c r="P686" s="9"/>
      <c r="Q686" s="9"/>
      <c r="R686" s="9"/>
      <c r="S686" s="9"/>
      <c r="T686" s="9"/>
      <c r="U686" s="9"/>
      <c r="V686" s="9"/>
      <c r="W686" s="9"/>
      <c r="X686" s="9"/>
      <c r="Y686" s="9"/>
      <c r="Z686" s="9"/>
      <c r="AA686" s="9"/>
      <c r="AB686" s="9"/>
      <c r="AC686" s="9"/>
      <c r="AD686" s="9"/>
    </row>
    <row r="687" spans="1:30">
      <c r="A687" s="50"/>
      <c r="B687" s="50"/>
      <c r="C687" s="92"/>
      <c r="D687" s="92"/>
      <c r="E687" s="9"/>
      <c r="F687" s="9"/>
      <c r="G687" s="9"/>
      <c r="H687" s="9"/>
      <c r="I687" s="9"/>
      <c r="J687" s="9"/>
      <c r="K687" s="9"/>
      <c r="L687" s="9"/>
      <c r="M687" s="9"/>
      <c r="N687" s="9"/>
      <c r="O687" s="9"/>
      <c r="P687" s="9"/>
      <c r="Q687" s="9"/>
      <c r="R687" s="9"/>
      <c r="S687" s="9"/>
      <c r="T687" s="9"/>
      <c r="U687" s="9"/>
      <c r="V687" s="9"/>
      <c r="W687" s="9"/>
      <c r="X687" s="9"/>
      <c r="Y687" s="9"/>
      <c r="Z687" s="9"/>
      <c r="AA687" s="9"/>
      <c r="AB687" s="9"/>
      <c r="AC687" s="9"/>
      <c r="AD687" s="9"/>
    </row>
    <row r="688" spans="1:30">
      <c r="A688" s="50"/>
      <c r="B688" s="50"/>
      <c r="C688" s="92"/>
      <c r="D688" s="92"/>
      <c r="E688" s="9"/>
      <c r="F688" s="9"/>
      <c r="G688" s="9"/>
      <c r="H688" s="9"/>
      <c r="I688" s="9"/>
      <c r="J688" s="9"/>
      <c r="K688" s="9"/>
      <c r="L688" s="9"/>
      <c r="M688" s="9"/>
      <c r="N688" s="9"/>
      <c r="O688" s="9"/>
      <c r="P688" s="9"/>
      <c r="Q688" s="9"/>
      <c r="R688" s="9"/>
      <c r="S688" s="9"/>
      <c r="T688" s="9"/>
      <c r="U688" s="9"/>
      <c r="V688" s="9"/>
      <c r="W688" s="9"/>
      <c r="X688" s="9"/>
      <c r="Y688" s="9"/>
      <c r="Z688" s="9"/>
      <c r="AA688" s="9"/>
      <c r="AB688" s="9"/>
      <c r="AC688" s="9"/>
      <c r="AD688" s="9"/>
    </row>
    <row r="689" spans="1:30">
      <c r="A689" s="50"/>
      <c r="B689" s="50"/>
      <c r="C689" s="92"/>
      <c r="D689" s="92"/>
      <c r="E689" s="9"/>
      <c r="F689" s="9"/>
      <c r="G689" s="9"/>
      <c r="H689" s="9"/>
      <c r="I689" s="9"/>
      <c r="J689" s="9"/>
      <c r="K689" s="9"/>
      <c r="L689" s="9"/>
      <c r="M689" s="9"/>
      <c r="N689" s="9"/>
      <c r="O689" s="9"/>
      <c r="P689" s="9"/>
      <c r="Q689" s="9"/>
      <c r="R689" s="9"/>
      <c r="S689" s="9"/>
      <c r="T689" s="9"/>
      <c r="U689" s="9"/>
      <c r="V689" s="9"/>
      <c r="W689" s="9"/>
      <c r="X689" s="9"/>
      <c r="Y689" s="9"/>
      <c r="Z689" s="9"/>
      <c r="AA689" s="9"/>
      <c r="AB689" s="9"/>
      <c r="AC689" s="9"/>
      <c r="AD689" s="9"/>
    </row>
    <row r="690" spans="1:30">
      <c r="A690" s="50"/>
      <c r="B690" s="50"/>
      <c r="C690" s="92"/>
      <c r="D690" s="92"/>
      <c r="E690" s="9"/>
      <c r="F690" s="9"/>
      <c r="G690" s="9"/>
      <c r="H690" s="9"/>
      <c r="I690" s="9"/>
      <c r="J690" s="9"/>
      <c r="K690" s="9"/>
      <c r="L690" s="9"/>
      <c r="M690" s="9"/>
      <c r="N690" s="9"/>
      <c r="O690" s="9"/>
      <c r="P690" s="9"/>
      <c r="Q690" s="9"/>
      <c r="R690" s="9"/>
      <c r="S690" s="9"/>
      <c r="T690" s="9"/>
      <c r="U690" s="9"/>
      <c r="V690" s="9"/>
      <c r="W690" s="9"/>
      <c r="X690" s="9"/>
      <c r="Y690" s="9"/>
      <c r="Z690" s="9"/>
      <c r="AA690" s="9"/>
      <c r="AB690" s="9"/>
      <c r="AC690" s="9"/>
      <c r="AD690" s="9"/>
    </row>
    <row r="691" spans="1:30">
      <c r="A691" s="50"/>
      <c r="B691" s="50"/>
      <c r="C691" s="92"/>
      <c r="D691" s="92"/>
      <c r="E691" s="9"/>
      <c r="F691" s="9"/>
      <c r="G691" s="9"/>
      <c r="H691" s="9"/>
      <c r="I691" s="9"/>
      <c r="J691" s="9"/>
      <c r="K691" s="9"/>
      <c r="L691" s="9"/>
      <c r="M691" s="9"/>
      <c r="N691" s="9"/>
      <c r="O691" s="9"/>
      <c r="P691" s="9"/>
      <c r="Q691" s="9"/>
      <c r="R691" s="9"/>
      <c r="S691" s="9"/>
      <c r="T691" s="9"/>
      <c r="U691" s="9"/>
      <c r="V691" s="9"/>
      <c r="W691" s="9"/>
      <c r="X691" s="9"/>
      <c r="Y691" s="9"/>
      <c r="Z691" s="9"/>
      <c r="AA691" s="9"/>
      <c r="AB691" s="9"/>
      <c r="AC691" s="9"/>
      <c r="AD691" s="9"/>
    </row>
    <row r="692" spans="1:30">
      <c r="A692" s="50"/>
      <c r="B692" s="50"/>
      <c r="C692" s="92"/>
      <c r="D692" s="92"/>
      <c r="E692" s="9"/>
      <c r="F692" s="9"/>
      <c r="G692" s="9"/>
      <c r="H692" s="9"/>
      <c r="I692" s="9"/>
      <c r="J692" s="9"/>
      <c r="K692" s="9"/>
      <c r="L692" s="9"/>
      <c r="M692" s="9"/>
      <c r="N692" s="9"/>
      <c r="O692" s="9"/>
      <c r="P692" s="9"/>
      <c r="Q692" s="9"/>
      <c r="R692" s="9"/>
      <c r="S692" s="9"/>
      <c r="T692" s="9"/>
      <c r="U692" s="9"/>
      <c r="V692" s="9"/>
      <c r="W692" s="9"/>
      <c r="X692" s="9"/>
      <c r="Y692" s="9"/>
      <c r="Z692" s="9"/>
      <c r="AA692" s="9"/>
      <c r="AB692" s="9"/>
      <c r="AC692" s="9"/>
      <c r="AD692" s="9"/>
    </row>
    <row r="693" spans="1:30">
      <c r="A693" s="50"/>
      <c r="B693" s="50"/>
      <c r="C693" s="92"/>
      <c r="D693" s="92"/>
      <c r="E693" s="9"/>
      <c r="F693" s="9"/>
      <c r="G693" s="9"/>
      <c r="H693" s="9"/>
      <c r="I693" s="9"/>
      <c r="J693" s="9"/>
      <c r="K693" s="9"/>
      <c r="L693" s="9"/>
      <c r="M693" s="9"/>
      <c r="N693" s="9"/>
      <c r="O693" s="9"/>
      <c r="P693" s="9"/>
      <c r="Q693" s="9"/>
      <c r="R693" s="9"/>
      <c r="S693" s="9"/>
      <c r="T693" s="9"/>
      <c r="U693" s="9"/>
      <c r="V693" s="9"/>
      <c r="W693" s="9"/>
      <c r="X693" s="9"/>
      <c r="Y693" s="9"/>
      <c r="Z693" s="9"/>
      <c r="AA693" s="9"/>
      <c r="AB693" s="9"/>
      <c r="AC693" s="9"/>
      <c r="AD693" s="9"/>
    </row>
    <row r="694" spans="1:30">
      <c r="A694" s="50"/>
      <c r="B694" s="50"/>
      <c r="C694" s="92"/>
      <c r="D694" s="92"/>
      <c r="E694" s="9"/>
      <c r="F694" s="9"/>
      <c r="G694" s="9"/>
      <c r="H694" s="9"/>
      <c r="I694" s="9"/>
      <c r="J694" s="9"/>
      <c r="K694" s="9"/>
      <c r="L694" s="9"/>
      <c r="M694" s="9"/>
      <c r="N694" s="9"/>
      <c r="O694" s="9"/>
      <c r="P694" s="9"/>
      <c r="Q694" s="9"/>
      <c r="R694" s="9"/>
      <c r="S694" s="9"/>
      <c r="T694" s="9"/>
      <c r="U694" s="9"/>
      <c r="V694" s="9"/>
      <c r="W694" s="9"/>
      <c r="X694" s="9"/>
      <c r="Y694" s="9"/>
      <c r="Z694" s="9"/>
      <c r="AA694" s="9"/>
      <c r="AB694" s="9"/>
      <c r="AC694" s="9"/>
      <c r="AD694" s="9"/>
    </row>
    <row r="695" spans="1:30">
      <c r="A695" s="50"/>
      <c r="B695" s="50"/>
      <c r="C695" s="92"/>
      <c r="D695" s="92"/>
      <c r="E695" s="9"/>
      <c r="F695" s="9"/>
      <c r="G695" s="9"/>
      <c r="H695" s="9"/>
      <c r="I695" s="9"/>
      <c r="J695" s="9"/>
      <c r="K695" s="9"/>
      <c r="L695" s="9"/>
      <c r="M695" s="9"/>
      <c r="N695" s="9"/>
      <c r="O695" s="9"/>
      <c r="P695" s="9"/>
      <c r="Q695" s="9"/>
      <c r="R695" s="9"/>
      <c r="S695" s="9"/>
      <c r="T695" s="9"/>
      <c r="U695" s="9"/>
      <c r="V695" s="9"/>
      <c r="W695" s="9"/>
      <c r="X695" s="9"/>
      <c r="Y695" s="9"/>
      <c r="Z695" s="9"/>
      <c r="AA695" s="9"/>
      <c r="AB695" s="9"/>
      <c r="AC695" s="9"/>
      <c r="AD695" s="9"/>
    </row>
    <row r="696" spans="1:30">
      <c r="A696" s="50"/>
      <c r="B696" s="50"/>
      <c r="C696" s="92"/>
      <c r="D696" s="92"/>
      <c r="E696" s="9"/>
      <c r="F696" s="9"/>
      <c r="G696" s="9"/>
      <c r="H696" s="9"/>
      <c r="I696" s="9"/>
      <c r="J696" s="9"/>
      <c r="K696" s="9"/>
      <c r="L696" s="9"/>
      <c r="M696" s="9"/>
      <c r="N696" s="9"/>
      <c r="O696" s="9"/>
      <c r="P696" s="9"/>
      <c r="Q696" s="9"/>
      <c r="R696" s="9"/>
      <c r="S696" s="9"/>
      <c r="T696" s="9"/>
      <c r="U696" s="9"/>
      <c r="V696" s="9"/>
      <c r="W696" s="9"/>
      <c r="X696" s="9"/>
      <c r="Y696" s="9"/>
      <c r="Z696" s="9"/>
      <c r="AA696" s="9"/>
      <c r="AB696" s="9"/>
      <c r="AC696" s="9"/>
      <c r="AD696" s="9"/>
    </row>
    <row r="697" spans="1:30">
      <c r="A697" s="50"/>
      <c r="B697" s="50"/>
      <c r="C697" s="92"/>
      <c r="D697" s="92"/>
      <c r="E697" s="9"/>
      <c r="F697" s="9"/>
      <c r="G697" s="9"/>
      <c r="H697" s="9"/>
      <c r="I697" s="9"/>
      <c r="J697" s="9"/>
      <c r="K697" s="9"/>
      <c r="L697" s="9"/>
      <c r="M697" s="9"/>
      <c r="N697" s="9"/>
      <c r="O697" s="9"/>
      <c r="P697" s="9"/>
      <c r="Q697" s="9"/>
      <c r="R697" s="9"/>
      <c r="S697" s="9"/>
      <c r="T697" s="9"/>
      <c r="U697" s="9"/>
      <c r="V697" s="9"/>
      <c r="W697" s="9"/>
      <c r="X697" s="9"/>
      <c r="Y697" s="9"/>
      <c r="Z697" s="9"/>
      <c r="AA697" s="9"/>
      <c r="AB697" s="9"/>
      <c r="AC697" s="9"/>
      <c r="AD697" s="9"/>
    </row>
    <row r="698" spans="1:30">
      <c r="A698" s="50"/>
      <c r="B698" s="50"/>
      <c r="C698" s="92"/>
      <c r="D698" s="92"/>
      <c r="E698" s="9"/>
      <c r="F698" s="9"/>
      <c r="G698" s="9"/>
      <c r="H698" s="9"/>
      <c r="I698" s="9"/>
      <c r="J698" s="9"/>
      <c r="K698" s="9"/>
      <c r="L698" s="9"/>
      <c r="M698" s="9"/>
      <c r="N698" s="9"/>
      <c r="O698" s="9"/>
      <c r="P698" s="9"/>
      <c r="Q698" s="9"/>
      <c r="R698" s="9"/>
      <c r="S698" s="9"/>
      <c r="T698" s="9"/>
      <c r="U698" s="9"/>
      <c r="V698" s="9"/>
      <c r="W698" s="9"/>
      <c r="X698" s="9"/>
      <c r="Y698" s="9"/>
      <c r="Z698" s="9"/>
      <c r="AA698" s="9"/>
      <c r="AB698" s="9"/>
      <c r="AC698" s="9"/>
      <c r="AD698" s="9"/>
    </row>
    <row r="699" spans="1:30">
      <c r="A699" s="50"/>
      <c r="B699" s="50"/>
      <c r="C699" s="92"/>
      <c r="D699" s="92"/>
      <c r="E699" s="9"/>
      <c r="F699" s="9"/>
      <c r="G699" s="9"/>
      <c r="H699" s="9"/>
      <c r="I699" s="9"/>
      <c r="J699" s="9"/>
      <c r="K699" s="9"/>
      <c r="L699" s="9"/>
      <c r="M699" s="9"/>
      <c r="N699" s="9"/>
      <c r="O699" s="9"/>
      <c r="P699" s="9"/>
      <c r="Q699" s="9"/>
      <c r="R699" s="9"/>
      <c r="S699" s="9"/>
      <c r="T699" s="9"/>
      <c r="U699" s="9"/>
      <c r="V699" s="9"/>
      <c r="W699" s="9"/>
      <c r="X699" s="9"/>
      <c r="Y699" s="9"/>
      <c r="Z699" s="9"/>
      <c r="AA699" s="9"/>
      <c r="AB699" s="9"/>
      <c r="AC699" s="9"/>
      <c r="AD699" s="9"/>
    </row>
    <row r="700" spans="1:30">
      <c r="A700" s="50"/>
      <c r="B700" s="50"/>
      <c r="C700" s="92"/>
      <c r="D700" s="92"/>
      <c r="E700" s="9"/>
      <c r="F700" s="9"/>
      <c r="G700" s="9"/>
      <c r="H700" s="9"/>
      <c r="I700" s="9"/>
      <c r="J700" s="9"/>
      <c r="K700" s="9"/>
      <c r="L700" s="9"/>
      <c r="M700" s="9"/>
      <c r="N700" s="9"/>
      <c r="O700" s="9"/>
      <c r="P700" s="9"/>
      <c r="Q700" s="9"/>
      <c r="R700" s="9"/>
      <c r="S700" s="9"/>
      <c r="T700" s="9"/>
      <c r="U700" s="9"/>
      <c r="V700" s="9"/>
      <c r="W700" s="9"/>
      <c r="X700" s="9"/>
      <c r="Y700" s="9"/>
      <c r="Z700" s="9"/>
      <c r="AA700" s="9"/>
      <c r="AB700" s="9"/>
      <c r="AC700" s="9"/>
      <c r="AD700" s="9"/>
    </row>
    <row r="701" spans="1:30">
      <c r="A701" s="50"/>
      <c r="B701" s="50"/>
      <c r="C701" s="92"/>
      <c r="D701" s="92"/>
      <c r="E701" s="9"/>
      <c r="F701" s="9"/>
      <c r="G701" s="9"/>
      <c r="H701" s="9"/>
      <c r="I701" s="9"/>
      <c r="J701" s="9"/>
      <c r="K701" s="9"/>
      <c r="L701" s="9"/>
      <c r="M701" s="9"/>
      <c r="N701" s="9"/>
      <c r="O701" s="9"/>
      <c r="P701" s="9"/>
      <c r="Q701" s="9"/>
      <c r="R701" s="9"/>
      <c r="S701" s="9"/>
      <c r="T701" s="9"/>
      <c r="U701" s="9"/>
      <c r="V701" s="9"/>
      <c r="W701" s="9"/>
      <c r="X701" s="9"/>
      <c r="Y701" s="9"/>
      <c r="Z701" s="9"/>
      <c r="AA701" s="9"/>
      <c r="AB701" s="9"/>
      <c r="AC701" s="9"/>
      <c r="AD701" s="9"/>
    </row>
    <row r="702" spans="1:30">
      <c r="A702" s="50"/>
      <c r="B702" s="50"/>
      <c r="C702" s="92"/>
      <c r="D702" s="92"/>
      <c r="E702" s="9"/>
      <c r="F702" s="9"/>
      <c r="G702" s="9"/>
      <c r="H702" s="9"/>
      <c r="I702" s="9"/>
      <c r="J702" s="9"/>
      <c r="K702" s="9"/>
      <c r="L702" s="9"/>
      <c r="M702" s="9"/>
      <c r="N702" s="9"/>
      <c r="O702" s="9"/>
      <c r="P702" s="9"/>
      <c r="Q702" s="9"/>
      <c r="R702" s="9"/>
      <c r="S702" s="9"/>
      <c r="T702" s="9"/>
      <c r="U702" s="9"/>
      <c r="V702" s="9"/>
      <c r="W702" s="9"/>
      <c r="X702" s="9"/>
      <c r="Y702" s="9"/>
      <c r="Z702" s="9"/>
      <c r="AA702" s="9"/>
      <c r="AB702" s="9"/>
      <c r="AC702" s="9"/>
      <c r="AD702" s="9"/>
    </row>
    <row r="703" spans="1:30">
      <c r="A703" s="50"/>
      <c r="B703" s="50"/>
      <c r="C703" s="92"/>
      <c r="D703" s="92"/>
      <c r="E703" s="9"/>
      <c r="F703" s="9"/>
      <c r="G703" s="9"/>
      <c r="H703" s="9"/>
      <c r="I703" s="9"/>
      <c r="J703" s="9"/>
      <c r="K703" s="9"/>
      <c r="L703" s="9"/>
      <c r="M703" s="9"/>
      <c r="N703" s="9"/>
      <c r="O703" s="9"/>
      <c r="P703" s="9"/>
      <c r="Q703" s="9"/>
      <c r="R703" s="9"/>
      <c r="S703" s="9"/>
      <c r="T703" s="9"/>
      <c r="U703" s="9"/>
      <c r="V703" s="9"/>
      <c r="W703" s="9"/>
      <c r="X703" s="9"/>
      <c r="Y703" s="9"/>
      <c r="Z703" s="9"/>
      <c r="AA703" s="9"/>
      <c r="AB703" s="9"/>
      <c r="AC703" s="9"/>
      <c r="AD703" s="9"/>
    </row>
    <row r="704" spans="1:30">
      <c r="A704" s="50"/>
      <c r="B704" s="50"/>
      <c r="C704" s="92"/>
      <c r="D704" s="92"/>
      <c r="E704" s="9"/>
      <c r="F704" s="9"/>
      <c r="G704" s="9"/>
      <c r="H704" s="9"/>
      <c r="I704" s="9"/>
      <c r="J704" s="9"/>
      <c r="K704" s="9"/>
      <c r="L704" s="9"/>
      <c r="M704" s="9"/>
      <c r="N704" s="9"/>
      <c r="O704" s="9"/>
      <c r="P704" s="9"/>
      <c r="Q704" s="9"/>
      <c r="R704" s="9"/>
      <c r="S704" s="9"/>
      <c r="T704" s="9"/>
      <c r="U704" s="9"/>
      <c r="V704" s="9"/>
      <c r="W704" s="9"/>
      <c r="X704" s="9"/>
      <c r="Y704" s="9"/>
      <c r="Z704" s="9"/>
      <c r="AA704" s="9"/>
      <c r="AB704" s="9"/>
      <c r="AC704" s="9"/>
      <c r="AD704" s="9"/>
    </row>
    <row r="705" spans="1:30">
      <c r="A705" s="50"/>
      <c r="B705" s="50"/>
      <c r="C705" s="92"/>
      <c r="D705" s="92"/>
      <c r="E705" s="9"/>
      <c r="F705" s="9"/>
      <c r="G705" s="9"/>
      <c r="H705" s="9"/>
      <c r="I705" s="9"/>
      <c r="J705" s="9"/>
      <c r="K705" s="9"/>
      <c r="L705" s="9"/>
      <c r="M705" s="9"/>
      <c r="N705" s="9"/>
      <c r="O705" s="9"/>
      <c r="P705" s="9"/>
      <c r="Q705" s="9"/>
      <c r="R705" s="9"/>
      <c r="S705" s="9"/>
      <c r="T705" s="9"/>
      <c r="U705" s="9"/>
      <c r="V705" s="9"/>
      <c r="W705" s="9"/>
      <c r="X705" s="9"/>
      <c r="Y705" s="9"/>
      <c r="Z705" s="9"/>
      <c r="AA705" s="9"/>
      <c r="AB705" s="9"/>
      <c r="AC705" s="9"/>
      <c r="AD705" s="9"/>
    </row>
    <row r="706" spans="1:30">
      <c r="A706" s="50"/>
      <c r="B706" s="50"/>
      <c r="C706" s="92"/>
      <c r="D706" s="92"/>
      <c r="E706" s="9"/>
      <c r="F706" s="9"/>
      <c r="G706" s="9"/>
      <c r="H706" s="9"/>
      <c r="I706" s="9"/>
      <c r="J706" s="9"/>
      <c r="K706" s="9"/>
      <c r="L706" s="9"/>
      <c r="M706" s="9"/>
      <c r="N706" s="9"/>
      <c r="O706" s="9"/>
      <c r="P706" s="9"/>
      <c r="Q706" s="9"/>
      <c r="R706" s="9"/>
      <c r="S706" s="9"/>
      <c r="T706" s="9"/>
      <c r="U706" s="9"/>
      <c r="V706" s="9"/>
      <c r="W706" s="9"/>
      <c r="X706" s="9"/>
      <c r="Y706" s="9"/>
      <c r="Z706" s="9"/>
      <c r="AA706" s="9"/>
      <c r="AB706" s="9"/>
      <c r="AC706" s="9"/>
      <c r="AD706" s="9"/>
    </row>
    <row r="707" spans="1:30">
      <c r="A707" s="50"/>
      <c r="B707" s="50"/>
      <c r="C707" s="92"/>
      <c r="D707" s="92"/>
      <c r="E707" s="9"/>
      <c r="F707" s="9"/>
      <c r="G707" s="9"/>
      <c r="H707" s="9"/>
      <c r="I707" s="9"/>
      <c r="J707" s="9"/>
      <c r="K707" s="9"/>
      <c r="L707" s="9"/>
      <c r="M707" s="9"/>
      <c r="N707" s="9"/>
      <c r="O707" s="9"/>
      <c r="P707" s="9"/>
      <c r="Q707" s="9"/>
      <c r="R707" s="9"/>
      <c r="S707" s="9"/>
      <c r="T707" s="9"/>
      <c r="U707" s="9"/>
      <c r="V707" s="9"/>
      <c r="W707" s="9"/>
      <c r="X707" s="9"/>
      <c r="Y707" s="9"/>
      <c r="Z707" s="9"/>
      <c r="AA707" s="9"/>
      <c r="AB707" s="9"/>
      <c r="AC707" s="9"/>
      <c r="AD707" s="9"/>
    </row>
    <row r="708" spans="1:30">
      <c r="A708" s="50"/>
      <c r="B708" s="50"/>
      <c r="C708" s="92"/>
      <c r="D708" s="92"/>
      <c r="E708" s="9"/>
      <c r="F708" s="9"/>
      <c r="G708" s="9"/>
      <c r="H708" s="9"/>
      <c r="I708" s="9"/>
      <c r="J708" s="9"/>
      <c r="K708" s="9"/>
      <c r="L708" s="9"/>
      <c r="M708" s="9"/>
      <c r="N708" s="9"/>
      <c r="O708" s="9"/>
      <c r="P708" s="9"/>
      <c r="Q708" s="9"/>
      <c r="R708" s="9"/>
      <c r="S708" s="9"/>
      <c r="T708" s="9"/>
      <c r="U708" s="9"/>
      <c r="V708" s="9"/>
      <c r="W708" s="9"/>
      <c r="X708" s="9"/>
      <c r="Y708" s="9"/>
      <c r="Z708" s="9"/>
      <c r="AA708" s="9"/>
      <c r="AB708" s="9"/>
      <c r="AC708" s="9"/>
      <c r="AD708" s="9"/>
    </row>
    <row r="709" spans="1:30">
      <c r="A709" s="50"/>
      <c r="B709" s="50"/>
      <c r="C709" s="92"/>
      <c r="D709" s="92"/>
      <c r="E709" s="9"/>
      <c r="F709" s="9"/>
      <c r="G709" s="9"/>
      <c r="H709" s="9"/>
      <c r="I709" s="9"/>
      <c r="J709" s="9"/>
      <c r="K709" s="9"/>
      <c r="L709" s="9"/>
      <c r="M709" s="9"/>
      <c r="N709" s="9"/>
      <c r="O709" s="9"/>
      <c r="P709" s="9"/>
      <c r="Q709" s="9"/>
      <c r="R709" s="9"/>
      <c r="S709" s="9"/>
      <c r="T709" s="9"/>
      <c r="U709" s="9"/>
      <c r="V709" s="9"/>
      <c r="W709" s="9"/>
      <c r="X709" s="9"/>
      <c r="Y709" s="9"/>
      <c r="Z709" s="9"/>
      <c r="AA709" s="9"/>
      <c r="AB709" s="9"/>
      <c r="AC709" s="9"/>
      <c r="AD709" s="9"/>
    </row>
    <row r="710" spans="1:30">
      <c r="A710" s="50"/>
      <c r="B710" s="50"/>
      <c r="C710" s="92"/>
      <c r="D710" s="92"/>
      <c r="E710" s="9"/>
      <c r="F710" s="9"/>
      <c r="G710" s="9"/>
      <c r="H710" s="9"/>
      <c r="I710" s="9"/>
      <c r="J710" s="9"/>
      <c r="K710" s="9"/>
      <c r="L710" s="9"/>
      <c r="M710" s="9"/>
      <c r="N710" s="9"/>
      <c r="O710" s="9"/>
      <c r="P710" s="9"/>
      <c r="Q710" s="9"/>
      <c r="R710" s="9"/>
      <c r="S710" s="9"/>
      <c r="T710" s="9"/>
      <c r="U710" s="9"/>
      <c r="V710" s="9"/>
      <c r="W710" s="9"/>
      <c r="X710" s="9"/>
      <c r="Y710" s="9"/>
      <c r="Z710" s="9"/>
      <c r="AA710" s="9"/>
      <c r="AB710" s="9"/>
      <c r="AC710" s="9"/>
      <c r="AD710" s="9"/>
    </row>
    <row r="711" spans="1:30">
      <c r="A711" s="50"/>
      <c r="B711" s="50"/>
      <c r="C711" s="92"/>
      <c r="D711" s="92"/>
      <c r="E711" s="9"/>
      <c r="F711" s="9"/>
      <c r="G711" s="9"/>
      <c r="H711" s="9"/>
      <c r="I711" s="9"/>
      <c r="J711" s="9"/>
      <c r="K711" s="9"/>
      <c r="L711" s="9"/>
      <c r="M711" s="9"/>
      <c r="N711" s="9"/>
      <c r="O711" s="9"/>
      <c r="P711" s="9"/>
      <c r="Q711" s="9"/>
      <c r="R711" s="9"/>
      <c r="S711" s="9"/>
      <c r="T711" s="9"/>
      <c r="U711" s="9"/>
      <c r="V711" s="9"/>
      <c r="W711" s="9"/>
      <c r="X711" s="9"/>
      <c r="Y711" s="9"/>
      <c r="Z711" s="9"/>
      <c r="AA711" s="9"/>
      <c r="AB711" s="9"/>
      <c r="AC711" s="9"/>
      <c r="AD711" s="9"/>
    </row>
    <row r="712" spans="1:30">
      <c r="A712" s="50"/>
      <c r="B712" s="50"/>
      <c r="C712" s="92"/>
      <c r="D712" s="92"/>
      <c r="E712" s="9"/>
      <c r="F712" s="9"/>
      <c r="G712" s="9"/>
      <c r="H712" s="9"/>
      <c r="I712" s="9"/>
      <c r="J712" s="9"/>
      <c r="K712" s="9"/>
      <c r="L712" s="9"/>
      <c r="M712" s="9"/>
      <c r="N712" s="9"/>
      <c r="O712" s="9"/>
      <c r="P712" s="9"/>
      <c r="Q712" s="9"/>
      <c r="R712" s="9"/>
      <c r="S712" s="9"/>
      <c r="T712" s="9"/>
      <c r="U712" s="9"/>
      <c r="V712" s="9"/>
      <c r="W712" s="9"/>
      <c r="X712" s="9"/>
      <c r="Y712" s="9"/>
      <c r="Z712" s="9"/>
      <c r="AA712" s="9"/>
      <c r="AB712" s="9"/>
      <c r="AC712" s="9"/>
      <c r="AD712" s="9"/>
    </row>
    <row r="713" spans="1:30">
      <c r="A713" s="50"/>
      <c r="B713" s="50"/>
      <c r="C713" s="92"/>
      <c r="D713" s="92"/>
      <c r="E713" s="9"/>
      <c r="F713" s="9"/>
      <c r="G713" s="9"/>
      <c r="H713" s="9"/>
      <c r="I713" s="9"/>
      <c r="J713" s="9"/>
      <c r="K713" s="9"/>
      <c r="L713" s="9"/>
      <c r="M713" s="9"/>
      <c r="N713" s="9"/>
      <c r="O713" s="9"/>
      <c r="P713" s="9"/>
      <c r="Q713" s="9"/>
      <c r="R713" s="9"/>
      <c r="S713" s="9"/>
      <c r="T713" s="9"/>
      <c r="U713" s="9"/>
      <c r="V713" s="9"/>
      <c r="W713" s="9"/>
      <c r="X713" s="9"/>
      <c r="Y713" s="9"/>
      <c r="Z713" s="9"/>
      <c r="AA713" s="9"/>
      <c r="AB713" s="9"/>
      <c r="AC713" s="9"/>
      <c r="AD713" s="9"/>
    </row>
    <row r="714" spans="1:30">
      <c r="A714" s="50"/>
      <c r="B714" s="50"/>
      <c r="C714" s="92"/>
      <c r="D714" s="92"/>
      <c r="E714" s="9"/>
      <c r="F714" s="9"/>
      <c r="G714" s="9"/>
      <c r="H714" s="9"/>
      <c r="I714" s="9"/>
      <c r="J714" s="9"/>
      <c r="K714" s="9"/>
      <c r="L714" s="9"/>
      <c r="M714" s="9"/>
      <c r="N714" s="9"/>
      <c r="O714" s="9"/>
      <c r="P714" s="9"/>
      <c r="Q714" s="9"/>
      <c r="R714" s="9"/>
      <c r="S714" s="9"/>
      <c r="T714" s="9"/>
      <c r="U714" s="9"/>
      <c r="V714" s="9"/>
      <c r="W714" s="9"/>
      <c r="X714" s="9"/>
      <c r="Y714" s="9"/>
      <c r="Z714" s="9"/>
      <c r="AA714" s="9"/>
      <c r="AB714" s="9"/>
      <c r="AC714" s="9"/>
      <c r="AD714" s="9"/>
    </row>
    <row r="715" spans="1:30">
      <c r="A715" s="50"/>
      <c r="B715" s="50"/>
      <c r="C715" s="92"/>
      <c r="D715" s="92"/>
      <c r="E715" s="9"/>
      <c r="F715" s="9"/>
      <c r="G715" s="9"/>
      <c r="H715" s="9"/>
      <c r="I715" s="9"/>
      <c r="J715" s="9"/>
      <c r="K715" s="9"/>
      <c r="L715" s="9"/>
      <c r="M715" s="9"/>
      <c r="N715" s="9"/>
      <c r="O715" s="9"/>
      <c r="P715" s="9"/>
      <c r="Q715" s="9"/>
      <c r="R715" s="9"/>
      <c r="S715" s="9"/>
      <c r="T715" s="9"/>
      <c r="U715" s="9"/>
      <c r="V715" s="9"/>
      <c r="W715" s="9"/>
      <c r="X715" s="9"/>
      <c r="Y715" s="9"/>
      <c r="Z715" s="9"/>
      <c r="AA715" s="9"/>
      <c r="AB715" s="9"/>
      <c r="AC715" s="9"/>
      <c r="AD715" s="9"/>
    </row>
    <row r="716" spans="1:30">
      <c r="A716" s="50"/>
      <c r="B716" s="50"/>
      <c r="C716" s="92"/>
      <c r="D716" s="92"/>
      <c r="E716" s="9"/>
      <c r="F716" s="9"/>
      <c r="G716" s="9"/>
      <c r="H716" s="9"/>
      <c r="I716" s="9"/>
      <c r="J716" s="9"/>
      <c r="K716" s="9"/>
      <c r="L716" s="9"/>
      <c r="M716" s="9"/>
      <c r="N716" s="9"/>
      <c r="O716" s="9"/>
      <c r="P716" s="9"/>
      <c r="Q716" s="9"/>
      <c r="R716" s="9"/>
      <c r="S716" s="9"/>
      <c r="T716" s="9"/>
      <c r="U716" s="9"/>
      <c r="V716" s="9"/>
      <c r="W716" s="9"/>
      <c r="X716" s="9"/>
      <c r="Y716" s="9"/>
      <c r="Z716" s="9"/>
      <c r="AA716" s="9"/>
      <c r="AB716" s="9"/>
      <c r="AC716" s="9"/>
      <c r="AD716" s="9"/>
    </row>
    <row r="717" spans="1:30">
      <c r="A717" s="50"/>
      <c r="B717" s="50"/>
      <c r="C717" s="92"/>
      <c r="D717" s="92"/>
      <c r="E717" s="9"/>
      <c r="F717" s="9"/>
      <c r="G717" s="9"/>
      <c r="H717" s="9"/>
      <c r="I717" s="9"/>
      <c r="J717" s="9"/>
      <c r="K717" s="9"/>
      <c r="L717" s="9"/>
      <c r="M717" s="9"/>
      <c r="N717" s="9"/>
      <c r="O717" s="9"/>
      <c r="P717" s="9"/>
      <c r="Q717" s="9"/>
      <c r="R717" s="9"/>
      <c r="S717" s="9"/>
      <c r="T717" s="9"/>
      <c r="U717" s="9"/>
      <c r="V717" s="9"/>
      <c r="W717" s="9"/>
      <c r="X717" s="9"/>
      <c r="Y717" s="9"/>
      <c r="Z717" s="9"/>
      <c r="AA717" s="9"/>
      <c r="AB717" s="9"/>
      <c r="AC717" s="9"/>
      <c r="AD717" s="9"/>
    </row>
    <row r="718" spans="1:30">
      <c r="A718" s="50"/>
      <c r="B718" s="50"/>
      <c r="C718" s="92"/>
      <c r="D718" s="92"/>
      <c r="E718" s="9"/>
      <c r="F718" s="9"/>
      <c r="G718" s="9"/>
      <c r="H718" s="9"/>
      <c r="I718" s="9"/>
      <c r="J718" s="9"/>
      <c r="K718" s="9"/>
      <c r="L718" s="9"/>
      <c r="M718" s="9"/>
      <c r="N718" s="9"/>
      <c r="O718" s="9"/>
      <c r="P718" s="9"/>
      <c r="Q718" s="9"/>
      <c r="R718" s="9"/>
      <c r="S718" s="9"/>
      <c r="T718" s="9"/>
      <c r="U718" s="9"/>
      <c r="V718" s="9"/>
      <c r="W718" s="9"/>
      <c r="X718" s="9"/>
      <c r="Y718" s="9"/>
      <c r="Z718" s="9"/>
      <c r="AA718" s="9"/>
      <c r="AB718" s="9"/>
      <c r="AC718" s="9"/>
      <c r="AD718" s="9"/>
    </row>
    <row r="719" spans="1:30">
      <c r="A719" s="50"/>
      <c r="B719" s="50"/>
      <c r="C719" s="92"/>
      <c r="D719" s="92"/>
      <c r="E719" s="9"/>
      <c r="F719" s="9"/>
      <c r="G719" s="9"/>
      <c r="H719" s="9"/>
      <c r="I719" s="9"/>
      <c r="J719" s="9"/>
      <c r="K719" s="9"/>
      <c r="L719" s="9"/>
      <c r="M719" s="9"/>
      <c r="N719" s="9"/>
      <c r="O719" s="9"/>
      <c r="P719" s="9"/>
      <c r="Q719" s="9"/>
      <c r="R719" s="9"/>
      <c r="S719" s="9"/>
      <c r="T719" s="9"/>
      <c r="U719" s="9"/>
      <c r="V719" s="9"/>
      <c r="W719" s="9"/>
      <c r="X719" s="9"/>
      <c r="Y719" s="9"/>
      <c r="Z719" s="9"/>
      <c r="AA719" s="9"/>
      <c r="AB719" s="9"/>
      <c r="AC719" s="9"/>
      <c r="AD719" s="9"/>
    </row>
    <row r="720" spans="1:30">
      <c r="A720" s="50"/>
      <c r="B720" s="50"/>
      <c r="C720" s="92"/>
      <c r="D720" s="92"/>
      <c r="E720" s="9"/>
      <c r="F720" s="9"/>
      <c r="G720" s="9"/>
      <c r="H720" s="9"/>
      <c r="I720" s="9"/>
      <c r="J720" s="9"/>
      <c r="K720" s="9"/>
      <c r="L720" s="9"/>
      <c r="M720" s="9"/>
      <c r="N720" s="9"/>
      <c r="O720" s="9"/>
      <c r="P720" s="9"/>
      <c r="Q720" s="9"/>
      <c r="R720" s="9"/>
      <c r="S720" s="9"/>
      <c r="T720" s="9"/>
      <c r="U720" s="9"/>
      <c r="V720" s="9"/>
      <c r="W720" s="9"/>
      <c r="X720" s="9"/>
      <c r="Y720" s="9"/>
      <c r="Z720" s="9"/>
      <c r="AA720" s="9"/>
      <c r="AB720" s="9"/>
      <c r="AC720" s="9"/>
      <c r="AD720" s="9"/>
    </row>
    <row r="721" spans="1:30">
      <c r="A721" s="50"/>
      <c r="B721" s="50"/>
      <c r="C721" s="92"/>
      <c r="D721" s="92"/>
      <c r="E721" s="9"/>
      <c r="F721" s="9"/>
      <c r="G721" s="9"/>
      <c r="H721" s="9"/>
      <c r="I721" s="9"/>
      <c r="J721" s="9"/>
      <c r="K721" s="9"/>
      <c r="L721" s="9"/>
      <c r="M721" s="9"/>
      <c r="N721" s="9"/>
      <c r="O721" s="9"/>
      <c r="P721" s="9"/>
      <c r="Q721" s="9"/>
      <c r="R721" s="9"/>
      <c r="S721" s="9"/>
      <c r="T721" s="9"/>
      <c r="U721" s="9"/>
      <c r="V721" s="9"/>
      <c r="W721" s="9"/>
      <c r="X721" s="9"/>
      <c r="Y721" s="9"/>
      <c r="Z721" s="9"/>
      <c r="AA721" s="9"/>
      <c r="AB721" s="9"/>
      <c r="AC721" s="9"/>
      <c r="AD721" s="9"/>
    </row>
    <row r="722" spans="1:30">
      <c r="A722" s="50"/>
      <c r="B722" s="50"/>
      <c r="C722" s="92"/>
      <c r="D722" s="92"/>
      <c r="E722" s="9"/>
      <c r="F722" s="9"/>
      <c r="G722" s="9"/>
      <c r="H722" s="9"/>
      <c r="I722" s="9"/>
      <c r="J722" s="9"/>
      <c r="K722" s="9"/>
      <c r="L722" s="9"/>
      <c r="M722" s="9"/>
      <c r="N722" s="9"/>
      <c r="O722" s="9"/>
      <c r="P722" s="9"/>
      <c r="Q722" s="9"/>
      <c r="R722" s="9"/>
      <c r="S722" s="9"/>
      <c r="T722" s="9"/>
      <c r="U722" s="9"/>
      <c r="V722" s="9"/>
      <c r="W722" s="9"/>
      <c r="X722" s="9"/>
      <c r="Y722" s="9"/>
      <c r="Z722" s="9"/>
      <c r="AA722" s="9"/>
      <c r="AB722" s="9"/>
      <c r="AC722" s="9"/>
      <c r="AD722" s="9"/>
    </row>
    <row r="723" spans="1:30">
      <c r="A723" s="50"/>
      <c r="B723" s="50"/>
      <c r="C723" s="92"/>
      <c r="D723" s="92"/>
      <c r="E723" s="9"/>
      <c r="F723" s="9"/>
      <c r="G723" s="9"/>
      <c r="H723" s="9"/>
      <c r="I723" s="9"/>
      <c r="J723" s="9"/>
      <c r="K723" s="9"/>
      <c r="L723" s="9"/>
      <c r="M723" s="9"/>
      <c r="N723" s="9"/>
      <c r="O723" s="9"/>
      <c r="P723" s="9"/>
      <c r="Q723" s="9"/>
      <c r="R723" s="9"/>
      <c r="S723" s="9"/>
      <c r="T723" s="9"/>
      <c r="U723" s="9"/>
      <c r="V723" s="9"/>
      <c r="W723" s="9"/>
      <c r="X723" s="9"/>
      <c r="Y723" s="9"/>
      <c r="Z723" s="9"/>
      <c r="AA723" s="9"/>
      <c r="AB723" s="9"/>
      <c r="AC723" s="9"/>
      <c r="AD723" s="9"/>
    </row>
    <row r="724" spans="1:30">
      <c r="A724" s="50"/>
      <c r="B724" s="50"/>
      <c r="C724" s="92"/>
      <c r="D724" s="92"/>
      <c r="E724" s="9"/>
      <c r="F724" s="9"/>
      <c r="G724" s="9"/>
      <c r="H724" s="9"/>
      <c r="I724" s="9"/>
      <c r="J724" s="9"/>
      <c r="K724" s="9"/>
      <c r="L724" s="9"/>
      <c r="M724" s="9"/>
      <c r="N724" s="9"/>
      <c r="O724" s="9"/>
      <c r="P724" s="9"/>
      <c r="Q724" s="9"/>
      <c r="R724" s="9"/>
      <c r="S724" s="9"/>
      <c r="T724" s="9"/>
      <c r="U724" s="9"/>
      <c r="V724" s="9"/>
      <c r="W724" s="9"/>
      <c r="X724" s="9"/>
      <c r="Y724" s="9"/>
      <c r="Z724" s="9"/>
      <c r="AA724" s="9"/>
      <c r="AB724" s="9"/>
      <c r="AC724" s="9"/>
      <c r="AD724" s="9"/>
    </row>
    <row r="725" spans="1:30">
      <c r="A725" s="50"/>
      <c r="B725" s="50"/>
      <c r="C725" s="92"/>
      <c r="D725" s="92"/>
      <c r="E725" s="9"/>
      <c r="F725" s="9"/>
      <c r="G725" s="9"/>
      <c r="H725" s="9"/>
      <c r="I725" s="9"/>
      <c r="J725" s="9"/>
      <c r="K725" s="9"/>
      <c r="L725" s="9"/>
      <c r="M725" s="9"/>
      <c r="N725" s="9"/>
      <c r="O725" s="9"/>
      <c r="P725" s="9"/>
      <c r="Q725" s="9"/>
      <c r="R725" s="9"/>
      <c r="S725" s="9"/>
      <c r="T725" s="9"/>
      <c r="U725" s="9"/>
      <c r="V725" s="9"/>
      <c r="W725" s="9"/>
      <c r="X725" s="9"/>
      <c r="Y725" s="9"/>
      <c r="Z725" s="9"/>
      <c r="AA725" s="9"/>
      <c r="AB725" s="9"/>
      <c r="AC725" s="9"/>
      <c r="AD725" s="9"/>
    </row>
    <row r="726" spans="1:30">
      <c r="A726" s="50"/>
      <c r="B726" s="50"/>
      <c r="C726" s="92"/>
      <c r="D726" s="92"/>
      <c r="E726" s="9"/>
      <c r="F726" s="9"/>
      <c r="G726" s="9"/>
      <c r="H726" s="9"/>
      <c r="I726" s="9"/>
      <c r="J726" s="9"/>
      <c r="K726" s="9"/>
      <c r="L726" s="9"/>
      <c r="M726" s="9"/>
      <c r="N726" s="9"/>
      <c r="O726" s="9"/>
      <c r="P726" s="9"/>
      <c r="Q726" s="9"/>
      <c r="R726" s="9"/>
      <c r="S726" s="9"/>
      <c r="T726" s="9"/>
      <c r="U726" s="9"/>
      <c r="V726" s="9"/>
      <c r="W726" s="9"/>
      <c r="X726" s="9"/>
      <c r="Y726" s="9"/>
      <c r="Z726" s="9"/>
      <c r="AA726" s="9"/>
      <c r="AB726" s="9"/>
      <c r="AC726" s="9"/>
      <c r="AD726" s="9"/>
    </row>
    <row r="727" spans="1:30">
      <c r="A727" s="50"/>
      <c r="B727" s="50"/>
      <c r="C727" s="92"/>
      <c r="D727" s="92"/>
      <c r="E727" s="9"/>
      <c r="F727" s="9"/>
      <c r="G727" s="9"/>
      <c r="H727" s="9"/>
      <c r="I727" s="9"/>
      <c r="J727" s="9"/>
      <c r="K727" s="9"/>
      <c r="L727" s="9"/>
      <c r="M727" s="9"/>
      <c r="N727" s="9"/>
      <c r="O727" s="9"/>
      <c r="P727" s="9"/>
      <c r="Q727" s="9"/>
      <c r="R727" s="9"/>
      <c r="S727" s="9"/>
      <c r="T727" s="9"/>
      <c r="U727" s="9"/>
      <c r="V727" s="9"/>
      <c r="W727" s="9"/>
      <c r="X727" s="9"/>
      <c r="Y727" s="9"/>
      <c r="Z727" s="9"/>
      <c r="AA727" s="9"/>
      <c r="AB727" s="9"/>
      <c r="AC727" s="9"/>
      <c r="AD727" s="9"/>
    </row>
    <row r="728" spans="1:30">
      <c r="A728" s="50"/>
      <c r="B728" s="50"/>
      <c r="C728" s="92"/>
      <c r="D728" s="92"/>
      <c r="E728" s="9"/>
      <c r="F728" s="9"/>
      <c r="G728" s="9"/>
      <c r="H728" s="9"/>
      <c r="I728" s="9"/>
      <c r="J728" s="9"/>
      <c r="K728" s="9"/>
      <c r="L728" s="9"/>
      <c r="M728" s="9"/>
      <c r="N728" s="9"/>
      <c r="O728" s="9"/>
      <c r="P728" s="9"/>
      <c r="Q728" s="9"/>
      <c r="R728" s="9"/>
      <c r="S728" s="9"/>
      <c r="T728" s="9"/>
      <c r="U728" s="9"/>
      <c r="V728" s="9"/>
      <c r="W728" s="9"/>
      <c r="X728" s="9"/>
      <c r="Y728" s="9"/>
      <c r="Z728" s="9"/>
      <c r="AA728" s="9"/>
      <c r="AB728" s="9"/>
      <c r="AC728" s="9"/>
      <c r="AD728" s="9"/>
    </row>
    <row r="729" spans="1:30">
      <c r="A729" s="50"/>
      <c r="B729" s="50"/>
      <c r="C729" s="92"/>
      <c r="D729" s="92"/>
      <c r="E729" s="9"/>
      <c r="F729" s="9"/>
      <c r="G729" s="9"/>
      <c r="H729" s="9"/>
      <c r="I729" s="9"/>
      <c r="J729" s="9"/>
      <c r="K729" s="9"/>
      <c r="L729" s="9"/>
      <c r="M729" s="9"/>
      <c r="N729" s="9"/>
      <c r="O729" s="9"/>
      <c r="P729" s="9"/>
      <c r="Q729" s="9"/>
      <c r="R729" s="9"/>
      <c r="S729" s="9"/>
      <c r="T729" s="9"/>
      <c r="U729" s="9"/>
      <c r="V729" s="9"/>
      <c r="W729" s="9"/>
      <c r="X729" s="9"/>
      <c r="Y729" s="9"/>
      <c r="Z729" s="9"/>
      <c r="AA729" s="9"/>
      <c r="AB729" s="9"/>
      <c r="AC729" s="9"/>
      <c r="AD729" s="9"/>
    </row>
    <row r="730" spans="1:30">
      <c r="A730" s="50"/>
      <c r="B730" s="50"/>
      <c r="C730" s="92"/>
      <c r="D730" s="92"/>
      <c r="E730" s="9"/>
      <c r="F730" s="9"/>
      <c r="G730" s="9"/>
      <c r="H730" s="9"/>
      <c r="I730" s="9"/>
      <c r="J730" s="9"/>
      <c r="K730" s="9"/>
      <c r="L730" s="9"/>
      <c r="M730" s="9"/>
      <c r="N730" s="9"/>
      <c r="O730" s="9"/>
      <c r="P730" s="9"/>
      <c r="Q730" s="9"/>
      <c r="R730" s="9"/>
      <c r="S730" s="9"/>
      <c r="T730" s="9"/>
      <c r="U730" s="9"/>
      <c r="V730" s="9"/>
      <c r="W730" s="9"/>
      <c r="X730" s="9"/>
      <c r="Y730" s="9"/>
      <c r="Z730" s="9"/>
      <c r="AA730" s="9"/>
      <c r="AB730" s="9"/>
      <c r="AC730" s="9"/>
      <c r="AD730" s="9"/>
    </row>
    <row r="731" spans="1:30">
      <c r="A731" s="50"/>
      <c r="B731" s="50"/>
      <c r="C731" s="92"/>
      <c r="D731" s="92"/>
      <c r="E731" s="9"/>
      <c r="F731" s="9"/>
      <c r="G731" s="9"/>
      <c r="H731" s="9"/>
      <c r="I731" s="9"/>
      <c r="J731" s="9"/>
      <c r="K731" s="9"/>
      <c r="L731" s="9"/>
      <c r="M731" s="9"/>
      <c r="N731" s="9"/>
      <c r="O731" s="9"/>
      <c r="P731" s="9"/>
      <c r="Q731" s="9"/>
      <c r="R731" s="9"/>
      <c r="S731" s="9"/>
      <c r="T731" s="9"/>
      <c r="U731" s="9"/>
      <c r="V731" s="9"/>
      <c r="W731" s="9"/>
      <c r="X731" s="9"/>
      <c r="Y731" s="9"/>
      <c r="Z731" s="9"/>
      <c r="AA731" s="9"/>
      <c r="AB731" s="9"/>
      <c r="AC731" s="9"/>
      <c r="AD731" s="9"/>
    </row>
    <row r="732" spans="1:30">
      <c r="A732" s="50"/>
      <c r="B732" s="50"/>
      <c r="C732" s="92"/>
      <c r="D732" s="92"/>
      <c r="E732" s="9"/>
      <c r="F732" s="9"/>
      <c r="G732" s="9"/>
      <c r="H732" s="9"/>
      <c r="I732" s="9"/>
      <c r="J732" s="9"/>
      <c r="K732" s="9"/>
      <c r="L732" s="9"/>
      <c r="M732" s="9"/>
      <c r="N732" s="9"/>
      <c r="O732" s="9"/>
      <c r="P732" s="9"/>
      <c r="Q732" s="9"/>
      <c r="R732" s="9"/>
      <c r="S732" s="9"/>
      <c r="T732" s="9"/>
      <c r="U732" s="9"/>
      <c r="V732" s="9"/>
      <c r="W732" s="9"/>
      <c r="X732" s="9"/>
      <c r="Y732" s="9"/>
      <c r="Z732" s="9"/>
      <c r="AA732" s="9"/>
      <c r="AB732" s="9"/>
      <c r="AC732" s="9"/>
      <c r="AD732" s="9"/>
    </row>
    <row r="733" spans="1:30">
      <c r="A733" s="50"/>
      <c r="B733" s="50"/>
      <c r="C733" s="92"/>
      <c r="D733" s="92"/>
      <c r="E733" s="9"/>
      <c r="F733" s="9"/>
      <c r="G733" s="9"/>
      <c r="H733" s="9"/>
      <c r="I733" s="9"/>
      <c r="J733" s="9"/>
      <c r="K733" s="9"/>
      <c r="L733" s="9"/>
      <c r="M733" s="9"/>
      <c r="N733" s="9"/>
      <c r="O733" s="9"/>
      <c r="P733" s="9"/>
      <c r="Q733" s="9"/>
      <c r="R733" s="9"/>
      <c r="S733" s="9"/>
      <c r="T733" s="9"/>
      <c r="U733" s="9"/>
      <c r="V733" s="9"/>
      <c r="W733" s="9"/>
      <c r="X733" s="9"/>
      <c r="Y733" s="9"/>
      <c r="Z733" s="9"/>
      <c r="AA733" s="9"/>
      <c r="AB733" s="9"/>
      <c r="AC733" s="9"/>
      <c r="AD733" s="9"/>
    </row>
    <row r="734" spans="1:30">
      <c r="A734" s="50"/>
      <c r="B734" s="50"/>
      <c r="C734" s="92"/>
      <c r="D734" s="92"/>
      <c r="E734" s="9"/>
      <c r="F734" s="9"/>
      <c r="G734" s="9"/>
      <c r="H734" s="9"/>
      <c r="I734" s="9"/>
      <c r="J734" s="9"/>
      <c r="K734" s="9"/>
      <c r="L734" s="9"/>
      <c r="M734" s="9"/>
      <c r="N734" s="9"/>
      <c r="O734" s="9"/>
      <c r="P734" s="9"/>
      <c r="Q734" s="9"/>
      <c r="R734" s="9"/>
      <c r="S734" s="9"/>
      <c r="T734" s="9"/>
      <c r="U734" s="9"/>
      <c r="V734" s="9"/>
      <c r="W734" s="9"/>
      <c r="X734" s="9"/>
      <c r="Y734" s="9"/>
      <c r="Z734" s="9"/>
      <c r="AA734" s="9"/>
      <c r="AB734" s="9"/>
      <c r="AC734" s="9"/>
      <c r="AD734" s="9"/>
    </row>
    <row r="735" spans="1:30">
      <c r="A735" s="50"/>
      <c r="B735" s="50"/>
      <c r="C735" s="92"/>
      <c r="D735" s="92"/>
      <c r="E735" s="9"/>
      <c r="F735" s="9"/>
      <c r="G735" s="9"/>
      <c r="H735" s="9"/>
      <c r="I735" s="9"/>
      <c r="J735" s="9"/>
      <c r="K735" s="9"/>
      <c r="L735" s="9"/>
      <c r="M735" s="9"/>
      <c r="N735" s="9"/>
      <c r="O735" s="9"/>
      <c r="P735" s="9"/>
      <c r="Q735" s="9"/>
      <c r="R735" s="9"/>
      <c r="S735" s="9"/>
      <c r="T735" s="9"/>
      <c r="U735" s="9"/>
      <c r="V735" s="9"/>
      <c r="W735" s="9"/>
      <c r="X735" s="9"/>
      <c r="Y735" s="9"/>
      <c r="Z735" s="9"/>
      <c r="AA735" s="9"/>
      <c r="AB735" s="9"/>
      <c r="AC735" s="9"/>
      <c r="AD735" s="9"/>
    </row>
    <row r="736" spans="1:30">
      <c r="A736" s="50"/>
      <c r="B736" s="50"/>
      <c r="C736" s="92"/>
      <c r="D736" s="92"/>
      <c r="E736" s="9"/>
      <c r="F736" s="9"/>
      <c r="G736" s="9"/>
      <c r="H736" s="9"/>
      <c r="I736" s="9"/>
      <c r="J736" s="9"/>
      <c r="K736" s="9"/>
      <c r="L736" s="9"/>
      <c r="M736" s="9"/>
      <c r="N736" s="9"/>
      <c r="O736" s="9"/>
      <c r="P736" s="9"/>
      <c r="Q736" s="9"/>
      <c r="R736" s="9"/>
      <c r="S736" s="9"/>
      <c r="T736" s="9"/>
      <c r="U736" s="9"/>
      <c r="V736" s="9"/>
      <c r="W736" s="9"/>
      <c r="X736" s="9"/>
      <c r="Y736" s="9"/>
      <c r="Z736" s="9"/>
      <c r="AA736" s="9"/>
      <c r="AB736" s="9"/>
      <c r="AC736" s="9"/>
      <c r="AD736" s="9"/>
    </row>
    <row r="737" spans="1:30">
      <c r="A737" s="50"/>
      <c r="B737" s="50"/>
      <c r="C737" s="92"/>
      <c r="D737" s="92"/>
      <c r="E737" s="9"/>
      <c r="F737" s="9"/>
      <c r="G737" s="9"/>
      <c r="H737" s="9"/>
      <c r="I737" s="9"/>
      <c r="J737" s="9"/>
      <c r="K737" s="9"/>
      <c r="L737" s="9"/>
      <c r="M737" s="9"/>
      <c r="N737" s="9"/>
      <c r="O737" s="9"/>
      <c r="P737" s="9"/>
      <c r="Q737" s="9"/>
      <c r="R737" s="9"/>
      <c r="S737" s="9"/>
      <c r="T737" s="9"/>
      <c r="U737" s="9"/>
      <c r="V737" s="9"/>
      <c r="W737" s="9"/>
      <c r="X737" s="9"/>
      <c r="Y737" s="9"/>
      <c r="Z737" s="9"/>
      <c r="AA737" s="9"/>
      <c r="AB737" s="9"/>
      <c r="AC737" s="9"/>
      <c r="AD737" s="9"/>
    </row>
    <row r="738" spans="1:30">
      <c r="A738" s="50"/>
      <c r="B738" s="50"/>
      <c r="C738" s="92"/>
      <c r="D738" s="92"/>
      <c r="E738" s="9"/>
      <c r="F738" s="9"/>
      <c r="G738" s="9"/>
      <c r="H738" s="9"/>
      <c r="I738" s="9"/>
      <c r="J738" s="9"/>
      <c r="K738" s="9"/>
      <c r="L738" s="9"/>
      <c r="M738" s="9"/>
      <c r="N738" s="9"/>
      <c r="O738" s="9"/>
      <c r="P738" s="9"/>
      <c r="Q738" s="9"/>
      <c r="R738" s="9"/>
      <c r="S738" s="9"/>
      <c r="T738" s="9"/>
      <c r="U738" s="9"/>
      <c r="V738" s="9"/>
      <c r="W738" s="9"/>
      <c r="X738" s="9"/>
      <c r="Y738" s="9"/>
      <c r="Z738" s="9"/>
      <c r="AA738" s="9"/>
      <c r="AB738" s="9"/>
      <c r="AC738" s="9"/>
      <c r="AD738" s="9"/>
    </row>
    <row r="739" spans="1:30">
      <c r="A739" s="50"/>
      <c r="B739" s="50"/>
      <c r="C739" s="92"/>
      <c r="D739" s="92"/>
      <c r="E739" s="9"/>
      <c r="F739" s="9"/>
      <c r="G739" s="9"/>
      <c r="H739" s="9"/>
      <c r="I739" s="9"/>
      <c r="J739" s="9"/>
      <c r="K739" s="9"/>
      <c r="L739" s="9"/>
      <c r="M739" s="9"/>
      <c r="N739" s="9"/>
      <c r="O739" s="9"/>
      <c r="P739" s="9"/>
      <c r="Q739" s="9"/>
      <c r="R739" s="9"/>
      <c r="S739" s="9"/>
      <c r="T739" s="9"/>
      <c r="U739" s="9"/>
      <c r="V739" s="9"/>
      <c r="W739" s="9"/>
      <c r="X739" s="9"/>
      <c r="Y739" s="9"/>
      <c r="Z739" s="9"/>
      <c r="AA739" s="9"/>
      <c r="AB739" s="9"/>
      <c r="AC739" s="9"/>
      <c r="AD739" s="9"/>
    </row>
    <row r="740" spans="1:30">
      <c r="A740" s="50"/>
      <c r="B740" s="50"/>
      <c r="C740" s="92"/>
      <c r="D740" s="92"/>
      <c r="E740" s="9"/>
      <c r="F740" s="9"/>
      <c r="G740" s="9"/>
      <c r="H740" s="9"/>
      <c r="I740" s="9"/>
      <c r="J740" s="9"/>
      <c r="K740" s="9"/>
      <c r="L740" s="9"/>
      <c r="M740" s="9"/>
      <c r="N740" s="9"/>
      <c r="O740" s="9"/>
      <c r="P740" s="9"/>
      <c r="Q740" s="9"/>
      <c r="R740" s="9"/>
      <c r="S740" s="9"/>
      <c r="T740" s="9"/>
      <c r="U740" s="9"/>
      <c r="V740" s="9"/>
      <c r="W740" s="9"/>
      <c r="X740" s="9"/>
      <c r="Y740" s="9"/>
      <c r="Z740" s="9"/>
      <c r="AA740" s="9"/>
      <c r="AB740" s="9"/>
      <c r="AC740" s="9"/>
      <c r="AD740" s="9"/>
    </row>
    <row r="741" spans="1:30">
      <c r="A741" s="50"/>
      <c r="B741" s="50"/>
      <c r="C741" s="92"/>
      <c r="D741" s="92"/>
      <c r="E741" s="9"/>
      <c r="F741" s="9"/>
      <c r="G741" s="9"/>
      <c r="H741" s="9"/>
      <c r="I741" s="9"/>
      <c r="J741" s="9"/>
      <c r="K741" s="9"/>
      <c r="L741" s="9"/>
      <c r="M741" s="9"/>
      <c r="N741" s="9"/>
      <c r="O741" s="9"/>
      <c r="P741" s="9"/>
      <c r="Q741" s="9"/>
      <c r="R741" s="9"/>
      <c r="S741" s="9"/>
      <c r="T741" s="9"/>
      <c r="U741" s="9"/>
      <c r="V741" s="9"/>
      <c r="W741" s="9"/>
      <c r="X741" s="9"/>
      <c r="Y741" s="9"/>
      <c r="Z741" s="9"/>
      <c r="AA741" s="9"/>
      <c r="AB741" s="9"/>
      <c r="AC741" s="9"/>
      <c r="AD741" s="9"/>
    </row>
    <row r="742" spans="1:30">
      <c r="A742" s="50"/>
      <c r="B742" s="50"/>
      <c r="C742" s="92"/>
      <c r="D742" s="92"/>
      <c r="E742" s="9"/>
      <c r="F742" s="9"/>
      <c r="G742" s="9"/>
      <c r="H742" s="9"/>
      <c r="I742" s="9"/>
      <c r="J742" s="9"/>
      <c r="K742" s="9"/>
      <c r="L742" s="9"/>
      <c r="M742" s="9"/>
      <c r="N742" s="9"/>
      <c r="O742" s="9"/>
      <c r="P742" s="9"/>
      <c r="Q742" s="9"/>
      <c r="R742" s="9"/>
      <c r="S742" s="9"/>
      <c r="T742" s="9"/>
      <c r="U742" s="9"/>
      <c r="V742" s="9"/>
      <c r="W742" s="9"/>
      <c r="X742" s="9"/>
      <c r="Y742" s="9"/>
      <c r="Z742" s="9"/>
      <c r="AA742" s="9"/>
      <c r="AB742" s="9"/>
      <c r="AC742" s="9"/>
      <c r="AD742" s="9"/>
    </row>
    <row r="743" spans="1:30">
      <c r="A743" s="50"/>
      <c r="B743" s="50"/>
      <c r="C743" s="92"/>
      <c r="D743" s="92"/>
      <c r="E743" s="9"/>
      <c r="F743" s="9"/>
      <c r="G743" s="9"/>
      <c r="H743" s="9"/>
      <c r="I743" s="9"/>
      <c r="J743" s="9"/>
      <c r="K743" s="9"/>
      <c r="L743" s="9"/>
      <c r="M743" s="9"/>
      <c r="N743" s="9"/>
      <c r="O743" s="9"/>
      <c r="P743" s="9"/>
      <c r="Q743" s="9"/>
      <c r="R743" s="9"/>
      <c r="S743" s="9"/>
      <c r="T743" s="9"/>
      <c r="U743" s="9"/>
      <c r="V743" s="9"/>
      <c r="W743" s="9"/>
      <c r="X743" s="9"/>
      <c r="Y743" s="9"/>
      <c r="Z743" s="9"/>
      <c r="AA743" s="9"/>
      <c r="AB743" s="9"/>
      <c r="AC743" s="9"/>
      <c r="AD743" s="9"/>
    </row>
    <row r="744" spans="1:30">
      <c r="A744" s="50"/>
      <c r="B744" s="50"/>
      <c r="C744" s="92"/>
      <c r="D744" s="92"/>
      <c r="E744" s="9"/>
      <c r="F744" s="9"/>
      <c r="G744" s="9"/>
      <c r="H744" s="9"/>
      <c r="I744" s="9"/>
      <c r="J744" s="9"/>
      <c r="K744" s="9"/>
      <c r="L744" s="9"/>
      <c r="M744" s="9"/>
      <c r="N744" s="9"/>
      <c r="O744" s="9"/>
      <c r="P744" s="9"/>
      <c r="Q744" s="9"/>
      <c r="R744" s="9"/>
      <c r="S744" s="9"/>
      <c r="T744" s="9"/>
      <c r="U744" s="9"/>
      <c r="V744" s="9"/>
      <c r="W744" s="9"/>
      <c r="X744" s="9"/>
      <c r="Y744" s="9"/>
      <c r="Z744" s="9"/>
      <c r="AA744" s="9"/>
      <c r="AB744" s="9"/>
      <c r="AC744" s="9"/>
      <c r="AD744" s="9"/>
    </row>
    <row r="745" spans="1:30">
      <c r="A745" s="50"/>
      <c r="B745" s="50"/>
      <c r="C745" s="92"/>
      <c r="D745" s="92"/>
      <c r="E745" s="9"/>
      <c r="F745" s="9"/>
      <c r="G745" s="9"/>
      <c r="H745" s="9"/>
      <c r="I745" s="9"/>
      <c r="J745" s="9"/>
      <c r="K745" s="9"/>
      <c r="L745" s="9"/>
      <c r="M745" s="9"/>
      <c r="N745" s="9"/>
      <c r="O745" s="9"/>
      <c r="P745" s="9"/>
      <c r="Q745" s="9"/>
      <c r="R745" s="9"/>
      <c r="S745" s="9"/>
      <c r="T745" s="9"/>
      <c r="U745" s="9"/>
      <c r="V745" s="9"/>
      <c r="W745" s="9"/>
      <c r="X745" s="9"/>
      <c r="Y745" s="9"/>
      <c r="Z745" s="9"/>
      <c r="AA745" s="9"/>
      <c r="AB745" s="9"/>
      <c r="AC745" s="9"/>
      <c r="AD745" s="9"/>
    </row>
    <row r="746" spans="1:30">
      <c r="A746" s="50"/>
      <c r="B746" s="50"/>
      <c r="C746" s="92"/>
      <c r="D746" s="92"/>
      <c r="E746" s="9"/>
      <c r="F746" s="9"/>
      <c r="G746" s="9"/>
      <c r="H746" s="9"/>
      <c r="I746" s="9"/>
      <c r="J746" s="9"/>
      <c r="K746" s="9"/>
      <c r="L746" s="9"/>
      <c r="M746" s="9"/>
      <c r="N746" s="9"/>
      <c r="O746" s="9"/>
      <c r="P746" s="9"/>
      <c r="Q746" s="9"/>
      <c r="R746" s="9"/>
      <c r="S746" s="9"/>
      <c r="T746" s="9"/>
      <c r="U746" s="9"/>
      <c r="V746" s="9"/>
      <c r="W746" s="9"/>
      <c r="X746" s="9"/>
      <c r="Y746" s="9"/>
      <c r="Z746" s="9"/>
      <c r="AA746" s="9"/>
      <c r="AB746" s="9"/>
      <c r="AC746" s="9"/>
      <c r="AD746" s="9"/>
    </row>
    <row r="747" spans="1:30">
      <c r="A747" s="50"/>
      <c r="B747" s="50"/>
      <c r="C747" s="92"/>
      <c r="D747" s="92"/>
      <c r="E747" s="9"/>
      <c r="F747" s="9"/>
      <c r="G747" s="9"/>
      <c r="H747" s="9"/>
      <c r="I747" s="9"/>
      <c r="J747" s="9"/>
      <c r="K747" s="9"/>
      <c r="L747" s="9"/>
      <c r="M747" s="9"/>
      <c r="N747" s="9"/>
      <c r="O747" s="9"/>
      <c r="P747" s="9"/>
      <c r="Q747" s="9"/>
      <c r="R747" s="9"/>
      <c r="S747" s="9"/>
      <c r="T747" s="9"/>
      <c r="U747" s="9"/>
      <c r="V747" s="9"/>
      <c r="W747" s="9"/>
      <c r="X747" s="9"/>
      <c r="Y747" s="9"/>
      <c r="Z747" s="9"/>
      <c r="AA747" s="9"/>
      <c r="AB747" s="9"/>
      <c r="AC747" s="9"/>
      <c r="AD747" s="9"/>
    </row>
    <row r="748" spans="1:30">
      <c r="A748" s="50"/>
      <c r="B748" s="50"/>
      <c r="C748" s="92"/>
      <c r="D748" s="92"/>
      <c r="E748" s="9"/>
      <c r="F748" s="9"/>
      <c r="G748" s="9"/>
      <c r="H748" s="9"/>
      <c r="I748" s="9"/>
      <c r="J748" s="9"/>
      <c r="K748" s="9"/>
      <c r="L748" s="9"/>
      <c r="M748" s="9"/>
      <c r="N748" s="9"/>
      <c r="O748" s="9"/>
      <c r="P748" s="9"/>
      <c r="Q748" s="9"/>
      <c r="R748" s="9"/>
      <c r="S748" s="9"/>
      <c r="T748" s="9"/>
      <c r="U748" s="9"/>
      <c r="V748" s="9"/>
      <c r="W748" s="9"/>
      <c r="X748" s="9"/>
      <c r="Y748" s="9"/>
      <c r="Z748" s="9"/>
      <c r="AA748" s="9"/>
      <c r="AB748" s="9"/>
      <c r="AC748" s="9"/>
      <c r="AD748" s="9"/>
    </row>
    <row r="749" spans="1:30">
      <c r="A749" s="50"/>
      <c r="B749" s="50"/>
      <c r="C749" s="92"/>
      <c r="D749" s="92"/>
      <c r="E749" s="9"/>
      <c r="F749" s="9"/>
      <c r="G749" s="9"/>
      <c r="H749" s="9"/>
      <c r="I749" s="9"/>
      <c r="J749" s="9"/>
      <c r="K749" s="9"/>
      <c r="L749" s="9"/>
      <c r="M749" s="9"/>
      <c r="N749" s="9"/>
      <c r="O749" s="9"/>
      <c r="P749" s="9"/>
      <c r="Q749" s="9"/>
      <c r="R749" s="9"/>
      <c r="S749" s="9"/>
      <c r="T749" s="9"/>
      <c r="U749" s="9"/>
      <c r="V749" s="9"/>
      <c r="W749" s="9"/>
      <c r="X749" s="9"/>
      <c r="Y749" s="9"/>
      <c r="Z749" s="9"/>
      <c r="AA749" s="9"/>
      <c r="AB749" s="9"/>
      <c r="AC749" s="9"/>
      <c r="AD749" s="9"/>
    </row>
    <row r="750" spans="1:30">
      <c r="A750" s="50"/>
      <c r="B750" s="50"/>
      <c r="C750" s="92"/>
      <c r="D750" s="92"/>
      <c r="E750" s="9"/>
      <c r="F750" s="9"/>
      <c r="G750" s="9"/>
      <c r="H750" s="9"/>
      <c r="I750" s="9"/>
      <c r="J750" s="9"/>
      <c r="K750" s="9"/>
      <c r="L750" s="9"/>
      <c r="M750" s="9"/>
      <c r="N750" s="9"/>
      <c r="O750" s="9"/>
      <c r="P750" s="9"/>
      <c r="Q750" s="9"/>
      <c r="R750" s="9"/>
      <c r="S750" s="9"/>
      <c r="T750" s="9"/>
      <c r="U750" s="9"/>
      <c r="V750" s="9"/>
      <c r="W750" s="9"/>
      <c r="X750" s="9"/>
      <c r="Y750" s="9"/>
      <c r="Z750" s="9"/>
      <c r="AA750" s="9"/>
      <c r="AB750" s="9"/>
      <c r="AC750" s="9"/>
      <c r="AD750" s="9"/>
    </row>
    <row r="751" spans="1:30">
      <c r="A751" s="50"/>
      <c r="B751" s="50"/>
      <c r="C751" s="92"/>
      <c r="D751" s="92"/>
      <c r="E751" s="9"/>
      <c r="F751" s="9"/>
      <c r="G751" s="9"/>
      <c r="H751" s="9"/>
      <c r="I751" s="9"/>
      <c r="J751" s="9"/>
      <c r="K751" s="9"/>
      <c r="L751" s="9"/>
      <c r="M751" s="9"/>
      <c r="N751" s="9"/>
      <c r="O751" s="9"/>
      <c r="P751" s="9"/>
      <c r="Q751" s="9"/>
      <c r="R751" s="9"/>
      <c r="S751" s="9"/>
      <c r="T751" s="9"/>
      <c r="U751" s="9"/>
      <c r="V751" s="9"/>
      <c r="W751" s="9"/>
      <c r="X751" s="9"/>
      <c r="Y751" s="9"/>
      <c r="Z751" s="9"/>
      <c r="AA751" s="9"/>
      <c r="AB751" s="9"/>
      <c r="AC751" s="9"/>
      <c r="AD751" s="9"/>
    </row>
    <row r="752" spans="1:30">
      <c r="A752" s="50"/>
      <c r="B752" s="50"/>
      <c r="C752" s="92"/>
      <c r="D752" s="92"/>
      <c r="E752" s="9"/>
      <c r="F752" s="9"/>
      <c r="G752" s="9"/>
      <c r="H752" s="9"/>
      <c r="I752" s="9"/>
      <c r="J752" s="9"/>
      <c r="K752" s="9"/>
      <c r="L752" s="9"/>
      <c r="M752" s="9"/>
      <c r="N752" s="9"/>
      <c r="O752" s="9"/>
      <c r="P752" s="9"/>
      <c r="Q752" s="9"/>
      <c r="R752" s="9"/>
      <c r="S752" s="9"/>
      <c r="T752" s="9"/>
      <c r="U752" s="9"/>
      <c r="V752" s="9"/>
      <c r="W752" s="9"/>
      <c r="X752" s="9"/>
      <c r="Y752" s="9"/>
      <c r="Z752" s="9"/>
      <c r="AA752" s="9"/>
      <c r="AB752" s="9"/>
      <c r="AC752" s="9"/>
      <c r="AD752" s="9"/>
    </row>
    <row r="753" spans="1:30">
      <c r="A753" s="50"/>
      <c r="B753" s="50"/>
      <c r="C753" s="92"/>
      <c r="D753" s="92"/>
      <c r="E753" s="9"/>
      <c r="F753" s="9"/>
      <c r="G753" s="9"/>
      <c r="H753" s="9"/>
      <c r="I753" s="9"/>
      <c r="J753" s="9"/>
      <c r="K753" s="9"/>
      <c r="L753" s="9"/>
      <c r="M753" s="9"/>
      <c r="N753" s="9"/>
      <c r="O753" s="9"/>
      <c r="P753" s="9"/>
      <c r="Q753" s="9"/>
      <c r="R753" s="9"/>
      <c r="S753" s="9"/>
      <c r="T753" s="9"/>
      <c r="U753" s="9"/>
      <c r="V753" s="9"/>
      <c r="W753" s="9"/>
      <c r="X753" s="9"/>
      <c r="Y753" s="9"/>
      <c r="Z753" s="9"/>
      <c r="AA753" s="9"/>
      <c r="AB753" s="9"/>
      <c r="AC753" s="9"/>
      <c r="AD753" s="9"/>
    </row>
    <row r="754" spans="1:30">
      <c r="A754" s="50"/>
      <c r="B754" s="50"/>
      <c r="C754" s="92"/>
      <c r="D754" s="92"/>
      <c r="E754" s="9"/>
      <c r="F754" s="9"/>
      <c r="G754" s="9"/>
      <c r="H754" s="9"/>
      <c r="I754" s="9"/>
      <c r="J754" s="9"/>
      <c r="K754" s="9"/>
      <c r="L754" s="9"/>
      <c r="M754" s="9"/>
      <c r="N754" s="9"/>
      <c r="O754" s="9"/>
      <c r="P754" s="9"/>
      <c r="Q754" s="9"/>
      <c r="R754" s="9"/>
      <c r="S754" s="9"/>
      <c r="T754" s="9"/>
      <c r="U754" s="9"/>
      <c r="V754" s="9"/>
      <c r="W754" s="9"/>
      <c r="X754" s="9"/>
      <c r="Y754" s="9"/>
      <c r="Z754" s="9"/>
      <c r="AA754" s="9"/>
      <c r="AB754" s="9"/>
      <c r="AC754" s="9"/>
      <c r="AD754" s="9"/>
    </row>
    <row r="755" spans="1:30">
      <c r="A755" s="50"/>
      <c r="B755" s="50"/>
      <c r="C755" s="92"/>
      <c r="D755" s="92"/>
      <c r="E755" s="9"/>
      <c r="F755" s="9"/>
      <c r="G755" s="9"/>
      <c r="H755" s="9"/>
      <c r="I755" s="9"/>
      <c r="J755" s="9"/>
      <c r="K755" s="9"/>
      <c r="L755" s="9"/>
      <c r="M755" s="9"/>
      <c r="N755" s="9"/>
      <c r="O755" s="9"/>
      <c r="P755" s="9"/>
      <c r="Q755" s="9"/>
      <c r="R755" s="9"/>
      <c r="S755" s="9"/>
      <c r="T755" s="9"/>
      <c r="U755" s="9"/>
      <c r="V755" s="9"/>
      <c r="W755" s="9"/>
      <c r="X755" s="9"/>
      <c r="Y755" s="9"/>
      <c r="Z755" s="9"/>
      <c r="AA755" s="9"/>
      <c r="AB755" s="9"/>
      <c r="AC755" s="9"/>
      <c r="AD755" s="9"/>
    </row>
    <row r="756" spans="1:30">
      <c r="A756" s="50"/>
      <c r="B756" s="50"/>
      <c r="C756" s="92"/>
      <c r="D756" s="92"/>
      <c r="E756" s="9"/>
      <c r="F756" s="9"/>
      <c r="G756" s="9"/>
      <c r="H756" s="9"/>
      <c r="I756" s="9"/>
      <c r="J756" s="9"/>
      <c r="K756" s="9"/>
      <c r="L756" s="9"/>
      <c r="M756" s="9"/>
      <c r="N756" s="9"/>
      <c r="O756" s="9"/>
      <c r="P756" s="9"/>
      <c r="Q756" s="9"/>
      <c r="R756" s="9"/>
      <c r="S756" s="9"/>
      <c r="T756" s="9"/>
      <c r="U756" s="9"/>
      <c r="V756" s="9"/>
      <c r="W756" s="9"/>
      <c r="X756" s="9"/>
      <c r="Y756" s="9"/>
      <c r="Z756" s="9"/>
      <c r="AA756" s="9"/>
      <c r="AB756" s="9"/>
      <c r="AC756" s="9"/>
      <c r="AD756" s="9"/>
    </row>
    <row r="757" spans="1:30">
      <c r="A757" s="50"/>
      <c r="B757" s="50"/>
      <c r="C757" s="92"/>
      <c r="D757" s="92"/>
      <c r="E757" s="9"/>
      <c r="F757" s="9"/>
      <c r="G757" s="9"/>
      <c r="H757" s="9"/>
      <c r="I757" s="9"/>
      <c r="J757" s="9"/>
      <c r="K757" s="9"/>
      <c r="L757" s="9"/>
      <c r="M757" s="9"/>
      <c r="N757" s="9"/>
      <c r="O757" s="9"/>
      <c r="P757" s="9"/>
      <c r="Q757" s="9"/>
      <c r="R757" s="9"/>
      <c r="S757" s="9"/>
      <c r="T757" s="9"/>
      <c r="U757" s="9"/>
      <c r="V757" s="9"/>
      <c r="W757" s="9"/>
      <c r="X757" s="9"/>
      <c r="Y757" s="9"/>
      <c r="Z757" s="9"/>
      <c r="AA757" s="9"/>
      <c r="AB757" s="9"/>
      <c r="AC757" s="9"/>
      <c r="AD757" s="9"/>
    </row>
    <row r="758" spans="1:30">
      <c r="A758" s="50"/>
      <c r="B758" s="50"/>
      <c r="C758" s="92"/>
      <c r="D758" s="92"/>
      <c r="E758" s="9"/>
      <c r="F758" s="9"/>
      <c r="G758" s="9"/>
      <c r="H758" s="9"/>
      <c r="I758" s="9"/>
      <c r="J758" s="9"/>
      <c r="K758" s="9"/>
      <c r="L758" s="9"/>
      <c r="M758" s="9"/>
      <c r="N758" s="9"/>
      <c r="O758" s="9"/>
      <c r="P758" s="9"/>
      <c r="Q758" s="9"/>
      <c r="R758" s="9"/>
      <c r="S758" s="9"/>
      <c r="T758" s="9"/>
      <c r="U758" s="9"/>
      <c r="V758" s="9"/>
      <c r="W758" s="9"/>
      <c r="X758" s="9"/>
      <c r="Y758" s="9"/>
      <c r="Z758" s="9"/>
      <c r="AA758" s="9"/>
      <c r="AB758" s="9"/>
      <c r="AC758" s="9"/>
      <c r="AD758" s="9"/>
    </row>
    <row r="759" spans="1:30">
      <c r="A759" s="50"/>
      <c r="B759" s="50"/>
      <c r="C759" s="92"/>
      <c r="D759" s="92"/>
      <c r="E759" s="9"/>
      <c r="F759" s="9"/>
      <c r="G759" s="9"/>
      <c r="H759" s="9"/>
      <c r="I759" s="9"/>
      <c r="J759" s="9"/>
      <c r="K759" s="9"/>
      <c r="L759" s="9"/>
      <c r="M759" s="9"/>
      <c r="N759" s="9"/>
      <c r="O759" s="9"/>
      <c r="P759" s="9"/>
      <c r="Q759" s="9"/>
      <c r="R759" s="9"/>
      <c r="S759" s="9"/>
      <c r="T759" s="9"/>
      <c r="U759" s="9"/>
      <c r="V759" s="9"/>
      <c r="W759" s="9"/>
      <c r="X759" s="9"/>
      <c r="Y759" s="9"/>
      <c r="Z759" s="9"/>
      <c r="AA759" s="9"/>
      <c r="AB759" s="9"/>
      <c r="AC759" s="9"/>
      <c r="AD759" s="9"/>
    </row>
    <row r="760" spans="1:30">
      <c r="A760" s="50"/>
      <c r="B760" s="50"/>
      <c r="C760" s="92"/>
      <c r="D760" s="92"/>
      <c r="E760" s="9"/>
      <c r="F760" s="9"/>
      <c r="G760" s="9"/>
      <c r="H760" s="9"/>
      <c r="I760" s="9"/>
      <c r="J760" s="9"/>
      <c r="K760" s="9"/>
      <c r="L760" s="9"/>
      <c r="M760" s="9"/>
      <c r="N760" s="9"/>
      <c r="O760" s="9"/>
      <c r="P760" s="9"/>
      <c r="Q760" s="9"/>
      <c r="R760" s="9"/>
      <c r="S760" s="9"/>
      <c r="T760" s="9"/>
      <c r="U760" s="9"/>
      <c r="V760" s="9"/>
      <c r="W760" s="9"/>
      <c r="X760" s="9"/>
      <c r="Y760" s="9"/>
      <c r="Z760" s="9"/>
      <c r="AA760" s="9"/>
      <c r="AB760" s="9"/>
      <c r="AC760" s="9"/>
      <c r="AD760" s="9"/>
    </row>
    <row r="761" spans="1:30">
      <c r="A761" s="50"/>
      <c r="B761" s="50"/>
      <c r="C761" s="92"/>
      <c r="D761" s="92"/>
      <c r="E761" s="9"/>
      <c r="F761" s="9"/>
      <c r="G761" s="9"/>
      <c r="H761" s="9"/>
      <c r="I761" s="9"/>
      <c r="J761" s="9"/>
      <c r="K761" s="9"/>
      <c r="L761" s="9"/>
      <c r="M761" s="9"/>
      <c r="N761" s="9"/>
      <c r="O761" s="9"/>
      <c r="P761" s="9"/>
      <c r="Q761" s="9"/>
      <c r="R761" s="9"/>
      <c r="S761" s="9"/>
      <c r="T761" s="9"/>
      <c r="U761" s="9"/>
      <c r="V761" s="9"/>
      <c r="W761" s="9"/>
      <c r="X761" s="9"/>
      <c r="Y761" s="9"/>
      <c r="Z761" s="9"/>
      <c r="AA761" s="9"/>
      <c r="AB761" s="9"/>
      <c r="AC761" s="9"/>
      <c r="AD761" s="9"/>
    </row>
    <row r="762" spans="1:30">
      <c r="A762" s="50"/>
      <c r="B762" s="50"/>
      <c r="C762" s="92"/>
      <c r="D762" s="92"/>
      <c r="E762" s="9"/>
      <c r="F762" s="9"/>
      <c r="G762" s="9"/>
      <c r="H762" s="9"/>
      <c r="I762" s="9"/>
      <c r="J762" s="9"/>
      <c r="K762" s="9"/>
      <c r="L762" s="9"/>
      <c r="M762" s="9"/>
      <c r="N762" s="9"/>
      <c r="O762" s="9"/>
      <c r="P762" s="9"/>
      <c r="Q762" s="9"/>
      <c r="R762" s="9"/>
      <c r="S762" s="9"/>
      <c r="T762" s="9"/>
      <c r="U762" s="9"/>
      <c r="V762" s="9"/>
      <c r="W762" s="9"/>
      <c r="X762" s="9"/>
      <c r="Y762" s="9"/>
      <c r="Z762" s="9"/>
      <c r="AA762" s="9"/>
      <c r="AB762" s="9"/>
      <c r="AC762" s="9"/>
      <c r="AD762" s="9"/>
    </row>
    <row r="763" spans="1:30">
      <c r="A763" s="50"/>
      <c r="B763" s="50"/>
      <c r="C763" s="92"/>
      <c r="D763" s="92"/>
      <c r="E763" s="9"/>
      <c r="F763" s="9"/>
      <c r="G763" s="9"/>
      <c r="H763" s="9"/>
      <c r="I763" s="9"/>
      <c r="J763" s="9"/>
      <c r="K763" s="9"/>
      <c r="L763" s="9"/>
      <c r="M763" s="9"/>
      <c r="N763" s="9"/>
      <c r="O763" s="9"/>
      <c r="P763" s="9"/>
      <c r="Q763" s="9"/>
      <c r="R763" s="9"/>
      <c r="S763" s="9"/>
      <c r="T763" s="9"/>
      <c r="U763" s="9"/>
      <c r="V763" s="9"/>
      <c r="W763" s="9"/>
      <c r="X763" s="9"/>
      <c r="Y763" s="9"/>
      <c r="Z763" s="9"/>
      <c r="AA763" s="9"/>
      <c r="AB763" s="9"/>
      <c r="AC763" s="9"/>
      <c r="AD763" s="9"/>
    </row>
    <row r="764" spans="1:30">
      <c r="A764" s="50"/>
      <c r="B764" s="50"/>
      <c r="C764" s="92"/>
      <c r="D764" s="92"/>
      <c r="E764" s="9"/>
      <c r="F764" s="9"/>
      <c r="G764" s="9"/>
      <c r="H764" s="9"/>
      <c r="I764" s="9"/>
      <c r="J764" s="9"/>
      <c r="K764" s="9"/>
      <c r="L764" s="9"/>
      <c r="M764" s="9"/>
      <c r="N764" s="9"/>
      <c r="O764" s="9"/>
      <c r="P764" s="9"/>
      <c r="Q764" s="9"/>
      <c r="R764" s="9"/>
      <c r="S764" s="9"/>
      <c r="T764" s="9"/>
      <c r="U764" s="9"/>
      <c r="V764" s="9"/>
      <c r="W764" s="9"/>
      <c r="X764" s="9"/>
      <c r="Y764" s="9"/>
      <c r="Z764" s="9"/>
      <c r="AA764" s="9"/>
      <c r="AB764" s="9"/>
      <c r="AC764" s="9"/>
      <c r="AD764" s="9"/>
    </row>
    <row r="765" spans="1:30">
      <c r="A765" s="50"/>
      <c r="B765" s="50"/>
      <c r="C765" s="92"/>
      <c r="D765" s="92"/>
      <c r="E765" s="9"/>
      <c r="F765" s="9"/>
      <c r="G765" s="9"/>
      <c r="H765" s="9"/>
      <c r="I765" s="9"/>
      <c r="J765" s="9"/>
      <c r="K765" s="9"/>
      <c r="L765" s="9"/>
      <c r="M765" s="9"/>
      <c r="N765" s="9"/>
      <c r="O765" s="9"/>
      <c r="P765" s="9"/>
      <c r="Q765" s="9"/>
      <c r="R765" s="9"/>
      <c r="S765" s="9"/>
      <c r="T765" s="9"/>
      <c r="U765" s="9"/>
      <c r="V765" s="9"/>
      <c r="W765" s="9"/>
      <c r="X765" s="9"/>
      <c r="Y765" s="9"/>
      <c r="Z765" s="9"/>
      <c r="AA765" s="9"/>
      <c r="AB765" s="9"/>
      <c r="AC765" s="9"/>
      <c r="AD765" s="9"/>
    </row>
    <row r="766" spans="1:30">
      <c r="A766" s="50"/>
      <c r="B766" s="50"/>
      <c r="C766" s="92"/>
      <c r="D766" s="92"/>
      <c r="E766" s="9"/>
      <c r="F766" s="9"/>
      <c r="G766" s="9"/>
      <c r="H766" s="9"/>
      <c r="I766" s="9"/>
      <c r="J766" s="9"/>
      <c r="K766" s="9"/>
      <c r="L766" s="9"/>
      <c r="M766" s="9"/>
      <c r="N766" s="9"/>
      <c r="O766" s="9"/>
      <c r="P766" s="9"/>
      <c r="Q766" s="9"/>
      <c r="R766" s="9"/>
      <c r="S766" s="9"/>
      <c r="T766" s="9"/>
      <c r="U766" s="9"/>
      <c r="V766" s="9"/>
      <c r="W766" s="9"/>
      <c r="X766" s="9"/>
      <c r="Y766" s="9"/>
      <c r="Z766" s="9"/>
      <c r="AA766" s="9"/>
      <c r="AB766" s="9"/>
      <c r="AC766" s="9"/>
      <c r="AD766" s="9"/>
    </row>
    <row r="767" spans="1:30">
      <c r="A767" s="50"/>
      <c r="B767" s="50"/>
      <c r="C767" s="92"/>
      <c r="D767" s="92"/>
      <c r="E767" s="9"/>
      <c r="F767" s="9"/>
      <c r="G767" s="9"/>
      <c r="H767" s="9"/>
      <c r="I767" s="9"/>
      <c r="J767" s="9"/>
      <c r="K767" s="9"/>
      <c r="L767" s="9"/>
      <c r="M767" s="9"/>
      <c r="N767" s="9"/>
      <c r="O767" s="9"/>
      <c r="P767" s="9"/>
      <c r="Q767" s="9"/>
      <c r="R767" s="9"/>
      <c r="S767" s="9"/>
      <c r="T767" s="9"/>
      <c r="U767" s="9"/>
      <c r="V767" s="9"/>
      <c r="W767" s="9"/>
      <c r="X767" s="9"/>
      <c r="Y767" s="9"/>
      <c r="Z767" s="9"/>
      <c r="AA767" s="9"/>
      <c r="AB767" s="9"/>
      <c r="AC767" s="9"/>
      <c r="AD767" s="9"/>
    </row>
    <row r="768" spans="1:30">
      <c r="A768" s="50"/>
      <c r="B768" s="50"/>
      <c r="C768" s="92"/>
      <c r="D768" s="92"/>
      <c r="E768" s="9"/>
      <c r="F768" s="9"/>
      <c r="G768" s="9"/>
      <c r="H768" s="9"/>
      <c r="I768" s="9"/>
      <c r="J768" s="9"/>
      <c r="K768" s="9"/>
      <c r="L768" s="9"/>
      <c r="M768" s="9"/>
      <c r="N768" s="9"/>
      <c r="O768" s="9"/>
      <c r="P768" s="9"/>
      <c r="Q768" s="9"/>
      <c r="R768" s="9"/>
      <c r="S768" s="9"/>
      <c r="T768" s="9"/>
      <c r="U768" s="9"/>
      <c r="V768" s="9"/>
      <c r="W768" s="9"/>
      <c r="X768" s="9"/>
      <c r="Y768" s="9"/>
      <c r="Z768" s="9"/>
      <c r="AA768" s="9"/>
      <c r="AB768" s="9"/>
      <c r="AC768" s="9"/>
      <c r="AD768" s="9"/>
    </row>
    <row r="769" spans="1:30">
      <c r="A769" s="50"/>
      <c r="B769" s="50"/>
      <c r="C769" s="92"/>
      <c r="D769" s="92"/>
      <c r="E769" s="9"/>
      <c r="F769" s="9"/>
      <c r="G769" s="9"/>
      <c r="H769" s="9"/>
      <c r="I769" s="9"/>
      <c r="J769" s="9"/>
      <c r="K769" s="9"/>
      <c r="L769" s="9"/>
      <c r="M769" s="9"/>
      <c r="N769" s="9"/>
      <c r="O769" s="9"/>
      <c r="P769" s="9"/>
      <c r="Q769" s="9"/>
      <c r="R769" s="9"/>
      <c r="S769" s="9"/>
      <c r="T769" s="9"/>
      <c r="U769" s="9"/>
      <c r="V769" s="9"/>
      <c r="W769" s="9"/>
      <c r="X769" s="9"/>
      <c r="Y769" s="9"/>
      <c r="Z769" s="9"/>
      <c r="AA769" s="9"/>
      <c r="AB769" s="9"/>
      <c r="AC769" s="9"/>
      <c r="AD769" s="9"/>
    </row>
    <row r="770" spans="1:30">
      <c r="A770" s="50"/>
      <c r="B770" s="50"/>
      <c r="C770" s="92"/>
      <c r="D770" s="92"/>
      <c r="E770" s="9"/>
      <c r="F770" s="9"/>
      <c r="G770" s="9"/>
      <c r="H770" s="9"/>
      <c r="I770" s="9"/>
      <c r="J770" s="9"/>
      <c r="K770" s="9"/>
      <c r="L770" s="9"/>
      <c r="M770" s="9"/>
      <c r="N770" s="9"/>
      <c r="O770" s="9"/>
      <c r="P770" s="9"/>
      <c r="Q770" s="9"/>
      <c r="R770" s="9"/>
      <c r="S770" s="9"/>
      <c r="T770" s="9"/>
      <c r="U770" s="9"/>
      <c r="V770" s="9"/>
      <c r="W770" s="9"/>
      <c r="X770" s="9"/>
      <c r="Y770" s="9"/>
      <c r="Z770" s="9"/>
      <c r="AA770" s="9"/>
      <c r="AB770" s="9"/>
      <c r="AC770" s="9"/>
      <c r="AD770" s="9"/>
    </row>
    <row r="771" spans="1:30">
      <c r="A771" s="50"/>
      <c r="B771" s="50"/>
      <c r="C771" s="92"/>
      <c r="D771" s="92"/>
      <c r="E771" s="9"/>
      <c r="F771" s="9"/>
      <c r="G771" s="9"/>
      <c r="H771" s="9"/>
      <c r="I771" s="9"/>
      <c r="J771" s="9"/>
      <c r="K771" s="9"/>
      <c r="L771" s="9"/>
      <c r="M771" s="9"/>
      <c r="N771" s="9"/>
      <c r="O771" s="9"/>
      <c r="P771" s="9"/>
      <c r="Q771" s="9"/>
      <c r="R771" s="9"/>
      <c r="S771" s="9"/>
      <c r="T771" s="9"/>
      <c r="U771" s="9"/>
      <c r="V771" s="9"/>
      <c r="W771" s="9"/>
      <c r="X771" s="9"/>
      <c r="Y771" s="9"/>
      <c r="Z771" s="9"/>
      <c r="AA771" s="9"/>
      <c r="AB771" s="9"/>
      <c r="AC771" s="9"/>
      <c r="AD771" s="9"/>
    </row>
    <row r="772" spans="1:30">
      <c r="A772" s="50"/>
      <c r="B772" s="50"/>
      <c r="C772" s="92"/>
      <c r="D772" s="92"/>
      <c r="E772" s="9"/>
      <c r="F772" s="9"/>
      <c r="G772" s="9"/>
      <c r="H772" s="9"/>
      <c r="I772" s="9"/>
      <c r="J772" s="9"/>
      <c r="K772" s="9"/>
      <c r="L772" s="9"/>
      <c r="M772" s="9"/>
      <c r="N772" s="9"/>
      <c r="O772" s="9"/>
      <c r="P772" s="9"/>
      <c r="Q772" s="9"/>
      <c r="R772" s="9"/>
      <c r="S772" s="9"/>
      <c r="T772" s="9"/>
      <c r="U772" s="9"/>
      <c r="V772" s="9"/>
      <c r="W772" s="9"/>
      <c r="X772" s="9"/>
      <c r="Y772" s="9"/>
      <c r="Z772" s="9"/>
      <c r="AA772" s="9"/>
      <c r="AB772" s="9"/>
      <c r="AC772" s="9"/>
      <c r="AD772" s="9"/>
    </row>
    <row r="773" spans="1:30">
      <c r="A773" s="50"/>
      <c r="B773" s="50"/>
      <c r="C773" s="92"/>
      <c r="D773" s="92"/>
      <c r="E773" s="9"/>
      <c r="F773" s="9"/>
      <c r="G773" s="9"/>
      <c r="H773" s="9"/>
      <c r="I773" s="9"/>
      <c r="J773" s="9"/>
      <c r="K773" s="9"/>
      <c r="L773" s="9"/>
      <c r="M773" s="9"/>
      <c r="N773" s="9"/>
      <c r="O773" s="9"/>
      <c r="P773" s="9"/>
      <c r="Q773" s="9"/>
      <c r="R773" s="9"/>
      <c r="S773" s="9"/>
      <c r="T773" s="9"/>
      <c r="U773" s="9"/>
      <c r="V773" s="9"/>
      <c r="W773" s="9"/>
      <c r="X773" s="9"/>
      <c r="Y773" s="9"/>
      <c r="Z773" s="9"/>
      <c r="AA773" s="9"/>
      <c r="AB773" s="9"/>
      <c r="AC773" s="9"/>
      <c r="AD773" s="9"/>
    </row>
    <row r="774" spans="1:30">
      <c r="A774" s="50"/>
      <c r="B774" s="50"/>
      <c r="C774" s="92"/>
      <c r="D774" s="92"/>
      <c r="E774" s="9"/>
      <c r="F774" s="9"/>
      <c r="G774" s="9"/>
      <c r="H774" s="9"/>
      <c r="I774" s="9"/>
      <c r="J774" s="9"/>
      <c r="K774" s="9"/>
      <c r="L774" s="9"/>
      <c r="M774" s="9"/>
      <c r="N774" s="9"/>
      <c r="O774" s="9"/>
      <c r="P774" s="9"/>
      <c r="Q774" s="9"/>
      <c r="R774" s="9"/>
      <c r="S774" s="9"/>
      <c r="T774" s="9"/>
      <c r="U774" s="9"/>
      <c r="V774" s="9"/>
      <c r="W774" s="9"/>
      <c r="X774" s="9"/>
      <c r="Y774" s="9"/>
      <c r="Z774" s="9"/>
      <c r="AA774" s="9"/>
      <c r="AB774" s="9"/>
      <c r="AC774" s="9"/>
      <c r="AD774" s="9"/>
    </row>
    <row r="775" spans="1:30">
      <c r="A775" s="50"/>
      <c r="B775" s="50"/>
      <c r="C775" s="92"/>
      <c r="D775" s="92"/>
      <c r="E775" s="9"/>
      <c r="F775" s="9"/>
      <c r="G775" s="9"/>
      <c r="H775" s="9"/>
      <c r="I775" s="9"/>
      <c r="J775" s="9"/>
      <c r="K775" s="9"/>
      <c r="L775" s="9"/>
      <c r="M775" s="9"/>
      <c r="N775" s="9"/>
      <c r="O775" s="9"/>
      <c r="P775" s="9"/>
      <c r="Q775" s="9"/>
      <c r="R775" s="9"/>
      <c r="S775" s="9"/>
      <c r="T775" s="9"/>
      <c r="U775" s="9"/>
      <c r="V775" s="9"/>
      <c r="W775" s="9"/>
      <c r="X775" s="9"/>
      <c r="Y775" s="9"/>
      <c r="Z775" s="9"/>
      <c r="AA775" s="9"/>
      <c r="AB775" s="9"/>
      <c r="AC775" s="9"/>
      <c r="AD775" s="9"/>
    </row>
    <row r="776" spans="1:30">
      <c r="A776" s="50"/>
      <c r="B776" s="50"/>
      <c r="C776" s="92"/>
      <c r="D776" s="92"/>
      <c r="E776" s="9"/>
      <c r="F776" s="9"/>
      <c r="G776" s="9"/>
      <c r="H776" s="9"/>
      <c r="I776" s="9"/>
      <c r="J776" s="9"/>
      <c r="K776" s="9"/>
      <c r="L776" s="9"/>
      <c r="M776" s="9"/>
      <c r="N776" s="9"/>
      <c r="O776" s="9"/>
      <c r="P776" s="9"/>
      <c r="Q776" s="9"/>
      <c r="R776" s="9"/>
      <c r="S776" s="9"/>
      <c r="T776" s="9"/>
      <c r="U776" s="9"/>
      <c r="V776" s="9"/>
      <c r="W776" s="9"/>
      <c r="X776" s="9"/>
      <c r="Y776" s="9"/>
      <c r="Z776" s="9"/>
      <c r="AA776" s="9"/>
      <c r="AB776" s="9"/>
      <c r="AC776" s="9"/>
      <c r="AD776" s="9"/>
    </row>
    <row r="777" spans="1:30">
      <c r="A777" s="50"/>
      <c r="B777" s="50"/>
      <c r="C777" s="92"/>
      <c r="D777" s="92"/>
      <c r="E777" s="9"/>
      <c r="F777" s="9"/>
      <c r="G777" s="9"/>
      <c r="H777" s="9"/>
      <c r="I777" s="9"/>
      <c r="J777" s="9"/>
      <c r="K777" s="9"/>
      <c r="L777" s="9"/>
      <c r="M777" s="9"/>
      <c r="N777" s="9"/>
      <c r="O777" s="9"/>
      <c r="P777" s="9"/>
      <c r="Q777" s="9"/>
      <c r="R777" s="9"/>
      <c r="S777" s="9"/>
      <c r="T777" s="9"/>
      <c r="U777" s="9"/>
      <c r="V777" s="9"/>
      <c r="W777" s="9"/>
      <c r="X777" s="9"/>
      <c r="Y777" s="9"/>
      <c r="Z777" s="9"/>
      <c r="AA777" s="9"/>
      <c r="AB777" s="9"/>
      <c r="AC777" s="9"/>
      <c r="AD777" s="9"/>
    </row>
    <row r="778" spans="1:30">
      <c r="A778" s="50"/>
      <c r="B778" s="50"/>
      <c r="C778" s="92"/>
      <c r="D778" s="92"/>
      <c r="E778" s="9"/>
      <c r="F778" s="9"/>
      <c r="G778" s="9"/>
      <c r="H778" s="9"/>
      <c r="I778" s="9"/>
      <c r="J778" s="9"/>
      <c r="K778" s="9"/>
      <c r="L778" s="9"/>
      <c r="M778" s="9"/>
      <c r="N778" s="9"/>
      <c r="O778" s="9"/>
      <c r="P778" s="9"/>
      <c r="Q778" s="9"/>
      <c r="R778" s="9"/>
      <c r="S778" s="9"/>
      <c r="T778" s="9"/>
      <c r="U778" s="9"/>
      <c r="V778" s="9"/>
      <c r="W778" s="9"/>
      <c r="X778" s="9"/>
      <c r="Y778" s="9"/>
      <c r="Z778" s="9"/>
      <c r="AA778" s="9"/>
      <c r="AB778" s="9"/>
      <c r="AC778" s="9"/>
      <c r="AD778" s="9"/>
    </row>
    <row r="779" spans="1:30">
      <c r="A779" s="50"/>
      <c r="B779" s="50"/>
      <c r="C779" s="92"/>
      <c r="D779" s="92"/>
      <c r="E779" s="9"/>
      <c r="F779" s="9"/>
      <c r="G779" s="9"/>
      <c r="H779" s="9"/>
      <c r="I779" s="9"/>
      <c r="J779" s="9"/>
      <c r="K779" s="9"/>
      <c r="L779" s="9"/>
      <c r="M779" s="9"/>
      <c r="N779" s="9"/>
      <c r="O779" s="9"/>
      <c r="P779" s="9"/>
      <c r="Q779" s="9"/>
      <c r="R779" s="9"/>
      <c r="S779" s="9"/>
      <c r="T779" s="9"/>
      <c r="U779" s="9"/>
      <c r="V779" s="9"/>
      <c r="W779" s="9"/>
      <c r="X779" s="9"/>
      <c r="Y779" s="9"/>
      <c r="Z779" s="9"/>
      <c r="AA779" s="9"/>
      <c r="AB779" s="9"/>
      <c r="AC779" s="9"/>
      <c r="AD779" s="9"/>
    </row>
    <row r="780" spans="1:30">
      <c r="A780" s="50"/>
      <c r="B780" s="50"/>
      <c r="C780" s="92"/>
      <c r="D780" s="92"/>
      <c r="E780" s="9"/>
      <c r="F780" s="9"/>
      <c r="G780" s="9"/>
      <c r="H780" s="9"/>
      <c r="I780" s="9"/>
      <c r="J780" s="9"/>
      <c r="K780" s="9"/>
      <c r="L780" s="9"/>
      <c r="M780" s="9"/>
      <c r="N780" s="9"/>
      <c r="O780" s="9"/>
      <c r="P780" s="9"/>
      <c r="Q780" s="9"/>
      <c r="R780" s="9"/>
      <c r="S780" s="9"/>
      <c r="T780" s="9"/>
      <c r="U780" s="9"/>
      <c r="V780" s="9"/>
      <c r="W780" s="9"/>
      <c r="X780" s="9"/>
      <c r="Y780" s="9"/>
      <c r="Z780" s="9"/>
      <c r="AA780" s="9"/>
      <c r="AB780" s="9"/>
      <c r="AC780" s="9"/>
      <c r="AD780" s="9"/>
    </row>
    <row r="781" spans="1:30">
      <c r="A781" s="50"/>
      <c r="B781" s="50"/>
      <c r="C781" s="92"/>
      <c r="D781" s="92"/>
      <c r="E781" s="9"/>
      <c r="F781" s="9"/>
      <c r="G781" s="9"/>
      <c r="H781" s="9"/>
      <c r="I781" s="9"/>
      <c r="J781" s="9"/>
      <c r="K781" s="9"/>
      <c r="L781" s="9"/>
      <c r="M781" s="9"/>
      <c r="N781" s="9"/>
      <c r="O781" s="9"/>
      <c r="P781" s="9"/>
      <c r="Q781" s="9"/>
      <c r="R781" s="9"/>
      <c r="S781" s="9"/>
      <c r="T781" s="9"/>
      <c r="U781" s="9"/>
      <c r="V781" s="9"/>
      <c r="W781" s="9"/>
      <c r="X781" s="9"/>
      <c r="Y781" s="9"/>
      <c r="Z781" s="9"/>
      <c r="AA781" s="9"/>
      <c r="AB781" s="9"/>
      <c r="AC781" s="9"/>
      <c r="AD781" s="9"/>
    </row>
    <row r="782" spans="1:30">
      <c r="A782" s="50"/>
      <c r="B782" s="50"/>
      <c r="C782" s="92"/>
      <c r="D782" s="92"/>
      <c r="E782" s="9"/>
      <c r="F782" s="9"/>
      <c r="G782" s="9"/>
      <c r="H782" s="9"/>
      <c r="I782" s="9"/>
      <c r="J782" s="9"/>
      <c r="K782" s="9"/>
      <c r="L782" s="9"/>
      <c r="M782" s="9"/>
      <c r="N782" s="9"/>
      <c r="O782" s="9"/>
      <c r="P782" s="9"/>
      <c r="Q782" s="9"/>
      <c r="R782" s="9"/>
      <c r="S782" s="9"/>
      <c r="T782" s="9"/>
      <c r="U782" s="9"/>
      <c r="V782" s="9"/>
      <c r="W782" s="9"/>
      <c r="X782" s="9"/>
      <c r="Y782" s="9"/>
      <c r="Z782" s="9"/>
      <c r="AA782" s="9"/>
      <c r="AB782" s="9"/>
      <c r="AC782" s="9"/>
      <c r="AD782" s="9"/>
    </row>
    <row r="783" spans="1:30">
      <c r="A783" s="50"/>
      <c r="B783" s="50"/>
      <c r="C783" s="92"/>
      <c r="D783" s="92"/>
      <c r="E783" s="9"/>
      <c r="F783" s="9"/>
      <c r="G783" s="9"/>
      <c r="H783" s="9"/>
      <c r="I783" s="9"/>
      <c r="J783" s="9"/>
      <c r="K783" s="9"/>
      <c r="L783" s="9"/>
      <c r="M783" s="9"/>
      <c r="N783" s="9"/>
      <c r="O783" s="9"/>
      <c r="P783" s="9"/>
      <c r="Q783" s="9"/>
      <c r="R783" s="9"/>
      <c r="S783" s="9"/>
      <c r="T783" s="9"/>
      <c r="U783" s="9"/>
      <c r="V783" s="9"/>
      <c r="W783" s="9"/>
      <c r="X783" s="9"/>
      <c r="Y783" s="9"/>
      <c r="Z783" s="9"/>
      <c r="AA783" s="9"/>
      <c r="AB783" s="9"/>
      <c r="AC783" s="9"/>
      <c r="AD783" s="9"/>
    </row>
    <row r="784" spans="1:30">
      <c r="A784" s="50"/>
      <c r="B784" s="50"/>
      <c r="C784" s="92"/>
      <c r="D784" s="92"/>
      <c r="E784" s="9"/>
      <c r="F784" s="9"/>
      <c r="G784" s="9"/>
      <c r="H784" s="9"/>
      <c r="I784" s="9"/>
      <c r="J784" s="9"/>
      <c r="K784" s="9"/>
      <c r="L784" s="9"/>
      <c r="M784" s="9"/>
      <c r="N784" s="9"/>
      <c r="O784" s="9"/>
      <c r="P784" s="9"/>
      <c r="Q784" s="9"/>
      <c r="R784" s="9"/>
      <c r="S784" s="9"/>
      <c r="T784" s="9"/>
      <c r="U784" s="9"/>
      <c r="V784" s="9"/>
      <c r="W784" s="9"/>
      <c r="X784" s="9"/>
      <c r="Y784" s="9"/>
      <c r="Z784" s="9"/>
      <c r="AA784" s="9"/>
      <c r="AB784" s="9"/>
      <c r="AC784" s="9"/>
      <c r="AD784" s="9"/>
    </row>
    <row r="785" spans="1:30">
      <c r="A785" s="50"/>
      <c r="B785" s="50"/>
      <c r="C785" s="92"/>
      <c r="D785" s="92"/>
      <c r="E785" s="9"/>
      <c r="F785" s="9"/>
      <c r="G785" s="9"/>
      <c r="H785" s="9"/>
      <c r="I785" s="9"/>
      <c r="J785" s="9"/>
      <c r="K785" s="9"/>
      <c r="L785" s="9"/>
      <c r="M785" s="9"/>
      <c r="N785" s="9"/>
      <c r="O785" s="9"/>
      <c r="P785" s="9"/>
      <c r="Q785" s="9"/>
      <c r="R785" s="9"/>
      <c r="S785" s="9"/>
      <c r="T785" s="9"/>
      <c r="U785" s="9"/>
      <c r="V785" s="9"/>
      <c r="W785" s="9"/>
      <c r="X785" s="9"/>
      <c r="Y785" s="9"/>
      <c r="Z785" s="9"/>
      <c r="AA785" s="9"/>
      <c r="AB785" s="9"/>
      <c r="AC785" s="9"/>
      <c r="AD785" s="9"/>
    </row>
    <row r="786" spans="1:30">
      <c r="A786" s="50"/>
      <c r="B786" s="50"/>
      <c r="C786" s="92"/>
      <c r="D786" s="92"/>
      <c r="E786" s="9"/>
      <c r="F786" s="9"/>
      <c r="G786" s="9"/>
      <c r="H786" s="9"/>
      <c r="I786" s="9"/>
      <c r="J786" s="9"/>
      <c r="K786" s="9"/>
      <c r="L786" s="9"/>
      <c r="M786" s="9"/>
      <c r="N786" s="9"/>
      <c r="O786" s="9"/>
      <c r="P786" s="9"/>
      <c r="Q786" s="9"/>
      <c r="R786" s="9"/>
      <c r="S786" s="9"/>
      <c r="T786" s="9"/>
      <c r="U786" s="9"/>
      <c r="V786" s="9"/>
      <c r="W786" s="9"/>
      <c r="X786" s="9"/>
      <c r="Y786" s="9"/>
      <c r="Z786" s="9"/>
      <c r="AA786" s="9"/>
      <c r="AB786" s="9"/>
      <c r="AC786" s="9"/>
      <c r="AD786" s="9"/>
    </row>
    <row r="787" spans="1:30">
      <c r="A787" s="50"/>
      <c r="B787" s="50"/>
      <c r="C787" s="92"/>
      <c r="D787" s="92"/>
      <c r="E787" s="9"/>
      <c r="F787" s="9"/>
      <c r="G787" s="9"/>
      <c r="H787" s="9"/>
      <c r="I787" s="9"/>
      <c r="J787" s="9"/>
      <c r="K787" s="9"/>
      <c r="L787" s="9"/>
      <c r="M787" s="9"/>
      <c r="N787" s="9"/>
      <c r="O787" s="9"/>
      <c r="P787" s="9"/>
      <c r="Q787" s="9"/>
      <c r="R787" s="9"/>
      <c r="S787" s="9"/>
      <c r="T787" s="9"/>
      <c r="U787" s="9"/>
      <c r="V787" s="9"/>
      <c r="W787" s="9"/>
      <c r="X787" s="9"/>
      <c r="Y787" s="9"/>
      <c r="Z787" s="9"/>
      <c r="AA787" s="9"/>
      <c r="AB787" s="9"/>
      <c r="AC787" s="9"/>
      <c r="AD787" s="9"/>
    </row>
    <row r="788" spans="1:30">
      <c r="A788" s="50"/>
      <c r="B788" s="50"/>
      <c r="C788" s="92"/>
      <c r="D788" s="92"/>
      <c r="E788" s="9"/>
      <c r="F788" s="9"/>
      <c r="G788" s="9"/>
      <c r="H788" s="9"/>
      <c r="I788" s="9"/>
      <c r="J788" s="9"/>
      <c r="K788" s="9"/>
      <c r="L788" s="9"/>
      <c r="M788" s="9"/>
      <c r="N788" s="9"/>
      <c r="O788" s="9"/>
      <c r="P788" s="9"/>
      <c r="Q788" s="9"/>
      <c r="R788" s="9"/>
      <c r="S788" s="9"/>
      <c r="T788" s="9"/>
      <c r="U788" s="9"/>
      <c r="V788" s="9"/>
      <c r="W788" s="9"/>
      <c r="X788" s="9"/>
      <c r="Y788" s="9"/>
      <c r="Z788" s="9"/>
      <c r="AA788" s="9"/>
      <c r="AB788" s="9"/>
      <c r="AC788" s="9"/>
      <c r="AD788" s="9"/>
    </row>
    <row r="789" spans="1:30">
      <c r="A789" s="50"/>
      <c r="B789" s="50"/>
      <c r="C789" s="92"/>
      <c r="D789" s="92"/>
      <c r="E789" s="9"/>
      <c r="F789" s="9"/>
      <c r="G789" s="9"/>
      <c r="H789" s="9"/>
      <c r="I789" s="9"/>
      <c r="J789" s="9"/>
      <c r="K789" s="9"/>
      <c r="L789" s="9"/>
      <c r="M789" s="9"/>
      <c r="N789" s="9"/>
      <c r="O789" s="9"/>
      <c r="P789" s="9"/>
      <c r="Q789" s="9"/>
      <c r="R789" s="9"/>
      <c r="S789" s="9"/>
      <c r="T789" s="9"/>
      <c r="U789" s="9"/>
      <c r="V789" s="9"/>
      <c r="W789" s="9"/>
      <c r="X789" s="9"/>
      <c r="Y789" s="9"/>
      <c r="Z789" s="9"/>
      <c r="AA789" s="9"/>
      <c r="AB789" s="9"/>
      <c r="AC789" s="9"/>
      <c r="AD789" s="9"/>
    </row>
    <row r="790" spans="1:30">
      <c r="A790" s="50"/>
      <c r="B790" s="50"/>
      <c r="C790" s="92"/>
      <c r="D790" s="92"/>
      <c r="E790" s="9"/>
      <c r="F790" s="9"/>
      <c r="G790" s="9"/>
      <c r="H790" s="9"/>
      <c r="I790" s="9"/>
      <c r="J790" s="9"/>
      <c r="K790" s="9"/>
      <c r="L790" s="9"/>
      <c r="M790" s="9"/>
      <c r="N790" s="9"/>
      <c r="O790" s="9"/>
      <c r="P790" s="9"/>
      <c r="Q790" s="9"/>
      <c r="R790" s="9"/>
      <c r="S790" s="9"/>
      <c r="T790" s="9"/>
      <c r="U790" s="9"/>
      <c r="V790" s="9"/>
      <c r="W790" s="9"/>
      <c r="X790" s="9"/>
      <c r="Y790" s="9"/>
      <c r="Z790" s="9"/>
      <c r="AA790" s="9"/>
      <c r="AB790" s="9"/>
      <c r="AC790" s="9"/>
      <c r="AD790" s="9"/>
    </row>
    <row r="791" spans="1:30">
      <c r="A791" s="50"/>
      <c r="B791" s="50"/>
      <c r="C791" s="92"/>
      <c r="D791" s="92"/>
      <c r="E791" s="9"/>
      <c r="F791" s="9"/>
      <c r="G791" s="9"/>
      <c r="H791" s="9"/>
      <c r="I791" s="9"/>
      <c r="J791" s="9"/>
      <c r="K791" s="9"/>
      <c r="L791" s="9"/>
      <c r="M791" s="9"/>
      <c r="N791" s="9"/>
      <c r="O791" s="9"/>
      <c r="P791" s="9"/>
      <c r="Q791" s="9"/>
      <c r="R791" s="9"/>
      <c r="S791" s="9"/>
      <c r="T791" s="9"/>
      <c r="U791" s="9"/>
      <c r="V791" s="9"/>
      <c r="W791" s="9"/>
      <c r="X791" s="9"/>
      <c r="Y791" s="9"/>
      <c r="Z791" s="9"/>
      <c r="AA791" s="9"/>
      <c r="AB791" s="9"/>
      <c r="AC791" s="9"/>
      <c r="AD791" s="9"/>
    </row>
    <row r="792" spans="1:30">
      <c r="A792" s="50"/>
      <c r="B792" s="50"/>
      <c r="C792" s="92"/>
      <c r="D792" s="92"/>
      <c r="E792" s="9"/>
      <c r="F792" s="9"/>
      <c r="G792" s="9"/>
      <c r="H792" s="9"/>
      <c r="I792" s="9"/>
      <c r="J792" s="9"/>
      <c r="K792" s="9"/>
      <c r="L792" s="9"/>
      <c r="M792" s="9"/>
      <c r="N792" s="9"/>
      <c r="O792" s="9"/>
      <c r="P792" s="9"/>
      <c r="Q792" s="9"/>
      <c r="R792" s="9"/>
      <c r="S792" s="9"/>
      <c r="T792" s="9"/>
      <c r="U792" s="9"/>
      <c r="V792" s="9"/>
      <c r="W792" s="9"/>
      <c r="X792" s="9"/>
      <c r="Y792" s="9"/>
      <c r="Z792" s="9"/>
      <c r="AA792" s="9"/>
      <c r="AB792" s="9"/>
      <c r="AC792" s="9"/>
      <c r="AD792" s="9"/>
    </row>
    <row r="793" spans="1:30">
      <c r="A793" s="50"/>
      <c r="B793" s="50"/>
      <c r="C793" s="92"/>
      <c r="D793" s="92"/>
      <c r="E793" s="9"/>
      <c r="F793" s="9"/>
      <c r="G793" s="9"/>
      <c r="H793" s="9"/>
      <c r="I793" s="9"/>
      <c r="J793" s="9"/>
      <c r="K793" s="9"/>
      <c r="L793" s="9"/>
      <c r="M793" s="9"/>
      <c r="N793" s="9"/>
      <c r="O793" s="9"/>
      <c r="P793" s="9"/>
      <c r="Q793" s="9"/>
      <c r="R793" s="9"/>
      <c r="S793" s="9"/>
      <c r="T793" s="9"/>
      <c r="U793" s="9"/>
      <c r="V793" s="9"/>
      <c r="W793" s="9"/>
      <c r="X793" s="9"/>
      <c r="Y793" s="9"/>
      <c r="Z793" s="9"/>
      <c r="AA793" s="9"/>
      <c r="AB793" s="9"/>
      <c r="AC793" s="9"/>
      <c r="AD793" s="9"/>
    </row>
    <row r="794" spans="1:30">
      <c r="A794" s="50"/>
      <c r="B794" s="50"/>
      <c r="C794" s="92"/>
      <c r="D794" s="92"/>
      <c r="E794" s="9"/>
      <c r="F794" s="9"/>
      <c r="G794" s="9"/>
      <c r="H794" s="9"/>
      <c r="I794" s="9"/>
      <c r="J794" s="9"/>
      <c r="K794" s="9"/>
      <c r="L794" s="9"/>
      <c r="M794" s="9"/>
      <c r="N794" s="9"/>
      <c r="O794" s="9"/>
      <c r="P794" s="9"/>
      <c r="Q794" s="9"/>
      <c r="R794" s="9"/>
      <c r="S794" s="9"/>
      <c r="T794" s="9"/>
      <c r="U794" s="9"/>
      <c r="V794" s="9"/>
      <c r="W794" s="9"/>
      <c r="X794" s="9"/>
      <c r="Y794" s="9"/>
      <c r="Z794" s="9"/>
      <c r="AA794" s="9"/>
      <c r="AB794" s="9"/>
      <c r="AC794" s="9"/>
      <c r="AD794" s="9"/>
    </row>
    <row r="795" spans="1:30">
      <c r="A795" s="50"/>
      <c r="B795" s="50"/>
      <c r="C795" s="92"/>
      <c r="D795" s="92"/>
      <c r="E795" s="9"/>
      <c r="F795" s="9"/>
      <c r="G795" s="9"/>
      <c r="H795" s="9"/>
      <c r="I795" s="9"/>
      <c r="J795" s="9"/>
      <c r="K795" s="9"/>
      <c r="L795" s="9"/>
      <c r="M795" s="9"/>
      <c r="N795" s="9"/>
      <c r="O795" s="9"/>
      <c r="P795" s="9"/>
      <c r="Q795" s="9"/>
      <c r="R795" s="9"/>
      <c r="S795" s="9"/>
      <c r="T795" s="9"/>
      <c r="U795" s="9"/>
      <c r="V795" s="9"/>
      <c r="W795" s="9"/>
      <c r="X795" s="9"/>
      <c r="Y795" s="9"/>
      <c r="Z795" s="9"/>
      <c r="AA795" s="9"/>
      <c r="AB795" s="9"/>
      <c r="AC795" s="9"/>
      <c r="AD795" s="9"/>
    </row>
    <row r="796" spans="1:30">
      <c r="A796" s="50"/>
      <c r="B796" s="50"/>
      <c r="C796" s="92"/>
      <c r="D796" s="92"/>
      <c r="E796" s="9"/>
      <c r="F796" s="9"/>
      <c r="G796" s="9"/>
      <c r="H796" s="9"/>
      <c r="I796" s="9"/>
      <c r="J796" s="9"/>
      <c r="K796" s="9"/>
      <c r="L796" s="9"/>
      <c r="M796" s="9"/>
      <c r="N796" s="9"/>
      <c r="O796" s="9"/>
      <c r="P796" s="9"/>
      <c r="Q796" s="9"/>
      <c r="R796" s="9"/>
      <c r="S796" s="9"/>
      <c r="T796" s="9"/>
      <c r="U796" s="9"/>
      <c r="V796" s="9"/>
      <c r="W796" s="9"/>
      <c r="X796" s="9"/>
      <c r="Y796" s="9"/>
      <c r="Z796" s="9"/>
      <c r="AA796" s="9"/>
      <c r="AB796" s="9"/>
      <c r="AC796" s="9"/>
      <c r="AD796" s="9"/>
    </row>
    <row r="797" spans="1:30">
      <c r="A797" s="50"/>
      <c r="B797" s="50"/>
      <c r="C797" s="92"/>
      <c r="D797" s="92"/>
      <c r="E797" s="9"/>
      <c r="F797" s="9"/>
      <c r="G797" s="9"/>
      <c r="H797" s="9"/>
      <c r="I797" s="9"/>
      <c r="J797" s="9"/>
      <c r="K797" s="9"/>
      <c r="L797" s="9"/>
      <c r="M797" s="9"/>
      <c r="N797" s="9"/>
      <c r="O797" s="9"/>
      <c r="P797" s="9"/>
      <c r="Q797" s="9"/>
      <c r="R797" s="9"/>
      <c r="S797" s="9"/>
      <c r="T797" s="9"/>
      <c r="U797" s="9"/>
      <c r="V797" s="9"/>
      <c r="W797" s="9"/>
      <c r="X797" s="9"/>
      <c r="Y797" s="9"/>
      <c r="Z797" s="9"/>
      <c r="AA797" s="9"/>
      <c r="AB797" s="9"/>
      <c r="AC797" s="9"/>
      <c r="AD797" s="9"/>
    </row>
    <row r="798" spans="1:30">
      <c r="A798" s="50"/>
      <c r="B798" s="50"/>
      <c r="C798" s="92"/>
      <c r="D798" s="92"/>
      <c r="E798" s="9"/>
      <c r="F798" s="9"/>
      <c r="G798" s="9"/>
      <c r="H798" s="9"/>
      <c r="I798" s="9"/>
      <c r="J798" s="9"/>
      <c r="K798" s="9"/>
      <c r="L798" s="9"/>
      <c r="M798" s="9"/>
      <c r="N798" s="9"/>
      <c r="O798" s="9"/>
      <c r="P798" s="9"/>
      <c r="Q798" s="9"/>
      <c r="R798" s="9"/>
      <c r="S798" s="9"/>
      <c r="T798" s="9"/>
      <c r="U798" s="9"/>
      <c r="V798" s="9"/>
      <c r="W798" s="9"/>
      <c r="X798" s="9"/>
      <c r="Y798" s="9"/>
      <c r="Z798" s="9"/>
      <c r="AA798" s="9"/>
      <c r="AB798" s="9"/>
      <c r="AC798" s="9"/>
      <c r="AD798" s="9"/>
    </row>
    <row r="799" spans="1:30">
      <c r="A799" s="50"/>
      <c r="B799" s="50"/>
      <c r="C799" s="92"/>
      <c r="D799" s="92"/>
      <c r="E799" s="9"/>
      <c r="F799" s="9"/>
      <c r="G799" s="9"/>
      <c r="H799" s="9"/>
      <c r="I799" s="9"/>
      <c r="J799" s="9"/>
      <c r="K799" s="9"/>
      <c r="L799" s="9"/>
      <c r="M799" s="9"/>
      <c r="N799" s="9"/>
      <c r="O799" s="9"/>
      <c r="P799" s="9"/>
      <c r="Q799" s="9"/>
      <c r="R799" s="9"/>
      <c r="S799" s="9"/>
      <c r="T799" s="9"/>
      <c r="U799" s="9"/>
      <c r="V799" s="9"/>
      <c r="W799" s="9"/>
      <c r="X799" s="9"/>
      <c r="Y799" s="9"/>
      <c r="Z799" s="9"/>
      <c r="AA799" s="9"/>
      <c r="AB799" s="9"/>
      <c r="AC799" s="9"/>
      <c r="AD799" s="9"/>
    </row>
    <row r="800" spans="1:30">
      <c r="A800" s="50"/>
      <c r="B800" s="50"/>
      <c r="C800" s="92"/>
      <c r="D800" s="92"/>
      <c r="E800" s="9"/>
      <c r="F800" s="9"/>
      <c r="G800" s="9"/>
      <c r="H800" s="9"/>
      <c r="I800" s="9"/>
      <c r="J800" s="9"/>
      <c r="K800" s="9"/>
      <c r="L800" s="9"/>
      <c r="M800" s="9"/>
      <c r="N800" s="9"/>
      <c r="O800" s="9"/>
      <c r="P800" s="9"/>
      <c r="Q800" s="9"/>
      <c r="R800" s="9"/>
      <c r="S800" s="9"/>
      <c r="T800" s="9"/>
      <c r="U800" s="9"/>
      <c r="V800" s="9"/>
      <c r="W800" s="9"/>
      <c r="X800" s="9"/>
      <c r="Y800" s="9"/>
      <c r="Z800" s="9"/>
      <c r="AA800" s="9"/>
      <c r="AB800" s="9"/>
      <c r="AC800" s="9"/>
      <c r="AD800" s="9"/>
    </row>
    <row r="801" spans="1:30">
      <c r="A801" s="50"/>
      <c r="B801" s="50"/>
      <c r="C801" s="92"/>
      <c r="D801" s="92"/>
      <c r="E801" s="9"/>
      <c r="F801" s="9"/>
      <c r="G801" s="9"/>
      <c r="H801" s="9"/>
      <c r="I801" s="9"/>
      <c r="J801" s="9"/>
      <c r="K801" s="9"/>
      <c r="L801" s="9"/>
      <c r="M801" s="9"/>
      <c r="N801" s="9"/>
      <c r="O801" s="9"/>
      <c r="P801" s="9"/>
      <c r="Q801" s="9"/>
      <c r="R801" s="9"/>
      <c r="S801" s="9"/>
      <c r="T801" s="9"/>
      <c r="U801" s="9"/>
      <c r="V801" s="9"/>
      <c r="W801" s="9"/>
      <c r="X801" s="9"/>
      <c r="Y801" s="9"/>
      <c r="Z801" s="9"/>
      <c r="AA801" s="9"/>
      <c r="AB801" s="9"/>
      <c r="AC801" s="9"/>
      <c r="AD801" s="9"/>
    </row>
    <row r="802" spans="1:30">
      <c r="A802" s="50"/>
      <c r="B802" s="50"/>
      <c r="C802" s="92"/>
      <c r="D802" s="92"/>
      <c r="E802" s="9"/>
      <c r="F802" s="9"/>
      <c r="G802" s="9"/>
      <c r="H802" s="9"/>
      <c r="I802" s="9"/>
      <c r="J802" s="9"/>
      <c r="K802" s="9"/>
      <c r="L802" s="9"/>
      <c r="M802" s="9"/>
      <c r="N802" s="9"/>
      <c r="O802" s="9"/>
      <c r="P802" s="9"/>
      <c r="Q802" s="9"/>
      <c r="R802" s="9"/>
      <c r="S802" s="9"/>
      <c r="T802" s="9"/>
      <c r="U802" s="9"/>
      <c r="V802" s="9"/>
      <c r="W802" s="9"/>
      <c r="X802" s="9"/>
      <c r="Y802" s="9"/>
      <c r="Z802" s="9"/>
      <c r="AA802" s="9"/>
      <c r="AB802" s="9"/>
      <c r="AC802" s="9"/>
      <c r="AD802" s="9"/>
    </row>
    <row r="803" spans="1:30">
      <c r="A803" s="50"/>
      <c r="B803" s="50"/>
      <c r="C803" s="92"/>
      <c r="D803" s="92"/>
      <c r="E803" s="9"/>
      <c r="F803" s="9"/>
      <c r="G803" s="9"/>
      <c r="H803" s="9"/>
      <c r="I803" s="9"/>
      <c r="J803" s="9"/>
      <c r="K803" s="9"/>
      <c r="L803" s="9"/>
      <c r="M803" s="9"/>
      <c r="N803" s="9"/>
      <c r="O803" s="9"/>
      <c r="P803" s="9"/>
      <c r="Q803" s="9"/>
      <c r="R803" s="9"/>
      <c r="S803" s="9"/>
      <c r="T803" s="9"/>
      <c r="U803" s="9"/>
      <c r="V803" s="9"/>
      <c r="W803" s="9"/>
      <c r="X803" s="9"/>
      <c r="Y803" s="9"/>
      <c r="Z803" s="9"/>
      <c r="AA803" s="9"/>
      <c r="AB803" s="9"/>
      <c r="AC803" s="9"/>
      <c r="AD803" s="9"/>
    </row>
    <row r="804" spans="1:30">
      <c r="A804" s="50"/>
      <c r="B804" s="50"/>
      <c r="C804" s="92"/>
      <c r="D804" s="92"/>
      <c r="E804" s="9"/>
      <c r="F804" s="9"/>
      <c r="G804" s="9"/>
      <c r="H804" s="9"/>
      <c r="I804" s="9"/>
      <c r="J804" s="9"/>
      <c r="K804" s="9"/>
      <c r="L804" s="9"/>
      <c r="M804" s="9"/>
      <c r="N804" s="9"/>
      <c r="O804" s="9"/>
      <c r="P804" s="9"/>
      <c r="Q804" s="9"/>
      <c r="R804" s="9"/>
      <c r="S804" s="9"/>
      <c r="T804" s="9"/>
      <c r="U804" s="9"/>
      <c r="V804" s="9"/>
      <c r="W804" s="9"/>
      <c r="X804" s="9"/>
      <c r="Y804" s="9"/>
      <c r="Z804" s="9"/>
      <c r="AA804" s="9"/>
      <c r="AB804" s="9"/>
      <c r="AC804" s="9"/>
      <c r="AD804" s="9"/>
    </row>
    <row r="805" spans="1:30">
      <c r="A805" s="50"/>
      <c r="B805" s="50"/>
      <c r="C805" s="92"/>
      <c r="D805" s="92"/>
      <c r="E805" s="9"/>
      <c r="F805" s="9"/>
      <c r="G805" s="9"/>
      <c r="H805" s="9"/>
      <c r="I805" s="9"/>
      <c r="J805" s="9"/>
      <c r="K805" s="9"/>
      <c r="L805" s="9"/>
      <c r="M805" s="9"/>
      <c r="N805" s="9"/>
      <c r="O805" s="9"/>
      <c r="P805" s="9"/>
      <c r="Q805" s="9"/>
      <c r="R805" s="9"/>
      <c r="S805" s="9"/>
      <c r="T805" s="9"/>
      <c r="U805" s="9"/>
      <c r="V805" s="9"/>
      <c r="W805" s="9"/>
      <c r="X805" s="9"/>
      <c r="Y805" s="9"/>
      <c r="Z805" s="9"/>
      <c r="AA805" s="9"/>
      <c r="AB805" s="9"/>
      <c r="AC805" s="9"/>
      <c r="AD805" s="9"/>
    </row>
    <row r="806" spans="1:30">
      <c r="A806" s="50"/>
      <c r="B806" s="50"/>
      <c r="C806" s="92"/>
      <c r="D806" s="92"/>
      <c r="E806" s="9"/>
      <c r="F806" s="9"/>
      <c r="G806" s="9"/>
      <c r="H806" s="9"/>
      <c r="I806" s="9"/>
      <c r="J806" s="9"/>
      <c r="K806" s="9"/>
      <c r="L806" s="9"/>
      <c r="M806" s="9"/>
      <c r="N806" s="9"/>
      <c r="O806" s="9"/>
      <c r="P806" s="9"/>
      <c r="Q806" s="9"/>
      <c r="R806" s="9"/>
      <c r="S806" s="9"/>
      <c r="T806" s="9"/>
      <c r="U806" s="9"/>
      <c r="V806" s="9"/>
      <c r="W806" s="9"/>
      <c r="X806" s="9"/>
      <c r="Y806" s="9"/>
      <c r="Z806" s="9"/>
      <c r="AA806" s="9"/>
      <c r="AB806" s="9"/>
      <c r="AC806" s="9"/>
      <c r="AD806" s="9"/>
    </row>
    <row r="807" spans="1:30">
      <c r="A807" s="50"/>
      <c r="B807" s="50"/>
      <c r="C807" s="92"/>
      <c r="D807" s="92"/>
      <c r="E807" s="9"/>
      <c r="F807" s="9"/>
      <c r="G807" s="9"/>
      <c r="H807" s="9"/>
      <c r="I807" s="9"/>
      <c r="J807" s="9"/>
      <c r="K807" s="9"/>
      <c r="L807" s="9"/>
      <c r="M807" s="9"/>
      <c r="N807" s="9"/>
      <c r="O807" s="9"/>
      <c r="P807" s="9"/>
      <c r="Q807" s="9"/>
      <c r="R807" s="9"/>
      <c r="S807" s="9"/>
      <c r="T807" s="9"/>
      <c r="U807" s="9"/>
      <c r="V807" s="9"/>
      <c r="W807" s="9"/>
      <c r="X807" s="9"/>
      <c r="Y807" s="9"/>
      <c r="Z807" s="9"/>
      <c r="AA807" s="9"/>
      <c r="AB807" s="9"/>
      <c r="AC807" s="9"/>
      <c r="AD807" s="9"/>
    </row>
    <row r="808" spans="1:30">
      <c r="A808" s="50"/>
      <c r="B808" s="50"/>
      <c r="C808" s="92"/>
      <c r="D808" s="92"/>
      <c r="E808" s="9"/>
      <c r="F808" s="9"/>
      <c r="G808" s="9"/>
      <c r="H808" s="9"/>
      <c r="I808" s="9"/>
      <c r="J808" s="9"/>
      <c r="K808" s="9"/>
      <c r="L808" s="9"/>
      <c r="M808" s="9"/>
      <c r="N808" s="9"/>
      <c r="O808" s="9"/>
      <c r="P808" s="9"/>
      <c r="Q808" s="9"/>
      <c r="R808" s="9"/>
      <c r="S808" s="9"/>
      <c r="T808" s="9"/>
      <c r="U808" s="9"/>
      <c r="V808" s="9"/>
      <c r="W808" s="9"/>
      <c r="X808" s="9"/>
      <c r="Y808" s="9"/>
      <c r="Z808" s="9"/>
      <c r="AA808" s="9"/>
      <c r="AB808" s="9"/>
      <c r="AC808" s="9"/>
      <c r="AD808" s="9"/>
    </row>
    <row r="809" spans="1:30">
      <c r="A809" s="50"/>
      <c r="B809" s="50"/>
      <c r="C809" s="92"/>
      <c r="D809" s="92"/>
      <c r="E809" s="9"/>
      <c r="F809" s="9"/>
      <c r="G809" s="9"/>
      <c r="H809" s="9"/>
      <c r="I809" s="9"/>
      <c r="J809" s="9"/>
      <c r="K809" s="9"/>
      <c r="L809" s="9"/>
      <c r="M809" s="9"/>
      <c r="N809" s="9"/>
      <c r="O809" s="9"/>
      <c r="P809" s="9"/>
      <c r="Q809" s="9"/>
      <c r="R809" s="9"/>
      <c r="S809" s="9"/>
      <c r="T809" s="9"/>
      <c r="U809" s="9"/>
      <c r="V809" s="9"/>
      <c r="W809" s="9"/>
      <c r="X809" s="9"/>
      <c r="Y809" s="9"/>
      <c r="Z809" s="9"/>
      <c r="AA809" s="9"/>
      <c r="AB809" s="9"/>
      <c r="AC809" s="9"/>
      <c r="AD809" s="9"/>
    </row>
    <row r="810" spans="1:30">
      <c r="A810" s="50"/>
      <c r="B810" s="50"/>
      <c r="C810" s="92"/>
      <c r="D810" s="92"/>
      <c r="E810" s="9"/>
      <c r="F810" s="9"/>
      <c r="G810" s="9"/>
      <c r="H810" s="9"/>
      <c r="I810" s="9"/>
      <c r="J810" s="9"/>
      <c r="K810" s="9"/>
      <c r="L810" s="9"/>
      <c r="M810" s="9"/>
      <c r="N810" s="9"/>
      <c r="O810" s="9"/>
      <c r="P810" s="9"/>
      <c r="Q810" s="9"/>
      <c r="R810" s="9"/>
      <c r="S810" s="9"/>
      <c r="T810" s="9"/>
      <c r="U810" s="9"/>
      <c r="V810" s="9"/>
      <c r="W810" s="9"/>
      <c r="X810" s="9"/>
      <c r="Y810" s="9"/>
      <c r="Z810" s="9"/>
      <c r="AA810" s="9"/>
      <c r="AB810" s="9"/>
      <c r="AC810" s="9"/>
      <c r="AD810" s="9"/>
    </row>
    <row r="811" spans="1:30">
      <c r="A811" s="50"/>
      <c r="B811" s="50"/>
      <c r="C811" s="92"/>
      <c r="D811" s="92"/>
      <c r="E811" s="9"/>
      <c r="F811" s="9"/>
      <c r="G811" s="9"/>
      <c r="H811" s="9"/>
      <c r="I811" s="9"/>
      <c r="J811" s="9"/>
      <c r="K811" s="9"/>
      <c r="L811" s="9"/>
      <c r="M811" s="9"/>
      <c r="N811" s="9"/>
      <c r="O811" s="9"/>
      <c r="P811" s="9"/>
      <c r="Q811" s="9"/>
      <c r="R811" s="9"/>
      <c r="S811" s="9"/>
      <c r="T811" s="9"/>
      <c r="U811" s="9"/>
      <c r="V811" s="9"/>
      <c r="W811" s="9"/>
      <c r="X811" s="9"/>
      <c r="Y811" s="9"/>
      <c r="Z811" s="9"/>
      <c r="AA811" s="9"/>
      <c r="AB811" s="9"/>
      <c r="AC811" s="9"/>
      <c r="AD811" s="9"/>
    </row>
    <row r="812" spans="1:30">
      <c r="A812" s="50"/>
      <c r="B812" s="50"/>
      <c r="C812" s="92"/>
      <c r="D812" s="92"/>
      <c r="E812" s="9"/>
      <c r="F812" s="9"/>
      <c r="G812" s="9"/>
      <c r="H812" s="9"/>
      <c r="I812" s="9"/>
      <c r="J812" s="9"/>
      <c r="K812" s="9"/>
      <c r="L812" s="9"/>
      <c r="M812" s="9"/>
      <c r="N812" s="9"/>
      <c r="O812" s="9"/>
      <c r="P812" s="9"/>
      <c r="Q812" s="9"/>
      <c r="R812" s="9"/>
      <c r="S812" s="9"/>
      <c r="T812" s="9"/>
      <c r="U812" s="9"/>
      <c r="V812" s="9"/>
      <c r="W812" s="9"/>
      <c r="X812" s="9"/>
      <c r="Y812" s="9"/>
      <c r="Z812" s="9"/>
      <c r="AA812" s="9"/>
      <c r="AB812" s="9"/>
      <c r="AC812" s="9"/>
      <c r="AD812" s="9"/>
    </row>
    <row r="813" spans="1:30">
      <c r="A813" s="50"/>
      <c r="B813" s="50"/>
      <c r="C813" s="92"/>
      <c r="D813" s="92"/>
      <c r="E813" s="9"/>
      <c r="F813" s="9"/>
      <c r="G813" s="9"/>
      <c r="H813" s="9"/>
      <c r="I813" s="9"/>
      <c r="J813" s="9"/>
      <c r="K813" s="9"/>
      <c r="L813" s="9"/>
      <c r="M813" s="9"/>
      <c r="N813" s="9"/>
      <c r="O813" s="9"/>
      <c r="P813" s="9"/>
      <c r="Q813" s="9"/>
      <c r="R813" s="9"/>
      <c r="S813" s="9"/>
      <c r="T813" s="9"/>
      <c r="U813" s="9"/>
      <c r="V813" s="9"/>
      <c r="W813" s="9"/>
      <c r="X813" s="9"/>
      <c r="Y813" s="9"/>
      <c r="Z813" s="9"/>
      <c r="AA813" s="9"/>
      <c r="AB813" s="9"/>
      <c r="AC813" s="9"/>
      <c r="AD813" s="9"/>
    </row>
    <row r="814" spans="1:30">
      <c r="A814" s="50"/>
      <c r="B814" s="50"/>
      <c r="C814" s="92"/>
      <c r="D814" s="92"/>
      <c r="E814" s="9"/>
      <c r="F814" s="9"/>
      <c r="G814" s="9"/>
      <c r="H814" s="9"/>
      <c r="I814" s="9"/>
      <c r="J814" s="9"/>
      <c r="K814" s="9"/>
      <c r="L814" s="9"/>
      <c r="M814" s="9"/>
      <c r="N814" s="9"/>
      <c r="O814" s="9"/>
      <c r="P814" s="9"/>
      <c r="Q814" s="9"/>
      <c r="R814" s="9"/>
      <c r="S814" s="9"/>
      <c r="T814" s="9"/>
      <c r="U814" s="9"/>
      <c r="V814" s="9"/>
      <c r="W814" s="9"/>
      <c r="X814" s="9"/>
      <c r="Y814" s="9"/>
      <c r="Z814" s="9"/>
      <c r="AA814" s="9"/>
      <c r="AB814" s="9"/>
      <c r="AC814" s="9"/>
      <c r="AD814" s="9"/>
    </row>
    <row r="815" spans="1:30">
      <c r="A815" s="50"/>
      <c r="B815" s="50"/>
      <c r="C815" s="92"/>
      <c r="D815" s="92"/>
      <c r="E815" s="9"/>
      <c r="F815" s="9"/>
      <c r="G815" s="9"/>
      <c r="H815" s="9"/>
      <c r="I815" s="9"/>
      <c r="J815" s="9"/>
      <c r="K815" s="9"/>
      <c r="L815" s="9"/>
      <c r="M815" s="9"/>
      <c r="N815" s="9"/>
      <c r="O815" s="9"/>
      <c r="P815" s="9"/>
      <c r="Q815" s="9"/>
      <c r="R815" s="9"/>
      <c r="S815" s="9"/>
      <c r="T815" s="9"/>
      <c r="U815" s="9"/>
      <c r="V815" s="9"/>
      <c r="W815" s="9"/>
      <c r="X815" s="9"/>
      <c r="Y815" s="9"/>
      <c r="Z815" s="9"/>
      <c r="AA815" s="9"/>
      <c r="AB815" s="9"/>
      <c r="AC815" s="9"/>
      <c r="AD815" s="9"/>
    </row>
    <row r="816" spans="1:30">
      <c r="A816" s="50"/>
      <c r="B816" s="50"/>
      <c r="C816" s="92"/>
      <c r="D816" s="92"/>
      <c r="E816" s="9"/>
      <c r="F816" s="9"/>
      <c r="G816" s="9"/>
      <c r="H816" s="9"/>
      <c r="I816" s="9"/>
      <c r="J816" s="9"/>
      <c r="K816" s="9"/>
      <c r="L816" s="9"/>
      <c r="M816" s="9"/>
      <c r="N816" s="9"/>
      <c r="O816" s="9"/>
      <c r="P816" s="9"/>
      <c r="Q816" s="9"/>
      <c r="R816" s="9"/>
      <c r="S816" s="9"/>
      <c r="T816" s="9"/>
      <c r="U816" s="9"/>
      <c r="V816" s="9"/>
      <c r="W816" s="9"/>
      <c r="X816" s="9"/>
      <c r="Y816" s="9"/>
      <c r="Z816" s="9"/>
      <c r="AA816" s="9"/>
      <c r="AB816" s="9"/>
      <c r="AC816" s="9"/>
      <c r="AD816" s="9"/>
    </row>
    <row r="817" spans="1:30">
      <c r="A817" s="50"/>
      <c r="B817" s="50"/>
      <c r="C817" s="92"/>
      <c r="D817" s="92"/>
      <c r="E817" s="9"/>
      <c r="F817" s="9"/>
      <c r="G817" s="9"/>
      <c r="H817" s="9"/>
      <c r="I817" s="9"/>
      <c r="J817" s="9"/>
      <c r="K817" s="9"/>
      <c r="L817" s="9"/>
      <c r="M817" s="9"/>
      <c r="N817" s="9"/>
      <c r="O817" s="9"/>
      <c r="P817" s="9"/>
      <c r="Q817" s="9"/>
      <c r="R817" s="9"/>
      <c r="S817" s="9"/>
      <c r="T817" s="9"/>
      <c r="U817" s="9"/>
      <c r="V817" s="9"/>
      <c r="W817" s="9"/>
      <c r="X817" s="9"/>
      <c r="Y817" s="9"/>
      <c r="Z817" s="9"/>
      <c r="AA817" s="9"/>
      <c r="AB817" s="9"/>
      <c r="AC817" s="9"/>
      <c r="AD817" s="9"/>
    </row>
    <row r="818" spans="1:30">
      <c r="A818" s="50"/>
      <c r="B818" s="50"/>
      <c r="C818" s="92"/>
      <c r="D818" s="92"/>
      <c r="E818" s="9"/>
      <c r="F818" s="9"/>
      <c r="G818" s="9"/>
      <c r="H818" s="9"/>
      <c r="I818" s="9"/>
      <c r="J818" s="9"/>
      <c r="K818" s="9"/>
      <c r="L818" s="9"/>
      <c r="M818" s="9"/>
      <c r="N818" s="9"/>
      <c r="O818" s="9"/>
      <c r="P818" s="9"/>
      <c r="Q818" s="9"/>
      <c r="R818" s="9"/>
      <c r="S818" s="9"/>
      <c r="T818" s="9"/>
      <c r="U818" s="9"/>
      <c r="V818" s="9"/>
      <c r="W818" s="9"/>
      <c r="X818" s="9"/>
      <c r="Y818" s="9"/>
      <c r="Z818" s="9"/>
      <c r="AA818" s="9"/>
      <c r="AB818" s="9"/>
      <c r="AC818" s="9"/>
      <c r="AD818" s="9"/>
    </row>
    <row r="819" spans="1:30">
      <c r="A819" s="50"/>
      <c r="B819" s="50"/>
      <c r="C819" s="92"/>
      <c r="D819" s="92"/>
      <c r="E819" s="9"/>
      <c r="F819" s="9"/>
      <c r="G819" s="9"/>
      <c r="H819" s="9"/>
      <c r="I819" s="9"/>
      <c r="J819" s="9"/>
      <c r="K819" s="9"/>
      <c r="L819" s="9"/>
      <c r="M819" s="9"/>
      <c r="N819" s="9"/>
      <c r="O819" s="9"/>
      <c r="P819" s="9"/>
      <c r="Q819" s="9"/>
      <c r="R819" s="9"/>
      <c r="S819" s="9"/>
      <c r="T819" s="9"/>
      <c r="U819" s="9"/>
      <c r="V819" s="9"/>
      <c r="W819" s="9"/>
      <c r="X819" s="9"/>
      <c r="Y819" s="9"/>
      <c r="Z819" s="9"/>
      <c r="AA819" s="9"/>
      <c r="AB819" s="9"/>
      <c r="AC819" s="9"/>
      <c r="AD819" s="9"/>
    </row>
    <row r="820" spans="1:30">
      <c r="A820" s="50"/>
      <c r="B820" s="50"/>
      <c r="C820" s="92"/>
      <c r="D820" s="92"/>
      <c r="E820" s="9"/>
      <c r="F820" s="9"/>
      <c r="G820" s="9"/>
      <c r="H820" s="9"/>
      <c r="I820" s="9"/>
      <c r="J820" s="9"/>
      <c r="K820" s="9"/>
      <c r="L820" s="9"/>
      <c r="M820" s="9"/>
      <c r="N820" s="9"/>
      <c r="O820" s="9"/>
      <c r="P820" s="9"/>
      <c r="Q820" s="9"/>
      <c r="R820" s="9"/>
      <c r="S820" s="9"/>
      <c r="T820" s="9"/>
      <c r="U820" s="9"/>
      <c r="V820" s="9"/>
      <c r="W820" s="9"/>
      <c r="X820" s="9"/>
      <c r="Y820" s="9"/>
      <c r="Z820" s="9"/>
      <c r="AA820" s="9"/>
      <c r="AB820" s="9"/>
      <c r="AC820" s="9"/>
      <c r="AD820" s="9"/>
    </row>
    <row r="821" spans="1:30">
      <c r="A821" s="50"/>
      <c r="B821" s="50"/>
      <c r="C821" s="92"/>
      <c r="D821" s="92"/>
      <c r="E821" s="9"/>
      <c r="F821" s="9"/>
      <c r="G821" s="9"/>
      <c r="H821" s="9"/>
      <c r="I821" s="9"/>
      <c r="J821" s="9"/>
      <c r="K821" s="9"/>
      <c r="L821" s="9"/>
      <c r="M821" s="9"/>
      <c r="N821" s="9"/>
      <c r="O821" s="9"/>
      <c r="P821" s="9"/>
      <c r="Q821" s="9"/>
      <c r="R821" s="9"/>
      <c r="S821" s="9"/>
      <c r="T821" s="9"/>
      <c r="U821" s="9"/>
      <c r="V821" s="9"/>
      <c r="W821" s="9"/>
      <c r="X821" s="9"/>
      <c r="Y821" s="9"/>
      <c r="Z821" s="9"/>
      <c r="AA821" s="9"/>
      <c r="AB821" s="9"/>
      <c r="AC821" s="9"/>
      <c r="AD821" s="9"/>
    </row>
    <row r="822" spans="1:30">
      <c r="A822" s="50"/>
      <c r="B822" s="50"/>
      <c r="C822" s="92"/>
      <c r="D822" s="92"/>
      <c r="E822" s="9"/>
      <c r="F822" s="9"/>
      <c r="G822" s="9"/>
      <c r="H822" s="9"/>
      <c r="I822" s="9"/>
      <c r="J822" s="9"/>
      <c r="K822" s="9"/>
      <c r="L822" s="9"/>
      <c r="M822" s="9"/>
      <c r="N822" s="9"/>
      <c r="O822" s="9"/>
      <c r="P822" s="9"/>
      <c r="Q822" s="9"/>
      <c r="R822" s="9"/>
      <c r="S822" s="9"/>
      <c r="T822" s="9"/>
      <c r="U822" s="9"/>
      <c r="V822" s="9"/>
      <c r="W822" s="9"/>
      <c r="X822" s="9"/>
      <c r="Y822" s="9"/>
      <c r="Z822" s="9"/>
      <c r="AA822" s="9"/>
      <c r="AB822" s="9"/>
      <c r="AC822" s="9"/>
      <c r="AD822" s="9"/>
    </row>
    <row r="823" spans="1:30">
      <c r="A823" s="50"/>
      <c r="B823" s="50"/>
      <c r="C823" s="92"/>
      <c r="D823" s="92"/>
      <c r="E823" s="9"/>
      <c r="F823" s="9"/>
      <c r="G823" s="9"/>
      <c r="H823" s="9"/>
      <c r="I823" s="9"/>
      <c r="J823" s="9"/>
      <c r="K823" s="9"/>
      <c r="L823" s="9"/>
      <c r="M823" s="9"/>
      <c r="N823" s="9"/>
      <c r="O823" s="9"/>
      <c r="P823" s="9"/>
      <c r="Q823" s="9"/>
      <c r="R823" s="9"/>
      <c r="S823" s="9"/>
      <c r="T823" s="9"/>
      <c r="U823" s="9"/>
      <c r="V823" s="9"/>
      <c r="W823" s="9"/>
      <c r="X823" s="9"/>
      <c r="Y823" s="9"/>
      <c r="Z823" s="9"/>
      <c r="AA823" s="9"/>
      <c r="AB823" s="9"/>
      <c r="AC823" s="9"/>
      <c r="AD823" s="9"/>
    </row>
    <row r="824" spans="1:30">
      <c r="A824" s="50"/>
      <c r="B824" s="50"/>
      <c r="C824" s="92"/>
      <c r="D824" s="92"/>
      <c r="E824" s="9"/>
      <c r="F824" s="9"/>
      <c r="G824" s="9"/>
      <c r="H824" s="9"/>
      <c r="I824" s="9"/>
      <c r="J824" s="9"/>
      <c r="K824" s="9"/>
      <c r="L824" s="9"/>
      <c r="M824" s="9"/>
      <c r="N824" s="9"/>
      <c r="O824" s="9"/>
      <c r="P824" s="9"/>
      <c r="Q824" s="9"/>
      <c r="R824" s="9"/>
      <c r="S824" s="9"/>
      <c r="T824" s="9"/>
      <c r="U824" s="9"/>
      <c r="V824" s="9"/>
      <c r="W824" s="9"/>
      <c r="X824" s="9"/>
      <c r="Y824" s="9"/>
      <c r="Z824" s="9"/>
      <c r="AA824" s="9"/>
      <c r="AB824" s="9"/>
      <c r="AC824" s="9"/>
      <c r="AD824" s="9"/>
    </row>
    <row r="825" spans="1:30">
      <c r="A825" s="50"/>
      <c r="B825" s="50"/>
      <c r="C825" s="92"/>
      <c r="D825" s="92"/>
      <c r="E825" s="9"/>
      <c r="F825" s="9"/>
      <c r="G825" s="9"/>
      <c r="H825" s="9"/>
      <c r="I825" s="9"/>
      <c r="J825" s="9"/>
      <c r="K825" s="9"/>
      <c r="L825" s="9"/>
      <c r="M825" s="9"/>
      <c r="N825" s="9"/>
      <c r="O825" s="9"/>
      <c r="P825" s="9"/>
      <c r="Q825" s="9"/>
      <c r="R825" s="9"/>
      <c r="S825" s="9"/>
      <c r="T825" s="9"/>
      <c r="U825" s="9"/>
      <c r="V825" s="9"/>
      <c r="W825" s="9"/>
      <c r="X825" s="9"/>
      <c r="Y825" s="9"/>
      <c r="Z825" s="9"/>
      <c r="AA825" s="9"/>
      <c r="AB825" s="9"/>
      <c r="AC825" s="9"/>
      <c r="AD825" s="9"/>
    </row>
    <row r="826" spans="1:30">
      <c r="A826" s="50"/>
      <c r="B826" s="50"/>
      <c r="C826" s="92"/>
      <c r="D826" s="92"/>
      <c r="E826" s="9"/>
      <c r="F826" s="9"/>
      <c r="G826" s="9"/>
      <c r="H826" s="9"/>
      <c r="I826" s="9"/>
      <c r="J826" s="9"/>
      <c r="K826" s="9"/>
      <c r="L826" s="9"/>
      <c r="M826" s="9"/>
      <c r="N826" s="9"/>
      <c r="O826" s="9"/>
      <c r="P826" s="9"/>
      <c r="Q826" s="9"/>
      <c r="R826" s="9"/>
      <c r="S826" s="9"/>
      <c r="T826" s="9"/>
      <c r="U826" s="9"/>
      <c r="V826" s="9"/>
      <c r="W826" s="9"/>
      <c r="X826" s="9"/>
      <c r="Y826" s="9"/>
      <c r="Z826" s="9"/>
      <c r="AA826" s="9"/>
      <c r="AB826" s="9"/>
      <c r="AC826" s="9"/>
      <c r="AD826" s="9"/>
    </row>
    <row r="827" spans="1:30">
      <c r="A827" s="50"/>
      <c r="B827" s="50"/>
      <c r="C827" s="92"/>
      <c r="D827" s="92"/>
      <c r="E827" s="9"/>
      <c r="F827" s="9"/>
      <c r="G827" s="9"/>
      <c r="H827" s="9"/>
      <c r="I827" s="9"/>
      <c r="J827" s="9"/>
      <c r="K827" s="9"/>
      <c r="L827" s="9"/>
      <c r="M827" s="9"/>
      <c r="N827" s="9"/>
      <c r="O827" s="9"/>
      <c r="P827" s="9"/>
      <c r="Q827" s="9"/>
      <c r="R827" s="9"/>
      <c r="S827" s="9"/>
      <c r="T827" s="9"/>
      <c r="U827" s="9"/>
      <c r="V827" s="9"/>
      <c r="W827" s="9"/>
      <c r="X827" s="9"/>
      <c r="Y827" s="9"/>
      <c r="Z827" s="9"/>
      <c r="AA827" s="9"/>
      <c r="AB827" s="9"/>
      <c r="AC827" s="9"/>
      <c r="AD827" s="9"/>
    </row>
    <row r="828" spans="1:30">
      <c r="A828" s="50"/>
      <c r="B828" s="50"/>
      <c r="C828" s="92"/>
      <c r="D828" s="92"/>
      <c r="E828" s="9"/>
      <c r="F828" s="9"/>
      <c r="G828" s="9"/>
      <c r="H828" s="9"/>
      <c r="I828" s="9"/>
      <c r="J828" s="9"/>
      <c r="K828" s="9"/>
      <c r="L828" s="9"/>
      <c r="M828" s="9"/>
      <c r="N828" s="9"/>
      <c r="O828" s="9"/>
      <c r="P828" s="9"/>
      <c r="Q828" s="9"/>
      <c r="R828" s="9"/>
      <c r="S828" s="9"/>
      <c r="T828" s="9"/>
      <c r="U828" s="9"/>
      <c r="V828" s="9"/>
      <c r="W828" s="9"/>
      <c r="X828" s="9"/>
      <c r="Y828" s="9"/>
      <c r="Z828" s="9"/>
      <c r="AA828" s="9"/>
      <c r="AB828" s="9"/>
      <c r="AC828" s="9"/>
      <c r="AD828" s="9"/>
    </row>
    <row r="829" spans="1:30">
      <c r="A829" s="50"/>
      <c r="B829" s="50"/>
      <c r="C829" s="92"/>
      <c r="D829" s="92"/>
      <c r="E829" s="9"/>
      <c r="F829" s="9"/>
      <c r="G829" s="9"/>
      <c r="H829" s="9"/>
      <c r="I829" s="9"/>
      <c r="J829" s="9"/>
      <c r="K829" s="9"/>
      <c r="L829" s="9"/>
      <c r="M829" s="9"/>
      <c r="N829" s="9"/>
      <c r="O829" s="9"/>
      <c r="P829" s="9"/>
      <c r="Q829" s="9"/>
      <c r="R829" s="9"/>
      <c r="S829" s="9"/>
      <c r="T829" s="9"/>
      <c r="U829" s="9"/>
      <c r="V829" s="9"/>
      <c r="W829" s="9"/>
      <c r="X829" s="9"/>
      <c r="Y829" s="9"/>
      <c r="Z829" s="9"/>
      <c r="AA829" s="9"/>
      <c r="AB829" s="9"/>
      <c r="AC829" s="9"/>
      <c r="AD829" s="9"/>
    </row>
    <row r="830" spans="1:30">
      <c r="A830" s="50"/>
      <c r="B830" s="50"/>
      <c r="C830" s="92"/>
      <c r="D830" s="92"/>
      <c r="E830" s="9"/>
      <c r="F830" s="9"/>
      <c r="G830" s="9"/>
      <c r="H830" s="9"/>
      <c r="I830" s="9"/>
      <c r="J830" s="9"/>
      <c r="K830" s="9"/>
      <c r="L830" s="9"/>
      <c r="M830" s="9"/>
      <c r="N830" s="9"/>
      <c r="O830" s="9"/>
      <c r="P830" s="9"/>
      <c r="Q830" s="9"/>
      <c r="R830" s="9"/>
      <c r="S830" s="9"/>
      <c r="T830" s="9"/>
      <c r="U830" s="9"/>
      <c r="V830" s="9"/>
      <c r="W830" s="9"/>
      <c r="X830" s="9"/>
      <c r="Y830" s="9"/>
      <c r="Z830" s="9"/>
      <c r="AA830" s="9"/>
      <c r="AB830" s="9"/>
      <c r="AC830" s="9"/>
      <c r="AD830" s="9"/>
    </row>
    <row r="831" spans="1:30">
      <c r="A831" s="50"/>
      <c r="B831" s="50"/>
      <c r="C831" s="92"/>
      <c r="D831" s="92"/>
      <c r="E831" s="9"/>
      <c r="F831" s="9"/>
      <c r="G831" s="9"/>
      <c r="H831" s="9"/>
      <c r="I831" s="9"/>
      <c r="J831" s="9"/>
      <c r="K831" s="9"/>
      <c r="L831" s="9"/>
      <c r="M831" s="9"/>
      <c r="N831" s="9"/>
      <c r="O831" s="9"/>
      <c r="P831" s="9"/>
      <c r="Q831" s="9"/>
      <c r="R831" s="9"/>
      <c r="S831" s="9"/>
      <c r="T831" s="9"/>
      <c r="U831" s="9"/>
      <c r="V831" s="9"/>
      <c r="W831" s="9"/>
      <c r="X831" s="9"/>
      <c r="Y831" s="9"/>
      <c r="Z831" s="9"/>
      <c r="AA831" s="9"/>
      <c r="AB831" s="9"/>
      <c r="AC831" s="9"/>
      <c r="AD831" s="9"/>
    </row>
    <row r="832" spans="1:30">
      <c r="A832" s="50"/>
      <c r="B832" s="50"/>
      <c r="C832" s="92"/>
      <c r="D832" s="92"/>
      <c r="E832" s="9"/>
      <c r="F832" s="9"/>
      <c r="G832" s="9"/>
      <c r="H832" s="9"/>
      <c r="I832" s="9"/>
      <c r="J832" s="9"/>
      <c r="K832" s="9"/>
      <c r="L832" s="9"/>
      <c r="M832" s="9"/>
      <c r="N832" s="9"/>
      <c r="O832" s="9"/>
      <c r="P832" s="9"/>
      <c r="Q832" s="9"/>
      <c r="R832" s="9"/>
      <c r="S832" s="9"/>
      <c r="T832" s="9"/>
      <c r="U832" s="9"/>
      <c r="V832" s="9"/>
      <c r="W832" s="9"/>
      <c r="X832" s="9"/>
      <c r="Y832" s="9"/>
      <c r="Z832" s="9"/>
      <c r="AA832" s="9"/>
      <c r="AB832" s="9"/>
      <c r="AC832" s="9"/>
      <c r="AD832" s="9"/>
    </row>
    <row r="833" spans="1:30">
      <c r="A833" s="50"/>
      <c r="B833" s="50"/>
      <c r="C833" s="92"/>
      <c r="D833" s="92"/>
      <c r="E833" s="9"/>
      <c r="F833" s="9"/>
      <c r="G833" s="9"/>
      <c r="H833" s="9"/>
      <c r="I833" s="9"/>
      <c r="J833" s="9"/>
      <c r="K833" s="9"/>
      <c r="L833" s="9"/>
      <c r="M833" s="9"/>
      <c r="N833" s="9"/>
      <c r="O833" s="9"/>
      <c r="P833" s="9"/>
      <c r="Q833" s="9"/>
      <c r="R833" s="9"/>
      <c r="S833" s="9"/>
      <c r="T833" s="9"/>
      <c r="U833" s="9"/>
      <c r="V833" s="9"/>
      <c r="W833" s="9"/>
      <c r="X833" s="9"/>
      <c r="Y833" s="9"/>
      <c r="Z833" s="9"/>
      <c r="AA833" s="9"/>
      <c r="AB833" s="9"/>
      <c r="AC833" s="9"/>
      <c r="AD833" s="9"/>
    </row>
    <row r="834" spans="1:30">
      <c r="A834" s="50"/>
      <c r="B834" s="50"/>
      <c r="C834" s="92"/>
      <c r="D834" s="92"/>
      <c r="E834" s="9"/>
      <c r="F834" s="9"/>
      <c r="G834" s="9"/>
      <c r="H834" s="9"/>
      <c r="I834" s="9"/>
      <c r="J834" s="9"/>
      <c r="K834" s="9"/>
      <c r="L834" s="9"/>
      <c r="M834" s="9"/>
      <c r="N834" s="9"/>
      <c r="O834" s="9"/>
      <c r="P834" s="9"/>
      <c r="Q834" s="9"/>
      <c r="R834" s="9"/>
      <c r="S834" s="9"/>
      <c r="T834" s="9"/>
      <c r="U834" s="9"/>
      <c r="V834" s="9"/>
      <c r="W834" s="9"/>
      <c r="X834" s="9"/>
      <c r="Y834" s="9"/>
      <c r="Z834" s="9"/>
      <c r="AA834" s="9"/>
      <c r="AB834" s="9"/>
      <c r="AC834" s="9"/>
      <c r="AD834" s="9"/>
    </row>
    <row r="835" spans="1:30">
      <c r="A835" s="50"/>
      <c r="B835" s="50"/>
      <c r="C835" s="92"/>
      <c r="D835" s="92"/>
      <c r="E835" s="9"/>
      <c r="F835" s="9"/>
      <c r="G835" s="9"/>
      <c r="H835" s="9"/>
      <c r="I835" s="9"/>
      <c r="J835" s="9"/>
      <c r="K835" s="9"/>
      <c r="L835" s="9"/>
      <c r="M835" s="9"/>
      <c r="N835" s="9"/>
      <c r="O835" s="9"/>
      <c r="P835" s="9"/>
      <c r="Q835" s="9"/>
      <c r="R835" s="9"/>
      <c r="S835" s="9"/>
      <c r="T835" s="9"/>
      <c r="U835" s="9"/>
      <c r="V835" s="9"/>
      <c r="W835" s="9"/>
      <c r="X835" s="9"/>
      <c r="Y835" s="9"/>
      <c r="Z835" s="9"/>
      <c r="AA835" s="9"/>
      <c r="AB835" s="9"/>
      <c r="AC835" s="9"/>
      <c r="AD835" s="9"/>
    </row>
    <row r="836" spans="1:30">
      <c r="A836" s="50"/>
      <c r="B836" s="50"/>
      <c r="C836" s="92"/>
      <c r="D836" s="92"/>
      <c r="E836" s="9"/>
      <c r="F836" s="9"/>
      <c r="G836" s="9"/>
      <c r="H836" s="9"/>
      <c r="I836" s="9"/>
      <c r="J836" s="9"/>
      <c r="K836" s="9"/>
      <c r="L836" s="9"/>
      <c r="M836" s="9"/>
      <c r="N836" s="9"/>
      <c r="O836" s="9"/>
      <c r="P836" s="9"/>
      <c r="Q836" s="9"/>
      <c r="R836" s="9"/>
      <c r="S836" s="9"/>
      <c r="T836" s="9"/>
      <c r="U836" s="9"/>
      <c r="V836" s="9"/>
      <c r="W836" s="9"/>
      <c r="X836" s="9"/>
      <c r="Y836" s="9"/>
      <c r="Z836" s="9"/>
      <c r="AA836" s="9"/>
      <c r="AB836" s="9"/>
      <c r="AC836" s="9"/>
      <c r="AD836" s="9"/>
    </row>
    <row r="837" spans="1:30">
      <c r="A837" s="50"/>
      <c r="B837" s="50"/>
      <c r="C837" s="92"/>
      <c r="D837" s="92"/>
      <c r="E837" s="9"/>
      <c r="F837" s="9"/>
      <c r="G837" s="9"/>
      <c r="H837" s="9"/>
      <c r="I837" s="9"/>
      <c r="J837" s="9"/>
      <c r="K837" s="9"/>
      <c r="L837" s="9"/>
      <c r="M837" s="9"/>
      <c r="N837" s="9"/>
      <c r="O837" s="9"/>
      <c r="P837" s="9"/>
      <c r="Q837" s="9"/>
      <c r="R837" s="9"/>
      <c r="S837" s="9"/>
      <c r="T837" s="9"/>
      <c r="U837" s="9"/>
      <c r="V837" s="9"/>
      <c r="W837" s="9"/>
      <c r="X837" s="9"/>
      <c r="Y837" s="9"/>
      <c r="Z837" s="9"/>
      <c r="AA837" s="9"/>
      <c r="AB837" s="9"/>
      <c r="AC837" s="9"/>
      <c r="AD837" s="9"/>
    </row>
    <row r="838" spans="1:30">
      <c r="A838" s="50"/>
      <c r="B838" s="50"/>
      <c r="C838" s="92"/>
      <c r="D838" s="92"/>
      <c r="E838" s="9"/>
      <c r="F838" s="9"/>
      <c r="G838" s="9"/>
      <c r="H838" s="9"/>
      <c r="I838" s="9"/>
      <c r="J838" s="9"/>
      <c r="K838" s="9"/>
      <c r="L838" s="9"/>
      <c r="M838" s="9"/>
      <c r="N838" s="9"/>
      <c r="O838" s="9"/>
      <c r="P838" s="9"/>
      <c r="Q838" s="9"/>
      <c r="R838" s="9"/>
      <c r="S838" s="9"/>
      <c r="T838" s="9"/>
      <c r="U838" s="9"/>
      <c r="V838" s="9"/>
      <c r="W838" s="9"/>
      <c r="X838" s="9"/>
      <c r="Y838" s="9"/>
      <c r="Z838" s="9"/>
      <c r="AA838" s="9"/>
      <c r="AB838" s="9"/>
      <c r="AC838" s="9"/>
      <c r="AD838" s="9"/>
    </row>
    <row r="839" spans="1:30">
      <c r="A839" s="50"/>
      <c r="B839" s="50"/>
      <c r="C839" s="92"/>
      <c r="D839" s="92"/>
      <c r="E839" s="9"/>
      <c r="F839" s="9"/>
      <c r="G839" s="9"/>
      <c r="H839" s="9"/>
      <c r="I839" s="9"/>
      <c r="J839" s="9"/>
      <c r="K839" s="9"/>
      <c r="L839" s="9"/>
      <c r="M839" s="9"/>
      <c r="N839" s="9"/>
      <c r="O839" s="9"/>
      <c r="P839" s="9"/>
      <c r="Q839" s="9"/>
      <c r="R839" s="9"/>
      <c r="S839" s="9"/>
      <c r="T839" s="9"/>
      <c r="U839" s="9"/>
      <c r="V839" s="9"/>
      <c r="W839" s="9"/>
      <c r="X839" s="9"/>
      <c r="Y839" s="9"/>
      <c r="Z839" s="9"/>
      <c r="AA839" s="9"/>
      <c r="AB839" s="9"/>
      <c r="AC839" s="9"/>
      <c r="AD839" s="9"/>
    </row>
    <row r="840" spans="1:30">
      <c r="A840" s="50"/>
      <c r="B840" s="50"/>
      <c r="C840" s="92"/>
      <c r="D840" s="92"/>
      <c r="E840" s="9"/>
      <c r="F840" s="9"/>
      <c r="G840" s="9"/>
      <c r="H840" s="9"/>
      <c r="I840" s="9"/>
      <c r="J840" s="9"/>
      <c r="K840" s="9"/>
      <c r="L840" s="9"/>
      <c r="M840" s="9"/>
      <c r="N840" s="9"/>
      <c r="O840" s="9"/>
      <c r="P840" s="9"/>
      <c r="Q840" s="9"/>
      <c r="R840" s="9"/>
      <c r="S840" s="9"/>
      <c r="T840" s="9"/>
      <c r="U840" s="9"/>
      <c r="V840" s="9"/>
      <c r="W840" s="9"/>
      <c r="X840" s="9"/>
      <c r="Y840" s="9"/>
      <c r="Z840" s="9"/>
      <c r="AA840" s="9"/>
      <c r="AB840" s="9"/>
      <c r="AC840" s="9"/>
      <c r="AD840" s="9"/>
    </row>
    <row r="841" spans="1:30">
      <c r="A841" s="50"/>
      <c r="B841" s="50"/>
      <c r="C841" s="92"/>
      <c r="D841" s="92"/>
      <c r="E841" s="9"/>
      <c r="F841" s="9"/>
      <c r="G841" s="9"/>
      <c r="H841" s="9"/>
      <c r="I841" s="9"/>
      <c r="J841" s="9"/>
      <c r="K841" s="9"/>
      <c r="L841" s="9"/>
      <c r="M841" s="9"/>
      <c r="N841" s="9"/>
      <c r="O841" s="9"/>
      <c r="P841" s="9"/>
      <c r="Q841" s="9"/>
      <c r="R841" s="9"/>
      <c r="S841" s="9"/>
      <c r="T841" s="9"/>
      <c r="U841" s="9"/>
      <c r="V841" s="9"/>
      <c r="W841" s="9"/>
      <c r="X841" s="9"/>
      <c r="Y841" s="9"/>
      <c r="Z841" s="9"/>
      <c r="AA841" s="9"/>
      <c r="AB841" s="9"/>
      <c r="AC841" s="9"/>
      <c r="AD841" s="9"/>
    </row>
    <row r="842" spans="1:30">
      <c r="A842" s="50"/>
      <c r="B842" s="50"/>
      <c r="C842" s="92"/>
      <c r="D842" s="92"/>
      <c r="E842" s="9"/>
      <c r="F842" s="9"/>
      <c r="G842" s="9"/>
      <c r="H842" s="9"/>
      <c r="I842" s="9"/>
      <c r="J842" s="9"/>
      <c r="K842" s="9"/>
      <c r="L842" s="9"/>
      <c r="M842" s="9"/>
      <c r="N842" s="9"/>
      <c r="O842" s="9"/>
      <c r="P842" s="9"/>
      <c r="Q842" s="9"/>
      <c r="R842" s="9"/>
      <c r="S842" s="9"/>
      <c r="T842" s="9"/>
      <c r="U842" s="9"/>
      <c r="V842" s="9"/>
      <c r="W842" s="9"/>
      <c r="X842" s="9"/>
      <c r="Y842" s="9"/>
      <c r="Z842" s="9"/>
      <c r="AA842" s="9"/>
      <c r="AB842" s="9"/>
      <c r="AC842" s="9"/>
      <c r="AD842" s="9"/>
    </row>
    <row r="843" spans="1:30">
      <c r="A843" s="50"/>
      <c r="B843" s="50"/>
      <c r="C843" s="92"/>
      <c r="D843" s="92"/>
      <c r="E843" s="9"/>
      <c r="F843" s="9"/>
      <c r="G843" s="9"/>
      <c r="H843" s="9"/>
      <c r="I843" s="9"/>
      <c r="J843" s="9"/>
      <c r="K843" s="9"/>
      <c r="L843" s="9"/>
      <c r="M843" s="9"/>
      <c r="N843" s="9"/>
      <c r="O843" s="9"/>
      <c r="P843" s="9"/>
      <c r="Q843" s="9"/>
      <c r="R843" s="9"/>
      <c r="S843" s="9"/>
      <c r="T843" s="9"/>
      <c r="U843" s="9"/>
      <c r="V843" s="9"/>
      <c r="W843" s="9"/>
      <c r="X843" s="9"/>
      <c r="Y843" s="9"/>
      <c r="Z843" s="9"/>
      <c r="AA843" s="9"/>
      <c r="AB843" s="9"/>
      <c r="AC843" s="9"/>
      <c r="AD843" s="9"/>
    </row>
    <row r="844" spans="1:30">
      <c r="A844" s="50"/>
      <c r="B844" s="50"/>
      <c r="C844" s="92"/>
      <c r="D844" s="92"/>
      <c r="E844" s="9"/>
      <c r="F844" s="9"/>
      <c r="G844" s="9"/>
      <c r="H844" s="9"/>
      <c r="I844" s="9"/>
      <c r="J844" s="9"/>
      <c r="K844" s="9"/>
      <c r="L844" s="9"/>
      <c r="M844" s="9"/>
      <c r="N844" s="9"/>
      <c r="O844" s="9"/>
      <c r="P844" s="9"/>
      <c r="Q844" s="9"/>
      <c r="R844" s="9"/>
      <c r="S844" s="9"/>
      <c r="T844" s="9"/>
      <c r="U844" s="9"/>
      <c r="V844" s="9"/>
      <c r="W844" s="9"/>
      <c r="X844" s="9"/>
      <c r="Y844" s="9"/>
      <c r="Z844" s="9"/>
      <c r="AA844" s="9"/>
      <c r="AB844" s="9"/>
      <c r="AC844" s="9"/>
      <c r="AD844" s="9"/>
    </row>
    <row r="845" spans="1:30">
      <c r="A845" s="50"/>
      <c r="B845" s="50"/>
      <c r="C845" s="92"/>
      <c r="D845" s="92"/>
      <c r="E845" s="9"/>
      <c r="F845" s="9"/>
      <c r="G845" s="9"/>
      <c r="H845" s="9"/>
      <c r="I845" s="9"/>
      <c r="J845" s="9"/>
      <c r="K845" s="9"/>
      <c r="L845" s="9"/>
      <c r="M845" s="9"/>
      <c r="N845" s="9"/>
      <c r="O845" s="9"/>
      <c r="P845" s="9"/>
      <c r="Q845" s="9"/>
      <c r="R845" s="9"/>
      <c r="S845" s="9"/>
      <c r="T845" s="9"/>
      <c r="U845" s="9"/>
      <c r="V845" s="9"/>
      <c r="W845" s="9"/>
      <c r="X845" s="9"/>
      <c r="Y845" s="9"/>
      <c r="Z845" s="9"/>
      <c r="AA845" s="9"/>
      <c r="AB845" s="9"/>
      <c r="AC845" s="9"/>
      <c r="AD845" s="9"/>
    </row>
    <row r="846" spans="1:30">
      <c r="A846" s="50"/>
      <c r="B846" s="50"/>
      <c r="C846" s="92"/>
      <c r="D846" s="92"/>
      <c r="E846" s="9"/>
      <c r="F846" s="9"/>
      <c r="G846" s="9"/>
      <c r="H846" s="9"/>
      <c r="I846" s="9"/>
      <c r="J846" s="9"/>
      <c r="K846" s="9"/>
      <c r="L846" s="9"/>
      <c r="M846" s="9"/>
      <c r="N846" s="9"/>
      <c r="O846" s="9"/>
      <c r="P846" s="9"/>
      <c r="Q846" s="9"/>
      <c r="R846" s="9"/>
      <c r="S846" s="9"/>
      <c r="T846" s="9"/>
      <c r="U846" s="9"/>
      <c r="V846" s="9"/>
      <c r="W846" s="9"/>
      <c r="X846" s="9"/>
      <c r="Y846" s="9"/>
      <c r="Z846" s="9"/>
      <c r="AA846" s="9"/>
      <c r="AB846" s="9"/>
      <c r="AC846" s="9"/>
      <c r="AD846" s="9"/>
    </row>
    <row r="847" spans="1:30">
      <c r="A847" s="50"/>
      <c r="B847" s="50"/>
      <c r="C847" s="92"/>
      <c r="D847" s="92"/>
      <c r="E847" s="9"/>
      <c r="F847" s="9"/>
      <c r="G847" s="9"/>
      <c r="H847" s="9"/>
      <c r="I847" s="9"/>
      <c r="J847" s="9"/>
      <c r="K847" s="9"/>
      <c r="L847" s="9"/>
      <c r="M847" s="9"/>
      <c r="N847" s="9"/>
      <c r="O847" s="9"/>
      <c r="P847" s="9"/>
      <c r="Q847" s="9"/>
      <c r="R847" s="9"/>
      <c r="S847" s="9"/>
      <c r="T847" s="9"/>
      <c r="U847" s="9"/>
      <c r="V847" s="9"/>
      <c r="W847" s="9"/>
      <c r="X847" s="9"/>
      <c r="Y847" s="9"/>
      <c r="Z847" s="9"/>
      <c r="AA847" s="9"/>
      <c r="AB847" s="9"/>
      <c r="AC847" s="9"/>
      <c r="AD847" s="9"/>
    </row>
    <row r="848" spans="1:30">
      <c r="A848" s="50"/>
      <c r="B848" s="50"/>
      <c r="C848" s="92"/>
      <c r="D848" s="92"/>
      <c r="E848" s="9"/>
      <c r="F848" s="9"/>
      <c r="G848" s="9"/>
      <c r="H848" s="9"/>
      <c r="I848" s="9"/>
      <c r="J848" s="9"/>
      <c r="K848" s="9"/>
      <c r="L848" s="9"/>
      <c r="M848" s="9"/>
      <c r="N848" s="9"/>
      <c r="O848" s="9"/>
      <c r="P848" s="9"/>
      <c r="Q848" s="9"/>
      <c r="R848" s="9"/>
      <c r="S848" s="9"/>
      <c r="T848" s="9"/>
      <c r="U848" s="9"/>
      <c r="V848" s="9"/>
      <c r="W848" s="9"/>
      <c r="X848" s="9"/>
      <c r="Y848" s="9"/>
      <c r="Z848" s="9"/>
      <c r="AA848" s="9"/>
      <c r="AB848" s="9"/>
      <c r="AC848" s="9"/>
      <c r="AD848" s="9"/>
    </row>
    <row r="849" spans="1:30">
      <c r="A849" s="50"/>
      <c r="B849" s="50"/>
      <c r="C849" s="92"/>
      <c r="D849" s="92"/>
      <c r="E849" s="9"/>
      <c r="F849" s="9"/>
      <c r="G849" s="9"/>
      <c r="H849" s="9"/>
      <c r="I849" s="9"/>
      <c r="J849" s="9"/>
      <c r="K849" s="9"/>
      <c r="L849" s="9"/>
      <c r="M849" s="9"/>
      <c r="N849" s="9"/>
      <c r="O849" s="9"/>
      <c r="P849" s="9"/>
      <c r="Q849" s="9"/>
      <c r="R849" s="9"/>
      <c r="S849" s="9"/>
      <c r="T849" s="9"/>
      <c r="U849" s="9"/>
      <c r="V849" s="9"/>
      <c r="W849" s="9"/>
      <c r="X849" s="9"/>
      <c r="Y849" s="9"/>
      <c r="Z849" s="9"/>
      <c r="AA849" s="9"/>
      <c r="AB849" s="9"/>
      <c r="AC849" s="9"/>
      <c r="AD849" s="9"/>
    </row>
    <row r="850" spans="1:30">
      <c r="A850" s="50"/>
      <c r="B850" s="50"/>
      <c r="C850" s="92"/>
      <c r="D850" s="92"/>
      <c r="E850" s="9"/>
      <c r="F850" s="9"/>
      <c r="G850" s="9"/>
      <c r="H850" s="9"/>
      <c r="I850" s="9"/>
      <c r="J850" s="9"/>
      <c r="K850" s="9"/>
      <c r="L850" s="9"/>
      <c r="M850" s="9"/>
      <c r="N850" s="9"/>
      <c r="O850" s="9"/>
      <c r="P850" s="9"/>
      <c r="Q850" s="9"/>
      <c r="R850" s="9"/>
      <c r="S850" s="9"/>
      <c r="T850" s="9"/>
      <c r="U850" s="9"/>
      <c r="V850" s="9"/>
      <c r="W850" s="9"/>
      <c r="X850" s="9"/>
      <c r="Y850" s="9"/>
      <c r="Z850" s="9"/>
      <c r="AA850" s="9"/>
      <c r="AB850" s="9"/>
      <c r="AC850" s="9"/>
      <c r="AD850" s="9"/>
    </row>
    <row r="851" spans="1:30">
      <c r="A851" s="50"/>
      <c r="B851" s="50"/>
      <c r="C851" s="92"/>
      <c r="D851" s="92"/>
      <c r="E851" s="9"/>
      <c r="F851" s="9"/>
      <c r="G851" s="9"/>
      <c r="H851" s="9"/>
      <c r="I851" s="9"/>
      <c r="J851" s="9"/>
      <c r="K851" s="9"/>
      <c r="L851" s="9"/>
      <c r="M851" s="9"/>
      <c r="N851" s="9"/>
      <c r="O851" s="9"/>
      <c r="P851" s="9"/>
      <c r="Q851" s="9"/>
      <c r="R851" s="9"/>
      <c r="S851" s="9"/>
      <c r="T851" s="9"/>
      <c r="U851" s="9"/>
      <c r="V851" s="9"/>
      <c r="W851" s="9"/>
      <c r="X851" s="9"/>
      <c r="Y851" s="9"/>
      <c r="Z851" s="9"/>
      <c r="AA851" s="9"/>
      <c r="AB851" s="9"/>
      <c r="AC851" s="9"/>
      <c r="AD851" s="9"/>
    </row>
    <row r="852" spans="1:30">
      <c r="A852" s="50"/>
      <c r="B852" s="50"/>
      <c r="C852" s="92"/>
      <c r="D852" s="92"/>
      <c r="E852" s="9"/>
      <c r="F852" s="9"/>
      <c r="G852" s="9"/>
      <c r="H852" s="9"/>
      <c r="I852" s="9"/>
      <c r="J852" s="9"/>
      <c r="K852" s="9"/>
      <c r="L852" s="9"/>
      <c r="M852" s="9"/>
      <c r="N852" s="9"/>
      <c r="O852" s="9"/>
      <c r="P852" s="9"/>
      <c r="Q852" s="9"/>
      <c r="R852" s="9"/>
      <c r="S852" s="9"/>
      <c r="T852" s="9"/>
      <c r="U852" s="9"/>
      <c r="V852" s="9"/>
      <c r="W852" s="9"/>
      <c r="X852" s="9"/>
      <c r="Y852" s="9"/>
      <c r="Z852" s="9"/>
      <c r="AA852" s="9"/>
      <c r="AB852" s="9"/>
      <c r="AC852" s="9"/>
      <c r="AD852" s="9"/>
    </row>
    <row r="853" spans="1:30">
      <c r="A853" s="50"/>
      <c r="B853" s="50"/>
      <c r="C853" s="92"/>
      <c r="D853" s="92"/>
      <c r="E853" s="9"/>
      <c r="F853" s="9"/>
      <c r="G853" s="9"/>
      <c r="H853" s="9"/>
      <c r="I853" s="9"/>
      <c r="J853" s="9"/>
      <c r="K853" s="9"/>
      <c r="L853" s="9"/>
      <c r="M853" s="9"/>
      <c r="N853" s="9"/>
      <c r="O853" s="9"/>
      <c r="P853" s="9"/>
      <c r="Q853" s="9"/>
      <c r="R853" s="9"/>
      <c r="S853" s="9"/>
      <c r="T853" s="9"/>
      <c r="U853" s="9"/>
      <c r="V853" s="9"/>
      <c r="W853" s="9"/>
      <c r="X853" s="9"/>
      <c r="Y853" s="9"/>
      <c r="Z853" s="9"/>
      <c r="AA853" s="9"/>
      <c r="AB853" s="9"/>
      <c r="AC853" s="9"/>
      <c r="AD853" s="9"/>
    </row>
    <row r="854" spans="1:30">
      <c r="A854" s="50"/>
      <c r="B854" s="50"/>
      <c r="C854" s="92"/>
      <c r="D854" s="92"/>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row>
    <row r="855" spans="1:30">
      <c r="A855" s="50"/>
      <c r="B855" s="50"/>
      <c r="C855" s="92"/>
      <c r="D855" s="92"/>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row>
    <row r="856" spans="1:30">
      <c r="A856" s="50"/>
      <c r="B856" s="50"/>
      <c r="C856" s="92"/>
      <c r="D856" s="92"/>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row>
    <row r="857" spans="1:30">
      <c r="A857" s="50"/>
      <c r="B857" s="50"/>
      <c r="C857" s="92"/>
      <c r="D857" s="92"/>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row>
    <row r="858" spans="1:30">
      <c r="A858" s="50"/>
      <c r="B858" s="50"/>
      <c r="C858" s="92"/>
      <c r="D858" s="92"/>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row>
    <row r="859" spans="1:30">
      <c r="A859" s="50"/>
      <c r="B859" s="50"/>
      <c r="C859" s="92"/>
      <c r="D859" s="92"/>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row>
    <row r="860" spans="1:30">
      <c r="A860" s="50"/>
      <c r="B860" s="50"/>
      <c r="C860" s="92"/>
      <c r="D860" s="92"/>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row>
    <row r="861" spans="1:30">
      <c r="A861" s="50"/>
      <c r="B861" s="50"/>
      <c r="C861" s="92"/>
      <c r="D861" s="92"/>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row>
    <row r="862" spans="1:30">
      <c r="A862" s="50"/>
      <c r="B862" s="50"/>
      <c r="C862" s="92"/>
      <c r="D862" s="92"/>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row>
    <row r="863" spans="1:30">
      <c r="A863" s="50"/>
      <c r="B863" s="50"/>
      <c r="C863" s="92"/>
      <c r="D863" s="92"/>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row>
    <row r="864" spans="1:30">
      <c r="A864" s="50"/>
      <c r="B864" s="50"/>
      <c r="C864" s="92"/>
      <c r="D864" s="92"/>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row>
    <row r="865" spans="1:30">
      <c r="A865" s="50"/>
      <c r="B865" s="50"/>
      <c r="C865" s="92"/>
      <c r="D865" s="92"/>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row>
    <row r="866" spans="1:30">
      <c r="A866" s="50"/>
      <c r="B866" s="50"/>
      <c r="C866" s="92"/>
      <c r="D866" s="92"/>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row>
    <row r="867" spans="1:30">
      <c r="A867" s="50"/>
      <c r="B867" s="50"/>
      <c r="C867" s="92"/>
      <c r="D867" s="92"/>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row>
    <row r="868" spans="1:30">
      <c r="A868" s="50"/>
      <c r="B868" s="50"/>
      <c r="C868" s="92"/>
      <c r="D868" s="92"/>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row>
    <row r="869" spans="1:30">
      <c r="A869" s="50"/>
      <c r="B869" s="50"/>
      <c r="C869" s="92"/>
      <c r="D869" s="92"/>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row>
    <row r="870" spans="1:30">
      <c r="A870" s="50"/>
      <c r="B870" s="50"/>
      <c r="C870" s="92"/>
      <c r="D870" s="92"/>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row>
    <row r="871" spans="1:30">
      <c r="A871" s="50"/>
      <c r="B871" s="50"/>
      <c r="C871" s="92"/>
      <c r="D871" s="92"/>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row>
    <row r="872" spans="1:30">
      <c r="A872" s="50"/>
      <c r="B872" s="50"/>
      <c r="C872" s="92"/>
      <c r="D872" s="92"/>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row>
    <row r="873" spans="1:30">
      <c r="A873" s="50"/>
      <c r="B873" s="50"/>
      <c r="C873" s="92"/>
      <c r="D873" s="92"/>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row>
    <row r="874" spans="1:30">
      <c r="A874" s="50"/>
      <c r="B874" s="50"/>
      <c r="C874" s="92"/>
      <c r="D874" s="92"/>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row>
    <row r="875" spans="1:30">
      <c r="A875" s="50"/>
      <c r="B875" s="50"/>
      <c r="C875" s="92"/>
      <c r="D875" s="92"/>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row>
    <row r="876" spans="1:30">
      <c r="A876" s="50"/>
      <c r="B876" s="50"/>
      <c r="C876" s="92"/>
      <c r="D876" s="92"/>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row>
    <row r="877" spans="1:30">
      <c r="A877" s="50"/>
      <c r="B877" s="50"/>
      <c r="C877" s="92"/>
      <c r="D877" s="92"/>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row>
    <row r="878" spans="1:30">
      <c r="A878" s="50"/>
      <c r="B878" s="50"/>
      <c r="C878" s="92"/>
      <c r="D878" s="92"/>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row>
    <row r="879" spans="1:30">
      <c r="A879" s="50"/>
      <c r="B879" s="50"/>
      <c r="C879" s="92"/>
      <c r="D879" s="92"/>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row>
    <row r="880" spans="1:30">
      <c r="A880" s="50"/>
      <c r="B880" s="50"/>
      <c r="C880" s="92"/>
      <c r="D880" s="92"/>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row>
    <row r="881" spans="1:30">
      <c r="A881" s="50"/>
      <c r="B881" s="50"/>
      <c r="C881" s="92"/>
      <c r="D881" s="92"/>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row>
    <row r="882" spans="1:30">
      <c r="A882" s="50"/>
      <c r="B882" s="50"/>
      <c r="C882" s="92"/>
      <c r="D882" s="92"/>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row>
    <row r="883" spans="1:30">
      <c r="A883" s="50"/>
      <c r="B883" s="50"/>
      <c r="C883" s="92"/>
      <c r="D883" s="92"/>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row>
    <row r="884" spans="1:30">
      <c r="A884" s="50"/>
      <c r="B884" s="50"/>
      <c r="C884" s="92"/>
      <c r="D884" s="92"/>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row>
    <row r="885" spans="1:30">
      <c r="A885" s="50"/>
      <c r="B885" s="50"/>
      <c r="C885" s="92"/>
      <c r="D885" s="92"/>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row>
    <row r="886" spans="1:30">
      <c r="A886" s="50"/>
      <c r="B886" s="50"/>
      <c r="C886" s="92"/>
      <c r="D886" s="92"/>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row>
    <row r="887" spans="1:30">
      <c r="A887" s="50"/>
      <c r="B887" s="50"/>
      <c r="C887" s="92"/>
      <c r="D887" s="92"/>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row>
    <row r="888" spans="1:30">
      <c r="A888" s="50"/>
      <c r="B888" s="50"/>
      <c r="C888" s="92"/>
      <c r="D888" s="92"/>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row>
    <row r="889" spans="1:30">
      <c r="A889" s="50"/>
      <c r="B889" s="50"/>
      <c r="C889" s="92"/>
      <c r="D889" s="92"/>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row>
    <row r="890" spans="1:30">
      <c r="A890" s="50"/>
      <c r="B890" s="50"/>
      <c r="C890" s="92"/>
      <c r="D890" s="92"/>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row>
    <row r="891" spans="1:30">
      <c r="A891" s="50"/>
      <c r="B891" s="50"/>
      <c r="C891" s="92"/>
      <c r="D891" s="92"/>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row>
    <row r="892" spans="1:30">
      <c r="A892" s="50"/>
      <c r="B892" s="50"/>
      <c r="C892" s="92"/>
      <c r="D892" s="92"/>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row>
    <row r="893" spans="1:30">
      <c r="A893" s="50"/>
      <c r="B893" s="50"/>
      <c r="C893" s="92"/>
      <c r="D893" s="92"/>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row>
    <row r="894" spans="1:30">
      <c r="A894" s="50"/>
      <c r="B894" s="50"/>
      <c r="C894" s="92"/>
      <c r="D894" s="92"/>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row>
    <row r="895" spans="1:30">
      <c r="A895" s="50"/>
      <c r="B895" s="50"/>
      <c r="C895" s="92"/>
      <c r="D895" s="92"/>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row>
    <row r="896" spans="1:30">
      <c r="A896" s="50"/>
      <c r="B896" s="50"/>
      <c r="C896" s="92"/>
      <c r="D896" s="92"/>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row>
    <row r="897" spans="1:30">
      <c r="A897" s="50"/>
      <c r="B897" s="50"/>
      <c r="C897" s="92"/>
      <c r="D897" s="92"/>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row>
    <row r="898" spans="1:30">
      <c r="A898" s="50"/>
      <c r="B898" s="50"/>
      <c r="C898" s="92"/>
      <c r="D898" s="92"/>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row>
    <row r="899" spans="1:30">
      <c r="A899" s="50"/>
      <c r="B899" s="50"/>
      <c r="C899" s="92"/>
      <c r="D899" s="92"/>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row>
    <row r="900" spans="1:30">
      <c r="A900" s="50"/>
      <c r="B900" s="50"/>
      <c r="C900" s="92"/>
      <c r="D900" s="92"/>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row>
    <row r="901" spans="1:30">
      <c r="A901" s="50"/>
      <c r="B901" s="50"/>
      <c r="C901" s="92"/>
      <c r="D901" s="92"/>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row>
    <row r="902" spans="1:30">
      <c r="A902" s="50"/>
      <c r="B902" s="50"/>
      <c r="C902" s="92"/>
      <c r="D902" s="92"/>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row>
    <row r="903" spans="1:30">
      <c r="A903" s="50"/>
      <c r="B903" s="50"/>
      <c r="C903" s="92"/>
      <c r="D903" s="92"/>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row>
    <row r="904" spans="1:30">
      <c r="A904" s="50"/>
      <c r="B904" s="50"/>
      <c r="C904" s="92"/>
      <c r="D904" s="92"/>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row>
    <row r="905" spans="1:30">
      <c r="A905" s="50"/>
      <c r="B905" s="50"/>
      <c r="C905" s="92"/>
      <c r="D905" s="92"/>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row>
    <row r="906" spans="1:30">
      <c r="A906" s="50"/>
      <c r="B906" s="50"/>
      <c r="C906" s="92"/>
      <c r="D906" s="92"/>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row>
    <row r="907" spans="1:30">
      <c r="A907" s="50"/>
      <c r="B907" s="50"/>
      <c r="C907" s="92"/>
      <c r="D907" s="92"/>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row>
    <row r="908" spans="1:30">
      <c r="A908" s="50"/>
      <c r="B908" s="50"/>
      <c r="C908" s="92"/>
      <c r="D908" s="92"/>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row>
    <row r="909" spans="1:30">
      <c r="A909" s="50"/>
      <c r="B909" s="50"/>
      <c r="C909" s="92"/>
      <c r="D909" s="92"/>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row>
    <row r="910" spans="1:30">
      <c r="A910" s="50"/>
      <c r="B910" s="50"/>
      <c r="C910" s="92"/>
      <c r="D910" s="92"/>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row>
    <row r="911" spans="1:30">
      <c r="A911" s="50"/>
      <c r="B911" s="50"/>
      <c r="C911" s="92"/>
      <c r="D911" s="92"/>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row>
    <row r="912" spans="1:30">
      <c r="A912" s="50"/>
      <c r="B912" s="50"/>
      <c r="C912" s="92"/>
      <c r="D912" s="92"/>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row>
    <row r="913" spans="1:30">
      <c r="A913" s="50"/>
      <c r="B913" s="50"/>
      <c r="C913" s="92"/>
      <c r="D913" s="92"/>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row>
    <row r="914" spans="1:30">
      <c r="A914" s="50"/>
      <c r="B914" s="50"/>
      <c r="C914" s="92"/>
      <c r="D914" s="92"/>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row>
    <row r="915" spans="1:30">
      <c r="A915" s="50"/>
      <c r="B915" s="50"/>
      <c r="C915" s="92"/>
      <c r="D915" s="92"/>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row>
    <row r="916" spans="1:30">
      <c r="A916" s="50"/>
      <c r="B916" s="50"/>
      <c r="C916" s="92"/>
      <c r="D916" s="92"/>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row>
    <row r="917" spans="1:30">
      <c r="A917" s="50"/>
      <c r="B917" s="50"/>
      <c r="C917" s="92"/>
      <c r="D917" s="92"/>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row>
    <row r="918" spans="1:30">
      <c r="A918" s="50"/>
      <c r="B918" s="50"/>
      <c r="C918" s="92"/>
      <c r="D918" s="92"/>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row>
    <row r="919" spans="1:30">
      <c r="A919" s="50"/>
      <c r="B919" s="50"/>
      <c r="C919" s="92"/>
      <c r="D919" s="92"/>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row>
    <row r="920" spans="1:30">
      <c r="A920" s="50"/>
      <c r="B920" s="50"/>
      <c r="C920" s="92"/>
      <c r="D920" s="92"/>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row>
    <row r="921" spans="1:30">
      <c r="A921" s="50"/>
      <c r="B921" s="50"/>
      <c r="C921" s="92"/>
      <c r="D921" s="92"/>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row>
    <row r="922" spans="1:30">
      <c r="A922" s="50"/>
      <c r="B922" s="50"/>
      <c r="C922" s="92"/>
      <c r="D922" s="92"/>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row>
    <row r="923" spans="1:30">
      <c r="A923" s="50"/>
      <c r="B923" s="50"/>
      <c r="C923" s="92"/>
      <c r="D923" s="92"/>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row>
    <row r="924" spans="1:30">
      <c r="A924" s="50"/>
      <c r="B924" s="50"/>
      <c r="C924" s="92"/>
      <c r="D924" s="92"/>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row>
    <row r="925" spans="1:30">
      <c r="A925" s="50"/>
      <c r="B925" s="50"/>
      <c r="C925" s="92"/>
      <c r="D925" s="92"/>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row>
    <row r="926" spans="1:30">
      <c r="A926" s="50"/>
      <c r="B926" s="50"/>
      <c r="C926" s="92"/>
      <c r="D926" s="92"/>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row>
    <row r="927" spans="1:30">
      <c r="A927" s="50"/>
      <c r="B927" s="50"/>
      <c r="C927" s="92"/>
      <c r="D927" s="92"/>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row>
    <row r="928" spans="1:30">
      <c r="A928" s="50"/>
      <c r="B928" s="50"/>
      <c r="C928" s="92"/>
      <c r="D928" s="92"/>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row>
    <row r="929" spans="1:30">
      <c r="A929" s="50"/>
      <c r="B929" s="50"/>
      <c r="C929" s="92"/>
      <c r="D929" s="92"/>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row>
    <row r="930" spans="1:30">
      <c r="A930" s="50"/>
      <c r="B930" s="50"/>
      <c r="C930" s="92"/>
      <c r="D930" s="92"/>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row>
    <row r="931" spans="1:30">
      <c r="A931" s="50"/>
      <c r="B931" s="50"/>
      <c r="C931" s="92"/>
      <c r="D931" s="92"/>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row>
    <row r="932" spans="1:30">
      <c r="A932" s="50"/>
      <c r="B932" s="50"/>
      <c r="C932" s="92"/>
      <c r="D932" s="92"/>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row>
    <row r="933" spans="1:30">
      <c r="A933" s="50"/>
      <c r="B933" s="50"/>
      <c r="C933" s="92"/>
      <c r="D933" s="92"/>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row>
    <row r="934" spans="1:30">
      <c r="A934" s="50"/>
      <c r="B934" s="50"/>
      <c r="C934" s="92"/>
      <c r="D934" s="92"/>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row>
    <row r="935" spans="1:30">
      <c r="A935" s="50"/>
      <c r="B935" s="50"/>
      <c r="C935" s="92"/>
      <c r="D935" s="92"/>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row>
    <row r="936" spans="1:30">
      <c r="A936" s="50"/>
      <c r="B936" s="50"/>
      <c r="C936" s="92"/>
      <c r="D936" s="92"/>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row>
    <row r="937" spans="1:30">
      <c r="A937" s="50"/>
      <c r="B937" s="50"/>
      <c r="C937" s="92"/>
      <c r="D937" s="92"/>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row>
    <row r="938" spans="1:30">
      <c r="A938" s="50"/>
      <c r="B938" s="50"/>
      <c r="C938" s="92"/>
      <c r="D938" s="92"/>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row>
    <row r="939" spans="1:30">
      <c r="A939" s="50"/>
      <c r="B939" s="50"/>
      <c r="C939" s="92"/>
      <c r="D939" s="92"/>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row>
    <row r="940" spans="1:30">
      <c r="A940" s="50"/>
      <c r="B940" s="50"/>
      <c r="C940" s="92"/>
      <c r="D940" s="92"/>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row>
    <row r="941" spans="1:30">
      <c r="A941" s="50"/>
      <c r="B941" s="50"/>
      <c r="C941" s="92"/>
      <c r="D941" s="92"/>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row>
    <row r="942" spans="1:30">
      <c r="A942" s="50"/>
      <c r="B942" s="50"/>
      <c r="C942" s="92"/>
      <c r="D942" s="92"/>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row>
    <row r="943" spans="1:30">
      <c r="A943" s="50"/>
      <c r="B943" s="50"/>
      <c r="C943" s="92"/>
      <c r="D943" s="92"/>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row>
    <row r="944" spans="1:30">
      <c r="A944" s="50"/>
      <c r="B944" s="50"/>
      <c r="C944" s="92"/>
      <c r="D944" s="92"/>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row>
    <row r="945" spans="1:30">
      <c r="A945" s="50"/>
      <c r="B945" s="50"/>
      <c r="C945" s="92"/>
      <c r="D945" s="92"/>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row>
  </sheetData>
  <mergeCells count="263">
    <mergeCell ref="B86:B95"/>
    <mergeCell ref="C91:C93"/>
    <mergeCell ref="C105:C106"/>
    <mergeCell ref="B51:B61"/>
    <mergeCell ref="C76:D76"/>
    <mergeCell ref="C83:D83"/>
    <mergeCell ref="B247:D247"/>
    <mergeCell ref="B254:D254"/>
    <mergeCell ref="C164:D164"/>
    <mergeCell ref="C185:D185"/>
    <mergeCell ref="C186:D186"/>
    <mergeCell ref="C85:D85"/>
    <mergeCell ref="C64:C67"/>
    <mergeCell ref="C68:D68"/>
    <mergeCell ref="C72:C73"/>
    <mergeCell ref="C77:D77"/>
    <mergeCell ref="C87:C88"/>
    <mergeCell ref="C89:C90"/>
    <mergeCell ref="C94:D94"/>
    <mergeCell ref="C62:C63"/>
    <mergeCell ref="C69:C71"/>
    <mergeCell ref="C74:D74"/>
    <mergeCell ref="C78:C82"/>
    <mergeCell ref="C84:D84"/>
    <mergeCell ref="A171:A197"/>
    <mergeCell ref="B176:D176"/>
    <mergeCell ref="C184:D184"/>
    <mergeCell ref="A149:A170"/>
    <mergeCell ref="B171:D171"/>
    <mergeCell ref="C167:D167"/>
    <mergeCell ref="C163:D163"/>
    <mergeCell ref="B169:D169"/>
    <mergeCell ref="C166:D166"/>
    <mergeCell ref="B168:D168"/>
    <mergeCell ref="C157:D157"/>
    <mergeCell ref="P8:P9"/>
    <mergeCell ref="M8:M9"/>
    <mergeCell ref="L8:L9"/>
    <mergeCell ref="N8:N9"/>
    <mergeCell ref="B129:B148"/>
    <mergeCell ref="A5:AM5"/>
    <mergeCell ref="E6:E9"/>
    <mergeCell ref="A10:D10"/>
    <mergeCell ref="O8:O9"/>
    <mergeCell ref="S7:S9"/>
    <mergeCell ref="T7:T9"/>
    <mergeCell ref="AH7:AJ7"/>
    <mergeCell ref="Q8:Q9"/>
    <mergeCell ref="AA6:AA9"/>
    <mergeCell ref="Y6:Y9"/>
    <mergeCell ref="C147:D147"/>
    <mergeCell ref="C148:D148"/>
    <mergeCell ref="C139:D139"/>
    <mergeCell ref="C12:C13"/>
    <mergeCell ref="C35:D35"/>
    <mergeCell ref="B44:B50"/>
    <mergeCell ref="C145:D145"/>
    <mergeCell ref="A62:A85"/>
    <mergeCell ref="A107:A126"/>
    <mergeCell ref="C27:D27"/>
    <mergeCell ref="C23:D23"/>
    <mergeCell ref="C29:D29"/>
    <mergeCell ref="C33:D33"/>
    <mergeCell ref="C50:D50"/>
    <mergeCell ref="C24:D24"/>
    <mergeCell ref="C22:D22"/>
    <mergeCell ref="C25:D25"/>
    <mergeCell ref="C46:D46"/>
    <mergeCell ref="C36:C43"/>
    <mergeCell ref="C45:D45"/>
    <mergeCell ref="C44:D44"/>
    <mergeCell ref="AB6:AM6"/>
    <mergeCell ref="H7:I7"/>
    <mergeCell ref="AB7:AG8"/>
    <mergeCell ref="AK7:AK9"/>
    <mergeCell ref="AM7:AM9"/>
    <mergeCell ref="AI8:AJ8"/>
    <mergeCell ref="J7:J9"/>
    <mergeCell ref="R7:R9"/>
    <mergeCell ref="C15:D15"/>
    <mergeCell ref="AH8:AH9"/>
    <mergeCell ref="Z6:Z9"/>
    <mergeCell ref="L6:V6"/>
    <mergeCell ref="H8:H9"/>
    <mergeCell ref="I8:I9"/>
    <mergeCell ref="X6:X9"/>
    <mergeCell ref="L7:Q7"/>
    <mergeCell ref="G6:G9"/>
    <mergeCell ref="C14:D14"/>
    <mergeCell ref="A11:D11"/>
    <mergeCell ref="H6:K6"/>
    <mergeCell ref="U7:U9"/>
    <mergeCell ref="K7:K9"/>
    <mergeCell ref="A6:D9"/>
    <mergeCell ref="AL7:AL9"/>
    <mergeCell ref="B12:B43"/>
    <mergeCell ref="C28:D28"/>
    <mergeCell ref="K2:W2"/>
    <mergeCell ref="A3:N3"/>
    <mergeCell ref="A2:D2"/>
    <mergeCell ref="W6:W9"/>
    <mergeCell ref="F6:F9"/>
    <mergeCell ref="A12:A43"/>
    <mergeCell ref="A44:A61"/>
    <mergeCell ref="C16:D16"/>
    <mergeCell ref="C20:D20"/>
    <mergeCell ref="C31:D31"/>
    <mergeCell ref="C17:D17"/>
    <mergeCell ref="C21:D21"/>
    <mergeCell ref="C30:D30"/>
    <mergeCell ref="C26:D26"/>
    <mergeCell ref="C47:D47"/>
    <mergeCell ref="C32:D32"/>
    <mergeCell ref="V7:V9"/>
    <mergeCell ref="C19:D19"/>
    <mergeCell ref="C49:D49"/>
    <mergeCell ref="C48:D48"/>
    <mergeCell ref="C18:D18"/>
    <mergeCell ref="C34:D34"/>
    <mergeCell ref="A266:AD266"/>
    <mergeCell ref="A265:Q265"/>
    <mergeCell ref="A262:Q262"/>
    <mergeCell ref="A264:D264"/>
    <mergeCell ref="A263:AA263"/>
    <mergeCell ref="C51:C57"/>
    <mergeCell ref="A86:A106"/>
    <mergeCell ref="C86:D86"/>
    <mergeCell ref="B62:B85"/>
    <mergeCell ref="C75:D75"/>
    <mergeCell ref="C58:C61"/>
    <mergeCell ref="C149:C152"/>
    <mergeCell ref="B149:B167"/>
    <mergeCell ref="C153:C155"/>
    <mergeCell ref="C158:D158"/>
    <mergeCell ref="A231:A251"/>
    <mergeCell ref="B177:B187"/>
    <mergeCell ref="C189:D189"/>
    <mergeCell ref="C182:D182"/>
    <mergeCell ref="C188:D188"/>
    <mergeCell ref="C197:D197"/>
    <mergeCell ref="C234:D234"/>
    <mergeCell ref="B199:D199"/>
    <mergeCell ref="B191:B197"/>
    <mergeCell ref="B97:B106"/>
    <mergeCell ref="C112:D112"/>
    <mergeCell ref="C95:D95"/>
    <mergeCell ref="C107:C109"/>
    <mergeCell ref="C221:D221"/>
    <mergeCell ref="C114:D114"/>
    <mergeCell ref="C110:D110"/>
    <mergeCell ref="B96:D96"/>
    <mergeCell ref="B125:C126"/>
    <mergeCell ref="C115:D115"/>
    <mergeCell ref="C97:C104"/>
    <mergeCell ref="B188:B190"/>
    <mergeCell ref="C190:D190"/>
    <mergeCell ref="B216:D216"/>
    <mergeCell ref="B208:D208"/>
    <mergeCell ref="C183:D183"/>
    <mergeCell ref="C191:D191"/>
    <mergeCell ref="B204:D204"/>
    <mergeCell ref="B198:D198"/>
    <mergeCell ref="C195:D195"/>
    <mergeCell ref="C220:D220"/>
    <mergeCell ref="C217:C218"/>
    <mergeCell ref="B174:D174"/>
    <mergeCell ref="C192:D192"/>
    <mergeCell ref="B107:B115"/>
    <mergeCell ref="C111:D111"/>
    <mergeCell ref="C231:D231"/>
    <mergeCell ref="B223:D223"/>
    <mergeCell ref="B224:D224"/>
    <mergeCell ref="B222:D222"/>
    <mergeCell ref="B228:D228"/>
    <mergeCell ref="B229:D229"/>
    <mergeCell ref="C113:D113"/>
    <mergeCell ref="C193:D193"/>
    <mergeCell ref="C196:D196"/>
    <mergeCell ref="C187:D187"/>
    <mergeCell ref="C194:D194"/>
    <mergeCell ref="C181:D181"/>
    <mergeCell ref="C160:D160"/>
    <mergeCell ref="C162:D162"/>
    <mergeCell ref="C161:D161"/>
    <mergeCell ref="C140:C144"/>
    <mergeCell ref="B172:C173"/>
    <mergeCell ref="B175:D175"/>
    <mergeCell ref="C179:D179"/>
    <mergeCell ref="C180:D180"/>
    <mergeCell ref="C177:D177"/>
    <mergeCell ref="C178:D178"/>
    <mergeCell ref="B116:D116"/>
    <mergeCell ref="B118:D118"/>
    <mergeCell ref="C129:C132"/>
    <mergeCell ref="B170:D170"/>
    <mergeCell ref="C159:D159"/>
    <mergeCell ref="B127:C128"/>
    <mergeCell ref="B120:C123"/>
    <mergeCell ref="B124:D124"/>
    <mergeCell ref="B119:D119"/>
    <mergeCell ref="B117:D117"/>
    <mergeCell ref="A127:A148"/>
    <mergeCell ref="C156:D156"/>
    <mergeCell ref="C133:D133"/>
    <mergeCell ref="C146:D146"/>
    <mergeCell ref="C165:D165"/>
    <mergeCell ref="C137:D137"/>
    <mergeCell ref="C135:D135"/>
    <mergeCell ref="C134:D134"/>
    <mergeCell ref="C138:D138"/>
    <mergeCell ref="C136:D136"/>
    <mergeCell ref="C235:D235"/>
    <mergeCell ref="B227:D227"/>
    <mergeCell ref="C232:D232"/>
    <mergeCell ref="B238:D238"/>
    <mergeCell ref="C210:D210"/>
    <mergeCell ref="B203:D203"/>
    <mergeCell ref="B206:D206"/>
    <mergeCell ref="B205:D205"/>
    <mergeCell ref="B231:B235"/>
    <mergeCell ref="C211:D211"/>
    <mergeCell ref="B230:D230"/>
    <mergeCell ref="C215:D215"/>
    <mergeCell ref="C233:D233"/>
    <mergeCell ref="B236:D236"/>
    <mergeCell ref="A255:A260"/>
    <mergeCell ref="B255:D255"/>
    <mergeCell ref="B256:D256"/>
    <mergeCell ref="B257:D257"/>
    <mergeCell ref="B258:D258"/>
    <mergeCell ref="B237:D237"/>
    <mergeCell ref="C250:D250"/>
    <mergeCell ref="C249:D249"/>
    <mergeCell ref="B251:D251"/>
    <mergeCell ref="B243:D243"/>
    <mergeCell ref="B245:D245"/>
    <mergeCell ref="B259:D259"/>
    <mergeCell ref="B260:D260"/>
    <mergeCell ref="B246:D246"/>
    <mergeCell ref="B244:D244"/>
    <mergeCell ref="C248:D248"/>
    <mergeCell ref="B248:B250"/>
    <mergeCell ref="B242:D242"/>
    <mergeCell ref="B241:D241"/>
    <mergeCell ref="B239:D239"/>
    <mergeCell ref="B240:D240"/>
    <mergeCell ref="A252:A254"/>
    <mergeCell ref="B253:D253"/>
    <mergeCell ref="B252:D252"/>
    <mergeCell ref="A198:A230"/>
    <mergeCell ref="B209:B215"/>
    <mergeCell ref="C209:D209"/>
    <mergeCell ref="C212:D212"/>
    <mergeCell ref="C213:D213"/>
    <mergeCell ref="C214:D214"/>
    <mergeCell ref="B201:D201"/>
    <mergeCell ref="B202:D202"/>
    <mergeCell ref="B226:D226"/>
    <mergeCell ref="B217:B221"/>
    <mergeCell ref="B200:D200"/>
    <mergeCell ref="B207:D207"/>
    <mergeCell ref="B225:D225"/>
    <mergeCell ref="C219:D219"/>
  </mergeCells>
  <phoneticPr fontId="0" type="noConversion"/>
  <conditionalFormatting sqref="F231:K236 M231:N250 F11:AM11 L96:L114 L116:L122 L125:L127 L149:L166 L168:L174 L176:L186 L188:L189 L191:L196 L198:L214 L216:L220 L222:L229 L129:L147 L12:L49 L231:L260 L51:L94 F238:K250 F237:I237 K237">
    <cfRule type="cellIs" dxfId="340" priority="202" stopIfTrue="1" operator="lessThan">
      <formula>0</formula>
    </cfRule>
  </conditionalFormatting>
  <conditionalFormatting sqref="Q12:U12 Q20:U20 P18:U18 P13:U16 AH12:AM15 AH23:AM31 AH33:AM33 AH44:AM44 Q23:U48 AH46:AM47 P51:U54 P56:U61 Q55:U55 P63:U63 Q62:U62 Q79:U79 P68:U78 AH77:AM77 P80:U84 P135:U136 P138:U144 AH158:AM158 AH160:AM160 AH163:AM163 AH169:AM169 AH203:AM203 P149:U166 P186:U186 F186:K186 P191:U196 M191:N196 M186:N186 M149:N166 M145:U147 M23:M48 M225:U226 M138:N144 M135:N136 M137:U137 M134:U134 M68:N84 M51:N63 M64:U67 M18:N18 M19:U19 M20:O20 M21:U22 M17:U17 M12:N16 W204:AM214 W186:AM186 W170:AM174 W164:AM166 W203:AA203 W169:AA169 W163:AA163 W160:AA160 W161:AM162 W158:AA158 W159:AM159 W77:AA77 W46:AA47 W44:AA44 W45:AM45 W33:AA33 W34:AM43 W23:AA31 W32:AM32 W16:AM22 W12:AA15 P86:U94 M49:U49 W48:AM49 F13:K49 M85:U85 W78:AM94 M86:N94 M96:N114 W96:AM114 F96:K114 P96:U114 P116:U122 F116:K122 W116:AM122 M116:N122 M125:N127 W125:AM127 F125:K127 P125:U127 F149:K166 W149:AM157 F168:K174 W168:AM168 M168:N174 P168:U174 P176:U184 M176:N184 F176:K184 W176:AM184 M188:U189 W188:AM189 F188:K189 F191:K196 W191:AM196 W198:AM202 F198:K214 M198:N214 P198:U214 P216:U220 M216:N220 F216:K220 W216:AM220 W222:AM224 F222:K224 M222:N224 P222:U224 W226:AM226 W225:AI225 AK225:AM225 P129:U133 F129:K147 W129:AM147 M129:N133 F12:G12 I12:K12 F51:K94 W51:AM76 F50:AM50 F226:K226 F225:G225 I225:J225">
    <cfRule type="cellIs" dxfId="339" priority="201" stopIfTrue="1" operator="lessThan">
      <formula>0</formula>
    </cfRule>
  </conditionalFormatting>
  <conditionalFormatting sqref="F252:K260 AI231:AM234 AI236:AM241 Q231:R250 AI243:AM250 F229:K229 M229:U229 M255:U260 W252:AM260 W229:AM229 W243:AA250 W236:AA241 W242:AM242 W231:AA234 W235:AM235 M252:R254 T252:U254 T231:U250">
    <cfRule type="cellIs" dxfId="338" priority="200" stopIfTrue="1" operator="lessThan">
      <formula>0</formula>
    </cfRule>
  </conditionalFormatting>
  <conditionalFormatting sqref="AB12:AG15">
    <cfRule type="cellIs" dxfId="337" priority="189" stopIfTrue="1" operator="lessThan">
      <formula>0</formula>
    </cfRule>
  </conditionalFormatting>
  <conditionalFormatting sqref="AB15:AG15">
    <cfRule type="cellIs" dxfId="336" priority="188" stopIfTrue="1" operator="lessThan">
      <formula>0</formula>
    </cfRule>
  </conditionalFormatting>
  <conditionalFormatting sqref="N23:N48">
    <cfRule type="cellIs" dxfId="335" priority="179" stopIfTrue="1" operator="lessThan">
      <formula>0</formula>
    </cfRule>
  </conditionalFormatting>
  <conditionalFormatting sqref="AB158:AG158">
    <cfRule type="cellIs" dxfId="334" priority="151" stopIfTrue="1" operator="lessThan">
      <formula>0</formula>
    </cfRule>
  </conditionalFormatting>
  <conditionalFormatting sqref="AB203:AG203">
    <cfRule type="cellIs" dxfId="333" priority="143" stopIfTrue="1" operator="lessThan">
      <formula>0</formula>
    </cfRule>
  </conditionalFormatting>
  <conditionalFormatting sqref="F185">
    <cfRule type="cellIs" dxfId="332" priority="145" stopIfTrue="1" operator="lessThan">
      <formula>0</formula>
    </cfRule>
  </conditionalFormatting>
  <conditionalFormatting sqref="AB231:AG231">
    <cfRule type="cellIs" dxfId="331" priority="140" stopIfTrue="1" operator="lessThan">
      <formula>0</formula>
    </cfRule>
  </conditionalFormatting>
  <conditionalFormatting sqref="AB232:AG232">
    <cfRule type="cellIs" dxfId="330" priority="139" stopIfTrue="1" operator="lessThan">
      <formula>0</formula>
    </cfRule>
  </conditionalFormatting>
  <conditionalFormatting sqref="AB233:AG233">
    <cfRule type="cellIs" dxfId="329" priority="138" stopIfTrue="1" operator="lessThan">
      <formula>0</formula>
    </cfRule>
  </conditionalFormatting>
  <conditionalFormatting sqref="AB234:AG234">
    <cfRule type="cellIs" dxfId="328" priority="137" stopIfTrue="1" operator="lessThan">
      <formula>0</formula>
    </cfRule>
  </conditionalFormatting>
  <conditionalFormatting sqref="AB236:AG241">
    <cfRule type="cellIs" dxfId="327" priority="136" stopIfTrue="1" operator="lessThan">
      <formula>0</formula>
    </cfRule>
  </conditionalFormatting>
  <conditionalFormatting sqref="AB243:AG246">
    <cfRule type="cellIs" dxfId="326" priority="135" stopIfTrue="1" operator="lessThan">
      <formula>0</formula>
    </cfRule>
  </conditionalFormatting>
  <conditionalFormatting sqref="P45">
    <cfRule type="cellIs" dxfId="325" priority="134" stopIfTrue="1" operator="lessThan">
      <formula>0</formula>
    </cfRule>
  </conditionalFormatting>
  <conditionalFormatting sqref="P44">
    <cfRule type="cellIs" dxfId="324" priority="133" stopIfTrue="1" operator="lessThan">
      <formula>0</formula>
    </cfRule>
  </conditionalFormatting>
  <conditionalFormatting sqref="P48">
    <cfRule type="cellIs" dxfId="323" priority="132" stopIfTrue="1" operator="lessThan">
      <formula>0</formula>
    </cfRule>
  </conditionalFormatting>
  <conditionalFormatting sqref="O13:O16">
    <cfRule type="cellIs" dxfId="322" priority="124" stopIfTrue="1" operator="lessThan">
      <formula>0</formula>
    </cfRule>
  </conditionalFormatting>
  <conditionalFormatting sqref="O18">
    <cfRule type="cellIs" dxfId="321" priority="123" stopIfTrue="1" operator="lessThan">
      <formula>0</formula>
    </cfRule>
  </conditionalFormatting>
  <conditionalFormatting sqref="O223">
    <cfRule type="cellIs" dxfId="320" priority="128" stopIfTrue="1" operator="lessThan">
      <formula>0</formula>
    </cfRule>
  </conditionalFormatting>
  <conditionalFormatting sqref="O12:P12">
    <cfRule type="cellIs" dxfId="319" priority="125" stopIfTrue="1" operator="lessThan">
      <formula>0</formula>
    </cfRule>
  </conditionalFormatting>
  <conditionalFormatting sqref="O23:P43 J30:K30 M30:U30 W30:AM30">
    <cfRule type="cellIs" dxfId="318" priority="121" stopIfTrue="1" operator="lessThan">
      <formula>0</formula>
    </cfRule>
  </conditionalFormatting>
  <conditionalFormatting sqref="O44:O48">
    <cfRule type="cellIs" dxfId="317" priority="120" stopIfTrue="1" operator="lessThan">
      <formula>0</formula>
    </cfRule>
  </conditionalFormatting>
  <conditionalFormatting sqref="P46:P47">
    <cfRule type="cellIs" dxfId="316" priority="119" stopIfTrue="1" operator="lessThan">
      <formula>0</formula>
    </cfRule>
  </conditionalFormatting>
  <conditionalFormatting sqref="O51:O59">
    <cfRule type="cellIs" dxfId="315" priority="118" stopIfTrue="1" operator="lessThan">
      <formula>0</formula>
    </cfRule>
  </conditionalFormatting>
  <conditionalFormatting sqref="P55">
    <cfRule type="cellIs" dxfId="314" priority="117" stopIfTrue="1" operator="lessThan">
      <formula>0</formula>
    </cfRule>
  </conditionalFormatting>
  <conditionalFormatting sqref="O60:O63">
    <cfRule type="cellIs" dxfId="313" priority="116" stopIfTrue="1" operator="lessThan">
      <formula>0</formula>
    </cfRule>
  </conditionalFormatting>
  <conditionalFormatting sqref="P62">
    <cfRule type="cellIs" dxfId="312" priority="115" stopIfTrue="1" operator="lessThan">
      <formula>0</formula>
    </cfRule>
  </conditionalFormatting>
  <conditionalFormatting sqref="O68:O84">
    <cfRule type="cellIs" dxfId="311" priority="114" stopIfTrue="1" operator="lessThan">
      <formula>0</formula>
    </cfRule>
  </conditionalFormatting>
  <conditionalFormatting sqref="P79">
    <cfRule type="cellIs" dxfId="310" priority="113" stopIfTrue="1" operator="lessThan">
      <formula>0</formula>
    </cfRule>
  </conditionalFormatting>
  <conditionalFormatting sqref="O86:O88">
    <cfRule type="cellIs" dxfId="309" priority="112" stopIfTrue="1" operator="lessThan">
      <formula>0</formula>
    </cfRule>
  </conditionalFormatting>
  <conditionalFormatting sqref="O91:O94 O96:O107">
    <cfRule type="cellIs" dxfId="308" priority="111" stopIfTrue="1" operator="lessThan">
      <formula>0</formula>
    </cfRule>
  </conditionalFormatting>
  <conditionalFormatting sqref="O108:O114 O116:O122 O125:O127 O129:O133">
    <cfRule type="cellIs" dxfId="307" priority="110" stopIfTrue="1" operator="lessThan">
      <formula>0</formula>
    </cfRule>
  </conditionalFormatting>
  <conditionalFormatting sqref="O135:O136">
    <cfRule type="cellIs" dxfId="306" priority="109" stopIfTrue="1" operator="lessThan">
      <formula>0</formula>
    </cfRule>
  </conditionalFormatting>
  <conditionalFormatting sqref="O138:O144">
    <cfRule type="cellIs" dxfId="305" priority="108" stopIfTrue="1" operator="lessThan">
      <formula>0</formula>
    </cfRule>
  </conditionalFormatting>
  <conditionalFormatting sqref="O149:O166 O168:O174 O176:O180">
    <cfRule type="cellIs" dxfId="304" priority="107" stopIfTrue="1" operator="lessThan">
      <formula>0</formula>
    </cfRule>
  </conditionalFormatting>
  <conditionalFormatting sqref="O181:O186">
    <cfRule type="cellIs" dxfId="303" priority="106" stopIfTrue="1" operator="lessThan">
      <formula>0</formula>
    </cfRule>
  </conditionalFormatting>
  <conditionalFormatting sqref="O191:O196 O198:O212">
    <cfRule type="cellIs" dxfId="302" priority="105" stopIfTrue="1" operator="lessThan">
      <formula>0</formula>
    </cfRule>
  </conditionalFormatting>
  <conditionalFormatting sqref="O213:O214 O216:O220 O222">
    <cfRule type="cellIs" dxfId="301" priority="104" stopIfTrue="1" operator="lessThan">
      <formula>0</formula>
    </cfRule>
  </conditionalFormatting>
  <conditionalFormatting sqref="O224">
    <cfRule type="cellIs" dxfId="300" priority="103" stopIfTrue="1" operator="lessThan">
      <formula>0</formula>
    </cfRule>
  </conditionalFormatting>
  <conditionalFormatting sqref="G228:J228 X228:AM228">
    <cfRule type="cellIs" dxfId="299" priority="102" stopIfTrue="1" operator="lessThan">
      <formula>0</formula>
    </cfRule>
  </conditionalFormatting>
  <conditionalFormatting sqref="O236:P250 O231:O235">
    <cfRule type="cellIs" dxfId="298" priority="101" stopIfTrue="1" operator="lessThan">
      <formula>0</formula>
    </cfRule>
  </conditionalFormatting>
  <conditionalFormatting sqref="F227:K227 M227:U227 X227:AM227">
    <cfRule type="cellIs" dxfId="297" priority="100" stopIfTrue="1" operator="lessThan">
      <formula>0</formula>
    </cfRule>
  </conditionalFormatting>
  <conditionalFormatting sqref="AH231:AH235">
    <cfRule type="cellIs" dxfId="296" priority="99" stopIfTrue="1" operator="lessThan">
      <formula>0</formula>
    </cfRule>
  </conditionalFormatting>
  <conditionalFormatting sqref="AH236:AH241">
    <cfRule type="cellIs" dxfId="295" priority="98" stopIfTrue="1" operator="lessThan">
      <formula>0</formula>
    </cfRule>
  </conditionalFormatting>
  <conditionalFormatting sqref="AH243:AH246">
    <cfRule type="cellIs" dxfId="294" priority="97" stopIfTrue="1" operator="lessThan">
      <formula>0</formula>
    </cfRule>
  </conditionalFormatting>
  <conditionalFormatting sqref="AB247:AH250">
    <cfRule type="cellIs" dxfId="293" priority="96" stopIfTrue="1" operator="lessThan">
      <formula>0</formula>
    </cfRule>
  </conditionalFormatting>
  <conditionalFormatting sqref="AB23:AG31">
    <cfRule type="cellIs" dxfId="292" priority="95" stopIfTrue="1" operator="lessThan">
      <formula>0</formula>
    </cfRule>
  </conditionalFormatting>
  <conditionalFormatting sqref="AB25:AG25 AB28:AG28 AB31:AG31">
    <cfRule type="cellIs" dxfId="291" priority="94" stopIfTrue="1" operator="lessThan">
      <formula>0</formula>
    </cfRule>
  </conditionalFormatting>
  <conditionalFormatting sqref="AB33:AG33">
    <cfRule type="cellIs" dxfId="290" priority="93" stopIfTrue="1" operator="lessThan">
      <formula>0</formula>
    </cfRule>
  </conditionalFormatting>
  <conditionalFormatting sqref="AB33:AG33">
    <cfRule type="cellIs" dxfId="289" priority="92" stopIfTrue="1" operator="lessThan">
      <formula>0</formula>
    </cfRule>
  </conditionalFormatting>
  <conditionalFormatting sqref="AB44:AG44">
    <cfRule type="cellIs" dxfId="288" priority="91" stopIfTrue="1" operator="lessThan">
      <formula>0</formula>
    </cfRule>
  </conditionalFormatting>
  <conditionalFormatting sqref="AB44:AG44">
    <cfRule type="cellIs" dxfId="287" priority="90" stopIfTrue="1" operator="lessThan">
      <formula>0</formula>
    </cfRule>
  </conditionalFormatting>
  <conditionalFormatting sqref="AB46:AG47">
    <cfRule type="cellIs" dxfId="286" priority="89" stopIfTrue="1" operator="lessThan">
      <formula>0</formula>
    </cfRule>
  </conditionalFormatting>
  <conditionalFormatting sqref="AB46:AG47">
    <cfRule type="cellIs" dxfId="285" priority="88" stopIfTrue="1" operator="lessThan">
      <formula>0</formula>
    </cfRule>
  </conditionalFormatting>
  <conditionalFormatting sqref="AB77:AG77">
    <cfRule type="cellIs" dxfId="284" priority="87" stopIfTrue="1" operator="lessThan">
      <formula>0</formula>
    </cfRule>
  </conditionalFormatting>
  <conditionalFormatting sqref="AB77:AG77">
    <cfRule type="cellIs" dxfId="283" priority="86" stopIfTrue="1" operator="lessThan">
      <formula>0</formula>
    </cfRule>
  </conditionalFormatting>
  <conditionalFormatting sqref="O89:O90">
    <cfRule type="cellIs" dxfId="282" priority="85" stopIfTrue="1" operator="lessThan">
      <formula>0</formula>
    </cfRule>
  </conditionalFormatting>
  <conditionalFormatting sqref="O89:O90">
    <cfRule type="cellIs" dxfId="281" priority="84" stopIfTrue="1" operator="lessThan">
      <formula>0</formula>
    </cfRule>
  </conditionalFormatting>
  <conditionalFormatting sqref="AB160:AG160">
    <cfRule type="cellIs" dxfId="280" priority="83" stopIfTrue="1" operator="lessThan">
      <formula>0</formula>
    </cfRule>
  </conditionalFormatting>
  <conditionalFormatting sqref="AB163:AG163">
    <cfRule type="cellIs" dxfId="279" priority="82" stopIfTrue="1" operator="lessThan">
      <formula>0</formula>
    </cfRule>
  </conditionalFormatting>
  <conditionalFormatting sqref="AB169:AG169">
    <cfRule type="cellIs" dxfId="278" priority="81" stopIfTrue="1" operator="lessThan">
      <formula>0</formula>
    </cfRule>
  </conditionalFormatting>
  <conditionalFormatting sqref="G185:K185">
    <cfRule type="cellIs" dxfId="277" priority="80" stopIfTrue="1" operator="lessThan">
      <formula>0</formula>
    </cfRule>
  </conditionalFormatting>
  <conditionalFormatting sqref="M185:N185">
    <cfRule type="cellIs" dxfId="276" priority="79" stopIfTrue="1" operator="lessThan">
      <formula>0</formula>
    </cfRule>
  </conditionalFormatting>
  <conditionalFormatting sqref="P185:U185 W185:AM185">
    <cfRule type="cellIs" dxfId="275" priority="78" stopIfTrue="1" operator="lessThan">
      <formula>0</formula>
    </cfRule>
  </conditionalFormatting>
  <conditionalFormatting sqref="F30:I30">
    <cfRule type="cellIs" dxfId="274" priority="77" stopIfTrue="1" operator="lessThan">
      <formula>0</formula>
    </cfRule>
  </conditionalFormatting>
  <conditionalFormatting sqref="S231:S250 S252:S254">
    <cfRule type="cellIs" dxfId="273" priority="37" stopIfTrue="1" operator="lessThan">
      <formula>0</formula>
    </cfRule>
  </conditionalFormatting>
  <conditionalFormatting sqref="V129:V229 V12:V49 V125:V127 V231:V260 V51:V123">
    <cfRule type="cellIs" dxfId="272" priority="35" stopIfTrue="1" operator="lessThan">
      <formula>0</formula>
    </cfRule>
  </conditionalFormatting>
  <conditionalFormatting sqref="P231:P235">
    <cfRule type="cellIs" dxfId="271" priority="29" stopIfTrue="1" operator="lessThan">
      <formula>0</formula>
    </cfRule>
  </conditionalFormatting>
  <conditionalFormatting sqref="P20">
    <cfRule type="cellIs" dxfId="270" priority="27" stopIfTrue="1" operator="lessThan">
      <formula>0</formula>
    </cfRule>
  </conditionalFormatting>
  <conditionalFormatting sqref="F251:K251 M251:U251 W251:AM251">
    <cfRule type="cellIs" dxfId="269" priority="26" stopIfTrue="1" operator="lessThan">
      <formula>0</formula>
    </cfRule>
  </conditionalFormatting>
  <conditionalFormatting sqref="F95:U95 W95:AM95">
    <cfRule type="cellIs" dxfId="268" priority="25" stopIfTrue="1" operator="lessThan">
      <formula>0</formula>
    </cfRule>
  </conditionalFormatting>
  <conditionalFormatting sqref="F115:U115 W115:AM115">
    <cfRule type="cellIs" dxfId="267" priority="24" stopIfTrue="1" operator="lessThan">
      <formula>0</formula>
    </cfRule>
  </conditionalFormatting>
  <conditionalFormatting sqref="F123:U123 W123:AM123">
    <cfRule type="cellIs" dxfId="266" priority="23" stopIfTrue="1" operator="lessThan">
      <formula>0</formula>
    </cfRule>
  </conditionalFormatting>
  <conditionalFormatting sqref="F148:U148 W148:AM148">
    <cfRule type="cellIs" dxfId="265" priority="22" stopIfTrue="1" operator="lessThan">
      <formula>0</formula>
    </cfRule>
  </conditionalFormatting>
  <conditionalFormatting sqref="F167:U167 W167:AM167">
    <cfRule type="cellIs" dxfId="264" priority="21" stopIfTrue="1" operator="lessThan">
      <formula>0</formula>
    </cfRule>
  </conditionalFormatting>
  <conditionalFormatting sqref="F175:U175 W175:AM175">
    <cfRule type="cellIs" dxfId="263" priority="20" stopIfTrue="1" operator="lessThan">
      <formula>0</formula>
    </cfRule>
  </conditionalFormatting>
  <conditionalFormatting sqref="F187:U187 W187:AM187">
    <cfRule type="cellIs" dxfId="262" priority="19" stopIfTrue="1" operator="lessThan">
      <formula>0</formula>
    </cfRule>
  </conditionalFormatting>
  <conditionalFormatting sqref="F190:U190 W190:AM190">
    <cfRule type="cellIs" dxfId="261" priority="18" stopIfTrue="1" operator="lessThan">
      <formula>0</formula>
    </cfRule>
  </conditionalFormatting>
  <conditionalFormatting sqref="F197:U197 W197:AN197">
    <cfRule type="cellIs" dxfId="260" priority="17" stopIfTrue="1" operator="lessThan">
      <formula>0</formula>
    </cfRule>
  </conditionalFormatting>
  <conditionalFormatting sqref="F215:U215 W215:AM215">
    <cfRule type="cellIs" dxfId="259" priority="16" stopIfTrue="1" operator="lessThan">
      <formula>0</formula>
    </cfRule>
  </conditionalFormatting>
  <conditionalFormatting sqref="F221:U221 W221:AM221">
    <cfRule type="cellIs" dxfId="258" priority="15" stopIfTrue="1" operator="lessThan">
      <formula>0</formula>
    </cfRule>
  </conditionalFormatting>
  <conditionalFormatting sqref="F230:AM230">
    <cfRule type="cellIs" dxfId="257" priority="14" stopIfTrue="1" operator="lessThan">
      <formula>0</formula>
    </cfRule>
  </conditionalFormatting>
  <conditionalFormatting sqref="AJ225">
    <cfRule type="cellIs" dxfId="256" priority="13" stopIfTrue="1" operator="lessThan">
      <formula>0</formula>
    </cfRule>
  </conditionalFormatting>
  <conditionalFormatting sqref="F128:AM128">
    <cfRule type="cellIs" dxfId="255" priority="11" stopIfTrue="1" operator="lessThan">
      <formula>0</formula>
    </cfRule>
  </conditionalFormatting>
  <conditionalFormatting sqref="H12">
    <cfRule type="cellIs" dxfId="254" priority="10" stopIfTrue="1" operator="lessThan">
      <formula>0</formula>
    </cfRule>
  </conditionalFormatting>
  <conditionalFormatting sqref="F228:J228">
    <cfRule type="cellIs" dxfId="253" priority="9" stopIfTrue="1" operator="lessThan">
      <formula>0</formula>
    </cfRule>
  </conditionalFormatting>
  <conditionalFormatting sqref="K228">
    <cfRule type="cellIs" dxfId="252" priority="8" stopIfTrue="1" operator="lessThan">
      <formula>0</formula>
    </cfRule>
  </conditionalFormatting>
  <conditionalFormatting sqref="M228:U228">
    <cfRule type="cellIs" dxfId="251" priority="7" stopIfTrue="1" operator="lessThan">
      <formula>0</formula>
    </cfRule>
  </conditionalFormatting>
  <conditionalFormatting sqref="W227:W228 W228:AM228">
    <cfRule type="cellIs" dxfId="250" priority="6" stopIfTrue="1" operator="lessThan">
      <formula>0</formula>
    </cfRule>
  </conditionalFormatting>
  <conditionalFormatting sqref="F124:AM124">
    <cfRule type="cellIs" dxfId="249" priority="5" stopIfTrue="1" operator="lessThan">
      <formula>0</formula>
    </cfRule>
  </conditionalFormatting>
  <conditionalFormatting sqref="H225">
    <cfRule type="cellIs" dxfId="248" priority="3" stopIfTrue="1" operator="lessThan">
      <formula>0</formula>
    </cfRule>
  </conditionalFormatting>
  <conditionalFormatting sqref="K225">
    <cfRule type="cellIs" dxfId="247" priority="2" stopIfTrue="1" operator="lessThan">
      <formula>0</formula>
    </cfRule>
  </conditionalFormatting>
  <conditionalFormatting sqref="J237">
    <cfRule type="cellIs" dxfId="246" priority="1" stopIfTrue="1" operator="lessThan">
      <formula>0</formula>
    </cfRule>
  </conditionalFormatting>
  <printOptions horizontalCentered="1"/>
  <pageMargins left="0.78740157480314965" right="0.19685039370078741" top="0.78740157480314965" bottom="0.19685039370078741" header="0.31496062992125984" footer="0.11811023622047245"/>
  <pageSetup paperSize="9" scale="19" fitToHeight="5" orientation="landscape" r:id="rId1"/>
  <rowBreaks count="4" manualBreakCount="4">
    <brk id="57" max="38" man="1"/>
    <brk id="99" max="37" man="1"/>
    <brk id="140" max="37" man="1"/>
    <brk id="184" max="37" man="1"/>
  </rowBreaks>
  <ignoredErrors>
    <ignoredError sqref="E6:E260" numberStoredAsText="1"/>
  </ignoredErrors>
</worksheet>
</file>

<file path=xl/worksheets/sheet4.xml><?xml version="1.0" encoding="utf-8"?>
<worksheet xmlns="http://schemas.openxmlformats.org/spreadsheetml/2006/main" xmlns:r="http://schemas.openxmlformats.org/officeDocument/2006/relationships">
  <sheetPr codeName="Лист4">
    <tabColor rgb="FFFFFFCC"/>
    <pageSetUpPr fitToPage="1"/>
  </sheetPr>
  <dimension ref="A2:BA334"/>
  <sheetViews>
    <sheetView topLeftCell="A55" zoomScale="50" zoomScaleNormal="50" zoomScaleSheetLayoutView="50" workbookViewId="0">
      <selection activeCell="F11" sqref="F11"/>
    </sheetView>
  </sheetViews>
  <sheetFormatPr defaultRowHeight="18.75"/>
  <cols>
    <col min="1" max="1" width="35.5703125" style="61" customWidth="1"/>
    <col min="2" max="2" width="30" style="61" customWidth="1"/>
    <col min="3" max="3" width="31" style="61" customWidth="1"/>
    <col min="4" max="4" width="48.85546875" style="94" customWidth="1"/>
    <col min="5" max="5" width="6.85546875" style="56" customWidth="1"/>
    <col min="6" max="6" width="8.42578125" style="56" customWidth="1"/>
    <col min="7" max="7" width="14.140625" style="56" customWidth="1"/>
    <col min="8" max="8" width="12.42578125" style="56" customWidth="1"/>
    <col min="9" max="9" width="12" style="56" customWidth="1"/>
    <col min="10" max="10" width="9.42578125" style="56" customWidth="1"/>
    <col min="11" max="11" width="8.5703125" style="56" customWidth="1"/>
    <col min="12" max="12" width="11.140625" style="56" customWidth="1"/>
    <col min="13" max="13" width="7.140625" style="56" customWidth="1"/>
    <col min="14" max="14" width="12.28515625" style="56" customWidth="1"/>
    <col min="15" max="15" width="11.7109375" style="56" customWidth="1"/>
    <col min="16" max="16" width="10.140625" style="56" customWidth="1"/>
    <col min="17" max="17" width="12" style="56" customWidth="1"/>
    <col min="18" max="18" width="7.5703125" style="56" customWidth="1"/>
    <col min="19" max="19" width="15.42578125" style="56" customWidth="1"/>
    <col min="20" max="20" width="6.5703125" style="56" customWidth="1"/>
    <col min="21" max="21" width="5.85546875" style="56" customWidth="1"/>
    <col min="22" max="22" width="12.7109375" style="56" customWidth="1"/>
    <col min="23" max="23" width="8.7109375" style="56" customWidth="1"/>
    <col min="24" max="24" width="7.140625" style="56" customWidth="1"/>
    <col min="25" max="25" width="6.7109375" style="56" customWidth="1"/>
    <col min="26" max="26" width="7.42578125" style="56" customWidth="1"/>
    <col min="27" max="27" width="6.5703125" style="56" customWidth="1"/>
    <col min="28" max="28" width="8.85546875" style="56" customWidth="1"/>
    <col min="29" max="29" width="8.140625" style="56" customWidth="1"/>
    <col min="30" max="30" width="8.7109375" style="56" customWidth="1"/>
    <col min="31" max="31" width="10.140625" style="56" customWidth="1"/>
    <col min="32" max="32" width="10" style="56" customWidth="1"/>
    <col min="33" max="33" width="9.7109375" style="56" customWidth="1"/>
    <col min="34" max="34" width="13.85546875" style="56" customWidth="1"/>
    <col min="35" max="35" width="12.28515625" style="56" customWidth="1"/>
    <col min="36" max="36" width="13.42578125" style="56" customWidth="1"/>
    <col min="37" max="37" width="15.140625" style="56" customWidth="1"/>
    <col min="38" max="38" width="18.5703125" style="56" customWidth="1"/>
    <col min="39" max="39" width="13.7109375" style="56" customWidth="1"/>
    <col min="40" max="16384" width="9.140625" style="56"/>
  </cols>
  <sheetData>
    <row r="2" spans="1:41">
      <c r="A2" s="412" t="s">
        <v>569</v>
      </c>
      <c r="B2" s="412"/>
      <c r="C2" s="412"/>
      <c r="D2" s="412"/>
      <c r="E2" s="104"/>
      <c r="F2" s="8"/>
      <c r="G2" s="8"/>
      <c r="H2" s="8"/>
      <c r="I2" s="8"/>
      <c r="J2" s="461" t="str">
        <f>IF('Титул ф.2'!D30=0," ",'Титул ф.2'!D30)</f>
        <v>Мелекесский районный суд</v>
      </c>
      <c r="K2" s="462"/>
      <c r="L2" s="462"/>
      <c r="M2" s="462"/>
      <c r="N2" s="462"/>
      <c r="O2" s="462"/>
      <c r="P2" s="462"/>
      <c r="Q2" s="462"/>
      <c r="R2" s="462"/>
      <c r="S2" s="462"/>
      <c r="T2" s="462"/>
      <c r="U2" s="462"/>
      <c r="V2" s="463"/>
    </row>
    <row r="3" spans="1:41" ht="24" customHeight="1">
      <c r="A3" s="106"/>
      <c r="B3" s="106"/>
      <c r="C3" s="106"/>
      <c r="D3" s="93"/>
      <c r="E3" s="104"/>
      <c r="F3" s="8"/>
      <c r="G3" s="8"/>
      <c r="H3" s="8"/>
      <c r="I3" s="8"/>
      <c r="J3" s="104"/>
      <c r="K3" s="104"/>
      <c r="L3" s="104"/>
      <c r="M3" s="104"/>
      <c r="N3" s="104"/>
      <c r="O3" s="104"/>
      <c r="P3" s="104"/>
      <c r="Q3" s="104"/>
      <c r="R3" s="104"/>
      <c r="S3" s="104"/>
      <c r="T3" s="104"/>
      <c r="U3" s="104"/>
      <c r="V3" s="104"/>
    </row>
    <row r="4" spans="1:41" ht="33" customHeight="1">
      <c r="A4" s="492" t="s">
        <v>510</v>
      </c>
      <c r="B4" s="492"/>
      <c r="C4" s="492"/>
      <c r="D4" s="492"/>
      <c r="E4" s="492"/>
      <c r="F4" s="492"/>
      <c r="G4" s="492"/>
      <c r="H4" s="492"/>
      <c r="I4" s="492"/>
      <c r="J4" s="492"/>
      <c r="K4" s="492"/>
      <c r="L4" s="492"/>
      <c r="M4" s="492"/>
      <c r="N4" s="492"/>
      <c r="O4" s="492"/>
      <c r="P4" s="59"/>
      <c r="Q4" s="59"/>
      <c r="R4" s="59"/>
      <c r="S4" s="59"/>
      <c r="T4" s="59"/>
      <c r="U4" s="59"/>
      <c r="V4" s="59"/>
      <c r="W4" s="59"/>
      <c r="X4" s="59"/>
      <c r="Y4" s="59"/>
      <c r="Z4" s="59"/>
      <c r="AA4" s="59"/>
      <c r="AB4" s="59"/>
      <c r="AC4" s="59"/>
      <c r="AD4" s="59"/>
      <c r="AE4" s="59"/>
      <c r="AF4" s="59"/>
      <c r="AG4" s="59"/>
      <c r="AH4" s="59"/>
      <c r="AI4" s="59"/>
      <c r="AJ4" s="59"/>
    </row>
    <row r="5" spans="1:41" ht="81.599999999999994" customHeight="1">
      <c r="A5" s="477" t="s">
        <v>21305</v>
      </c>
      <c r="B5" s="477"/>
      <c r="C5" s="477"/>
      <c r="D5" s="477"/>
      <c r="E5" s="477"/>
      <c r="F5" s="477"/>
      <c r="G5" s="477"/>
      <c r="H5" s="477"/>
      <c r="I5" s="477"/>
      <c r="J5" s="477"/>
      <c r="K5" s="477"/>
      <c r="L5" s="477"/>
      <c r="M5" s="477"/>
      <c r="N5" s="477"/>
      <c r="O5" s="477"/>
      <c r="P5" s="477"/>
      <c r="Q5" s="477"/>
      <c r="R5" s="477"/>
      <c r="S5" s="477"/>
      <c r="T5" s="477"/>
      <c r="U5" s="477"/>
      <c r="V5" s="477"/>
      <c r="W5" s="477"/>
      <c r="X5" s="477"/>
      <c r="Y5" s="477"/>
      <c r="Z5" s="477"/>
      <c r="AA5" s="477"/>
      <c r="AB5" s="477"/>
      <c r="AC5" s="477"/>
      <c r="AD5" s="477"/>
      <c r="AE5" s="477"/>
      <c r="AF5" s="477"/>
      <c r="AG5" s="477"/>
      <c r="AH5" s="477"/>
      <c r="AI5" s="477"/>
      <c r="AJ5" s="477"/>
      <c r="AK5" s="477"/>
      <c r="AL5" s="477"/>
      <c r="AM5" s="477"/>
      <c r="AN5" s="145"/>
    </row>
    <row r="6" spans="1:41" s="36" customFormat="1" ht="31.5" customHeight="1">
      <c r="A6" s="467" t="s">
        <v>193</v>
      </c>
      <c r="B6" s="467"/>
      <c r="C6" s="467"/>
      <c r="D6" s="467"/>
      <c r="E6" s="471" t="s">
        <v>568</v>
      </c>
      <c r="F6" s="493" t="s">
        <v>186</v>
      </c>
      <c r="G6" s="493" t="s">
        <v>187</v>
      </c>
      <c r="H6" s="497" t="s">
        <v>20</v>
      </c>
      <c r="I6" s="497"/>
      <c r="J6" s="497"/>
      <c r="K6" s="497"/>
      <c r="L6" s="497" t="s">
        <v>65</v>
      </c>
      <c r="M6" s="497"/>
      <c r="N6" s="497"/>
      <c r="O6" s="497"/>
      <c r="P6" s="497"/>
      <c r="Q6" s="497"/>
      <c r="R6" s="497"/>
      <c r="S6" s="497"/>
      <c r="T6" s="497"/>
      <c r="U6" s="497"/>
      <c r="V6" s="497"/>
      <c r="W6" s="493" t="s">
        <v>18964</v>
      </c>
      <c r="X6" s="493" t="s">
        <v>190</v>
      </c>
      <c r="Y6" s="493" t="s">
        <v>184</v>
      </c>
      <c r="Z6" s="493" t="s">
        <v>165</v>
      </c>
      <c r="AA6" s="493" t="s">
        <v>166</v>
      </c>
      <c r="AB6" s="497" t="s">
        <v>696</v>
      </c>
      <c r="AC6" s="497"/>
      <c r="AD6" s="497"/>
      <c r="AE6" s="497"/>
      <c r="AF6" s="497"/>
      <c r="AG6" s="497"/>
      <c r="AH6" s="497"/>
      <c r="AI6" s="497"/>
      <c r="AJ6" s="497"/>
      <c r="AK6" s="497"/>
      <c r="AL6" s="497"/>
      <c r="AM6" s="497"/>
      <c r="AN6" s="57"/>
      <c r="AO6" s="57"/>
    </row>
    <row r="7" spans="1:41" s="36" customFormat="1" ht="65.25" customHeight="1">
      <c r="A7" s="467"/>
      <c r="B7" s="467"/>
      <c r="C7" s="467"/>
      <c r="D7" s="467"/>
      <c r="E7" s="471"/>
      <c r="F7" s="493"/>
      <c r="G7" s="493"/>
      <c r="H7" s="497" t="s">
        <v>21</v>
      </c>
      <c r="I7" s="497"/>
      <c r="J7" s="493" t="s">
        <v>22811</v>
      </c>
      <c r="K7" s="493" t="s">
        <v>743</v>
      </c>
      <c r="L7" s="497" t="s">
        <v>25</v>
      </c>
      <c r="M7" s="497"/>
      <c r="N7" s="497"/>
      <c r="O7" s="497"/>
      <c r="P7" s="497"/>
      <c r="Q7" s="497"/>
      <c r="R7" s="493" t="s">
        <v>628</v>
      </c>
      <c r="S7" s="502" t="s">
        <v>16652</v>
      </c>
      <c r="T7" s="493" t="s">
        <v>66</v>
      </c>
      <c r="U7" s="493" t="s">
        <v>67</v>
      </c>
      <c r="V7" s="493" t="s">
        <v>68</v>
      </c>
      <c r="W7" s="493"/>
      <c r="X7" s="493"/>
      <c r="Y7" s="493"/>
      <c r="Z7" s="493"/>
      <c r="AA7" s="493"/>
      <c r="AB7" s="497" t="s">
        <v>21258</v>
      </c>
      <c r="AC7" s="497"/>
      <c r="AD7" s="497"/>
      <c r="AE7" s="497"/>
      <c r="AF7" s="497"/>
      <c r="AG7" s="497"/>
      <c r="AH7" s="497" t="s">
        <v>22812</v>
      </c>
      <c r="AI7" s="497"/>
      <c r="AJ7" s="497"/>
      <c r="AK7" s="493" t="s">
        <v>22</v>
      </c>
      <c r="AL7" s="493" t="s">
        <v>23</v>
      </c>
      <c r="AM7" s="493" t="s">
        <v>21136</v>
      </c>
      <c r="AN7" s="57"/>
      <c r="AO7" s="57"/>
    </row>
    <row r="8" spans="1:41" s="36" customFormat="1" ht="39.75" customHeight="1">
      <c r="A8" s="467"/>
      <c r="B8" s="467"/>
      <c r="C8" s="467"/>
      <c r="D8" s="467"/>
      <c r="E8" s="471"/>
      <c r="F8" s="493"/>
      <c r="G8" s="493"/>
      <c r="H8" s="493" t="s">
        <v>189</v>
      </c>
      <c r="I8" s="493" t="s">
        <v>188</v>
      </c>
      <c r="J8" s="493"/>
      <c r="K8" s="493"/>
      <c r="L8" s="493" t="s">
        <v>69</v>
      </c>
      <c r="M8" s="493" t="s">
        <v>697</v>
      </c>
      <c r="N8" s="493" t="s">
        <v>698</v>
      </c>
      <c r="O8" s="493" t="s">
        <v>699</v>
      </c>
      <c r="P8" s="493" t="s">
        <v>700</v>
      </c>
      <c r="Q8" s="493" t="s">
        <v>701</v>
      </c>
      <c r="R8" s="493"/>
      <c r="S8" s="502"/>
      <c r="T8" s="493"/>
      <c r="U8" s="493"/>
      <c r="V8" s="493"/>
      <c r="W8" s="493"/>
      <c r="X8" s="493"/>
      <c r="Y8" s="493"/>
      <c r="Z8" s="493"/>
      <c r="AA8" s="493"/>
      <c r="AB8" s="497"/>
      <c r="AC8" s="497"/>
      <c r="AD8" s="497"/>
      <c r="AE8" s="497"/>
      <c r="AF8" s="497"/>
      <c r="AG8" s="497"/>
      <c r="AH8" s="493" t="s">
        <v>21259</v>
      </c>
      <c r="AI8" s="497" t="s">
        <v>24</v>
      </c>
      <c r="AJ8" s="497"/>
      <c r="AK8" s="493"/>
      <c r="AL8" s="493"/>
      <c r="AM8" s="493"/>
      <c r="AN8" s="57"/>
      <c r="AO8" s="57"/>
    </row>
    <row r="9" spans="1:41" s="36" customFormat="1" ht="166.15" customHeight="1">
      <c r="A9" s="467"/>
      <c r="B9" s="467"/>
      <c r="C9" s="467"/>
      <c r="D9" s="467"/>
      <c r="E9" s="471"/>
      <c r="F9" s="493"/>
      <c r="G9" s="493"/>
      <c r="H9" s="493"/>
      <c r="I9" s="493"/>
      <c r="J9" s="493"/>
      <c r="K9" s="493"/>
      <c r="L9" s="493"/>
      <c r="M9" s="493"/>
      <c r="N9" s="493"/>
      <c r="O9" s="493"/>
      <c r="P9" s="493"/>
      <c r="Q9" s="493"/>
      <c r="R9" s="493"/>
      <c r="S9" s="502"/>
      <c r="T9" s="493"/>
      <c r="U9" s="493"/>
      <c r="V9" s="493"/>
      <c r="W9" s="493"/>
      <c r="X9" s="493"/>
      <c r="Y9" s="493"/>
      <c r="Z9" s="493"/>
      <c r="AA9" s="493"/>
      <c r="AB9" s="269" t="s">
        <v>631</v>
      </c>
      <c r="AC9" s="269" t="s">
        <v>632</v>
      </c>
      <c r="AD9" s="269" t="s">
        <v>633</v>
      </c>
      <c r="AE9" s="269" t="s">
        <v>634</v>
      </c>
      <c r="AF9" s="269" t="s">
        <v>635</v>
      </c>
      <c r="AG9" s="269" t="s">
        <v>636</v>
      </c>
      <c r="AH9" s="493"/>
      <c r="AI9" s="269" t="s">
        <v>21247</v>
      </c>
      <c r="AJ9" s="269" t="s">
        <v>21246</v>
      </c>
      <c r="AK9" s="493"/>
      <c r="AL9" s="493"/>
      <c r="AM9" s="493"/>
      <c r="AN9" s="57"/>
      <c r="AO9" s="57"/>
    </row>
    <row r="10" spans="1:41" s="36" customFormat="1" ht="21" customHeight="1">
      <c r="A10" s="471" t="s">
        <v>70</v>
      </c>
      <c r="B10" s="471"/>
      <c r="C10" s="471"/>
      <c r="D10" s="471"/>
      <c r="E10" s="271"/>
      <c r="F10" s="164">
        <v>1</v>
      </c>
      <c r="G10" s="164">
        <v>2</v>
      </c>
      <c r="H10" s="164">
        <v>3</v>
      </c>
      <c r="I10" s="164">
        <v>4</v>
      </c>
      <c r="J10" s="164">
        <v>5</v>
      </c>
      <c r="K10" s="164">
        <v>6</v>
      </c>
      <c r="L10" s="164">
        <v>7</v>
      </c>
      <c r="M10" s="164">
        <v>8</v>
      </c>
      <c r="N10" s="164">
        <v>9</v>
      </c>
      <c r="O10" s="164">
        <v>10</v>
      </c>
      <c r="P10" s="164">
        <v>11</v>
      </c>
      <c r="Q10" s="164">
        <v>12</v>
      </c>
      <c r="R10" s="164">
        <v>13</v>
      </c>
      <c r="S10" s="164">
        <v>14</v>
      </c>
      <c r="T10" s="164">
        <v>15</v>
      </c>
      <c r="U10" s="164">
        <v>16</v>
      </c>
      <c r="V10" s="164">
        <v>17</v>
      </c>
      <c r="W10" s="164">
        <v>18</v>
      </c>
      <c r="X10" s="164">
        <v>19</v>
      </c>
      <c r="Y10" s="164">
        <v>20</v>
      </c>
      <c r="Z10" s="164">
        <v>21</v>
      </c>
      <c r="AA10" s="164">
        <v>22</v>
      </c>
      <c r="AB10" s="164">
        <v>23</v>
      </c>
      <c r="AC10" s="164">
        <v>24</v>
      </c>
      <c r="AD10" s="164">
        <v>25</v>
      </c>
      <c r="AE10" s="164">
        <v>26</v>
      </c>
      <c r="AF10" s="164">
        <v>27</v>
      </c>
      <c r="AG10" s="164">
        <v>28</v>
      </c>
      <c r="AH10" s="164">
        <v>29</v>
      </c>
      <c r="AI10" s="164">
        <v>30</v>
      </c>
      <c r="AJ10" s="164">
        <v>31</v>
      </c>
      <c r="AK10" s="164">
        <v>32</v>
      </c>
      <c r="AL10" s="164">
        <v>33</v>
      </c>
      <c r="AM10" s="164">
        <v>34</v>
      </c>
      <c r="AN10" s="57"/>
      <c r="AO10" s="57"/>
    </row>
    <row r="11" spans="1:41" s="36" customFormat="1" ht="79.900000000000006" customHeight="1">
      <c r="A11" s="504" t="s">
        <v>21300</v>
      </c>
      <c r="B11" s="505"/>
      <c r="C11" s="505"/>
      <c r="D11" s="505"/>
      <c r="E11" s="162" t="s">
        <v>332</v>
      </c>
      <c r="F11" s="215">
        <v>25</v>
      </c>
      <c r="G11" s="215">
        <v>83</v>
      </c>
      <c r="H11" s="215">
        <v>54</v>
      </c>
      <c r="I11" s="215">
        <v>12</v>
      </c>
      <c r="J11" s="215">
        <v>41401</v>
      </c>
      <c r="K11" s="215">
        <v>27000</v>
      </c>
      <c r="L11" s="215">
        <v>93</v>
      </c>
      <c r="M11" s="215">
        <v>85</v>
      </c>
      <c r="N11" s="215">
        <v>15</v>
      </c>
      <c r="O11" s="215"/>
      <c r="P11" s="215"/>
      <c r="Q11" s="215">
        <v>8</v>
      </c>
      <c r="R11" s="215">
        <v>4</v>
      </c>
      <c r="S11" s="215"/>
      <c r="T11" s="215"/>
      <c r="U11" s="215">
        <v>1</v>
      </c>
      <c r="V11" s="215">
        <v>98</v>
      </c>
      <c r="W11" s="215"/>
      <c r="X11" s="215">
        <v>10</v>
      </c>
      <c r="Y11" s="215">
        <v>2</v>
      </c>
      <c r="Z11" s="215"/>
      <c r="AA11" s="215">
        <v>2</v>
      </c>
      <c r="AB11" s="215">
        <v>3</v>
      </c>
      <c r="AC11" s="215"/>
      <c r="AD11" s="215"/>
      <c r="AE11" s="215"/>
      <c r="AF11" s="215"/>
      <c r="AG11" s="215"/>
      <c r="AH11" s="215">
        <v>42835</v>
      </c>
      <c r="AI11" s="215"/>
      <c r="AJ11" s="215">
        <v>108000</v>
      </c>
      <c r="AK11" s="215">
        <v>0</v>
      </c>
      <c r="AL11" s="215">
        <v>0</v>
      </c>
      <c r="AM11" s="215">
        <v>0</v>
      </c>
      <c r="AN11" s="57"/>
      <c r="AO11" s="57"/>
    </row>
    <row r="12" spans="1:41" s="11" customFormat="1" ht="32.25" customHeight="1">
      <c r="A12" s="420" t="s">
        <v>18980</v>
      </c>
      <c r="B12" s="440" t="s">
        <v>17906</v>
      </c>
      <c r="C12" s="440"/>
      <c r="D12" s="440"/>
      <c r="E12" s="162" t="s">
        <v>333</v>
      </c>
      <c r="F12" s="216"/>
      <c r="G12" s="216"/>
      <c r="H12" s="217"/>
      <c r="I12" s="217"/>
      <c r="J12" s="216"/>
      <c r="K12" s="218"/>
      <c r="L12" s="218"/>
      <c r="M12" s="218"/>
      <c r="N12" s="218"/>
      <c r="O12" s="218"/>
      <c r="P12" s="218"/>
      <c r="Q12" s="218"/>
      <c r="R12" s="218"/>
      <c r="S12" s="218"/>
      <c r="T12" s="218"/>
      <c r="U12" s="216"/>
      <c r="V12" s="215"/>
      <c r="W12" s="216"/>
      <c r="X12" s="216"/>
      <c r="Y12" s="218"/>
      <c r="Z12" s="218"/>
      <c r="AA12" s="218"/>
      <c r="AB12" s="218"/>
      <c r="AC12" s="218"/>
      <c r="AD12" s="218"/>
      <c r="AE12" s="218"/>
      <c r="AF12" s="218"/>
      <c r="AG12" s="218"/>
      <c r="AH12" s="218"/>
      <c r="AI12" s="218"/>
      <c r="AJ12" s="218"/>
      <c r="AK12" s="216"/>
      <c r="AL12" s="216"/>
      <c r="AM12" s="216"/>
    </row>
    <row r="13" spans="1:41" s="11" customFormat="1" ht="37.5" customHeight="1">
      <c r="A13" s="420"/>
      <c r="B13" s="440" t="s">
        <v>17907</v>
      </c>
      <c r="C13" s="440"/>
      <c r="D13" s="440"/>
      <c r="E13" s="162" t="s">
        <v>334</v>
      </c>
      <c r="F13" s="216"/>
      <c r="G13" s="216"/>
      <c r="H13" s="217"/>
      <c r="I13" s="217"/>
      <c r="J13" s="216"/>
      <c r="K13" s="218"/>
      <c r="L13" s="218"/>
      <c r="M13" s="218"/>
      <c r="N13" s="218"/>
      <c r="O13" s="218"/>
      <c r="P13" s="218"/>
      <c r="Q13" s="218"/>
      <c r="R13" s="218"/>
      <c r="S13" s="218"/>
      <c r="T13" s="218"/>
      <c r="U13" s="216"/>
      <c r="V13" s="215"/>
      <c r="W13" s="216"/>
      <c r="X13" s="216"/>
      <c r="Y13" s="218"/>
      <c r="Z13" s="218"/>
      <c r="AA13" s="218"/>
      <c r="AB13" s="218"/>
      <c r="AC13" s="218"/>
      <c r="AD13" s="218"/>
      <c r="AE13" s="218"/>
      <c r="AF13" s="218"/>
      <c r="AG13" s="218"/>
      <c r="AH13" s="218"/>
      <c r="AI13" s="218"/>
      <c r="AJ13" s="218"/>
      <c r="AK13" s="216"/>
      <c r="AL13" s="216"/>
      <c r="AM13" s="216"/>
    </row>
    <row r="14" spans="1:41" s="11" customFormat="1" ht="45.6" customHeight="1">
      <c r="A14" s="420"/>
      <c r="B14" s="500" t="s">
        <v>17908</v>
      </c>
      <c r="C14" s="500"/>
      <c r="D14" s="500"/>
      <c r="E14" s="162" t="s">
        <v>335</v>
      </c>
      <c r="F14" s="216"/>
      <c r="G14" s="216"/>
      <c r="H14" s="217"/>
      <c r="I14" s="217"/>
      <c r="J14" s="216"/>
      <c r="K14" s="218"/>
      <c r="L14" s="218"/>
      <c r="M14" s="218"/>
      <c r="N14" s="218"/>
      <c r="O14" s="218"/>
      <c r="P14" s="218"/>
      <c r="Q14" s="218"/>
      <c r="R14" s="218"/>
      <c r="S14" s="218"/>
      <c r="T14" s="218"/>
      <c r="U14" s="216"/>
      <c r="V14" s="215"/>
      <c r="W14" s="216"/>
      <c r="X14" s="216"/>
      <c r="Y14" s="218"/>
      <c r="Z14" s="218"/>
      <c r="AA14" s="218"/>
      <c r="AB14" s="218"/>
      <c r="AC14" s="218"/>
      <c r="AD14" s="218"/>
      <c r="AE14" s="218"/>
      <c r="AF14" s="218"/>
      <c r="AG14" s="218"/>
      <c r="AH14" s="218"/>
      <c r="AI14" s="218"/>
      <c r="AJ14" s="218"/>
      <c r="AK14" s="216"/>
      <c r="AL14" s="216"/>
      <c r="AM14" s="216"/>
    </row>
    <row r="15" spans="1:41" s="11" customFormat="1" ht="45.75" customHeight="1">
      <c r="A15" s="420"/>
      <c r="B15" s="500" t="s">
        <v>17909</v>
      </c>
      <c r="C15" s="500"/>
      <c r="D15" s="500"/>
      <c r="E15" s="162" t="s">
        <v>336</v>
      </c>
      <c r="F15" s="216"/>
      <c r="G15" s="216"/>
      <c r="H15" s="217"/>
      <c r="I15" s="217"/>
      <c r="J15" s="216"/>
      <c r="K15" s="218"/>
      <c r="L15" s="218"/>
      <c r="M15" s="218"/>
      <c r="N15" s="218"/>
      <c r="O15" s="218"/>
      <c r="P15" s="218"/>
      <c r="Q15" s="218"/>
      <c r="R15" s="218"/>
      <c r="S15" s="218"/>
      <c r="T15" s="218"/>
      <c r="U15" s="216"/>
      <c r="V15" s="215"/>
      <c r="W15" s="216"/>
      <c r="X15" s="216"/>
      <c r="Y15" s="218"/>
      <c r="Z15" s="218"/>
      <c r="AA15" s="218"/>
      <c r="AB15" s="218"/>
      <c r="AC15" s="218"/>
      <c r="AD15" s="218"/>
      <c r="AE15" s="218"/>
      <c r="AF15" s="218"/>
      <c r="AG15" s="218"/>
      <c r="AH15" s="218"/>
      <c r="AI15" s="218"/>
      <c r="AJ15" s="218"/>
      <c r="AK15" s="216"/>
      <c r="AL15" s="216"/>
      <c r="AM15" s="216"/>
    </row>
    <row r="16" spans="1:41" s="11" customFormat="1" ht="42.75" customHeight="1">
      <c r="A16" s="420"/>
      <c r="B16" s="500" t="s">
        <v>17910</v>
      </c>
      <c r="C16" s="500"/>
      <c r="D16" s="500"/>
      <c r="E16" s="162" t="s">
        <v>337</v>
      </c>
      <c r="F16" s="216"/>
      <c r="G16" s="216"/>
      <c r="H16" s="217"/>
      <c r="I16" s="217"/>
      <c r="J16" s="216"/>
      <c r="K16" s="218"/>
      <c r="L16" s="218"/>
      <c r="M16" s="218"/>
      <c r="N16" s="218"/>
      <c r="O16" s="218"/>
      <c r="P16" s="218"/>
      <c r="Q16" s="218"/>
      <c r="R16" s="218"/>
      <c r="S16" s="218"/>
      <c r="T16" s="218"/>
      <c r="U16" s="216"/>
      <c r="V16" s="215"/>
      <c r="W16" s="216"/>
      <c r="X16" s="216"/>
      <c r="Y16" s="218"/>
      <c r="Z16" s="218"/>
      <c r="AA16" s="218"/>
      <c r="AB16" s="218"/>
      <c r="AC16" s="218"/>
      <c r="AD16" s="218"/>
      <c r="AE16" s="218"/>
      <c r="AF16" s="218"/>
      <c r="AG16" s="218"/>
      <c r="AH16" s="218"/>
      <c r="AI16" s="218"/>
      <c r="AJ16" s="218"/>
      <c r="AK16" s="216"/>
      <c r="AL16" s="216"/>
      <c r="AM16" s="216"/>
    </row>
    <row r="17" spans="1:39" s="11" customFormat="1" ht="39.75" customHeight="1">
      <c r="A17" s="420"/>
      <c r="B17" s="500" t="s">
        <v>17911</v>
      </c>
      <c r="C17" s="500"/>
      <c r="D17" s="500"/>
      <c r="E17" s="162" t="s">
        <v>338</v>
      </c>
      <c r="F17" s="216"/>
      <c r="G17" s="216"/>
      <c r="H17" s="217"/>
      <c r="I17" s="217"/>
      <c r="J17" s="216"/>
      <c r="K17" s="218"/>
      <c r="L17" s="218"/>
      <c r="M17" s="218"/>
      <c r="N17" s="218"/>
      <c r="O17" s="218"/>
      <c r="P17" s="218"/>
      <c r="Q17" s="218"/>
      <c r="R17" s="218"/>
      <c r="S17" s="218"/>
      <c r="T17" s="218"/>
      <c r="U17" s="216"/>
      <c r="V17" s="215"/>
      <c r="W17" s="216"/>
      <c r="X17" s="216"/>
      <c r="Y17" s="218"/>
      <c r="Z17" s="218"/>
      <c r="AA17" s="218"/>
      <c r="AB17" s="218"/>
      <c r="AC17" s="218"/>
      <c r="AD17" s="218"/>
      <c r="AE17" s="218"/>
      <c r="AF17" s="218"/>
      <c r="AG17" s="218"/>
      <c r="AH17" s="218"/>
      <c r="AI17" s="218"/>
      <c r="AJ17" s="218"/>
      <c r="AK17" s="216"/>
      <c r="AL17" s="216"/>
      <c r="AM17" s="216"/>
    </row>
    <row r="18" spans="1:39" s="11" customFormat="1" ht="132.75" customHeight="1">
      <c r="A18" s="420"/>
      <c r="B18" s="499" t="s">
        <v>23202</v>
      </c>
      <c r="C18" s="500"/>
      <c r="D18" s="500"/>
      <c r="E18" s="162" t="s">
        <v>339</v>
      </c>
      <c r="F18" s="216"/>
      <c r="G18" s="216"/>
      <c r="H18" s="217"/>
      <c r="I18" s="217"/>
      <c r="J18" s="216"/>
      <c r="K18" s="218"/>
      <c r="L18" s="218"/>
      <c r="M18" s="218"/>
      <c r="N18" s="218"/>
      <c r="O18" s="218"/>
      <c r="P18" s="218"/>
      <c r="Q18" s="218"/>
      <c r="R18" s="218"/>
      <c r="S18" s="218"/>
      <c r="T18" s="218"/>
      <c r="U18" s="216"/>
      <c r="V18" s="215"/>
      <c r="W18" s="216"/>
      <c r="X18" s="216"/>
      <c r="Y18" s="218"/>
      <c r="Z18" s="218"/>
      <c r="AA18" s="218"/>
      <c r="AB18" s="218"/>
      <c r="AC18" s="218"/>
      <c r="AD18" s="218"/>
      <c r="AE18" s="218"/>
      <c r="AF18" s="218"/>
      <c r="AG18" s="218"/>
      <c r="AH18" s="218"/>
      <c r="AI18" s="218"/>
      <c r="AJ18" s="218"/>
      <c r="AK18" s="216"/>
      <c r="AL18" s="216"/>
      <c r="AM18" s="216"/>
    </row>
    <row r="19" spans="1:39" s="11" customFormat="1" ht="48.6" customHeight="1">
      <c r="A19" s="420"/>
      <c r="B19" s="440" t="s">
        <v>17912</v>
      </c>
      <c r="C19" s="440"/>
      <c r="D19" s="440"/>
      <c r="E19" s="162" t="s">
        <v>340</v>
      </c>
      <c r="F19" s="216"/>
      <c r="G19" s="216"/>
      <c r="H19" s="217"/>
      <c r="I19" s="217"/>
      <c r="J19" s="216"/>
      <c r="K19" s="218"/>
      <c r="L19" s="218"/>
      <c r="M19" s="218"/>
      <c r="N19" s="218"/>
      <c r="O19" s="218"/>
      <c r="P19" s="218"/>
      <c r="Q19" s="218"/>
      <c r="R19" s="218"/>
      <c r="S19" s="218"/>
      <c r="T19" s="218"/>
      <c r="U19" s="216"/>
      <c r="V19" s="215"/>
      <c r="W19" s="216"/>
      <c r="X19" s="216"/>
      <c r="Y19" s="218"/>
      <c r="Z19" s="218"/>
      <c r="AA19" s="218"/>
      <c r="AB19" s="218"/>
      <c r="AC19" s="218"/>
      <c r="AD19" s="218"/>
      <c r="AE19" s="218"/>
      <c r="AF19" s="218"/>
      <c r="AG19" s="218"/>
      <c r="AH19" s="218"/>
      <c r="AI19" s="218"/>
      <c r="AJ19" s="218"/>
      <c r="AK19" s="216"/>
      <c r="AL19" s="216"/>
      <c r="AM19" s="216"/>
    </row>
    <row r="20" spans="1:39" s="11" customFormat="1" ht="42.75" customHeight="1">
      <c r="A20" s="420"/>
      <c r="B20" s="440" t="s">
        <v>17913</v>
      </c>
      <c r="C20" s="440"/>
      <c r="D20" s="440"/>
      <c r="E20" s="162" t="s">
        <v>341</v>
      </c>
      <c r="F20" s="216"/>
      <c r="G20" s="216"/>
      <c r="H20" s="216"/>
      <c r="I20" s="216"/>
      <c r="J20" s="216"/>
      <c r="K20" s="216"/>
      <c r="L20" s="216"/>
      <c r="M20" s="216"/>
      <c r="N20" s="216"/>
      <c r="O20" s="218"/>
      <c r="P20" s="218"/>
      <c r="Q20" s="216"/>
      <c r="R20" s="216"/>
      <c r="S20" s="218"/>
      <c r="T20" s="216"/>
      <c r="U20" s="216"/>
      <c r="V20" s="215"/>
      <c r="W20" s="216"/>
      <c r="X20" s="216"/>
      <c r="Y20" s="216"/>
      <c r="Z20" s="216"/>
      <c r="AA20" s="216"/>
      <c r="AB20" s="216"/>
      <c r="AC20" s="216"/>
      <c r="AD20" s="216"/>
      <c r="AE20" s="216"/>
      <c r="AF20" s="216"/>
      <c r="AG20" s="216"/>
      <c r="AH20" s="216"/>
      <c r="AI20" s="216"/>
      <c r="AJ20" s="216"/>
      <c r="AK20" s="216"/>
      <c r="AL20" s="216"/>
      <c r="AM20" s="216"/>
    </row>
    <row r="21" spans="1:39" s="11" customFormat="1" ht="39.75" customHeight="1">
      <c r="A21" s="420"/>
      <c r="B21" s="440" t="s">
        <v>17914</v>
      </c>
      <c r="C21" s="440"/>
      <c r="D21" s="440"/>
      <c r="E21" s="162" t="s">
        <v>346</v>
      </c>
      <c r="F21" s="216"/>
      <c r="G21" s="216"/>
      <c r="H21" s="216"/>
      <c r="I21" s="216"/>
      <c r="J21" s="216"/>
      <c r="K21" s="216"/>
      <c r="L21" s="216"/>
      <c r="M21" s="216"/>
      <c r="N21" s="216"/>
      <c r="O21" s="218"/>
      <c r="P21" s="218"/>
      <c r="Q21" s="216"/>
      <c r="R21" s="216"/>
      <c r="S21" s="218"/>
      <c r="T21" s="216"/>
      <c r="U21" s="216"/>
      <c r="V21" s="215"/>
      <c r="W21" s="216"/>
      <c r="X21" s="216"/>
      <c r="Y21" s="216"/>
      <c r="Z21" s="216"/>
      <c r="AA21" s="216"/>
      <c r="AB21" s="216"/>
      <c r="AC21" s="216"/>
      <c r="AD21" s="216"/>
      <c r="AE21" s="216"/>
      <c r="AF21" s="216"/>
      <c r="AG21" s="216"/>
      <c r="AH21" s="216"/>
      <c r="AI21" s="216"/>
      <c r="AJ21" s="216"/>
      <c r="AK21" s="216"/>
      <c r="AL21" s="216"/>
      <c r="AM21" s="216"/>
    </row>
    <row r="22" spans="1:39" s="11" customFormat="1" ht="46.9" customHeight="1">
      <c r="A22" s="420"/>
      <c r="B22" s="440" t="s">
        <v>17915</v>
      </c>
      <c r="C22" s="440"/>
      <c r="D22" s="440"/>
      <c r="E22" s="162" t="s">
        <v>347</v>
      </c>
      <c r="F22" s="216"/>
      <c r="G22" s="216"/>
      <c r="H22" s="216"/>
      <c r="I22" s="216"/>
      <c r="J22" s="216"/>
      <c r="K22" s="216"/>
      <c r="L22" s="216"/>
      <c r="M22" s="216"/>
      <c r="N22" s="216"/>
      <c r="O22" s="218"/>
      <c r="P22" s="218"/>
      <c r="Q22" s="216"/>
      <c r="R22" s="216"/>
      <c r="S22" s="218"/>
      <c r="T22" s="216"/>
      <c r="U22" s="216"/>
      <c r="V22" s="215"/>
      <c r="W22" s="216"/>
      <c r="X22" s="216"/>
      <c r="Y22" s="216"/>
      <c r="Z22" s="216"/>
      <c r="AA22" s="216"/>
      <c r="AB22" s="216"/>
      <c r="AC22" s="216"/>
      <c r="AD22" s="216"/>
      <c r="AE22" s="216"/>
      <c r="AF22" s="216"/>
      <c r="AG22" s="216"/>
      <c r="AH22" s="216"/>
      <c r="AI22" s="216"/>
      <c r="AJ22" s="216"/>
      <c r="AK22" s="216"/>
      <c r="AL22" s="216"/>
      <c r="AM22" s="216"/>
    </row>
    <row r="23" spans="1:39" s="11" customFormat="1" ht="45" customHeight="1">
      <c r="A23" s="420"/>
      <c r="B23" s="440" t="s">
        <v>17916</v>
      </c>
      <c r="C23" s="440"/>
      <c r="D23" s="440"/>
      <c r="E23" s="162" t="s">
        <v>348</v>
      </c>
      <c r="F23" s="216"/>
      <c r="G23" s="216"/>
      <c r="H23" s="216"/>
      <c r="I23" s="216"/>
      <c r="J23" s="216"/>
      <c r="K23" s="216"/>
      <c r="L23" s="216"/>
      <c r="M23" s="216"/>
      <c r="N23" s="216"/>
      <c r="O23" s="218"/>
      <c r="P23" s="218"/>
      <c r="Q23" s="216"/>
      <c r="R23" s="216"/>
      <c r="S23" s="218"/>
      <c r="T23" s="216"/>
      <c r="U23" s="216"/>
      <c r="V23" s="215"/>
      <c r="W23" s="216"/>
      <c r="X23" s="216"/>
      <c r="Y23" s="216"/>
      <c r="Z23" s="216"/>
      <c r="AA23" s="216"/>
      <c r="AB23" s="216"/>
      <c r="AC23" s="216"/>
      <c r="AD23" s="216"/>
      <c r="AE23" s="216"/>
      <c r="AF23" s="216"/>
      <c r="AG23" s="216"/>
      <c r="AH23" s="216"/>
      <c r="AI23" s="216"/>
      <c r="AJ23" s="216"/>
      <c r="AK23" s="216"/>
      <c r="AL23" s="216"/>
      <c r="AM23" s="216"/>
    </row>
    <row r="24" spans="1:39" s="11" customFormat="1" ht="38.25" customHeight="1">
      <c r="A24" s="420"/>
      <c r="B24" s="440" t="s">
        <v>17917</v>
      </c>
      <c r="C24" s="440"/>
      <c r="D24" s="440"/>
      <c r="E24" s="162" t="s">
        <v>349</v>
      </c>
      <c r="F24" s="216"/>
      <c r="G24" s="216"/>
      <c r="H24" s="216"/>
      <c r="I24" s="216"/>
      <c r="J24" s="216"/>
      <c r="K24" s="218"/>
      <c r="L24" s="218"/>
      <c r="M24" s="218"/>
      <c r="N24" s="218"/>
      <c r="O24" s="218"/>
      <c r="P24" s="218"/>
      <c r="Q24" s="218"/>
      <c r="R24" s="218"/>
      <c r="S24" s="218"/>
      <c r="T24" s="218"/>
      <c r="U24" s="216"/>
      <c r="V24" s="215"/>
      <c r="W24" s="216"/>
      <c r="X24" s="216"/>
      <c r="Y24" s="218"/>
      <c r="Z24" s="218"/>
      <c r="AA24" s="218"/>
      <c r="AB24" s="218"/>
      <c r="AC24" s="218"/>
      <c r="AD24" s="218"/>
      <c r="AE24" s="218"/>
      <c r="AF24" s="218"/>
      <c r="AG24" s="218"/>
      <c r="AH24" s="218"/>
      <c r="AI24" s="218"/>
      <c r="AJ24" s="218"/>
      <c r="AK24" s="216"/>
      <c r="AL24" s="216"/>
      <c r="AM24" s="216"/>
    </row>
    <row r="25" spans="1:39" s="11" customFormat="1" ht="38.25" customHeight="1">
      <c r="A25" s="420"/>
      <c r="B25" s="440" t="s">
        <v>17918</v>
      </c>
      <c r="C25" s="440"/>
      <c r="D25" s="440"/>
      <c r="E25" s="162" t="s">
        <v>350</v>
      </c>
      <c r="F25" s="216"/>
      <c r="G25" s="216"/>
      <c r="H25" s="216"/>
      <c r="I25" s="216"/>
      <c r="J25" s="216"/>
      <c r="K25" s="216"/>
      <c r="L25" s="216"/>
      <c r="M25" s="216"/>
      <c r="N25" s="216"/>
      <c r="O25" s="218"/>
      <c r="P25" s="218"/>
      <c r="Q25" s="216"/>
      <c r="R25" s="216"/>
      <c r="S25" s="218"/>
      <c r="T25" s="216"/>
      <c r="U25" s="216"/>
      <c r="V25" s="215"/>
      <c r="W25" s="216"/>
      <c r="X25" s="216"/>
      <c r="Y25" s="216"/>
      <c r="Z25" s="216"/>
      <c r="AA25" s="216"/>
      <c r="AB25" s="216"/>
      <c r="AC25" s="216"/>
      <c r="AD25" s="216"/>
      <c r="AE25" s="216"/>
      <c r="AF25" s="216"/>
      <c r="AG25" s="216"/>
      <c r="AH25" s="216"/>
      <c r="AI25" s="216"/>
      <c r="AJ25" s="216"/>
      <c r="AK25" s="216"/>
      <c r="AL25" s="216"/>
      <c r="AM25" s="216"/>
    </row>
    <row r="26" spans="1:39" s="11" customFormat="1" ht="52.5" customHeight="1">
      <c r="A26" s="420"/>
      <c r="B26" s="440" t="s">
        <v>17919</v>
      </c>
      <c r="C26" s="440"/>
      <c r="D26" s="440"/>
      <c r="E26" s="162" t="s">
        <v>351</v>
      </c>
      <c r="F26" s="216"/>
      <c r="G26" s="216"/>
      <c r="H26" s="216"/>
      <c r="I26" s="216"/>
      <c r="J26" s="216"/>
      <c r="K26" s="216"/>
      <c r="L26" s="216"/>
      <c r="M26" s="216"/>
      <c r="N26" s="216"/>
      <c r="O26" s="218"/>
      <c r="P26" s="218"/>
      <c r="Q26" s="216"/>
      <c r="R26" s="216"/>
      <c r="S26" s="218"/>
      <c r="T26" s="216"/>
      <c r="U26" s="216"/>
      <c r="V26" s="215"/>
      <c r="W26" s="216"/>
      <c r="X26" s="216"/>
      <c r="Y26" s="216"/>
      <c r="Z26" s="216"/>
      <c r="AA26" s="216"/>
      <c r="AB26" s="216"/>
      <c r="AC26" s="216"/>
      <c r="AD26" s="216"/>
      <c r="AE26" s="216"/>
      <c r="AF26" s="216"/>
      <c r="AG26" s="216"/>
      <c r="AH26" s="216"/>
      <c r="AI26" s="216"/>
      <c r="AJ26" s="216"/>
      <c r="AK26" s="216"/>
      <c r="AL26" s="216"/>
      <c r="AM26" s="216"/>
    </row>
    <row r="27" spans="1:39" s="11" customFormat="1" ht="68.25" customHeight="1">
      <c r="A27" s="420"/>
      <c r="B27" s="439" t="s">
        <v>17920</v>
      </c>
      <c r="C27" s="440" t="s">
        <v>145</v>
      </c>
      <c r="D27" s="440"/>
      <c r="E27" s="162" t="s">
        <v>75</v>
      </c>
      <c r="F27" s="216"/>
      <c r="G27" s="216"/>
      <c r="H27" s="217"/>
      <c r="I27" s="217"/>
      <c r="J27" s="216"/>
      <c r="K27" s="218"/>
      <c r="L27" s="218"/>
      <c r="M27" s="218"/>
      <c r="N27" s="218"/>
      <c r="O27" s="218"/>
      <c r="P27" s="218"/>
      <c r="Q27" s="218"/>
      <c r="R27" s="218"/>
      <c r="S27" s="218"/>
      <c r="T27" s="218"/>
      <c r="U27" s="216"/>
      <c r="V27" s="215"/>
      <c r="W27" s="216"/>
      <c r="X27" s="216"/>
      <c r="Y27" s="218"/>
      <c r="Z27" s="218"/>
      <c r="AA27" s="218"/>
      <c r="AB27" s="218"/>
      <c r="AC27" s="218"/>
      <c r="AD27" s="218"/>
      <c r="AE27" s="218"/>
      <c r="AF27" s="218"/>
      <c r="AG27" s="218"/>
      <c r="AH27" s="218"/>
      <c r="AI27" s="218"/>
      <c r="AJ27" s="218"/>
      <c r="AK27" s="216"/>
      <c r="AL27" s="216"/>
      <c r="AM27" s="216"/>
    </row>
    <row r="28" spans="1:39" s="11" customFormat="1" ht="90" customHeight="1">
      <c r="A28" s="420"/>
      <c r="B28" s="439"/>
      <c r="C28" s="440" t="s">
        <v>146</v>
      </c>
      <c r="D28" s="440"/>
      <c r="E28" s="162" t="s">
        <v>76</v>
      </c>
      <c r="F28" s="216"/>
      <c r="G28" s="216"/>
      <c r="H28" s="216"/>
      <c r="I28" s="216"/>
      <c r="J28" s="216"/>
      <c r="K28" s="216"/>
      <c r="L28" s="216"/>
      <c r="M28" s="216"/>
      <c r="N28" s="216"/>
      <c r="O28" s="218"/>
      <c r="P28" s="216"/>
      <c r="Q28" s="216"/>
      <c r="R28" s="216"/>
      <c r="S28" s="218"/>
      <c r="T28" s="216"/>
      <c r="U28" s="216"/>
      <c r="V28" s="215"/>
      <c r="W28" s="216"/>
      <c r="X28" s="216"/>
      <c r="Y28" s="216"/>
      <c r="Z28" s="216"/>
      <c r="AA28" s="216"/>
      <c r="AB28" s="216"/>
      <c r="AC28" s="216"/>
      <c r="AD28" s="216"/>
      <c r="AE28" s="216"/>
      <c r="AF28" s="216"/>
      <c r="AG28" s="216"/>
      <c r="AH28" s="216"/>
      <c r="AI28" s="216"/>
      <c r="AJ28" s="216"/>
      <c r="AK28" s="216"/>
      <c r="AL28" s="216"/>
      <c r="AM28" s="216"/>
    </row>
    <row r="29" spans="1:39" s="11" customFormat="1" ht="24.75" customHeight="1">
      <c r="A29" s="420"/>
      <c r="B29" s="440" t="s">
        <v>17921</v>
      </c>
      <c r="C29" s="440"/>
      <c r="D29" s="440"/>
      <c r="E29" s="162" t="s">
        <v>77</v>
      </c>
      <c r="F29" s="215"/>
      <c r="G29" s="215"/>
      <c r="H29" s="215"/>
      <c r="I29" s="215"/>
      <c r="J29" s="215"/>
      <c r="K29" s="215"/>
      <c r="L29" s="215"/>
      <c r="M29" s="215"/>
      <c r="N29" s="215"/>
      <c r="O29" s="215"/>
      <c r="P29" s="215"/>
      <c r="Q29" s="215"/>
      <c r="R29" s="215"/>
      <c r="S29" s="215"/>
      <c r="T29" s="215"/>
      <c r="U29" s="215"/>
      <c r="V29" s="215"/>
      <c r="W29" s="215"/>
      <c r="X29" s="215"/>
      <c r="Y29" s="215"/>
      <c r="Z29" s="215"/>
      <c r="AA29" s="215"/>
      <c r="AB29" s="215"/>
      <c r="AC29" s="215"/>
      <c r="AD29" s="215"/>
      <c r="AE29" s="215"/>
      <c r="AF29" s="215"/>
      <c r="AG29" s="215"/>
      <c r="AH29" s="215"/>
      <c r="AI29" s="215"/>
      <c r="AJ29" s="215"/>
      <c r="AK29" s="215">
        <v>0</v>
      </c>
      <c r="AL29" s="215">
        <v>0</v>
      </c>
      <c r="AM29" s="215">
        <v>0</v>
      </c>
    </row>
    <row r="30" spans="1:39" s="11" customFormat="1" ht="43.5" customHeight="1">
      <c r="A30" s="420" t="s">
        <v>18993</v>
      </c>
      <c r="B30" s="473" t="s">
        <v>17922</v>
      </c>
      <c r="C30" s="473"/>
      <c r="D30" s="473"/>
      <c r="E30" s="162" t="s">
        <v>514</v>
      </c>
      <c r="F30" s="216"/>
      <c r="G30" s="216">
        <v>3</v>
      </c>
      <c r="H30" s="216"/>
      <c r="I30" s="216">
        <v>1</v>
      </c>
      <c r="J30" s="216"/>
      <c r="K30" s="216">
        <v>6000</v>
      </c>
      <c r="L30" s="216">
        <v>2</v>
      </c>
      <c r="M30" s="216">
        <v>1</v>
      </c>
      <c r="N30" s="216"/>
      <c r="O30" s="218"/>
      <c r="P30" s="216"/>
      <c r="Q30" s="216">
        <v>1</v>
      </c>
      <c r="R30" s="216"/>
      <c r="S30" s="216"/>
      <c r="T30" s="216"/>
      <c r="U30" s="216"/>
      <c r="V30" s="215">
        <v>2</v>
      </c>
      <c r="W30" s="216"/>
      <c r="X30" s="216">
        <v>1</v>
      </c>
      <c r="Y30" s="216"/>
      <c r="Z30" s="216"/>
      <c r="AA30" s="216"/>
      <c r="AB30" s="216"/>
      <c r="AC30" s="216"/>
      <c r="AD30" s="216"/>
      <c r="AE30" s="216"/>
      <c r="AF30" s="216"/>
      <c r="AG30" s="216"/>
      <c r="AH30" s="216"/>
      <c r="AI30" s="216"/>
      <c r="AJ30" s="216"/>
      <c r="AK30" s="216"/>
      <c r="AL30" s="216"/>
      <c r="AM30" s="216"/>
    </row>
    <row r="31" spans="1:39" s="11" customFormat="1" ht="229.5" customHeight="1">
      <c r="A31" s="420"/>
      <c r="B31" s="174" t="s">
        <v>17923</v>
      </c>
      <c r="C31" s="473" t="s">
        <v>167</v>
      </c>
      <c r="D31" s="473"/>
      <c r="E31" s="162" t="s">
        <v>78</v>
      </c>
      <c r="F31" s="216"/>
      <c r="G31" s="216"/>
      <c r="H31" s="217"/>
      <c r="I31" s="217"/>
      <c r="J31" s="216"/>
      <c r="K31" s="218"/>
      <c r="L31" s="218"/>
      <c r="M31" s="218"/>
      <c r="N31" s="218"/>
      <c r="O31" s="218"/>
      <c r="P31" s="218"/>
      <c r="Q31" s="218"/>
      <c r="R31" s="218"/>
      <c r="S31" s="218"/>
      <c r="T31" s="218"/>
      <c r="U31" s="216"/>
      <c r="V31" s="215"/>
      <c r="W31" s="216"/>
      <c r="X31" s="216"/>
      <c r="Y31" s="218"/>
      <c r="Z31" s="218"/>
      <c r="AA31" s="218"/>
      <c r="AB31" s="218"/>
      <c r="AC31" s="218"/>
      <c r="AD31" s="218"/>
      <c r="AE31" s="218"/>
      <c r="AF31" s="218"/>
      <c r="AG31" s="218"/>
      <c r="AH31" s="218"/>
      <c r="AI31" s="218"/>
      <c r="AJ31" s="218"/>
      <c r="AK31" s="216"/>
      <c r="AL31" s="216"/>
      <c r="AM31" s="216"/>
    </row>
    <row r="32" spans="1:39" s="11" customFormat="1" ht="43.15" customHeight="1">
      <c r="A32" s="420"/>
      <c r="B32" s="473" t="s">
        <v>17924</v>
      </c>
      <c r="C32" s="473"/>
      <c r="D32" s="473"/>
      <c r="E32" s="162" t="s">
        <v>79</v>
      </c>
      <c r="F32" s="216">
        <v>1</v>
      </c>
      <c r="G32" s="216">
        <v>2</v>
      </c>
      <c r="H32" s="216"/>
      <c r="I32" s="216"/>
      <c r="J32" s="216"/>
      <c r="K32" s="216">
        <v>3000</v>
      </c>
      <c r="L32" s="216">
        <v>3</v>
      </c>
      <c r="M32" s="216">
        <v>3</v>
      </c>
      <c r="N32" s="216">
        <v>2</v>
      </c>
      <c r="O32" s="218"/>
      <c r="P32" s="216"/>
      <c r="Q32" s="216"/>
      <c r="R32" s="216"/>
      <c r="S32" s="216"/>
      <c r="T32" s="216"/>
      <c r="U32" s="216"/>
      <c r="V32" s="215">
        <v>3</v>
      </c>
      <c r="W32" s="216"/>
      <c r="X32" s="216"/>
      <c r="Y32" s="216"/>
      <c r="Z32" s="216"/>
      <c r="AA32" s="216"/>
      <c r="AB32" s="218"/>
      <c r="AC32" s="218"/>
      <c r="AD32" s="218"/>
      <c r="AE32" s="218"/>
      <c r="AF32" s="218"/>
      <c r="AG32" s="218"/>
      <c r="AH32" s="216"/>
      <c r="AI32" s="216"/>
      <c r="AJ32" s="216"/>
      <c r="AK32" s="216"/>
      <c r="AL32" s="216"/>
      <c r="AM32" s="216"/>
    </row>
    <row r="33" spans="1:39" s="11" customFormat="1" ht="30" customHeight="1">
      <c r="A33" s="420"/>
      <c r="B33" s="501" t="s">
        <v>649</v>
      </c>
      <c r="C33" s="501"/>
      <c r="D33" s="501"/>
      <c r="E33" s="162" t="s">
        <v>80</v>
      </c>
      <c r="F33" s="216"/>
      <c r="G33" s="216"/>
      <c r="H33" s="216"/>
      <c r="I33" s="216"/>
      <c r="J33" s="216"/>
      <c r="K33" s="216"/>
      <c r="L33" s="216"/>
      <c r="M33" s="216"/>
      <c r="N33" s="216"/>
      <c r="O33" s="218"/>
      <c r="P33" s="216"/>
      <c r="Q33" s="216"/>
      <c r="R33" s="216"/>
      <c r="S33" s="216"/>
      <c r="T33" s="216"/>
      <c r="U33" s="216"/>
      <c r="V33" s="215"/>
      <c r="W33" s="216"/>
      <c r="X33" s="216"/>
      <c r="Y33" s="216"/>
      <c r="Z33" s="216"/>
      <c r="AA33" s="216"/>
      <c r="AB33" s="218"/>
      <c r="AC33" s="218"/>
      <c r="AD33" s="218"/>
      <c r="AE33" s="218"/>
      <c r="AF33" s="218"/>
      <c r="AG33" s="218"/>
      <c r="AH33" s="216"/>
      <c r="AI33" s="216"/>
      <c r="AJ33" s="216"/>
      <c r="AK33" s="216"/>
      <c r="AL33" s="216"/>
      <c r="AM33" s="216"/>
    </row>
    <row r="34" spans="1:39" s="11" customFormat="1" ht="59.25" customHeight="1">
      <c r="A34" s="420"/>
      <c r="B34" s="473" t="s">
        <v>17925</v>
      </c>
      <c r="C34" s="473"/>
      <c r="D34" s="473"/>
      <c r="E34" s="162" t="s">
        <v>81</v>
      </c>
      <c r="F34" s="216">
        <v>1</v>
      </c>
      <c r="G34" s="216">
        <v>1</v>
      </c>
      <c r="H34" s="216"/>
      <c r="I34" s="216"/>
      <c r="J34" s="216"/>
      <c r="K34" s="216">
        <v>3000</v>
      </c>
      <c r="L34" s="216">
        <v>2</v>
      </c>
      <c r="M34" s="216">
        <v>1</v>
      </c>
      <c r="N34" s="216">
        <v>1</v>
      </c>
      <c r="O34" s="218"/>
      <c r="P34" s="216"/>
      <c r="Q34" s="216">
        <v>1</v>
      </c>
      <c r="R34" s="216"/>
      <c r="S34" s="216"/>
      <c r="T34" s="216"/>
      <c r="U34" s="216"/>
      <c r="V34" s="215">
        <v>2</v>
      </c>
      <c r="W34" s="216"/>
      <c r="X34" s="216"/>
      <c r="Y34" s="216"/>
      <c r="Z34" s="216"/>
      <c r="AA34" s="216"/>
      <c r="AB34" s="218"/>
      <c r="AC34" s="218"/>
      <c r="AD34" s="218"/>
      <c r="AE34" s="218"/>
      <c r="AF34" s="218"/>
      <c r="AG34" s="218"/>
      <c r="AH34" s="216"/>
      <c r="AI34" s="216"/>
      <c r="AJ34" s="216"/>
      <c r="AK34" s="216"/>
      <c r="AL34" s="216"/>
      <c r="AM34" s="216"/>
    </row>
    <row r="35" spans="1:39" s="11" customFormat="1" ht="62.45" customHeight="1">
      <c r="A35" s="420"/>
      <c r="B35" s="473" t="s">
        <v>17926</v>
      </c>
      <c r="C35" s="473"/>
      <c r="D35" s="473"/>
      <c r="E35" s="162" t="s">
        <v>82</v>
      </c>
      <c r="F35" s="216"/>
      <c r="G35" s="216">
        <v>1</v>
      </c>
      <c r="H35" s="216"/>
      <c r="I35" s="216"/>
      <c r="J35" s="216"/>
      <c r="K35" s="216">
        <v>3000</v>
      </c>
      <c r="L35" s="216">
        <v>1</v>
      </c>
      <c r="M35" s="216"/>
      <c r="N35" s="216"/>
      <c r="O35" s="218"/>
      <c r="P35" s="216"/>
      <c r="Q35" s="216">
        <v>1</v>
      </c>
      <c r="R35" s="216"/>
      <c r="S35" s="216"/>
      <c r="T35" s="216"/>
      <c r="U35" s="216"/>
      <c r="V35" s="215">
        <v>1</v>
      </c>
      <c r="W35" s="216"/>
      <c r="X35" s="216"/>
      <c r="Y35" s="216"/>
      <c r="Z35" s="216"/>
      <c r="AA35" s="216"/>
      <c r="AB35" s="216"/>
      <c r="AC35" s="216"/>
      <c r="AD35" s="216"/>
      <c r="AE35" s="216"/>
      <c r="AF35" s="216"/>
      <c r="AG35" s="216"/>
      <c r="AH35" s="216"/>
      <c r="AI35" s="216"/>
      <c r="AJ35" s="216"/>
      <c r="AK35" s="216"/>
      <c r="AL35" s="216"/>
      <c r="AM35" s="216"/>
    </row>
    <row r="36" spans="1:39" s="11" customFormat="1" ht="47.45" customHeight="1">
      <c r="A36" s="420"/>
      <c r="B36" s="473" t="s">
        <v>17927</v>
      </c>
      <c r="C36" s="473"/>
      <c r="D36" s="473"/>
      <c r="E36" s="162" t="s">
        <v>83</v>
      </c>
      <c r="F36" s="216"/>
      <c r="G36" s="216">
        <v>1</v>
      </c>
      <c r="H36" s="216"/>
      <c r="I36" s="216"/>
      <c r="J36" s="216"/>
      <c r="K36" s="216"/>
      <c r="L36" s="216">
        <v>1</v>
      </c>
      <c r="M36" s="216"/>
      <c r="N36" s="216"/>
      <c r="O36" s="218"/>
      <c r="P36" s="216"/>
      <c r="Q36" s="216">
        <v>1</v>
      </c>
      <c r="R36" s="216"/>
      <c r="S36" s="216"/>
      <c r="T36" s="216"/>
      <c r="U36" s="216"/>
      <c r="V36" s="215">
        <v>1</v>
      </c>
      <c r="W36" s="216"/>
      <c r="X36" s="216"/>
      <c r="Y36" s="216"/>
      <c r="Z36" s="216"/>
      <c r="AA36" s="216"/>
      <c r="AB36" s="216"/>
      <c r="AC36" s="216"/>
      <c r="AD36" s="216"/>
      <c r="AE36" s="216"/>
      <c r="AF36" s="216"/>
      <c r="AG36" s="216"/>
      <c r="AH36" s="216"/>
      <c r="AI36" s="216"/>
      <c r="AJ36" s="216"/>
      <c r="AK36" s="216"/>
      <c r="AL36" s="216"/>
      <c r="AM36" s="216"/>
    </row>
    <row r="37" spans="1:39" s="11" customFormat="1" ht="48" customHeight="1">
      <c r="A37" s="420"/>
      <c r="B37" s="473" t="s">
        <v>17928</v>
      </c>
      <c r="C37" s="473"/>
      <c r="D37" s="473"/>
      <c r="E37" s="162" t="s">
        <v>84</v>
      </c>
      <c r="F37" s="216">
        <v>1</v>
      </c>
      <c r="G37" s="216">
        <v>7</v>
      </c>
      <c r="H37" s="216"/>
      <c r="I37" s="216"/>
      <c r="J37" s="216"/>
      <c r="K37" s="216">
        <v>12000</v>
      </c>
      <c r="L37" s="216">
        <v>3</v>
      </c>
      <c r="M37" s="216"/>
      <c r="N37" s="216"/>
      <c r="O37" s="218"/>
      <c r="P37" s="216"/>
      <c r="Q37" s="216">
        <v>3</v>
      </c>
      <c r="R37" s="216">
        <v>3</v>
      </c>
      <c r="S37" s="216"/>
      <c r="T37" s="216"/>
      <c r="U37" s="216"/>
      <c r="V37" s="215">
        <v>6</v>
      </c>
      <c r="W37" s="216"/>
      <c r="X37" s="216">
        <v>2</v>
      </c>
      <c r="Y37" s="216"/>
      <c r="Z37" s="216"/>
      <c r="AA37" s="216"/>
      <c r="AB37" s="216"/>
      <c r="AC37" s="216"/>
      <c r="AD37" s="216"/>
      <c r="AE37" s="216"/>
      <c r="AF37" s="216"/>
      <c r="AG37" s="216"/>
      <c r="AH37" s="216"/>
      <c r="AI37" s="216"/>
      <c r="AJ37" s="216"/>
      <c r="AK37" s="216"/>
      <c r="AL37" s="216"/>
      <c r="AM37" s="216"/>
    </row>
    <row r="38" spans="1:39" s="11" customFormat="1" ht="110.25" customHeight="1">
      <c r="A38" s="420"/>
      <c r="B38" s="457" t="s">
        <v>17929</v>
      </c>
      <c r="C38" s="473" t="s">
        <v>695</v>
      </c>
      <c r="D38" s="473"/>
      <c r="E38" s="162" t="s">
        <v>85</v>
      </c>
      <c r="F38" s="216"/>
      <c r="G38" s="216">
        <v>1</v>
      </c>
      <c r="H38" s="216"/>
      <c r="I38" s="216"/>
      <c r="J38" s="216"/>
      <c r="K38" s="216"/>
      <c r="L38" s="216"/>
      <c r="M38" s="216"/>
      <c r="N38" s="216"/>
      <c r="O38" s="218"/>
      <c r="P38" s="216"/>
      <c r="Q38" s="216"/>
      <c r="R38" s="216"/>
      <c r="S38" s="216"/>
      <c r="T38" s="216"/>
      <c r="U38" s="216"/>
      <c r="V38" s="215"/>
      <c r="W38" s="216"/>
      <c r="X38" s="216">
        <v>1</v>
      </c>
      <c r="Y38" s="216"/>
      <c r="Z38" s="216"/>
      <c r="AA38" s="216"/>
      <c r="AB38" s="216"/>
      <c r="AC38" s="216"/>
      <c r="AD38" s="216"/>
      <c r="AE38" s="216"/>
      <c r="AF38" s="216"/>
      <c r="AG38" s="216"/>
      <c r="AH38" s="216"/>
      <c r="AI38" s="216"/>
      <c r="AJ38" s="216"/>
      <c r="AK38" s="216"/>
      <c r="AL38" s="216"/>
      <c r="AM38" s="216"/>
    </row>
    <row r="39" spans="1:39" s="11" customFormat="1" ht="95.25" customHeight="1">
      <c r="A39" s="420"/>
      <c r="B39" s="457"/>
      <c r="C39" s="473" t="s">
        <v>209</v>
      </c>
      <c r="D39" s="473"/>
      <c r="E39" s="162" t="s">
        <v>86</v>
      </c>
      <c r="F39" s="216"/>
      <c r="G39" s="216"/>
      <c r="H39" s="216"/>
      <c r="I39" s="216"/>
      <c r="J39" s="216"/>
      <c r="K39" s="216"/>
      <c r="L39" s="216"/>
      <c r="M39" s="216"/>
      <c r="N39" s="216"/>
      <c r="O39" s="218"/>
      <c r="P39" s="216"/>
      <c r="Q39" s="216"/>
      <c r="R39" s="216"/>
      <c r="S39" s="216"/>
      <c r="T39" s="216"/>
      <c r="U39" s="216"/>
      <c r="V39" s="215"/>
      <c r="W39" s="216"/>
      <c r="X39" s="216"/>
      <c r="Y39" s="216"/>
      <c r="Z39" s="216"/>
      <c r="AA39" s="216"/>
      <c r="AB39" s="218"/>
      <c r="AC39" s="218"/>
      <c r="AD39" s="218"/>
      <c r="AE39" s="218"/>
      <c r="AF39" s="218"/>
      <c r="AG39" s="218"/>
      <c r="AH39" s="216"/>
      <c r="AI39" s="216"/>
      <c r="AJ39" s="216"/>
      <c r="AK39" s="216"/>
      <c r="AL39" s="216"/>
      <c r="AM39" s="216"/>
    </row>
    <row r="40" spans="1:39" s="11" customFormat="1" ht="124.5" customHeight="1">
      <c r="A40" s="420"/>
      <c r="B40" s="457"/>
      <c r="C40" s="473" t="s">
        <v>210</v>
      </c>
      <c r="D40" s="473"/>
      <c r="E40" s="162" t="s">
        <v>87</v>
      </c>
      <c r="F40" s="216"/>
      <c r="G40" s="216"/>
      <c r="H40" s="216"/>
      <c r="I40" s="216"/>
      <c r="J40" s="216"/>
      <c r="K40" s="216"/>
      <c r="L40" s="216"/>
      <c r="M40" s="216"/>
      <c r="N40" s="216"/>
      <c r="O40" s="218"/>
      <c r="P40" s="216"/>
      <c r="Q40" s="216"/>
      <c r="R40" s="216"/>
      <c r="S40" s="216"/>
      <c r="T40" s="216"/>
      <c r="U40" s="216"/>
      <c r="V40" s="215"/>
      <c r="W40" s="216"/>
      <c r="X40" s="216"/>
      <c r="Y40" s="216"/>
      <c r="Z40" s="216"/>
      <c r="AA40" s="216"/>
      <c r="AB40" s="216"/>
      <c r="AC40" s="216"/>
      <c r="AD40" s="216"/>
      <c r="AE40" s="216"/>
      <c r="AF40" s="216"/>
      <c r="AG40" s="216"/>
      <c r="AH40" s="216"/>
      <c r="AI40" s="216"/>
      <c r="AJ40" s="216"/>
      <c r="AK40" s="216"/>
      <c r="AL40" s="216"/>
      <c r="AM40" s="216"/>
    </row>
    <row r="41" spans="1:39" s="11" customFormat="1" ht="36.75" customHeight="1">
      <c r="A41" s="420"/>
      <c r="B41" s="473" t="s">
        <v>17930</v>
      </c>
      <c r="C41" s="473"/>
      <c r="D41" s="473"/>
      <c r="E41" s="162" t="s">
        <v>88</v>
      </c>
      <c r="F41" s="216"/>
      <c r="G41" s="216"/>
      <c r="H41" s="216"/>
      <c r="I41" s="216"/>
      <c r="J41" s="216"/>
      <c r="K41" s="216"/>
      <c r="L41" s="216"/>
      <c r="M41" s="216"/>
      <c r="N41" s="216"/>
      <c r="O41" s="218"/>
      <c r="P41" s="216"/>
      <c r="Q41" s="216"/>
      <c r="R41" s="216"/>
      <c r="S41" s="216"/>
      <c r="T41" s="216"/>
      <c r="U41" s="216"/>
      <c r="V41" s="215"/>
      <c r="W41" s="216"/>
      <c r="X41" s="216"/>
      <c r="Y41" s="216"/>
      <c r="Z41" s="216"/>
      <c r="AA41" s="216"/>
      <c r="AB41" s="218"/>
      <c r="AC41" s="218"/>
      <c r="AD41" s="218"/>
      <c r="AE41" s="218"/>
      <c r="AF41" s="218"/>
      <c r="AG41" s="218"/>
      <c r="AH41" s="216"/>
      <c r="AI41" s="216"/>
      <c r="AJ41" s="216"/>
      <c r="AK41" s="216"/>
      <c r="AL41" s="216"/>
      <c r="AM41" s="216"/>
    </row>
    <row r="42" spans="1:39" s="11" customFormat="1" ht="36.75" customHeight="1">
      <c r="A42" s="420"/>
      <c r="B42" s="473" t="s">
        <v>17931</v>
      </c>
      <c r="C42" s="473"/>
      <c r="D42" s="473"/>
      <c r="E42" s="162" t="s">
        <v>464</v>
      </c>
      <c r="F42" s="216"/>
      <c r="G42" s="216"/>
      <c r="H42" s="216"/>
      <c r="I42" s="216"/>
      <c r="J42" s="216"/>
      <c r="K42" s="216"/>
      <c r="L42" s="216"/>
      <c r="M42" s="216"/>
      <c r="N42" s="216"/>
      <c r="O42" s="218"/>
      <c r="P42" s="216"/>
      <c r="Q42" s="216"/>
      <c r="R42" s="216"/>
      <c r="S42" s="216"/>
      <c r="T42" s="216"/>
      <c r="U42" s="216"/>
      <c r="V42" s="215"/>
      <c r="W42" s="216"/>
      <c r="X42" s="216"/>
      <c r="Y42" s="216"/>
      <c r="Z42" s="216"/>
      <c r="AA42" s="216"/>
      <c r="AB42" s="218"/>
      <c r="AC42" s="218"/>
      <c r="AD42" s="218"/>
      <c r="AE42" s="218"/>
      <c r="AF42" s="218"/>
      <c r="AG42" s="218"/>
      <c r="AH42" s="216"/>
      <c r="AI42" s="216"/>
      <c r="AJ42" s="216"/>
      <c r="AK42" s="216"/>
      <c r="AL42" s="216"/>
      <c r="AM42" s="216"/>
    </row>
    <row r="43" spans="1:39" s="11" customFormat="1" ht="109.5" customHeight="1">
      <c r="A43" s="420"/>
      <c r="B43" s="439" t="s">
        <v>17932</v>
      </c>
      <c r="C43" s="503" t="s">
        <v>17933</v>
      </c>
      <c r="D43" s="503"/>
      <c r="E43" s="162" t="s">
        <v>89</v>
      </c>
      <c r="F43" s="216"/>
      <c r="G43" s="216"/>
      <c r="H43" s="217"/>
      <c r="I43" s="217"/>
      <c r="J43" s="216"/>
      <c r="K43" s="218"/>
      <c r="L43" s="218"/>
      <c r="M43" s="218"/>
      <c r="N43" s="218"/>
      <c r="O43" s="218"/>
      <c r="P43" s="218"/>
      <c r="Q43" s="218"/>
      <c r="R43" s="218"/>
      <c r="S43" s="218"/>
      <c r="T43" s="218"/>
      <c r="U43" s="216"/>
      <c r="V43" s="215"/>
      <c r="W43" s="216"/>
      <c r="X43" s="216"/>
      <c r="Y43" s="218"/>
      <c r="Z43" s="218"/>
      <c r="AA43" s="218"/>
      <c r="AB43" s="218"/>
      <c r="AC43" s="218"/>
      <c r="AD43" s="218"/>
      <c r="AE43" s="218"/>
      <c r="AF43" s="218"/>
      <c r="AG43" s="218"/>
      <c r="AH43" s="218"/>
      <c r="AI43" s="218"/>
      <c r="AJ43" s="218"/>
      <c r="AK43" s="216"/>
      <c r="AL43" s="216"/>
      <c r="AM43" s="216"/>
    </row>
    <row r="44" spans="1:39" s="11" customFormat="1" ht="119.25" customHeight="1">
      <c r="A44" s="420"/>
      <c r="B44" s="439"/>
      <c r="C44" s="440" t="s">
        <v>17934</v>
      </c>
      <c r="D44" s="440"/>
      <c r="E44" s="162" t="s">
        <v>90</v>
      </c>
      <c r="F44" s="216"/>
      <c r="G44" s="216"/>
      <c r="H44" s="217"/>
      <c r="I44" s="217"/>
      <c r="J44" s="216"/>
      <c r="K44" s="218"/>
      <c r="L44" s="218"/>
      <c r="M44" s="218"/>
      <c r="N44" s="218"/>
      <c r="O44" s="218"/>
      <c r="P44" s="218"/>
      <c r="Q44" s="218"/>
      <c r="R44" s="218"/>
      <c r="S44" s="218"/>
      <c r="T44" s="218"/>
      <c r="U44" s="216"/>
      <c r="V44" s="215"/>
      <c r="W44" s="216"/>
      <c r="X44" s="216"/>
      <c r="Y44" s="218"/>
      <c r="Z44" s="218"/>
      <c r="AA44" s="218"/>
      <c r="AB44" s="218"/>
      <c r="AC44" s="218"/>
      <c r="AD44" s="218"/>
      <c r="AE44" s="218"/>
      <c r="AF44" s="218"/>
      <c r="AG44" s="218"/>
      <c r="AH44" s="218"/>
      <c r="AI44" s="218"/>
      <c r="AJ44" s="218"/>
      <c r="AK44" s="216"/>
      <c r="AL44" s="216"/>
      <c r="AM44" s="216"/>
    </row>
    <row r="45" spans="1:39" s="11" customFormat="1" ht="150.75" customHeight="1">
      <c r="A45" s="420"/>
      <c r="B45" s="439"/>
      <c r="C45" s="440" t="s">
        <v>17935</v>
      </c>
      <c r="D45" s="440"/>
      <c r="E45" s="162" t="s">
        <v>465</v>
      </c>
      <c r="F45" s="216"/>
      <c r="G45" s="216"/>
      <c r="H45" s="217"/>
      <c r="I45" s="217"/>
      <c r="J45" s="216"/>
      <c r="K45" s="218"/>
      <c r="L45" s="218"/>
      <c r="M45" s="218"/>
      <c r="N45" s="218"/>
      <c r="O45" s="218"/>
      <c r="P45" s="218"/>
      <c r="Q45" s="218"/>
      <c r="R45" s="218"/>
      <c r="S45" s="218"/>
      <c r="T45" s="218"/>
      <c r="U45" s="216"/>
      <c r="V45" s="215"/>
      <c r="W45" s="216"/>
      <c r="X45" s="216"/>
      <c r="Y45" s="218"/>
      <c r="Z45" s="218"/>
      <c r="AA45" s="218"/>
      <c r="AB45" s="218"/>
      <c r="AC45" s="218"/>
      <c r="AD45" s="218"/>
      <c r="AE45" s="218"/>
      <c r="AF45" s="218"/>
      <c r="AG45" s="218"/>
      <c r="AH45" s="218"/>
      <c r="AI45" s="218"/>
      <c r="AJ45" s="218"/>
      <c r="AK45" s="216"/>
      <c r="AL45" s="216"/>
      <c r="AM45" s="216"/>
    </row>
    <row r="46" spans="1:39" s="11" customFormat="1" ht="51" customHeight="1">
      <c r="A46" s="420"/>
      <c r="B46" s="439"/>
      <c r="C46" s="440" t="s">
        <v>18981</v>
      </c>
      <c r="D46" s="440"/>
      <c r="E46" s="162" t="s">
        <v>91</v>
      </c>
      <c r="F46" s="216"/>
      <c r="G46" s="216"/>
      <c r="H46" s="217"/>
      <c r="I46" s="217"/>
      <c r="J46" s="216"/>
      <c r="K46" s="218"/>
      <c r="L46" s="218"/>
      <c r="M46" s="218"/>
      <c r="N46" s="218"/>
      <c r="O46" s="218"/>
      <c r="P46" s="218"/>
      <c r="Q46" s="218"/>
      <c r="R46" s="218"/>
      <c r="S46" s="218"/>
      <c r="T46" s="218"/>
      <c r="U46" s="216"/>
      <c r="V46" s="215"/>
      <c r="W46" s="216"/>
      <c r="X46" s="216"/>
      <c r="Y46" s="218"/>
      <c r="Z46" s="218"/>
      <c r="AA46" s="218"/>
      <c r="AB46" s="218"/>
      <c r="AC46" s="218"/>
      <c r="AD46" s="218"/>
      <c r="AE46" s="218"/>
      <c r="AF46" s="218"/>
      <c r="AG46" s="218"/>
      <c r="AH46" s="218"/>
      <c r="AI46" s="218"/>
      <c r="AJ46" s="218"/>
      <c r="AK46" s="216"/>
      <c r="AL46" s="216"/>
      <c r="AM46" s="216"/>
    </row>
    <row r="47" spans="1:39" s="11" customFormat="1" ht="85.5" customHeight="1">
      <c r="A47" s="420"/>
      <c r="B47" s="439"/>
      <c r="C47" s="440" t="s">
        <v>17936</v>
      </c>
      <c r="D47" s="440"/>
      <c r="E47" s="162" t="s">
        <v>92</v>
      </c>
      <c r="F47" s="216"/>
      <c r="G47" s="216"/>
      <c r="H47" s="217"/>
      <c r="I47" s="217"/>
      <c r="J47" s="216"/>
      <c r="K47" s="218"/>
      <c r="L47" s="218"/>
      <c r="M47" s="218"/>
      <c r="N47" s="218"/>
      <c r="O47" s="218"/>
      <c r="P47" s="218"/>
      <c r="Q47" s="218"/>
      <c r="R47" s="218"/>
      <c r="S47" s="218"/>
      <c r="T47" s="218"/>
      <c r="U47" s="216"/>
      <c r="V47" s="215"/>
      <c r="W47" s="216"/>
      <c r="X47" s="216"/>
      <c r="Y47" s="218"/>
      <c r="Z47" s="218"/>
      <c r="AA47" s="218"/>
      <c r="AB47" s="218"/>
      <c r="AC47" s="218"/>
      <c r="AD47" s="218"/>
      <c r="AE47" s="218"/>
      <c r="AF47" s="218"/>
      <c r="AG47" s="218"/>
      <c r="AH47" s="218"/>
      <c r="AI47" s="218"/>
      <c r="AJ47" s="218"/>
      <c r="AK47" s="216"/>
      <c r="AL47" s="216"/>
      <c r="AM47" s="216"/>
    </row>
    <row r="48" spans="1:39" s="11" customFormat="1" ht="177" customHeight="1">
      <c r="A48" s="420"/>
      <c r="B48" s="440" t="s">
        <v>17937</v>
      </c>
      <c r="C48" s="440"/>
      <c r="D48" s="440"/>
      <c r="E48" s="162" t="s">
        <v>93</v>
      </c>
      <c r="F48" s="216"/>
      <c r="G48" s="216"/>
      <c r="H48" s="217"/>
      <c r="I48" s="217"/>
      <c r="J48" s="216"/>
      <c r="K48" s="218"/>
      <c r="L48" s="218"/>
      <c r="M48" s="218"/>
      <c r="N48" s="218"/>
      <c r="O48" s="218"/>
      <c r="P48" s="218"/>
      <c r="Q48" s="218"/>
      <c r="R48" s="218"/>
      <c r="S48" s="218"/>
      <c r="T48" s="218"/>
      <c r="U48" s="216"/>
      <c r="V48" s="215"/>
      <c r="W48" s="216"/>
      <c r="X48" s="216"/>
      <c r="Y48" s="218"/>
      <c r="Z48" s="218"/>
      <c r="AA48" s="218"/>
      <c r="AB48" s="218"/>
      <c r="AC48" s="218"/>
      <c r="AD48" s="218"/>
      <c r="AE48" s="218"/>
      <c r="AF48" s="218"/>
      <c r="AG48" s="218"/>
      <c r="AH48" s="218"/>
      <c r="AI48" s="218"/>
      <c r="AJ48" s="218"/>
      <c r="AK48" s="216"/>
      <c r="AL48" s="216"/>
      <c r="AM48" s="216"/>
    </row>
    <row r="49" spans="1:39" s="11" customFormat="1" ht="170.25" customHeight="1">
      <c r="A49" s="420" t="s">
        <v>18994</v>
      </c>
      <c r="B49" s="440" t="s">
        <v>17938</v>
      </c>
      <c r="C49" s="440"/>
      <c r="D49" s="440"/>
      <c r="E49" s="162" t="s">
        <v>94</v>
      </c>
      <c r="F49" s="216"/>
      <c r="G49" s="216"/>
      <c r="H49" s="217"/>
      <c r="I49" s="217"/>
      <c r="J49" s="216"/>
      <c r="K49" s="218"/>
      <c r="L49" s="218"/>
      <c r="M49" s="218"/>
      <c r="N49" s="218"/>
      <c r="O49" s="218"/>
      <c r="P49" s="218"/>
      <c r="Q49" s="218"/>
      <c r="R49" s="218"/>
      <c r="S49" s="218"/>
      <c r="T49" s="218"/>
      <c r="U49" s="216"/>
      <c r="V49" s="215"/>
      <c r="W49" s="216"/>
      <c r="X49" s="216"/>
      <c r="Y49" s="218"/>
      <c r="Z49" s="218"/>
      <c r="AA49" s="218"/>
      <c r="AB49" s="218"/>
      <c r="AC49" s="218"/>
      <c r="AD49" s="218"/>
      <c r="AE49" s="218"/>
      <c r="AF49" s="218"/>
      <c r="AG49" s="218"/>
      <c r="AH49" s="218"/>
      <c r="AI49" s="218"/>
      <c r="AJ49" s="218"/>
      <c r="AK49" s="216"/>
      <c r="AL49" s="216"/>
      <c r="AM49" s="216"/>
    </row>
    <row r="50" spans="1:39" s="11" customFormat="1" ht="127.5" customHeight="1">
      <c r="A50" s="420"/>
      <c r="B50" s="440" t="s">
        <v>17939</v>
      </c>
      <c r="C50" s="440"/>
      <c r="D50" s="440"/>
      <c r="E50" s="162" t="s">
        <v>95</v>
      </c>
      <c r="F50" s="216"/>
      <c r="G50" s="216"/>
      <c r="H50" s="217"/>
      <c r="I50" s="217"/>
      <c r="J50" s="216"/>
      <c r="K50" s="218"/>
      <c r="L50" s="218"/>
      <c r="M50" s="218"/>
      <c r="N50" s="218"/>
      <c r="O50" s="218"/>
      <c r="P50" s="218"/>
      <c r="Q50" s="218"/>
      <c r="R50" s="218"/>
      <c r="S50" s="218"/>
      <c r="T50" s="218"/>
      <c r="U50" s="216"/>
      <c r="V50" s="215"/>
      <c r="W50" s="216"/>
      <c r="X50" s="216"/>
      <c r="Y50" s="218"/>
      <c r="Z50" s="218"/>
      <c r="AA50" s="218"/>
      <c r="AB50" s="218"/>
      <c r="AC50" s="218"/>
      <c r="AD50" s="218"/>
      <c r="AE50" s="218"/>
      <c r="AF50" s="218"/>
      <c r="AG50" s="218"/>
      <c r="AH50" s="218"/>
      <c r="AI50" s="218"/>
      <c r="AJ50" s="218"/>
      <c r="AK50" s="216"/>
      <c r="AL50" s="216"/>
      <c r="AM50" s="216"/>
    </row>
    <row r="51" spans="1:39" s="11" customFormat="1" ht="120" customHeight="1">
      <c r="A51" s="420"/>
      <c r="B51" s="440" t="s">
        <v>17940</v>
      </c>
      <c r="C51" s="440"/>
      <c r="D51" s="440"/>
      <c r="E51" s="162" t="s">
        <v>96</v>
      </c>
      <c r="F51" s="216"/>
      <c r="G51" s="216"/>
      <c r="H51" s="217"/>
      <c r="I51" s="217"/>
      <c r="J51" s="216"/>
      <c r="K51" s="218"/>
      <c r="L51" s="218"/>
      <c r="M51" s="218"/>
      <c r="N51" s="218"/>
      <c r="O51" s="218"/>
      <c r="P51" s="218"/>
      <c r="Q51" s="218"/>
      <c r="R51" s="218"/>
      <c r="S51" s="218"/>
      <c r="T51" s="218"/>
      <c r="U51" s="216"/>
      <c r="V51" s="215"/>
      <c r="W51" s="216"/>
      <c r="X51" s="216"/>
      <c r="Y51" s="218"/>
      <c r="Z51" s="218"/>
      <c r="AA51" s="218"/>
      <c r="AB51" s="218"/>
      <c r="AC51" s="218"/>
      <c r="AD51" s="218"/>
      <c r="AE51" s="218"/>
      <c r="AF51" s="218"/>
      <c r="AG51" s="218"/>
      <c r="AH51" s="218"/>
      <c r="AI51" s="218"/>
      <c r="AJ51" s="218"/>
      <c r="AK51" s="216"/>
      <c r="AL51" s="216"/>
      <c r="AM51" s="216"/>
    </row>
    <row r="52" spans="1:39" s="11" customFormat="1" ht="127.5" customHeight="1">
      <c r="A52" s="420"/>
      <c r="B52" s="440" t="s">
        <v>17941</v>
      </c>
      <c r="C52" s="440"/>
      <c r="D52" s="440"/>
      <c r="E52" s="162" t="s">
        <v>97</v>
      </c>
      <c r="F52" s="216"/>
      <c r="G52" s="216"/>
      <c r="H52" s="217"/>
      <c r="I52" s="217"/>
      <c r="J52" s="216"/>
      <c r="K52" s="218"/>
      <c r="L52" s="218"/>
      <c r="M52" s="218"/>
      <c r="N52" s="218"/>
      <c r="O52" s="218"/>
      <c r="P52" s="218"/>
      <c r="Q52" s="218"/>
      <c r="R52" s="218"/>
      <c r="S52" s="218"/>
      <c r="T52" s="218"/>
      <c r="U52" s="216"/>
      <c r="V52" s="215"/>
      <c r="W52" s="216"/>
      <c r="X52" s="216"/>
      <c r="Y52" s="218"/>
      <c r="Z52" s="218"/>
      <c r="AA52" s="218"/>
      <c r="AB52" s="218"/>
      <c r="AC52" s="218"/>
      <c r="AD52" s="218"/>
      <c r="AE52" s="218"/>
      <c r="AF52" s="218"/>
      <c r="AG52" s="218"/>
      <c r="AH52" s="218"/>
      <c r="AI52" s="218"/>
      <c r="AJ52" s="218"/>
      <c r="AK52" s="216"/>
      <c r="AL52" s="216"/>
      <c r="AM52" s="216"/>
    </row>
    <row r="53" spans="1:39" s="11" customFormat="1" ht="95.25" customHeight="1">
      <c r="A53" s="420"/>
      <c r="B53" s="440" t="s">
        <v>17942</v>
      </c>
      <c r="C53" s="440"/>
      <c r="D53" s="440"/>
      <c r="E53" s="162" t="s">
        <v>98</v>
      </c>
      <c r="F53" s="216"/>
      <c r="G53" s="216"/>
      <c r="H53" s="217"/>
      <c r="I53" s="217"/>
      <c r="J53" s="216"/>
      <c r="K53" s="218"/>
      <c r="L53" s="218"/>
      <c r="M53" s="218"/>
      <c r="N53" s="218"/>
      <c r="O53" s="218"/>
      <c r="P53" s="218"/>
      <c r="Q53" s="218"/>
      <c r="R53" s="218"/>
      <c r="S53" s="218"/>
      <c r="T53" s="218"/>
      <c r="U53" s="216"/>
      <c r="V53" s="215"/>
      <c r="W53" s="216"/>
      <c r="X53" s="216"/>
      <c r="Y53" s="218"/>
      <c r="Z53" s="218"/>
      <c r="AA53" s="218"/>
      <c r="AB53" s="218"/>
      <c r="AC53" s="218"/>
      <c r="AD53" s="218"/>
      <c r="AE53" s="218"/>
      <c r="AF53" s="218"/>
      <c r="AG53" s="218"/>
      <c r="AH53" s="218"/>
      <c r="AI53" s="218"/>
      <c r="AJ53" s="218"/>
      <c r="AK53" s="216"/>
      <c r="AL53" s="216"/>
      <c r="AM53" s="216"/>
    </row>
    <row r="54" spans="1:39" s="11" customFormat="1" ht="92.25" customHeight="1">
      <c r="A54" s="420"/>
      <c r="B54" s="440" t="s">
        <v>17943</v>
      </c>
      <c r="C54" s="440"/>
      <c r="D54" s="440"/>
      <c r="E54" s="162" t="s">
        <v>99</v>
      </c>
      <c r="F54" s="216"/>
      <c r="G54" s="216"/>
      <c r="H54" s="216"/>
      <c r="I54" s="216"/>
      <c r="J54" s="216"/>
      <c r="K54" s="216"/>
      <c r="L54" s="216"/>
      <c r="M54" s="216"/>
      <c r="N54" s="216"/>
      <c r="O54" s="218"/>
      <c r="P54" s="216"/>
      <c r="Q54" s="216"/>
      <c r="R54" s="216"/>
      <c r="S54" s="216"/>
      <c r="T54" s="216"/>
      <c r="U54" s="216"/>
      <c r="V54" s="215"/>
      <c r="W54" s="216"/>
      <c r="X54" s="216"/>
      <c r="Y54" s="216"/>
      <c r="Z54" s="216"/>
      <c r="AA54" s="216"/>
      <c r="AB54" s="216"/>
      <c r="AC54" s="216"/>
      <c r="AD54" s="216"/>
      <c r="AE54" s="216"/>
      <c r="AF54" s="216"/>
      <c r="AG54" s="216"/>
      <c r="AH54" s="216"/>
      <c r="AI54" s="216"/>
      <c r="AJ54" s="216"/>
      <c r="AK54" s="216"/>
      <c r="AL54" s="216"/>
      <c r="AM54" s="216"/>
    </row>
    <row r="55" spans="1:39" s="11" customFormat="1" ht="49.5" customHeight="1">
      <c r="A55" s="420"/>
      <c r="B55" s="440" t="s">
        <v>17944</v>
      </c>
      <c r="C55" s="440"/>
      <c r="D55" s="440"/>
      <c r="E55" s="162" t="s">
        <v>100</v>
      </c>
      <c r="F55" s="215">
        <v>3</v>
      </c>
      <c r="G55" s="215">
        <v>15</v>
      </c>
      <c r="H55" s="215"/>
      <c r="I55" s="215">
        <v>1</v>
      </c>
      <c r="J55" s="215"/>
      <c r="K55" s="215">
        <v>27000</v>
      </c>
      <c r="L55" s="215">
        <v>12</v>
      </c>
      <c r="M55" s="215">
        <v>5</v>
      </c>
      <c r="N55" s="215">
        <v>3</v>
      </c>
      <c r="O55" s="215"/>
      <c r="P55" s="215"/>
      <c r="Q55" s="215">
        <v>7</v>
      </c>
      <c r="R55" s="215">
        <v>3</v>
      </c>
      <c r="S55" s="215"/>
      <c r="T55" s="215"/>
      <c r="U55" s="215"/>
      <c r="V55" s="215">
        <v>15</v>
      </c>
      <c r="W55" s="215"/>
      <c r="X55" s="215">
        <v>3</v>
      </c>
      <c r="Y55" s="215"/>
      <c r="Z55" s="215"/>
      <c r="AA55" s="215"/>
      <c r="AB55" s="215"/>
      <c r="AC55" s="215"/>
      <c r="AD55" s="215"/>
      <c r="AE55" s="215"/>
      <c r="AF55" s="215"/>
      <c r="AG55" s="215"/>
      <c r="AH55" s="215"/>
      <c r="AI55" s="215"/>
      <c r="AJ55" s="215"/>
      <c r="AK55" s="215">
        <v>0</v>
      </c>
      <c r="AL55" s="215">
        <v>0</v>
      </c>
      <c r="AM55" s="215">
        <v>0</v>
      </c>
    </row>
    <row r="56" spans="1:39" s="11" customFormat="1" ht="131.25" customHeight="1">
      <c r="A56" s="420"/>
      <c r="B56" s="439" t="s">
        <v>17945</v>
      </c>
      <c r="C56" s="440" t="s">
        <v>18982</v>
      </c>
      <c r="D56" s="440"/>
      <c r="E56" s="162" t="s">
        <v>515</v>
      </c>
      <c r="F56" s="216"/>
      <c r="G56" s="216"/>
      <c r="H56" s="216"/>
      <c r="I56" s="216"/>
      <c r="J56" s="216"/>
      <c r="K56" s="216"/>
      <c r="L56" s="216"/>
      <c r="M56" s="216"/>
      <c r="N56" s="216"/>
      <c r="O56" s="218"/>
      <c r="P56" s="216"/>
      <c r="Q56" s="216"/>
      <c r="R56" s="216"/>
      <c r="S56" s="216"/>
      <c r="T56" s="216"/>
      <c r="U56" s="216"/>
      <c r="V56" s="215"/>
      <c r="W56" s="216"/>
      <c r="X56" s="216"/>
      <c r="Y56" s="216"/>
      <c r="Z56" s="216"/>
      <c r="AA56" s="216"/>
      <c r="AB56" s="218"/>
      <c r="AC56" s="218"/>
      <c r="AD56" s="218"/>
      <c r="AE56" s="218"/>
      <c r="AF56" s="218"/>
      <c r="AG56" s="218"/>
      <c r="AH56" s="216"/>
      <c r="AI56" s="216"/>
      <c r="AJ56" s="216"/>
      <c r="AK56" s="216"/>
      <c r="AL56" s="216"/>
      <c r="AM56" s="216"/>
    </row>
    <row r="57" spans="1:39" s="11" customFormat="1" ht="48.75" customHeight="1">
      <c r="A57" s="420"/>
      <c r="B57" s="439"/>
      <c r="C57" s="421" t="s">
        <v>773</v>
      </c>
      <c r="D57" s="421"/>
      <c r="E57" s="162" t="s">
        <v>466</v>
      </c>
      <c r="F57" s="216"/>
      <c r="G57" s="216"/>
      <c r="H57" s="216"/>
      <c r="I57" s="216"/>
      <c r="J57" s="216"/>
      <c r="K57" s="216"/>
      <c r="L57" s="216"/>
      <c r="M57" s="216"/>
      <c r="N57" s="216"/>
      <c r="O57" s="218"/>
      <c r="P57" s="216"/>
      <c r="Q57" s="216"/>
      <c r="R57" s="216"/>
      <c r="S57" s="216"/>
      <c r="T57" s="216"/>
      <c r="U57" s="216"/>
      <c r="V57" s="215"/>
      <c r="W57" s="216"/>
      <c r="X57" s="216"/>
      <c r="Y57" s="216"/>
      <c r="Z57" s="216"/>
      <c r="AA57" s="216"/>
      <c r="AB57" s="218"/>
      <c r="AC57" s="218"/>
      <c r="AD57" s="218"/>
      <c r="AE57" s="218"/>
      <c r="AF57" s="218"/>
      <c r="AG57" s="218"/>
      <c r="AH57" s="216"/>
      <c r="AI57" s="216"/>
      <c r="AJ57" s="216"/>
      <c r="AK57" s="216"/>
      <c r="AL57" s="216"/>
      <c r="AM57" s="216"/>
    </row>
    <row r="58" spans="1:39" s="11" customFormat="1" ht="73.5" customHeight="1">
      <c r="A58" s="420"/>
      <c r="B58" s="439"/>
      <c r="C58" s="421" t="s">
        <v>774</v>
      </c>
      <c r="D58" s="421"/>
      <c r="E58" s="162" t="s">
        <v>467</v>
      </c>
      <c r="F58" s="216"/>
      <c r="G58" s="216">
        <v>2</v>
      </c>
      <c r="H58" s="216"/>
      <c r="I58" s="216"/>
      <c r="J58" s="216"/>
      <c r="K58" s="216">
        <v>6000</v>
      </c>
      <c r="L58" s="216">
        <v>1</v>
      </c>
      <c r="M58" s="216"/>
      <c r="N58" s="216"/>
      <c r="O58" s="218"/>
      <c r="P58" s="216"/>
      <c r="Q58" s="216">
        <v>1</v>
      </c>
      <c r="R58" s="216"/>
      <c r="S58" s="216"/>
      <c r="T58" s="216"/>
      <c r="U58" s="216"/>
      <c r="V58" s="215">
        <v>1</v>
      </c>
      <c r="W58" s="216"/>
      <c r="X58" s="216">
        <v>1</v>
      </c>
      <c r="Y58" s="216"/>
      <c r="Z58" s="216"/>
      <c r="AA58" s="216"/>
      <c r="AB58" s="216"/>
      <c r="AC58" s="216"/>
      <c r="AD58" s="216"/>
      <c r="AE58" s="216"/>
      <c r="AF58" s="216"/>
      <c r="AG58" s="216"/>
      <c r="AH58" s="216"/>
      <c r="AI58" s="216"/>
      <c r="AJ58" s="216"/>
      <c r="AK58" s="216"/>
      <c r="AL58" s="216"/>
      <c r="AM58" s="216"/>
    </row>
    <row r="59" spans="1:39" s="11" customFormat="1" ht="39.75" customHeight="1">
      <c r="A59" s="420" t="s">
        <v>18995</v>
      </c>
      <c r="B59" s="439" t="s">
        <v>17945</v>
      </c>
      <c r="C59" s="420" t="s">
        <v>17946</v>
      </c>
      <c r="D59" s="171" t="s">
        <v>177</v>
      </c>
      <c r="E59" s="162" t="s">
        <v>101</v>
      </c>
      <c r="F59" s="216"/>
      <c r="G59" s="216"/>
      <c r="H59" s="216"/>
      <c r="I59" s="216"/>
      <c r="J59" s="216"/>
      <c r="K59" s="216"/>
      <c r="L59" s="216"/>
      <c r="M59" s="216"/>
      <c r="N59" s="216"/>
      <c r="O59" s="218"/>
      <c r="P59" s="216"/>
      <c r="Q59" s="216"/>
      <c r="R59" s="216"/>
      <c r="S59" s="216"/>
      <c r="T59" s="216"/>
      <c r="U59" s="216"/>
      <c r="V59" s="215"/>
      <c r="W59" s="216"/>
      <c r="X59" s="216"/>
      <c r="Y59" s="216"/>
      <c r="Z59" s="216"/>
      <c r="AA59" s="216"/>
      <c r="AB59" s="218"/>
      <c r="AC59" s="218"/>
      <c r="AD59" s="218"/>
      <c r="AE59" s="218"/>
      <c r="AF59" s="218"/>
      <c r="AG59" s="218"/>
      <c r="AH59" s="216"/>
      <c r="AI59" s="216"/>
      <c r="AJ59" s="216"/>
      <c r="AK59" s="216"/>
      <c r="AL59" s="216"/>
      <c r="AM59" s="216"/>
    </row>
    <row r="60" spans="1:39" s="11" customFormat="1" ht="69" customHeight="1">
      <c r="A60" s="420"/>
      <c r="B60" s="439"/>
      <c r="C60" s="420"/>
      <c r="D60" s="171" t="s">
        <v>178</v>
      </c>
      <c r="E60" s="162" t="s">
        <v>102</v>
      </c>
      <c r="F60" s="216"/>
      <c r="G60" s="216"/>
      <c r="H60" s="216"/>
      <c r="I60" s="216"/>
      <c r="J60" s="216"/>
      <c r="K60" s="216"/>
      <c r="L60" s="216"/>
      <c r="M60" s="216"/>
      <c r="N60" s="216"/>
      <c r="O60" s="218"/>
      <c r="P60" s="216"/>
      <c r="Q60" s="216"/>
      <c r="R60" s="216"/>
      <c r="S60" s="216"/>
      <c r="T60" s="216"/>
      <c r="U60" s="216"/>
      <c r="V60" s="215"/>
      <c r="W60" s="216"/>
      <c r="X60" s="216"/>
      <c r="Y60" s="216"/>
      <c r="Z60" s="216"/>
      <c r="AA60" s="216"/>
      <c r="AB60" s="218"/>
      <c r="AC60" s="218"/>
      <c r="AD60" s="218"/>
      <c r="AE60" s="218"/>
      <c r="AF60" s="218"/>
      <c r="AG60" s="218"/>
      <c r="AH60" s="216"/>
      <c r="AI60" s="216"/>
      <c r="AJ60" s="216"/>
      <c r="AK60" s="216"/>
      <c r="AL60" s="216"/>
      <c r="AM60" s="216"/>
    </row>
    <row r="61" spans="1:39" s="11" customFormat="1" ht="52.5" customHeight="1">
      <c r="A61" s="420"/>
      <c r="B61" s="439"/>
      <c r="C61" s="420"/>
      <c r="D61" s="171" t="s">
        <v>179</v>
      </c>
      <c r="E61" s="162" t="s">
        <v>103</v>
      </c>
      <c r="F61" s="216"/>
      <c r="G61" s="216"/>
      <c r="H61" s="216"/>
      <c r="I61" s="216"/>
      <c r="J61" s="216"/>
      <c r="K61" s="216"/>
      <c r="L61" s="216"/>
      <c r="M61" s="216"/>
      <c r="N61" s="216"/>
      <c r="O61" s="218"/>
      <c r="P61" s="216"/>
      <c r="Q61" s="216"/>
      <c r="R61" s="216"/>
      <c r="S61" s="216"/>
      <c r="T61" s="216"/>
      <c r="U61" s="216"/>
      <c r="V61" s="215"/>
      <c r="W61" s="216"/>
      <c r="X61" s="216"/>
      <c r="Y61" s="216"/>
      <c r="Z61" s="216"/>
      <c r="AA61" s="216"/>
      <c r="AB61" s="218"/>
      <c r="AC61" s="218"/>
      <c r="AD61" s="218"/>
      <c r="AE61" s="218"/>
      <c r="AF61" s="218"/>
      <c r="AG61" s="218"/>
      <c r="AH61" s="216"/>
      <c r="AI61" s="216"/>
      <c r="AJ61" s="216"/>
      <c r="AK61" s="216"/>
      <c r="AL61" s="216"/>
      <c r="AM61" s="216"/>
    </row>
    <row r="62" spans="1:39" s="11" customFormat="1" ht="72" customHeight="1">
      <c r="A62" s="420"/>
      <c r="B62" s="439"/>
      <c r="C62" s="420"/>
      <c r="D62" s="171" t="s">
        <v>168</v>
      </c>
      <c r="E62" s="162" t="s">
        <v>104</v>
      </c>
      <c r="F62" s="216"/>
      <c r="G62" s="216"/>
      <c r="H62" s="216"/>
      <c r="I62" s="216"/>
      <c r="J62" s="216"/>
      <c r="K62" s="216"/>
      <c r="L62" s="216"/>
      <c r="M62" s="216"/>
      <c r="N62" s="216"/>
      <c r="O62" s="218"/>
      <c r="P62" s="216"/>
      <c r="Q62" s="216"/>
      <c r="R62" s="216"/>
      <c r="S62" s="216"/>
      <c r="T62" s="216"/>
      <c r="U62" s="216"/>
      <c r="V62" s="215"/>
      <c r="W62" s="216"/>
      <c r="X62" s="216"/>
      <c r="Y62" s="216"/>
      <c r="Z62" s="216"/>
      <c r="AA62" s="216"/>
      <c r="AB62" s="218"/>
      <c r="AC62" s="218"/>
      <c r="AD62" s="218"/>
      <c r="AE62" s="218"/>
      <c r="AF62" s="218"/>
      <c r="AG62" s="218"/>
      <c r="AH62" s="216"/>
      <c r="AI62" s="216"/>
      <c r="AJ62" s="216"/>
      <c r="AK62" s="216"/>
      <c r="AL62" s="216"/>
      <c r="AM62" s="216"/>
    </row>
    <row r="63" spans="1:39" s="11" customFormat="1" ht="80.25" customHeight="1">
      <c r="A63" s="420"/>
      <c r="B63" s="439"/>
      <c r="C63" s="420"/>
      <c r="D63" s="171" t="s">
        <v>180</v>
      </c>
      <c r="E63" s="162" t="s">
        <v>105</v>
      </c>
      <c r="F63" s="216"/>
      <c r="G63" s="216"/>
      <c r="H63" s="216"/>
      <c r="I63" s="216"/>
      <c r="J63" s="216"/>
      <c r="K63" s="216"/>
      <c r="L63" s="216"/>
      <c r="M63" s="216"/>
      <c r="N63" s="216"/>
      <c r="O63" s="218"/>
      <c r="P63" s="216"/>
      <c r="Q63" s="216"/>
      <c r="R63" s="216"/>
      <c r="S63" s="216"/>
      <c r="T63" s="216"/>
      <c r="U63" s="216"/>
      <c r="V63" s="215"/>
      <c r="W63" s="216"/>
      <c r="X63" s="216"/>
      <c r="Y63" s="216"/>
      <c r="Z63" s="216"/>
      <c r="AA63" s="216"/>
      <c r="AB63" s="218"/>
      <c r="AC63" s="218"/>
      <c r="AD63" s="218"/>
      <c r="AE63" s="218"/>
      <c r="AF63" s="218"/>
      <c r="AG63" s="218"/>
      <c r="AH63" s="216"/>
      <c r="AI63" s="216"/>
      <c r="AJ63" s="216"/>
      <c r="AK63" s="216"/>
      <c r="AL63" s="216"/>
      <c r="AM63" s="216"/>
    </row>
    <row r="64" spans="1:39" s="11" customFormat="1" ht="85.5" customHeight="1">
      <c r="A64" s="420"/>
      <c r="B64" s="439"/>
      <c r="C64" s="420"/>
      <c r="D64" s="171" t="s">
        <v>169</v>
      </c>
      <c r="E64" s="162" t="s">
        <v>468</v>
      </c>
      <c r="F64" s="216"/>
      <c r="G64" s="216"/>
      <c r="H64" s="216"/>
      <c r="I64" s="216"/>
      <c r="J64" s="216"/>
      <c r="K64" s="216"/>
      <c r="L64" s="216"/>
      <c r="M64" s="216"/>
      <c r="N64" s="216"/>
      <c r="O64" s="218"/>
      <c r="P64" s="216"/>
      <c r="Q64" s="216"/>
      <c r="R64" s="216"/>
      <c r="S64" s="216"/>
      <c r="T64" s="216"/>
      <c r="U64" s="216"/>
      <c r="V64" s="215"/>
      <c r="W64" s="216"/>
      <c r="X64" s="216"/>
      <c r="Y64" s="216"/>
      <c r="Z64" s="216"/>
      <c r="AA64" s="216"/>
      <c r="AB64" s="216"/>
      <c r="AC64" s="216"/>
      <c r="AD64" s="216"/>
      <c r="AE64" s="216"/>
      <c r="AF64" s="216"/>
      <c r="AG64" s="216"/>
      <c r="AH64" s="216"/>
      <c r="AI64" s="216"/>
      <c r="AJ64" s="216"/>
      <c r="AK64" s="216"/>
      <c r="AL64" s="216"/>
      <c r="AM64" s="216"/>
    </row>
    <row r="65" spans="1:39" s="11" customFormat="1" ht="72.75" customHeight="1">
      <c r="A65" s="420"/>
      <c r="B65" s="439"/>
      <c r="C65" s="420"/>
      <c r="D65" s="171" t="s">
        <v>607</v>
      </c>
      <c r="E65" s="162" t="s">
        <v>106</v>
      </c>
      <c r="F65" s="216"/>
      <c r="G65" s="216"/>
      <c r="H65" s="216"/>
      <c r="I65" s="216"/>
      <c r="J65" s="216"/>
      <c r="K65" s="216"/>
      <c r="L65" s="216"/>
      <c r="M65" s="216"/>
      <c r="N65" s="216"/>
      <c r="O65" s="218"/>
      <c r="P65" s="216"/>
      <c r="Q65" s="216"/>
      <c r="R65" s="216"/>
      <c r="S65" s="216"/>
      <c r="T65" s="216"/>
      <c r="U65" s="216"/>
      <c r="V65" s="215"/>
      <c r="W65" s="216"/>
      <c r="X65" s="216"/>
      <c r="Y65" s="216"/>
      <c r="Z65" s="216"/>
      <c r="AA65" s="216"/>
      <c r="AB65" s="216"/>
      <c r="AC65" s="216"/>
      <c r="AD65" s="216"/>
      <c r="AE65" s="216"/>
      <c r="AF65" s="216"/>
      <c r="AG65" s="216"/>
      <c r="AH65" s="216"/>
      <c r="AI65" s="216"/>
      <c r="AJ65" s="216"/>
      <c r="AK65" s="216"/>
      <c r="AL65" s="216"/>
      <c r="AM65" s="216"/>
    </row>
    <row r="66" spans="1:39" s="11" customFormat="1" ht="75" customHeight="1">
      <c r="A66" s="420"/>
      <c r="B66" s="439"/>
      <c r="C66" s="420"/>
      <c r="D66" s="171" t="s">
        <v>608</v>
      </c>
      <c r="E66" s="162" t="s">
        <v>107</v>
      </c>
      <c r="F66" s="216"/>
      <c r="G66" s="216"/>
      <c r="H66" s="216"/>
      <c r="I66" s="216"/>
      <c r="J66" s="216"/>
      <c r="K66" s="216"/>
      <c r="L66" s="216"/>
      <c r="M66" s="216"/>
      <c r="N66" s="216"/>
      <c r="O66" s="218"/>
      <c r="P66" s="216"/>
      <c r="Q66" s="216"/>
      <c r="R66" s="216"/>
      <c r="S66" s="216"/>
      <c r="T66" s="216"/>
      <c r="U66" s="216"/>
      <c r="V66" s="215"/>
      <c r="W66" s="216"/>
      <c r="X66" s="216"/>
      <c r="Y66" s="216"/>
      <c r="Z66" s="216"/>
      <c r="AA66" s="216"/>
      <c r="AB66" s="216"/>
      <c r="AC66" s="216"/>
      <c r="AD66" s="216"/>
      <c r="AE66" s="216"/>
      <c r="AF66" s="216"/>
      <c r="AG66" s="216"/>
      <c r="AH66" s="216"/>
      <c r="AI66" s="216"/>
      <c r="AJ66" s="216"/>
      <c r="AK66" s="216"/>
      <c r="AL66" s="216"/>
      <c r="AM66" s="216"/>
    </row>
    <row r="67" spans="1:39" s="11" customFormat="1" ht="66.75" customHeight="1">
      <c r="A67" s="420"/>
      <c r="B67" s="439"/>
      <c r="C67" s="420"/>
      <c r="D67" s="171" t="s">
        <v>617</v>
      </c>
      <c r="E67" s="162" t="s">
        <v>516</v>
      </c>
      <c r="F67" s="216"/>
      <c r="G67" s="216"/>
      <c r="H67" s="216"/>
      <c r="I67" s="216"/>
      <c r="J67" s="216"/>
      <c r="K67" s="216"/>
      <c r="L67" s="216"/>
      <c r="M67" s="216"/>
      <c r="N67" s="216"/>
      <c r="O67" s="218"/>
      <c r="P67" s="216"/>
      <c r="Q67" s="216"/>
      <c r="R67" s="216"/>
      <c r="S67" s="216"/>
      <c r="T67" s="216"/>
      <c r="U67" s="216"/>
      <c r="V67" s="215"/>
      <c r="W67" s="216"/>
      <c r="X67" s="216"/>
      <c r="Y67" s="216"/>
      <c r="Z67" s="216"/>
      <c r="AA67" s="216"/>
      <c r="AB67" s="216"/>
      <c r="AC67" s="216"/>
      <c r="AD67" s="216"/>
      <c r="AE67" s="216"/>
      <c r="AF67" s="216"/>
      <c r="AG67" s="216"/>
      <c r="AH67" s="216"/>
      <c r="AI67" s="216"/>
      <c r="AJ67" s="216"/>
      <c r="AK67" s="216"/>
      <c r="AL67" s="216"/>
      <c r="AM67" s="216"/>
    </row>
    <row r="68" spans="1:39" s="11" customFormat="1" ht="64.5" customHeight="1">
      <c r="A68" s="420"/>
      <c r="B68" s="439"/>
      <c r="C68" s="420"/>
      <c r="D68" s="171" t="s">
        <v>618</v>
      </c>
      <c r="E68" s="162" t="s">
        <v>108</v>
      </c>
      <c r="F68" s="216"/>
      <c r="G68" s="216"/>
      <c r="H68" s="216"/>
      <c r="I68" s="216"/>
      <c r="J68" s="216"/>
      <c r="K68" s="216"/>
      <c r="L68" s="216"/>
      <c r="M68" s="216"/>
      <c r="N68" s="216"/>
      <c r="O68" s="218"/>
      <c r="P68" s="216"/>
      <c r="Q68" s="216"/>
      <c r="R68" s="216"/>
      <c r="S68" s="216"/>
      <c r="T68" s="216"/>
      <c r="U68" s="216"/>
      <c r="V68" s="215"/>
      <c r="W68" s="216"/>
      <c r="X68" s="216"/>
      <c r="Y68" s="216"/>
      <c r="Z68" s="216"/>
      <c r="AA68" s="216"/>
      <c r="AB68" s="216"/>
      <c r="AC68" s="216"/>
      <c r="AD68" s="216"/>
      <c r="AE68" s="216"/>
      <c r="AF68" s="216"/>
      <c r="AG68" s="216"/>
      <c r="AH68" s="216"/>
      <c r="AI68" s="216"/>
      <c r="AJ68" s="216"/>
      <c r="AK68" s="216"/>
      <c r="AL68" s="216"/>
      <c r="AM68" s="216"/>
    </row>
    <row r="69" spans="1:39" s="11" customFormat="1" ht="57" customHeight="1">
      <c r="A69" s="420"/>
      <c r="B69" s="439"/>
      <c r="C69" s="420"/>
      <c r="D69" s="171" t="s">
        <v>619</v>
      </c>
      <c r="E69" s="162" t="s">
        <v>109</v>
      </c>
      <c r="F69" s="216"/>
      <c r="G69" s="216"/>
      <c r="H69" s="216"/>
      <c r="I69" s="216"/>
      <c r="J69" s="216"/>
      <c r="K69" s="216"/>
      <c r="L69" s="216"/>
      <c r="M69" s="216"/>
      <c r="N69" s="216"/>
      <c r="O69" s="218"/>
      <c r="P69" s="216"/>
      <c r="Q69" s="216"/>
      <c r="R69" s="216"/>
      <c r="S69" s="216"/>
      <c r="T69" s="216"/>
      <c r="U69" s="216"/>
      <c r="V69" s="215"/>
      <c r="W69" s="216"/>
      <c r="X69" s="216"/>
      <c r="Y69" s="216"/>
      <c r="Z69" s="216"/>
      <c r="AA69" s="216"/>
      <c r="AB69" s="216"/>
      <c r="AC69" s="216"/>
      <c r="AD69" s="216"/>
      <c r="AE69" s="216"/>
      <c r="AF69" s="216"/>
      <c r="AG69" s="216"/>
      <c r="AH69" s="216"/>
      <c r="AI69" s="216"/>
      <c r="AJ69" s="216"/>
      <c r="AK69" s="216"/>
      <c r="AL69" s="216"/>
      <c r="AM69" s="216"/>
    </row>
    <row r="70" spans="1:39" s="11" customFormat="1" ht="99.75" customHeight="1">
      <c r="A70" s="420"/>
      <c r="B70" s="439"/>
      <c r="C70" s="420"/>
      <c r="D70" s="171" t="s">
        <v>609</v>
      </c>
      <c r="E70" s="162" t="s">
        <v>110</v>
      </c>
      <c r="F70" s="216"/>
      <c r="G70" s="216"/>
      <c r="H70" s="216"/>
      <c r="I70" s="216"/>
      <c r="J70" s="216"/>
      <c r="K70" s="216"/>
      <c r="L70" s="216"/>
      <c r="M70" s="216"/>
      <c r="N70" s="216"/>
      <c r="O70" s="218"/>
      <c r="P70" s="216"/>
      <c r="Q70" s="216"/>
      <c r="R70" s="216"/>
      <c r="S70" s="216"/>
      <c r="T70" s="216"/>
      <c r="U70" s="216"/>
      <c r="V70" s="215"/>
      <c r="W70" s="216"/>
      <c r="X70" s="216"/>
      <c r="Y70" s="216"/>
      <c r="Z70" s="216"/>
      <c r="AA70" s="216"/>
      <c r="AB70" s="216"/>
      <c r="AC70" s="216"/>
      <c r="AD70" s="216"/>
      <c r="AE70" s="216"/>
      <c r="AF70" s="216"/>
      <c r="AG70" s="216"/>
      <c r="AH70" s="216"/>
      <c r="AI70" s="216"/>
      <c r="AJ70" s="216"/>
      <c r="AK70" s="216"/>
      <c r="AL70" s="216"/>
      <c r="AM70" s="216"/>
    </row>
    <row r="71" spans="1:39" s="11" customFormat="1" ht="86.25" customHeight="1">
      <c r="A71" s="420"/>
      <c r="B71" s="439"/>
      <c r="C71" s="421" t="s">
        <v>18983</v>
      </c>
      <c r="D71" s="421"/>
      <c r="E71" s="162" t="s">
        <v>111</v>
      </c>
      <c r="F71" s="216"/>
      <c r="G71" s="216"/>
      <c r="H71" s="216"/>
      <c r="I71" s="216"/>
      <c r="J71" s="216"/>
      <c r="K71" s="216"/>
      <c r="L71" s="216"/>
      <c r="M71" s="216"/>
      <c r="N71" s="216"/>
      <c r="O71" s="218"/>
      <c r="P71" s="216"/>
      <c r="Q71" s="216"/>
      <c r="R71" s="216"/>
      <c r="S71" s="216"/>
      <c r="T71" s="216"/>
      <c r="U71" s="216"/>
      <c r="V71" s="215"/>
      <c r="W71" s="216"/>
      <c r="X71" s="216"/>
      <c r="Y71" s="216"/>
      <c r="Z71" s="216"/>
      <c r="AA71" s="216"/>
      <c r="AB71" s="218"/>
      <c r="AC71" s="218"/>
      <c r="AD71" s="218"/>
      <c r="AE71" s="218"/>
      <c r="AF71" s="218"/>
      <c r="AG71" s="218"/>
      <c r="AH71" s="216"/>
      <c r="AI71" s="216"/>
      <c r="AJ71" s="216"/>
      <c r="AK71" s="216"/>
      <c r="AL71" s="216"/>
      <c r="AM71" s="216"/>
    </row>
    <row r="72" spans="1:39" s="11" customFormat="1" ht="257.25" customHeight="1">
      <c r="A72" s="420"/>
      <c r="B72" s="439"/>
      <c r="C72" s="440" t="s">
        <v>18984</v>
      </c>
      <c r="D72" s="440"/>
      <c r="E72" s="162" t="s">
        <v>112</v>
      </c>
      <c r="F72" s="216"/>
      <c r="G72" s="216"/>
      <c r="H72" s="216"/>
      <c r="I72" s="216"/>
      <c r="J72" s="216"/>
      <c r="K72" s="216"/>
      <c r="L72" s="216"/>
      <c r="M72" s="216"/>
      <c r="N72" s="216"/>
      <c r="O72" s="218"/>
      <c r="P72" s="216"/>
      <c r="Q72" s="216"/>
      <c r="R72" s="216"/>
      <c r="S72" s="216"/>
      <c r="T72" s="216"/>
      <c r="U72" s="216"/>
      <c r="V72" s="215"/>
      <c r="W72" s="216"/>
      <c r="X72" s="216"/>
      <c r="Y72" s="216"/>
      <c r="Z72" s="216"/>
      <c r="AA72" s="216"/>
      <c r="AB72" s="218"/>
      <c r="AC72" s="218"/>
      <c r="AD72" s="218"/>
      <c r="AE72" s="218"/>
      <c r="AF72" s="218"/>
      <c r="AG72" s="218"/>
      <c r="AH72" s="216"/>
      <c r="AI72" s="216"/>
      <c r="AJ72" s="216"/>
      <c r="AK72" s="216"/>
      <c r="AL72" s="216"/>
      <c r="AM72" s="216"/>
    </row>
    <row r="73" spans="1:39" s="11" customFormat="1" ht="96.75" customHeight="1">
      <c r="A73" s="420"/>
      <c r="B73" s="439"/>
      <c r="C73" s="440" t="s">
        <v>775</v>
      </c>
      <c r="D73" s="440"/>
      <c r="E73" s="162" t="s">
        <v>113</v>
      </c>
      <c r="F73" s="216"/>
      <c r="G73" s="216"/>
      <c r="H73" s="216"/>
      <c r="I73" s="216"/>
      <c r="J73" s="216"/>
      <c r="K73" s="216"/>
      <c r="L73" s="216"/>
      <c r="M73" s="216"/>
      <c r="N73" s="216"/>
      <c r="O73" s="218"/>
      <c r="P73" s="216"/>
      <c r="Q73" s="216"/>
      <c r="R73" s="216"/>
      <c r="S73" s="216"/>
      <c r="T73" s="216"/>
      <c r="U73" s="216"/>
      <c r="V73" s="215"/>
      <c r="W73" s="216"/>
      <c r="X73" s="216"/>
      <c r="Y73" s="216"/>
      <c r="Z73" s="216"/>
      <c r="AA73" s="216"/>
      <c r="AB73" s="218"/>
      <c r="AC73" s="218"/>
      <c r="AD73" s="218"/>
      <c r="AE73" s="218"/>
      <c r="AF73" s="218"/>
      <c r="AG73" s="218"/>
      <c r="AH73" s="216"/>
      <c r="AI73" s="216"/>
      <c r="AJ73" s="216"/>
      <c r="AK73" s="216"/>
      <c r="AL73" s="216"/>
      <c r="AM73" s="216"/>
    </row>
    <row r="74" spans="1:39" s="11" customFormat="1" ht="104.25" customHeight="1">
      <c r="A74" s="420"/>
      <c r="B74" s="439"/>
      <c r="C74" s="440" t="s">
        <v>776</v>
      </c>
      <c r="D74" s="440"/>
      <c r="E74" s="162" t="s">
        <v>114</v>
      </c>
      <c r="F74" s="216"/>
      <c r="G74" s="216"/>
      <c r="H74" s="216"/>
      <c r="I74" s="216"/>
      <c r="J74" s="216"/>
      <c r="K74" s="216"/>
      <c r="L74" s="216"/>
      <c r="M74" s="216"/>
      <c r="N74" s="216"/>
      <c r="O74" s="218"/>
      <c r="P74" s="216"/>
      <c r="Q74" s="216"/>
      <c r="R74" s="216"/>
      <c r="S74" s="216"/>
      <c r="T74" s="216"/>
      <c r="U74" s="216"/>
      <c r="V74" s="215"/>
      <c r="W74" s="216"/>
      <c r="X74" s="216"/>
      <c r="Y74" s="216"/>
      <c r="Z74" s="216"/>
      <c r="AA74" s="216"/>
      <c r="AB74" s="218"/>
      <c r="AC74" s="218"/>
      <c r="AD74" s="218"/>
      <c r="AE74" s="218"/>
      <c r="AF74" s="218"/>
      <c r="AG74" s="218"/>
      <c r="AH74" s="216"/>
      <c r="AI74" s="216"/>
      <c r="AJ74" s="216"/>
      <c r="AK74" s="216"/>
      <c r="AL74" s="216"/>
      <c r="AM74" s="216"/>
    </row>
    <row r="75" spans="1:39" s="11" customFormat="1" ht="68.45" customHeight="1">
      <c r="A75" s="420"/>
      <c r="B75" s="439"/>
      <c r="C75" s="498" t="s">
        <v>17947</v>
      </c>
      <c r="D75" s="173" t="s">
        <v>211</v>
      </c>
      <c r="E75" s="162" t="s">
        <v>115</v>
      </c>
      <c r="F75" s="216"/>
      <c r="G75" s="216"/>
      <c r="H75" s="216"/>
      <c r="I75" s="216"/>
      <c r="J75" s="216"/>
      <c r="K75" s="216"/>
      <c r="L75" s="216"/>
      <c r="M75" s="216"/>
      <c r="N75" s="216"/>
      <c r="O75" s="218"/>
      <c r="P75" s="216"/>
      <c r="Q75" s="216"/>
      <c r="R75" s="216"/>
      <c r="S75" s="216"/>
      <c r="T75" s="216"/>
      <c r="U75" s="216"/>
      <c r="V75" s="215"/>
      <c r="W75" s="216"/>
      <c r="X75" s="216"/>
      <c r="Y75" s="216"/>
      <c r="Z75" s="216"/>
      <c r="AA75" s="216"/>
      <c r="AB75" s="218"/>
      <c r="AC75" s="218"/>
      <c r="AD75" s="218"/>
      <c r="AE75" s="218"/>
      <c r="AF75" s="218"/>
      <c r="AG75" s="218"/>
      <c r="AH75" s="216"/>
      <c r="AI75" s="216"/>
      <c r="AJ75" s="216"/>
      <c r="AK75" s="216"/>
      <c r="AL75" s="216"/>
      <c r="AM75" s="216"/>
    </row>
    <row r="76" spans="1:39" s="11" customFormat="1" ht="81.599999999999994" customHeight="1">
      <c r="A76" s="420"/>
      <c r="B76" s="439"/>
      <c r="C76" s="498"/>
      <c r="D76" s="173" t="s">
        <v>212</v>
      </c>
      <c r="E76" s="162" t="s">
        <v>469</v>
      </c>
      <c r="F76" s="216"/>
      <c r="G76" s="216"/>
      <c r="H76" s="216"/>
      <c r="I76" s="216"/>
      <c r="J76" s="216"/>
      <c r="K76" s="216"/>
      <c r="L76" s="216"/>
      <c r="M76" s="216"/>
      <c r="N76" s="216"/>
      <c r="O76" s="218"/>
      <c r="P76" s="216"/>
      <c r="Q76" s="216"/>
      <c r="R76" s="216"/>
      <c r="S76" s="216"/>
      <c r="T76" s="216"/>
      <c r="U76" s="216"/>
      <c r="V76" s="215"/>
      <c r="W76" s="216"/>
      <c r="X76" s="216"/>
      <c r="Y76" s="216"/>
      <c r="Z76" s="216"/>
      <c r="AA76" s="216"/>
      <c r="AB76" s="218"/>
      <c r="AC76" s="218"/>
      <c r="AD76" s="218"/>
      <c r="AE76" s="218"/>
      <c r="AF76" s="218"/>
      <c r="AG76" s="218"/>
      <c r="AH76" s="216"/>
      <c r="AI76" s="216"/>
      <c r="AJ76" s="216"/>
      <c r="AK76" s="216"/>
      <c r="AL76" s="216"/>
      <c r="AM76" s="216"/>
    </row>
    <row r="77" spans="1:39" s="11" customFormat="1" ht="60" customHeight="1">
      <c r="A77" s="420"/>
      <c r="B77" s="439"/>
      <c r="C77" s="482" t="s">
        <v>17948</v>
      </c>
      <c r="D77" s="482"/>
      <c r="E77" s="162" t="s">
        <v>517</v>
      </c>
      <c r="F77" s="216"/>
      <c r="G77" s="216"/>
      <c r="H77" s="216"/>
      <c r="I77" s="216"/>
      <c r="J77" s="216"/>
      <c r="K77" s="216"/>
      <c r="L77" s="216"/>
      <c r="M77" s="216"/>
      <c r="N77" s="216"/>
      <c r="O77" s="218"/>
      <c r="P77" s="216"/>
      <c r="Q77" s="216"/>
      <c r="R77" s="216"/>
      <c r="S77" s="216"/>
      <c r="T77" s="216"/>
      <c r="U77" s="216"/>
      <c r="V77" s="215"/>
      <c r="W77" s="216"/>
      <c r="X77" s="216"/>
      <c r="Y77" s="216"/>
      <c r="Z77" s="216"/>
      <c r="AA77" s="216"/>
      <c r="AB77" s="218"/>
      <c r="AC77" s="218"/>
      <c r="AD77" s="218"/>
      <c r="AE77" s="218"/>
      <c r="AF77" s="218"/>
      <c r="AG77" s="218"/>
      <c r="AH77" s="216"/>
      <c r="AI77" s="216"/>
      <c r="AJ77" s="216"/>
      <c r="AK77" s="216"/>
      <c r="AL77" s="216"/>
      <c r="AM77" s="216"/>
    </row>
    <row r="78" spans="1:39" s="11" customFormat="1" ht="130.5" customHeight="1">
      <c r="A78" s="420"/>
      <c r="B78" s="439"/>
      <c r="C78" s="482" t="s">
        <v>17949</v>
      </c>
      <c r="D78" s="482"/>
      <c r="E78" s="162" t="s">
        <v>518</v>
      </c>
      <c r="F78" s="216"/>
      <c r="G78" s="216"/>
      <c r="H78" s="216"/>
      <c r="I78" s="216"/>
      <c r="J78" s="216"/>
      <c r="K78" s="216"/>
      <c r="L78" s="216"/>
      <c r="M78" s="216"/>
      <c r="N78" s="216"/>
      <c r="O78" s="218"/>
      <c r="P78" s="216"/>
      <c r="Q78" s="216"/>
      <c r="R78" s="216"/>
      <c r="S78" s="216"/>
      <c r="T78" s="216"/>
      <c r="U78" s="216"/>
      <c r="V78" s="215"/>
      <c r="W78" s="216"/>
      <c r="X78" s="216"/>
      <c r="Y78" s="216"/>
      <c r="Z78" s="216"/>
      <c r="AA78" s="216"/>
      <c r="AB78" s="218"/>
      <c r="AC78" s="218"/>
      <c r="AD78" s="218"/>
      <c r="AE78" s="218"/>
      <c r="AF78" s="218"/>
      <c r="AG78" s="218"/>
      <c r="AH78" s="216"/>
      <c r="AI78" s="216"/>
      <c r="AJ78" s="216"/>
      <c r="AK78" s="216"/>
      <c r="AL78" s="216"/>
      <c r="AM78" s="216"/>
    </row>
    <row r="79" spans="1:39" s="11" customFormat="1" ht="198" customHeight="1">
      <c r="A79" s="420"/>
      <c r="B79" s="439"/>
      <c r="C79" s="482" t="s">
        <v>18985</v>
      </c>
      <c r="D79" s="482"/>
      <c r="E79" s="162" t="s">
        <v>519</v>
      </c>
      <c r="F79" s="216"/>
      <c r="G79" s="216"/>
      <c r="H79" s="216"/>
      <c r="I79" s="216"/>
      <c r="J79" s="216"/>
      <c r="K79" s="216"/>
      <c r="L79" s="216"/>
      <c r="M79" s="216"/>
      <c r="N79" s="216"/>
      <c r="O79" s="218"/>
      <c r="P79" s="216"/>
      <c r="Q79" s="216"/>
      <c r="R79" s="216"/>
      <c r="S79" s="216"/>
      <c r="T79" s="216"/>
      <c r="U79" s="216"/>
      <c r="V79" s="215"/>
      <c r="W79" s="216"/>
      <c r="X79" s="216"/>
      <c r="Y79" s="216"/>
      <c r="Z79" s="216"/>
      <c r="AA79" s="216"/>
      <c r="AB79" s="218"/>
      <c r="AC79" s="218"/>
      <c r="AD79" s="218"/>
      <c r="AE79" s="218"/>
      <c r="AF79" s="218"/>
      <c r="AG79" s="218"/>
      <c r="AH79" s="216"/>
      <c r="AI79" s="216"/>
      <c r="AJ79" s="216"/>
      <c r="AK79" s="216"/>
      <c r="AL79" s="216"/>
      <c r="AM79" s="216"/>
    </row>
    <row r="80" spans="1:39" s="11" customFormat="1" ht="175.5" customHeight="1">
      <c r="A80" s="420"/>
      <c r="B80" s="439"/>
      <c r="C80" s="482" t="s">
        <v>18986</v>
      </c>
      <c r="D80" s="487"/>
      <c r="E80" s="162" t="s">
        <v>520</v>
      </c>
      <c r="F80" s="216"/>
      <c r="G80" s="216"/>
      <c r="H80" s="216"/>
      <c r="I80" s="216"/>
      <c r="J80" s="216"/>
      <c r="K80" s="216"/>
      <c r="L80" s="216"/>
      <c r="M80" s="216"/>
      <c r="N80" s="216"/>
      <c r="O80" s="218"/>
      <c r="P80" s="216"/>
      <c r="Q80" s="216"/>
      <c r="R80" s="216"/>
      <c r="S80" s="216"/>
      <c r="T80" s="216"/>
      <c r="U80" s="216"/>
      <c r="V80" s="215"/>
      <c r="W80" s="216"/>
      <c r="X80" s="216"/>
      <c r="Y80" s="216"/>
      <c r="Z80" s="216"/>
      <c r="AA80" s="216"/>
      <c r="AB80" s="218"/>
      <c r="AC80" s="218"/>
      <c r="AD80" s="218"/>
      <c r="AE80" s="218"/>
      <c r="AF80" s="218"/>
      <c r="AG80" s="218"/>
      <c r="AH80" s="216"/>
      <c r="AI80" s="216"/>
      <c r="AJ80" s="216"/>
      <c r="AK80" s="216"/>
      <c r="AL80" s="216"/>
      <c r="AM80" s="216"/>
    </row>
    <row r="81" spans="1:39" s="11" customFormat="1" ht="107.25" customHeight="1">
      <c r="A81" s="420"/>
      <c r="B81" s="439"/>
      <c r="C81" s="482" t="s">
        <v>17950</v>
      </c>
      <c r="D81" s="482"/>
      <c r="E81" s="162" t="s">
        <v>521</v>
      </c>
      <c r="F81" s="216"/>
      <c r="G81" s="216"/>
      <c r="H81" s="216"/>
      <c r="I81" s="216"/>
      <c r="J81" s="216"/>
      <c r="K81" s="216"/>
      <c r="L81" s="216"/>
      <c r="M81" s="216"/>
      <c r="N81" s="216"/>
      <c r="O81" s="218"/>
      <c r="P81" s="216"/>
      <c r="Q81" s="216"/>
      <c r="R81" s="216"/>
      <c r="S81" s="216"/>
      <c r="T81" s="216"/>
      <c r="U81" s="216"/>
      <c r="V81" s="215"/>
      <c r="W81" s="216"/>
      <c r="X81" s="216"/>
      <c r="Y81" s="216"/>
      <c r="Z81" s="216"/>
      <c r="AA81" s="216"/>
      <c r="AB81" s="218"/>
      <c r="AC81" s="218"/>
      <c r="AD81" s="218"/>
      <c r="AE81" s="218"/>
      <c r="AF81" s="218"/>
      <c r="AG81" s="218"/>
      <c r="AH81" s="216"/>
      <c r="AI81" s="216"/>
      <c r="AJ81" s="216"/>
      <c r="AK81" s="216"/>
      <c r="AL81" s="216"/>
      <c r="AM81" s="216"/>
    </row>
    <row r="82" spans="1:39" s="11" customFormat="1" ht="240" customHeight="1">
      <c r="A82" s="420"/>
      <c r="B82" s="439"/>
      <c r="C82" s="482" t="s">
        <v>777</v>
      </c>
      <c r="D82" s="482"/>
      <c r="E82" s="162" t="s">
        <v>522</v>
      </c>
      <c r="F82" s="216"/>
      <c r="G82" s="216"/>
      <c r="H82" s="216"/>
      <c r="I82" s="216"/>
      <c r="J82" s="216"/>
      <c r="K82" s="216"/>
      <c r="L82" s="216"/>
      <c r="M82" s="216"/>
      <c r="N82" s="216"/>
      <c r="O82" s="218"/>
      <c r="P82" s="216"/>
      <c r="Q82" s="216"/>
      <c r="R82" s="216"/>
      <c r="S82" s="216"/>
      <c r="T82" s="216"/>
      <c r="U82" s="216"/>
      <c r="V82" s="215"/>
      <c r="W82" s="216"/>
      <c r="X82" s="216"/>
      <c r="Y82" s="216"/>
      <c r="Z82" s="216"/>
      <c r="AA82" s="216"/>
      <c r="AB82" s="218"/>
      <c r="AC82" s="218"/>
      <c r="AD82" s="218"/>
      <c r="AE82" s="218"/>
      <c r="AF82" s="218"/>
      <c r="AG82" s="218"/>
      <c r="AH82" s="216"/>
      <c r="AI82" s="216"/>
      <c r="AJ82" s="216"/>
      <c r="AK82" s="216"/>
      <c r="AL82" s="216"/>
      <c r="AM82" s="216"/>
    </row>
    <row r="83" spans="1:39" s="11" customFormat="1" ht="168.75" customHeight="1">
      <c r="A83" s="420"/>
      <c r="B83" s="439"/>
      <c r="C83" s="421" t="s">
        <v>778</v>
      </c>
      <c r="D83" s="421"/>
      <c r="E83" s="162" t="s">
        <v>523</v>
      </c>
      <c r="F83" s="216"/>
      <c r="G83" s="216"/>
      <c r="H83" s="216"/>
      <c r="I83" s="216"/>
      <c r="J83" s="216"/>
      <c r="K83" s="216"/>
      <c r="L83" s="216"/>
      <c r="M83" s="216"/>
      <c r="N83" s="216"/>
      <c r="O83" s="218"/>
      <c r="P83" s="216"/>
      <c r="Q83" s="216"/>
      <c r="R83" s="216"/>
      <c r="S83" s="216"/>
      <c r="T83" s="216"/>
      <c r="U83" s="216"/>
      <c r="V83" s="215"/>
      <c r="W83" s="216"/>
      <c r="X83" s="216"/>
      <c r="Y83" s="216"/>
      <c r="Z83" s="216"/>
      <c r="AA83" s="216"/>
      <c r="AB83" s="216"/>
      <c r="AC83" s="216"/>
      <c r="AD83" s="216"/>
      <c r="AE83" s="216"/>
      <c r="AF83" s="216"/>
      <c r="AG83" s="216"/>
      <c r="AH83" s="216"/>
      <c r="AI83" s="216"/>
      <c r="AJ83" s="216"/>
      <c r="AK83" s="216"/>
      <c r="AL83" s="216"/>
      <c r="AM83" s="216"/>
    </row>
    <row r="84" spans="1:39" s="11" customFormat="1" ht="81.75" customHeight="1">
      <c r="A84" s="420" t="s">
        <v>153</v>
      </c>
      <c r="B84" s="440" t="s">
        <v>18928</v>
      </c>
      <c r="C84" s="440"/>
      <c r="D84" s="440"/>
      <c r="E84" s="162" t="s">
        <v>470</v>
      </c>
      <c r="F84" s="216"/>
      <c r="G84" s="216"/>
      <c r="H84" s="217"/>
      <c r="I84" s="217"/>
      <c r="J84" s="216"/>
      <c r="K84" s="218"/>
      <c r="L84" s="218"/>
      <c r="M84" s="218"/>
      <c r="N84" s="218"/>
      <c r="O84" s="218"/>
      <c r="P84" s="218"/>
      <c r="Q84" s="218"/>
      <c r="R84" s="218"/>
      <c r="S84" s="218"/>
      <c r="T84" s="218"/>
      <c r="U84" s="216"/>
      <c r="V84" s="215"/>
      <c r="W84" s="216"/>
      <c r="X84" s="216"/>
      <c r="Y84" s="218"/>
      <c r="Z84" s="218"/>
      <c r="AA84" s="218"/>
      <c r="AB84" s="218"/>
      <c r="AC84" s="218"/>
      <c r="AD84" s="218"/>
      <c r="AE84" s="218"/>
      <c r="AF84" s="218"/>
      <c r="AG84" s="218"/>
      <c r="AH84" s="218"/>
      <c r="AI84" s="218"/>
      <c r="AJ84" s="218"/>
      <c r="AK84" s="216"/>
      <c r="AL84" s="216"/>
      <c r="AM84" s="216"/>
    </row>
    <row r="85" spans="1:39" s="11" customFormat="1" ht="50.25" customHeight="1">
      <c r="A85" s="420"/>
      <c r="B85" s="440" t="s">
        <v>17951</v>
      </c>
      <c r="C85" s="440"/>
      <c r="D85" s="440"/>
      <c r="E85" s="162" t="s">
        <v>524</v>
      </c>
      <c r="F85" s="216"/>
      <c r="G85" s="216"/>
      <c r="H85" s="217"/>
      <c r="I85" s="217"/>
      <c r="J85" s="216"/>
      <c r="K85" s="218"/>
      <c r="L85" s="218"/>
      <c r="M85" s="218"/>
      <c r="N85" s="218"/>
      <c r="O85" s="218"/>
      <c r="P85" s="218"/>
      <c r="Q85" s="218"/>
      <c r="R85" s="218"/>
      <c r="S85" s="218"/>
      <c r="T85" s="218"/>
      <c r="U85" s="216"/>
      <c r="V85" s="215"/>
      <c r="W85" s="216"/>
      <c r="X85" s="216"/>
      <c r="Y85" s="218"/>
      <c r="Z85" s="218"/>
      <c r="AA85" s="218"/>
      <c r="AB85" s="218"/>
      <c r="AC85" s="218"/>
      <c r="AD85" s="218"/>
      <c r="AE85" s="218"/>
      <c r="AF85" s="218"/>
      <c r="AG85" s="218"/>
      <c r="AH85" s="218"/>
      <c r="AI85" s="218"/>
      <c r="AJ85" s="218"/>
      <c r="AK85" s="216"/>
      <c r="AL85" s="216"/>
      <c r="AM85" s="216"/>
    </row>
    <row r="86" spans="1:39" s="11" customFormat="1" ht="62.25" customHeight="1">
      <c r="A86" s="420"/>
      <c r="B86" s="440" t="s">
        <v>17952</v>
      </c>
      <c r="C86" s="440"/>
      <c r="D86" s="440"/>
      <c r="E86" s="162" t="s">
        <v>525</v>
      </c>
      <c r="F86" s="216"/>
      <c r="G86" s="216"/>
      <c r="H86" s="217"/>
      <c r="I86" s="217"/>
      <c r="J86" s="216"/>
      <c r="K86" s="218"/>
      <c r="L86" s="218"/>
      <c r="M86" s="218"/>
      <c r="N86" s="218"/>
      <c r="O86" s="218"/>
      <c r="P86" s="218"/>
      <c r="Q86" s="218"/>
      <c r="R86" s="218"/>
      <c r="S86" s="218"/>
      <c r="T86" s="218"/>
      <c r="U86" s="216"/>
      <c r="V86" s="215"/>
      <c r="W86" s="216"/>
      <c r="X86" s="216"/>
      <c r="Y86" s="218"/>
      <c r="Z86" s="218"/>
      <c r="AA86" s="218"/>
      <c r="AB86" s="218"/>
      <c r="AC86" s="218"/>
      <c r="AD86" s="218"/>
      <c r="AE86" s="218"/>
      <c r="AF86" s="218"/>
      <c r="AG86" s="218"/>
      <c r="AH86" s="218"/>
      <c r="AI86" s="218"/>
      <c r="AJ86" s="218"/>
      <c r="AK86" s="216"/>
      <c r="AL86" s="216"/>
      <c r="AM86" s="216"/>
    </row>
    <row r="87" spans="1:39" s="11" customFormat="1" ht="42.6" customHeight="1">
      <c r="A87" s="420"/>
      <c r="B87" s="440" t="s">
        <v>17953</v>
      </c>
      <c r="C87" s="440"/>
      <c r="D87" s="440"/>
      <c r="E87" s="162" t="s">
        <v>526</v>
      </c>
      <c r="F87" s="216"/>
      <c r="G87" s="216"/>
      <c r="H87" s="217"/>
      <c r="I87" s="217"/>
      <c r="J87" s="216"/>
      <c r="K87" s="218"/>
      <c r="L87" s="218"/>
      <c r="M87" s="218"/>
      <c r="N87" s="218"/>
      <c r="O87" s="218"/>
      <c r="P87" s="218"/>
      <c r="Q87" s="218"/>
      <c r="R87" s="218"/>
      <c r="S87" s="218"/>
      <c r="T87" s="218"/>
      <c r="U87" s="216"/>
      <c r="V87" s="215"/>
      <c r="W87" s="216"/>
      <c r="X87" s="216"/>
      <c r="Y87" s="218"/>
      <c r="Z87" s="218"/>
      <c r="AA87" s="218"/>
      <c r="AB87" s="218"/>
      <c r="AC87" s="218"/>
      <c r="AD87" s="218"/>
      <c r="AE87" s="218"/>
      <c r="AF87" s="218"/>
      <c r="AG87" s="218"/>
      <c r="AH87" s="218"/>
      <c r="AI87" s="218"/>
      <c r="AJ87" s="218"/>
      <c r="AK87" s="216"/>
      <c r="AL87" s="216"/>
      <c r="AM87" s="216"/>
    </row>
    <row r="88" spans="1:39" s="11" customFormat="1" ht="32.450000000000003" customHeight="1">
      <c r="A88" s="420"/>
      <c r="B88" s="440" t="s">
        <v>17954</v>
      </c>
      <c r="C88" s="440"/>
      <c r="D88" s="440"/>
      <c r="E88" s="162" t="s">
        <v>527</v>
      </c>
      <c r="F88" s="216"/>
      <c r="G88" s="216"/>
      <c r="H88" s="217"/>
      <c r="I88" s="217"/>
      <c r="J88" s="216"/>
      <c r="K88" s="218"/>
      <c r="L88" s="218"/>
      <c r="M88" s="218"/>
      <c r="N88" s="218"/>
      <c r="O88" s="218"/>
      <c r="P88" s="218"/>
      <c r="Q88" s="218"/>
      <c r="R88" s="218"/>
      <c r="S88" s="218"/>
      <c r="T88" s="218"/>
      <c r="U88" s="216"/>
      <c r="V88" s="215"/>
      <c r="W88" s="216"/>
      <c r="X88" s="216"/>
      <c r="Y88" s="218"/>
      <c r="Z88" s="218"/>
      <c r="AA88" s="218"/>
      <c r="AB88" s="218"/>
      <c r="AC88" s="218"/>
      <c r="AD88" s="218"/>
      <c r="AE88" s="218"/>
      <c r="AF88" s="218"/>
      <c r="AG88" s="218"/>
      <c r="AH88" s="218"/>
      <c r="AI88" s="218"/>
      <c r="AJ88" s="218"/>
      <c r="AK88" s="216"/>
      <c r="AL88" s="216"/>
      <c r="AM88" s="216"/>
    </row>
    <row r="89" spans="1:39" s="11" customFormat="1" ht="33" customHeight="1">
      <c r="A89" s="420"/>
      <c r="B89" s="440" t="s">
        <v>18996</v>
      </c>
      <c r="C89" s="440"/>
      <c r="D89" s="440"/>
      <c r="E89" s="162" t="s">
        <v>528</v>
      </c>
      <c r="F89" s="215"/>
      <c r="G89" s="215"/>
      <c r="H89" s="215"/>
      <c r="I89" s="215"/>
      <c r="J89" s="215"/>
      <c r="K89" s="215"/>
      <c r="L89" s="215"/>
      <c r="M89" s="215"/>
      <c r="N89" s="215"/>
      <c r="O89" s="215"/>
      <c r="P89" s="215"/>
      <c r="Q89" s="215"/>
      <c r="R89" s="215"/>
      <c r="S89" s="215"/>
      <c r="T89" s="215"/>
      <c r="U89" s="215"/>
      <c r="V89" s="215"/>
      <c r="W89" s="215"/>
      <c r="X89" s="215"/>
      <c r="Y89" s="215"/>
      <c r="Z89" s="215"/>
      <c r="AA89" s="215"/>
      <c r="AB89" s="215"/>
      <c r="AC89" s="215"/>
      <c r="AD89" s="215"/>
      <c r="AE89" s="215"/>
      <c r="AF89" s="215"/>
      <c r="AG89" s="215"/>
      <c r="AH89" s="215"/>
      <c r="AI89" s="215"/>
      <c r="AJ89" s="215"/>
      <c r="AK89" s="215">
        <v>0</v>
      </c>
      <c r="AL89" s="215">
        <v>0</v>
      </c>
      <c r="AM89" s="215">
        <v>0</v>
      </c>
    </row>
    <row r="90" spans="1:39" s="11" customFormat="1" ht="57.75" customHeight="1">
      <c r="A90" s="479" t="s">
        <v>154</v>
      </c>
      <c r="B90" s="440" t="s">
        <v>17955</v>
      </c>
      <c r="C90" s="440"/>
      <c r="D90" s="440"/>
      <c r="E90" s="162" t="s">
        <v>529</v>
      </c>
      <c r="F90" s="216"/>
      <c r="G90" s="216"/>
      <c r="H90" s="216"/>
      <c r="I90" s="216"/>
      <c r="J90" s="216"/>
      <c r="K90" s="216"/>
      <c r="L90" s="216"/>
      <c r="M90" s="216"/>
      <c r="N90" s="216"/>
      <c r="O90" s="218"/>
      <c r="P90" s="218"/>
      <c r="Q90" s="216"/>
      <c r="R90" s="216"/>
      <c r="S90" s="218"/>
      <c r="T90" s="216"/>
      <c r="U90" s="216"/>
      <c r="V90" s="215"/>
      <c r="W90" s="216"/>
      <c r="X90" s="216"/>
      <c r="Y90" s="216"/>
      <c r="Z90" s="216"/>
      <c r="AA90" s="216"/>
      <c r="AB90" s="218"/>
      <c r="AC90" s="218"/>
      <c r="AD90" s="218"/>
      <c r="AE90" s="218"/>
      <c r="AF90" s="218"/>
      <c r="AG90" s="218"/>
      <c r="AH90" s="216"/>
      <c r="AI90" s="216"/>
      <c r="AJ90" s="216"/>
      <c r="AK90" s="216"/>
      <c r="AL90" s="216"/>
      <c r="AM90" s="216"/>
    </row>
    <row r="91" spans="1:39" s="11" customFormat="1" ht="43.5" customHeight="1">
      <c r="A91" s="479"/>
      <c r="B91" s="440" t="s">
        <v>17956</v>
      </c>
      <c r="C91" s="440"/>
      <c r="D91" s="440"/>
      <c r="E91" s="162" t="s">
        <v>530</v>
      </c>
      <c r="F91" s="216"/>
      <c r="G91" s="216"/>
      <c r="H91" s="216"/>
      <c r="I91" s="216"/>
      <c r="J91" s="216"/>
      <c r="K91" s="216"/>
      <c r="L91" s="216"/>
      <c r="M91" s="216"/>
      <c r="N91" s="216"/>
      <c r="O91" s="218"/>
      <c r="P91" s="218"/>
      <c r="Q91" s="216"/>
      <c r="R91" s="216"/>
      <c r="S91" s="218"/>
      <c r="T91" s="216"/>
      <c r="U91" s="216"/>
      <c r="V91" s="215"/>
      <c r="W91" s="216"/>
      <c r="X91" s="216"/>
      <c r="Y91" s="216"/>
      <c r="Z91" s="216"/>
      <c r="AA91" s="216"/>
      <c r="AB91" s="218"/>
      <c r="AC91" s="218"/>
      <c r="AD91" s="218"/>
      <c r="AE91" s="218"/>
      <c r="AF91" s="218"/>
      <c r="AG91" s="218"/>
      <c r="AH91" s="216"/>
      <c r="AI91" s="216"/>
      <c r="AJ91" s="216"/>
      <c r="AK91" s="216"/>
      <c r="AL91" s="216"/>
      <c r="AM91" s="216"/>
    </row>
    <row r="92" spans="1:39" s="11" customFormat="1" ht="30.6" customHeight="1">
      <c r="A92" s="479"/>
      <c r="B92" s="458" t="s">
        <v>17957</v>
      </c>
      <c r="C92" s="482" t="s">
        <v>213</v>
      </c>
      <c r="D92" s="482"/>
      <c r="E92" s="162" t="s">
        <v>531</v>
      </c>
      <c r="F92" s="216"/>
      <c r="G92" s="216"/>
      <c r="H92" s="216"/>
      <c r="I92" s="216"/>
      <c r="J92" s="216"/>
      <c r="K92" s="216"/>
      <c r="L92" s="216"/>
      <c r="M92" s="216"/>
      <c r="N92" s="216"/>
      <c r="O92" s="218"/>
      <c r="P92" s="218"/>
      <c r="Q92" s="216"/>
      <c r="R92" s="216"/>
      <c r="S92" s="218"/>
      <c r="T92" s="216"/>
      <c r="U92" s="216"/>
      <c r="V92" s="215"/>
      <c r="W92" s="216"/>
      <c r="X92" s="216"/>
      <c r="Y92" s="216"/>
      <c r="Z92" s="216"/>
      <c r="AA92" s="216"/>
      <c r="AB92" s="218"/>
      <c r="AC92" s="218"/>
      <c r="AD92" s="218"/>
      <c r="AE92" s="218"/>
      <c r="AF92" s="218"/>
      <c r="AG92" s="218"/>
      <c r="AH92" s="216"/>
      <c r="AI92" s="216"/>
      <c r="AJ92" s="216"/>
      <c r="AK92" s="216"/>
      <c r="AL92" s="216"/>
      <c r="AM92" s="216"/>
    </row>
    <row r="93" spans="1:39" s="11" customFormat="1" ht="62.45" customHeight="1">
      <c r="A93" s="479"/>
      <c r="B93" s="458"/>
      <c r="C93" s="482" t="s">
        <v>214</v>
      </c>
      <c r="D93" s="482"/>
      <c r="E93" s="162" t="s">
        <v>532</v>
      </c>
      <c r="F93" s="216"/>
      <c r="G93" s="216"/>
      <c r="H93" s="216"/>
      <c r="I93" s="216"/>
      <c r="J93" s="216"/>
      <c r="K93" s="216"/>
      <c r="L93" s="216"/>
      <c r="M93" s="216"/>
      <c r="N93" s="216"/>
      <c r="O93" s="218"/>
      <c r="P93" s="218"/>
      <c r="Q93" s="216"/>
      <c r="R93" s="216"/>
      <c r="S93" s="218"/>
      <c r="T93" s="216"/>
      <c r="U93" s="216"/>
      <c r="V93" s="215"/>
      <c r="W93" s="216"/>
      <c r="X93" s="216"/>
      <c r="Y93" s="216"/>
      <c r="Z93" s="216"/>
      <c r="AA93" s="216"/>
      <c r="AB93" s="218"/>
      <c r="AC93" s="218"/>
      <c r="AD93" s="218"/>
      <c r="AE93" s="218"/>
      <c r="AF93" s="218"/>
      <c r="AG93" s="218"/>
      <c r="AH93" s="216"/>
      <c r="AI93" s="216"/>
      <c r="AJ93" s="216"/>
      <c r="AK93" s="216"/>
      <c r="AL93" s="216"/>
      <c r="AM93" s="216"/>
    </row>
    <row r="94" spans="1:39" s="11" customFormat="1" ht="50.25" customHeight="1">
      <c r="A94" s="479"/>
      <c r="B94" s="458"/>
      <c r="C94" s="482" t="s">
        <v>215</v>
      </c>
      <c r="D94" s="482"/>
      <c r="E94" s="162" t="s">
        <v>471</v>
      </c>
      <c r="F94" s="216"/>
      <c r="G94" s="216"/>
      <c r="H94" s="216"/>
      <c r="I94" s="216"/>
      <c r="J94" s="216"/>
      <c r="K94" s="216"/>
      <c r="L94" s="216"/>
      <c r="M94" s="216"/>
      <c r="N94" s="216"/>
      <c r="O94" s="218"/>
      <c r="P94" s="218"/>
      <c r="Q94" s="216"/>
      <c r="R94" s="216"/>
      <c r="S94" s="218"/>
      <c r="T94" s="216"/>
      <c r="U94" s="216"/>
      <c r="V94" s="215"/>
      <c r="W94" s="216"/>
      <c r="X94" s="216"/>
      <c r="Y94" s="216"/>
      <c r="Z94" s="216"/>
      <c r="AA94" s="216"/>
      <c r="AB94" s="218"/>
      <c r="AC94" s="218"/>
      <c r="AD94" s="218"/>
      <c r="AE94" s="218"/>
      <c r="AF94" s="218"/>
      <c r="AG94" s="218"/>
      <c r="AH94" s="216"/>
      <c r="AI94" s="216"/>
      <c r="AJ94" s="216"/>
      <c r="AK94" s="216"/>
      <c r="AL94" s="216"/>
      <c r="AM94" s="216"/>
    </row>
    <row r="95" spans="1:39" s="11" customFormat="1" ht="30.6" customHeight="1">
      <c r="A95" s="479"/>
      <c r="B95" s="440" t="s">
        <v>17958</v>
      </c>
      <c r="C95" s="440"/>
      <c r="D95" s="440"/>
      <c r="E95" s="162" t="s">
        <v>533</v>
      </c>
      <c r="F95" s="216"/>
      <c r="G95" s="216"/>
      <c r="H95" s="216"/>
      <c r="I95" s="216"/>
      <c r="J95" s="216"/>
      <c r="K95" s="216"/>
      <c r="L95" s="216"/>
      <c r="M95" s="216"/>
      <c r="N95" s="216"/>
      <c r="O95" s="218"/>
      <c r="P95" s="218"/>
      <c r="Q95" s="216"/>
      <c r="R95" s="216"/>
      <c r="S95" s="218"/>
      <c r="T95" s="216"/>
      <c r="U95" s="216"/>
      <c r="V95" s="215"/>
      <c r="W95" s="216"/>
      <c r="X95" s="216"/>
      <c r="Y95" s="216"/>
      <c r="Z95" s="216"/>
      <c r="AA95" s="216"/>
      <c r="AB95" s="218"/>
      <c r="AC95" s="218"/>
      <c r="AD95" s="218"/>
      <c r="AE95" s="218"/>
      <c r="AF95" s="218"/>
      <c r="AG95" s="218"/>
      <c r="AH95" s="216"/>
      <c r="AI95" s="216"/>
      <c r="AJ95" s="216"/>
      <c r="AK95" s="216"/>
      <c r="AL95" s="216"/>
      <c r="AM95" s="216"/>
    </row>
    <row r="96" spans="1:39" s="11" customFormat="1" ht="31.9" customHeight="1">
      <c r="A96" s="479"/>
      <c r="B96" s="440" t="s">
        <v>17959</v>
      </c>
      <c r="C96" s="440"/>
      <c r="D96" s="440"/>
      <c r="E96" s="162" t="s">
        <v>534</v>
      </c>
      <c r="F96" s="216"/>
      <c r="G96" s="216"/>
      <c r="H96" s="216"/>
      <c r="I96" s="216"/>
      <c r="J96" s="216"/>
      <c r="K96" s="216"/>
      <c r="L96" s="216"/>
      <c r="M96" s="216"/>
      <c r="N96" s="216"/>
      <c r="O96" s="218"/>
      <c r="P96" s="218"/>
      <c r="Q96" s="216"/>
      <c r="R96" s="216"/>
      <c r="S96" s="218"/>
      <c r="T96" s="216"/>
      <c r="U96" s="216"/>
      <c r="V96" s="215"/>
      <c r="W96" s="216"/>
      <c r="X96" s="216"/>
      <c r="Y96" s="216"/>
      <c r="Z96" s="216"/>
      <c r="AA96" s="216"/>
      <c r="AB96" s="218"/>
      <c r="AC96" s="218"/>
      <c r="AD96" s="218"/>
      <c r="AE96" s="218"/>
      <c r="AF96" s="218"/>
      <c r="AG96" s="218"/>
      <c r="AH96" s="216"/>
      <c r="AI96" s="216"/>
      <c r="AJ96" s="216"/>
      <c r="AK96" s="216"/>
      <c r="AL96" s="216"/>
      <c r="AM96" s="216"/>
    </row>
    <row r="97" spans="1:39" s="11" customFormat="1" ht="102" customHeight="1">
      <c r="A97" s="479"/>
      <c r="B97" s="439" t="s">
        <v>18997</v>
      </c>
      <c r="C97" s="440" t="s">
        <v>17960</v>
      </c>
      <c r="D97" s="440"/>
      <c r="E97" s="162" t="s">
        <v>472</v>
      </c>
      <c r="F97" s="216"/>
      <c r="G97" s="216"/>
      <c r="H97" s="217"/>
      <c r="I97" s="217"/>
      <c r="J97" s="216"/>
      <c r="K97" s="218"/>
      <c r="L97" s="218"/>
      <c r="M97" s="218"/>
      <c r="N97" s="218"/>
      <c r="O97" s="218"/>
      <c r="P97" s="218"/>
      <c r="Q97" s="218"/>
      <c r="R97" s="218"/>
      <c r="S97" s="218"/>
      <c r="T97" s="218"/>
      <c r="U97" s="216"/>
      <c r="V97" s="215"/>
      <c r="W97" s="216"/>
      <c r="X97" s="216"/>
      <c r="Y97" s="218"/>
      <c r="Z97" s="218"/>
      <c r="AA97" s="218"/>
      <c r="AB97" s="218"/>
      <c r="AC97" s="218"/>
      <c r="AD97" s="218"/>
      <c r="AE97" s="218"/>
      <c r="AF97" s="218"/>
      <c r="AG97" s="218"/>
      <c r="AH97" s="218"/>
      <c r="AI97" s="218"/>
      <c r="AJ97" s="218"/>
      <c r="AK97" s="216"/>
      <c r="AL97" s="216"/>
      <c r="AM97" s="216"/>
    </row>
    <row r="98" spans="1:39" s="11" customFormat="1" ht="93" customHeight="1">
      <c r="A98" s="479"/>
      <c r="B98" s="439"/>
      <c r="C98" s="440" t="s">
        <v>17961</v>
      </c>
      <c r="D98" s="440"/>
      <c r="E98" s="162" t="s">
        <v>535</v>
      </c>
      <c r="F98" s="216"/>
      <c r="G98" s="216"/>
      <c r="H98" s="217"/>
      <c r="I98" s="217"/>
      <c r="J98" s="216"/>
      <c r="K98" s="218"/>
      <c r="L98" s="218"/>
      <c r="M98" s="218"/>
      <c r="N98" s="218"/>
      <c r="O98" s="218"/>
      <c r="P98" s="218"/>
      <c r="Q98" s="218"/>
      <c r="R98" s="218"/>
      <c r="S98" s="218"/>
      <c r="T98" s="218"/>
      <c r="U98" s="216"/>
      <c r="V98" s="215"/>
      <c r="W98" s="216"/>
      <c r="X98" s="216"/>
      <c r="Y98" s="218"/>
      <c r="Z98" s="218"/>
      <c r="AA98" s="218"/>
      <c r="AB98" s="218"/>
      <c r="AC98" s="218"/>
      <c r="AD98" s="218"/>
      <c r="AE98" s="218"/>
      <c r="AF98" s="218"/>
      <c r="AG98" s="218"/>
      <c r="AH98" s="218"/>
      <c r="AI98" s="218"/>
      <c r="AJ98" s="218"/>
      <c r="AK98" s="216"/>
      <c r="AL98" s="216"/>
      <c r="AM98" s="216"/>
    </row>
    <row r="99" spans="1:39" s="11" customFormat="1" ht="149.25" customHeight="1">
      <c r="A99" s="479"/>
      <c r="B99" s="439"/>
      <c r="C99" s="439" t="s">
        <v>50</v>
      </c>
      <c r="D99" s="173" t="s">
        <v>768</v>
      </c>
      <c r="E99" s="162" t="s">
        <v>536</v>
      </c>
      <c r="F99" s="216"/>
      <c r="G99" s="216"/>
      <c r="H99" s="217"/>
      <c r="I99" s="217"/>
      <c r="J99" s="216"/>
      <c r="K99" s="218"/>
      <c r="L99" s="218"/>
      <c r="M99" s="218"/>
      <c r="N99" s="218"/>
      <c r="O99" s="218"/>
      <c r="P99" s="218"/>
      <c r="Q99" s="218"/>
      <c r="R99" s="218"/>
      <c r="S99" s="218"/>
      <c r="T99" s="218"/>
      <c r="U99" s="216"/>
      <c r="V99" s="215"/>
      <c r="W99" s="216"/>
      <c r="X99" s="216"/>
      <c r="Y99" s="218"/>
      <c r="Z99" s="218"/>
      <c r="AA99" s="218"/>
      <c r="AB99" s="218"/>
      <c r="AC99" s="218"/>
      <c r="AD99" s="218"/>
      <c r="AE99" s="218"/>
      <c r="AF99" s="218"/>
      <c r="AG99" s="218"/>
      <c r="AH99" s="218"/>
      <c r="AI99" s="218"/>
      <c r="AJ99" s="218"/>
      <c r="AK99" s="216"/>
      <c r="AL99" s="216"/>
      <c r="AM99" s="216"/>
    </row>
    <row r="100" spans="1:39" s="11" customFormat="1" ht="172.5" customHeight="1">
      <c r="A100" s="479"/>
      <c r="B100" s="439"/>
      <c r="C100" s="439"/>
      <c r="D100" s="173" t="s">
        <v>769</v>
      </c>
      <c r="E100" s="162" t="s">
        <v>537</v>
      </c>
      <c r="F100" s="216"/>
      <c r="G100" s="216"/>
      <c r="H100" s="217"/>
      <c r="I100" s="217"/>
      <c r="J100" s="216"/>
      <c r="K100" s="218"/>
      <c r="L100" s="218"/>
      <c r="M100" s="218"/>
      <c r="N100" s="218"/>
      <c r="O100" s="218"/>
      <c r="P100" s="218"/>
      <c r="Q100" s="218"/>
      <c r="R100" s="218"/>
      <c r="S100" s="218"/>
      <c r="T100" s="218"/>
      <c r="U100" s="216"/>
      <c r="V100" s="215"/>
      <c r="W100" s="216"/>
      <c r="X100" s="216"/>
      <c r="Y100" s="218"/>
      <c r="Z100" s="218"/>
      <c r="AA100" s="218"/>
      <c r="AB100" s="218"/>
      <c r="AC100" s="218"/>
      <c r="AD100" s="218"/>
      <c r="AE100" s="218"/>
      <c r="AF100" s="218"/>
      <c r="AG100" s="218"/>
      <c r="AH100" s="218"/>
      <c r="AI100" s="218"/>
      <c r="AJ100" s="218"/>
      <c r="AK100" s="216"/>
      <c r="AL100" s="216"/>
      <c r="AM100" s="216"/>
    </row>
    <row r="101" spans="1:39" s="11" customFormat="1" ht="180" customHeight="1">
      <c r="A101" s="479"/>
      <c r="B101" s="439"/>
      <c r="C101" s="439"/>
      <c r="D101" s="173" t="s">
        <v>770</v>
      </c>
      <c r="E101" s="162" t="s">
        <v>538</v>
      </c>
      <c r="F101" s="216"/>
      <c r="G101" s="216"/>
      <c r="H101" s="217"/>
      <c r="I101" s="217"/>
      <c r="J101" s="216"/>
      <c r="K101" s="218"/>
      <c r="L101" s="218"/>
      <c r="M101" s="218"/>
      <c r="N101" s="218"/>
      <c r="O101" s="218"/>
      <c r="P101" s="218"/>
      <c r="Q101" s="218"/>
      <c r="R101" s="218"/>
      <c r="S101" s="218"/>
      <c r="T101" s="218"/>
      <c r="U101" s="216"/>
      <c r="V101" s="215"/>
      <c r="W101" s="216"/>
      <c r="X101" s="216"/>
      <c r="Y101" s="218"/>
      <c r="Z101" s="218"/>
      <c r="AA101" s="218"/>
      <c r="AB101" s="218"/>
      <c r="AC101" s="218"/>
      <c r="AD101" s="218"/>
      <c r="AE101" s="218"/>
      <c r="AF101" s="218"/>
      <c r="AG101" s="218"/>
      <c r="AH101" s="218"/>
      <c r="AI101" s="218"/>
      <c r="AJ101" s="218"/>
      <c r="AK101" s="216"/>
      <c r="AL101" s="216"/>
      <c r="AM101" s="216"/>
    </row>
    <row r="102" spans="1:39" s="11" customFormat="1" ht="165.75" customHeight="1">
      <c r="A102" s="479"/>
      <c r="B102" s="439"/>
      <c r="C102" s="439"/>
      <c r="D102" s="175" t="s">
        <v>771</v>
      </c>
      <c r="E102" s="162" t="s">
        <v>539</v>
      </c>
      <c r="F102" s="216"/>
      <c r="G102" s="216"/>
      <c r="H102" s="217"/>
      <c r="I102" s="217"/>
      <c r="J102" s="216"/>
      <c r="K102" s="218"/>
      <c r="L102" s="218"/>
      <c r="M102" s="218"/>
      <c r="N102" s="218"/>
      <c r="O102" s="218"/>
      <c r="P102" s="218"/>
      <c r="Q102" s="218"/>
      <c r="R102" s="218"/>
      <c r="S102" s="218"/>
      <c r="T102" s="218"/>
      <c r="U102" s="216"/>
      <c r="V102" s="215"/>
      <c r="W102" s="216"/>
      <c r="X102" s="216"/>
      <c r="Y102" s="218"/>
      <c r="Z102" s="218"/>
      <c r="AA102" s="218"/>
      <c r="AB102" s="218"/>
      <c r="AC102" s="218"/>
      <c r="AD102" s="218"/>
      <c r="AE102" s="218"/>
      <c r="AF102" s="218"/>
      <c r="AG102" s="218"/>
      <c r="AH102" s="218"/>
      <c r="AI102" s="218"/>
      <c r="AJ102" s="218"/>
      <c r="AK102" s="216"/>
      <c r="AL102" s="216"/>
      <c r="AM102" s="216"/>
    </row>
    <row r="103" spans="1:39" s="11" customFormat="1" ht="115.5" customHeight="1">
      <c r="A103" s="479"/>
      <c r="B103" s="439"/>
      <c r="C103" s="439"/>
      <c r="D103" s="175" t="s">
        <v>51</v>
      </c>
      <c r="E103" s="162" t="s">
        <v>473</v>
      </c>
      <c r="F103" s="216"/>
      <c r="G103" s="216"/>
      <c r="H103" s="217"/>
      <c r="I103" s="217"/>
      <c r="J103" s="216"/>
      <c r="K103" s="218"/>
      <c r="L103" s="218"/>
      <c r="M103" s="218"/>
      <c r="N103" s="218"/>
      <c r="O103" s="218"/>
      <c r="P103" s="218"/>
      <c r="Q103" s="218"/>
      <c r="R103" s="218"/>
      <c r="S103" s="218"/>
      <c r="T103" s="218"/>
      <c r="U103" s="216"/>
      <c r="V103" s="215"/>
      <c r="W103" s="216"/>
      <c r="X103" s="216"/>
      <c r="Y103" s="218"/>
      <c r="Z103" s="218"/>
      <c r="AA103" s="218"/>
      <c r="AB103" s="218"/>
      <c r="AC103" s="218"/>
      <c r="AD103" s="218"/>
      <c r="AE103" s="218"/>
      <c r="AF103" s="218"/>
      <c r="AG103" s="218"/>
      <c r="AH103" s="218"/>
      <c r="AI103" s="218"/>
      <c r="AJ103" s="218"/>
      <c r="AK103" s="216"/>
      <c r="AL103" s="216"/>
      <c r="AM103" s="216"/>
    </row>
    <row r="104" spans="1:39" s="11" customFormat="1" ht="114.75" customHeight="1">
      <c r="A104" s="479"/>
      <c r="B104" s="439"/>
      <c r="C104" s="439"/>
      <c r="D104" s="175" t="s">
        <v>18987</v>
      </c>
      <c r="E104" s="162" t="s">
        <v>540</v>
      </c>
      <c r="F104" s="216"/>
      <c r="G104" s="216"/>
      <c r="H104" s="217"/>
      <c r="I104" s="217"/>
      <c r="J104" s="216"/>
      <c r="K104" s="218"/>
      <c r="L104" s="218"/>
      <c r="M104" s="218"/>
      <c r="N104" s="218"/>
      <c r="O104" s="218"/>
      <c r="P104" s="218"/>
      <c r="Q104" s="218"/>
      <c r="R104" s="218"/>
      <c r="S104" s="218"/>
      <c r="T104" s="218"/>
      <c r="U104" s="216"/>
      <c r="V104" s="215"/>
      <c r="W104" s="216"/>
      <c r="X104" s="216"/>
      <c r="Y104" s="218"/>
      <c r="Z104" s="218"/>
      <c r="AA104" s="218"/>
      <c r="AB104" s="218"/>
      <c r="AC104" s="218"/>
      <c r="AD104" s="218"/>
      <c r="AE104" s="218"/>
      <c r="AF104" s="218"/>
      <c r="AG104" s="218"/>
      <c r="AH104" s="218"/>
      <c r="AI104" s="218"/>
      <c r="AJ104" s="218"/>
      <c r="AK104" s="216"/>
      <c r="AL104" s="216"/>
      <c r="AM104" s="216"/>
    </row>
    <row r="105" spans="1:39" s="11" customFormat="1" ht="127.5" customHeight="1">
      <c r="A105" s="479"/>
      <c r="B105" s="439"/>
      <c r="C105" s="439"/>
      <c r="D105" s="175" t="s">
        <v>52</v>
      </c>
      <c r="E105" s="162" t="s">
        <v>541</v>
      </c>
      <c r="F105" s="216"/>
      <c r="G105" s="216"/>
      <c r="H105" s="217"/>
      <c r="I105" s="217"/>
      <c r="J105" s="216"/>
      <c r="K105" s="218"/>
      <c r="L105" s="218"/>
      <c r="M105" s="218"/>
      <c r="N105" s="218"/>
      <c r="O105" s="218"/>
      <c r="P105" s="218"/>
      <c r="Q105" s="218"/>
      <c r="R105" s="218"/>
      <c r="S105" s="218"/>
      <c r="T105" s="218"/>
      <c r="U105" s="216"/>
      <c r="V105" s="215"/>
      <c r="W105" s="216"/>
      <c r="X105" s="216"/>
      <c r="Y105" s="218"/>
      <c r="Z105" s="218"/>
      <c r="AA105" s="218"/>
      <c r="AB105" s="218"/>
      <c r="AC105" s="218"/>
      <c r="AD105" s="218"/>
      <c r="AE105" s="218"/>
      <c r="AF105" s="218"/>
      <c r="AG105" s="218"/>
      <c r="AH105" s="218"/>
      <c r="AI105" s="218"/>
      <c r="AJ105" s="218"/>
      <c r="AK105" s="216"/>
      <c r="AL105" s="216"/>
      <c r="AM105" s="216"/>
    </row>
    <row r="106" spans="1:39" s="11" customFormat="1" ht="42" customHeight="1">
      <c r="A106" s="479"/>
      <c r="B106" s="439"/>
      <c r="C106" s="439"/>
      <c r="D106" s="175" t="s">
        <v>215</v>
      </c>
      <c r="E106" s="162" t="s">
        <v>542</v>
      </c>
      <c r="F106" s="216"/>
      <c r="G106" s="216"/>
      <c r="H106" s="217"/>
      <c r="I106" s="217"/>
      <c r="J106" s="216"/>
      <c r="K106" s="218"/>
      <c r="L106" s="218"/>
      <c r="M106" s="218"/>
      <c r="N106" s="218"/>
      <c r="O106" s="218"/>
      <c r="P106" s="218"/>
      <c r="Q106" s="218"/>
      <c r="R106" s="218"/>
      <c r="S106" s="218"/>
      <c r="T106" s="218"/>
      <c r="U106" s="216"/>
      <c r="V106" s="215"/>
      <c r="W106" s="216"/>
      <c r="X106" s="216"/>
      <c r="Y106" s="218"/>
      <c r="Z106" s="218"/>
      <c r="AA106" s="218"/>
      <c r="AB106" s="218"/>
      <c r="AC106" s="218"/>
      <c r="AD106" s="218"/>
      <c r="AE106" s="218"/>
      <c r="AF106" s="218"/>
      <c r="AG106" s="218"/>
      <c r="AH106" s="218"/>
      <c r="AI106" s="218"/>
      <c r="AJ106" s="218"/>
      <c r="AK106" s="216"/>
      <c r="AL106" s="216"/>
      <c r="AM106" s="216"/>
    </row>
    <row r="107" spans="1:39" s="11" customFormat="1" ht="123.75" customHeight="1">
      <c r="A107" s="479"/>
      <c r="B107" s="439"/>
      <c r="C107" s="440" t="s">
        <v>17962</v>
      </c>
      <c r="D107" s="440"/>
      <c r="E107" s="162" t="s">
        <v>543</v>
      </c>
      <c r="F107" s="216"/>
      <c r="G107" s="216"/>
      <c r="H107" s="217"/>
      <c r="I107" s="217"/>
      <c r="J107" s="216"/>
      <c r="K107" s="218"/>
      <c r="L107" s="218"/>
      <c r="M107" s="218"/>
      <c r="N107" s="218"/>
      <c r="O107" s="218"/>
      <c r="P107" s="218"/>
      <c r="Q107" s="218"/>
      <c r="R107" s="218"/>
      <c r="S107" s="218"/>
      <c r="T107" s="218"/>
      <c r="U107" s="216"/>
      <c r="V107" s="215"/>
      <c r="W107" s="216"/>
      <c r="X107" s="216"/>
      <c r="Y107" s="218"/>
      <c r="Z107" s="218"/>
      <c r="AA107" s="218"/>
      <c r="AB107" s="218"/>
      <c r="AC107" s="218"/>
      <c r="AD107" s="218"/>
      <c r="AE107" s="218"/>
      <c r="AF107" s="218"/>
      <c r="AG107" s="218"/>
      <c r="AH107" s="218"/>
      <c r="AI107" s="218"/>
      <c r="AJ107" s="218"/>
      <c r="AK107" s="216"/>
      <c r="AL107" s="216"/>
      <c r="AM107" s="216"/>
    </row>
    <row r="108" spans="1:39" s="11" customFormat="1" ht="79.5" customHeight="1">
      <c r="A108" s="479"/>
      <c r="B108" s="439"/>
      <c r="C108" s="440" t="s">
        <v>17963</v>
      </c>
      <c r="D108" s="440"/>
      <c r="E108" s="162" t="s">
        <v>544</v>
      </c>
      <c r="F108" s="216"/>
      <c r="G108" s="216"/>
      <c r="H108" s="216"/>
      <c r="I108" s="216"/>
      <c r="J108" s="216"/>
      <c r="K108" s="216"/>
      <c r="L108" s="216"/>
      <c r="M108" s="216"/>
      <c r="N108" s="216"/>
      <c r="O108" s="218"/>
      <c r="P108" s="218"/>
      <c r="Q108" s="216"/>
      <c r="R108" s="216"/>
      <c r="S108" s="218"/>
      <c r="T108" s="216"/>
      <c r="U108" s="216"/>
      <c r="V108" s="215"/>
      <c r="W108" s="216"/>
      <c r="X108" s="216"/>
      <c r="Y108" s="216"/>
      <c r="Z108" s="216"/>
      <c r="AA108" s="216"/>
      <c r="AB108" s="218"/>
      <c r="AC108" s="218"/>
      <c r="AD108" s="218"/>
      <c r="AE108" s="218"/>
      <c r="AF108" s="218"/>
      <c r="AG108" s="218"/>
      <c r="AH108" s="216"/>
      <c r="AI108" s="216"/>
      <c r="AJ108" s="216"/>
      <c r="AK108" s="216"/>
      <c r="AL108" s="216"/>
      <c r="AM108" s="216"/>
    </row>
    <row r="109" spans="1:39" s="11" customFormat="1" ht="101.25" customHeight="1">
      <c r="A109" s="479"/>
      <c r="B109" s="439"/>
      <c r="C109" s="482" t="s">
        <v>17964</v>
      </c>
      <c r="D109" s="482"/>
      <c r="E109" s="162" t="s">
        <v>545</v>
      </c>
      <c r="F109" s="216"/>
      <c r="G109" s="216"/>
      <c r="H109" s="217"/>
      <c r="I109" s="217"/>
      <c r="J109" s="216"/>
      <c r="K109" s="218"/>
      <c r="L109" s="218"/>
      <c r="M109" s="218"/>
      <c r="N109" s="218"/>
      <c r="O109" s="218"/>
      <c r="P109" s="218"/>
      <c r="Q109" s="218"/>
      <c r="R109" s="218"/>
      <c r="S109" s="218"/>
      <c r="T109" s="218"/>
      <c r="U109" s="216"/>
      <c r="V109" s="215"/>
      <c r="W109" s="216"/>
      <c r="X109" s="216"/>
      <c r="Y109" s="218"/>
      <c r="Z109" s="218"/>
      <c r="AA109" s="218"/>
      <c r="AB109" s="218"/>
      <c r="AC109" s="218"/>
      <c r="AD109" s="218"/>
      <c r="AE109" s="218"/>
      <c r="AF109" s="218"/>
      <c r="AG109" s="218"/>
      <c r="AH109" s="218"/>
      <c r="AI109" s="218"/>
      <c r="AJ109" s="218"/>
      <c r="AK109" s="216"/>
      <c r="AL109" s="216"/>
      <c r="AM109" s="216"/>
    </row>
    <row r="110" spans="1:39" s="11" customFormat="1" ht="98.25" customHeight="1">
      <c r="A110" s="479"/>
      <c r="B110" s="439"/>
      <c r="C110" s="482" t="s">
        <v>18988</v>
      </c>
      <c r="D110" s="482"/>
      <c r="E110" s="162" t="s">
        <v>546</v>
      </c>
      <c r="F110" s="216"/>
      <c r="G110" s="216"/>
      <c r="H110" s="217"/>
      <c r="I110" s="217"/>
      <c r="J110" s="216"/>
      <c r="K110" s="218"/>
      <c r="L110" s="218"/>
      <c r="M110" s="218"/>
      <c r="N110" s="218"/>
      <c r="O110" s="218"/>
      <c r="P110" s="218"/>
      <c r="Q110" s="218"/>
      <c r="R110" s="218"/>
      <c r="S110" s="218"/>
      <c r="T110" s="218"/>
      <c r="U110" s="216"/>
      <c r="V110" s="215"/>
      <c r="W110" s="216"/>
      <c r="X110" s="216"/>
      <c r="Y110" s="218"/>
      <c r="Z110" s="218"/>
      <c r="AA110" s="218"/>
      <c r="AB110" s="218"/>
      <c r="AC110" s="218"/>
      <c r="AD110" s="218"/>
      <c r="AE110" s="218"/>
      <c r="AF110" s="218"/>
      <c r="AG110" s="218"/>
      <c r="AH110" s="218"/>
      <c r="AI110" s="218"/>
      <c r="AJ110" s="218"/>
      <c r="AK110" s="216"/>
      <c r="AL110" s="216"/>
      <c r="AM110" s="216"/>
    </row>
    <row r="111" spans="1:39" s="11" customFormat="1" ht="70.5" customHeight="1">
      <c r="A111" s="479"/>
      <c r="B111" s="439"/>
      <c r="C111" s="440" t="s">
        <v>18929</v>
      </c>
      <c r="D111" s="440"/>
      <c r="E111" s="162" t="s">
        <v>547</v>
      </c>
      <c r="F111" s="216"/>
      <c r="G111" s="216"/>
      <c r="H111" s="216"/>
      <c r="I111" s="216"/>
      <c r="J111" s="216"/>
      <c r="K111" s="216"/>
      <c r="L111" s="216"/>
      <c r="M111" s="216"/>
      <c r="N111" s="216"/>
      <c r="O111" s="218"/>
      <c r="P111" s="218"/>
      <c r="Q111" s="216"/>
      <c r="R111" s="216"/>
      <c r="S111" s="218"/>
      <c r="T111" s="216"/>
      <c r="U111" s="216"/>
      <c r="V111" s="215"/>
      <c r="W111" s="216"/>
      <c r="X111" s="216"/>
      <c r="Y111" s="216"/>
      <c r="Z111" s="216"/>
      <c r="AA111" s="216"/>
      <c r="AB111" s="218"/>
      <c r="AC111" s="218"/>
      <c r="AD111" s="218"/>
      <c r="AE111" s="218"/>
      <c r="AF111" s="218"/>
      <c r="AG111" s="218"/>
      <c r="AH111" s="216"/>
      <c r="AI111" s="216"/>
      <c r="AJ111" s="216"/>
      <c r="AK111" s="216"/>
      <c r="AL111" s="216"/>
      <c r="AM111" s="216"/>
    </row>
    <row r="112" spans="1:39" s="11" customFormat="1" ht="75.75" customHeight="1">
      <c r="A112" s="479"/>
      <c r="B112" s="439"/>
      <c r="C112" s="440" t="s">
        <v>17965</v>
      </c>
      <c r="D112" s="440"/>
      <c r="E112" s="162" t="s">
        <v>548</v>
      </c>
      <c r="F112" s="216"/>
      <c r="G112" s="216"/>
      <c r="H112" s="216"/>
      <c r="I112" s="216"/>
      <c r="J112" s="216"/>
      <c r="K112" s="216"/>
      <c r="L112" s="216"/>
      <c r="M112" s="216"/>
      <c r="N112" s="216"/>
      <c r="O112" s="218"/>
      <c r="P112" s="218"/>
      <c r="Q112" s="216"/>
      <c r="R112" s="216"/>
      <c r="S112" s="218"/>
      <c r="T112" s="216"/>
      <c r="U112" s="216"/>
      <c r="V112" s="215"/>
      <c r="W112" s="216"/>
      <c r="X112" s="216"/>
      <c r="Y112" s="216"/>
      <c r="Z112" s="216"/>
      <c r="AA112" s="216"/>
      <c r="AB112" s="218"/>
      <c r="AC112" s="218"/>
      <c r="AD112" s="218"/>
      <c r="AE112" s="218"/>
      <c r="AF112" s="218"/>
      <c r="AG112" s="218"/>
      <c r="AH112" s="216"/>
      <c r="AI112" s="216"/>
      <c r="AJ112" s="216"/>
      <c r="AK112" s="216"/>
      <c r="AL112" s="216"/>
      <c r="AM112" s="216"/>
    </row>
    <row r="113" spans="1:39" s="11" customFormat="1" ht="68.25" customHeight="1">
      <c r="A113" s="479"/>
      <c r="B113" s="440" t="s">
        <v>17966</v>
      </c>
      <c r="C113" s="440"/>
      <c r="D113" s="440"/>
      <c r="E113" s="162" t="s">
        <v>549</v>
      </c>
      <c r="F113" s="216"/>
      <c r="G113" s="216"/>
      <c r="H113" s="216"/>
      <c r="I113" s="216"/>
      <c r="J113" s="216"/>
      <c r="K113" s="216"/>
      <c r="L113" s="216"/>
      <c r="M113" s="216"/>
      <c r="N113" s="216"/>
      <c r="O113" s="218"/>
      <c r="P113" s="218"/>
      <c r="Q113" s="216"/>
      <c r="R113" s="216"/>
      <c r="S113" s="218"/>
      <c r="T113" s="216"/>
      <c r="U113" s="216"/>
      <c r="V113" s="215"/>
      <c r="W113" s="216"/>
      <c r="X113" s="216"/>
      <c r="Y113" s="216"/>
      <c r="Z113" s="216"/>
      <c r="AA113" s="216"/>
      <c r="AB113" s="218"/>
      <c r="AC113" s="218"/>
      <c r="AD113" s="218"/>
      <c r="AE113" s="218"/>
      <c r="AF113" s="218"/>
      <c r="AG113" s="218"/>
      <c r="AH113" s="216"/>
      <c r="AI113" s="216"/>
      <c r="AJ113" s="216"/>
      <c r="AK113" s="216"/>
      <c r="AL113" s="216"/>
      <c r="AM113" s="216"/>
    </row>
    <row r="114" spans="1:39" s="11" customFormat="1" ht="75" customHeight="1">
      <c r="A114" s="479" t="s">
        <v>19</v>
      </c>
      <c r="B114" s="440" t="s">
        <v>17967</v>
      </c>
      <c r="C114" s="440"/>
      <c r="D114" s="440"/>
      <c r="E114" s="162" t="s">
        <v>474</v>
      </c>
      <c r="F114" s="216"/>
      <c r="G114" s="216"/>
      <c r="H114" s="217"/>
      <c r="I114" s="217"/>
      <c r="J114" s="216"/>
      <c r="K114" s="218"/>
      <c r="L114" s="218"/>
      <c r="M114" s="218"/>
      <c r="N114" s="218"/>
      <c r="O114" s="218"/>
      <c r="P114" s="218"/>
      <c r="Q114" s="218"/>
      <c r="R114" s="218"/>
      <c r="S114" s="218"/>
      <c r="T114" s="218"/>
      <c r="U114" s="216"/>
      <c r="V114" s="215"/>
      <c r="W114" s="216"/>
      <c r="X114" s="216"/>
      <c r="Y114" s="218"/>
      <c r="Z114" s="218"/>
      <c r="AA114" s="218"/>
      <c r="AB114" s="218"/>
      <c r="AC114" s="218"/>
      <c r="AD114" s="218"/>
      <c r="AE114" s="218"/>
      <c r="AF114" s="218"/>
      <c r="AG114" s="218"/>
      <c r="AH114" s="218"/>
      <c r="AI114" s="218"/>
      <c r="AJ114" s="218"/>
      <c r="AK114" s="216"/>
      <c r="AL114" s="216"/>
      <c r="AM114" s="216"/>
    </row>
    <row r="115" spans="1:39" s="11" customFormat="1" ht="75" customHeight="1">
      <c r="A115" s="479"/>
      <c r="B115" s="440" t="s">
        <v>17968</v>
      </c>
      <c r="C115" s="440"/>
      <c r="D115" s="440"/>
      <c r="E115" s="162" t="s">
        <v>550</v>
      </c>
      <c r="F115" s="216"/>
      <c r="G115" s="216"/>
      <c r="H115" s="217"/>
      <c r="I115" s="217"/>
      <c r="J115" s="216"/>
      <c r="K115" s="218"/>
      <c r="L115" s="218"/>
      <c r="M115" s="218"/>
      <c r="N115" s="218"/>
      <c r="O115" s="218"/>
      <c r="P115" s="218"/>
      <c r="Q115" s="218"/>
      <c r="R115" s="218"/>
      <c r="S115" s="218"/>
      <c r="T115" s="218"/>
      <c r="U115" s="216"/>
      <c r="V115" s="215"/>
      <c r="W115" s="216"/>
      <c r="X115" s="216"/>
      <c r="Y115" s="218"/>
      <c r="Z115" s="218"/>
      <c r="AA115" s="218"/>
      <c r="AB115" s="218"/>
      <c r="AC115" s="218"/>
      <c r="AD115" s="218"/>
      <c r="AE115" s="218"/>
      <c r="AF115" s="218"/>
      <c r="AG115" s="218"/>
      <c r="AH115" s="218"/>
      <c r="AI115" s="218"/>
      <c r="AJ115" s="218"/>
      <c r="AK115" s="216"/>
      <c r="AL115" s="216"/>
      <c r="AM115" s="216"/>
    </row>
    <row r="116" spans="1:39" s="11" customFormat="1" ht="117.75" customHeight="1">
      <c r="A116" s="479"/>
      <c r="B116" s="440" t="s">
        <v>17969</v>
      </c>
      <c r="C116" s="440"/>
      <c r="D116" s="440"/>
      <c r="E116" s="162" t="s">
        <v>551</v>
      </c>
      <c r="F116" s="216"/>
      <c r="G116" s="216"/>
      <c r="H116" s="217"/>
      <c r="I116" s="217"/>
      <c r="J116" s="216"/>
      <c r="K116" s="218"/>
      <c r="L116" s="218"/>
      <c r="M116" s="218"/>
      <c r="N116" s="218"/>
      <c r="O116" s="218"/>
      <c r="P116" s="218"/>
      <c r="Q116" s="218"/>
      <c r="R116" s="218"/>
      <c r="S116" s="218"/>
      <c r="T116" s="218"/>
      <c r="U116" s="216"/>
      <c r="V116" s="215"/>
      <c r="W116" s="216"/>
      <c r="X116" s="216"/>
      <c r="Y116" s="218"/>
      <c r="Z116" s="218"/>
      <c r="AA116" s="218"/>
      <c r="AB116" s="218"/>
      <c r="AC116" s="218"/>
      <c r="AD116" s="218"/>
      <c r="AE116" s="218"/>
      <c r="AF116" s="218"/>
      <c r="AG116" s="218"/>
      <c r="AH116" s="218"/>
      <c r="AI116" s="218"/>
      <c r="AJ116" s="218"/>
      <c r="AK116" s="216"/>
      <c r="AL116" s="216"/>
      <c r="AM116" s="216"/>
    </row>
    <row r="117" spans="1:39" s="11" customFormat="1" ht="103.5" customHeight="1">
      <c r="A117" s="479"/>
      <c r="B117" s="440" t="s">
        <v>17970</v>
      </c>
      <c r="C117" s="440"/>
      <c r="D117" s="440"/>
      <c r="E117" s="162" t="s">
        <v>552</v>
      </c>
      <c r="F117" s="216"/>
      <c r="G117" s="216"/>
      <c r="H117" s="217"/>
      <c r="I117" s="217"/>
      <c r="J117" s="216"/>
      <c r="K117" s="218"/>
      <c r="L117" s="218"/>
      <c r="M117" s="218"/>
      <c r="N117" s="218"/>
      <c r="O117" s="218"/>
      <c r="P117" s="218"/>
      <c r="Q117" s="218"/>
      <c r="R117" s="218"/>
      <c r="S117" s="218"/>
      <c r="T117" s="218"/>
      <c r="U117" s="216"/>
      <c r="V117" s="215"/>
      <c r="W117" s="216"/>
      <c r="X117" s="216"/>
      <c r="Y117" s="218"/>
      <c r="Z117" s="218"/>
      <c r="AA117" s="218"/>
      <c r="AB117" s="218"/>
      <c r="AC117" s="218"/>
      <c r="AD117" s="218"/>
      <c r="AE117" s="218"/>
      <c r="AF117" s="218"/>
      <c r="AG117" s="218"/>
      <c r="AH117" s="218"/>
      <c r="AI117" s="218"/>
      <c r="AJ117" s="218"/>
      <c r="AK117" s="216"/>
      <c r="AL117" s="216"/>
      <c r="AM117" s="216"/>
    </row>
    <row r="118" spans="1:39" s="11" customFormat="1" ht="42.75" customHeight="1">
      <c r="A118" s="479"/>
      <c r="B118" s="488" t="s">
        <v>0</v>
      </c>
      <c r="C118" s="488"/>
      <c r="D118" s="173" t="s">
        <v>216</v>
      </c>
      <c r="E118" s="162" t="s">
        <v>553</v>
      </c>
      <c r="F118" s="216"/>
      <c r="G118" s="216"/>
      <c r="H118" s="216"/>
      <c r="I118" s="216"/>
      <c r="J118" s="216"/>
      <c r="K118" s="216"/>
      <c r="L118" s="216"/>
      <c r="M118" s="216"/>
      <c r="N118" s="216"/>
      <c r="O118" s="218"/>
      <c r="P118" s="218"/>
      <c r="Q118" s="216"/>
      <c r="R118" s="216"/>
      <c r="S118" s="218"/>
      <c r="T118" s="216"/>
      <c r="U118" s="216"/>
      <c r="V118" s="215"/>
      <c r="W118" s="216"/>
      <c r="X118" s="216"/>
      <c r="Y118" s="216"/>
      <c r="Z118" s="216"/>
      <c r="AA118" s="216"/>
      <c r="AB118" s="218"/>
      <c r="AC118" s="218"/>
      <c r="AD118" s="218"/>
      <c r="AE118" s="218"/>
      <c r="AF118" s="218"/>
      <c r="AG118" s="218"/>
      <c r="AH118" s="216"/>
      <c r="AI118" s="216"/>
      <c r="AJ118" s="216"/>
      <c r="AK118" s="216"/>
      <c r="AL118" s="216"/>
      <c r="AM118" s="216"/>
    </row>
    <row r="119" spans="1:39" s="11" customFormat="1" ht="46.5" customHeight="1">
      <c r="A119" s="479"/>
      <c r="B119" s="488"/>
      <c r="C119" s="488"/>
      <c r="D119" s="173" t="s">
        <v>1</v>
      </c>
      <c r="E119" s="162" t="s">
        <v>554</v>
      </c>
      <c r="F119" s="216"/>
      <c r="G119" s="216"/>
      <c r="H119" s="216"/>
      <c r="I119" s="216"/>
      <c r="J119" s="216"/>
      <c r="K119" s="216"/>
      <c r="L119" s="216"/>
      <c r="M119" s="216"/>
      <c r="N119" s="216"/>
      <c r="O119" s="218"/>
      <c r="P119" s="218"/>
      <c r="Q119" s="216"/>
      <c r="R119" s="216"/>
      <c r="S119" s="218"/>
      <c r="T119" s="216"/>
      <c r="U119" s="216"/>
      <c r="V119" s="215"/>
      <c r="W119" s="216"/>
      <c r="X119" s="216"/>
      <c r="Y119" s="216"/>
      <c r="Z119" s="216"/>
      <c r="AA119" s="216"/>
      <c r="AB119" s="218"/>
      <c r="AC119" s="218"/>
      <c r="AD119" s="218"/>
      <c r="AE119" s="218"/>
      <c r="AF119" s="218"/>
      <c r="AG119" s="218"/>
      <c r="AH119" s="216"/>
      <c r="AI119" s="216"/>
      <c r="AJ119" s="216"/>
      <c r="AK119" s="216"/>
      <c r="AL119" s="216"/>
      <c r="AM119" s="216"/>
    </row>
    <row r="120" spans="1:39" s="11" customFormat="1" ht="62.25" customHeight="1">
      <c r="A120" s="479"/>
      <c r="B120" s="488"/>
      <c r="C120" s="488"/>
      <c r="D120" s="173" t="s">
        <v>217</v>
      </c>
      <c r="E120" s="162" t="s">
        <v>555</v>
      </c>
      <c r="F120" s="216"/>
      <c r="G120" s="216"/>
      <c r="H120" s="216"/>
      <c r="I120" s="216"/>
      <c r="J120" s="216"/>
      <c r="K120" s="216"/>
      <c r="L120" s="216"/>
      <c r="M120" s="216"/>
      <c r="N120" s="216"/>
      <c r="O120" s="218"/>
      <c r="P120" s="218"/>
      <c r="Q120" s="216"/>
      <c r="R120" s="216"/>
      <c r="S120" s="218"/>
      <c r="T120" s="216"/>
      <c r="U120" s="216"/>
      <c r="V120" s="215"/>
      <c r="W120" s="216"/>
      <c r="X120" s="216"/>
      <c r="Y120" s="216"/>
      <c r="Z120" s="216"/>
      <c r="AA120" s="216"/>
      <c r="AB120" s="218"/>
      <c r="AC120" s="218"/>
      <c r="AD120" s="218"/>
      <c r="AE120" s="218"/>
      <c r="AF120" s="218"/>
      <c r="AG120" s="218"/>
      <c r="AH120" s="216"/>
      <c r="AI120" s="216"/>
      <c r="AJ120" s="216"/>
      <c r="AK120" s="216"/>
      <c r="AL120" s="216"/>
      <c r="AM120" s="216"/>
    </row>
    <row r="121" spans="1:39" s="11" customFormat="1" ht="72" customHeight="1">
      <c r="A121" s="479"/>
      <c r="B121" s="488"/>
      <c r="C121" s="488"/>
      <c r="D121" s="173" t="s">
        <v>215</v>
      </c>
      <c r="E121" s="162" t="s">
        <v>556</v>
      </c>
      <c r="F121" s="216"/>
      <c r="G121" s="216"/>
      <c r="H121" s="216"/>
      <c r="I121" s="216"/>
      <c r="J121" s="216"/>
      <c r="K121" s="216"/>
      <c r="L121" s="216"/>
      <c r="M121" s="216"/>
      <c r="N121" s="216"/>
      <c r="O121" s="218"/>
      <c r="P121" s="218"/>
      <c r="Q121" s="216"/>
      <c r="R121" s="216"/>
      <c r="S121" s="218"/>
      <c r="T121" s="216"/>
      <c r="U121" s="216"/>
      <c r="V121" s="215"/>
      <c r="W121" s="216"/>
      <c r="X121" s="216"/>
      <c r="Y121" s="216"/>
      <c r="Z121" s="216"/>
      <c r="AA121" s="216"/>
      <c r="AB121" s="218"/>
      <c r="AC121" s="218"/>
      <c r="AD121" s="218"/>
      <c r="AE121" s="218"/>
      <c r="AF121" s="218"/>
      <c r="AG121" s="218"/>
      <c r="AH121" s="216"/>
      <c r="AI121" s="216"/>
      <c r="AJ121" s="216"/>
      <c r="AK121" s="216"/>
      <c r="AL121" s="216"/>
      <c r="AM121" s="216"/>
    </row>
    <row r="122" spans="1:39" s="11" customFormat="1" ht="51" customHeight="1">
      <c r="A122" s="479"/>
      <c r="B122" s="488" t="s">
        <v>2</v>
      </c>
      <c r="C122" s="488"/>
      <c r="D122" s="173" t="s">
        <v>218</v>
      </c>
      <c r="E122" s="162" t="s">
        <v>557</v>
      </c>
      <c r="F122" s="216"/>
      <c r="G122" s="216"/>
      <c r="H122" s="216"/>
      <c r="I122" s="216"/>
      <c r="J122" s="216"/>
      <c r="K122" s="216"/>
      <c r="L122" s="216"/>
      <c r="M122" s="216"/>
      <c r="N122" s="216"/>
      <c r="O122" s="218"/>
      <c r="P122" s="218"/>
      <c r="Q122" s="216"/>
      <c r="R122" s="216"/>
      <c r="S122" s="218"/>
      <c r="T122" s="216"/>
      <c r="U122" s="216"/>
      <c r="V122" s="215"/>
      <c r="W122" s="216"/>
      <c r="X122" s="216"/>
      <c r="Y122" s="216"/>
      <c r="Z122" s="216"/>
      <c r="AA122" s="216"/>
      <c r="AB122" s="218"/>
      <c r="AC122" s="218"/>
      <c r="AD122" s="218"/>
      <c r="AE122" s="218"/>
      <c r="AF122" s="218"/>
      <c r="AG122" s="218"/>
      <c r="AH122" s="216"/>
      <c r="AI122" s="216"/>
      <c r="AJ122" s="216"/>
      <c r="AK122" s="216"/>
      <c r="AL122" s="216"/>
      <c r="AM122" s="216"/>
    </row>
    <row r="123" spans="1:39" s="11" customFormat="1" ht="69" customHeight="1">
      <c r="A123" s="479"/>
      <c r="B123" s="488"/>
      <c r="C123" s="488"/>
      <c r="D123" s="173" t="s">
        <v>219</v>
      </c>
      <c r="E123" s="162" t="s">
        <v>558</v>
      </c>
      <c r="F123" s="216"/>
      <c r="G123" s="216"/>
      <c r="H123" s="216"/>
      <c r="I123" s="216"/>
      <c r="J123" s="216"/>
      <c r="K123" s="216"/>
      <c r="L123" s="216"/>
      <c r="M123" s="216"/>
      <c r="N123" s="216"/>
      <c r="O123" s="218"/>
      <c r="P123" s="218"/>
      <c r="Q123" s="216"/>
      <c r="R123" s="216"/>
      <c r="S123" s="218"/>
      <c r="T123" s="216"/>
      <c r="U123" s="216"/>
      <c r="V123" s="215"/>
      <c r="W123" s="216"/>
      <c r="X123" s="216"/>
      <c r="Y123" s="216"/>
      <c r="Z123" s="216"/>
      <c r="AA123" s="216"/>
      <c r="AB123" s="218"/>
      <c r="AC123" s="218"/>
      <c r="AD123" s="218"/>
      <c r="AE123" s="218"/>
      <c r="AF123" s="218"/>
      <c r="AG123" s="218"/>
      <c r="AH123" s="216"/>
      <c r="AI123" s="216"/>
      <c r="AJ123" s="216"/>
      <c r="AK123" s="216"/>
      <c r="AL123" s="216"/>
      <c r="AM123" s="216"/>
    </row>
    <row r="124" spans="1:39" s="11" customFormat="1" ht="56.25" customHeight="1">
      <c r="A124" s="479"/>
      <c r="B124" s="488"/>
      <c r="C124" s="488"/>
      <c r="D124" s="173" t="s">
        <v>220</v>
      </c>
      <c r="E124" s="162" t="s">
        <v>559</v>
      </c>
      <c r="F124" s="216"/>
      <c r="G124" s="216"/>
      <c r="H124" s="216"/>
      <c r="I124" s="216"/>
      <c r="J124" s="216"/>
      <c r="K124" s="216"/>
      <c r="L124" s="216"/>
      <c r="M124" s="216"/>
      <c r="N124" s="216"/>
      <c r="O124" s="218"/>
      <c r="P124" s="218"/>
      <c r="Q124" s="216"/>
      <c r="R124" s="216"/>
      <c r="S124" s="218"/>
      <c r="T124" s="216"/>
      <c r="U124" s="216"/>
      <c r="V124" s="215"/>
      <c r="W124" s="216"/>
      <c r="X124" s="216"/>
      <c r="Y124" s="216"/>
      <c r="Z124" s="216"/>
      <c r="AA124" s="216"/>
      <c r="AB124" s="218"/>
      <c r="AC124" s="218"/>
      <c r="AD124" s="218"/>
      <c r="AE124" s="218"/>
      <c r="AF124" s="218"/>
      <c r="AG124" s="218"/>
      <c r="AH124" s="216"/>
      <c r="AI124" s="216"/>
      <c r="AJ124" s="216"/>
      <c r="AK124" s="216"/>
      <c r="AL124" s="216"/>
      <c r="AM124" s="216"/>
    </row>
    <row r="125" spans="1:39" s="11" customFormat="1" ht="93.75" customHeight="1">
      <c r="A125" s="479"/>
      <c r="B125" s="488"/>
      <c r="C125" s="488"/>
      <c r="D125" s="173" t="s">
        <v>221</v>
      </c>
      <c r="E125" s="162" t="s">
        <v>475</v>
      </c>
      <c r="F125" s="216"/>
      <c r="G125" s="216"/>
      <c r="H125" s="216"/>
      <c r="I125" s="216"/>
      <c r="J125" s="216"/>
      <c r="K125" s="216"/>
      <c r="L125" s="216"/>
      <c r="M125" s="216"/>
      <c r="N125" s="216"/>
      <c r="O125" s="218"/>
      <c r="P125" s="218"/>
      <c r="Q125" s="216"/>
      <c r="R125" s="216"/>
      <c r="S125" s="218"/>
      <c r="T125" s="216"/>
      <c r="U125" s="216"/>
      <c r="V125" s="215"/>
      <c r="W125" s="216"/>
      <c r="X125" s="216"/>
      <c r="Y125" s="216"/>
      <c r="Z125" s="216"/>
      <c r="AA125" s="216"/>
      <c r="AB125" s="218"/>
      <c r="AC125" s="218"/>
      <c r="AD125" s="218"/>
      <c r="AE125" s="218"/>
      <c r="AF125" s="218"/>
      <c r="AG125" s="218"/>
      <c r="AH125" s="216"/>
      <c r="AI125" s="216"/>
      <c r="AJ125" s="216"/>
      <c r="AK125" s="216"/>
      <c r="AL125" s="216"/>
      <c r="AM125" s="216"/>
    </row>
    <row r="126" spans="1:39" s="11" customFormat="1" ht="81" customHeight="1">
      <c r="A126" s="479"/>
      <c r="B126" s="488"/>
      <c r="C126" s="488"/>
      <c r="D126" s="173" t="s">
        <v>222</v>
      </c>
      <c r="E126" s="162" t="s">
        <v>560</v>
      </c>
      <c r="F126" s="216"/>
      <c r="G126" s="216"/>
      <c r="H126" s="216"/>
      <c r="I126" s="216"/>
      <c r="J126" s="216"/>
      <c r="K126" s="216"/>
      <c r="L126" s="216"/>
      <c r="M126" s="216"/>
      <c r="N126" s="216"/>
      <c r="O126" s="218"/>
      <c r="P126" s="218"/>
      <c r="Q126" s="216"/>
      <c r="R126" s="216"/>
      <c r="S126" s="218"/>
      <c r="T126" s="216"/>
      <c r="U126" s="216"/>
      <c r="V126" s="215"/>
      <c r="W126" s="216"/>
      <c r="X126" s="216"/>
      <c r="Y126" s="216"/>
      <c r="Z126" s="216"/>
      <c r="AA126" s="216"/>
      <c r="AB126" s="218"/>
      <c r="AC126" s="218"/>
      <c r="AD126" s="218"/>
      <c r="AE126" s="218"/>
      <c r="AF126" s="218"/>
      <c r="AG126" s="218"/>
      <c r="AH126" s="216"/>
      <c r="AI126" s="216"/>
      <c r="AJ126" s="216"/>
      <c r="AK126" s="216"/>
      <c r="AL126" s="216"/>
      <c r="AM126" s="216"/>
    </row>
    <row r="127" spans="1:39" s="11" customFormat="1" ht="79.5" customHeight="1">
      <c r="A127" s="479"/>
      <c r="B127" s="488"/>
      <c r="C127" s="488"/>
      <c r="D127" s="173" t="s">
        <v>223</v>
      </c>
      <c r="E127" s="162" t="s">
        <v>561</v>
      </c>
      <c r="F127" s="216"/>
      <c r="G127" s="216"/>
      <c r="H127" s="216"/>
      <c r="I127" s="216"/>
      <c r="J127" s="216"/>
      <c r="K127" s="216"/>
      <c r="L127" s="216"/>
      <c r="M127" s="216"/>
      <c r="N127" s="216"/>
      <c r="O127" s="218"/>
      <c r="P127" s="218"/>
      <c r="Q127" s="216"/>
      <c r="R127" s="216"/>
      <c r="S127" s="218"/>
      <c r="T127" s="216"/>
      <c r="U127" s="216"/>
      <c r="V127" s="215"/>
      <c r="W127" s="216"/>
      <c r="X127" s="216"/>
      <c r="Y127" s="216"/>
      <c r="Z127" s="216"/>
      <c r="AA127" s="216"/>
      <c r="AB127" s="218"/>
      <c r="AC127" s="218"/>
      <c r="AD127" s="218"/>
      <c r="AE127" s="218"/>
      <c r="AF127" s="218"/>
      <c r="AG127" s="218"/>
      <c r="AH127" s="216"/>
      <c r="AI127" s="216"/>
      <c r="AJ127" s="216"/>
      <c r="AK127" s="216"/>
      <c r="AL127" s="216"/>
      <c r="AM127" s="216"/>
    </row>
    <row r="128" spans="1:39" s="11" customFormat="1" ht="21.75" customHeight="1">
      <c r="A128" s="479"/>
      <c r="B128" s="488"/>
      <c r="C128" s="488"/>
      <c r="D128" s="173" t="s">
        <v>215</v>
      </c>
      <c r="E128" s="162" t="s">
        <v>562</v>
      </c>
      <c r="F128" s="216"/>
      <c r="G128" s="216"/>
      <c r="H128" s="216"/>
      <c r="I128" s="216"/>
      <c r="J128" s="216"/>
      <c r="K128" s="216"/>
      <c r="L128" s="216"/>
      <c r="M128" s="216"/>
      <c r="N128" s="216"/>
      <c r="O128" s="218"/>
      <c r="P128" s="218"/>
      <c r="Q128" s="216"/>
      <c r="R128" s="216"/>
      <c r="S128" s="218"/>
      <c r="T128" s="216"/>
      <c r="U128" s="216"/>
      <c r="V128" s="215"/>
      <c r="W128" s="216"/>
      <c r="X128" s="216"/>
      <c r="Y128" s="216"/>
      <c r="Z128" s="216"/>
      <c r="AA128" s="216"/>
      <c r="AB128" s="218"/>
      <c r="AC128" s="218"/>
      <c r="AD128" s="218"/>
      <c r="AE128" s="218"/>
      <c r="AF128" s="218"/>
      <c r="AG128" s="218"/>
      <c r="AH128" s="216"/>
      <c r="AI128" s="216"/>
      <c r="AJ128" s="216"/>
      <c r="AK128" s="216"/>
      <c r="AL128" s="216"/>
      <c r="AM128" s="216"/>
    </row>
    <row r="129" spans="1:39" s="11" customFormat="1" ht="64.5" customHeight="1">
      <c r="A129" s="479"/>
      <c r="B129" s="440" t="s">
        <v>17971</v>
      </c>
      <c r="C129" s="440"/>
      <c r="D129" s="440"/>
      <c r="E129" s="162" t="s">
        <v>563</v>
      </c>
      <c r="F129" s="216"/>
      <c r="G129" s="216"/>
      <c r="H129" s="216"/>
      <c r="I129" s="216"/>
      <c r="J129" s="216"/>
      <c r="K129" s="216"/>
      <c r="L129" s="216"/>
      <c r="M129" s="216"/>
      <c r="N129" s="216"/>
      <c r="O129" s="218"/>
      <c r="P129" s="218"/>
      <c r="Q129" s="216"/>
      <c r="R129" s="216"/>
      <c r="S129" s="218"/>
      <c r="T129" s="216"/>
      <c r="U129" s="216"/>
      <c r="V129" s="215"/>
      <c r="W129" s="216"/>
      <c r="X129" s="216"/>
      <c r="Y129" s="216"/>
      <c r="Z129" s="216"/>
      <c r="AA129" s="216"/>
      <c r="AB129" s="218"/>
      <c r="AC129" s="218"/>
      <c r="AD129" s="218"/>
      <c r="AE129" s="218"/>
      <c r="AF129" s="218"/>
      <c r="AG129" s="218"/>
      <c r="AH129" s="216"/>
      <c r="AI129" s="216"/>
      <c r="AJ129" s="216"/>
      <c r="AK129" s="216"/>
      <c r="AL129" s="216"/>
      <c r="AM129" s="216"/>
    </row>
    <row r="130" spans="1:39" s="11" customFormat="1" ht="71.25" customHeight="1">
      <c r="A130" s="479"/>
      <c r="B130" s="440" t="s">
        <v>17972</v>
      </c>
      <c r="C130" s="440"/>
      <c r="D130" s="440"/>
      <c r="E130" s="162" t="s">
        <v>564</v>
      </c>
      <c r="F130" s="216"/>
      <c r="G130" s="216"/>
      <c r="H130" s="216"/>
      <c r="I130" s="216"/>
      <c r="J130" s="216"/>
      <c r="K130" s="216"/>
      <c r="L130" s="216"/>
      <c r="M130" s="216"/>
      <c r="N130" s="216"/>
      <c r="O130" s="218"/>
      <c r="P130" s="218"/>
      <c r="Q130" s="216"/>
      <c r="R130" s="216"/>
      <c r="S130" s="218"/>
      <c r="T130" s="216"/>
      <c r="U130" s="216"/>
      <c r="V130" s="215"/>
      <c r="W130" s="216"/>
      <c r="X130" s="216"/>
      <c r="Y130" s="216"/>
      <c r="Z130" s="216"/>
      <c r="AA130" s="216"/>
      <c r="AB130" s="218"/>
      <c r="AC130" s="218"/>
      <c r="AD130" s="218"/>
      <c r="AE130" s="218"/>
      <c r="AF130" s="218"/>
      <c r="AG130" s="218"/>
      <c r="AH130" s="216"/>
      <c r="AI130" s="216"/>
      <c r="AJ130" s="216"/>
      <c r="AK130" s="216"/>
      <c r="AL130" s="216"/>
      <c r="AM130" s="216"/>
    </row>
    <row r="131" spans="1:39" s="11" customFormat="1" ht="71.25" customHeight="1">
      <c r="A131" s="479"/>
      <c r="B131" s="421" t="s">
        <v>17973</v>
      </c>
      <c r="C131" s="421"/>
      <c r="D131" s="421"/>
      <c r="E131" s="162" t="s">
        <v>377</v>
      </c>
      <c r="F131" s="216"/>
      <c r="G131" s="216"/>
      <c r="H131" s="216"/>
      <c r="I131" s="216"/>
      <c r="J131" s="216"/>
      <c r="K131" s="216"/>
      <c r="L131" s="216"/>
      <c r="M131" s="216"/>
      <c r="N131" s="216"/>
      <c r="O131" s="218"/>
      <c r="P131" s="218"/>
      <c r="Q131" s="216"/>
      <c r="R131" s="216"/>
      <c r="S131" s="218"/>
      <c r="T131" s="216"/>
      <c r="U131" s="216"/>
      <c r="V131" s="215"/>
      <c r="W131" s="216"/>
      <c r="X131" s="216"/>
      <c r="Y131" s="216"/>
      <c r="Z131" s="216"/>
      <c r="AA131" s="216"/>
      <c r="AB131" s="218"/>
      <c r="AC131" s="218"/>
      <c r="AD131" s="218"/>
      <c r="AE131" s="218"/>
      <c r="AF131" s="218"/>
      <c r="AG131" s="218"/>
      <c r="AH131" s="216"/>
      <c r="AI131" s="216"/>
      <c r="AJ131" s="216"/>
      <c r="AK131" s="216"/>
      <c r="AL131" s="216"/>
      <c r="AM131" s="216"/>
    </row>
    <row r="132" spans="1:39" s="11" customFormat="1" ht="33.6" customHeight="1">
      <c r="A132" s="479"/>
      <c r="B132" s="440" t="s">
        <v>18998</v>
      </c>
      <c r="C132" s="440"/>
      <c r="D132" s="440"/>
      <c r="E132" s="162" t="s">
        <v>378</v>
      </c>
      <c r="F132" s="215"/>
      <c r="G132" s="215"/>
      <c r="H132" s="215"/>
      <c r="I132" s="215"/>
      <c r="J132" s="215"/>
      <c r="K132" s="215"/>
      <c r="L132" s="215"/>
      <c r="M132" s="215"/>
      <c r="N132" s="215"/>
      <c r="O132" s="215"/>
      <c r="P132" s="215"/>
      <c r="Q132" s="215"/>
      <c r="R132" s="215"/>
      <c r="S132" s="215"/>
      <c r="T132" s="215"/>
      <c r="U132" s="215"/>
      <c r="V132" s="215"/>
      <c r="W132" s="215"/>
      <c r="X132" s="215"/>
      <c r="Y132" s="215"/>
      <c r="Z132" s="215"/>
      <c r="AA132" s="215"/>
      <c r="AB132" s="215"/>
      <c r="AC132" s="215"/>
      <c r="AD132" s="215"/>
      <c r="AE132" s="215"/>
      <c r="AF132" s="215"/>
      <c r="AG132" s="215"/>
      <c r="AH132" s="215"/>
      <c r="AI132" s="215"/>
      <c r="AJ132" s="215"/>
      <c r="AK132" s="215">
        <v>0</v>
      </c>
      <c r="AL132" s="215">
        <v>0</v>
      </c>
      <c r="AM132" s="215">
        <v>0</v>
      </c>
    </row>
    <row r="133" spans="1:39" s="11" customFormat="1" ht="42.75" customHeight="1">
      <c r="A133" s="439" t="s">
        <v>17974</v>
      </c>
      <c r="B133" s="486" t="s">
        <v>17975</v>
      </c>
      <c r="C133" s="486"/>
      <c r="D133" s="486"/>
      <c r="E133" s="162" t="s">
        <v>379</v>
      </c>
      <c r="F133" s="216"/>
      <c r="G133" s="216"/>
      <c r="H133" s="217"/>
      <c r="I133" s="217"/>
      <c r="J133" s="216"/>
      <c r="K133" s="218"/>
      <c r="L133" s="218"/>
      <c r="M133" s="218"/>
      <c r="N133" s="218"/>
      <c r="O133" s="218"/>
      <c r="P133" s="218"/>
      <c r="Q133" s="218"/>
      <c r="R133" s="218"/>
      <c r="S133" s="218"/>
      <c r="T133" s="218"/>
      <c r="U133" s="216"/>
      <c r="V133" s="215"/>
      <c r="W133" s="216"/>
      <c r="X133" s="216"/>
      <c r="Y133" s="218"/>
      <c r="Z133" s="218"/>
      <c r="AA133" s="218"/>
      <c r="AB133" s="218"/>
      <c r="AC133" s="218"/>
      <c r="AD133" s="218"/>
      <c r="AE133" s="218"/>
      <c r="AF133" s="218"/>
      <c r="AG133" s="218"/>
      <c r="AH133" s="218"/>
      <c r="AI133" s="218"/>
      <c r="AJ133" s="218"/>
      <c r="AK133" s="216"/>
      <c r="AL133" s="216"/>
      <c r="AM133" s="216"/>
    </row>
    <row r="134" spans="1:39" s="11" customFormat="1" ht="104.25" customHeight="1">
      <c r="A134" s="439"/>
      <c r="B134" s="486" t="s">
        <v>17976</v>
      </c>
      <c r="C134" s="486"/>
      <c r="D134" s="486"/>
      <c r="E134" s="162" t="s">
        <v>380</v>
      </c>
      <c r="F134" s="216"/>
      <c r="G134" s="216"/>
      <c r="H134" s="217"/>
      <c r="I134" s="217"/>
      <c r="J134" s="216"/>
      <c r="K134" s="218"/>
      <c r="L134" s="218"/>
      <c r="M134" s="218"/>
      <c r="N134" s="218"/>
      <c r="O134" s="218"/>
      <c r="P134" s="218"/>
      <c r="Q134" s="218"/>
      <c r="R134" s="218"/>
      <c r="S134" s="218"/>
      <c r="T134" s="218"/>
      <c r="U134" s="216"/>
      <c r="V134" s="215"/>
      <c r="W134" s="216"/>
      <c r="X134" s="216"/>
      <c r="Y134" s="218"/>
      <c r="Z134" s="218"/>
      <c r="AA134" s="218"/>
      <c r="AB134" s="218"/>
      <c r="AC134" s="218"/>
      <c r="AD134" s="218"/>
      <c r="AE134" s="218"/>
      <c r="AF134" s="218"/>
      <c r="AG134" s="218"/>
      <c r="AH134" s="218"/>
      <c r="AI134" s="218"/>
      <c r="AJ134" s="218"/>
      <c r="AK134" s="216"/>
      <c r="AL134" s="216"/>
      <c r="AM134" s="216"/>
    </row>
    <row r="135" spans="1:39" s="11" customFormat="1" ht="65.25" customHeight="1">
      <c r="A135" s="439"/>
      <c r="B135" s="486" t="s">
        <v>17977</v>
      </c>
      <c r="C135" s="486"/>
      <c r="D135" s="486"/>
      <c r="E135" s="162" t="s">
        <v>381</v>
      </c>
      <c r="F135" s="216"/>
      <c r="G135" s="216"/>
      <c r="H135" s="217"/>
      <c r="I135" s="217"/>
      <c r="J135" s="216"/>
      <c r="K135" s="218"/>
      <c r="L135" s="218"/>
      <c r="M135" s="218"/>
      <c r="N135" s="218"/>
      <c r="O135" s="218"/>
      <c r="P135" s="218"/>
      <c r="Q135" s="218"/>
      <c r="R135" s="218"/>
      <c r="S135" s="218"/>
      <c r="T135" s="218"/>
      <c r="U135" s="216"/>
      <c r="V135" s="215"/>
      <c r="W135" s="216"/>
      <c r="X135" s="216"/>
      <c r="Y135" s="218"/>
      <c r="Z135" s="218"/>
      <c r="AA135" s="218"/>
      <c r="AB135" s="218"/>
      <c r="AC135" s="218"/>
      <c r="AD135" s="218"/>
      <c r="AE135" s="218"/>
      <c r="AF135" s="218"/>
      <c r="AG135" s="218"/>
      <c r="AH135" s="218"/>
      <c r="AI135" s="218"/>
      <c r="AJ135" s="218"/>
      <c r="AK135" s="216"/>
      <c r="AL135" s="216"/>
      <c r="AM135" s="216"/>
    </row>
    <row r="136" spans="1:39" s="11" customFormat="1" ht="29.45" customHeight="1">
      <c r="A136" s="439"/>
      <c r="B136" s="440" t="s">
        <v>17978</v>
      </c>
      <c r="C136" s="440"/>
      <c r="D136" s="440"/>
      <c r="E136" s="162" t="s">
        <v>382</v>
      </c>
      <c r="F136" s="216"/>
      <c r="G136" s="216"/>
      <c r="H136" s="217"/>
      <c r="I136" s="217"/>
      <c r="J136" s="216"/>
      <c r="K136" s="218"/>
      <c r="L136" s="218"/>
      <c r="M136" s="218"/>
      <c r="N136" s="218"/>
      <c r="O136" s="218"/>
      <c r="P136" s="218"/>
      <c r="Q136" s="218"/>
      <c r="R136" s="218"/>
      <c r="S136" s="218"/>
      <c r="T136" s="218"/>
      <c r="U136" s="216"/>
      <c r="V136" s="215"/>
      <c r="W136" s="216"/>
      <c r="X136" s="216"/>
      <c r="Y136" s="218"/>
      <c r="Z136" s="218"/>
      <c r="AA136" s="218"/>
      <c r="AB136" s="218"/>
      <c r="AC136" s="218"/>
      <c r="AD136" s="218"/>
      <c r="AE136" s="218"/>
      <c r="AF136" s="218"/>
      <c r="AG136" s="218"/>
      <c r="AH136" s="218"/>
      <c r="AI136" s="218"/>
      <c r="AJ136" s="218"/>
      <c r="AK136" s="216"/>
      <c r="AL136" s="216"/>
      <c r="AM136" s="216"/>
    </row>
    <row r="137" spans="1:39" s="11" customFormat="1" ht="31.9" customHeight="1">
      <c r="A137" s="439"/>
      <c r="B137" s="440" t="s">
        <v>18999</v>
      </c>
      <c r="C137" s="440"/>
      <c r="D137" s="440"/>
      <c r="E137" s="162" t="s">
        <v>383</v>
      </c>
      <c r="F137" s="215"/>
      <c r="G137" s="215"/>
      <c r="H137" s="215"/>
      <c r="I137" s="215"/>
      <c r="J137" s="215"/>
      <c r="K137" s="215"/>
      <c r="L137" s="215"/>
      <c r="M137" s="215"/>
      <c r="N137" s="215"/>
      <c r="O137" s="215"/>
      <c r="P137" s="215"/>
      <c r="Q137" s="215"/>
      <c r="R137" s="215"/>
      <c r="S137" s="215"/>
      <c r="T137" s="215"/>
      <c r="U137" s="215"/>
      <c r="V137" s="215"/>
      <c r="W137" s="215"/>
      <c r="X137" s="215"/>
      <c r="Y137" s="215"/>
      <c r="Z137" s="215"/>
      <c r="AA137" s="215"/>
      <c r="AB137" s="215"/>
      <c r="AC137" s="215"/>
      <c r="AD137" s="215"/>
      <c r="AE137" s="215"/>
      <c r="AF137" s="215"/>
      <c r="AG137" s="215"/>
      <c r="AH137" s="215"/>
      <c r="AI137" s="215"/>
      <c r="AJ137" s="215"/>
      <c r="AK137" s="215">
        <v>0</v>
      </c>
      <c r="AL137" s="215">
        <v>0</v>
      </c>
      <c r="AM137" s="215">
        <v>0</v>
      </c>
    </row>
    <row r="138" spans="1:39" s="11" customFormat="1" ht="111.75" customHeight="1">
      <c r="A138" s="480" t="s">
        <v>279</v>
      </c>
      <c r="B138" s="439" t="s">
        <v>17979</v>
      </c>
      <c r="C138" s="422" t="s">
        <v>566</v>
      </c>
      <c r="D138" s="422"/>
      <c r="E138" s="162" t="s">
        <v>384</v>
      </c>
      <c r="F138" s="216"/>
      <c r="G138" s="216"/>
      <c r="H138" s="217"/>
      <c r="I138" s="217"/>
      <c r="J138" s="216"/>
      <c r="K138" s="218"/>
      <c r="L138" s="218"/>
      <c r="M138" s="218"/>
      <c r="N138" s="218"/>
      <c r="O138" s="218"/>
      <c r="P138" s="218"/>
      <c r="Q138" s="218"/>
      <c r="R138" s="218"/>
      <c r="S138" s="218"/>
      <c r="T138" s="218"/>
      <c r="U138" s="216"/>
      <c r="V138" s="215"/>
      <c r="W138" s="216"/>
      <c r="X138" s="216"/>
      <c r="Y138" s="218"/>
      <c r="Z138" s="218"/>
      <c r="AA138" s="218"/>
      <c r="AB138" s="218"/>
      <c r="AC138" s="218"/>
      <c r="AD138" s="218"/>
      <c r="AE138" s="218"/>
      <c r="AF138" s="218"/>
      <c r="AG138" s="218"/>
      <c r="AH138" s="218"/>
      <c r="AI138" s="218"/>
      <c r="AJ138" s="218"/>
      <c r="AK138" s="216"/>
      <c r="AL138" s="216"/>
      <c r="AM138" s="216"/>
    </row>
    <row r="139" spans="1:39" s="11" customFormat="1" ht="57" customHeight="1">
      <c r="A139" s="480"/>
      <c r="B139" s="439"/>
      <c r="C139" s="421" t="s">
        <v>620</v>
      </c>
      <c r="D139" s="421"/>
      <c r="E139" s="162" t="s">
        <v>385</v>
      </c>
      <c r="F139" s="216"/>
      <c r="G139" s="216"/>
      <c r="H139" s="217"/>
      <c r="I139" s="217"/>
      <c r="J139" s="216"/>
      <c r="K139" s="218"/>
      <c r="L139" s="218"/>
      <c r="M139" s="218"/>
      <c r="N139" s="218"/>
      <c r="O139" s="218"/>
      <c r="P139" s="218"/>
      <c r="Q139" s="218"/>
      <c r="R139" s="218"/>
      <c r="S139" s="218"/>
      <c r="T139" s="218"/>
      <c r="U139" s="216"/>
      <c r="V139" s="215"/>
      <c r="W139" s="216"/>
      <c r="X139" s="216"/>
      <c r="Y139" s="218"/>
      <c r="Z139" s="218"/>
      <c r="AA139" s="218"/>
      <c r="AB139" s="218"/>
      <c r="AC139" s="218"/>
      <c r="AD139" s="218"/>
      <c r="AE139" s="218"/>
      <c r="AF139" s="218"/>
      <c r="AG139" s="218"/>
      <c r="AH139" s="218"/>
      <c r="AI139" s="218"/>
      <c r="AJ139" s="218"/>
      <c r="AK139" s="216"/>
      <c r="AL139" s="216"/>
      <c r="AM139" s="216"/>
    </row>
    <row r="140" spans="1:39" s="11" customFormat="1" ht="61.5" customHeight="1">
      <c r="A140" s="480"/>
      <c r="B140" s="439"/>
      <c r="C140" s="421" t="s">
        <v>622</v>
      </c>
      <c r="D140" s="421"/>
      <c r="E140" s="162" t="s">
        <v>386</v>
      </c>
      <c r="F140" s="216"/>
      <c r="G140" s="216"/>
      <c r="H140" s="217"/>
      <c r="I140" s="217"/>
      <c r="J140" s="216"/>
      <c r="K140" s="218"/>
      <c r="L140" s="218"/>
      <c r="M140" s="218"/>
      <c r="N140" s="218"/>
      <c r="O140" s="218"/>
      <c r="P140" s="218"/>
      <c r="Q140" s="218"/>
      <c r="R140" s="218"/>
      <c r="S140" s="218"/>
      <c r="T140" s="218"/>
      <c r="U140" s="216"/>
      <c r="V140" s="215"/>
      <c r="W140" s="216"/>
      <c r="X140" s="216"/>
      <c r="Y140" s="218"/>
      <c r="Z140" s="218"/>
      <c r="AA140" s="218"/>
      <c r="AB140" s="218"/>
      <c r="AC140" s="218"/>
      <c r="AD140" s="218"/>
      <c r="AE140" s="218"/>
      <c r="AF140" s="218"/>
      <c r="AG140" s="218"/>
      <c r="AH140" s="218"/>
      <c r="AI140" s="218"/>
      <c r="AJ140" s="218"/>
      <c r="AK140" s="216"/>
      <c r="AL140" s="216"/>
      <c r="AM140" s="216"/>
    </row>
    <row r="141" spans="1:39" s="11" customFormat="1" ht="68.25" customHeight="1">
      <c r="A141" s="480"/>
      <c r="B141" s="439"/>
      <c r="C141" s="421" t="s">
        <v>19000</v>
      </c>
      <c r="D141" s="421"/>
      <c r="E141" s="162" t="s">
        <v>387</v>
      </c>
      <c r="F141" s="216"/>
      <c r="G141" s="216"/>
      <c r="H141" s="217"/>
      <c r="I141" s="217"/>
      <c r="J141" s="216"/>
      <c r="K141" s="218"/>
      <c r="L141" s="218"/>
      <c r="M141" s="218"/>
      <c r="N141" s="218"/>
      <c r="O141" s="218"/>
      <c r="P141" s="218"/>
      <c r="Q141" s="218"/>
      <c r="R141" s="218"/>
      <c r="S141" s="218"/>
      <c r="T141" s="218"/>
      <c r="U141" s="216"/>
      <c r="V141" s="215"/>
      <c r="W141" s="216"/>
      <c r="X141" s="216"/>
      <c r="Y141" s="218"/>
      <c r="Z141" s="218"/>
      <c r="AA141" s="218"/>
      <c r="AB141" s="218"/>
      <c r="AC141" s="218"/>
      <c r="AD141" s="218"/>
      <c r="AE141" s="218"/>
      <c r="AF141" s="218"/>
      <c r="AG141" s="218"/>
      <c r="AH141" s="218"/>
      <c r="AI141" s="218"/>
      <c r="AJ141" s="218"/>
      <c r="AK141" s="216"/>
      <c r="AL141" s="216"/>
      <c r="AM141" s="216"/>
    </row>
    <row r="142" spans="1:39" s="11" customFormat="1" ht="87.75" customHeight="1">
      <c r="A142" s="480"/>
      <c r="B142" s="439"/>
      <c r="C142" s="421" t="s">
        <v>18989</v>
      </c>
      <c r="D142" s="421"/>
      <c r="E142" s="162" t="s">
        <v>388</v>
      </c>
      <c r="F142" s="216"/>
      <c r="G142" s="216"/>
      <c r="H142" s="217"/>
      <c r="I142" s="217"/>
      <c r="J142" s="216"/>
      <c r="K142" s="218"/>
      <c r="L142" s="218"/>
      <c r="M142" s="218"/>
      <c r="N142" s="218"/>
      <c r="O142" s="218"/>
      <c r="P142" s="218"/>
      <c r="Q142" s="218"/>
      <c r="R142" s="218"/>
      <c r="S142" s="218"/>
      <c r="T142" s="218"/>
      <c r="U142" s="216"/>
      <c r="V142" s="215"/>
      <c r="W142" s="216"/>
      <c r="X142" s="216"/>
      <c r="Y142" s="218"/>
      <c r="Z142" s="218"/>
      <c r="AA142" s="218"/>
      <c r="AB142" s="218"/>
      <c r="AC142" s="218"/>
      <c r="AD142" s="218"/>
      <c r="AE142" s="218"/>
      <c r="AF142" s="218"/>
      <c r="AG142" s="218"/>
      <c r="AH142" s="218"/>
      <c r="AI142" s="218"/>
      <c r="AJ142" s="218"/>
      <c r="AK142" s="216"/>
      <c r="AL142" s="216"/>
      <c r="AM142" s="216"/>
    </row>
    <row r="143" spans="1:39" s="11" customFormat="1" ht="49.15" customHeight="1">
      <c r="A143" s="480"/>
      <c r="B143" s="439"/>
      <c r="C143" s="421" t="s">
        <v>621</v>
      </c>
      <c r="D143" s="421"/>
      <c r="E143" s="162" t="s">
        <v>389</v>
      </c>
      <c r="F143" s="216"/>
      <c r="G143" s="216"/>
      <c r="H143" s="217"/>
      <c r="I143" s="217"/>
      <c r="J143" s="216"/>
      <c r="K143" s="218"/>
      <c r="L143" s="218"/>
      <c r="M143" s="218"/>
      <c r="N143" s="218"/>
      <c r="O143" s="218"/>
      <c r="P143" s="218"/>
      <c r="Q143" s="218"/>
      <c r="R143" s="218"/>
      <c r="S143" s="218"/>
      <c r="T143" s="218"/>
      <c r="U143" s="216"/>
      <c r="V143" s="215"/>
      <c r="W143" s="216"/>
      <c r="X143" s="216"/>
      <c r="Y143" s="218"/>
      <c r="Z143" s="218"/>
      <c r="AA143" s="218"/>
      <c r="AB143" s="218"/>
      <c r="AC143" s="218"/>
      <c r="AD143" s="218"/>
      <c r="AE143" s="218"/>
      <c r="AF143" s="218"/>
      <c r="AG143" s="218"/>
      <c r="AH143" s="218"/>
      <c r="AI143" s="218"/>
      <c r="AJ143" s="218"/>
      <c r="AK143" s="216"/>
      <c r="AL143" s="216"/>
      <c r="AM143" s="216"/>
    </row>
    <row r="144" spans="1:39" s="11" customFormat="1" ht="115.5" customHeight="1">
      <c r="A144" s="480"/>
      <c r="B144" s="439"/>
      <c r="C144" s="420" t="s">
        <v>19001</v>
      </c>
      <c r="D144" s="171" t="s">
        <v>8</v>
      </c>
      <c r="E144" s="162" t="s">
        <v>390</v>
      </c>
      <c r="F144" s="216"/>
      <c r="G144" s="216"/>
      <c r="H144" s="217"/>
      <c r="I144" s="217"/>
      <c r="J144" s="216"/>
      <c r="K144" s="218"/>
      <c r="L144" s="218"/>
      <c r="M144" s="218"/>
      <c r="N144" s="218"/>
      <c r="O144" s="218"/>
      <c r="P144" s="218"/>
      <c r="Q144" s="218"/>
      <c r="R144" s="218"/>
      <c r="S144" s="218"/>
      <c r="T144" s="218"/>
      <c r="U144" s="216"/>
      <c r="V144" s="215"/>
      <c r="W144" s="216"/>
      <c r="X144" s="216"/>
      <c r="Y144" s="218"/>
      <c r="Z144" s="218"/>
      <c r="AA144" s="218"/>
      <c r="AB144" s="218"/>
      <c r="AC144" s="218"/>
      <c r="AD144" s="218"/>
      <c r="AE144" s="218"/>
      <c r="AF144" s="218"/>
      <c r="AG144" s="218"/>
      <c r="AH144" s="218"/>
      <c r="AI144" s="218"/>
      <c r="AJ144" s="218"/>
      <c r="AK144" s="216"/>
      <c r="AL144" s="216"/>
      <c r="AM144" s="216"/>
    </row>
    <row r="145" spans="1:39" s="11" customFormat="1" ht="409.5" customHeight="1">
      <c r="A145" s="480"/>
      <c r="B145" s="439"/>
      <c r="C145" s="420"/>
      <c r="D145" s="171" t="s">
        <v>7</v>
      </c>
      <c r="E145" s="162" t="s">
        <v>391</v>
      </c>
      <c r="F145" s="216"/>
      <c r="G145" s="216"/>
      <c r="H145" s="217"/>
      <c r="I145" s="217"/>
      <c r="J145" s="216"/>
      <c r="K145" s="218"/>
      <c r="L145" s="218"/>
      <c r="M145" s="218"/>
      <c r="N145" s="218"/>
      <c r="O145" s="218"/>
      <c r="P145" s="218"/>
      <c r="Q145" s="218"/>
      <c r="R145" s="218"/>
      <c r="S145" s="218"/>
      <c r="T145" s="218"/>
      <c r="U145" s="216"/>
      <c r="V145" s="215"/>
      <c r="W145" s="216"/>
      <c r="X145" s="216"/>
      <c r="Y145" s="218"/>
      <c r="Z145" s="218"/>
      <c r="AA145" s="218"/>
      <c r="AB145" s="218"/>
      <c r="AC145" s="218"/>
      <c r="AD145" s="218"/>
      <c r="AE145" s="218"/>
      <c r="AF145" s="218"/>
      <c r="AG145" s="218"/>
      <c r="AH145" s="218"/>
      <c r="AI145" s="218"/>
      <c r="AJ145" s="218"/>
      <c r="AK145" s="216"/>
      <c r="AL145" s="216"/>
      <c r="AM145" s="216"/>
    </row>
    <row r="146" spans="1:39" s="11" customFormat="1" ht="111.75" customHeight="1">
      <c r="A146" s="480" t="s">
        <v>17980</v>
      </c>
      <c r="B146" s="439" t="s">
        <v>208</v>
      </c>
      <c r="C146" s="495" t="s">
        <v>129</v>
      </c>
      <c r="D146" s="496"/>
      <c r="E146" s="162" t="s">
        <v>392</v>
      </c>
      <c r="F146" s="216"/>
      <c r="G146" s="216"/>
      <c r="H146" s="217"/>
      <c r="I146" s="217"/>
      <c r="J146" s="216"/>
      <c r="K146" s="218"/>
      <c r="L146" s="218"/>
      <c r="M146" s="218"/>
      <c r="N146" s="218"/>
      <c r="O146" s="218"/>
      <c r="P146" s="218"/>
      <c r="Q146" s="218"/>
      <c r="R146" s="218"/>
      <c r="S146" s="218"/>
      <c r="T146" s="218"/>
      <c r="U146" s="216"/>
      <c r="V146" s="215"/>
      <c r="W146" s="216"/>
      <c r="X146" s="216"/>
      <c r="Y146" s="218"/>
      <c r="Z146" s="218"/>
      <c r="AA146" s="218"/>
      <c r="AB146" s="218"/>
      <c r="AC146" s="218"/>
      <c r="AD146" s="218"/>
      <c r="AE146" s="218"/>
      <c r="AF146" s="218"/>
      <c r="AG146" s="218"/>
      <c r="AH146" s="218"/>
      <c r="AI146" s="218"/>
      <c r="AJ146" s="218"/>
      <c r="AK146" s="216"/>
      <c r="AL146" s="216"/>
      <c r="AM146" s="216"/>
    </row>
    <row r="147" spans="1:39" s="11" customFormat="1" ht="47.25" customHeight="1">
      <c r="A147" s="480"/>
      <c r="B147" s="439"/>
      <c r="C147" s="421" t="s">
        <v>185</v>
      </c>
      <c r="D147" s="421"/>
      <c r="E147" s="162" t="s">
        <v>393</v>
      </c>
      <c r="F147" s="216"/>
      <c r="G147" s="216"/>
      <c r="H147" s="217"/>
      <c r="I147" s="217"/>
      <c r="J147" s="216"/>
      <c r="K147" s="218"/>
      <c r="L147" s="218"/>
      <c r="M147" s="218"/>
      <c r="N147" s="218"/>
      <c r="O147" s="218"/>
      <c r="P147" s="218"/>
      <c r="Q147" s="218"/>
      <c r="R147" s="218"/>
      <c r="S147" s="218"/>
      <c r="T147" s="218"/>
      <c r="U147" s="216"/>
      <c r="V147" s="215"/>
      <c r="W147" s="216"/>
      <c r="X147" s="216"/>
      <c r="Y147" s="218"/>
      <c r="Z147" s="218"/>
      <c r="AA147" s="218"/>
      <c r="AB147" s="218"/>
      <c r="AC147" s="218"/>
      <c r="AD147" s="218"/>
      <c r="AE147" s="218"/>
      <c r="AF147" s="218"/>
      <c r="AG147" s="218"/>
      <c r="AH147" s="218"/>
      <c r="AI147" s="218"/>
      <c r="AJ147" s="218"/>
      <c r="AK147" s="216"/>
      <c r="AL147" s="216"/>
      <c r="AM147" s="216"/>
    </row>
    <row r="148" spans="1:39" s="11" customFormat="1" ht="62.25" customHeight="1">
      <c r="A148" s="480"/>
      <c r="B148" s="439"/>
      <c r="C148" s="421" t="s">
        <v>622</v>
      </c>
      <c r="D148" s="421"/>
      <c r="E148" s="162" t="s">
        <v>394</v>
      </c>
      <c r="F148" s="216"/>
      <c r="G148" s="216"/>
      <c r="H148" s="217"/>
      <c r="I148" s="217"/>
      <c r="J148" s="216"/>
      <c r="K148" s="218"/>
      <c r="L148" s="218"/>
      <c r="M148" s="218"/>
      <c r="N148" s="218"/>
      <c r="O148" s="218"/>
      <c r="P148" s="218"/>
      <c r="Q148" s="218"/>
      <c r="R148" s="218"/>
      <c r="S148" s="218"/>
      <c r="T148" s="218"/>
      <c r="U148" s="216"/>
      <c r="V148" s="215"/>
      <c r="W148" s="216"/>
      <c r="X148" s="216"/>
      <c r="Y148" s="218"/>
      <c r="Z148" s="218"/>
      <c r="AA148" s="218"/>
      <c r="AB148" s="218"/>
      <c r="AC148" s="218"/>
      <c r="AD148" s="218"/>
      <c r="AE148" s="218"/>
      <c r="AF148" s="218"/>
      <c r="AG148" s="218"/>
      <c r="AH148" s="218"/>
      <c r="AI148" s="218"/>
      <c r="AJ148" s="218"/>
      <c r="AK148" s="216"/>
      <c r="AL148" s="216"/>
      <c r="AM148" s="216"/>
    </row>
    <row r="149" spans="1:39" s="11" customFormat="1" ht="72.75" customHeight="1">
      <c r="A149" s="480"/>
      <c r="B149" s="439"/>
      <c r="C149" s="421" t="s">
        <v>19000</v>
      </c>
      <c r="D149" s="421"/>
      <c r="E149" s="162" t="s">
        <v>395</v>
      </c>
      <c r="F149" s="216"/>
      <c r="G149" s="216"/>
      <c r="H149" s="217"/>
      <c r="I149" s="217"/>
      <c r="J149" s="216"/>
      <c r="K149" s="218"/>
      <c r="L149" s="218"/>
      <c r="M149" s="218"/>
      <c r="N149" s="218"/>
      <c r="O149" s="218"/>
      <c r="P149" s="218"/>
      <c r="Q149" s="218"/>
      <c r="R149" s="218"/>
      <c r="S149" s="218"/>
      <c r="T149" s="218"/>
      <c r="U149" s="216"/>
      <c r="V149" s="215"/>
      <c r="W149" s="216"/>
      <c r="X149" s="216"/>
      <c r="Y149" s="218"/>
      <c r="Z149" s="218"/>
      <c r="AA149" s="218"/>
      <c r="AB149" s="218"/>
      <c r="AC149" s="218"/>
      <c r="AD149" s="218"/>
      <c r="AE149" s="218"/>
      <c r="AF149" s="218"/>
      <c r="AG149" s="218"/>
      <c r="AH149" s="218"/>
      <c r="AI149" s="218"/>
      <c r="AJ149" s="218"/>
      <c r="AK149" s="216"/>
      <c r="AL149" s="216"/>
      <c r="AM149" s="216"/>
    </row>
    <row r="150" spans="1:39" s="11" customFormat="1" ht="90.75" customHeight="1">
      <c r="A150" s="480"/>
      <c r="B150" s="439"/>
      <c r="C150" s="421" t="s">
        <v>18989</v>
      </c>
      <c r="D150" s="421"/>
      <c r="E150" s="162" t="s">
        <v>396</v>
      </c>
      <c r="F150" s="216"/>
      <c r="G150" s="216"/>
      <c r="H150" s="217"/>
      <c r="I150" s="217"/>
      <c r="J150" s="216"/>
      <c r="K150" s="218"/>
      <c r="L150" s="218"/>
      <c r="M150" s="218"/>
      <c r="N150" s="218"/>
      <c r="O150" s="218"/>
      <c r="P150" s="218"/>
      <c r="Q150" s="218"/>
      <c r="R150" s="218"/>
      <c r="S150" s="218"/>
      <c r="T150" s="218"/>
      <c r="U150" s="216"/>
      <c r="V150" s="215"/>
      <c r="W150" s="216"/>
      <c r="X150" s="216"/>
      <c r="Y150" s="218"/>
      <c r="Z150" s="218"/>
      <c r="AA150" s="218"/>
      <c r="AB150" s="218"/>
      <c r="AC150" s="218"/>
      <c r="AD150" s="218"/>
      <c r="AE150" s="218"/>
      <c r="AF150" s="218"/>
      <c r="AG150" s="218"/>
      <c r="AH150" s="218"/>
      <c r="AI150" s="218"/>
      <c r="AJ150" s="218"/>
      <c r="AK150" s="216"/>
      <c r="AL150" s="216"/>
      <c r="AM150" s="216"/>
    </row>
    <row r="151" spans="1:39" s="11" customFormat="1" ht="59.25" customHeight="1">
      <c r="A151" s="480"/>
      <c r="B151" s="439"/>
      <c r="C151" s="421" t="s">
        <v>621</v>
      </c>
      <c r="D151" s="421"/>
      <c r="E151" s="162" t="s">
        <v>397</v>
      </c>
      <c r="F151" s="216"/>
      <c r="G151" s="216"/>
      <c r="H151" s="217"/>
      <c r="I151" s="217"/>
      <c r="J151" s="216"/>
      <c r="K151" s="218"/>
      <c r="L151" s="218"/>
      <c r="M151" s="218"/>
      <c r="N151" s="218"/>
      <c r="O151" s="218"/>
      <c r="P151" s="218"/>
      <c r="Q151" s="218"/>
      <c r="R151" s="218"/>
      <c r="S151" s="218"/>
      <c r="T151" s="218"/>
      <c r="U151" s="216"/>
      <c r="V151" s="215"/>
      <c r="W151" s="216"/>
      <c r="X151" s="216"/>
      <c r="Y151" s="218"/>
      <c r="Z151" s="218"/>
      <c r="AA151" s="218"/>
      <c r="AB151" s="218"/>
      <c r="AC151" s="218"/>
      <c r="AD151" s="218"/>
      <c r="AE151" s="218"/>
      <c r="AF151" s="218"/>
      <c r="AG151" s="218"/>
      <c r="AH151" s="218"/>
      <c r="AI151" s="218"/>
      <c r="AJ151" s="218"/>
      <c r="AK151" s="216"/>
      <c r="AL151" s="216"/>
      <c r="AM151" s="216"/>
    </row>
    <row r="152" spans="1:39" s="11" customFormat="1" ht="132" customHeight="1">
      <c r="A152" s="480"/>
      <c r="B152" s="439"/>
      <c r="C152" s="420" t="s">
        <v>21301</v>
      </c>
      <c r="D152" s="171" t="s">
        <v>8</v>
      </c>
      <c r="E152" s="162" t="s">
        <v>398</v>
      </c>
      <c r="F152" s="216"/>
      <c r="G152" s="216"/>
      <c r="H152" s="217"/>
      <c r="I152" s="217"/>
      <c r="J152" s="216"/>
      <c r="K152" s="218"/>
      <c r="L152" s="218"/>
      <c r="M152" s="218"/>
      <c r="N152" s="218"/>
      <c r="O152" s="218"/>
      <c r="P152" s="218"/>
      <c r="Q152" s="218"/>
      <c r="R152" s="218"/>
      <c r="S152" s="218"/>
      <c r="T152" s="218"/>
      <c r="U152" s="216"/>
      <c r="V152" s="215"/>
      <c r="W152" s="216"/>
      <c r="X152" s="216"/>
      <c r="Y152" s="218"/>
      <c r="Z152" s="218"/>
      <c r="AA152" s="218"/>
      <c r="AB152" s="218"/>
      <c r="AC152" s="218"/>
      <c r="AD152" s="218"/>
      <c r="AE152" s="218"/>
      <c r="AF152" s="218"/>
      <c r="AG152" s="218"/>
      <c r="AH152" s="218"/>
      <c r="AI152" s="218"/>
      <c r="AJ152" s="218"/>
      <c r="AK152" s="216"/>
      <c r="AL152" s="216"/>
      <c r="AM152" s="216"/>
    </row>
    <row r="153" spans="1:39" s="11" customFormat="1" ht="409.5" customHeight="1">
      <c r="A153" s="480"/>
      <c r="B153" s="439"/>
      <c r="C153" s="420"/>
      <c r="D153" s="171" t="s">
        <v>7</v>
      </c>
      <c r="E153" s="162" t="s">
        <v>399</v>
      </c>
      <c r="F153" s="216"/>
      <c r="G153" s="216"/>
      <c r="H153" s="217"/>
      <c r="I153" s="217"/>
      <c r="J153" s="216"/>
      <c r="K153" s="218"/>
      <c r="L153" s="218"/>
      <c r="M153" s="218"/>
      <c r="N153" s="218"/>
      <c r="O153" s="218"/>
      <c r="P153" s="218"/>
      <c r="Q153" s="218"/>
      <c r="R153" s="218"/>
      <c r="S153" s="218"/>
      <c r="T153" s="218"/>
      <c r="U153" s="216"/>
      <c r="V153" s="215"/>
      <c r="W153" s="216"/>
      <c r="X153" s="216"/>
      <c r="Y153" s="218"/>
      <c r="Z153" s="218"/>
      <c r="AA153" s="218"/>
      <c r="AB153" s="218"/>
      <c r="AC153" s="218"/>
      <c r="AD153" s="218"/>
      <c r="AE153" s="218"/>
      <c r="AF153" s="218"/>
      <c r="AG153" s="218"/>
      <c r="AH153" s="218"/>
      <c r="AI153" s="218"/>
      <c r="AJ153" s="218"/>
      <c r="AK153" s="216"/>
      <c r="AL153" s="216"/>
      <c r="AM153" s="216"/>
    </row>
    <row r="154" spans="1:39" s="11" customFormat="1" ht="32.25" customHeight="1">
      <c r="A154" s="480"/>
      <c r="B154" s="440" t="s">
        <v>17981</v>
      </c>
      <c r="C154" s="440"/>
      <c r="D154" s="440"/>
      <c r="E154" s="162" t="s">
        <v>400</v>
      </c>
      <c r="F154" s="216"/>
      <c r="G154" s="216"/>
      <c r="H154" s="217"/>
      <c r="I154" s="217"/>
      <c r="J154" s="216"/>
      <c r="K154" s="218"/>
      <c r="L154" s="218"/>
      <c r="M154" s="218"/>
      <c r="N154" s="218"/>
      <c r="O154" s="218"/>
      <c r="P154" s="218"/>
      <c r="Q154" s="218"/>
      <c r="R154" s="218"/>
      <c r="S154" s="218"/>
      <c r="T154" s="218"/>
      <c r="U154" s="216"/>
      <c r="V154" s="215"/>
      <c r="W154" s="216"/>
      <c r="X154" s="216"/>
      <c r="Y154" s="218"/>
      <c r="Z154" s="218"/>
      <c r="AA154" s="218"/>
      <c r="AB154" s="218"/>
      <c r="AC154" s="218"/>
      <c r="AD154" s="218"/>
      <c r="AE154" s="218"/>
      <c r="AF154" s="218"/>
      <c r="AG154" s="218"/>
      <c r="AH154" s="218"/>
      <c r="AI154" s="218"/>
      <c r="AJ154" s="218"/>
      <c r="AK154" s="216"/>
      <c r="AL154" s="216"/>
      <c r="AM154" s="216"/>
    </row>
    <row r="155" spans="1:39" s="11" customFormat="1" ht="35.450000000000003" customHeight="1">
      <c r="A155" s="480"/>
      <c r="B155" s="507" t="s">
        <v>19002</v>
      </c>
      <c r="C155" s="507"/>
      <c r="D155" s="507"/>
      <c r="E155" s="162" t="s">
        <v>401</v>
      </c>
      <c r="F155" s="215"/>
      <c r="G155" s="215"/>
      <c r="H155" s="215"/>
      <c r="I155" s="215"/>
      <c r="J155" s="215"/>
      <c r="K155" s="215"/>
      <c r="L155" s="215"/>
      <c r="M155" s="215"/>
      <c r="N155" s="215"/>
      <c r="O155" s="215"/>
      <c r="P155" s="215"/>
      <c r="Q155" s="215"/>
      <c r="R155" s="215"/>
      <c r="S155" s="215"/>
      <c r="T155" s="215"/>
      <c r="U155" s="215"/>
      <c r="V155" s="215"/>
      <c r="W155" s="215"/>
      <c r="X155" s="215"/>
      <c r="Y155" s="215"/>
      <c r="Z155" s="215"/>
      <c r="AA155" s="215"/>
      <c r="AB155" s="215"/>
      <c r="AC155" s="215"/>
      <c r="AD155" s="215"/>
      <c r="AE155" s="215"/>
      <c r="AF155" s="215"/>
      <c r="AG155" s="215"/>
      <c r="AH155" s="215"/>
      <c r="AI155" s="215"/>
      <c r="AJ155" s="215"/>
      <c r="AK155" s="215">
        <v>0</v>
      </c>
      <c r="AL155" s="215">
        <v>0</v>
      </c>
      <c r="AM155" s="215">
        <v>0</v>
      </c>
    </row>
    <row r="156" spans="1:39" s="11" customFormat="1" ht="40.5" customHeight="1">
      <c r="A156" s="439" t="s">
        <v>718</v>
      </c>
      <c r="B156" s="458" t="s">
        <v>17982</v>
      </c>
      <c r="C156" s="458" t="s">
        <v>120</v>
      </c>
      <c r="D156" s="172" t="s">
        <v>281</v>
      </c>
      <c r="E156" s="162" t="s">
        <v>402</v>
      </c>
      <c r="F156" s="216"/>
      <c r="G156" s="216"/>
      <c r="H156" s="217"/>
      <c r="I156" s="217"/>
      <c r="J156" s="216"/>
      <c r="K156" s="218"/>
      <c r="L156" s="218"/>
      <c r="M156" s="218"/>
      <c r="N156" s="218"/>
      <c r="O156" s="218"/>
      <c r="P156" s="218"/>
      <c r="Q156" s="218"/>
      <c r="R156" s="218"/>
      <c r="S156" s="218"/>
      <c r="T156" s="218"/>
      <c r="U156" s="216"/>
      <c r="V156" s="215"/>
      <c r="W156" s="216"/>
      <c r="X156" s="216"/>
      <c r="Y156" s="218"/>
      <c r="Z156" s="218"/>
      <c r="AA156" s="218"/>
      <c r="AB156" s="218"/>
      <c r="AC156" s="218"/>
      <c r="AD156" s="218"/>
      <c r="AE156" s="218"/>
      <c r="AF156" s="218"/>
      <c r="AG156" s="218"/>
      <c r="AH156" s="218"/>
      <c r="AI156" s="218"/>
      <c r="AJ156" s="218"/>
      <c r="AK156" s="216"/>
      <c r="AL156" s="216"/>
      <c r="AM156" s="216"/>
    </row>
    <row r="157" spans="1:39" s="11" customFormat="1" ht="82.5" customHeight="1">
      <c r="A157" s="439"/>
      <c r="B157" s="458"/>
      <c r="C157" s="458"/>
      <c r="D157" s="172" t="s">
        <v>282</v>
      </c>
      <c r="E157" s="162" t="s">
        <v>403</v>
      </c>
      <c r="F157" s="216"/>
      <c r="G157" s="216"/>
      <c r="H157" s="217"/>
      <c r="I157" s="217"/>
      <c r="J157" s="216"/>
      <c r="K157" s="218"/>
      <c r="L157" s="218"/>
      <c r="M157" s="218"/>
      <c r="N157" s="218"/>
      <c r="O157" s="218"/>
      <c r="P157" s="218"/>
      <c r="Q157" s="218"/>
      <c r="R157" s="218"/>
      <c r="S157" s="218"/>
      <c r="T157" s="218"/>
      <c r="U157" s="216"/>
      <c r="V157" s="215"/>
      <c r="W157" s="216"/>
      <c r="X157" s="216"/>
      <c r="Y157" s="218"/>
      <c r="Z157" s="218"/>
      <c r="AA157" s="218"/>
      <c r="AB157" s="218"/>
      <c r="AC157" s="218"/>
      <c r="AD157" s="218"/>
      <c r="AE157" s="218"/>
      <c r="AF157" s="218"/>
      <c r="AG157" s="218"/>
      <c r="AH157" s="218"/>
      <c r="AI157" s="218"/>
      <c r="AJ157" s="218"/>
      <c r="AK157" s="216"/>
      <c r="AL157" s="216"/>
      <c r="AM157" s="216"/>
    </row>
    <row r="158" spans="1:39" s="11" customFormat="1" ht="28.5" customHeight="1">
      <c r="A158" s="439"/>
      <c r="B158" s="458"/>
      <c r="C158" s="440" t="s">
        <v>672</v>
      </c>
      <c r="D158" s="440"/>
      <c r="E158" s="162" t="s">
        <v>404</v>
      </c>
      <c r="F158" s="216"/>
      <c r="G158" s="216"/>
      <c r="H158" s="216"/>
      <c r="I158" s="216"/>
      <c r="J158" s="216"/>
      <c r="K158" s="216"/>
      <c r="L158" s="216"/>
      <c r="M158" s="216"/>
      <c r="N158" s="216"/>
      <c r="O158" s="218"/>
      <c r="P158" s="216"/>
      <c r="Q158" s="216"/>
      <c r="R158" s="216"/>
      <c r="S158" s="218"/>
      <c r="T158" s="216"/>
      <c r="U158" s="216"/>
      <c r="V158" s="215"/>
      <c r="W158" s="216"/>
      <c r="X158" s="216"/>
      <c r="Y158" s="216"/>
      <c r="Z158" s="216"/>
      <c r="AA158" s="216"/>
      <c r="AB158" s="216"/>
      <c r="AC158" s="216"/>
      <c r="AD158" s="216"/>
      <c r="AE158" s="216"/>
      <c r="AF158" s="216"/>
      <c r="AG158" s="216"/>
      <c r="AH158" s="216"/>
      <c r="AI158" s="216"/>
      <c r="AJ158" s="216"/>
      <c r="AK158" s="216"/>
      <c r="AL158" s="216"/>
      <c r="AM158" s="216"/>
    </row>
    <row r="159" spans="1:39" s="11" customFormat="1" ht="44.25" customHeight="1">
      <c r="A159" s="439"/>
      <c r="B159" s="440" t="s">
        <v>18990</v>
      </c>
      <c r="C159" s="440"/>
      <c r="D159" s="440"/>
      <c r="E159" s="162" t="s">
        <v>405</v>
      </c>
      <c r="F159" s="216"/>
      <c r="G159" s="216"/>
      <c r="H159" s="217"/>
      <c r="I159" s="217"/>
      <c r="J159" s="216"/>
      <c r="K159" s="218"/>
      <c r="L159" s="218"/>
      <c r="M159" s="218"/>
      <c r="N159" s="218"/>
      <c r="O159" s="218"/>
      <c r="P159" s="218"/>
      <c r="Q159" s="218"/>
      <c r="R159" s="218"/>
      <c r="S159" s="218"/>
      <c r="T159" s="218"/>
      <c r="U159" s="216"/>
      <c r="V159" s="215"/>
      <c r="W159" s="216"/>
      <c r="X159" s="216"/>
      <c r="Y159" s="218"/>
      <c r="Z159" s="218"/>
      <c r="AA159" s="218"/>
      <c r="AB159" s="218"/>
      <c r="AC159" s="218"/>
      <c r="AD159" s="218"/>
      <c r="AE159" s="218"/>
      <c r="AF159" s="218"/>
      <c r="AG159" s="218"/>
      <c r="AH159" s="218"/>
      <c r="AI159" s="218"/>
      <c r="AJ159" s="218"/>
      <c r="AK159" s="216"/>
      <c r="AL159" s="216"/>
      <c r="AM159" s="216"/>
    </row>
    <row r="160" spans="1:39" s="11" customFormat="1" ht="33.75" customHeight="1">
      <c r="A160" s="439"/>
      <c r="B160" s="480" t="s">
        <v>17983</v>
      </c>
      <c r="C160" s="458" t="s">
        <v>120</v>
      </c>
      <c r="D160" s="172" t="s">
        <v>281</v>
      </c>
      <c r="E160" s="162" t="s">
        <v>406</v>
      </c>
      <c r="F160" s="216"/>
      <c r="G160" s="216"/>
      <c r="H160" s="217"/>
      <c r="I160" s="217"/>
      <c r="J160" s="216"/>
      <c r="K160" s="218"/>
      <c r="L160" s="218"/>
      <c r="M160" s="218"/>
      <c r="N160" s="218"/>
      <c r="O160" s="218"/>
      <c r="P160" s="218"/>
      <c r="Q160" s="218"/>
      <c r="R160" s="218"/>
      <c r="S160" s="218"/>
      <c r="T160" s="218"/>
      <c r="U160" s="216"/>
      <c r="V160" s="215"/>
      <c r="W160" s="216"/>
      <c r="X160" s="216"/>
      <c r="Y160" s="218"/>
      <c r="Z160" s="218"/>
      <c r="AA160" s="218"/>
      <c r="AB160" s="218"/>
      <c r="AC160" s="218"/>
      <c r="AD160" s="218"/>
      <c r="AE160" s="218"/>
      <c r="AF160" s="218"/>
      <c r="AG160" s="218"/>
      <c r="AH160" s="218"/>
      <c r="AI160" s="218"/>
      <c r="AJ160" s="218"/>
      <c r="AK160" s="216"/>
      <c r="AL160" s="216"/>
      <c r="AM160" s="216"/>
    </row>
    <row r="161" spans="1:53" s="11" customFormat="1" ht="92.25" customHeight="1">
      <c r="A161" s="439"/>
      <c r="B161" s="480"/>
      <c r="C161" s="458"/>
      <c r="D161" s="172" t="s">
        <v>282</v>
      </c>
      <c r="E161" s="162" t="s">
        <v>407</v>
      </c>
      <c r="F161" s="216"/>
      <c r="G161" s="216"/>
      <c r="H161" s="217"/>
      <c r="I161" s="217"/>
      <c r="J161" s="216"/>
      <c r="K161" s="218"/>
      <c r="L161" s="218"/>
      <c r="M161" s="218"/>
      <c r="N161" s="218"/>
      <c r="O161" s="218"/>
      <c r="P161" s="218"/>
      <c r="Q161" s="218"/>
      <c r="R161" s="218"/>
      <c r="S161" s="218"/>
      <c r="T161" s="218"/>
      <c r="U161" s="216"/>
      <c r="V161" s="215"/>
      <c r="W161" s="216"/>
      <c r="X161" s="216"/>
      <c r="Y161" s="218"/>
      <c r="Z161" s="218"/>
      <c r="AA161" s="218"/>
      <c r="AB161" s="218"/>
      <c r="AC161" s="218"/>
      <c r="AD161" s="218"/>
      <c r="AE161" s="218"/>
      <c r="AF161" s="218"/>
      <c r="AG161" s="218"/>
      <c r="AH161" s="218"/>
      <c r="AI161" s="218"/>
      <c r="AJ161" s="218"/>
      <c r="AK161" s="216"/>
      <c r="AL161" s="216"/>
      <c r="AM161" s="216"/>
      <c r="BA161" s="58"/>
    </row>
    <row r="162" spans="1:53" s="11" customFormat="1" ht="26.45" customHeight="1">
      <c r="A162" s="439"/>
      <c r="B162" s="480"/>
      <c r="C162" s="439" t="s">
        <v>610</v>
      </c>
      <c r="D162" s="170" t="s">
        <v>117</v>
      </c>
      <c r="E162" s="162" t="s">
        <v>408</v>
      </c>
      <c r="F162" s="216"/>
      <c r="G162" s="216"/>
      <c r="H162" s="216"/>
      <c r="I162" s="216"/>
      <c r="J162" s="216"/>
      <c r="K162" s="216"/>
      <c r="L162" s="216"/>
      <c r="M162" s="216"/>
      <c r="N162" s="216"/>
      <c r="O162" s="218"/>
      <c r="P162" s="216"/>
      <c r="Q162" s="216"/>
      <c r="R162" s="216"/>
      <c r="S162" s="218"/>
      <c r="T162" s="216"/>
      <c r="U162" s="216"/>
      <c r="V162" s="215"/>
      <c r="W162" s="216"/>
      <c r="X162" s="216"/>
      <c r="Y162" s="216"/>
      <c r="Z162" s="216"/>
      <c r="AA162" s="216"/>
      <c r="AB162" s="216"/>
      <c r="AC162" s="216"/>
      <c r="AD162" s="216"/>
      <c r="AE162" s="216"/>
      <c r="AF162" s="216"/>
      <c r="AG162" s="216"/>
      <c r="AH162" s="216"/>
      <c r="AI162" s="216"/>
      <c r="AJ162" s="216"/>
      <c r="AK162" s="216"/>
      <c r="AL162" s="216"/>
      <c r="AM162" s="216"/>
    </row>
    <row r="163" spans="1:53" s="11" customFormat="1" ht="28.9" customHeight="1">
      <c r="A163" s="439"/>
      <c r="B163" s="480"/>
      <c r="C163" s="439"/>
      <c r="D163" s="170" t="s">
        <v>119</v>
      </c>
      <c r="E163" s="162" t="s">
        <v>409</v>
      </c>
      <c r="F163" s="216"/>
      <c r="G163" s="216"/>
      <c r="H163" s="217"/>
      <c r="I163" s="217"/>
      <c r="J163" s="216"/>
      <c r="K163" s="218"/>
      <c r="L163" s="218"/>
      <c r="M163" s="218"/>
      <c r="N163" s="218"/>
      <c r="O163" s="218"/>
      <c r="P163" s="218"/>
      <c r="Q163" s="218"/>
      <c r="R163" s="218"/>
      <c r="S163" s="218"/>
      <c r="T163" s="218"/>
      <c r="U163" s="216"/>
      <c r="V163" s="215"/>
      <c r="W163" s="216"/>
      <c r="X163" s="216"/>
      <c r="Y163" s="218"/>
      <c r="Z163" s="218"/>
      <c r="AA163" s="218"/>
      <c r="AB163" s="218"/>
      <c r="AC163" s="218"/>
      <c r="AD163" s="218"/>
      <c r="AE163" s="218"/>
      <c r="AF163" s="218"/>
      <c r="AG163" s="218"/>
      <c r="AH163" s="218"/>
      <c r="AI163" s="218"/>
      <c r="AJ163" s="218"/>
      <c r="AK163" s="216"/>
      <c r="AL163" s="216"/>
      <c r="AM163" s="216"/>
    </row>
    <row r="164" spans="1:53" s="11" customFormat="1" ht="28.9" customHeight="1">
      <c r="A164" s="439"/>
      <c r="B164" s="480"/>
      <c r="C164" s="439"/>
      <c r="D164" s="170" t="s">
        <v>121</v>
      </c>
      <c r="E164" s="162" t="s">
        <v>410</v>
      </c>
      <c r="F164" s="216"/>
      <c r="G164" s="216"/>
      <c r="H164" s="217"/>
      <c r="I164" s="217"/>
      <c r="J164" s="216"/>
      <c r="K164" s="218"/>
      <c r="L164" s="218"/>
      <c r="M164" s="218"/>
      <c r="N164" s="218"/>
      <c r="O164" s="218"/>
      <c r="P164" s="218"/>
      <c r="Q164" s="218"/>
      <c r="R164" s="218"/>
      <c r="S164" s="218"/>
      <c r="T164" s="218"/>
      <c r="U164" s="216"/>
      <c r="V164" s="215"/>
      <c r="W164" s="216"/>
      <c r="X164" s="216"/>
      <c r="Y164" s="218"/>
      <c r="Z164" s="218"/>
      <c r="AA164" s="218"/>
      <c r="AB164" s="218"/>
      <c r="AC164" s="218"/>
      <c r="AD164" s="218"/>
      <c r="AE164" s="218"/>
      <c r="AF164" s="218"/>
      <c r="AG164" s="218"/>
      <c r="AH164" s="218"/>
      <c r="AI164" s="218"/>
      <c r="AJ164" s="218"/>
      <c r="AK164" s="216"/>
      <c r="AL164" s="216"/>
      <c r="AM164" s="216"/>
    </row>
    <row r="165" spans="1:53" s="11" customFormat="1" ht="51.75" customHeight="1">
      <c r="A165" s="439"/>
      <c r="B165" s="480"/>
      <c r="C165" s="439"/>
      <c r="D165" s="170" t="s">
        <v>463</v>
      </c>
      <c r="E165" s="162" t="s">
        <v>411</v>
      </c>
      <c r="F165" s="216"/>
      <c r="G165" s="216"/>
      <c r="H165" s="217"/>
      <c r="I165" s="217"/>
      <c r="J165" s="216"/>
      <c r="K165" s="218"/>
      <c r="L165" s="218"/>
      <c r="M165" s="218"/>
      <c r="N165" s="218"/>
      <c r="O165" s="218"/>
      <c r="P165" s="218"/>
      <c r="Q165" s="218"/>
      <c r="R165" s="218"/>
      <c r="S165" s="218"/>
      <c r="T165" s="218"/>
      <c r="U165" s="216"/>
      <c r="V165" s="215"/>
      <c r="W165" s="216"/>
      <c r="X165" s="216"/>
      <c r="Y165" s="218"/>
      <c r="Z165" s="218"/>
      <c r="AA165" s="218"/>
      <c r="AB165" s="218"/>
      <c r="AC165" s="218"/>
      <c r="AD165" s="218"/>
      <c r="AE165" s="218"/>
      <c r="AF165" s="218"/>
      <c r="AG165" s="218"/>
      <c r="AH165" s="218"/>
      <c r="AI165" s="218"/>
      <c r="AJ165" s="218"/>
      <c r="AK165" s="216"/>
      <c r="AL165" s="216"/>
      <c r="AM165" s="216"/>
    </row>
    <row r="166" spans="1:53" s="11" customFormat="1" ht="30" customHeight="1">
      <c r="A166" s="439"/>
      <c r="B166" s="480"/>
      <c r="C166" s="439"/>
      <c r="D166" s="170" t="s">
        <v>123</v>
      </c>
      <c r="E166" s="162" t="s">
        <v>412</v>
      </c>
      <c r="F166" s="216"/>
      <c r="G166" s="216"/>
      <c r="H166" s="217"/>
      <c r="I166" s="217"/>
      <c r="J166" s="216"/>
      <c r="K166" s="218"/>
      <c r="L166" s="218"/>
      <c r="M166" s="218"/>
      <c r="N166" s="218"/>
      <c r="O166" s="218"/>
      <c r="P166" s="218"/>
      <c r="Q166" s="218"/>
      <c r="R166" s="218"/>
      <c r="S166" s="218"/>
      <c r="T166" s="218"/>
      <c r="U166" s="216"/>
      <c r="V166" s="215"/>
      <c r="W166" s="216"/>
      <c r="X166" s="216"/>
      <c r="Y166" s="218"/>
      <c r="Z166" s="218"/>
      <c r="AA166" s="218"/>
      <c r="AB166" s="218"/>
      <c r="AC166" s="218"/>
      <c r="AD166" s="218"/>
      <c r="AE166" s="218"/>
      <c r="AF166" s="218"/>
      <c r="AG166" s="218"/>
      <c r="AH166" s="218"/>
      <c r="AI166" s="218"/>
      <c r="AJ166" s="218"/>
      <c r="AK166" s="216"/>
      <c r="AL166" s="216"/>
      <c r="AM166" s="216"/>
    </row>
    <row r="167" spans="1:53" s="11" customFormat="1" ht="40.5" customHeight="1">
      <c r="A167" s="439"/>
      <c r="B167" s="480"/>
      <c r="C167" s="439" t="s">
        <v>462</v>
      </c>
      <c r="D167" s="170" t="s">
        <v>118</v>
      </c>
      <c r="E167" s="162" t="s">
        <v>413</v>
      </c>
      <c r="F167" s="216"/>
      <c r="G167" s="216"/>
      <c r="H167" s="217"/>
      <c r="I167" s="217"/>
      <c r="J167" s="216"/>
      <c r="K167" s="218"/>
      <c r="L167" s="218"/>
      <c r="M167" s="218"/>
      <c r="N167" s="218"/>
      <c r="O167" s="218"/>
      <c r="P167" s="218"/>
      <c r="Q167" s="218"/>
      <c r="R167" s="218"/>
      <c r="S167" s="218"/>
      <c r="T167" s="218"/>
      <c r="U167" s="216"/>
      <c r="V167" s="215"/>
      <c r="W167" s="216"/>
      <c r="X167" s="216"/>
      <c r="Y167" s="218"/>
      <c r="Z167" s="218"/>
      <c r="AA167" s="218"/>
      <c r="AB167" s="218"/>
      <c r="AC167" s="218"/>
      <c r="AD167" s="218"/>
      <c r="AE167" s="218"/>
      <c r="AF167" s="218"/>
      <c r="AG167" s="218"/>
      <c r="AH167" s="218"/>
      <c r="AI167" s="218"/>
      <c r="AJ167" s="218"/>
      <c r="AK167" s="216"/>
      <c r="AL167" s="216"/>
      <c r="AM167" s="216"/>
    </row>
    <row r="168" spans="1:53" s="11" customFormat="1" ht="180.75" customHeight="1">
      <c r="A168" s="439"/>
      <c r="B168" s="480"/>
      <c r="C168" s="439"/>
      <c r="D168" s="170" t="s">
        <v>122</v>
      </c>
      <c r="E168" s="162" t="s">
        <v>414</v>
      </c>
      <c r="F168" s="216"/>
      <c r="G168" s="216"/>
      <c r="H168" s="217"/>
      <c r="I168" s="217"/>
      <c r="J168" s="216"/>
      <c r="K168" s="218"/>
      <c r="L168" s="218"/>
      <c r="M168" s="218"/>
      <c r="N168" s="218"/>
      <c r="O168" s="218"/>
      <c r="P168" s="218"/>
      <c r="Q168" s="218"/>
      <c r="R168" s="218"/>
      <c r="S168" s="218"/>
      <c r="T168" s="218"/>
      <c r="U168" s="216"/>
      <c r="V168" s="215"/>
      <c r="W168" s="216"/>
      <c r="X168" s="216"/>
      <c r="Y168" s="218"/>
      <c r="Z168" s="218"/>
      <c r="AA168" s="218"/>
      <c r="AB168" s="218"/>
      <c r="AC168" s="218"/>
      <c r="AD168" s="218"/>
      <c r="AE168" s="218"/>
      <c r="AF168" s="218"/>
      <c r="AG168" s="218"/>
      <c r="AH168" s="218"/>
      <c r="AI168" s="218"/>
      <c r="AJ168" s="218"/>
      <c r="AK168" s="216"/>
      <c r="AL168" s="216"/>
      <c r="AM168" s="216"/>
    </row>
    <row r="169" spans="1:53" s="11" customFormat="1" ht="202.5" customHeight="1">
      <c r="A169" s="439"/>
      <c r="B169" s="480"/>
      <c r="C169" s="439"/>
      <c r="D169" s="170" t="s">
        <v>196</v>
      </c>
      <c r="E169" s="162" t="s">
        <v>415</v>
      </c>
      <c r="F169" s="216"/>
      <c r="G169" s="216"/>
      <c r="H169" s="217"/>
      <c r="I169" s="217"/>
      <c r="J169" s="216"/>
      <c r="K169" s="218"/>
      <c r="L169" s="218"/>
      <c r="M169" s="218"/>
      <c r="N169" s="218"/>
      <c r="O169" s="218"/>
      <c r="P169" s="218"/>
      <c r="Q169" s="218"/>
      <c r="R169" s="218"/>
      <c r="S169" s="218"/>
      <c r="T169" s="218"/>
      <c r="U169" s="216"/>
      <c r="V169" s="215"/>
      <c r="W169" s="216"/>
      <c r="X169" s="216"/>
      <c r="Y169" s="218"/>
      <c r="Z169" s="218"/>
      <c r="AA169" s="218"/>
      <c r="AB169" s="218"/>
      <c r="AC169" s="218"/>
      <c r="AD169" s="218"/>
      <c r="AE169" s="218"/>
      <c r="AF169" s="218"/>
      <c r="AG169" s="218"/>
      <c r="AH169" s="218"/>
      <c r="AI169" s="218"/>
      <c r="AJ169" s="218"/>
      <c r="AK169" s="216"/>
      <c r="AL169" s="216"/>
      <c r="AM169" s="216"/>
    </row>
    <row r="170" spans="1:53" s="11" customFormat="1" ht="30" customHeight="1">
      <c r="A170" s="439"/>
      <c r="B170" s="480"/>
      <c r="C170" s="440" t="s">
        <v>672</v>
      </c>
      <c r="D170" s="440"/>
      <c r="E170" s="162" t="s">
        <v>416</v>
      </c>
      <c r="F170" s="216">
        <v>6</v>
      </c>
      <c r="G170" s="216">
        <v>2</v>
      </c>
      <c r="H170" s="216">
        <v>2</v>
      </c>
      <c r="I170" s="216"/>
      <c r="J170" s="216"/>
      <c r="K170" s="216"/>
      <c r="L170" s="216">
        <v>8</v>
      </c>
      <c r="M170" s="216">
        <v>8</v>
      </c>
      <c r="N170" s="216"/>
      <c r="O170" s="218"/>
      <c r="P170" s="216"/>
      <c r="Q170" s="216"/>
      <c r="R170" s="216"/>
      <c r="S170" s="218"/>
      <c r="T170" s="216"/>
      <c r="U170" s="216"/>
      <c r="V170" s="215">
        <v>8</v>
      </c>
      <c r="W170" s="216"/>
      <c r="X170" s="216"/>
      <c r="Y170" s="216"/>
      <c r="Z170" s="216"/>
      <c r="AA170" s="216"/>
      <c r="AB170" s="216"/>
      <c r="AC170" s="216"/>
      <c r="AD170" s="216"/>
      <c r="AE170" s="216"/>
      <c r="AF170" s="216"/>
      <c r="AG170" s="216"/>
      <c r="AH170" s="216"/>
      <c r="AI170" s="216"/>
      <c r="AJ170" s="216">
        <v>40000</v>
      </c>
      <c r="AK170" s="216"/>
      <c r="AL170" s="216"/>
      <c r="AM170" s="216"/>
    </row>
    <row r="171" spans="1:53" s="11" customFormat="1" ht="63.75" customHeight="1">
      <c r="A171" s="439" t="s">
        <v>719</v>
      </c>
      <c r="B171" s="480" t="s">
        <v>17984</v>
      </c>
      <c r="C171" s="439" t="s">
        <v>659</v>
      </c>
      <c r="D171" s="170" t="s">
        <v>18930</v>
      </c>
      <c r="E171" s="162" t="s">
        <v>417</v>
      </c>
      <c r="F171" s="216"/>
      <c r="G171" s="216"/>
      <c r="H171" s="216"/>
      <c r="I171" s="216"/>
      <c r="J171" s="216"/>
      <c r="K171" s="216"/>
      <c r="L171" s="216"/>
      <c r="M171" s="216"/>
      <c r="N171" s="216"/>
      <c r="O171" s="218"/>
      <c r="P171" s="216"/>
      <c r="Q171" s="216"/>
      <c r="R171" s="216"/>
      <c r="S171" s="218"/>
      <c r="T171" s="216"/>
      <c r="U171" s="216"/>
      <c r="V171" s="215"/>
      <c r="W171" s="216"/>
      <c r="X171" s="216"/>
      <c r="Y171" s="216"/>
      <c r="Z171" s="216"/>
      <c r="AA171" s="216"/>
      <c r="AB171" s="216"/>
      <c r="AC171" s="216"/>
      <c r="AD171" s="216"/>
      <c r="AE171" s="216"/>
      <c r="AF171" s="216"/>
      <c r="AG171" s="216"/>
      <c r="AH171" s="216"/>
      <c r="AI171" s="216"/>
      <c r="AJ171" s="216"/>
      <c r="AK171" s="216"/>
      <c r="AL171" s="216"/>
      <c r="AM171" s="216"/>
    </row>
    <row r="172" spans="1:53" s="11" customFormat="1" ht="67.5" customHeight="1">
      <c r="A172" s="439"/>
      <c r="B172" s="480"/>
      <c r="C172" s="439"/>
      <c r="D172" s="170" t="s">
        <v>18931</v>
      </c>
      <c r="E172" s="162" t="s">
        <v>418</v>
      </c>
      <c r="F172" s="216"/>
      <c r="G172" s="216"/>
      <c r="H172" s="217"/>
      <c r="I172" s="217"/>
      <c r="J172" s="216"/>
      <c r="K172" s="218"/>
      <c r="L172" s="218"/>
      <c r="M172" s="218"/>
      <c r="N172" s="218"/>
      <c r="O172" s="218"/>
      <c r="P172" s="218"/>
      <c r="Q172" s="218"/>
      <c r="R172" s="218"/>
      <c r="S172" s="218"/>
      <c r="T172" s="218"/>
      <c r="U172" s="216"/>
      <c r="V172" s="215"/>
      <c r="W172" s="216"/>
      <c r="X172" s="216"/>
      <c r="Y172" s="218"/>
      <c r="Z172" s="218"/>
      <c r="AA172" s="218"/>
      <c r="AB172" s="218"/>
      <c r="AC172" s="218"/>
      <c r="AD172" s="218"/>
      <c r="AE172" s="218"/>
      <c r="AF172" s="218"/>
      <c r="AG172" s="218"/>
      <c r="AH172" s="218"/>
      <c r="AI172" s="218"/>
      <c r="AJ172" s="218"/>
      <c r="AK172" s="216"/>
      <c r="AL172" s="216"/>
      <c r="AM172" s="216"/>
    </row>
    <row r="173" spans="1:53" s="11" customFormat="1" ht="80.25" customHeight="1">
      <c r="A173" s="439"/>
      <c r="B173" s="480"/>
      <c r="C173" s="439"/>
      <c r="D173" s="170" t="s">
        <v>18932</v>
      </c>
      <c r="E173" s="162" t="s">
        <v>419</v>
      </c>
      <c r="F173" s="216"/>
      <c r="G173" s="216"/>
      <c r="H173" s="217"/>
      <c r="I173" s="217"/>
      <c r="J173" s="216"/>
      <c r="K173" s="218"/>
      <c r="L173" s="218"/>
      <c r="M173" s="218"/>
      <c r="N173" s="218"/>
      <c r="O173" s="218"/>
      <c r="P173" s="218"/>
      <c r="Q173" s="218"/>
      <c r="R173" s="218"/>
      <c r="S173" s="218"/>
      <c r="T173" s="218"/>
      <c r="U173" s="216"/>
      <c r="V173" s="215"/>
      <c r="W173" s="216"/>
      <c r="X173" s="216"/>
      <c r="Y173" s="218"/>
      <c r="Z173" s="218"/>
      <c r="AA173" s="218"/>
      <c r="AB173" s="218"/>
      <c r="AC173" s="218"/>
      <c r="AD173" s="218"/>
      <c r="AE173" s="218"/>
      <c r="AF173" s="218"/>
      <c r="AG173" s="218"/>
      <c r="AH173" s="218"/>
      <c r="AI173" s="218"/>
      <c r="AJ173" s="218"/>
      <c r="AK173" s="216"/>
      <c r="AL173" s="216"/>
      <c r="AM173" s="216"/>
    </row>
    <row r="174" spans="1:53" s="11" customFormat="1" ht="62.25" customHeight="1">
      <c r="A174" s="439"/>
      <c r="B174" s="480"/>
      <c r="C174" s="439" t="s">
        <v>197</v>
      </c>
      <c r="D174" s="170" t="s">
        <v>118</v>
      </c>
      <c r="E174" s="162" t="s">
        <v>420</v>
      </c>
      <c r="F174" s="216"/>
      <c r="G174" s="216"/>
      <c r="H174" s="217"/>
      <c r="I174" s="217"/>
      <c r="J174" s="216"/>
      <c r="K174" s="218"/>
      <c r="L174" s="218"/>
      <c r="M174" s="218"/>
      <c r="N174" s="218"/>
      <c r="O174" s="218"/>
      <c r="P174" s="218"/>
      <c r="Q174" s="218"/>
      <c r="R174" s="218"/>
      <c r="S174" s="218"/>
      <c r="T174" s="218"/>
      <c r="U174" s="216"/>
      <c r="V174" s="215"/>
      <c r="W174" s="216"/>
      <c r="X174" s="216"/>
      <c r="Y174" s="218"/>
      <c r="Z174" s="218"/>
      <c r="AA174" s="218"/>
      <c r="AB174" s="218"/>
      <c r="AC174" s="218"/>
      <c r="AD174" s="218"/>
      <c r="AE174" s="218"/>
      <c r="AF174" s="218"/>
      <c r="AG174" s="218"/>
      <c r="AH174" s="218"/>
      <c r="AI174" s="218"/>
      <c r="AJ174" s="218"/>
      <c r="AK174" s="216"/>
      <c r="AL174" s="216"/>
      <c r="AM174" s="216"/>
    </row>
    <row r="175" spans="1:53" s="11" customFormat="1" ht="238.5" customHeight="1">
      <c r="A175" s="439"/>
      <c r="B175" s="480"/>
      <c r="C175" s="439"/>
      <c r="D175" s="170" t="s">
        <v>18933</v>
      </c>
      <c r="E175" s="162" t="s">
        <v>421</v>
      </c>
      <c r="F175" s="216"/>
      <c r="G175" s="216"/>
      <c r="H175" s="217"/>
      <c r="I175" s="217"/>
      <c r="J175" s="216"/>
      <c r="K175" s="218"/>
      <c r="L175" s="218"/>
      <c r="M175" s="218"/>
      <c r="N175" s="218"/>
      <c r="O175" s="218"/>
      <c r="P175" s="218"/>
      <c r="Q175" s="218"/>
      <c r="R175" s="218"/>
      <c r="S175" s="218"/>
      <c r="T175" s="218"/>
      <c r="U175" s="216"/>
      <c r="V175" s="215"/>
      <c r="W175" s="216"/>
      <c r="X175" s="216"/>
      <c r="Y175" s="218"/>
      <c r="Z175" s="218"/>
      <c r="AA175" s="218"/>
      <c r="AB175" s="218"/>
      <c r="AC175" s="218"/>
      <c r="AD175" s="218"/>
      <c r="AE175" s="218"/>
      <c r="AF175" s="218"/>
      <c r="AG175" s="218"/>
      <c r="AH175" s="218"/>
      <c r="AI175" s="218"/>
      <c r="AJ175" s="218"/>
      <c r="AK175" s="216"/>
      <c r="AL175" s="216"/>
      <c r="AM175" s="216"/>
    </row>
    <row r="176" spans="1:53" s="11" customFormat="1" ht="237.75" customHeight="1">
      <c r="A176" s="439"/>
      <c r="B176" s="480"/>
      <c r="C176" s="439"/>
      <c r="D176" s="170" t="s">
        <v>18934</v>
      </c>
      <c r="E176" s="162" t="s">
        <v>422</v>
      </c>
      <c r="F176" s="216"/>
      <c r="G176" s="216"/>
      <c r="H176" s="217"/>
      <c r="I176" s="217"/>
      <c r="J176" s="216"/>
      <c r="K176" s="218"/>
      <c r="L176" s="218"/>
      <c r="M176" s="218"/>
      <c r="N176" s="218"/>
      <c r="O176" s="218"/>
      <c r="P176" s="218"/>
      <c r="Q176" s="218"/>
      <c r="R176" s="218"/>
      <c r="S176" s="218"/>
      <c r="T176" s="218"/>
      <c r="U176" s="216"/>
      <c r="V176" s="215"/>
      <c r="W176" s="216"/>
      <c r="X176" s="216"/>
      <c r="Y176" s="218"/>
      <c r="Z176" s="218"/>
      <c r="AA176" s="218"/>
      <c r="AB176" s="218"/>
      <c r="AC176" s="218"/>
      <c r="AD176" s="218"/>
      <c r="AE176" s="218"/>
      <c r="AF176" s="218"/>
      <c r="AG176" s="218"/>
      <c r="AH176" s="218"/>
      <c r="AI176" s="218"/>
      <c r="AJ176" s="218"/>
      <c r="AK176" s="216"/>
      <c r="AL176" s="216"/>
      <c r="AM176" s="216"/>
    </row>
    <row r="177" spans="1:39" s="11" customFormat="1" ht="84" customHeight="1">
      <c r="A177" s="439"/>
      <c r="B177" s="469" t="s">
        <v>17985</v>
      </c>
      <c r="C177" s="440" t="s">
        <v>616</v>
      </c>
      <c r="D177" s="440"/>
      <c r="E177" s="162" t="s">
        <v>423</v>
      </c>
      <c r="F177" s="216"/>
      <c r="G177" s="216"/>
      <c r="H177" s="217"/>
      <c r="I177" s="217"/>
      <c r="J177" s="216"/>
      <c r="K177" s="218"/>
      <c r="L177" s="218"/>
      <c r="M177" s="218"/>
      <c r="N177" s="218"/>
      <c r="O177" s="218"/>
      <c r="P177" s="218"/>
      <c r="Q177" s="218"/>
      <c r="R177" s="218"/>
      <c r="S177" s="218"/>
      <c r="T177" s="218"/>
      <c r="U177" s="216"/>
      <c r="V177" s="215"/>
      <c r="W177" s="216"/>
      <c r="X177" s="216"/>
      <c r="Y177" s="218"/>
      <c r="Z177" s="218"/>
      <c r="AA177" s="218"/>
      <c r="AB177" s="218"/>
      <c r="AC177" s="218"/>
      <c r="AD177" s="218"/>
      <c r="AE177" s="218"/>
      <c r="AF177" s="218"/>
      <c r="AG177" s="218"/>
      <c r="AH177" s="218"/>
      <c r="AI177" s="218"/>
      <c r="AJ177" s="218"/>
      <c r="AK177" s="216"/>
      <c r="AL177" s="216"/>
      <c r="AM177" s="216"/>
    </row>
    <row r="178" spans="1:39" s="11" customFormat="1" ht="41.45" customHeight="1">
      <c r="A178" s="439"/>
      <c r="B178" s="469"/>
      <c r="C178" s="440" t="s">
        <v>116</v>
      </c>
      <c r="D178" s="440"/>
      <c r="E178" s="162" t="s">
        <v>424</v>
      </c>
      <c r="F178" s="216"/>
      <c r="G178" s="216"/>
      <c r="H178" s="217"/>
      <c r="I178" s="217"/>
      <c r="J178" s="216"/>
      <c r="K178" s="218"/>
      <c r="L178" s="218"/>
      <c r="M178" s="218"/>
      <c r="N178" s="218"/>
      <c r="O178" s="218"/>
      <c r="P178" s="218"/>
      <c r="Q178" s="218"/>
      <c r="R178" s="218"/>
      <c r="S178" s="218"/>
      <c r="T178" s="218"/>
      <c r="U178" s="216"/>
      <c r="V178" s="215"/>
      <c r="W178" s="216"/>
      <c r="X178" s="216"/>
      <c r="Y178" s="218"/>
      <c r="Z178" s="218"/>
      <c r="AA178" s="218"/>
      <c r="AB178" s="218"/>
      <c r="AC178" s="218"/>
      <c r="AD178" s="218"/>
      <c r="AE178" s="218"/>
      <c r="AF178" s="218"/>
      <c r="AG178" s="218"/>
      <c r="AH178" s="218"/>
      <c r="AI178" s="218"/>
      <c r="AJ178" s="218"/>
      <c r="AK178" s="216"/>
      <c r="AL178" s="216"/>
      <c r="AM178" s="216"/>
    </row>
    <row r="179" spans="1:39" s="11" customFormat="1" ht="27" customHeight="1">
      <c r="A179" s="439"/>
      <c r="B179" s="440" t="s">
        <v>17986</v>
      </c>
      <c r="C179" s="440"/>
      <c r="D179" s="440"/>
      <c r="E179" s="162" t="s">
        <v>425</v>
      </c>
      <c r="F179" s="216"/>
      <c r="G179" s="216"/>
      <c r="H179" s="216"/>
      <c r="I179" s="216"/>
      <c r="J179" s="216"/>
      <c r="K179" s="216"/>
      <c r="L179" s="216"/>
      <c r="M179" s="216"/>
      <c r="N179" s="216"/>
      <c r="O179" s="218"/>
      <c r="P179" s="216"/>
      <c r="Q179" s="216"/>
      <c r="R179" s="216"/>
      <c r="S179" s="218"/>
      <c r="T179" s="216"/>
      <c r="U179" s="216"/>
      <c r="V179" s="215"/>
      <c r="W179" s="216"/>
      <c r="X179" s="216"/>
      <c r="Y179" s="216"/>
      <c r="Z179" s="216"/>
      <c r="AA179" s="216"/>
      <c r="AB179" s="216"/>
      <c r="AC179" s="216"/>
      <c r="AD179" s="216"/>
      <c r="AE179" s="216"/>
      <c r="AF179" s="216"/>
      <c r="AG179" s="216"/>
      <c r="AH179" s="216"/>
      <c r="AI179" s="216"/>
      <c r="AJ179" s="216"/>
      <c r="AK179" s="216"/>
      <c r="AL179" s="216"/>
      <c r="AM179" s="216"/>
    </row>
    <row r="180" spans="1:39" s="11" customFormat="1" ht="27" customHeight="1">
      <c r="A180" s="439"/>
      <c r="B180" s="440" t="s">
        <v>19003</v>
      </c>
      <c r="C180" s="440"/>
      <c r="D180" s="440"/>
      <c r="E180" s="162" t="s">
        <v>426</v>
      </c>
      <c r="F180" s="215">
        <v>6</v>
      </c>
      <c r="G180" s="215">
        <v>2</v>
      </c>
      <c r="H180" s="215">
        <v>2</v>
      </c>
      <c r="I180" s="215"/>
      <c r="J180" s="215"/>
      <c r="K180" s="215"/>
      <c r="L180" s="215">
        <v>8</v>
      </c>
      <c r="M180" s="215">
        <v>8</v>
      </c>
      <c r="N180" s="215"/>
      <c r="O180" s="215"/>
      <c r="P180" s="215"/>
      <c r="Q180" s="215"/>
      <c r="R180" s="215"/>
      <c r="S180" s="215"/>
      <c r="T180" s="215"/>
      <c r="U180" s="215"/>
      <c r="V180" s="215">
        <v>8</v>
      </c>
      <c r="W180" s="215"/>
      <c r="X180" s="215"/>
      <c r="Y180" s="215"/>
      <c r="Z180" s="215"/>
      <c r="AA180" s="215"/>
      <c r="AB180" s="215"/>
      <c r="AC180" s="215"/>
      <c r="AD180" s="215"/>
      <c r="AE180" s="215"/>
      <c r="AF180" s="215"/>
      <c r="AG180" s="215"/>
      <c r="AH180" s="215"/>
      <c r="AI180" s="215"/>
      <c r="AJ180" s="215">
        <v>40000</v>
      </c>
      <c r="AK180" s="215">
        <v>0</v>
      </c>
      <c r="AL180" s="215">
        <v>0</v>
      </c>
      <c r="AM180" s="215">
        <v>0</v>
      </c>
    </row>
    <row r="181" spans="1:39" s="11" customFormat="1" ht="127.5" customHeight="1">
      <c r="A181" s="439"/>
      <c r="B181" s="440" t="s">
        <v>19004</v>
      </c>
      <c r="C181" s="440"/>
      <c r="D181" s="440"/>
      <c r="E181" s="162" t="s">
        <v>427</v>
      </c>
      <c r="F181" s="216"/>
      <c r="G181" s="216"/>
      <c r="H181" s="216"/>
      <c r="I181" s="216"/>
      <c r="J181" s="216"/>
      <c r="K181" s="216"/>
      <c r="L181" s="216"/>
      <c r="M181" s="216"/>
      <c r="N181" s="216"/>
      <c r="O181" s="218"/>
      <c r="P181" s="216"/>
      <c r="Q181" s="216"/>
      <c r="R181" s="216"/>
      <c r="S181" s="218"/>
      <c r="T181" s="216"/>
      <c r="U181" s="216"/>
      <c r="V181" s="215"/>
      <c r="W181" s="216"/>
      <c r="X181" s="216"/>
      <c r="Y181" s="216"/>
      <c r="Z181" s="216"/>
      <c r="AA181" s="216"/>
      <c r="AB181" s="216"/>
      <c r="AC181" s="216"/>
      <c r="AD181" s="216"/>
      <c r="AE181" s="216"/>
      <c r="AF181" s="216"/>
      <c r="AG181" s="216"/>
      <c r="AH181" s="216"/>
      <c r="AI181" s="216"/>
      <c r="AJ181" s="216"/>
      <c r="AK181" s="216"/>
      <c r="AL181" s="216"/>
      <c r="AM181" s="216"/>
    </row>
    <row r="182" spans="1:39" s="11" customFormat="1" ht="141" customHeight="1">
      <c r="A182" s="484" t="s">
        <v>24911</v>
      </c>
      <c r="B182" s="506"/>
      <c r="C182" s="506"/>
      <c r="D182" s="506"/>
      <c r="E182" s="162" t="s">
        <v>428</v>
      </c>
      <c r="F182" s="216"/>
      <c r="G182" s="216"/>
      <c r="H182" s="216"/>
      <c r="I182" s="216"/>
      <c r="J182" s="216"/>
      <c r="K182" s="216"/>
      <c r="L182" s="216"/>
      <c r="M182" s="216"/>
      <c r="N182" s="216"/>
      <c r="O182" s="218"/>
      <c r="P182" s="216"/>
      <c r="Q182" s="216"/>
      <c r="R182" s="216"/>
      <c r="S182" s="216"/>
      <c r="T182" s="216"/>
      <c r="U182" s="216"/>
      <c r="V182" s="215"/>
      <c r="W182" s="216"/>
      <c r="X182" s="216"/>
      <c r="Y182" s="216"/>
      <c r="Z182" s="216"/>
      <c r="AA182" s="216"/>
      <c r="AB182" s="216"/>
      <c r="AC182" s="216"/>
      <c r="AD182" s="216"/>
      <c r="AE182" s="216"/>
      <c r="AF182" s="216"/>
      <c r="AG182" s="216"/>
      <c r="AH182" s="216"/>
      <c r="AI182" s="216"/>
      <c r="AJ182" s="216"/>
      <c r="AK182" s="216"/>
      <c r="AL182" s="216"/>
      <c r="AM182" s="216"/>
    </row>
    <row r="183" spans="1:39" s="11" customFormat="1" ht="96.75" customHeight="1">
      <c r="A183" s="458" t="s">
        <v>17987</v>
      </c>
      <c r="B183" s="440" t="s">
        <v>16653</v>
      </c>
      <c r="C183" s="506"/>
      <c r="D183" s="506"/>
      <c r="E183" s="162" t="s">
        <v>429</v>
      </c>
      <c r="F183" s="216"/>
      <c r="G183" s="216"/>
      <c r="H183" s="216"/>
      <c r="I183" s="216"/>
      <c r="J183" s="216"/>
      <c r="K183" s="216"/>
      <c r="L183" s="216"/>
      <c r="M183" s="216"/>
      <c r="N183" s="216"/>
      <c r="O183" s="218"/>
      <c r="P183" s="216"/>
      <c r="Q183" s="216"/>
      <c r="R183" s="216"/>
      <c r="S183" s="216"/>
      <c r="T183" s="216"/>
      <c r="U183" s="216"/>
      <c r="V183" s="215"/>
      <c r="W183" s="216"/>
      <c r="X183" s="216"/>
      <c r="Y183" s="216"/>
      <c r="Z183" s="216"/>
      <c r="AA183" s="216"/>
      <c r="AB183" s="216"/>
      <c r="AC183" s="216"/>
      <c r="AD183" s="216"/>
      <c r="AE183" s="216"/>
      <c r="AF183" s="216"/>
      <c r="AG183" s="216"/>
      <c r="AH183" s="216"/>
      <c r="AI183" s="216"/>
      <c r="AJ183" s="216"/>
      <c r="AK183" s="216"/>
      <c r="AL183" s="216"/>
      <c r="AM183" s="216"/>
    </row>
    <row r="184" spans="1:39" s="11" customFormat="1" ht="96.75" customHeight="1">
      <c r="A184" s="483"/>
      <c r="B184" s="440" t="s">
        <v>9733</v>
      </c>
      <c r="C184" s="506"/>
      <c r="D184" s="506"/>
      <c r="E184" s="162" t="s">
        <v>430</v>
      </c>
      <c r="F184" s="216"/>
      <c r="G184" s="216"/>
      <c r="H184" s="216"/>
      <c r="I184" s="216"/>
      <c r="J184" s="216"/>
      <c r="K184" s="216"/>
      <c r="L184" s="216"/>
      <c r="M184" s="216"/>
      <c r="N184" s="216"/>
      <c r="O184" s="218"/>
      <c r="P184" s="216"/>
      <c r="Q184" s="216"/>
      <c r="R184" s="216"/>
      <c r="S184" s="216"/>
      <c r="T184" s="216"/>
      <c r="U184" s="216"/>
      <c r="V184" s="215"/>
      <c r="W184" s="216"/>
      <c r="X184" s="216"/>
      <c r="Y184" s="216"/>
      <c r="Z184" s="216"/>
      <c r="AA184" s="216"/>
      <c r="AB184" s="216"/>
      <c r="AC184" s="216"/>
      <c r="AD184" s="216"/>
      <c r="AE184" s="216"/>
      <c r="AF184" s="216"/>
      <c r="AG184" s="216"/>
      <c r="AH184" s="216"/>
      <c r="AI184" s="216"/>
      <c r="AJ184" s="216"/>
      <c r="AK184" s="216"/>
      <c r="AL184" s="216"/>
      <c r="AM184" s="216"/>
    </row>
    <row r="185" spans="1:39" s="11" customFormat="1" ht="35.25" customHeight="1">
      <c r="A185" s="440" t="s">
        <v>233</v>
      </c>
      <c r="B185" s="440"/>
      <c r="C185" s="440"/>
      <c r="D185" s="440"/>
      <c r="E185" s="162" t="s">
        <v>431</v>
      </c>
      <c r="F185" s="218"/>
      <c r="G185" s="218"/>
      <c r="H185" s="218"/>
      <c r="I185" s="218"/>
      <c r="J185" s="218"/>
      <c r="K185" s="218"/>
      <c r="L185" s="218"/>
      <c r="M185" s="218"/>
      <c r="N185" s="218"/>
      <c r="O185" s="218"/>
      <c r="P185" s="218"/>
      <c r="Q185" s="218"/>
      <c r="R185" s="218"/>
      <c r="S185" s="218"/>
      <c r="T185" s="218"/>
      <c r="U185" s="218"/>
      <c r="V185" s="215"/>
      <c r="W185" s="218"/>
      <c r="X185" s="218"/>
      <c r="Y185" s="218"/>
      <c r="Z185" s="218"/>
      <c r="AA185" s="218"/>
      <c r="AB185" s="218"/>
      <c r="AC185" s="218"/>
      <c r="AD185" s="218"/>
      <c r="AE185" s="218"/>
      <c r="AF185" s="218"/>
      <c r="AG185" s="218"/>
      <c r="AH185" s="218"/>
      <c r="AI185" s="218"/>
      <c r="AJ185" s="218"/>
      <c r="AK185" s="218"/>
      <c r="AL185" s="218"/>
      <c r="AM185" s="218"/>
    </row>
    <row r="186" spans="1:39" s="11" customFormat="1" ht="73.150000000000006" customHeight="1">
      <c r="A186" s="508" t="s">
        <v>17988</v>
      </c>
      <c r="B186" s="440" t="s">
        <v>17989</v>
      </c>
      <c r="C186" s="440"/>
      <c r="D186" s="440"/>
      <c r="E186" s="162" t="s">
        <v>432</v>
      </c>
      <c r="F186" s="216"/>
      <c r="G186" s="216">
        <v>39</v>
      </c>
      <c r="H186" s="216">
        <v>39</v>
      </c>
      <c r="I186" s="216"/>
      <c r="J186" s="216"/>
      <c r="K186" s="216"/>
      <c r="L186" s="216">
        <v>39</v>
      </c>
      <c r="M186" s="216">
        <v>39</v>
      </c>
      <c r="N186" s="216">
        <v>1</v>
      </c>
      <c r="O186" s="218"/>
      <c r="P186" s="218"/>
      <c r="Q186" s="216"/>
      <c r="R186" s="216"/>
      <c r="S186" s="218"/>
      <c r="T186" s="216"/>
      <c r="U186" s="216"/>
      <c r="V186" s="215">
        <v>39</v>
      </c>
      <c r="W186" s="216"/>
      <c r="X186" s="216"/>
      <c r="Y186" s="216"/>
      <c r="Z186" s="216"/>
      <c r="AA186" s="216">
        <v>2</v>
      </c>
      <c r="AB186" s="218"/>
      <c r="AC186" s="218"/>
      <c r="AD186" s="218"/>
      <c r="AE186" s="218"/>
      <c r="AF186" s="218"/>
      <c r="AG186" s="218"/>
      <c r="AH186" s="216"/>
      <c r="AI186" s="216"/>
      <c r="AJ186" s="216"/>
      <c r="AK186" s="216"/>
      <c r="AL186" s="216"/>
      <c r="AM186" s="216"/>
    </row>
    <row r="187" spans="1:39" s="11" customFormat="1" ht="76.900000000000006" customHeight="1">
      <c r="A187" s="508"/>
      <c r="B187" s="440" t="s">
        <v>17990</v>
      </c>
      <c r="C187" s="440"/>
      <c r="D187" s="440"/>
      <c r="E187" s="162" t="s">
        <v>433</v>
      </c>
      <c r="F187" s="216"/>
      <c r="G187" s="216">
        <v>4</v>
      </c>
      <c r="H187" s="216">
        <v>4</v>
      </c>
      <c r="I187" s="216"/>
      <c r="J187" s="216"/>
      <c r="K187" s="216"/>
      <c r="L187" s="216">
        <v>4</v>
      </c>
      <c r="M187" s="216">
        <v>4</v>
      </c>
      <c r="N187" s="216">
        <v>1</v>
      </c>
      <c r="O187" s="218"/>
      <c r="P187" s="218"/>
      <c r="Q187" s="216"/>
      <c r="R187" s="216"/>
      <c r="S187" s="218"/>
      <c r="T187" s="216"/>
      <c r="U187" s="216"/>
      <c r="V187" s="215">
        <v>4</v>
      </c>
      <c r="W187" s="216"/>
      <c r="X187" s="216"/>
      <c r="Y187" s="216"/>
      <c r="Z187" s="216"/>
      <c r="AA187" s="216"/>
      <c r="AB187" s="218"/>
      <c r="AC187" s="218"/>
      <c r="AD187" s="218"/>
      <c r="AE187" s="218"/>
      <c r="AF187" s="218"/>
      <c r="AG187" s="218"/>
      <c r="AH187" s="216"/>
      <c r="AI187" s="216"/>
      <c r="AJ187" s="216"/>
      <c r="AK187" s="216"/>
      <c r="AL187" s="216"/>
      <c r="AM187" s="216"/>
    </row>
    <row r="188" spans="1:39" s="11" customFormat="1" ht="58.15" customHeight="1">
      <c r="A188" s="508"/>
      <c r="B188" s="440" t="s">
        <v>17991</v>
      </c>
      <c r="C188" s="440"/>
      <c r="D188" s="440"/>
      <c r="E188" s="162" t="s">
        <v>434</v>
      </c>
      <c r="F188" s="216"/>
      <c r="G188" s="216"/>
      <c r="H188" s="216"/>
      <c r="I188" s="216"/>
      <c r="J188" s="216"/>
      <c r="K188" s="216"/>
      <c r="L188" s="216"/>
      <c r="M188" s="216"/>
      <c r="N188" s="216"/>
      <c r="O188" s="218"/>
      <c r="P188" s="218"/>
      <c r="Q188" s="216"/>
      <c r="R188" s="216"/>
      <c r="S188" s="218"/>
      <c r="T188" s="216"/>
      <c r="U188" s="216"/>
      <c r="V188" s="215"/>
      <c r="W188" s="216"/>
      <c r="X188" s="216"/>
      <c r="Y188" s="216"/>
      <c r="Z188" s="216"/>
      <c r="AA188" s="216"/>
      <c r="AB188" s="216"/>
      <c r="AC188" s="216"/>
      <c r="AD188" s="216"/>
      <c r="AE188" s="216"/>
      <c r="AF188" s="216"/>
      <c r="AG188" s="216"/>
      <c r="AH188" s="216"/>
      <c r="AI188" s="216"/>
      <c r="AJ188" s="216"/>
      <c r="AK188" s="216"/>
      <c r="AL188" s="216"/>
      <c r="AM188" s="216"/>
    </row>
    <row r="189" spans="1:39" s="11" customFormat="1" ht="84" customHeight="1">
      <c r="A189" s="508"/>
      <c r="B189" s="440" t="s">
        <v>19005</v>
      </c>
      <c r="C189" s="440"/>
      <c r="D189" s="440"/>
      <c r="E189" s="162" t="s">
        <v>435</v>
      </c>
      <c r="F189" s="215"/>
      <c r="G189" s="215">
        <v>43</v>
      </c>
      <c r="H189" s="215">
        <v>43</v>
      </c>
      <c r="I189" s="215"/>
      <c r="J189" s="215"/>
      <c r="K189" s="215"/>
      <c r="L189" s="215">
        <v>43</v>
      </c>
      <c r="M189" s="215">
        <v>43</v>
      </c>
      <c r="N189" s="215">
        <v>2</v>
      </c>
      <c r="O189" s="215"/>
      <c r="P189" s="215"/>
      <c r="Q189" s="215"/>
      <c r="R189" s="215"/>
      <c r="S189" s="215"/>
      <c r="T189" s="215"/>
      <c r="U189" s="215"/>
      <c r="V189" s="215">
        <v>43</v>
      </c>
      <c r="W189" s="215"/>
      <c r="X189" s="215"/>
      <c r="Y189" s="215"/>
      <c r="Z189" s="215"/>
      <c r="AA189" s="215">
        <v>2</v>
      </c>
      <c r="AB189" s="215"/>
      <c r="AC189" s="215"/>
      <c r="AD189" s="215"/>
      <c r="AE189" s="215"/>
      <c r="AF189" s="215"/>
      <c r="AG189" s="215"/>
      <c r="AH189" s="215"/>
      <c r="AI189" s="215"/>
      <c r="AJ189" s="215"/>
      <c r="AK189" s="215">
        <v>0</v>
      </c>
      <c r="AL189" s="215">
        <v>0</v>
      </c>
      <c r="AM189" s="215">
        <v>0</v>
      </c>
    </row>
    <row r="190" spans="1:39" s="11" customFormat="1" ht="51.75" customHeight="1">
      <c r="A190" s="439" t="s">
        <v>630</v>
      </c>
      <c r="B190" s="439" t="s">
        <v>17992</v>
      </c>
      <c r="C190" s="433" t="s">
        <v>627</v>
      </c>
      <c r="D190" s="425"/>
      <c r="E190" s="162" t="s">
        <v>436</v>
      </c>
      <c r="F190" s="216"/>
      <c r="G190" s="216"/>
      <c r="H190" s="216"/>
      <c r="I190" s="216"/>
      <c r="J190" s="216"/>
      <c r="K190" s="216"/>
      <c r="L190" s="216"/>
      <c r="M190" s="216"/>
      <c r="N190" s="216"/>
      <c r="O190" s="218"/>
      <c r="P190" s="218"/>
      <c r="Q190" s="216"/>
      <c r="R190" s="216"/>
      <c r="S190" s="216"/>
      <c r="T190" s="216"/>
      <c r="U190" s="216"/>
      <c r="V190" s="215"/>
      <c r="W190" s="216"/>
      <c r="X190" s="216"/>
      <c r="Y190" s="216"/>
      <c r="Z190" s="216"/>
      <c r="AA190" s="216"/>
      <c r="AB190" s="216"/>
      <c r="AC190" s="216"/>
      <c r="AD190" s="216"/>
      <c r="AE190" s="216"/>
      <c r="AF190" s="216"/>
      <c r="AG190" s="216"/>
      <c r="AH190" s="216"/>
      <c r="AI190" s="216"/>
      <c r="AJ190" s="216"/>
      <c r="AK190" s="216"/>
      <c r="AL190" s="216"/>
      <c r="AM190" s="216"/>
    </row>
    <row r="191" spans="1:39" s="11" customFormat="1" ht="43.9" customHeight="1">
      <c r="A191" s="439"/>
      <c r="B191" s="439"/>
      <c r="C191" s="433" t="s">
        <v>224</v>
      </c>
      <c r="D191" s="425"/>
      <c r="E191" s="162" t="s">
        <v>437</v>
      </c>
      <c r="F191" s="216"/>
      <c r="G191" s="216">
        <v>1</v>
      </c>
      <c r="H191" s="216">
        <v>1</v>
      </c>
      <c r="I191" s="216"/>
      <c r="J191" s="216"/>
      <c r="K191" s="216"/>
      <c r="L191" s="216">
        <v>1</v>
      </c>
      <c r="M191" s="216">
        <v>1</v>
      </c>
      <c r="N191" s="216">
        <v>1</v>
      </c>
      <c r="O191" s="218"/>
      <c r="P191" s="218"/>
      <c r="Q191" s="216"/>
      <c r="R191" s="216"/>
      <c r="S191" s="216"/>
      <c r="T191" s="216"/>
      <c r="U191" s="216"/>
      <c r="V191" s="215">
        <v>1</v>
      </c>
      <c r="W191" s="216"/>
      <c r="X191" s="216"/>
      <c r="Y191" s="216"/>
      <c r="Z191" s="216"/>
      <c r="AA191" s="216"/>
      <c r="AB191" s="216"/>
      <c r="AC191" s="216"/>
      <c r="AD191" s="216"/>
      <c r="AE191" s="216"/>
      <c r="AF191" s="216"/>
      <c r="AG191" s="216"/>
      <c r="AH191" s="216"/>
      <c r="AI191" s="216"/>
      <c r="AJ191" s="216"/>
      <c r="AK191" s="216"/>
      <c r="AL191" s="216"/>
      <c r="AM191" s="216"/>
    </row>
    <row r="192" spans="1:39" s="11" customFormat="1" ht="69" customHeight="1">
      <c r="A192" s="439"/>
      <c r="B192" s="439"/>
      <c r="C192" s="433" t="s">
        <v>225</v>
      </c>
      <c r="D192" s="425"/>
      <c r="E192" s="162" t="s">
        <v>438</v>
      </c>
      <c r="F192" s="216"/>
      <c r="G192" s="216">
        <v>3</v>
      </c>
      <c r="H192" s="216">
        <v>3</v>
      </c>
      <c r="I192" s="216"/>
      <c r="J192" s="216"/>
      <c r="K192" s="216"/>
      <c r="L192" s="216">
        <v>1</v>
      </c>
      <c r="M192" s="216">
        <v>1</v>
      </c>
      <c r="N192" s="216"/>
      <c r="O192" s="218"/>
      <c r="P192" s="218"/>
      <c r="Q192" s="216"/>
      <c r="R192" s="216"/>
      <c r="S192" s="216"/>
      <c r="T192" s="216"/>
      <c r="U192" s="216">
        <v>1</v>
      </c>
      <c r="V192" s="215">
        <v>2</v>
      </c>
      <c r="W192" s="216"/>
      <c r="X192" s="216">
        <v>1</v>
      </c>
      <c r="Y192" s="216"/>
      <c r="Z192" s="216"/>
      <c r="AA192" s="216"/>
      <c r="AB192" s="216"/>
      <c r="AC192" s="216"/>
      <c r="AD192" s="216"/>
      <c r="AE192" s="216"/>
      <c r="AF192" s="216"/>
      <c r="AG192" s="216"/>
      <c r="AH192" s="216"/>
      <c r="AI192" s="216"/>
      <c r="AJ192" s="216"/>
      <c r="AK192" s="216"/>
      <c r="AL192" s="216"/>
      <c r="AM192" s="216"/>
    </row>
    <row r="193" spans="1:39" s="11" customFormat="1" ht="46.15" customHeight="1">
      <c r="A193" s="439"/>
      <c r="B193" s="439"/>
      <c r="C193" s="433" t="s">
        <v>359</v>
      </c>
      <c r="D193" s="425"/>
      <c r="E193" s="162" t="s">
        <v>439</v>
      </c>
      <c r="F193" s="216"/>
      <c r="G193" s="216">
        <v>1</v>
      </c>
      <c r="H193" s="216"/>
      <c r="I193" s="216"/>
      <c r="J193" s="216"/>
      <c r="K193" s="216"/>
      <c r="L193" s="216"/>
      <c r="M193" s="216"/>
      <c r="N193" s="216"/>
      <c r="O193" s="218"/>
      <c r="P193" s="218"/>
      <c r="Q193" s="216"/>
      <c r="R193" s="216">
        <v>1</v>
      </c>
      <c r="S193" s="216"/>
      <c r="T193" s="216"/>
      <c r="U193" s="216"/>
      <c r="V193" s="215">
        <v>1</v>
      </c>
      <c r="W193" s="216"/>
      <c r="X193" s="216"/>
      <c r="Y193" s="216"/>
      <c r="Z193" s="216"/>
      <c r="AA193" s="216"/>
      <c r="AB193" s="216"/>
      <c r="AC193" s="216"/>
      <c r="AD193" s="216"/>
      <c r="AE193" s="216"/>
      <c r="AF193" s="216"/>
      <c r="AG193" s="216"/>
      <c r="AH193" s="216"/>
      <c r="AI193" s="216"/>
      <c r="AJ193" s="216"/>
      <c r="AK193" s="216"/>
      <c r="AL193" s="216"/>
      <c r="AM193" s="216"/>
    </row>
    <row r="194" spans="1:39" s="11" customFormat="1" ht="89.25" customHeight="1">
      <c r="A194" s="439"/>
      <c r="B194" s="439"/>
      <c r="C194" s="490" t="s">
        <v>513</v>
      </c>
      <c r="D194" s="491"/>
      <c r="E194" s="162" t="s">
        <v>440</v>
      </c>
      <c r="F194" s="216"/>
      <c r="G194" s="216"/>
      <c r="H194" s="216"/>
      <c r="I194" s="216"/>
      <c r="J194" s="216"/>
      <c r="K194" s="216"/>
      <c r="L194" s="216"/>
      <c r="M194" s="216"/>
      <c r="N194" s="216"/>
      <c r="O194" s="218"/>
      <c r="P194" s="218"/>
      <c r="Q194" s="216"/>
      <c r="R194" s="216"/>
      <c r="S194" s="216"/>
      <c r="T194" s="216"/>
      <c r="U194" s="216"/>
      <c r="V194" s="215"/>
      <c r="W194" s="216"/>
      <c r="X194" s="216"/>
      <c r="Y194" s="216"/>
      <c r="Z194" s="216"/>
      <c r="AA194" s="216"/>
      <c r="AB194" s="216"/>
      <c r="AC194" s="216"/>
      <c r="AD194" s="216"/>
      <c r="AE194" s="216"/>
      <c r="AF194" s="216"/>
      <c r="AG194" s="216"/>
      <c r="AH194" s="216"/>
      <c r="AI194" s="216"/>
      <c r="AJ194" s="216"/>
      <c r="AK194" s="216"/>
      <c r="AL194" s="216"/>
      <c r="AM194" s="216"/>
    </row>
    <row r="195" spans="1:39" s="11" customFormat="1" ht="30.75" customHeight="1">
      <c r="A195" s="439"/>
      <c r="B195" s="440" t="s">
        <v>17993</v>
      </c>
      <c r="C195" s="440"/>
      <c r="D195" s="440"/>
      <c r="E195" s="162" t="s">
        <v>441</v>
      </c>
      <c r="F195" s="217"/>
      <c r="G195" s="217"/>
      <c r="H195" s="217"/>
      <c r="I195" s="217"/>
      <c r="J195" s="217"/>
      <c r="K195" s="217"/>
      <c r="L195" s="217"/>
      <c r="M195" s="217"/>
      <c r="N195" s="217"/>
      <c r="O195" s="218"/>
      <c r="P195" s="218"/>
      <c r="Q195" s="217"/>
      <c r="R195" s="217"/>
      <c r="S195" s="217"/>
      <c r="T195" s="217"/>
      <c r="U195" s="217"/>
      <c r="V195" s="215"/>
      <c r="W195" s="217"/>
      <c r="X195" s="217"/>
      <c r="Y195" s="217"/>
      <c r="Z195" s="217"/>
      <c r="AA195" s="217"/>
      <c r="AB195" s="217"/>
      <c r="AC195" s="217"/>
      <c r="AD195" s="217"/>
      <c r="AE195" s="217"/>
      <c r="AF195" s="217"/>
      <c r="AG195" s="217"/>
      <c r="AH195" s="217"/>
      <c r="AI195" s="217"/>
      <c r="AJ195" s="217"/>
      <c r="AK195" s="217"/>
      <c r="AL195" s="217"/>
      <c r="AM195" s="217"/>
    </row>
    <row r="196" spans="1:39" s="11" customFormat="1" ht="36" customHeight="1">
      <c r="A196" s="439"/>
      <c r="B196" s="440" t="s">
        <v>21302</v>
      </c>
      <c r="C196" s="440"/>
      <c r="D196" s="440"/>
      <c r="E196" s="162" t="s">
        <v>442</v>
      </c>
      <c r="F196" s="215"/>
      <c r="G196" s="215">
        <v>5</v>
      </c>
      <c r="H196" s="215">
        <v>4</v>
      </c>
      <c r="I196" s="215"/>
      <c r="J196" s="215"/>
      <c r="K196" s="215"/>
      <c r="L196" s="215">
        <v>2</v>
      </c>
      <c r="M196" s="215">
        <v>2</v>
      </c>
      <c r="N196" s="215">
        <v>1</v>
      </c>
      <c r="O196" s="215"/>
      <c r="P196" s="215"/>
      <c r="Q196" s="215"/>
      <c r="R196" s="215">
        <v>1</v>
      </c>
      <c r="S196" s="215"/>
      <c r="T196" s="215"/>
      <c r="U196" s="215">
        <v>1</v>
      </c>
      <c r="V196" s="215">
        <v>4</v>
      </c>
      <c r="W196" s="215"/>
      <c r="X196" s="215">
        <v>1</v>
      </c>
      <c r="Y196" s="215"/>
      <c r="Z196" s="215"/>
      <c r="AA196" s="215"/>
      <c r="AB196" s="215"/>
      <c r="AC196" s="215"/>
      <c r="AD196" s="215"/>
      <c r="AE196" s="215"/>
      <c r="AF196" s="215"/>
      <c r="AG196" s="215"/>
      <c r="AH196" s="215"/>
      <c r="AI196" s="215"/>
      <c r="AJ196" s="215"/>
      <c r="AK196" s="215">
        <v>0</v>
      </c>
      <c r="AL196" s="215">
        <v>0</v>
      </c>
      <c r="AM196" s="215">
        <v>0</v>
      </c>
    </row>
    <row r="197" spans="1:39" s="11" customFormat="1" ht="70.5" customHeight="1">
      <c r="A197" s="494" t="s">
        <v>155</v>
      </c>
      <c r="B197" s="440" t="s">
        <v>17994</v>
      </c>
      <c r="C197" s="440"/>
      <c r="D197" s="440"/>
      <c r="E197" s="162" t="s">
        <v>443</v>
      </c>
      <c r="F197" s="216"/>
      <c r="G197" s="216"/>
      <c r="H197" s="216"/>
      <c r="I197" s="216"/>
      <c r="J197" s="216"/>
      <c r="K197" s="216"/>
      <c r="L197" s="216"/>
      <c r="M197" s="216"/>
      <c r="N197" s="216"/>
      <c r="O197" s="218"/>
      <c r="P197" s="218"/>
      <c r="Q197" s="216"/>
      <c r="R197" s="216"/>
      <c r="S197" s="216"/>
      <c r="T197" s="216"/>
      <c r="U197" s="216"/>
      <c r="V197" s="215"/>
      <c r="W197" s="216"/>
      <c r="X197" s="216"/>
      <c r="Y197" s="216"/>
      <c r="Z197" s="216"/>
      <c r="AA197" s="216"/>
      <c r="AB197" s="216"/>
      <c r="AC197" s="216"/>
      <c r="AD197" s="216"/>
      <c r="AE197" s="216"/>
      <c r="AF197" s="216"/>
      <c r="AG197" s="216"/>
      <c r="AH197" s="216"/>
      <c r="AI197" s="216"/>
      <c r="AJ197" s="216"/>
      <c r="AK197" s="216"/>
      <c r="AL197" s="216"/>
      <c r="AM197" s="216"/>
    </row>
    <row r="198" spans="1:39" s="11" customFormat="1" ht="70.900000000000006" customHeight="1">
      <c r="A198" s="494"/>
      <c r="B198" s="440" t="s">
        <v>17995</v>
      </c>
      <c r="C198" s="440"/>
      <c r="D198" s="440"/>
      <c r="E198" s="162" t="s">
        <v>444</v>
      </c>
      <c r="F198" s="216"/>
      <c r="G198" s="216"/>
      <c r="H198" s="216"/>
      <c r="I198" s="216"/>
      <c r="J198" s="216"/>
      <c r="K198" s="216"/>
      <c r="L198" s="216"/>
      <c r="M198" s="216"/>
      <c r="N198" s="216"/>
      <c r="O198" s="218"/>
      <c r="P198" s="218"/>
      <c r="Q198" s="216"/>
      <c r="R198" s="216"/>
      <c r="S198" s="216"/>
      <c r="T198" s="216"/>
      <c r="U198" s="216"/>
      <c r="V198" s="215"/>
      <c r="W198" s="216"/>
      <c r="X198" s="216"/>
      <c r="Y198" s="216"/>
      <c r="Z198" s="216"/>
      <c r="AA198" s="216"/>
      <c r="AB198" s="216"/>
      <c r="AC198" s="216"/>
      <c r="AD198" s="216"/>
      <c r="AE198" s="216"/>
      <c r="AF198" s="216"/>
      <c r="AG198" s="216"/>
      <c r="AH198" s="216"/>
      <c r="AI198" s="216"/>
      <c r="AJ198" s="216"/>
      <c r="AK198" s="216"/>
      <c r="AL198" s="216"/>
      <c r="AM198" s="216"/>
    </row>
    <row r="199" spans="1:39" s="11" customFormat="1" ht="64.150000000000006" customHeight="1">
      <c r="A199" s="494"/>
      <c r="B199" s="440" t="s">
        <v>17996</v>
      </c>
      <c r="C199" s="440"/>
      <c r="D199" s="440"/>
      <c r="E199" s="162" t="s">
        <v>445</v>
      </c>
      <c r="F199" s="216"/>
      <c r="G199" s="216"/>
      <c r="H199" s="216"/>
      <c r="I199" s="216"/>
      <c r="J199" s="216"/>
      <c r="K199" s="216"/>
      <c r="L199" s="216"/>
      <c r="M199" s="216"/>
      <c r="N199" s="216"/>
      <c r="O199" s="218"/>
      <c r="P199" s="218"/>
      <c r="Q199" s="216"/>
      <c r="R199" s="216"/>
      <c r="S199" s="216"/>
      <c r="T199" s="216"/>
      <c r="U199" s="216"/>
      <c r="V199" s="215"/>
      <c r="W199" s="216"/>
      <c r="X199" s="216"/>
      <c r="Y199" s="216"/>
      <c r="Z199" s="216"/>
      <c r="AA199" s="216"/>
      <c r="AB199" s="216"/>
      <c r="AC199" s="216"/>
      <c r="AD199" s="216"/>
      <c r="AE199" s="216"/>
      <c r="AF199" s="216"/>
      <c r="AG199" s="216"/>
      <c r="AH199" s="216"/>
      <c r="AI199" s="216"/>
      <c r="AJ199" s="216"/>
      <c r="AK199" s="216"/>
      <c r="AL199" s="216"/>
      <c r="AM199" s="216"/>
    </row>
    <row r="200" spans="1:39" s="11" customFormat="1" ht="58.9" customHeight="1">
      <c r="A200" s="494"/>
      <c r="B200" s="440" t="s">
        <v>17997</v>
      </c>
      <c r="C200" s="440"/>
      <c r="D200" s="440"/>
      <c r="E200" s="162" t="s">
        <v>446</v>
      </c>
      <c r="F200" s="216"/>
      <c r="G200" s="216"/>
      <c r="H200" s="216"/>
      <c r="I200" s="216"/>
      <c r="J200" s="216"/>
      <c r="K200" s="216"/>
      <c r="L200" s="216"/>
      <c r="M200" s="216"/>
      <c r="N200" s="216"/>
      <c r="O200" s="218"/>
      <c r="P200" s="218"/>
      <c r="Q200" s="216"/>
      <c r="R200" s="216"/>
      <c r="S200" s="216"/>
      <c r="T200" s="216"/>
      <c r="U200" s="216"/>
      <c r="V200" s="215"/>
      <c r="W200" s="216"/>
      <c r="X200" s="216"/>
      <c r="Y200" s="216"/>
      <c r="Z200" s="216"/>
      <c r="AA200" s="216"/>
      <c r="AB200" s="216"/>
      <c r="AC200" s="216"/>
      <c r="AD200" s="216"/>
      <c r="AE200" s="216"/>
      <c r="AF200" s="216"/>
      <c r="AG200" s="216"/>
      <c r="AH200" s="216"/>
      <c r="AI200" s="216"/>
      <c r="AJ200" s="216"/>
      <c r="AK200" s="216"/>
      <c r="AL200" s="216"/>
      <c r="AM200" s="216"/>
    </row>
    <row r="201" spans="1:39" s="11" customFormat="1" ht="119.25" customHeight="1">
      <c r="A201" s="494"/>
      <c r="B201" s="440" t="s">
        <v>19006</v>
      </c>
      <c r="C201" s="440"/>
      <c r="D201" s="440"/>
      <c r="E201" s="162" t="s">
        <v>447</v>
      </c>
      <c r="F201" s="215"/>
      <c r="G201" s="215"/>
      <c r="H201" s="215"/>
      <c r="I201" s="215"/>
      <c r="J201" s="215"/>
      <c r="K201" s="215"/>
      <c r="L201" s="215"/>
      <c r="M201" s="215"/>
      <c r="N201" s="215"/>
      <c r="O201" s="215"/>
      <c r="P201" s="215"/>
      <c r="Q201" s="215"/>
      <c r="R201" s="215"/>
      <c r="S201" s="215"/>
      <c r="T201" s="215"/>
      <c r="U201" s="215"/>
      <c r="V201" s="215"/>
      <c r="W201" s="215"/>
      <c r="X201" s="215"/>
      <c r="Y201" s="215"/>
      <c r="Z201" s="215"/>
      <c r="AA201" s="215"/>
      <c r="AB201" s="215"/>
      <c r="AC201" s="215"/>
      <c r="AD201" s="215"/>
      <c r="AE201" s="215"/>
      <c r="AF201" s="215"/>
      <c r="AG201" s="215"/>
      <c r="AH201" s="215"/>
      <c r="AI201" s="215"/>
      <c r="AJ201" s="215"/>
      <c r="AK201" s="215">
        <v>0</v>
      </c>
      <c r="AL201" s="215">
        <v>0</v>
      </c>
      <c r="AM201" s="215">
        <v>0</v>
      </c>
    </row>
    <row r="202" spans="1:39" s="11" customFormat="1" ht="56.25" customHeight="1">
      <c r="A202" s="458" t="s">
        <v>18</v>
      </c>
      <c r="B202" s="440" t="s">
        <v>17998</v>
      </c>
      <c r="C202" s="440"/>
      <c r="D202" s="440"/>
      <c r="E202" s="162" t="s">
        <v>448</v>
      </c>
      <c r="F202" s="216"/>
      <c r="G202" s="216"/>
      <c r="H202" s="216"/>
      <c r="I202" s="216"/>
      <c r="J202" s="216"/>
      <c r="K202" s="216"/>
      <c r="L202" s="216"/>
      <c r="M202" s="216"/>
      <c r="N202" s="216"/>
      <c r="O202" s="218"/>
      <c r="P202" s="218"/>
      <c r="Q202" s="216"/>
      <c r="R202" s="216"/>
      <c r="S202" s="216"/>
      <c r="T202" s="216"/>
      <c r="U202" s="216"/>
      <c r="V202" s="215"/>
      <c r="W202" s="216"/>
      <c r="X202" s="216"/>
      <c r="Y202" s="216"/>
      <c r="Z202" s="216"/>
      <c r="AA202" s="216"/>
      <c r="AB202" s="216"/>
      <c r="AC202" s="216"/>
      <c r="AD202" s="216"/>
      <c r="AE202" s="216"/>
      <c r="AF202" s="216"/>
      <c r="AG202" s="216"/>
      <c r="AH202" s="216"/>
      <c r="AI202" s="216"/>
      <c r="AJ202" s="216"/>
      <c r="AK202" s="216"/>
      <c r="AL202" s="216"/>
      <c r="AM202" s="216"/>
    </row>
    <row r="203" spans="1:39" s="11" customFormat="1" ht="69.75" customHeight="1">
      <c r="A203" s="458"/>
      <c r="B203" s="440" t="s">
        <v>17999</v>
      </c>
      <c r="C203" s="440"/>
      <c r="D203" s="440"/>
      <c r="E203" s="162" t="s">
        <v>449</v>
      </c>
      <c r="F203" s="216"/>
      <c r="G203" s="216"/>
      <c r="H203" s="216"/>
      <c r="I203" s="216"/>
      <c r="J203" s="216"/>
      <c r="K203" s="216"/>
      <c r="L203" s="216"/>
      <c r="M203" s="216"/>
      <c r="N203" s="216"/>
      <c r="O203" s="218"/>
      <c r="P203" s="218"/>
      <c r="Q203" s="216"/>
      <c r="R203" s="216"/>
      <c r="S203" s="216"/>
      <c r="T203" s="216"/>
      <c r="U203" s="216"/>
      <c r="V203" s="215"/>
      <c r="W203" s="216"/>
      <c r="X203" s="216"/>
      <c r="Y203" s="216"/>
      <c r="Z203" s="216"/>
      <c r="AA203" s="216"/>
      <c r="AB203" s="216"/>
      <c r="AC203" s="216"/>
      <c r="AD203" s="216"/>
      <c r="AE203" s="216"/>
      <c r="AF203" s="216"/>
      <c r="AG203" s="216"/>
      <c r="AH203" s="216"/>
      <c r="AI203" s="216"/>
      <c r="AJ203" s="216"/>
      <c r="AK203" s="216"/>
      <c r="AL203" s="216"/>
      <c r="AM203" s="216"/>
    </row>
    <row r="204" spans="1:39" s="11" customFormat="1" ht="50.25" customHeight="1">
      <c r="A204" s="458"/>
      <c r="B204" s="440" t="s">
        <v>19007</v>
      </c>
      <c r="C204" s="440"/>
      <c r="D204" s="440"/>
      <c r="E204" s="162" t="s">
        <v>450</v>
      </c>
      <c r="F204" s="215"/>
      <c r="G204" s="215"/>
      <c r="H204" s="215"/>
      <c r="I204" s="215"/>
      <c r="J204" s="215"/>
      <c r="K204" s="215"/>
      <c r="L204" s="215"/>
      <c r="M204" s="215"/>
      <c r="N204" s="215"/>
      <c r="O204" s="215"/>
      <c r="P204" s="215"/>
      <c r="Q204" s="215"/>
      <c r="R204" s="215"/>
      <c r="S204" s="215"/>
      <c r="T204" s="215"/>
      <c r="U204" s="215"/>
      <c r="V204" s="215"/>
      <c r="W204" s="215"/>
      <c r="X204" s="215"/>
      <c r="Y204" s="215"/>
      <c r="Z204" s="215"/>
      <c r="AA204" s="215"/>
      <c r="AB204" s="215"/>
      <c r="AC204" s="215"/>
      <c r="AD204" s="215"/>
      <c r="AE204" s="215"/>
      <c r="AF204" s="215"/>
      <c r="AG204" s="215"/>
      <c r="AH204" s="215"/>
      <c r="AI204" s="215"/>
      <c r="AJ204" s="215"/>
      <c r="AK204" s="215">
        <v>0</v>
      </c>
      <c r="AL204" s="215"/>
      <c r="AM204" s="215">
        <v>0</v>
      </c>
    </row>
    <row r="205" spans="1:39" s="11" customFormat="1" ht="98.25" customHeight="1">
      <c r="A205" s="440" t="s">
        <v>18000</v>
      </c>
      <c r="B205" s="440"/>
      <c r="C205" s="440"/>
      <c r="D205" s="440"/>
      <c r="E205" s="162" t="s">
        <v>451</v>
      </c>
      <c r="F205" s="216"/>
      <c r="G205" s="216"/>
      <c r="H205" s="216"/>
      <c r="I205" s="216"/>
      <c r="J205" s="216"/>
      <c r="K205" s="216"/>
      <c r="L205" s="216"/>
      <c r="M205" s="216"/>
      <c r="N205" s="216"/>
      <c r="O205" s="218"/>
      <c r="P205" s="218"/>
      <c r="Q205" s="216"/>
      <c r="R205" s="216"/>
      <c r="S205" s="218"/>
      <c r="T205" s="216"/>
      <c r="U205" s="216"/>
      <c r="V205" s="215"/>
      <c r="W205" s="216"/>
      <c r="X205" s="216"/>
      <c r="Y205" s="216"/>
      <c r="Z205" s="216"/>
      <c r="AA205" s="216"/>
      <c r="AB205" s="216"/>
      <c r="AC205" s="216"/>
      <c r="AD205" s="216"/>
      <c r="AE205" s="216"/>
      <c r="AF205" s="216"/>
      <c r="AG205" s="216"/>
      <c r="AH205" s="216"/>
      <c r="AI205" s="216"/>
      <c r="AJ205" s="216"/>
      <c r="AK205" s="216"/>
      <c r="AL205" s="216"/>
      <c r="AM205" s="216"/>
    </row>
    <row r="206" spans="1:39" s="11" customFormat="1" ht="63.75" customHeight="1">
      <c r="A206" s="440" t="s">
        <v>21303</v>
      </c>
      <c r="B206" s="487"/>
      <c r="C206" s="487"/>
      <c r="D206" s="487"/>
      <c r="E206" s="162" t="s">
        <v>452</v>
      </c>
      <c r="F206" s="216"/>
      <c r="G206" s="216"/>
      <c r="H206" s="216"/>
      <c r="I206" s="216"/>
      <c r="J206" s="216"/>
      <c r="K206" s="216"/>
      <c r="L206" s="216"/>
      <c r="M206" s="216"/>
      <c r="N206" s="216"/>
      <c r="O206" s="216"/>
      <c r="P206" s="216"/>
      <c r="Q206" s="216"/>
      <c r="R206" s="216"/>
      <c r="S206" s="216"/>
      <c r="T206" s="216"/>
      <c r="U206" s="216"/>
      <c r="V206" s="215"/>
      <c r="W206" s="216"/>
      <c r="X206" s="216"/>
      <c r="Y206" s="216"/>
      <c r="Z206" s="216"/>
      <c r="AA206" s="216"/>
      <c r="AB206" s="216"/>
      <c r="AC206" s="216"/>
      <c r="AD206" s="216"/>
      <c r="AE206" s="216"/>
      <c r="AF206" s="216"/>
      <c r="AG206" s="216"/>
      <c r="AH206" s="216"/>
      <c r="AI206" s="216"/>
      <c r="AJ206" s="216"/>
      <c r="AK206" s="216"/>
      <c r="AL206" s="216"/>
      <c r="AM206" s="216"/>
    </row>
    <row r="207" spans="1:39" s="11" customFormat="1" ht="78.75" customHeight="1">
      <c r="A207" s="440" t="s">
        <v>21304</v>
      </c>
      <c r="B207" s="440"/>
      <c r="C207" s="440"/>
      <c r="D207" s="440"/>
      <c r="E207" s="162" t="s">
        <v>453</v>
      </c>
      <c r="F207" s="216"/>
      <c r="G207" s="216"/>
      <c r="H207" s="216"/>
      <c r="I207" s="216"/>
      <c r="J207" s="216"/>
      <c r="K207" s="216"/>
      <c r="L207" s="216"/>
      <c r="M207" s="216"/>
      <c r="N207" s="216"/>
      <c r="O207" s="216"/>
      <c r="P207" s="216"/>
      <c r="Q207" s="216"/>
      <c r="R207" s="216"/>
      <c r="S207" s="216"/>
      <c r="T207" s="216"/>
      <c r="U207" s="216"/>
      <c r="V207" s="215"/>
      <c r="W207" s="216"/>
      <c r="X207" s="216"/>
      <c r="Y207" s="216"/>
      <c r="Z207" s="216"/>
      <c r="AA207" s="216"/>
      <c r="AB207" s="216"/>
      <c r="AC207" s="216"/>
      <c r="AD207" s="216"/>
      <c r="AE207" s="216"/>
      <c r="AF207" s="216"/>
      <c r="AG207" s="216"/>
      <c r="AH207" s="216"/>
      <c r="AI207" s="216"/>
      <c r="AJ207" s="216"/>
      <c r="AK207" s="216"/>
      <c r="AL207" s="216"/>
      <c r="AM207" s="216"/>
    </row>
    <row r="208" spans="1:39" s="11" customFormat="1" ht="36.6" customHeight="1">
      <c r="A208" s="439" t="s">
        <v>164</v>
      </c>
      <c r="B208" s="440" t="s">
        <v>18001</v>
      </c>
      <c r="C208" s="440"/>
      <c r="D208" s="440"/>
      <c r="E208" s="162" t="s">
        <v>454</v>
      </c>
      <c r="F208" s="216">
        <v>1</v>
      </c>
      <c r="G208" s="216">
        <v>2</v>
      </c>
      <c r="H208" s="216">
        <v>2</v>
      </c>
      <c r="I208" s="216"/>
      <c r="J208" s="216">
        <v>41401</v>
      </c>
      <c r="K208" s="216"/>
      <c r="L208" s="216">
        <v>3</v>
      </c>
      <c r="M208" s="216">
        <v>3</v>
      </c>
      <c r="N208" s="216"/>
      <c r="O208" s="216"/>
      <c r="P208" s="216"/>
      <c r="Q208" s="216"/>
      <c r="R208" s="216"/>
      <c r="S208" s="216"/>
      <c r="T208" s="216"/>
      <c r="U208" s="216"/>
      <c r="V208" s="215">
        <v>3</v>
      </c>
      <c r="W208" s="216"/>
      <c r="X208" s="216"/>
      <c r="Y208" s="216"/>
      <c r="Z208" s="216"/>
      <c r="AA208" s="216"/>
      <c r="AB208" s="216">
        <v>3</v>
      </c>
      <c r="AC208" s="216"/>
      <c r="AD208" s="216"/>
      <c r="AE208" s="216"/>
      <c r="AF208" s="216"/>
      <c r="AG208" s="216"/>
      <c r="AH208" s="216">
        <v>42835</v>
      </c>
      <c r="AI208" s="216"/>
      <c r="AJ208" s="216">
        <v>8000</v>
      </c>
      <c r="AK208" s="216"/>
      <c r="AL208" s="216"/>
      <c r="AM208" s="216"/>
    </row>
    <row r="209" spans="1:39" s="11" customFormat="1" ht="45" customHeight="1">
      <c r="A209" s="439"/>
      <c r="B209" s="449" t="s">
        <v>23203</v>
      </c>
      <c r="C209" s="484" t="s">
        <v>23204</v>
      </c>
      <c r="D209" s="440"/>
      <c r="E209" s="162" t="s">
        <v>455</v>
      </c>
      <c r="F209" s="216"/>
      <c r="G209" s="216"/>
      <c r="H209" s="216"/>
      <c r="I209" s="216"/>
      <c r="J209" s="216"/>
      <c r="K209" s="216"/>
      <c r="L209" s="216"/>
      <c r="M209" s="216"/>
      <c r="N209" s="216"/>
      <c r="O209" s="216"/>
      <c r="P209" s="216"/>
      <c r="Q209" s="216"/>
      <c r="R209" s="216"/>
      <c r="S209" s="216"/>
      <c r="T209" s="216"/>
      <c r="U209" s="216"/>
      <c r="V209" s="215"/>
      <c r="W209" s="216"/>
      <c r="X209" s="216"/>
      <c r="Y209" s="216"/>
      <c r="Z209" s="216"/>
      <c r="AA209" s="216"/>
      <c r="AB209" s="216"/>
      <c r="AC209" s="216"/>
      <c r="AD209" s="216"/>
      <c r="AE209" s="216"/>
      <c r="AF209" s="216"/>
      <c r="AG209" s="216"/>
      <c r="AH209" s="216"/>
      <c r="AI209" s="216"/>
      <c r="AJ209" s="216"/>
      <c r="AK209" s="216"/>
      <c r="AL209" s="216"/>
      <c r="AM209" s="216"/>
    </row>
    <row r="210" spans="1:39" s="11" customFormat="1" ht="52.5" customHeight="1">
      <c r="A210" s="439"/>
      <c r="B210" s="439"/>
      <c r="C210" s="484" t="s">
        <v>23205</v>
      </c>
      <c r="D210" s="440"/>
      <c r="E210" s="162" t="s">
        <v>456</v>
      </c>
      <c r="F210" s="216"/>
      <c r="G210" s="216"/>
      <c r="H210" s="216"/>
      <c r="I210" s="216"/>
      <c r="J210" s="216"/>
      <c r="K210" s="216"/>
      <c r="L210" s="216"/>
      <c r="M210" s="216"/>
      <c r="N210" s="216"/>
      <c r="O210" s="216"/>
      <c r="P210" s="216"/>
      <c r="Q210" s="216"/>
      <c r="R210" s="216"/>
      <c r="S210" s="216"/>
      <c r="T210" s="216"/>
      <c r="U210" s="216"/>
      <c r="V210" s="215"/>
      <c r="W210" s="216"/>
      <c r="X210" s="216"/>
      <c r="Y210" s="216"/>
      <c r="Z210" s="216"/>
      <c r="AA210" s="216"/>
      <c r="AB210" s="216"/>
      <c r="AC210" s="216"/>
      <c r="AD210" s="216"/>
      <c r="AE210" s="216"/>
      <c r="AF210" s="216"/>
      <c r="AG210" s="216"/>
      <c r="AH210" s="216"/>
      <c r="AI210" s="216"/>
      <c r="AJ210" s="216"/>
      <c r="AK210" s="216"/>
      <c r="AL210" s="216"/>
      <c r="AM210" s="216"/>
    </row>
    <row r="211" spans="1:39" s="11" customFormat="1" ht="50.45" customHeight="1">
      <c r="A211" s="439"/>
      <c r="B211" s="439"/>
      <c r="C211" s="484" t="s">
        <v>23206</v>
      </c>
      <c r="D211" s="440"/>
      <c r="E211" s="162" t="s">
        <v>457</v>
      </c>
      <c r="F211" s="216"/>
      <c r="G211" s="216"/>
      <c r="H211" s="216"/>
      <c r="I211" s="216"/>
      <c r="J211" s="216"/>
      <c r="K211" s="216"/>
      <c r="L211" s="216"/>
      <c r="M211" s="216"/>
      <c r="N211" s="216"/>
      <c r="O211" s="216"/>
      <c r="P211" s="216"/>
      <c r="Q211" s="216"/>
      <c r="R211" s="216"/>
      <c r="S211" s="216"/>
      <c r="T211" s="216"/>
      <c r="U211" s="216"/>
      <c r="V211" s="215"/>
      <c r="W211" s="216"/>
      <c r="X211" s="216"/>
      <c r="Y211" s="216"/>
      <c r="Z211" s="216"/>
      <c r="AA211" s="216"/>
      <c r="AB211" s="216"/>
      <c r="AC211" s="216"/>
      <c r="AD211" s="216"/>
      <c r="AE211" s="216"/>
      <c r="AF211" s="216"/>
      <c r="AG211" s="216"/>
      <c r="AH211" s="216"/>
      <c r="AI211" s="216"/>
      <c r="AJ211" s="216"/>
      <c r="AK211" s="216"/>
      <c r="AL211" s="216"/>
      <c r="AM211" s="216"/>
    </row>
    <row r="212" spans="1:39" s="11" customFormat="1" ht="33" customHeight="1">
      <c r="A212" s="439"/>
      <c r="B212" s="440" t="s">
        <v>18002</v>
      </c>
      <c r="C212" s="440"/>
      <c r="D212" s="440"/>
      <c r="E212" s="162" t="s">
        <v>458</v>
      </c>
      <c r="F212" s="216"/>
      <c r="G212" s="216"/>
      <c r="H212" s="216"/>
      <c r="I212" s="216"/>
      <c r="J212" s="216"/>
      <c r="K212" s="216"/>
      <c r="L212" s="216"/>
      <c r="M212" s="216"/>
      <c r="N212" s="216"/>
      <c r="O212" s="216"/>
      <c r="P212" s="216"/>
      <c r="Q212" s="216"/>
      <c r="R212" s="216"/>
      <c r="S212" s="216"/>
      <c r="T212" s="216"/>
      <c r="U212" s="216"/>
      <c r="V212" s="215"/>
      <c r="W212" s="216"/>
      <c r="X212" s="216"/>
      <c r="Y212" s="216"/>
      <c r="Z212" s="216"/>
      <c r="AA212" s="216"/>
      <c r="AB212" s="216"/>
      <c r="AC212" s="216"/>
      <c r="AD212" s="216"/>
      <c r="AE212" s="216"/>
      <c r="AF212" s="216"/>
      <c r="AG212" s="216"/>
      <c r="AH212" s="216"/>
      <c r="AI212" s="216"/>
      <c r="AJ212" s="216"/>
      <c r="AK212" s="216"/>
      <c r="AL212" s="216"/>
      <c r="AM212" s="216"/>
    </row>
    <row r="213" spans="1:39" s="11" customFormat="1" ht="55.9" customHeight="1">
      <c r="A213" s="439"/>
      <c r="B213" s="440" t="s">
        <v>18003</v>
      </c>
      <c r="C213" s="440"/>
      <c r="D213" s="440"/>
      <c r="E213" s="162" t="s">
        <v>459</v>
      </c>
      <c r="F213" s="216"/>
      <c r="G213" s="216"/>
      <c r="H213" s="216"/>
      <c r="I213" s="216"/>
      <c r="J213" s="216"/>
      <c r="K213" s="216"/>
      <c r="L213" s="216"/>
      <c r="M213" s="216"/>
      <c r="N213" s="216"/>
      <c r="O213" s="216"/>
      <c r="P213" s="216"/>
      <c r="Q213" s="216"/>
      <c r="R213" s="216"/>
      <c r="S213" s="216"/>
      <c r="T213" s="216"/>
      <c r="U213" s="216"/>
      <c r="V213" s="215"/>
      <c r="W213" s="216"/>
      <c r="X213" s="216"/>
      <c r="Y213" s="216"/>
      <c r="Z213" s="216"/>
      <c r="AA213" s="216"/>
      <c r="AB213" s="216"/>
      <c r="AC213" s="216"/>
      <c r="AD213" s="216"/>
      <c r="AE213" s="216"/>
      <c r="AF213" s="216"/>
      <c r="AG213" s="216"/>
      <c r="AH213" s="216"/>
      <c r="AI213" s="216"/>
      <c r="AJ213" s="216"/>
      <c r="AK213" s="216"/>
      <c r="AL213" s="216"/>
      <c r="AM213" s="216"/>
    </row>
    <row r="214" spans="1:39" s="11" customFormat="1" ht="35.450000000000003" customHeight="1">
      <c r="A214" s="439"/>
      <c r="B214" s="440" t="s">
        <v>19008</v>
      </c>
      <c r="C214" s="440"/>
      <c r="D214" s="440"/>
      <c r="E214" s="162" t="s">
        <v>460</v>
      </c>
      <c r="F214" s="215">
        <v>1</v>
      </c>
      <c r="G214" s="215">
        <v>2</v>
      </c>
      <c r="H214" s="215">
        <v>2</v>
      </c>
      <c r="I214" s="215"/>
      <c r="J214" s="215">
        <v>41401</v>
      </c>
      <c r="K214" s="215"/>
      <c r="L214" s="215">
        <v>3</v>
      </c>
      <c r="M214" s="215">
        <v>3</v>
      </c>
      <c r="N214" s="215"/>
      <c r="O214" s="215"/>
      <c r="P214" s="215"/>
      <c r="Q214" s="215"/>
      <c r="R214" s="215"/>
      <c r="S214" s="215"/>
      <c r="T214" s="215"/>
      <c r="U214" s="215"/>
      <c r="V214" s="215">
        <v>3</v>
      </c>
      <c r="W214" s="215"/>
      <c r="X214" s="215"/>
      <c r="Y214" s="215"/>
      <c r="Z214" s="215"/>
      <c r="AA214" s="215"/>
      <c r="AB214" s="215">
        <v>3</v>
      </c>
      <c r="AC214" s="215"/>
      <c r="AD214" s="215"/>
      <c r="AE214" s="215"/>
      <c r="AF214" s="215"/>
      <c r="AG214" s="215"/>
      <c r="AH214" s="215">
        <v>42835</v>
      </c>
      <c r="AI214" s="215"/>
      <c r="AJ214" s="215">
        <v>8000</v>
      </c>
      <c r="AK214" s="215">
        <v>0</v>
      </c>
      <c r="AL214" s="215">
        <v>0</v>
      </c>
      <c r="AM214" s="215">
        <v>0</v>
      </c>
    </row>
    <row r="215" spans="1:39" s="11" customFormat="1" ht="24.6" customHeight="1">
      <c r="A215" s="440" t="s">
        <v>233</v>
      </c>
      <c r="B215" s="440"/>
      <c r="C215" s="440"/>
      <c r="D215" s="440"/>
      <c r="E215" s="162" t="s">
        <v>461</v>
      </c>
      <c r="F215" s="218"/>
      <c r="G215" s="218"/>
      <c r="H215" s="218"/>
      <c r="I215" s="218"/>
      <c r="J215" s="218"/>
      <c r="K215" s="218"/>
      <c r="L215" s="218"/>
      <c r="M215" s="218"/>
      <c r="N215" s="218"/>
      <c r="O215" s="218"/>
      <c r="P215" s="218"/>
      <c r="Q215" s="218"/>
      <c r="R215" s="218"/>
      <c r="S215" s="218"/>
      <c r="T215" s="218"/>
      <c r="U215" s="218"/>
      <c r="V215" s="220"/>
      <c r="W215" s="218"/>
      <c r="X215" s="218"/>
      <c r="Y215" s="218"/>
      <c r="Z215" s="218"/>
      <c r="AA215" s="218"/>
      <c r="AB215" s="218"/>
      <c r="AC215" s="218"/>
      <c r="AD215" s="218"/>
      <c r="AE215" s="218"/>
      <c r="AF215" s="218"/>
      <c r="AG215" s="218"/>
      <c r="AH215" s="218"/>
      <c r="AI215" s="218"/>
      <c r="AJ215" s="218"/>
      <c r="AK215" s="218"/>
      <c r="AL215" s="218"/>
      <c r="AM215" s="218"/>
    </row>
    <row r="216" spans="1:39" s="11" customFormat="1" ht="21" customHeight="1">
      <c r="A216" s="440" t="s">
        <v>233</v>
      </c>
      <c r="B216" s="440"/>
      <c r="C216" s="440"/>
      <c r="D216" s="440"/>
      <c r="E216" s="162" t="s">
        <v>299</v>
      </c>
      <c r="F216" s="218"/>
      <c r="G216" s="218"/>
      <c r="H216" s="218"/>
      <c r="I216" s="218"/>
      <c r="J216" s="218"/>
      <c r="K216" s="218"/>
      <c r="L216" s="218"/>
      <c r="M216" s="218"/>
      <c r="N216" s="218"/>
      <c r="O216" s="218"/>
      <c r="P216" s="218"/>
      <c r="Q216" s="218"/>
      <c r="R216" s="218"/>
      <c r="S216" s="218"/>
      <c r="T216" s="218"/>
      <c r="U216" s="218"/>
      <c r="V216" s="220"/>
      <c r="W216" s="218"/>
      <c r="X216" s="218"/>
      <c r="Y216" s="218"/>
      <c r="Z216" s="218"/>
      <c r="AA216" s="218"/>
      <c r="AB216" s="218"/>
      <c r="AC216" s="218"/>
      <c r="AD216" s="218"/>
      <c r="AE216" s="218"/>
      <c r="AF216" s="218"/>
      <c r="AG216" s="218"/>
      <c r="AH216" s="218"/>
      <c r="AI216" s="218"/>
      <c r="AJ216" s="218"/>
      <c r="AK216" s="218"/>
      <c r="AL216" s="218"/>
      <c r="AM216" s="218"/>
    </row>
    <row r="217" spans="1:39" s="11" customFormat="1" ht="77.25" customHeight="1">
      <c r="A217" s="422" t="s">
        <v>615</v>
      </c>
      <c r="B217" s="422"/>
      <c r="C217" s="422"/>
      <c r="D217" s="422"/>
      <c r="E217" s="162" t="s">
        <v>300</v>
      </c>
      <c r="F217" s="216">
        <v>15</v>
      </c>
      <c r="G217" s="216">
        <v>16</v>
      </c>
      <c r="H217" s="216">
        <v>3</v>
      </c>
      <c r="I217" s="216">
        <v>11</v>
      </c>
      <c r="J217" s="216"/>
      <c r="K217" s="216"/>
      <c r="L217" s="216">
        <v>25</v>
      </c>
      <c r="M217" s="216">
        <v>24</v>
      </c>
      <c r="N217" s="216">
        <v>9</v>
      </c>
      <c r="O217" s="218"/>
      <c r="P217" s="216"/>
      <c r="Q217" s="216">
        <v>1</v>
      </c>
      <c r="R217" s="216"/>
      <c r="S217" s="216"/>
      <c r="T217" s="216"/>
      <c r="U217" s="216"/>
      <c r="V217" s="215">
        <v>25</v>
      </c>
      <c r="W217" s="216"/>
      <c r="X217" s="216">
        <v>6</v>
      </c>
      <c r="Y217" s="216">
        <v>2</v>
      </c>
      <c r="Z217" s="216"/>
      <c r="AA217" s="216"/>
      <c r="AB217" s="216"/>
      <c r="AC217" s="216"/>
      <c r="AD217" s="216"/>
      <c r="AE217" s="216"/>
      <c r="AF217" s="216"/>
      <c r="AG217" s="216"/>
      <c r="AH217" s="216"/>
      <c r="AI217" s="216"/>
      <c r="AJ217" s="216">
        <v>60000</v>
      </c>
      <c r="AK217" s="216"/>
      <c r="AL217" s="216"/>
      <c r="AM217" s="216"/>
    </row>
    <row r="218" spans="1:39" s="11" customFormat="1" ht="61.5" customHeight="1">
      <c r="A218" s="489" t="s">
        <v>21257</v>
      </c>
      <c r="B218" s="421" t="s">
        <v>6</v>
      </c>
      <c r="C218" s="421"/>
      <c r="D218" s="421"/>
      <c r="E218" s="162" t="s">
        <v>301</v>
      </c>
      <c r="F218" s="216"/>
      <c r="G218" s="216"/>
      <c r="H218" s="216"/>
      <c r="I218" s="216"/>
      <c r="J218" s="216"/>
      <c r="K218" s="216"/>
      <c r="L218" s="216"/>
      <c r="M218" s="216"/>
      <c r="N218" s="216"/>
      <c r="O218" s="218"/>
      <c r="P218" s="216"/>
      <c r="Q218" s="216"/>
      <c r="R218" s="216"/>
      <c r="S218" s="216"/>
      <c r="T218" s="216"/>
      <c r="U218" s="216"/>
      <c r="V218" s="215"/>
      <c r="W218" s="216"/>
      <c r="X218" s="216"/>
      <c r="Y218" s="216"/>
      <c r="Z218" s="216"/>
      <c r="AA218" s="216"/>
      <c r="AB218" s="216"/>
      <c r="AC218" s="218"/>
      <c r="AD218" s="218"/>
      <c r="AE218" s="218"/>
      <c r="AF218" s="218"/>
      <c r="AG218" s="218"/>
      <c r="AH218" s="216"/>
      <c r="AI218" s="216"/>
      <c r="AJ218" s="216"/>
      <c r="AK218" s="216"/>
      <c r="AL218" s="216"/>
      <c r="AM218" s="216"/>
    </row>
    <row r="219" spans="1:39" s="11" customFormat="1" ht="83.25" customHeight="1">
      <c r="A219" s="489"/>
      <c r="B219" s="440" t="s">
        <v>767</v>
      </c>
      <c r="C219" s="440"/>
      <c r="D219" s="440"/>
      <c r="E219" s="162" t="s">
        <v>302</v>
      </c>
      <c r="F219" s="216"/>
      <c r="G219" s="216"/>
      <c r="H219" s="216"/>
      <c r="I219" s="216"/>
      <c r="J219" s="216"/>
      <c r="K219" s="216"/>
      <c r="L219" s="216"/>
      <c r="M219" s="216"/>
      <c r="N219" s="216"/>
      <c r="O219" s="218"/>
      <c r="P219" s="216"/>
      <c r="Q219" s="216"/>
      <c r="R219" s="216"/>
      <c r="S219" s="216"/>
      <c r="T219" s="216"/>
      <c r="U219" s="216"/>
      <c r="V219" s="215"/>
      <c r="W219" s="216"/>
      <c r="X219" s="216"/>
      <c r="Y219" s="216"/>
      <c r="Z219" s="216"/>
      <c r="AA219" s="216"/>
      <c r="AB219" s="216"/>
      <c r="AC219" s="218"/>
      <c r="AD219" s="218"/>
      <c r="AE219" s="218"/>
      <c r="AF219" s="218"/>
      <c r="AG219" s="218"/>
      <c r="AH219" s="216"/>
      <c r="AI219" s="216"/>
      <c r="AJ219" s="216"/>
      <c r="AK219" s="216"/>
      <c r="AL219" s="216"/>
      <c r="AM219" s="216"/>
    </row>
    <row r="220" spans="1:39" s="11" customFormat="1" ht="59.25" customHeight="1">
      <c r="A220" s="489"/>
      <c r="B220" s="440" t="s">
        <v>19009</v>
      </c>
      <c r="C220" s="440"/>
      <c r="D220" s="440"/>
      <c r="E220" s="162" t="s">
        <v>303</v>
      </c>
      <c r="F220" s="216"/>
      <c r="G220" s="216"/>
      <c r="H220" s="216"/>
      <c r="I220" s="216"/>
      <c r="J220" s="216"/>
      <c r="K220" s="216"/>
      <c r="L220" s="216"/>
      <c r="M220" s="216"/>
      <c r="N220" s="216"/>
      <c r="O220" s="218"/>
      <c r="P220" s="216"/>
      <c r="Q220" s="216"/>
      <c r="R220" s="216"/>
      <c r="S220" s="216"/>
      <c r="T220" s="216"/>
      <c r="U220" s="216"/>
      <c r="V220" s="215"/>
      <c r="W220" s="216"/>
      <c r="X220" s="216"/>
      <c r="Y220" s="216"/>
      <c r="Z220" s="216"/>
      <c r="AA220" s="216"/>
      <c r="AB220" s="216"/>
      <c r="AC220" s="216"/>
      <c r="AD220" s="216"/>
      <c r="AE220" s="216"/>
      <c r="AF220" s="216"/>
      <c r="AG220" s="216"/>
      <c r="AH220" s="216"/>
      <c r="AI220" s="216"/>
      <c r="AJ220" s="216"/>
      <c r="AK220" s="216"/>
      <c r="AL220" s="216"/>
      <c r="AM220" s="216"/>
    </row>
    <row r="221" spans="1:39" s="11" customFormat="1" ht="42.6" customHeight="1">
      <c r="A221" s="489"/>
      <c r="B221" s="440" t="s">
        <v>9</v>
      </c>
      <c r="C221" s="440"/>
      <c r="D221" s="440"/>
      <c r="E221" s="162" t="s">
        <v>304</v>
      </c>
      <c r="F221" s="216"/>
      <c r="G221" s="216">
        <v>1</v>
      </c>
      <c r="H221" s="216">
        <v>1</v>
      </c>
      <c r="I221" s="216"/>
      <c r="J221" s="216"/>
      <c r="K221" s="216"/>
      <c r="L221" s="216">
        <v>1</v>
      </c>
      <c r="M221" s="216">
        <v>1</v>
      </c>
      <c r="N221" s="216"/>
      <c r="O221" s="218"/>
      <c r="P221" s="216"/>
      <c r="Q221" s="216"/>
      <c r="R221" s="216"/>
      <c r="S221" s="216"/>
      <c r="T221" s="216"/>
      <c r="U221" s="216"/>
      <c r="V221" s="215">
        <v>1</v>
      </c>
      <c r="W221" s="216"/>
      <c r="X221" s="216"/>
      <c r="Y221" s="216"/>
      <c r="Z221" s="216"/>
      <c r="AA221" s="216"/>
      <c r="AB221" s="216"/>
      <c r="AC221" s="216"/>
      <c r="AD221" s="216"/>
      <c r="AE221" s="216"/>
      <c r="AF221" s="216"/>
      <c r="AG221" s="216"/>
      <c r="AH221" s="216"/>
      <c r="AI221" s="216"/>
      <c r="AJ221" s="216"/>
      <c r="AK221" s="216"/>
      <c r="AL221" s="216"/>
      <c r="AM221" s="216"/>
    </row>
    <row r="222" spans="1:39" s="11" customFormat="1" ht="45" customHeight="1">
      <c r="A222" s="489"/>
      <c r="B222" s="440" t="s">
        <v>10</v>
      </c>
      <c r="C222" s="440"/>
      <c r="D222" s="440"/>
      <c r="E222" s="162" t="s">
        <v>305</v>
      </c>
      <c r="F222" s="216"/>
      <c r="G222" s="216"/>
      <c r="H222" s="216"/>
      <c r="I222" s="216"/>
      <c r="J222" s="216"/>
      <c r="K222" s="216"/>
      <c r="L222" s="216"/>
      <c r="M222" s="216"/>
      <c r="N222" s="216"/>
      <c r="O222" s="218"/>
      <c r="P222" s="216"/>
      <c r="Q222" s="216"/>
      <c r="R222" s="216"/>
      <c r="S222" s="216"/>
      <c r="T222" s="216"/>
      <c r="U222" s="216"/>
      <c r="V222" s="215"/>
      <c r="W222" s="216"/>
      <c r="X222" s="216"/>
      <c r="Y222" s="216"/>
      <c r="Z222" s="216"/>
      <c r="AA222" s="216"/>
      <c r="AB222" s="216"/>
      <c r="AC222" s="216"/>
      <c r="AD222" s="216"/>
      <c r="AE222" s="216"/>
      <c r="AF222" s="216"/>
      <c r="AG222" s="216"/>
      <c r="AH222" s="216"/>
      <c r="AI222" s="216"/>
      <c r="AJ222" s="216"/>
      <c r="AK222" s="216"/>
      <c r="AL222" s="216"/>
      <c r="AM222" s="216"/>
    </row>
    <row r="223" spans="1:39" s="11" customFormat="1" ht="29.45" customHeight="1">
      <c r="A223" s="489"/>
      <c r="B223" s="440" t="s">
        <v>11</v>
      </c>
      <c r="C223" s="440"/>
      <c r="D223" s="440"/>
      <c r="E223" s="162" t="s">
        <v>306</v>
      </c>
      <c r="F223" s="216"/>
      <c r="G223" s="216"/>
      <c r="H223" s="216"/>
      <c r="I223" s="216"/>
      <c r="J223" s="216"/>
      <c r="K223" s="216"/>
      <c r="L223" s="216"/>
      <c r="M223" s="216"/>
      <c r="N223" s="216"/>
      <c r="O223" s="218"/>
      <c r="P223" s="216"/>
      <c r="Q223" s="216"/>
      <c r="R223" s="216"/>
      <c r="S223" s="216"/>
      <c r="T223" s="216"/>
      <c r="U223" s="216"/>
      <c r="V223" s="215"/>
      <c r="W223" s="216"/>
      <c r="X223" s="216"/>
      <c r="Y223" s="216"/>
      <c r="Z223" s="216"/>
      <c r="AA223" s="216"/>
      <c r="AB223" s="216"/>
      <c r="AC223" s="218"/>
      <c r="AD223" s="218"/>
      <c r="AE223" s="218"/>
      <c r="AF223" s="218"/>
      <c r="AG223" s="218"/>
      <c r="AH223" s="216"/>
      <c r="AI223" s="216"/>
      <c r="AJ223" s="216"/>
      <c r="AK223" s="216"/>
      <c r="AL223" s="216"/>
      <c r="AM223" s="216"/>
    </row>
    <row r="224" spans="1:39" s="11" customFormat="1" ht="80.25" customHeight="1">
      <c r="A224" s="489"/>
      <c r="B224" s="440" t="s">
        <v>12</v>
      </c>
      <c r="C224" s="440"/>
      <c r="D224" s="440"/>
      <c r="E224" s="162" t="s">
        <v>476</v>
      </c>
      <c r="F224" s="216">
        <v>1</v>
      </c>
      <c r="G224" s="216">
        <v>3</v>
      </c>
      <c r="H224" s="216"/>
      <c r="I224" s="216">
        <v>3</v>
      </c>
      <c r="J224" s="216"/>
      <c r="K224" s="216"/>
      <c r="L224" s="216">
        <v>1</v>
      </c>
      <c r="M224" s="216">
        <v>1</v>
      </c>
      <c r="N224" s="216">
        <v>1</v>
      </c>
      <c r="O224" s="218"/>
      <c r="P224" s="216"/>
      <c r="Q224" s="216"/>
      <c r="R224" s="216"/>
      <c r="S224" s="216"/>
      <c r="T224" s="216"/>
      <c r="U224" s="216"/>
      <c r="V224" s="215">
        <v>1</v>
      </c>
      <c r="W224" s="216"/>
      <c r="X224" s="216">
        <v>3</v>
      </c>
      <c r="Y224" s="216">
        <v>2</v>
      </c>
      <c r="Z224" s="216"/>
      <c r="AA224" s="216"/>
      <c r="AB224" s="216"/>
      <c r="AC224" s="216"/>
      <c r="AD224" s="216"/>
      <c r="AE224" s="216"/>
      <c r="AF224" s="216"/>
      <c r="AG224" s="216"/>
      <c r="AH224" s="216"/>
      <c r="AI224" s="216"/>
      <c r="AJ224" s="216"/>
      <c r="AK224" s="216"/>
      <c r="AL224" s="216"/>
      <c r="AM224" s="216"/>
    </row>
    <row r="225" spans="1:40" s="11" customFormat="1" ht="37.9" customHeight="1">
      <c r="A225" s="489"/>
      <c r="B225" s="440" t="s">
        <v>17887</v>
      </c>
      <c r="C225" s="440"/>
      <c r="D225" s="440"/>
      <c r="E225" s="162" t="s">
        <v>477</v>
      </c>
      <c r="F225" s="218"/>
      <c r="G225" s="218"/>
      <c r="H225" s="218"/>
      <c r="I225" s="218"/>
      <c r="J225" s="218"/>
      <c r="K225" s="218"/>
      <c r="L225" s="218"/>
      <c r="M225" s="218"/>
      <c r="N225" s="218"/>
      <c r="O225" s="218"/>
      <c r="P225" s="218"/>
      <c r="Q225" s="218"/>
      <c r="R225" s="218"/>
      <c r="S225" s="218"/>
      <c r="T225" s="218"/>
      <c r="U225" s="218"/>
      <c r="V225" s="215"/>
      <c r="W225" s="218"/>
      <c r="X225" s="218"/>
      <c r="Y225" s="218"/>
      <c r="Z225" s="218"/>
      <c r="AA225" s="218"/>
      <c r="AB225" s="218"/>
      <c r="AC225" s="218"/>
      <c r="AD225" s="218"/>
      <c r="AE225" s="218"/>
      <c r="AF225" s="218"/>
      <c r="AG225" s="218"/>
      <c r="AH225" s="218"/>
      <c r="AI225" s="218"/>
      <c r="AJ225" s="218"/>
      <c r="AK225" s="218"/>
      <c r="AL225" s="218"/>
      <c r="AM225" s="218"/>
    </row>
    <row r="226" spans="1:40" s="11" customFormat="1" ht="52.9" customHeight="1">
      <c r="A226" s="489"/>
      <c r="B226" s="439" t="s">
        <v>18991</v>
      </c>
      <c r="C226" s="440" t="s">
        <v>18004</v>
      </c>
      <c r="D226" s="440"/>
      <c r="E226" s="162" t="s">
        <v>478</v>
      </c>
      <c r="F226" s="216"/>
      <c r="G226" s="216"/>
      <c r="H226" s="216"/>
      <c r="I226" s="216"/>
      <c r="J226" s="216"/>
      <c r="K226" s="216"/>
      <c r="L226" s="216"/>
      <c r="M226" s="216"/>
      <c r="N226" s="216"/>
      <c r="O226" s="218"/>
      <c r="P226" s="216"/>
      <c r="Q226" s="216"/>
      <c r="R226" s="216"/>
      <c r="S226" s="216"/>
      <c r="T226" s="216"/>
      <c r="U226" s="216"/>
      <c r="V226" s="215"/>
      <c r="W226" s="216"/>
      <c r="X226" s="216"/>
      <c r="Y226" s="216"/>
      <c r="Z226" s="216"/>
      <c r="AA226" s="216"/>
      <c r="AB226" s="216"/>
      <c r="AC226" s="216"/>
      <c r="AD226" s="216"/>
      <c r="AE226" s="216"/>
      <c r="AF226" s="216"/>
      <c r="AG226" s="216"/>
      <c r="AH226" s="216"/>
      <c r="AI226" s="216"/>
      <c r="AJ226" s="216"/>
      <c r="AK226" s="216"/>
      <c r="AL226" s="216"/>
      <c r="AM226" s="216"/>
    </row>
    <row r="227" spans="1:40" s="11" customFormat="1" ht="69.75" customHeight="1">
      <c r="A227" s="489"/>
      <c r="B227" s="439"/>
      <c r="C227" s="440" t="s">
        <v>18005</v>
      </c>
      <c r="D227" s="440"/>
      <c r="E227" s="162" t="s">
        <v>479</v>
      </c>
      <c r="F227" s="216"/>
      <c r="G227" s="216"/>
      <c r="H227" s="216"/>
      <c r="I227" s="216"/>
      <c r="J227" s="216"/>
      <c r="K227" s="216"/>
      <c r="L227" s="216"/>
      <c r="M227" s="216"/>
      <c r="N227" s="216"/>
      <c r="O227" s="218"/>
      <c r="P227" s="216"/>
      <c r="Q227" s="216"/>
      <c r="R227" s="216"/>
      <c r="S227" s="216"/>
      <c r="T227" s="216"/>
      <c r="U227" s="216"/>
      <c r="V227" s="215"/>
      <c r="W227" s="216"/>
      <c r="X227" s="216"/>
      <c r="Y227" s="216"/>
      <c r="Z227" s="216"/>
      <c r="AA227" s="216"/>
      <c r="AB227" s="216"/>
      <c r="AC227" s="216"/>
      <c r="AD227" s="216"/>
      <c r="AE227" s="216"/>
      <c r="AF227" s="216"/>
      <c r="AG227" s="216"/>
      <c r="AH227" s="216"/>
      <c r="AI227" s="216"/>
      <c r="AJ227" s="216"/>
      <c r="AK227" s="216"/>
      <c r="AL227" s="216"/>
      <c r="AM227" s="216"/>
    </row>
    <row r="228" spans="1:40" s="11" customFormat="1" ht="98.25" customHeight="1">
      <c r="A228" s="489"/>
      <c r="B228" s="439"/>
      <c r="C228" s="440" t="s">
        <v>18006</v>
      </c>
      <c r="D228" s="440"/>
      <c r="E228" s="162" t="s">
        <v>480</v>
      </c>
      <c r="F228" s="216"/>
      <c r="G228" s="216"/>
      <c r="H228" s="216"/>
      <c r="I228" s="216"/>
      <c r="J228" s="216"/>
      <c r="K228" s="216"/>
      <c r="L228" s="216"/>
      <c r="M228" s="216"/>
      <c r="N228" s="216"/>
      <c r="O228" s="218"/>
      <c r="P228" s="216"/>
      <c r="Q228" s="216"/>
      <c r="R228" s="216"/>
      <c r="S228" s="216"/>
      <c r="T228" s="216"/>
      <c r="U228" s="216"/>
      <c r="V228" s="215"/>
      <c r="W228" s="216"/>
      <c r="X228" s="216"/>
      <c r="Y228" s="216"/>
      <c r="Z228" s="216"/>
      <c r="AA228" s="216"/>
      <c r="AB228" s="216"/>
      <c r="AC228" s="216"/>
      <c r="AD228" s="216"/>
      <c r="AE228" s="216"/>
      <c r="AF228" s="216"/>
      <c r="AG228" s="216"/>
      <c r="AH228" s="216"/>
      <c r="AI228" s="216"/>
      <c r="AJ228" s="216"/>
      <c r="AK228" s="216"/>
      <c r="AL228" s="216"/>
      <c r="AM228" s="216"/>
    </row>
    <row r="229" spans="1:40" s="11" customFormat="1" ht="89.25" customHeight="1">
      <c r="A229" s="458" t="s">
        <v>17899</v>
      </c>
      <c r="B229" s="422" t="s">
        <v>703</v>
      </c>
      <c r="C229" s="422"/>
      <c r="D229" s="422"/>
      <c r="E229" s="162" t="s">
        <v>481</v>
      </c>
      <c r="F229" s="216"/>
      <c r="G229" s="216"/>
      <c r="H229" s="216"/>
      <c r="I229" s="216"/>
      <c r="J229" s="216"/>
      <c r="K229" s="216"/>
      <c r="L229" s="216"/>
      <c r="M229" s="216"/>
      <c r="N229" s="216"/>
      <c r="O229" s="218"/>
      <c r="P229" s="216"/>
      <c r="Q229" s="216"/>
      <c r="R229" s="216"/>
      <c r="S229" s="216"/>
      <c r="T229" s="216"/>
      <c r="U229" s="216"/>
      <c r="V229" s="215"/>
      <c r="W229" s="216"/>
      <c r="X229" s="216"/>
      <c r="Y229" s="216"/>
      <c r="Z229" s="216"/>
      <c r="AA229" s="216"/>
      <c r="AB229" s="216"/>
      <c r="AC229" s="216"/>
      <c r="AD229" s="216"/>
      <c r="AE229" s="216"/>
      <c r="AF229" s="216"/>
      <c r="AG229" s="216"/>
      <c r="AH229" s="216"/>
      <c r="AI229" s="216"/>
      <c r="AJ229" s="216"/>
      <c r="AK229" s="216"/>
      <c r="AL229" s="216"/>
      <c r="AM229" s="216"/>
    </row>
    <row r="230" spans="1:40" s="11" customFormat="1" ht="36.75" customHeight="1">
      <c r="A230" s="458"/>
      <c r="B230" s="440" t="s">
        <v>657</v>
      </c>
      <c r="C230" s="440"/>
      <c r="D230" s="440"/>
      <c r="E230" s="162" t="s">
        <v>482</v>
      </c>
      <c r="F230" s="216"/>
      <c r="G230" s="216"/>
      <c r="H230" s="217"/>
      <c r="I230" s="217"/>
      <c r="J230" s="216"/>
      <c r="K230" s="218"/>
      <c r="L230" s="218"/>
      <c r="M230" s="218"/>
      <c r="N230" s="218"/>
      <c r="O230" s="218"/>
      <c r="P230" s="218"/>
      <c r="Q230" s="218"/>
      <c r="R230" s="218"/>
      <c r="S230" s="218"/>
      <c r="T230" s="218"/>
      <c r="U230" s="216"/>
      <c r="V230" s="215"/>
      <c r="W230" s="216"/>
      <c r="X230" s="216"/>
      <c r="Y230" s="218"/>
      <c r="Z230" s="218"/>
      <c r="AA230" s="218"/>
      <c r="AB230" s="218"/>
      <c r="AC230" s="218"/>
      <c r="AD230" s="218"/>
      <c r="AE230" s="218"/>
      <c r="AF230" s="218"/>
      <c r="AG230" s="218"/>
      <c r="AH230" s="218"/>
      <c r="AI230" s="218"/>
      <c r="AJ230" s="218"/>
      <c r="AK230" s="216"/>
      <c r="AL230" s="216"/>
      <c r="AM230" s="216"/>
    </row>
    <row r="231" spans="1:40" s="11" customFormat="1" ht="26.45" customHeight="1">
      <c r="A231" s="479" t="s">
        <v>18007</v>
      </c>
      <c r="B231" s="480" t="s">
        <v>18008</v>
      </c>
      <c r="C231" s="440" t="s">
        <v>316</v>
      </c>
      <c r="D231" s="440"/>
      <c r="E231" s="162" t="s">
        <v>483</v>
      </c>
      <c r="F231" s="216">
        <v>13</v>
      </c>
      <c r="G231" s="216">
        <v>18</v>
      </c>
      <c r="H231" s="216"/>
      <c r="I231" s="216"/>
      <c r="J231" s="216"/>
      <c r="K231" s="216">
        <v>24000</v>
      </c>
      <c r="L231" s="216">
        <v>22</v>
      </c>
      <c r="M231" s="216">
        <v>15</v>
      </c>
      <c r="N231" s="216">
        <v>6</v>
      </c>
      <c r="O231" s="218"/>
      <c r="P231" s="216"/>
      <c r="Q231" s="216">
        <v>7</v>
      </c>
      <c r="R231" s="216">
        <v>4</v>
      </c>
      <c r="S231" s="216"/>
      <c r="T231" s="216"/>
      <c r="U231" s="216"/>
      <c r="V231" s="215">
        <v>26</v>
      </c>
      <c r="W231" s="216"/>
      <c r="X231" s="216">
        <v>5</v>
      </c>
      <c r="Y231" s="216"/>
      <c r="Z231" s="216"/>
      <c r="AA231" s="216"/>
      <c r="AB231" s="216"/>
      <c r="AC231" s="216"/>
      <c r="AD231" s="216"/>
      <c r="AE231" s="216"/>
      <c r="AF231" s="216"/>
      <c r="AG231" s="216"/>
      <c r="AH231" s="216"/>
      <c r="AI231" s="216"/>
      <c r="AJ231" s="216">
        <v>60000</v>
      </c>
      <c r="AK231" s="216"/>
      <c r="AL231" s="216"/>
      <c r="AM231" s="216"/>
    </row>
    <row r="232" spans="1:40" s="30" customFormat="1" ht="24.6" customHeight="1">
      <c r="A232" s="479"/>
      <c r="B232" s="485"/>
      <c r="C232" s="440" t="s">
        <v>317</v>
      </c>
      <c r="D232" s="440"/>
      <c r="E232" s="162" t="s">
        <v>484</v>
      </c>
      <c r="F232" s="216"/>
      <c r="G232" s="216"/>
      <c r="H232" s="216"/>
      <c r="I232" s="216"/>
      <c r="J232" s="216"/>
      <c r="K232" s="216"/>
      <c r="L232" s="216"/>
      <c r="M232" s="216"/>
      <c r="N232" s="216"/>
      <c r="O232" s="218"/>
      <c r="P232" s="216"/>
      <c r="Q232" s="216"/>
      <c r="R232" s="216"/>
      <c r="S232" s="216"/>
      <c r="T232" s="216"/>
      <c r="U232" s="216"/>
      <c r="V232" s="215"/>
      <c r="W232" s="216"/>
      <c r="X232" s="216"/>
      <c r="Y232" s="216"/>
      <c r="Z232" s="216"/>
      <c r="AA232" s="216"/>
      <c r="AB232" s="216"/>
      <c r="AC232" s="216"/>
      <c r="AD232" s="216"/>
      <c r="AE232" s="216"/>
      <c r="AF232" s="216"/>
      <c r="AG232" s="216"/>
      <c r="AH232" s="216"/>
      <c r="AI232" s="216"/>
      <c r="AJ232" s="216"/>
      <c r="AK232" s="216"/>
      <c r="AL232" s="216"/>
      <c r="AM232" s="216"/>
      <c r="AN232" s="29"/>
    </row>
    <row r="233" spans="1:40" s="30" customFormat="1" ht="24.6" customHeight="1">
      <c r="A233" s="479"/>
      <c r="B233" s="485"/>
      <c r="C233" s="440" t="s">
        <v>318</v>
      </c>
      <c r="D233" s="440"/>
      <c r="E233" s="162" t="s">
        <v>485</v>
      </c>
      <c r="F233" s="216"/>
      <c r="G233" s="216"/>
      <c r="H233" s="216"/>
      <c r="I233" s="216"/>
      <c r="J233" s="216"/>
      <c r="K233" s="216"/>
      <c r="L233" s="216"/>
      <c r="M233" s="216"/>
      <c r="N233" s="216"/>
      <c r="O233" s="218"/>
      <c r="P233" s="216"/>
      <c r="Q233" s="216"/>
      <c r="R233" s="216"/>
      <c r="S233" s="216"/>
      <c r="T233" s="216"/>
      <c r="U233" s="216"/>
      <c r="V233" s="215"/>
      <c r="W233" s="216"/>
      <c r="X233" s="216"/>
      <c r="Y233" s="216"/>
      <c r="Z233" s="216"/>
      <c r="AA233" s="216"/>
      <c r="AB233" s="216"/>
      <c r="AC233" s="216"/>
      <c r="AD233" s="216"/>
      <c r="AE233" s="216"/>
      <c r="AF233" s="216"/>
      <c r="AG233" s="216"/>
      <c r="AH233" s="216"/>
      <c r="AI233" s="216"/>
      <c r="AJ233" s="216"/>
      <c r="AK233" s="216"/>
      <c r="AL233" s="216"/>
      <c r="AM233" s="216"/>
      <c r="AN233" s="29"/>
    </row>
    <row r="234" spans="1:40" s="30" customFormat="1" ht="24.6" customHeight="1">
      <c r="A234" s="479"/>
      <c r="B234" s="485"/>
      <c r="C234" s="440" t="s">
        <v>319</v>
      </c>
      <c r="D234" s="440"/>
      <c r="E234" s="162" t="s">
        <v>486</v>
      </c>
      <c r="F234" s="216"/>
      <c r="G234" s="216"/>
      <c r="H234" s="216"/>
      <c r="I234" s="216"/>
      <c r="J234" s="216"/>
      <c r="K234" s="216"/>
      <c r="L234" s="216"/>
      <c r="M234" s="216"/>
      <c r="N234" s="216"/>
      <c r="O234" s="216"/>
      <c r="P234" s="216"/>
      <c r="Q234" s="216"/>
      <c r="R234" s="216"/>
      <c r="S234" s="216"/>
      <c r="T234" s="216"/>
      <c r="U234" s="216"/>
      <c r="V234" s="215"/>
      <c r="W234" s="216"/>
      <c r="X234" s="216"/>
      <c r="Y234" s="216"/>
      <c r="Z234" s="216"/>
      <c r="AA234" s="216"/>
      <c r="AB234" s="216"/>
      <c r="AC234" s="216"/>
      <c r="AD234" s="216"/>
      <c r="AE234" s="216"/>
      <c r="AF234" s="216"/>
      <c r="AG234" s="216"/>
      <c r="AH234" s="216"/>
      <c r="AI234" s="216"/>
      <c r="AJ234" s="216"/>
      <c r="AK234" s="216"/>
      <c r="AL234" s="216"/>
      <c r="AM234" s="216"/>
      <c r="AN234" s="29"/>
    </row>
    <row r="235" spans="1:40" s="30" customFormat="1" ht="24.6" customHeight="1">
      <c r="A235" s="479"/>
      <c r="B235" s="485"/>
      <c r="C235" s="440" t="s">
        <v>320</v>
      </c>
      <c r="D235" s="440"/>
      <c r="E235" s="162" t="s">
        <v>487</v>
      </c>
      <c r="F235" s="216"/>
      <c r="G235" s="216"/>
      <c r="H235" s="216"/>
      <c r="I235" s="216"/>
      <c r="J235" s="216"/>
      <c r="K235" s="216"/>
      <c r="L235" s="216"/>
      <c r="M235" s="216"/>
      <c r="N235" s="216"/>
      <c r="O235" s="218"/>
      <c r="P235" s="216"/>
      <c r="Q235" s="216"/>
      <c r="R235" s="216"/>
      <c r="S235" s="216"/>
      <c r="T235" s="216"/>
      <c r="U235" s="216"/>
      <c r="V235" s="215"/>
      <c r="W235" s="216"/>
      <c r="X235" s="216"/>
      <c r="Y235" s="216"/>
      <c r="Z235" s="216"/>
      <c r="AA235" s="216"/>
      <c r="AB235" s="216"/>
      <c r="AC235" s="216"/>
      <c r="AD235" s="216"/>
      <c r="AE235" s="216"/>
      <c r="AF235" s="216"/>
      <c r="AG235" s="216"/>
      <c r="AH235" s="216"/>
      <c r="AI235" s="216"/>
      <c r="AJ235" s="216"/>
      <c r="AK235" s="216"/>
      <c r="AL235" s="216"/>
      <c r="AM235" s="216"/>
      <c r="AN235" s="29"/>
    </row>
    <row r="236" spans="1:40" s="30" customFormat="1" ht="27" customHeight="1">
      <c r="A236" s="479"/>
      <c r="B236" s="485"/>
      <c r="C236" s="440" t="s">
        <v>637</v>
      </c>
      <c r="D236" s="440"/>
      <c r="E236" s="162" t="s">
        <v>488</v>
      </c>
      <c r="F236" s="216"/>
      <c r="G236" s="216"/>
      <c r="H236" s="217"/>
      <c r="I236" s="217"/>
      <c r="J236" s="216"/>
      <c r="K236" s="218"/>
      <c r="L236" s="218"/>
      <c r="M236" s="218"/>
      <c r="N236" s="218"/>
      <c r="O236" s="218"/>
      <c r="P236" s="218"/>
      <c r="Q236" s="218"/>
      <c r="R236" s="218"/>
      <c r="S236" s="218"/>
      <c r="T236" s="218"/>
      <c r="U236" s="216"/>
      <c r="V236" s="215"/>
      <c r="W236" s="216"/>
      <c r="X236" s="216"/>
      <c r="Y236" s="218"/>
      <c r="Z236" s="218"/>
      <c r="AA236" s="218"/>
      <c r="AB236" s="218"/>
      <c r="AC236" s="218"/>
      <c r="AD236" s="218"/>
      <c r="AE236" s="218"/>
      <c r="AF236" s="218"/>
      <c r="AG236" s="218"/>
      <c r="AH236" s="218"/>
      <c r="AI236" s="218"/>
      <c r="AJ236" s="218"/>
      <c r="AK236" s="216"/>
      <c r="AL236" s="216"/>
      <c r="AM236" s="216"/>
      <c r="AN236" s="29"/>
    </row>
    <row r="237" spans="1:40" s="30" customFormat="1" ht="26.25" customHeight="1">
      <c r="A237" s="479"/>
      <c r="B237" s="485"/>
      <c r="C237" s="440" t="s">
        <v>354</v>
      </c>
      <c r="D237" s="440"/>
      <c r="E237" s="162" t="s">
        <v>489</v>
      </c>
      <c r="F237" s="216"/>
      <c r="G237" s="216"/>
      <c r="H237" s="216"/>
      <c r="I237" s="216"/>
      <c r="J237" s="216"/>
      <c r="K237" s="216"/>
      <c r="L237" s="216"/>
      <c r="M237" s="216"/>
      <c r="N237" s="216"/>
      <c r="O237" s="218"/>
      <c r="P237" s="216"/>
      <c r="Q237" s="216"/>
      <c r="R237" s="216"/>
      <c r="S237" s="216"/>
      <c r="T237" s="216"/>
      <c r="U237" s="216"/>
      <c r="V237" s="215"/>
      <c r="W237" s="216"/>
      <c r="X237" s="216"/>
      <c r="Y237" s="216"/>
      <c r="Z237" s="216"/>
      <c r="AA237" s="216"/>
      <c r="AB237" s="216"/>
      <c r="AC237" s="216"/>
      <c r="AD237" s="216"/>
      <c r="AE237" s="216"/>
      <c r="AF237" s="216"/>
      <c r="AG237" s="216"/>
      <c r="AH237" s="216"/>
      <c r="AI237" s="216"/>
      <c r="AJ237" s="216"/>
      <c r="AK237" s="216"/>
      <c r="AL237" s="216"/>
      <c r="AM237" s="216"/>
      <c r="AN237" s="29"/>
    </row>
    <row r="238" spans="1:40" s="30" customFormat="1" ht="25.9" customHeight="1">
      <c r="A238" s="479"/>
      <c r="B238" s="485"/>
      <c r="C238" s="440" t="s">
        <v>355</v>
      </c>
      <c r="D238" s="440"/>
      <c r="E238" s="162" t="s">
        <v>490</v>
      </c>
      <c r="F238" s="216"/>
      <c r="G238" s="216"/>
      <c r="H238" s="216"/>
      <c r="I238" s="216"/>
      <c r="J238" s="216"/>
      <c r="K238" s="216"/>
      <c r="L238" s="216"/>
      <c r="M238" s="216"/>
      <c r="N238" s="216"/>
      <c r="O238" s="218"/>
      <c r="P238" s="216"/>
      <c r="Q238" s="216"/>
      <c r="R238" s="216"/>
      <c r="S238" s="216"/>
      <c r="T238" s="216"/>
      <c r="U238" s="216"/>
      <c r="V238" s="215"/>
      <c r="W238" s="216"/>
      <c r="X238" s="216"/>
      <c r="Y238" s="216"/>
      <c r="Z238" s="216"/>
      <c r="AA238" s="216"/>
      <c r="AB238" s="216"/>
      <c r="AC238" s="216"/>
      <c r="AD238" s="216"/>
      <c r="AE238" s="216"/>
      <c r="AF238" s="216"/>
      <c r="AG238" s="216"/>
      <c r="AH238" s="216"/>
      <c r="AI238" s="216"/>
      <c r="AJ238" s="216"/>
      <c r="AK238" s="216"/>
      <c r="AL238" s="216"/>
      <c r="AM238" s="216"/>
      <c r="AN238" s="29"/>
    </row>
    <row r="239" spans="1:40" s="30" customFormat="1" ht="25.9" customHeight="1">
      <c r="A239" s="479"/>
      <c r="B239" s="485"/>
      <c r="C239" s="440" t="s">
        <v>356</v>
      </c>
      <c r="D239" s="440"/>
      <c r="E239" s="162" t="s">
        <v>491</v>
      </c>
      <c r="F239" s="216"/>
      <c r="G239" s="216"/>
      <c r="H239" s="217"/>
      <c r="I239" s="217"/>
      <c r="J239" s="216"/>
      <c r="K239" s="218"/>
      <c r="L239" s="218"/>
      <c r="M239" s="218"/>
      <c r="N239" s="218"/>
      <c r="O239" s="218"/>
      <c r="P239" s="218"/>
      <c r="Q239" s="218"/>
      <c r="R239" s="218"/>
      <c r="S239" s="218"/>
      <c r="T239" s="218"/>
      <c r="U239" s="216"/>
      <c r="V239" s="215"/>
      <c r="W239" s="216"/>
      <c r="X239" s="216"/>
      <c r="Y239" s="218"/>
      <c r="Z239" s="218"/>
      <c r="AA239" s="218"/>
      <c r="AB239" s="218"/>
      <c r="AC239" s="218"/>
      <c r="AD239" s="218"/>
      <c r="AE239" s="218"/>
      <c r="AF239" s="218"/>
      <c r="AG239" s="218"/>
      <c r="AH239" s="218"/>
      <c r="AI239" s="218"/>
      <c r="AJ239" s="218"/>
      <c r="AK239" s="216"/>
      <c r="AL239" s="216"/>
      <c r="AM239" s="216"/>
      <c r="AN239" s="29"/>
    </row>
    <row r="240" spans="1:40" s="30" customFormat="1" ht="23.25" customHeight="1">
      <c r="A240" s="479"/>
      <c r="B240" s="485"/>
      <c r="C240" s="440" t="s">
        <v>357</v>
      </c>
      <c r="D240" s="440"/>
      <c r="E240" s="162" t="s">
        <v>492</v>
      </c>
      <c r="F240" s="216"/>
      <c r="G240" s="216"/>
      <c r="H240" s="216"/>
      <c r="I240" s="216"/>
      <c r="J240" s="216"/>
      <c r="K240" s="216"/>
      <c r="L240" s="216"/>
      <c r="M240" s="216"/>
      <c r="N240" s="216"/>
      <c r="O240" s="218"/>
      <c r="P240" s="216"/>
      <c r="Q240" s="216"/>
      <c r="R240" s="216"/>
      <c r="S240" s="216"/>
      <c r="T240" s="216"/>
      <c r="U240" s="216"/>
      <c r="V240" s="215"/>
      <c r="W240" s="216"/>
      <c r="X240" s="216"/>
      <c r="Y240" s="216"/>
      <c r="Z240" s="216"/>
      <c r="AA240" s="216"/>
      <c r="AB240" s="216"/>
      <c r="AC240" s="216"/>
      <c r="AD240" s="216"/>
      <c r="AE240" s="216"/>
      <c r="AF240" s="216"/>
      <c r="AG240" s="216"/>
      <c r="AH240" s="216"/>
      <c r="AI240" s="216"/>
      <c r="AJ240" s="216"/>
      <c r="AK240" s="216"/>
      <c r="AL240" s="216"/>
      <c r="AM240" s="216"/>
      <c r="AN240" s="29"/>
    </row>
    <row r="241" spans="1:40" s="30" customFormat="1" ht="24.75" customHeight="1">
      <c r="A241" s="479"/>
      <c r="B241" s="485"/>
      <c r="C241" s="440" t="s">
        <v>358</v>
      </c>
      <c r="D241" s="440"/>
      <c r="E241" s="162" t="s">
        <v>493</v>
      </c>
      <c r="F241" s="216"/>
      <c r="G241" s="216"/>
      <c r="H241" s="216"/>
      <c r="I241" s="216"/>
      <c r="J241" s="216"/>
      <c r="K241" s="216"/>
      <c r="L241" s="216"/>
      <c r="M241" s="216"/>
      <c r="N241" s="216"/>
      <c r="O241" s="218"/>
      <c r="P241" s="216"/>
      <c r="Q241" s="216"/>
      <c r="R241" s="216"/>
      <c r="S241" s="216"/>
      <c r="T241" s="216"/>
      <c r="U241" s="216"/>
      <c r="V241" s="215"/>
      <c r="W241" s="216"/>
      <c r="X241" s="216"/>
      <c r="Y241" s="216"/>
      <c r="Z241" s="216"/>
      <c r="AA241" s="216"/>
      <c r="AB241" s="216"/>
      <c r="AC241" s="216"/>
      <c r="AD241" s="216"/>
      <c r="AE241" s="216"/>
      <c r="AF241" s="216"/>
      <c r="AG241" s="216"/>
      <c r="AH241" s="216"/>
      <c r="AI241" s="216"/>
      <c r="AJ241" s="216"/>
      <c r="AK241" s="216"/>
      <c r="AL241" s="216"/>
      <c r="AM241" s="216"/>
      <c r="AN241" s="29"/>
    </row>
    <row r="242" spans="1:40" s="30" customFormat="1" ht="26.25" customHeight="1">
      <c r="A242" s="479"/>
      <c r="B242" s="485"/>
      <c r="C242" s="440" t="s">
        <v>362</v>
      </c>
      <c r="D242" s="440"/>
      <c r="E242" s="162" t="s">
        <v>494</v>
      </c>
      <c r="F242" s="216"/>
      <c r="G242" s="216"/>
      <c r="H242" s="216"/>
      <c r="I242" s="216"/>
      <c r="J242" s="216"/>
      <c r="K242" s="216"/>
      <c r="L242" s="216"/>
      <c r="M242" s="216"/>
      <c r="N242" s="216"/>
      <c r="O242" s="218"/>
      <c r="P242" s="216"/>
      <c r="Q242" s="216"/>
      <c r="R242" s="216"/>
      <c r="S242" s="216"/>
      <c r="T242" s="216"/>
      <c r="U242" s="216"/>
      <c r="V242" s="215"/>
      <c r="W242" s="216"/>
      <c r="X242" s="216"/>
      <c r="Y242" s="216"/>
      <c r="Z242" s="216"/>
      <c r="AA242" s="216"/>
      <c r="AB242" s="216"/>
      <c r="AC242" s="216"/>
      <c r="AD242" s="216"/>
      <c r="AE242" s="216"/>
      <c r="AF242" s="216"/>
      <c r="AG242" s="216"/>
      <c r="AH242" s="216"/>
      <c r="AI242" s="216"/>
      <c r="AJ242" s="216"/>
      <c r="AK242" s="216"/>
      <c r="AL242" s="216"/>
      <c r="AM242" s="216"/>
      <c r="AN242" s="29"/>
    </row>
    <row r="243" spans="1:40" s="30" customFormat="1" ht="41.25" customHeight="1">
      <c r="A243" s="479"/>
      <c r="B243" s="485"/>
      <c r="C243" s="440" t="s">
        <v>363</v>
      </c>
      <c r="D243" s="440"/>
      <c r="E243" s="162" t="s">
        <v>495</v>
      </c>
      <c r="F243" s="216"/>
      <c r="G243" s="216"/>
      <c r="H243" s="216"/>
      <c r="I243" s="216"/>
      <c r="J243" s="216"/>
      <c r="K243" s="216"/>
      <c r="L243" s="216"/>
      <c r="M243" s="216"/>
      <c r="N243" s="216"/>
      <c r="O243" s="218"/>
      <c r="P243" s="216"/>
      <c r="Q243" s="216"/>
      <c r="R243" s="216"/>
      <c r="S243" s="216"/>
      <c r="T243" s="216"/>
      <c r="U243" s="216"/>
      <c r="V243" s="215"/>
      <c r="W243" s="216"/>
      <c r="X243" s="216"/>
      <c r="Y243" s="216"/>
      <c r="Z243" s="216"/>
      <c r="AA243" s="216"/>
      <c r="AB243" s="216"/>
      <c r="AC243" s="216"/>
      <c r="AD243" s="216"/>
      <c r="AE243" s="216"/>
      <c r="AF243" s="216"/>
      <c r="AG243" s="216"/>
      <c r="AH243" s="216"/>
      <c r="AI243" s="216"/>
      <c r="AJ243" s="216"/>
      <c r="AK243" s="216"/>
      <c r="AL243" s="216"/>
      <c r="AM243" s="216"/>
      <c r="AN243" s="29"/>
    </row>
    <row r="244" spans="1:40" s="30" customFormat="1" ht="36.75" customHeight="1">
      <c r="A244" s="479"/>
      <c r="B244" s="485"/>
      <c r="C244" s="440" t="s">
        <v>364</v>
      </c>
      <c r="D244" s="440"/>
      <c r="E244" s="162" t="s">
        <v>496</v>
      </c>
      <c r="F244" s="216"/>
      <c r="G244" s="216"/>
      <c r="H244" s="216"/>
      <c r="I244" s="216"/>
      <c r="J244" s="216"/>
      <c r="K244" s="216"/>
      <c r="L244" s="216"/>
      <c r="M244" s="216"/>
      <c r="N244" s="216"/>
      <c r="O244" s="218"/>
      <c r="P244" s="216"/>
      <c r="Q244" s="216"/>
      <c r="R244" s="216"/>
      <c r="S244" s="216"/>
      <c r="T244" s="216"/>
      <c r="U244" s="216"/>
      <c r="V244" s="215"/>
      <c r="W244" s="216"/>
      <c r="X244" s="216"/>
      <c r="Y244" s="216"/>
      <c r="Z244" s="216"/>
      <c r="AA244" s="216"/>
      <c r="AB244" s="216"/>
      <c r="AC244" s="216"/>
      <c r="AD244" s="216"/>
      <c r="AE244" s="216"/>
      <c r="AF244" s="216"/>
      <c r="AG244" s="216"/>
      <c r="AH244" s="216"/>
      <c r="AI244" s="216"/>
      <c r="AJ244" s="216"/>
      <c r="AK244" s="216"/>
      <c r="AL244" s="216"/>
      <c r="AM244" s="216"/>
      <c r="AN244" s="29"/>
    </row>
    <row r="245" spans="1:40" s="30" customFormat="1" ht="24.6" customHeight="1">
      <c r="A245" s="479"/>
      <c r="B245" s="485"/>
      <c r="C245" s="440" t="s">
        <v>365</v>
      </c>
      <c r="D245" s="440"/>
      <c r="E245" s="162" t="s">
        <v>497</v>
      </c>
      <c r="F245" s="216">
        <v>7</v>
      </c>
      <c r="G245" s="216">
        <v>50</v>
      </c>
      <c r="H245" s="216">
        <v>50</v>
      </c>
      <c r="I245" s="216"/>
      <c r="J245" s="216">
        <v>30922</v>
      </c>
      <c r="K245" s="216"/>
      <c r="L245" s="216">
        <v>55</v>
      </c>
      <c r="M245" s="216">
        <v>55</v>
      </c>
      <c r="N245" s="216">
        <v>3</v>
      </c>
      <c r="O245" s="216"/>
      <c r="P245" s="216"/>
      <c r="Q245" s="216"/>
      <c r="R245" s="216"/>
      <c r="S245" s="216"/>
      <c r="T245" s="216"/>
      <c r="U245" s="216">
        <v>1</v>
      </c>
      <c r="V245" s="215">
        <v>56</v>
      </c>
      <c r="W245" s="216"/>
      <c r="X245" s="216">
        <v>1</v>
      </c>
      <c r="Y245" s="216"/>
      <c r="Z245" s="216"/>
      <c r="AA245" s="216">
        <v>2</v>
      </c>
      <c r="AB245" s="216">
        <v>2</v>
      </c>
      <c r="AC245" s="216"/>
      <c r="AD245" s="216"/>
      <c r="AE245" s="216"/>
      <c r="AF245" s="216"/>
      <c r="AG245" s="216"/>
      <c r="AH245" s="216">
        <v>42835</v>
      </c>
      <c r="AI245" s="216"/>
      <c r="AJ245" s="216">
        <v>48000</v>
      </c>
      <c r="AK245" s="216"/>
      <c r="AL245" s="216"/>
      <c r="AM245" s="216"/>
      <c r="AN245" s="29"/>
    </row>
    <row r="246" spans="1:40" s="30" customFormat="1" ht="25.9" customHeight="1">
      <c r="A246" s="479"/>
      <c r="B246" s="485"/>
      <c r="C246" s="440" t="s">
        <v>366</v>
      </c>
      <c r="D246" s="440"/>
      <c r="E246" s="162" t="s">
        <v>498</v>
      </c>
      <c r="F246" s="216"/>
      <c r="G246" s="216">
        <v>1</v>
      </c>
      <c r="H246" s="216">
        <v>1</v>
      </c>
      <c r="I246" s="216"/>
      <c r="J246" s="216"/>
      <c r="K246" s="216"/>
      <c r="L246" s="216">
        <v>1</v>
      </c>
      <c r="M246" s="216">
        <v>1</v>
      </c>
      <c r="N246" s="216"/>
      <c r="O246" s="216"/>
      <c r="P246" s="216"/>
      <c r="Q246" s="216"/>
      <c r="R246" s="216"/>
      <c r="S246" s="216"/>
      <c r="T246" s="216"/>
      <c r="U246" s="216"/>
      <c r="V246" s="215">
        <v>1</v>
      </c>
      <c r="W246" s="216"/>
      <c r="X246" s="216"/>
      <c r="Y246" s="216"/>
      <c r="Z246" s="216"/>
      <c r="AA246" s="216"/>
      <c r="AB246" s="216"/>
      <c r="AC246" s="216"/>
      <c r="AD246" s="216"/>
      <c r="AE246" s="216"/>
      <c r="AF246" s="216"/>
      <c r="AG246" s="216"/>
      <c r="AH246" s="216"/>
      <c r="AI246" s="216"/>
      <c r="AJ246" s="216"/>
      <c r="AK246" s="216"/>
      <c r="AL246" s="216"/>
      <c r="AM246" s="216"/>
      <c r="AN246" s="29"/>
    </row>
    <row r="247" spans="1:40" s="30" customFormat="1" ht="23.45" customHeight="1">
      <c r="A247" s="479"/>
      <c r="B247" s="485"/>
      <c r="C247" s="440" t="s">
        <v>367</v>
      </c>
      <c r="D247" s="440"/>
      <c r="E247" s="162" t="s">
        <v>499</v>
      </c>
      <c r="F247" s="216"/>
      <c r="G247" s="216"/>
      <c r="H247" s="216"/>
      <c r="I247" s="216"/>
      <c r="J247" s="216"/>
      <c r="K247" s="216"/>
      <c r="L247" s="216"/>
      <c r="M247" s="216"/>
      <c r="N247" s="216"/>
      <c r="O247" s="216"/>
      <c r="P247" s="216"/>
      <c r="Q247" s="216"/>
      <c r="R247" s="216"/>
      <c r="S247" s="216"/>
      <c r="T247" s="216"/>
      <c r="U247" s="216"/>
      <c r="V247" s="215"/>
      <c r="W247" s="216"/>
      <c r="X247" s="216"/>
      <c r="Y247" s="216"/>
      <c r="Z247" s="216"/>
      <c r="AA247" s="216"/>
      <c r="AB247" s="216"/>
      <c r="AC247" s="216"/>
      <c r="AD247" s="216"/>
      <c r="AE247" s="216"/>
      <c r="AF247" s="216"/>
      <c r="AG247" s="216"/>
      <c r="AH247" s="216"/>
      <c r="AI247" s="216"/>
      <c r="AJ247" s="216"/>
      <c r="AK247" s="216"/>
      <c r="AL247" s="216"/>
      <c r="AM247" s="216"/>
      <c r="AN247" s="29"/>
    </row>
    <row r="248" spans="1:40" s="30" customFormat="1" ht="24.6" customHeight="1">
      <c r="A248" s="479"/>
      <c r="B248" s="485"/>
      <c r="C248" s="440" t="s">
        <v>368</v>
      </c>
      <c r="D248" s="440"/>
      <c r="E248" s="162" t="s">
        <v>500</v>
      </c>
      <c r="F248" s="216"/>
      <c r="G248" s="216"/>
      <c r="H248" s="216"/>
      <c r="I248" s="216"/>
      <c r="J248" s="216"/>
      <c r="K248" s="216"/>
      <c r="L248" s="216"/>
      <c r="M248" s="216"/>
      <c r="N248" s="216"/>
      <c r="O248" s="218"/>
      <c r="P248" s="216"/>
      <c r="Q248" s="216"/>
      <c r="R248" s="216"/>
      <c r="S248" s="216"/>
      <c r="T248" s="216"/>
      <c r="U248" s="216"/>
      <c r="V248" s="215"/>
      <c r="W248" s="216"/>
      <c r="X248" s="216"/>
      <c r="Y248" s="216"/>
      <c r="Z248" s="216"/>
      <c r="AA248" s="216"/>
      <c r="AB248" s="216"/>
      <c r="AC248" s="216"/>
      <c r="AD248" s="216"/>
      <c r="AE248" s="216"/>
      <c r="AF248" s="216"/>
      <c r="AG248" s="216"/>
      <c r="AH248" s="216"/>
      <c r="AI248" s="216"/>
      <c r="AJ248" s="216"/>
      <c r="AK248" s="216"/>
      <c r="AL248" s="216"/>
      <c r="AM248" s="216"/>
      <c r="AN248" s="29"/>
    </row>
    <row r="249" spans="1:40" s="30" customFormat="1" ht="24.6" customHeight="1">
      <c r="A249" s="479"/>
      <c r="B249" s="485"/>
      <c r="C249" s="440" t="s">
        <v>369</v>
      </c>
      <c r="D249" s="440"/>
      <c r="E249" s="162" t="s">
        <v>501</v>
      </c>
      <c r="F249" s="216"/>
      <c r="G249" s="216"/>
      <c r="H249" s="216"/>
      <c r="I249" s="216"/>
      <c r="J249" s="216"/>
      <c r="K249" s="216"/>
      <c r="L249" s="216"/>
      <c r="M249" s="216"/>
      <c r="N249" s="216"/>
      <c r="O249" s="218"/>
      <c r="P249" s="216"/>
      <c r="Q249" s="216"/>
      <c r="R249" s="216"/>
      <c r="S249" s="216"/>
      <c r="T249" s="216"/>
      <c r="U249" s="216"/>
      <c r="V249" s="215"/>
      <c r="W249" s="216"/>
      <c r="X249" s="216"/>
      <c r="Y249" s="216"/>
      <c r="Z249" s="216"/>
      <c r="AA249" s="216"/>
      <c r="AB249" s="216"/>
      <c r="AC249" s="216"/>
      <c r="AD249" s="216"/>
      <c r="AE249" s="216"/>
      <c r="AF249" s="216"/>
      <c r="AG249" s="216"/>
      <c r="AH249" s="216"/>
      <c r="AI249" s="216"/>
      <c r="AJ249" s="216"/>
      <c r="AK249" s="216"/>
      <c r="AL249" s="216"/>
      <c r="AM249" s="216"/>
      <c r="AN249" s="29"/>
    </row>
    <row r="250" spans="1:40" s="30" customFormat="1" ht="41.45" customHeight="1">
      <c r="A250" s="479"/>
      <c r="B250" s="485"/>
      <c r="C250" s="440" t="s">
        <v>653</v>
      </c>
      <c r="D250" s="440"/>
      <c r="E250" s="162" t="s">
        <v>502</v>
      </c>
      <c r="F250" s="216"/>
      <c r="G250" s="216">
        <v>1</v>
      </c>
      <c r="H250" s="216">
        <v>1</v>
      </c>
      <c r="I250" s="216"/>
      <c r="J250" s="216">
        <v>10479</v>
      </c>
      <c r="K250" s="216"/>
      <c r="L250" s="216">
        <v>1</v>
      </c>
      <c r="M250" s="216">
        <v>1</v>
      </c>
      <c r="N250" s="216"/>
      <c r="O250" s="216"/>
      <c r="P250" s="216"/>
      <c r="Q250" s="216"/>
      <c r="R250" s="216"/>
      <c r="S250" s="216"/>
      <c r="T250" s="216"/>
      <c r="U250" s="216"/>
      <c r="V250" s="215">
        <v>1</v>
      </c>
      <c r="W250" s="216"/>
      <c r="X250" s="216"/>
      <c r="Y250" s="216"/>
      <c r="Z250" s="216"/>
      <c r="AA250" s="216"/>
      <c r="AB250" s="216">
        <v>1</v>
      </c>
      <c r="AC250" s="216"/>
      <c r="AD250" s="216"/>
      <c r="AE250" s="216"/>
      <c r="AF250" s="216"/>
      <c r="AG250" s="216"/>
      <c r="AH250" s="216"/>
      <c r="AI250" s="216"/>
      <c r="AJ250" s="216"/>
      <c r="AK250" s="216"/>
      <c r="AL250" s="216"/>
      <c r="AM250" s="216"/>
      <c r="AN250" s="29"/>
    </row>
    <row r="251" spans="1:40" s="30" customFormat="1" ht="25.15" customHeight="1">
      <c r="A251" s="479"/>
      <c r="B251" s="485"/>
      <c r="C251" s="440" t="s">
        <v>370</v>
      </c>
      <c r="D251" s="440"/>
      <c r="E251" s="162" t="s">
        <v>503</v>
      </c>
      <c r="F251" s="216">
        <v>5</v>
      </c>
      <c r="G251" s="216">
        <v>12</v>
      </c>
      <c r="H251" s="216">
        <v>2</v>
      </c>
      <c r="I251" s="216">
        <v>12</v>
      </c>
      <c r="J251" s="216"/>
      <c r="K251" s="216"/>
      <c r="L251" s="216">
        <v>14</v>
      </c>
      <c r="M251" s="216">
        <v>13</v>
      </c>
      <c r="N251" s="216">
        <v>6</v>
      </c>
      <c r="O251" s="216"/>
      <c r="P251" s="216"/>
      <c r="Q251" s="216">
        <v>1</v>
      </c>
      <c r="R251" s="216"/>
      <c r="S251" s="216"/>
      <c r="T251" s="216"/>
      <c r="U251" s="216"/>
      <c r="V251" s="215">
        <v>14</v>
      </c>
      <c r="W251" s="216"/>
      <c r="X251" s="216">
        <v>3</v>
      </c>
      <c r="Y251" s="216">
        <v>2</v>
      </c>
      <c r="Z251" s="216"/>
      <c r="AA251" s="216"/>
      <c r="AB251" s="216"/>
      <c r="AC251" s="216"/>
      <c r="AD251" s="216"/>
      <c r="AE251" s="216"/>
      <c r="AF251" s="216"/>
      <c r="AG251" s="216"/>
      <c r="AH251" s="216"/>
      <c r="AI251" s="216"/>
      <c r="AJ251" s="216"/>
      <c r="AK251" s="216"/>
      <c r="AL251" s="216"/>
      <c r="AM251" s="216"/>
      <c r="AN251" s="29"/>
    </row>
    <row r="252" spans="1:40" s="30" customFormat="1" ht="25.15" customHeight="1">
      <c r="A252" s="479"/>
      <c r="B252" s="480" t="s">
        <v>18009</v>
      </c>
      <c r="C252" s="440" t="s">
        <v>316</v>
      </c>
      <c r="D252" s="440"/>
      <c r="E252" s="162" t="s">
        <v>504</v>
      </c>
      <c r="F252" s="216">
        <v>6</v>
      </c>
      <c r="G252" s="216">
        <v>10</v>
      </c>
      <c r="H252" s="216">
        <v>8</v>
      </c>
      <c r="I252" s="216">
        <v>2</v>
      </c>
      <c r="J252" s="216">
        <v>41401</v>
      </c>
      <c r="K252" s="216"/>
      <c r="L252" s="216">
        <v>12</v>
      </c>
      <c r="M252" s="216">
        <v>11</v>
      </c>
      <c r="N252" s="216">
        <v>5</v>
      </c>
      <c r="O252" s="216"/>
      <c r="P252" s="216"/>
      <c r="Q252" s="216">
        <v>1</v>
      </c>
      <c r="R252" s="216"/>
      <c r="S252" s="216"/>
      <c r="T252" s="216"/>
      <c r="U252" s="216">
        <v>1</v>
      </c>
      <c r="V252" s="215">
        <v>13</v>
      </c>
      <c r="W252" s="216"/>
      <c r="X252" s="216">
        <v>3</v>
      </c>
      <c r="Y252" s="216">
        <v>2</v>
      </c>
      <c r="Z252" s="216"/>
      <c r="AA252" s="216"/>
      <c r="AB252" s="216">
        <v>3</v>
      </c>
      <c r="AC252" s="216"/>
      <c r="AD252" s="216"/>
      <c r="AE252" s="216"/>
      <c r="AF252" s="216"/>
      <c r="AG252" s="216"/>
      <c r="AH252" s="216">
        <v>42835</v>
      </c>
      <c r="AI252" s="216"/>
      <c r="AJ252" s="216">
        <v>68000</v>
      </c>
      <c r="AK252" s="216"/>
      <c r="AL252" s="216"/>
      <c r="AM252" s="216"/>
      <c r="AN252" s="29"/>
    </row>
    <row r="253" spans="1:40" s="30" customFormat="1" ht="25.15" customHeight="1">
      <c r="A253" s="479"/>
      <c r="B253" s="480"/>
      <c r="C253" s="440" t="s">
        <v>317</v>
      </c>
      <c r="D253" s="440"/>
      <c r="E253" s="162" t="s">
        <v>505</v>
      </c>
      <c r="F253" s="216"/>
      <c r="G253" s="216">
        <v>42</v>
      </c>
      <c r="H253" s="216">
        <v>42</v>
      </c>
      <c r="I253" s="216"/>
      <c r="J253" s="216"/>
      <c r="K253" s="216"/>
      <c r="L253" s="216">
        <v>42</v>
      </c>
      <c r="M253" s="216">
        <v>42</v>
      </c>
      <c r="N253" s="216">
        <v>2</v>
      </c>
      <c r="O253" s="216"/>
      <c r="P253" s="216"/>
      <c r="Q253" s="216"/>
      <c r="R253" s="216"/>
      <c r="S253" s="216"/>
      <c r="T253" s="216"/>
      <c r="U253" s="216"/>
      <c r="V253" s="215">
        <v>42</v>
      </c>
      <c r="W253" s="216"/>
      <c r="X253" s="216"/>
      <c r="Y253" s="216"/>
      <c r="Z253" s="216"/>
      <c r="AA253" s="216">
        <v>2</v>
      </c>
      <c r="AB253" s="216"/>
      <c r="AC253" s="216"/>
      <c r="AD253" s="216"/>
      <c r="AE253" s="216"/>
      <c r="AF253" s="216"/>
      <c r="AG253" s="216"/>
      <c r="AH253" s="216"/>
      <c r="AI253" s="216"/>
      <c r="AJ253" s="216"/>
      <c r="AK253" s="216"/>
      <c r="AL253" s="216"/>
      <c r="AM253" s="216"/>
      <c r="AN253" s="29"/>
    </row>
    <row r="254" spans="1:40" s="30" customFormat="1" ht="25.15" customHeight="1">
      <c r="A254" s="479"/>
      <c r="B254" s="480"/>
      <c r="C254" s="440" t="s">
        <v>318</v>
      </c>
      <c r="D254" s="440"/>
      <c r="E254" s="162" t="s">
        <v>506</v>
      </c>
      <c r="F254" s="216"/>
      <c r="G254" s="216"/>
      <c r="H254" s="216"/>
      <c r="I254" s="216"/>
      <c r="J254" s="216"/>
      <c r="K254" s="216"/>
      <c r="L254" s="216"/>
      <c r="M254" s="216"/>
      <c r="N254" s="216"/>
      <c r="O254" s="216"/>
      <c r="P254" s="216"/>
      <c r="Q254" s="216"/>
      <c r="R254" s="216"/>
      <c r="S254" s="216"/>
      <c r="T254" s="216"/>
      <c r="U254" s="216"/>
      <c r="V254" s="215"/>
      <c r="W254" s="216"/>
      <c r="X254" s="216"/>
      <c r="Y254" s="216"/>
      <c r="Z254" s="216"/>
      <c r="AA254" s="216"/>
      <c r="AB254" s="216"/>
      <c r="AC254" s="216"/>
      <c r="AD254" s="216"/>
      <c r="AE254" s="216"/>
      <c r="AF254" s="216"/>
      <c r="AG254" s="216"/>
      <c r="AH254" s="216"/>
      <c r="AI254" s="216"/>
      <c r="AJ254" s="216"/>
      <c r="AK254" s="216"/>
      <c r="AL254" s="216"/>
      <c r="AM254" s="216"/>
      <c r="AN254" s="29"/>
    </row>
    <row r="255" spans="1:40" s="30" customFormat="1" ht="25.15" customHeight="1">
      <c r="A255" s="479"/>
      <c r="B255" s="480"/>
      <c r="C255" s="440" t="s">
        <v>365</v>
      </c>
      <c r="D255" s="440"/>
      <c r="E255" s="162" t="s">
        <v>507</v>
      </c>
      <c r="F255" s="216">
        <v>1</v>
      </c>
      <c r="G255" s="216">
        <v>5</v>
      </c>
      <c r="H255" s="216"/>
      <c r="I255" s="216">
        <v>2</v>
      </c>
      <c r="J255" s="216"/>
      <c r="K255" s="216">
        <v>6000</v>
      </c>
      <c r="L255" s="216">
        <v>5</v>
      </c>
      <c r="M255" s="216">
        <v>3</v>
      </c>
      <c r="N255" s="216"/>
      <c r="O255" s="218"/>
      <c r="P255" s="216"/>
      <c r="Q255" s="216">
        <v>2</v>
      </c>
      <c r="R255" s="216">
        <v>1</v>
      </c>
      <c r="S255" s="216"/>
      <c r="T255" s="216"/>
      <c r="U255" s="216"/>
      <c r="V255" s="215">
        <v>6</v>
      </c>
      <c r="W255" s="216"/>
      <c r="X255" s="216"/>
      <c r="Y255" s="216"/>
      <c r="Z255" s="216"/>
      <c r="AA255" s="216"/>
      <c r="AB255" s="216"/>
      <c r="AC255" s="216"/>
      <c r="AD255" s="216"/>
      <c r="AE255" s="216"/>
      <c r="AF255" s="216"/>
      <c r="AG255" s="216"/>
      <c r="AH255" s="216"/>
      <c r="AI255" s="216"/>
      <c r="AJ255" s="216"/>
      <c r="AK255" s="216"/>
      <c r="AL255" s="216"/>
      <c r="AM255" s="216"/>
      <c r="AN255" s="29"/>
    </row>
    <row r="256" spans="1:40" s="30" customFormat="1" ht="25.15" customHeight="1">
      <c r="A256" s="479"/>
      <c r="B256" s="480"/>
      <c r="C256" s="440" t="s">
        <v>366</v>
      </c>
      <c r="D256" s="440"/>
      <c r="E256" s="162" t="s">
        <v>508</v>
      </c>
      <c r="F256" s="216"/>
      <c r="G256" s="216">
        <v>1</v>
      </c>
      <c r="H256" s="216"/>
      <c r="I256" s="216"/>
      <c r="J256" s="216"/>
      <c r="K256" s="216"/>
      <c r="L256" s="216">
        <v>1</v>
      </c>
      <c r="M256" s="216">
        <v>1</v>
      </c>
      <c r="N256" s="216"/>
      <c r="O256" s="218"/>
      <c r="P256" s="216"/>
      <c r="Q256" s="216"/>
      <c r="R256" s="216"/>
      <c r="S256" s="216"/>
      <c r="T256" s="216"/>
      <c r="U256" s="216"/>
      <c r="V256" s="215">
        <v>1</v>
      </c>
      <c r="W256" s="216"/>
      <c r="X256" s="216"/>
      <c r="Y256" s="216"/>
      <c r="Z256" s="216"/>
      <c r="AA256" s="216"/>
      <c r="AB256" s="216"/>
      <c r="AC256" s="216"/>
      <c r="AD256" s="216"/>
      <c r="AE256" s="216"/>
      <c r="AF256" s="216"/>
      <c r="AG256" s="216"/>
      <c r="AH256" s="216"/>
      <c r="AI256" s="216"/>
      <c r="AJ256" s="216"/>
      <c r="AK256" s="216"/>
      <c r="AL256" s="216"/>
      <c r="AM256" s="216"/>
      <c r="AN256" s="29"/>
    </row>
    <row r="257" spans="1:40" s="30" customFormat="1" ht="25.15" customHeight="1">
      <c r="A257" s="479"/>
      <c r="B257" s="480"/>
      <c r="C257" s="440" t="s">
        <v>367</v>
      </c>
      <c r="D257" s="440"/>
      <c r="E257" s="162" t="s">
        <v>509</v>
      </c>
      <c r="F257" s="216">
        <v>6</v>
      </c>
      <c r="G257" s="216">
        <v>11</v>
      </c>
      <c r="H257" s="216">
        <v>2</v>
      </c>
      <c r="I257" s="216">
        <v>7</v>
      </c>
      <c r="J257" s="216"/>
      <c r="K257" s="216">
        <v>6000</v>
      </c>
      <c r="L257" s="216">
        <v>15</v>
      </c>
      <c r="M257" s="216">
        <v>14</v>
      </c>
      <c r="N257" s="216">
        <v>7</v>
      </c>
      <c r="O257" s="218"/>
      <c r="P257" s="216"/>
      <c r="Q257" s="216">
        <v>1</v>
      </c>
      <c r="R257" s="216"/>
      <c r="S257" s="216"/>
      <c r="T257" s="216"/>
      <c r="U257" s="216"/>
      <c r="V257" s="215">
        <v>15</v>
      </c>
      <c r="W257" s="216"/>
      <c r="X257" s="216">
        <v>2</v>
      </c>
      <c r="Y257" s="216"/>
      <c r="Z257" s="216"/>
      <c r="AA257" s="216"/>
      <c r="AB257" s="216"/>
      <c r="AC257" s="216"/>
      <c r="AD257" s="216"/>
      <c r="AE257" s="216"/>
      <c r="AF257" s="216"/>
      <c r="AG257" s="216"/>
      <c r="AH257" s="216"/>
      <c r="AI257" s="216"/>
      <c r="AJ257" s="216"/>
      <c r="AK257" s="216"/>
      <c r="AL257" s="216"/>
      <c r="AM257" s="216"/>
      <c r="AN257" s="29"/>
    </row>
    <row r="258" spans="1:40" s="30" customFormat="1" ht="25.15" customHeight="1">
      <c r="A258" s="479"/>
      <c r="B258" s="480"/>
      <c r="C258" s="440" t="s">
        <v>368</v>
      </c>
      <c r="D258" s="440"/>
      <c r="E258" s="162" t="s">
        <v>132</v>
      </c>
      <c r="F258" s="216"/>
      <c r="G258" s="216"/>
      <c r="H258" s="216"/>
      <c r="I258" s="216"/>
      <c r="J258" s="216"/>
      <c r="K258" s="216"/>
      <c r="L258" s="216"/>
      <c r="M258" s="216"/>
      <c r="N258" s="216"/>
      <c r="O258" s="218"/>
      <c r="P258" s="216"/>
      <c r="Q258" s="216"/>
      <c r="R258" s="216"/>
      <c r="S258" s="216"/>
      <c r="T258" s="216"/>
      <c r="U258" s="216"/>
      <c r="V258" s="215"/>
      <c r="W258" s="216"/>
      <c r="X258" s="216"/>
      <c r="Y258" s="216"/>
      <c r="Z258" s="216"/>
      <c r="AA258" s="216"/>
      <c r="AB258" s="216"/>
      <c r="AC258" s="216"/>
      <c r="AD258" s="216"/>
      <c r="AE258" s="216"/>
      <c r="AF258" s="216"/>
      <c r="AG258" s="216"/>
      <c r="AH258" s="216"/>
      <c r="AI258" s="216"/>
      <c r="AJ258" s="216"/>
      <c r="AK258" s="216"/>
      <c r="AL258" s="216"/>
      <c r="AM258" s="216"/>
      <c r="AN258" s="29"/>
    </row>
    <row r="259" spans="1:40" s="30" customFormat="1" ht="25.15" customHeight="1">
      <c r="A259" s="479"/>
      <c r="B259" s="480"/>
      <c r="C259" s="440" t="s">
        <v>369</v>
      </c>
      <c r="D259" s="440"/>
      <c r="E259" s="162" t="s">
        <v>136</v>
      </c>
      <c r="F259" s="216"/>
      <c r="G259" s="216"/>
      <c r="H259" s="216"/>
      <c r="I259" s="216"/>
      <c r="J259" s="216"/>
      <c r="K259" s="216"/>
      <c r="L259" s="216"/>
      <c r="M259" s="216"/>
      <c r="N259" s="216"/>
      <c r="O259" s="218"/>
      <c r="P259" s="216"/>
      <c r="Q259" s="216"/>
      <c r="R259" s="216"/>
      <c r="S259" s="216"/>
      <c r="T259" s="216"/>
      <c r="U259" s="216"/>
      <c r="V259" s="215"/>
      <c r="W259" s="216"/>
      <c r="X259" s="216"/>
      <c r="Y259" s="216"/>
      <c r="Z259" s="216"/>
      <c r="AA259" s="216"/>
      <c r="AB259" s="216"/>
      <c r="AC259" s="216"/>
      <c r="AD259" s="216"/>
      <c r="AE259" s="216"/>
      <c r="AF259" s="216"/>
      <c r="AG259" s="216"/>
      <c r="AH259" s="216"/>
      <c r="AI259" s="216"/>
      <c r="AJ259" s="216"/>
      <c r="AK259" s="216"/>
      <c r="AL259" s="216"/>
      <c r="AM259" s="216"/>
      <c r="AN259" s="29"/>
    </row>
    <row r="260" spans="1:40" s="30" customFormat="1" ht="66.75" customHeight="1">
      <c r="A260" s="479"/>
      <c r="B260" s="480"/>
      <c r="C260" s="440" t="s">
        <v>653</v>
      </c>
      <c r="D260" s="440"/>
      <c r="E260" s="162" t="s">
        <v>137</v>
      </c>
      <c r="F260" s="216">
        <v>3</v>
      </c>
      <c r="G260" s="216">
        <v>8</v>
      </c>
      <c r="H260" s="216"/>
      <c r="I260" s="216"/>
      <c r="J260" s="216"/>
      <c r="K260" s="216">
        <v>9000</v>
      </c>
      <c r="L260" s="216">
        <v>6</v>
      </c>
      <c r="M260" s="216">
        <v>3</v>
      </c>
      <c r="N260" s="216">
        <v>1</v>
      </c>
      <c r="O260" s="218"/>
      <c r="P260" s="216"/>
      <c r="Q260" s="216">
        <v>3</v>
      </c>
      <c r="R260" s="216">
        <v>2</v>
      </c>
      <c r="S260" s="216"/>
      <c r="T260" s="216"/>
      <c r="U260" s="216"/>
      <c r="V260" s="215">
        <v>8</v>
      </c>
      <c r="W260" s="216"/>
      <c r="X260" s="216">
        <v>3</v>
      </c>
      <c r="Y260" s="216"/>
      <c r="Z260" s="216"/>
      <c r="AA260" s="216"/>
      <c r="AB260" s="216"/>
      <c r="AC260" s="216"/>
      <c r="AD260" s="216"/>
      <c r="AE260" s="216"/>
      <c r="AF260" s="216"/>
      <c r="AG260" s="216"/>
      <c r="AH260" s="216"/>
      <c r="AI260" s="216"/>
      <c r="AJ260" s="216"/>
      <c r="AK260" s="216"/>
      <c r="AL260" s="216"/>
      <c r="AM260" s="216"/>
      <c r="AN260" s="29"/>
    </row>
    <row r="261" spans="1:40" s="30" customFormat="1" ht="66.75" customHeight="1">
      <c r="A261" s="479"/>
      <c r="B261" s="480"/>
      <c r="C261" s="440" t="s">
        <v>658</v>
      </c>
      <c r="D261" s="440"/>
      <c r="E261" s="162" t="s">
        <v>138</v>
      </c>
      <c r="F261" s="216">
        <v>9</v>
      </c>
      <c r="G261" s="216">
        <v>4</v>
      </c>
      <c r="H261" s="216">
        <v>2</v>
      </c>
      <c r="I261" s="216"/>
      <c r="J261" s="216"/>
      <c r="K261" s="216">
        <v>3000</v>
      </c>
      <c r="L261" s="216">
        <v>12</v>
      </c>
      <c r="M261" s="216">
        <v>11</v>
      </c>
      <c r="N261" s="216"/>
      <c r="O261" s="218"/>
      <c r="P261" s="216"/>
      <c r="Q261" s="216">
        <v>1</v>
      </c>
      <c r="R261" s="216"/>
      <c r="S261" s="216"/>
      <c r="T261" s="216"/>
      <c r="U261" s="216"/>
      <c r="V261" s="215">
        <v>12</v>
      </c>
      <c r="W261" s="216"/>
      <c r="X261" s="216">
        <v>1</v>
      </c>
      <c r="Y261" s="216"/>
      <c r="Z261" s="216"/>
      <c r="AA261" s="216"/>
      <c r="AB261" s="216"/>
      <c r="AC261" s="216"/>
      <c r="AD261" s="216"/>
      <c r="AE261" s="216"/>
      <c r="AF261" s="216"/>
      <c r="AG261" s="216"/>
      <c r="AH261" s="216"/>
      <c r="AI261" s="216"/>
      <c r="AJ261" s="216">
        <v>40000</v>
      </c>
      <c r="AK261" s="216"/>
      <c r="AL261" s="216"/>
      <c r="AM261" s="216"/>
      <c r="AN261" s="29"/>
    </row>
    <row r="262" spans="1:40" s="30" customFormat="1" ht="25.15" customHeight="1">
      <c r="A262" s="479"/>
      <c r="B262" s="480"/>
      <c r="C262" s="440" t="s">
        <v>370</v>
      </c>
      <c r="D262" s="440"/>
      <c r="E262" s="162" t="s">
        <v>139</v>
      </c>
      <c r="F262" s="216"/>
      <c r="G262" s="216">
        <v>1</v>
      </c>
      <c r="H262" s="216"/>
      <c r="I262" s="216"/>
      <c r="J262" s="216"/>
      <c r="K262" s="216">
        <v>3000</v>
      </c>
      <c r="L262" s="216"/>
      <c r="M262" s="216"/>
      <c r="N262" s="216"/>
      <c r="O262" s="218"/>
      <c r="P262" s="216"/>
      <c r="Q262" s="216"/>
      <c r="R262" s="216">
        <v>1</v>
      </c>
      <c r="S262" s="216"/>
      <c r="T262" s="216"/>
      <c r="U262" s="216"/>
      <c r="V262" s="215">
        <v>1</v>
      </c>
      <c r="W262" s="216"/>
      <c r="X262" s="216"/>
      <c r="Y262" s="216"/>
      <c r="Z262" s="216"/>
      <c r="AA262" s="216"/>
      <c r="AB262" s="216"/>
      <c r="AC262" s="216"/>
      <c r="AD262" s="216"/>
      <c r="AE262" s="216"/>
      <c r="AF262" s="216"/>
      <c r="AG262" s="216"/>
      <c r="AH262" s="216"/>
      <c r="AI262" s="216"/>
      <c r="AJ262" s="216"/>
      <c r="AK262" s="216"/>
      <c r="AL262" s="216"/>
      <c r="AM262" s="216"/>
      <c r="AN262" s="29"/>
    </row>
    <row r="263" spans="1:40" s="30" customFormat="1" ht="25.15" customHeight="1">
      <c r="A263" s="479"/>
      <c r="B263" s="480"/>
      <c r="C263" s="440" t="s">
        <v>371</v>
      </c>
      <c r="D263" s="440"/>
      <c r="E263" s="162" t="s">
        <v>140</v>
      </c>
      <c r="F263" s="216"/>
      <c r="G263" s="216"/>
      <c r="H263" s="216"/>
      <c r="I263" s="216"/>
      <c r="J263" s="216"/>
      <c r="K263" s="216"/>
      <c r="L263" s="216"/>
      <c r="M263" s="216"/>
      <c r="N263" s="216"/>
      <c r="O263" s="218"/>
      <c r="P263" s="216"/>
      <c r="Q263" s="216"/>
      <c r="R263" s="216"/>
      <c r="S263" s="216"/>
      <c r="T263" s="216"/>
      <c r="U263" s="216"/>
      <c r="V263" s="215"/>
      <c r="W263" s="216"/>
      <c r="X263" s="216"/>
      <c r="Y263" s="216"/>
      <c r="Z263" s="216"/>
      <c r="AA263" s="216"/>
      <c r="AB263" s="216"/>
      <c r="AC263" s="216"/>
      <c r="AD263" s="216"/>
      <c r="AE263" s="216"/>
      <c r="AF263" s="216"/>
      <c r="AG263" s="216"/>
      <c r="AH263" s="216"/>
      <c r="AI263" s="216"/>
      <c r="AJ263" s="216"/>
      <c r="AK263" s="216"/>
      <c r="AL263" s="216"/>
      <c r="AM263" s="216"/>
      <c r="AN263" s="29"/>
    </row>
    <row r="264" spans="1:40" s="30" customFormat="1" ht="25.15" customHeight="1">
      <c r="A264" s="479"/>
      <c r="B264" s="480"/>
      <c r="C264" s="440" t="s">
        <v>372</v>
      </c>
      <c r="D264" s="440"/>
      <c r="E264" s="162" t="s">
        <v>147</v>
      </c>
      <c r="F264" s="216"/>
      <c r="G264" s="216"/>
      <c r="H264" s="216"/>
      <c r="I264" s="216"/>
      <c r="J264" s="216"/>
      <c r="K264" s="216"/>
      <c r="L264" s="216"/>
      <c r="M264" s="216"/>
      <c r="N264" s="216"/>
      <c r="O264" s="218"/>
      <c r="P264" s="216"/>
      <c r="Q264" s="216"/>
      <c r="R264" s="216"/>
      <c r="S264" s="216"/>
      <c r="T264" s="216"/>
      <c r="U264" s="216"/>
      <c r="V264" s="215"/>
      <c r="W264" s="216"/>
      <c r="X264" s="216"/>
      <c r="Y264" s="216"/>
      <c r="Z264" s="216"/>
      <c r="AA264" s="216"/>
      <c r="AB264" s="216"/>
      <c r="AC264" s="216"/>
      <c r="AD264" s="216"/>
      <c r="AE264" s="216"/>
      <c r="AF264" s="216"/>
      <c r="AG264" s="216"/>
      <c r="AH264" s="216"/>
      <c r="AI264" s="216"/>
      <c r="AJ264" s="216"/>
      <c r="AK264" s="216"/>
      <c r="AL264" s="216"/>
      <c r="AM264" s="216"/>
      <c r="AN264" s="29"/>
    </row>
    <row r="265" spans="1:40" s="30" customFormat="1" ht="25.15" customHeight="1">
      <c r="A265" s="479"/>
      <c r="B265" s="479" t="s">
        <v>134</v>
      </c>
      <c r="C265" s="440" t="s">
        <v>373</v>
      </c>
      <c r="D265" s="440"/>
      <c r="E265" s="162" t="s">
        <v>148</v>
      </c>
      <c r="F265" s="216"/>
      <c r="G265" s="216"/>
      <c r="H265" s="217"/>
      <c r="I265" s="217"/>
      <c r="J265" s="216"/>
      <c r="K265" s="218"/>
      <c r="L265" s="218"/>
      <c r="M265" s="218"/>
      <c r="N265" s="218"/>
      <c r="O265" s="218"/>
      <c r="P265" s="218"/>
      <c r="Q265" s="218"/>
      <c r="R265" s="218"/>
      <c r="S265" s="218"/>
      <c r="T265" s="218"/>
      <c r="U265" s="216"/>
      <c r="V265" s="215"/>
      <c r="W265" s="216"/>
      <c r="X265" s="216"/>
      <c r="Y265" s="218"/>
      <c r="Z265" s="218"/>
      <c r="AA265" s="218"/>
      <c r="AB265" s="218"/>
      <c r="AC265" s="218"/>
      <c r="AD265" s="218"/>
      <c r="AE265" s="218"/>
      <c r="AF265" s="218"/>
      <c r="AG265" s="218"/>
      <c r="AH265" s="218"/>
      <c r="AI265" s="218"/>
      <c r="AJ265" s="218"/>
      <c r="AK265" s="216"/>
      <c r="AL265" s="216"/>
      <c r="AM265" s="216"/>
      <c r="AN265" s="29"/>
    </row>
    <row r="266" spans="1:40" s="30" customFormat="1" ht="45.75" customHeight="1">
      <c r="A266" s="479"/>
      <c r="B266" s="479"/>
      <c r="C266" s="440" t="s">
        <v>374</v>
      </c>
      <c r="D266" s="440"/>
      <c r="E266" s="162" t="s">
        <v>158</v>
      </c>
      <c r="F266" s="216"/>
      <c r="G266" s="216"/>
      <c r="H266" s="217"/>
      <c r="I266" s="217"/>
      <c r="J266" s="216"/>
      <c r="K266" s="218"/>
      <c r="L266" s="218"/>
      <c r="M266" s="218"/>
      <c r="N266" s="218"/>
      <c r="O266" s="218"/>
      <c r="P266" s="218"/>
      <c r="Q266" s="218"/>
      <c r="R266" s="218"/>
      <c r="S266" s="218"/>
      <c r="T266" s="218"/>
      <c r="U266" s="216"/>
      <c r="V266" s="215"/>
      <c r="W266" s="216"/>
      <c r="X266" s="216"/>
      <c r="Y266" s="218"/>
      <c r="Z266" s="218"/>
      <c r="AA266" s="218"/>
      <c r="AB266" s="218"/>
      <c r="AC266" s="218"/>
      <c r="AD266" s="218"/>
      <c r="AE266" s="218"/>
      <c r="AF266" s="218"/>
      <c r="AG266" s="218"/>
      <c r="AH266" s="218"/>
      <c r="AI266" s="218"/>
      <c r="AJ266" s="218"/>
      <c r="AK266" s="216"/>
      <c r="AL266" s="216"/>
      <c r="AM266" s="216"/>
      <c r="AN266" s="29"/>
    </row>
    <row r="267" spans="1:40" s="30" customFormat="1" ht="39.75" customHeight="1">
      <c r="A267" s="479"/>
      <c r="B267" s="479"/>
      <c r="C267" s="440" t="s">
        <v>375</v>
      </c>
      <c r="D267" s="440"/>
      <c r="E267" s="162" t="s">
        <v>159</v>
      </c>
      <c r="F267" s="216"/>
      <c r="G267" s="216"/>
      <c r="H267" s="216"/>
      <c r="I267" s="216"/>
      <c r="J267" s="216"/>
      <c r="K267" s="216"/>
      <c r="L267" s="216"/>
      <c r="M267" s="216"/>
      <c r="N267" s="216"/>
      <c r="O267" s="218"/>
      <c r="P267" s="216"/>
      <c r="Q267" s="216"/>
      <c r="R267" s="216"/>
      <c r="S267" s="216"/>
      <c r="T267" s="216"/>
      <c r="U267" s="216"/>
      <c r="V267" s="215"/>
      <c r="W267" s="216"/>
      <c r="X267" s="216"/>
      <c r="Y267" s="216"/>
      <c r="Z267" s="216"/>
      <c r="AA267" s="216"/>
      <c r="AB267" s="216"/>
      <c r="AC267" s="216"/>
      <c r="AD267" s="216"/>
      <c r="AE267" s="216"/>
      <c r="AF267" s="216"/>
      <c r="AG267" s="216"/>
      <c r="AH267" s="216"/>
      <c r="AI267" s="216"/>
      <c r="AJ267" s="216"/>
      <c r="AK267" s="216"/>
      <c r="AL267" s="216"/>
      <c r="AM267" s="216"/>
      <c r="AN267" s="29"/>
    </row>
    <row r="268" spans="1:40" s="30" customFormat="1" ht="25.15" customHeight="1">
      <c r="A268" s="479"/>
      <c r="B268" s="479"/>
      <c r="C268" s="440" t="s">
        <v>376</v>
      </c>
      <c r="D268" s="440"/>
      <c r="E268" s="162" t="s">
        <v>160</v>
      </c>
      <c r="F268" s="216"/>
      <c r="G268" s="216"/>
      <c r="H268" s="216"/>
      <c r="I268" s="216"/>
      <c r="J268" s="216"/>
      <c r="K268" s="216"/>
      <c r="L268" s="216"/>
      <c r="M268" s="216"/>
      <c r="N268" s="216"/>
      <c r="O268" s="218"/>
      <c r="P268" s="216"/>
      <c r="Q268" s="216"/>
      <c r="R268" s="216"/>
      <c r="S268" s="216"/>
      <c r="T268" s="216"/>
      <c r="U268" s="216"/>
      <c r="V268" s="215"/>
      <c r="W268" s="216"/>
      <c r="X268" s="216"/>
      <c r="Y268" s="216"/>
      <c r="Z268" s="216"/>
      <c r="AA268" s="216"/>
      <c r="AB268" s="216"/>
      <c r="AC268" s="216"/>
      <c r="AD268" s="216"/>
      <c r="AE268" s="216"/>
      <c r="AF268" s="216"/>
      <c r="AG268" s="216"/>
      <c r="AH268" s="216"/>
      <c r="AI268" s="216"/>
      <c r="AJ268" s="216"/>
      <c r="AK268" s="216"/>
      <c r="AL268" s="216"/>
      <c r="AM268" s="216"/>
      <c r="AN268" s="29"/>
    </row>
    <row r="269" spans="1:40" s="30" customFormat="1" ht="78.75" customHeight="1">
      <c r="A269" s="479"/>
      <c r="B269" s="479"/>
      <c r="C269" s="440" t="s">
        <v>198</v>
      </c>
      <c r="D269" s="440"/>
      <c r="E269" s="162" t="s">
        <v>161</v>
      </c>
      <c r="F269" s="216"/>
      <c r="G269" s="216"/>
      <c r="H269" s="217"/>
      <c r="I269" s="217"/>
      <c r="J269" s="216"/>
      <c r="K269" s="218"/>
      <c r="L269" s="218"/>
      <c r="M269" s="218"/>
      <c r="N269" s="218"/>
      <c r="O269" s="218"/>
      <c r="P269" s="218"/>
      <c r="Q269" s="218"/>
      <c r="R269" s="218"/>
      <c r="S269" s="218"/>
      <c r="T269" s="218"/>
      <c r="U269" s="216"/>
      <c r="V269" s="215"/>
      <c r="W269" s="216"/>
      <c r="X269" s="216"/>
      <c r="Y269" s="218"/>
      <c r="Z269" s="218"/>
      <c r="AA269" s="218"/>
      <c r="AB269" s="218"/>
      <c r="AC269" s="218"/>
      <c r="AD269" s="218"/>
      <c r="AE269" s="218"/>
      <c r="AF269" s="218"/>
      <c r="AG269" s="218"/>
      <c r="AH269" s="218"/>
      <c r="AI269" s="218"/>
      <c r="AJ269" s="218"/>
      <c r="AK269" s="216"/>
      <c r="AL269" s="216"/>
      <c r="AM269" s="216"/>
      <c r="AN269" s="29"/>
    </row>
    <row r="270" spans="1:40" s="30" customFormat="1" ht="105.75" customHeight="1">
      <c r="A270" s="479"/>
      <c r="B270" s="479"/>
      <c r="C270" s="440" t="s">
        <v>660</v>
      </c>
      <c r="D270" s="440"/>
      <c r="E270" s="162" t="s">
        <v>162</v>
      </c>
      <c r="F270" s="216"/>
      <c r="G270" s="216">
        <v>1</v>
      </c>
      <c r="H270" s="216"/>
      <c r="I270" s="216"/>
      <c r="J270" s="216"/>
      <c r="K270" s="216"/>
      <c r="L270" s="216"/>
      <c r="M270" s="216"/>
      <c r="N270" s="216"/>
      <c r="O270" s="218"/>
      <c r="P270" s="216"/>
      <c r="Q270" s="216"/>
      <c r="R270" s="216">
        <v>1</v>
      </c>
      <c r="S270" s="216"/>
      <c r="T270" s="216"/>
      <c r="U270" s="216"/>
      <c r="V270" s="215">
        <v>1</v>
      </c>
      <c r="W270" s="216"/>
      <c r="X270" s="216"/>
      <c r="Y270" s="216"/>
      <c r="Z270" s="216"/>
      <c r="AA270" s="216"/>
      <c r="AB270" s="216"/>
      <c r="AC270" s="216"/>
      <c r="AD270" s="216"/>
      <c r="AE270" s="216"/>
      <c r="AF270" s="216"/>
      <c r="AG270" s="216"/>
      <c r="AH270" s="216"/>
      <c r="AI270" s="216"/>
      <c r="AJ270" s="216"/>
      <c r="AK270" s="216"/>
      <c r="AL270" s="216"/>
      <c r="AM270" s="216"/>
      <c r="AN270" s="29"/>
    </row>
    <row r="271" spans="1:40" s="30" customFormat="1" ht="39.75" customHeight="1">
      <c r="A271" s="479"/>
      <c r="B271" s="479"/>
      <c r="C271" s="440" t="s">
        <v>720</v>
      </c>
      <c r="D271" s="440"/>
      <c r="E271" s="162" t="s">
        <v>163</v>
      </c>
      <c r="F271" s="216">
        <v>1</v>
      </c>
      <c r="G271" s="216"/>
      <c r="H271" s="216"/>
      <c r="I271" s="216"/>
      <c r="J271" s="216"/>
      <c r="K271" s="216"/>
      <c r="L271" s="216">
        <v>1</v>
      </c>
      <c r="M271" s="216">
        <v>1</v>
      </c>
      <c r="N271" s="216"/>
      <c r="O271" s="218"/>
      <c r="P271" s="216"/>
      <c r="Q271" s="216"/>
      <c r="R271" s="216"/>
      <c r="S271" s="216"/>
      <c r="T271" s="216"/>
      <c r="U271" s="216"/>
      <c r="V271" s="215">
        <v>1</v>
      </c>
      <c r="W271" s="216"/>
      <c r="X271" s="216"/>
      <c r="Y271" s="216"/>
      <c r="Z271" s="216"/>
      <c r="AA271" s="216"/>
      <c r="AB271" s="216"/>
      <c r="AC271" s="216"/>
      <c r="AD271" s="216"/>
      <c r="AE271" s="216"/>
      <c r="AF271" s="216"/>
      <c r="AG271" s="216"/>
      <c r="AH271" s="216"/>
      <c r="AI271" s="216"/>
      <c r="AJ271" s="216"/>
      <c r="AK271" s="216"/>
      <c r="AL271" s="216"/>
      <c r="AM271" s="216"/>
      <c r="AN271" s="29"/>
    </row>
    <row r="272" spans="1:40" s="30" customFormat="1" ht="41.25" customHeight="1">
      <c r="A272" s="479"/>
      <c r="B272" s="479"/>
      <c r="C272" s="440" t="s">
        <v>721</v>
      </c>
      <c r="D272" s="440"/>
      <c r="E272" s="162" t="s">
        <v>654</v>
      </c>
      <c r="F272" s="216"/>
      <c r="G272" s="216"/>
      <c r="H272" s="216"/>
      <c r="I272" s="216"/>
      <c r="J272" s="216"/>
      <c r="K272" s="216"/>
      <c r="L272" s="216"/>
      <c r="M272" s="216"/>
      <c r="N272" s="216"/>
      <c r="O272" s="218"/>
      <c r="P272" s="216"/>
      <c r="Q272" s="216"/>
      <c r="R272" s="216"/>
      <c r="S272" s="216"/>
      <c r="T272" s="216"/>
      <c r="U272" s="216"/>
      <c r="V272" s="215"/>
      <c r="W272" s="216"/>
      <c r="X272" s="216"/>
      <c r="Y272" s="216"/>
      <c r="Z272" s="216"/>
      <c r="AA272" s="216"/>
      <c r="AB272" s="216"/>
      <c r="AC272" s="216"/>
      <c r="AD272" s="216"/>
      <c r="AE272" s="216"/>
      <c r="AF272" s="216"/>
      <c r="AG272" s="216"/>
      <c r="AH272" s="216"/>
      <c r="AI272" s="216"/>
      <c r="AJ272" s="216"/>
      <c r="AK272" s="216"/>
      <c r="AL272" s="216"/>
      <c r="AM272" s="216"/>
      <c r="AN272" s="29"/>
    </row>
    <row r="273" spans="1:40" s="30" customFormat="1" ht="42.75" customHeight="1">
      <c r="A273" s="479"/>
      <c r="B273" s="479"/>
      <c r="C273" s="440" t="s">
        <v>722</v>
      </c>
      <c r="D273" s="440"/>
      <c r="E273" s="162" t="s">
        <v>655</v>
      </c>
      <c r="F273" s="216"/>
      <c r="G273" s="216"/>
      <c r="H273" s="216"/>
      <c r="I273" s="216"/>
      <c r="J273" s="216"/>
      <c r="K273" s="216"/>
      <c r="L273" s="216"/>
      <c r="M273" s="216"/>
      <c r="N273" s="216"/>
      <c r="O273" s="218"/>
      <c r="P273" s="216"/>
      <c r="Q273" s="216"/>
      <c r="R273" s="216"/>
      <c r="S273" s="216"/>
      <c r="T273" s="216"/>
      <c r="U273" s="216"/>
      <c r="V273" s="215"/>
      <c r="W273" s="216"/>
      <c r="X273" s="216"/>
      <c r="Y273" s="216"/>
      <c r="Z273" s="216"/>
      <c r="AA273" s="216"/>
      <c r="AB273" s="216"/>
      <c r="AC273" s="216"/>
      <c r="AD273" s="216"/>
      <c r="AE273" s="216"/>
      <c r="AF273" s="216"/>
      <c r="AG273" s="216"/>
      <c r="AH273" s="216"/>
      <c r="AI273" s="216"/>
      <c r="AJ273" s="216"/>
      <c r="AK273" s="216"/>
      <c r="AL273" s="216"/>
      <c r="AM273" s="216"/>
      <c r="AN273" s="29"/>
    </row>
    <row r="274" spans="1:40" s="30" customFormat="1" ht="41.25" customHeight="1">
      <c r="A274" s="479"/>
      <c r="B274" s="479"/>
      <c r="C274" s="440" t="s">
        <v>723</v>
      </c>
      <c r="D274" s="440"/>
      <c r="E274" s="162" t="s">
        <v>656</v>
      </c>
      <c r="F274" s="216"/>
      <c r="G274" s="216">
        <v>1</v>
      </c>
      <c r="H274" s="216"/>
      <c r="I274" s="216"/>
      <c r="J274" s="216"/>
      <c r="K274" s="216">
        <v>3000</v>
      </c>
      <c r="L274" s="216">
        <v>1</v>
      </c>
      <c r="M274" s="216"/>
      <c r="N274" s="216"/>
      <c r="O274" s="218"/>
      <c r="P274" s="216"/>
      <c r="Q274" s="216">
        <v>1</v>
      </c>
      <c r="R274" s="216"/>
      <c r="S274" s="216"/>
      <c r="T274" s="216"/>
      <c r="U274" s="216"/>
      <c r="V274" s="215">
        <v>1</v>
      </c>
      <c r="W274" s="216"/>
      <c r="X274" s="216"/>
      <c r="Y274" s="216"/>
      <c r="Z274" s="216"/>
      <c r="AA274" s="216"/>
      <c r="AB274" s="216"/>
      <c r="AC274" s="216"/>
      <c r="AD274" s="216"/>
      <c r="AE274" s="216"/>
      <c r="AF274" s="216"/>
      <c r="AG274" s="216"/>
      <c r="AH274" s="216"/>
      <c r="AI274" s="216"/>
      <c r="AJ274" s="216"/>
      <c r="AK274" s="216"/>
      <c r="AL274" s="216"/>
      <c r="AM274" s="216"/>
      <c r="AN274" s="29"/>
    </row>
    <row r="275" spans="1:40" s="30" customFormat="1" ht="45.75" customHeight="1">
      <c r="A275" s="479"/>
      <c r="B275" s="479"/>
      <c r="C275" s="440" t="s">
        <v>724</v>
      </c>
      <c r="D275" s="440"/>
      <c r="E275" s="162" t="s">
        <v>234</v>
      </c>
      <c r="F275" s="216"/>
      <c r="G275" s="216"/>
      <c r="H275" s="216"/>
      <c r="I275" s="216"/>
      <c r="J275" s="216"/>
      <c r="K275" s="216"/>
      <c r="L275" s="216"/>
      <c r="M275" s="216"/>
      <c r="N275" s="216"/>
      <c r="O275" s="218"/>
      <c r="P275" s="216"/>
      <c r="Q275" s="216"/>
      <c r="R275" s="216"/>
      <c r="S275" s="216"/>
      <c r="T275" s="216"/>
      <c r="U275" s="216"/>
      <c r="V275" s="215"/>
      <c r="W275" s="216"/>
      <c r="X275" s="216"/>
      <c r="Y275" s="216"/>
      <c r="Z275" s="216"/>
      <c r="AA275" s="216"/>
      <c r="AB275" s="216"/>
      <c r="AC275" s="216"/>
      <c r="AD275" s="216"/>
      <c r="AE275" s="216"/>
      <c r="AF275" s="216"/>
      <c r="AG275" s="216"/>
      <c r="AH275" s="216"/>
      <c r="AI275" s="216"/>
      <c r="AJ275" s="216"/>
      <c r="AK275" s="216"/>
      <c r="AL275" s="216"/>
      <c r="AM275" s="216"/>
      <c r="AN275" s="29"/>
    </row>
    <row r="276" spans="1:40" s="30" customFormat="1" ht="47.25" customHeight="1">
      <c r="A276" s="479"/>
      <c r="B276" s="479"/>
      <c r="C276" s="440" t="s">
        <v>725</v>
      </c>
      <c r="D276" s="440"/>
      <c r="E276" s="162" t="s">
        <v>235</v>
      </c>
      <c r="F276" s="216"/>
      <c r="G276" s="216">
        <v>1</v>
      </c>
      <c r="H276" s="216"/>
      <c r="I276" s="216">
        <v>1</v>
      </c>
      <c r="J276" s="216"/>
      <c r="K276" s="216"/>
      <c r="L276" s="216">
        <v>1</v>
      </c>
      <c r="M276" s="216">
        <v>1</v>
      </c>
      <c r="N276" s="216"/>
      <c r="O276" s="218"/>
      <c r="P276" s="216"/>
      <c r="Q276" s="216"/>
      <c r="R276" s="216"/>
      <c r="S276" s="216"/>
      <c r="T276" s="216"/>
      <c r="U276" s="216"/>
      <c r="V276" s="215">
        <v>1</v>
      </c>
      <c r="W276" s="216"/>
      <c r="X276" s="216"/>
      <c r="Y276" s="216"/>
      <c r="Z276" s="216"/>
      <c r="AA276" s="216"/>
      <c r="AB276" s="216"/>
      <c r="AC276" s="216"/>
      <c r="AD276" s="216"/>
      <c r="AE276" s="216"/>
      <c r="AF276" s="216"/>
      <c r="AG276" s="216"/>
      <c r="AH276" s="216"/>
      <c r="AI276" s="216"/>
      <c r="AJ276" s="216"/>
      <c r="AK276" s="216"/>
      <c r="AL276" s="216"/>
      <c r="AM276" s="216"/>
      <c r="AN276" s="29"/>
    </row>
    <row r="277" spans="1:40" s="30" customFormat="1" ht="56.25" customHeight="1">
      <c r="A277" s="479"/>
      <c r="B277" s="479"/>
      <c r="C277" s="440" t="s">
        <v>726</v>
      </c>
      <c r="D277" s="440"/>
      <c r="E277" s="162" t="s">
        <v>236</v>
      </c>
      <c r="F277" s="216"/>
      <c r="G277" s="216"/>
      <c r="H277" s="216"/>
      <c r="I277" s="216"/>
      <c r="J277" s="216"/>
      <c r="K277" s="216"/>
      <c r="L277" s="216"/>
      <c r="M277" s="216"/>
      <c r="N277" s="216"/>
      <c r="O277" s="218"/>
      <c r="P277" s="216"/>
      <c r="Q277" s="216"/>
      <c r="R277" s="216"/>
      <c r="S277" s="216"/>
      <c r="T277" s="216"/>
      <c r="U277" s="216"/>
      <c r="V277" s="215"/>
      <c r="W277" s="216"/>
      <c r="X277" s="216"/>
      <c r="Y277" s="216"/>
      <c r="Z277" s="216"/>
      <c r="AA277" s="216"/>
      <c r="AB277" s="216"/>
      <c r="AC277" s="216"/>
      <c r="AD277" s="216"/>
      <c r="AE277" s="216"/>
      <c r="AF277" s="216"/>
      <c r="AG277" s="216"/>
      <c r="AH277" s="216"/>
      <c r="AI277" s="216"/>
      <c r="AJ277" s="216"/>
      <c r="AK277" s="216"/>
      <c r="AL277" s="216"/>
      <c r="AM277" s="216"/>
      <c r="AN277" s="29"/>
    </row>
    <row r="278" spans="1:40" s="30" customFormat="1" ht="88.5" customHeight="1">
      <c r="A278" s="479" t="s">
        <v>18010</v>
      </c>
      <c r="B278" s="480" t="s">
        <v>717</v>
      </c>
      <c r="C278" s="440" t="s">
        <v>727</v>
      </c>
      <c r="D278" s="440"/>
      <c r="E278" s="162" t="s">
        <v>237</v>
      </c>
      <c r="F278" s="216"/>
      <c r="G278" s="216"/>
      <c r="H278" s="216"/>
      <c r="I278" s="216"/>
      <c r="J278" s="216"/>
      <c r="K278" s="216"/>
      <c r="L278" s="216"/>
      <c r="M278" s="216"/>
      <c r="N278" s="216"/>
      <c r="O278" s="218"/>
      <c r="P278" s="216"/>
      <c r="Q278" s="216"/>
      <c r="R278" s="216"/>
      <c r="S278" s="216"/>
      <c r="T278" s="216"/>
      <c r="U278" s="216"/>
      <c r="V278" s="215"/>
      <c r="W278" s="216"/>
      <c r="X278" s="216"/>
      <c r="Y278" s="216"/>
      <c r="Z278" s="216"/>
      <c r="AA278" s="216"/>
      <c r="AB278" s="216"/>
      <c r="AC278" s="216"/>
      <c r="AD278" s="216"/>
      <c r="AE278" s="216"/>
      <c r="AF278" s="216"/>
      <c r="AG278" s="216"/>
      <c r="AH278" s="216"/>
      <c r="AI278" s="216"/>
      <c r="AJ278" s="216"/>
      <c r="AK278" s="216"/>
      <c r="AL278" s="216"/>
      <c r="AM278" s="216"/>
      <c r="AN278" s="29"/>
    </row>
    <row r="279" spans="1:40" s="30" customFormat="1" ht="42.75" customHeight="1">
      <c r="A279" s="479"/>
      <c r="B279" s="481"/>
      <c r="C279" s="440" t="s">
        <v>728</v>
      </c>
      <c r="D279" s="440"/>
      <c r="E279" s="162" t="s">
        <v>238</v>
      </c>
      <c r="F279" s="216"/>
      <c r="G279" s="216"/>
      <c r="H279" s="216"/>
      <c r="I279" s="216"/>
      <c r="J279" s="216"/>
      <c r="K279" s="216"/>
      <c r="L279" s="216"/>
      <c r="M279" s="216"/>
      <c r="N279" s="216"/>
      <c r="O279" s="218"/>
      <c r="P279" s="216"/>
      <c r="Q279" s="216"/>
      <c r="R279" s="216"/>
      <c r="S279" s="216"/>
      <c r="T279" s="216"/>
      <c r="U279" s="216"/>
      <c r="V279" s="215"/>
      <c r="W279" s="216"/>
      <c r="X279" s="216"/>
      <c r="Y279" s="216"/>
      <c r="Z279" s="216"/>
      <c r="AA279" s="216"/>
      <c r="AB279" s="216"/>
      <c r="AC279" s="216"/>
      <c r="AD279" s="216"/>
      <c r="AE279" s="216"/>
      <c r="AF279" s="216"/>
      <c r="AG279" s="216"/>
      <c r="AH279" s="216"/>
      <c r="AI279" s="216"/>
      <c r="AJ279" s="216"/>
      <c r="AK279" s="216"/>
      <c r="AL279" s="216"/>
      <c r="AM279" s="216"/>
      <c r="AN279" s="29"/>
    </row>
    <row r="280" spans="1:40" s="30" customFormat="1" ht="43.9" customHeight="1">
      <c r="A280" s="479"/>
      <c r="B280" s="481"/>
      <c r="C280" s="440" t="s">
        <v>729</v>
      </c>
      <c r="D280" s="440"/>
      <c r="E280" s="162" t="s">
        <v>239</v>
      </c>
      <c r="F280" s="216"/>
      <c r="G280" s="216"/>
      <c r="H280" s="216"/>
      <c r="I280" s="216"/>
      <c r="J280" s="216"/>
      <c r="K280" s="216"/>
      <c r="L280" s="216"/>
      <c r="M280" s="216"/>
      <c r="N280" s="216"/>
      <c r="O280" s="218"/>
      <c r="P280" s="216"/>
      <c r="Q280" s="216"/>
      <c r="R280" s="216"/>
      <c r="S280" s="216"/>
      <c r="T280" s="216"/>
      <c r="U280" s="216"/>
      <c r="V280" s="215"/>
      <c r="W280" s="216"/>
      <c r="X280" s="216"/>
      <c r="Y280" s="216"/>
      <c r="Z280" s="216"/>
      <c r="AA280" s="216"/>
      <c r="AB280" s="216"/>
      <c r="AC280" s="216"/>
      <c r="AD280" s="216"/>
      <c r="AE280" s="216"/>
      <c r="AF280" s="216"/>
      <c r="AG280" s="216"/>
      <c r="AH280" s="216"/>
      <c r="AI280" s="216"/>
      <c r="AJ280" s="216"/>
      <c r="AK280" s="216"/>
      <c r="AL280" s="216"/>
      <c r="AM280" s="216"/>
      <c r="AN280" s="29"/>
    </row>
    <row r="281" spans="1:40" s="30" customFormat="1" ht="58.5" customHeight="1">
      <c r="A281" s="479"/>
      <c r="B281" s="481"/>
      <c r="C281" s="440" t="s">
        <v>730</v>
      </c>
      <c r="D281" s="440"/>
      <c r="E281" s="162" t="s">
        <v>240</v>
      </c>
      <c r="F281" s="216"/>
      <c r="G281" s="216"/>
      <c r="H281" s="216"/>
      <c r="I281" s="216"/>
      <c r="J281" s="216"/>
      <c r="K281" s="216"/>
      <c r="L281" s="216"/>
      <c r="M281" s="216"/>
      <c r="N281" s="216"/>
      <c r="O281" s="218"/>
      <c r="P281" s="216"/>
      <c r="Q281" s="216"/>
      <c r="R281" s="216"/>
      <c r="S281" s="216"/>
      <c r="T281" s="216"/>
      <c r="U281" s="216"/>
      <c r="V281" s="215"/>
      <c r="W281" s="216"/>
      <c r="X281" s="216"/>
      <c r="Y281" s="216"/>
      <c r="Z281" s="216"/>
      <c r="AA281" s="216"/>
      <c r="AB281" s="216"/>
      <c r="AC281" s="216"/>
      <c r="AD281" s="216"/>
      <c r="AE281" s="216"/>
      <c r="AF281" s="216"/>
      <c r="AG281" s="216"/>
      <c r="AH281" s="216"/>
      <c r="AI281" s="216"/>
      <c r="AJ281" s="216"/>
      <c r="AK281" s="216"/>
      <c r="AL281" s="216"/>
      <c r="AM281" s="216"/>
      <c r="AN281" s="29"/>
    </row>
    <row r="282" spans="1:40" s="30" customFormat="1" ht="42.75" customHeight="1">
      <c r="A282" s="479"/>
      <c r="B282" s="481"/>
      <c r="C282" s="440" t="s">
        <v>731</v>
      </c>
      <c r="D282" s="440"/>
      <c r="E282" s="162" t="s">
        <v>241</v>
      </c>
      <c r="F282" s="216"/>
      <c r="G282" s="216"/>
      <c r="H282" s="216"/>
      <c r="I282" s="216"/>
      <c r="J282" s="216"/>
      <c r="K282" s="216"/>
      <c r="L282" s="216"/>
      <c r="M282" s="216"/>
      <c r="N282" s="216"/>
      <c r="O282" s="218"/>
      <c r="P282" s="216"/>
      <c r="Q282" s="216"/>
      <c r="R282" s="216"/>
      <c r="S282" s="216"/>
      <c r="T282" s="216"/>
      <c r="U282" s="216"/>
      <c r="V282" s="215"/>
      <c r="W282" s="216"/>
      <c r="X282" s="216"/>
      <c r="Y282" s="216"/>
      <c r="Z282" s="216"/>
      <c r="AA282" s="216"/>
      <c r="AB282" s="216"/>
      <c r="AC282" s="216"/>
      <c r="AD282" s="216"/>
      <c r="AE282" s="216"/>
      <c r="AF282" s="216"/>
      <c r="AG282" s="216"/>
      <c r="AH282" s="216"/>
      <c r="AI282" s="216"/>
      <c r="AJ282" s="216"/>
      <c r="AK282" s="216"/>
      <c r="AL282" s="216"/>
      <c r="AM282" s="216"/>
      <c r="AN282" s="29"/>
    </row>
    <row r="283" spans="1:40" s="30" customFormat="1" ht="46.15" customHeight="1">
      <c r="A283" s="479"/>
      <c r="B283" s="481"/>
      <c r="C283" s="440" t="s">
        <v>732</v>
      </c>
      <c r="D283" s="440"/>
      <c r="E283" s="162" t="s">
        <v>242</v>
      </c>
      <c r="F283" s="216"/>
      <c r="G283" s="216"/>
      <c r="H283" s="216"/>
      <c r="I283" s="216"/>
      <c r="J283" s="216"/>
      <c r="K283" s="216"/>
      <c r="L283" s="216"/>
      <c r="M283" s="216"/>
      <c r="N283" s="216"/>
      <c r="O283" s="218"/>
      <c r="P283" s="216"/>
      <c r="Q283" s="216"/>
      <c r="R283" s="216"/>
      <c r="S283" s="216"/>
      <c r="T283" s="216"/>
      <c r="U283" s="216"/>
      <c r="V283" s="215"/>
      <c r="W283" s="216"/>
      <c r="X283" s="216"/>
      <c r="Y283" s="216"/>
      <c r="Z283" s="216"/>
      <c r="AA283" s="216"/>
      <c r="AB283" s="216"/>
      <c r="AC283" s="216"/>
      <c r="AD283" s="216"/>
      <c r="AE283" s="216"/>
      <c r="AF283" s="216"/>
      <c r="AG283" s="216"/>
      <c r="AH283" s="216"/>
      <c r="AI283" s="216"/>
      <c r="AJ283" s="216"/>
      <c r="AK283" s="216"/>
      <c r="AL283" s="216"/>
      <c r="AM283" s="216"/>
      <c r="AN283" s="29"/>
    </row>
    <row r="284" spans="1:40" s="30" customFormat="1" ht="83.25" customHeight="1">
      <c r="A284" s="479"/>
      <c r="B284" s="481"/>
      <c r="C284" s="440" t="s">
        <v>733</v>
      </c>
      <c r="D284" s="440"/>
      <c r="E284" s="162" t="s">
        <v>243</v>
      </c>
      <c r="F284" s="216"/>
      <c r="G284" s="216"/>
      <c r="H284" s="216"/>
      <c r="I284" s="216"/>
      <c r="J284" s="216"/>
      <c r="K284" s="216"/>
      <c r="L284" s="216"/>
      <c r="M284" s="216"/>
      <c r="N284" s="216"/>
      <c r="O284" s="218"/>
      <c r="P284" s="216"/>
      <c r="Q284" s="216"/>
      <c r="R284" s="216"/>
      <c r="S284" s="216"/>
      <c r="T284" s="216"/>
      <c r="U284" s="216"/>
      <c r="V284" s="215"/>
      <c r="W284" s="216"/>
      <c r="X284" s="216"/>
      <c r="Y284" s="216"/>
      <c r="Z284" s="216"/>
      <c r="AA284" s="216"/>
      <c r="AB284" s="216"/>
      <c r="AC284" s="216"/>
      <c r="AD284" s="216"/>
      <c r="AE284" s="216"/>
      <c r="AF284" s="216"/>
      <c r="AG284" s="216"/>
      <c r="AH284" s="216"/>
      <c r="AI284" s="216"/>
      <c r="AJ284" s="216"/>
      <c r="AK284" s="216"/>
      <c r="AL284" s="216"/>
      <c r="AM284" s="216"/>
      <c r="AN284" s="29"/>
    </row>
    <row r="285" spans="1:40" s="30" customFormat="1" ht="30.6" customHeight="1">
      <c r="A285" s="479"/>
      <c r="B285" s="481"/>
      <c r="C285" s="440" t="s">
        <v>573</v>
      </c>
      <c r="D285" s="440"/>
      <c r="E285" s="162" t="s">
        <v>244</v>
      </c>
      <c r="F285" s="216"/>
      <c r="G285" s="216"/>
      <c r="H285" s="217"/>
      <c r="I285" s="217"/>
      <c r="J285" s="216"/>
      <c r="K285" s="218"/>
      <c r="L285" s="218"/>
      <c r="M285" s="218"/>
      <c r="N285" s="218"/>
      <c r="O285" s="218"/>
      <c r="P285" s="218"/>
      <c r="Q285" s="218"/>
      <c r="R285" s="218"/>
      <c r="S285" s="218"/>
      <c r="T285" s="218"/>
      <c r="U285" s="216"/>
      <c r="V285" s="215"/>
      <c r="W285" s="216"/>
      <c r="X285" s="216"/>
      <c r="Y285" s="218"/>
      <c r="Z285" s="218"/>
      <c r="AA285" s="218"/>
      <c r="AB285" s="218"/>
      <c r="AC285" s="218"/>
      <c r="AD285" s="218"/>
      <c r="AE285" s="218"/>
      <c r="AF285" s="218"/>
      <c r="AG285" s="218"/>
      <c r="AH285" s="218"/>
      <c r="AI285" s="218"/>
      <c r="AJ285" s="218"/>
      <c r="AK285" s="216"/>
      <c r="AL285" s="216"/>
      <c r="AM285" s="216"/>
      <c r="AN285" s="29"/>
    </row>
    <row r="286" spans="1:40" s="30" customFormat="1" ht="51.75" customHeight="1">
      <c r="A286" s="479"/>
      <c r="B286" s="481"/>
      <c r="C286" s="440" t="s">
        <v>734</v>
      </c>
      <c r="D286" s="440"/>
      <c r="E286" s="162" t="s">
        <v>245</v>
      </c>
      <c r="F286" s="216"/>
      <c r="G286" s="216"/>
      <c r="H286" s="216"/>
      <c r="I286" s="216"/>
      <c r="J286" s="216"/>
      <c r="K286" s="216"/>
      <c r="L286" s="216"/>
      <c r="M286" s="216"/>
      <c r="N286" s="216"/>
      <c r="O286" s="218"/>
      <c r="P286" s="216"/>
      <c r="Q286" s="216"/>
      <c r="R286" s="216"/>
      <c r="S286" s="216"/>
      <c r="T286" s="216"/>
      <c r="U286" s="216"/>
      <c r="V286" s="215"/>
      <c r="W286" s="216"/>
      <c r="X286" s="216"/>
      <c r="Y286" s="216"/>
      <c r="Z286" s="216"/>
      <c r="AA286" s="216"/>
      <c r="AB286" s="216"/>
      <c r="AC286" s="216"/>
      <c r="AD286" s="216"/>
      <c r="AE286" s="216"/>
      <c r="AF286" s="216"/>
      <c r="AG286" s="216"/>
      <c r="AH286" s="216"/>
      <c r="AI286" s="216"/>
      <c r="AJ286" s="216"/>
      <c r="AK286" s="216"/>
      <c r="AL286" s="216"/>
      <c r="AM286" s="216"/>
      <c r="AN286" s="29"/>
    </row>
    <row r="287" spans="1:40" s="30" customFormat="1" ht="71.25" customHeight="1">
      <c r="A287" s="479"/>
      <c r="B287" s="481"/>
      <c r="C287" s="440" t="s">
        <v>735</v>
      </c>
      <c r="D287" s="440"/>
      <c r="E287" s="162" t="s">
        <v>246</v>
      </c>
      <c r="F287" s="216"/>
      <c r="G287" s="216"/>
      <c r="H287" s="216"/>
      <c r="I287" s="216"/>
      <c r="J287" s="216"/>
      <c r="K287" s="216"/>
      <c r="L287" s="216"/>
      <c r="M287" s="216"/>
      <c r="N287" s="216"/>
      <c r="O287" s="218"/>
      <c r="P287" s="216"/>
      <c r="Q287" s="216"/>
      <c r="R287" s="216"/>
      <c r="S287" s="216"/>
      <c r="T287" s="216"/>
      <c r="U287" s="216"/>
      <c r="V287" s="215"/>
      <c r="W287" s="216"/>
      <c r="X287" s="216"/>
      <c r="Y287" s="216"/>
      <c r="Z287" s="216"/>
      <c r="AA287" s="216"/>
      <c r="AB287" s="216"/>
      <c r="AC287" s="216"/>
      <c r="AD287" s="216"/>
      <c r="AE287" s="216"/>
      <c r="AF287" s="216"/>
      <c r="AG287" s="216"/>
      <c r="AH287" s="216"/>
      <c r="AI287" s="216"/>
      <c r="AJ287" s="216"/>
      <c r="AK287" s="216"/>
      <c r="AL287" s="216"/>
      <c r="AM287" s="216"/>
      <c r="AN287" s="29"/>
    </row>
    <row r="288" spans="1:40" s="30" customFormat="1" ht="52.5" customHeight="1">
      <c r="A288" s="479"/>
      <c r="B288" s="481"/>
      <c r="C288" s="440" t="s">
        <v>736</v>
      </c>
      <c r="D288" s="440"/>
      <c r="E288" s="162" t="s">
        <v>247</v>
      </c>
      <c r="F288" s="216"/>
      <c r="G288" s="216"/>
      <c r="H288" s="216"/>
      <c r="I288" s="216"/>
      <c r="J288" s="216"/>
      <c r="K288" s="216"/>
      <c r="L288" s="216"/>
      <c r="M288" s="216"/>
      <c r="N288" s="216"/>
      <c r="O288" s="218"/>
      <c r="P288" s="216"/>
      <c r="Q288" s="216"/>
      <c r="R288" s="216"/>
      <c r="S288" s="216"/>
      <c r="T288" s="216"/>
      <c r="U288" s="216"/>
      <c r="V288" s="215"/>
      <c r="W288" s="216"/>
      <c r="X288" s="216"/>
      <c r="Y288" s="216"/>
      <c r="Z288" s="216"/>
      <c r="AA288" s="216"/>
      <c r="AB288" s="216"/>
      <c r="AC288" s="216"/>
      <c r="AD288" s="216"/>
      <c r="AE288" s="216"/>
      <c r="AF288" s="216"/>
      <c r="AG288" s="216"/>
      <c r="AH288" s="216"/>
      <c r="AI288" s="216"/>
      <c r="AJ288" s="216"/>
      <c r="AK288" s="216"/>
      <c r="AL288" s="216"/>
      <c r="AM288" s="216"/>
      <c r="AN288" s="29"/>
    </row>
    <row r="289" spans="1:40" s="30" customFormat="1" ht="60" customHeight="1">
      <c r="A289" s="479"/>
      <c r="B289" s="481"/>
      <c r="C289" s="440" t="s">
        <v>737</v>
      </c>
      <c r="D289" s="440"/>
      <c r="E289" s="162" t="s">
        <v>248</v>
      </c>
      <c r="F289" s="216"/>
      <c r="G289" s="216"/>
      <c r="H289" s="216"/>
      <c r="I289" s="216"/>
      <c r="J289" s="216"/>
      <c r="K289" s="216"/>
      <c r="L289" s="216"/>
      <c r="M289" s="216"/>
      <c r="N289" s="216"/>
      <c r="O289" s="218"/>
      <c r="P289" s="216"/>
      <c r="Q289" s="216"/>
      <c r="R289" s="216"/>
      <c r="S289" s="216"/>
      <c r="T289" s="216"/>
      <c r="U289" s="216"/>
      <c r="V289" s="215"/>
      <c r="W289" s="216"/>
      <c r="X289" s="216"/>
      <c r="Y289" s="216"/>
      <c r="Z289" s="216"/>
      <c r="AA289" s="216"/>
      <c r="AB289" s="216"/>
      <c r="AC289" s="216"/>
      <c r="AD289" s="216"/>
      <c r="AE289" s="216"/>
      <c r="AF289" s="216"/>
      <c r="AG289" s="216"/>
      <c r="AH289" s="216"/>
      <c r="AI289" s="216"/>
      <c r="AJ289" s="216"/>
      <c r="AK289" s="216"/>
      <c r="AL289" s="216"/>
      <c r="AM289" s="216"/>
      <c r="AN289" s="29"/>
    </row>
    <row r="290" spans="1:40" s="30" customFormat="1" ht="45" customHeight="1">
      <c r="A290" s="479"/>
      <c r="B290" s="481"/>
      <c r="C290" s="440" t="s">
        <v>738</v>
      </c>
      <c r="D290" s="440"/>
      <c r="E290" s="162" t="s">
        <v>249</v>
      </c>
      <c r="F290" s="216"/>
      <c r="G290" s="216"/>
      <c r="H290" s="216"/>
      <c r="I290" s="216"/>
      <c r="J290" s="216"/>
      <c r="K290" s="216"/>
      <c r="L290" s="216"/>
      <c r="M290" s="216"/>
      <c r="N290" s="216"/>
      <c r="O290" s="218"/>
      <c r="P290" s="216"/>
      <c r="Q290" s="216"/>
      <c r="R290" s="216"/>
      <c r="S290" s="216"/>
      <c r="T290" s="216"/>
      <c r="U290" s="216"/>
      <c r="V290" s="215"/>
      <c r="W290" s="216"/>
      <c r="X290" s="216"/>
      <c r="Y290" s="216"/>
      <c r="Z290" s="216"/>
      <c r="AA290" s="216"/>
      <c r="AB290" s="216"/>
      <c r="AC290" s="216"/>
      <c r="AD290" s="216"/>
      <c r="AE290" s="216"/>
      <c r="AF290" s="216"/>
      <c r="AG290" s="216"/>
      <c r="AH290" s="216"/>
      <c r="AI290" s="216"/>
      <c r="AJ290" s="216"/>
      <c r="AK290" s="216"/>
      <c r="AL290" s="216"/>
      <c r="AM290" s="216"/>
      <c r="AN290" s="29"/>
    </row>
    <row r="291" spans="1:40" s="30" customFormat="1" ht="41.45" customHeight="1">
      <c r="A291" s="479"/>
      <c r="B291" s="481"/>
      <c r="C291" s="440" t="s">
        <v>739</v>
      </c>
      <c r="D291" s="440"/>
      <c r="E291" s="162" t="s">
        <v>250</v>
      </c>
      <c r="F291" s="216"/>
      <c r="G291" s="216"/>
      <c r="H291" s="216"/>
      <c r="I291" s="216"/>
      <c r="J291" s="216"/>
      <c r="K291" s="216"/>
      <c r="L291" s="216"/>
      <c r="M291" s="216"/>
      <c r="N291" s="216"/>
      <c r="O291" s="218"/>
      <c r="P291" s="216"/>
      <c r="Q291" s="216"/>
      <c r="R291" s="216"/>
      <c r="S291" s="216"/>
      <c r="T291" s="216"/>
      <c r="U291" s="216"/>
      <c r="V291" s="215"/>
      <c r="W291" s="216"/>
      <c r="X291" s="216"/>
      <c r="Y291" s="216"/>
      <c r="Z291" s="216"/>
      <c r="AA291" s="216"/>
      <c r="AB291" s="216"/>
      <c r="AC291" s="216"/>
      <c r="AD291" s="216"/>
      <c r="AE291" s="216"/>
      <c r="AF291" s="216"/>
      <c r="AG291" s="216"/>
      <c r="AH291" s="216"/>
      <c r="AI291" s="216"/>
      <c r="AJ291" s="216"/>
      <c r="AK291" s="216"/>
      <c r="AL291" s="216"/>
      <c r="AM291" s="216"/>
      <c r="AN291" s="29"/>
    </row>
    <row r="292" spans="1:40" s="30" customFormat="1" ht="46.15" customHeight="1">
      <c r="A292" s="479"/>
      <c r="B292" s="481"/>
      <c r="C292" s="440" t="s">
        <v>740</v>
      </c>
      <c r="D292" s="440"/>
      <c r="E292" s="162" t="s">
        <v>251</v>
      </c>
      <c r="F292" s="216"/>
      <c r="G292" s="216"/>
      <c r="H292" s="216"/>
      <c r="I292" s="216"/>
      <c r="J292" s="216"/>
      <c r="K292" s="216"/>
      <c r="L292" s="216"/>
      <c r="M292" s="216"/>
      <c r="N292" s="216"/>
      <c r="O292" s="218"/>
      <c r="P292" s="216"/>
      <c r="Q292" s="216"/>
      <c r="R292" s="216"/>
      <c r="S292" s="216"/>
      <c r="T292" s="216"/>
      <c r="U292" s="216"/>
      <c r="V292" s="215"/>
      <c r="W292" s="216"/>
      <c r="X292" s="216"/>
      <c r="Y292" s="216"/>
      <c r="Z292" s="216"/>
      <c r="AA292" s="216"/>
      <c r="AB292" s="216"/>
      <c r="AC292" s="216"/>
      <c r="AD292" s="216"/>
      <c r="AE292" s="216"/>
      <c r="AF292" s="216"/>
      <c r="AG292" s="216"/>
      <c r="AH292" s="216"/>
      <c r="AI292" s="216"/>
      <c r="AJ292" s="216"/>
      <c r="AK292" s="216"/>
      <c r="AL292" s="216"/>
      <c r="AM292" s="216"/>
      <c r="AN292" s="29"/>
    </row>
    <row r="293" spans="1:40" s="30" customFormat="1" ht="46.9" customHeight="1">
      <c r="A293" s="479"/>
      <c r="B293" s="481"/>
      <c r="C293" s="440" t="s">
        <v>741</v>
      </c>
      <c r="D293" s="440"/>
      <c r="E293" s="162" t="s">
        <v>252</v>
      </c>
      <c r="F293" s="216"/>
      <c r="G293" s="216"/>
      <c r="H293" s="216"/>
      <c r="I293" s="216"/>
      <c r="J293" s="216"/>
      <c r="K293" s="216"/>
      <c r="L293" s="216"/>
      <c r="M293" s="216"/>
      <c r="N293" s="216"/>
      <c r="O293" s="218"/>
      <c r="P293" s="216"/>
      <c r="Q293" s="216"/>
      <c r="R293" s="216"/>
      <c r="S293" s="216"/>
      <c r="T293" s="216"/>
      <c r="U293" s="216"/>
      <c r="V293" s="215"/>
      <c r="W293" s="216"/>
      <c r="X293" s="216"/>
      <c r="Y293" s="216"/>
      <c r="Z293" s="216"/>
      <c r="AA293" s="216"/>
      <c r="AB293" s="216"/>
      <c r="AC293" s="216"/>
      <c r="AD293" s="216"/>
      <c r="AE293" s="216"/>
      <c r="AF293" s="216"/>
      <c r="AG293" s="216"/>
      <c r="AH293" s="216"/>
      <c r="AI293" s="216"/>
      <c r="AJ293" s="216"/>
      <c r="AK293" s="216"/>
      <c r="AL293" s="216"/>
      <c r="AM293" s="216"/>
      <c r="AN293" s="29"/>
    </row>
    <row r="294" spans="1:40" s="30" customFormat="1" ht="45.75" customHeight="1">
      <c r="A294" s="479"/>
      <c r="B294" s="481"/>
      <c r="C294" s="440" t="s">
        <v>27</v>
      </c>
      <c r="D294" s="440"/>
      <c r="E294" s="162" t="s">
        <v>253</v>
      </c>
      <c r="F294" s="216"/>
      <c r="G294" s="216"/>
      <c r="H294" s="216"/>
      <c r="I294" s="216"/>
      <c r="J294" s="216"/>
      <c r="K294" s="216"/>
      <c r="L294" s="216"/>
      <c r="M294" s="216"/>
      <c r="N294" s="216"/>
      <c r="O294" s="218"/>
      <c r="P294" s="216"/>
      <c r="Q294" s="216"/>
      <c r="R294" s="216"/>
      <c r="S294" s="216"/>
      <c r="T294" s="216"/>
      <c r="U294" s="216"/>
      <c r="V294" s="215"/>
      <c r="W294" s="216"/>
      <c r="X294" s="216"/>
      <c r="Y294" s="216"/>
      <c r="Z294" s="216"/>
      <c r="AA294" s="216"/>
      <c r="AB294" s="216"/>
      <c r="AC294" s="216"/>
      <c r="AD294" s="216"/>
      <c r="AE294" s="216"/>
      <c r="AF294" s="216"/>
      <c r="AG294" s="216"/>
      <c r="AH294" s="216"/>
      <c r="AI294" s="216"/>
      <c r="AJ294" s="216"/>
      <c r="AK294" s="216"/>
      <c r="AL294" s="216"/>
      <c r="AM294" s="216"/>
      <c r="AN294" s="29"/>
    </row>
    <row r="295" spans="1:40" s="30" customFormat="1" ht="33" customHeight="1">
      <c r="A295" s="479"/>
      <c r="B295" s="481"/>
      <c r="C295" s="440" t="s">
        <v>28</v>
      </c>
      <c r="D295" s="440"/>
      <c r="E295" s="162" t="s">
        <v>254</v>
      </c>
      <c r="F295" s="216"/>
      <c r="G295" s="216"/>
      <c r="H295" s="216"/>
      <c r="I295" s="216"/>
      <c r="J295" s="216"/>
      <c r="K295" s="216"/>
      <c r="L295" s="216"/>
      <c r="M295" s="216"/>
      <c r="N295" s="216"/>
      <c r="O295" s="218"/>
      <c r="P295" s="216"/>
      <c r="Q295" s="216"/>
      <c r="R295" s="216"/>
      <c r="S295" s="216"/>
      <c r="T295" s="216"/>
      <c r="U295" s="216"/>
      <c r="V295" s="215"/>
      <c r="W295" s="216"/>
      <c r="X295" s="216"/>
      <c r="Y295" s="216"/>
      <c r="Z295" s="216"/>
      <c r="AA295" s="216"/>
      <c r="AB295" s="216"/>
      <c r="AC295" s="216"/>
      <c r="AD295" s="216"/>
      <c r="AE295" s="216"/>
      <c r="AF295" s="216"/>
      <c r="AG295" s="216"/>
      <c r="AH295" s="216"/>
      <c r="AI295" s="216"/>
      <c r="AJ295" s="216"/>
      <c r="AK295" s="216"/>
      <c r="AL295" s="216"/>
      <c r="AM295" s="216"/>
      <c r="AN295" s="29"/>
    </row>
    <row r="296" spans="1:40" s="30" customFormat="1" ht="46.5" customHeight="1">
      <c r="A296" s="479"/>
      <c r="B296" s="481"/>
      <c r="C296" s="440" t="s">
        <v>29</v>
      </c>
      <c r="D296" s="440"/>
      <c r="E296" s="162" t="s">
        <v>255</v>
      </c>
      <c r="F296" s="216"/>
      <c r="G296" s="216"/>
      <c r="H296" s="216"/>
      <c r="I296" s="216"/>
      <c r="J296" s="216"/>
      <c r="K296" s="216"/>
      <c r="L296" s="216"/>
      <c r="M296" s="216"/>
      <c r="N296" s="216"/>
      <c r="O296" s="218"/>
      <c r="P296" s="216"/>
      <c r="Q296" s="216"/>
      <c r="R296" s="216"/>
      <c r="S296" s="216"/>
      <c r="T296" s="216"/>
      <c r="U296" s="216"/>
      <c r="V296" s="215"/>
      <c r="W296" s="216"/>
      <c r="X296" s="216"/>
      <c r="Y296" s="216"/>
      <c r="Z296" s="216"/>
      <c r="AA296" s="216"/>
      <c r="AB296" s="216"/>
      <c r="AC296" s="216"/>
      <c r="AD296" s="216"/>
      <c r="AE296" s="216"/>
      <c r="AF296" s="216"/>
      <c r="AG296" s="216"/>
      <c r="AH296" s="216"/>
      <c r="AI296" s="216"/>
      <c r="AJ296" s="216"/>
      <c r="AK296" s="216"/>
      <c r="AL296" s="216"/>
      <c r="AM296" s="216"/>
      <c r="AN296" s="29"/>
    </row>
    <row r="297" spans="1:40" s="30" customFormat="1" ht="61.5" customHeight="1">
      <c r="A297" s="479"/>
      <c r="B297" s="481"/>
      <c r="C297" s="440" t="s">
        <v>30</v>
      </c>
      <c r="D297" s="440"/>
      <c r="E297" s="162" t="s">
        <v>256</v>
      </c>
      <c r="F297" s="216"/>
      <c r="G297" s="216"/>
      <c r="H297" s="216"/>
      <c r="I297" s="216"/>
      <c r="J297" s="216"/>
      <c r="K297" s="216"/>
      <c r="L297" s="216"/>
      <c r="M297" s="216"/>
      <c r="N297" s="216"/>
      <c r="O297" s="218"/>
      <c r="P297" s="216"/>
      <c r="Q297" s="216"/>
      <c r="R297" s="216"/>
      <c r="S297" s="216"/>
      <c r="T297" s="216"/>
      <c r="U297" s="216"/>
      <c r="V297" s="215"/>
      <c r="W297" s="216"/>
      <c r="X297" s="216"/>
      <c r="Y297" s="216"/>
      <c r="Z297" s="216"/>
      <c r="AA297" s="216"/>
      <c r="AB297" s="216"/>
      <c r="AC297" s="216"/>
      <c r="AD297" s="216"/>
      <c r="AE297" s="216"/>
      <c r="AF297" s="216"/>
      <c r="AG297" s="216"/>
      <c r="AH297" s="216"/>
      <c r="AI297" s="216"/>
      <c r="AJ297" s="216"/>
      <c r="AK297" s="216"/>
      <c r="AL297" s="216"/>
      <c r="AM297" s="216"/>
      <c r="AN297" s="29"/>
    </row>
    <row r="298" spans="1:40" s="30" customFormat="1" ht="60" customHeight="1">
      <c r="A298" s="479"/>
      <c r="B298" s="481"/>
      <c r="C298" s="440" t="s">
        <v>31</v>
      </c>
      <c r="D298" s="440"/>
      <c r="E298" s="162" t="s">
        <v>257</v>
      </c>
      <c r="F298" s="216"/>
      <c r="G298" s="216"/>
      <c r="H298" s="216"/>
      <c r="I298" s="216"/>
      <c r="J298" s="216"/>
      <c r="K298" s="216"/>
      <c r="L298" s="216"/>
      <c r="M298" s="216"/>
      <c r="N298" s="216"/>
      <c r="O298" s="218"/>
      <c r="P298" s="216"/>
      <c r="Q298" s="216"/>
      <c r="R298" s="216"/>
      <c r="S298" s="216"/>
      <c r="T298" s="216"/>
      <c r="U298" s="216"/>
      <c r="V298" s="215"/>
      <c r="W298" s="216"/>
      <c r="X298" s="216"/>
      <c r="Y298" s="216"/>
      <c r="Z298" s="216"/>
      <c r="AA298" s="216"/>
      <c r="AB298" s="216"/>
      <c r="AC298" s="216"/>
      <c r="AD298" s="216"/>
      <c r="AE298" s="216"/>
      <c r="AF298" s="216"/>
      <c r="AG298" s="216"/>
      <c r="AH298" s="216"/>
      <c r="AI298" s="216"/>
      <c r="AJ298" s="216"/>
      <c r="AK298" s="216"/>
      <c r="AL298" s="216"/>
      <c r="AM298" s="216"/>
      <c r="AN298" s="29"/>
    </row>
    <row r="299" spans="1:40" s="30" customFormat="1" ht="73.5" customHeight="1">
      <c r="A299" s="479"/>
      <c r="B299" s="481"/>
      <c r="C299" s="440" t="s">
        <v>753</v>
      </c>
      <c r="D299" s="440"/>
      <c r="E299" s="162" t="s">
        <v>258</v>
      </c>
      <c r="F299" s="216"/>
      <c r="G299" s="216"/>
      <c r="H299" s="216"/>
      <c r="I299" s="216"/>
      <c r="J299" s="216"/>
      <c r="K299" s="216"/>
      <c r="L299" s="216"/>
      <c r="M299" s="216"/>
      <c r="N299" s="216"/>
      <c r="O299" s="218"/>
      <c r="P299" s="216"/>
      <c r="Q299" s="216"/>
      <c r="R299" s="216"/>
      <c r="S299" s="216"/>
      <c r="T299" s="216"/>
      <c r="U299" s="216"/>
      <c r="V299" s="215"/>
      <c r="W299" s="216"/>
      <c r="X299" s="216"/>
      <c r="Y299" s="216"/>
      <c r="Z299" s="216"/>
      <c r="AA299" s="216"/>
      <c r="AB299" s="216"/>
      <c r="AC299" s="216"/>
      <c r="AD299" s="216"/>
      <c r="AE299" s="216"/>
      <c r="AF299" s="216"/>
      <c r="AG299" s="216"/>
      <c r="AH299" s="216"/>
      <c r="AI299" s="216"/>
      <c r="AJ299" s="216"/>
      <c r="AK299" s="216"/>
      <c r="AL299" s="216"/>
      <c r="AM299" s="216"/>
      <c r="AN299" s="29"/>
    </row>
    <row r="300" spans="1:40" s="30" customFormat="1" ht="42.6" customHeight="1">
      <c r="A300" s="479"/>
      <c r="B300" s="481"/>
      <c r="C300" s="440" t="s">
        <v>754</v>
      </c>
      <c r="D300" s="440"/>
      <c r="E300" s="162" t="s">
        <v>259</v>
      </c>
      <c r="F300" s="216"/>
      <c r="G300" s="216"/>
      <c r="H300" s="216"/>
      <c r="I300" s="216"/>
      <c r="J300" s="216"/>
      <c r="K300" s="216"/>
      <c r="L300" s="216"/>
      <c r="M300" s="216"/>
      <c r="N300" s="216"/>
      <c r="O300" s="218"/>
      <c r="P300" s="216"/>
      <c r="Q300" s="216"/>
      <c r="R300" s="216"/>
      <c r="S300" s="216"/>
      <c r="T300" s="216"/>
      <c r="U300" s="216"/>
      <c r="V300" s="215"/>
      <c r="W300" s="216"/>
      <c r="X300" s="216"/>
      <c r="Y300" s="216"/>
      <c r="Z300" s="216"/>
      <c r="AA300" s="216"/>
      <c r="AB300" s="216"/>
      <c r="AC300" s="216"/>
      <c r="AD300" s="216"/>
      <c r="AE300" s="216"/>
      <c r="AF300" s="216"/>
      <c r="AG300" s="216"/>
      <c r="AH300" s="216"/>
      <c r="AI300" s="216"/>
      <c r="AJ300" s="216"/>
      <c r="AK300" s="216"/>
      <c r="AL300" s="216"/>
      <c r="AM300" s="216"/>
      <c r="AN300" s="29"/>
    </row>
    <row r="301" spans="1:40" s="30" customFormat="1" ht="46.15" customHeight="1">
      <c r="A301" s="479"/>
      <c r="B301" s="481"/>
      <c r="C301" s="440" t="s">
        <v>32</v>
      </c>
      <c r="D301" s="440"/>
      <c r="E301" s="162" t="s">
        <v>260</v>
      </c>
      <c r="F301" s="216"/>
      <c r="G301" s="216">
        <v>1</v>
      </c>
      <c r="H301" s="216"/>
      <c r="I301" s="216"/>
      <c r="J301" s="216"/>
      <c r="K301" s="216">
        <v>3000</v>
      </c>
      <c r="L301" s="216">
        <v>1</v>
      </c>
      <c r="M301" s="216"/>
      <c r="N301" s="216"/>
      <c r="O301" s="218"/>
      <c r="P301" s="216"/>
      <c r="Q301" s="216">
        <v>1</v>
      </c>
      <c r="R301" s="216"/>
      <c r="S301" s="216"/>
      <c r="T301" s="216"/>
      <c r="U301" s="216"/>
      <c r="V301" s="215">
        <v>1</v>
      </c>
      <c r="W301" s="216"/>
      <c r="X301" s="216"/>
      <c r="Y301" s="216"/>
      <c r="Z301" s="216"/>
      <c r="AA301" s="216"/>
      <c r="AB301" s="216"/>
      <c r="AC301" s="216"/>
      <c r="AD301" s="216"/>
      <c r="AE301" s="216"/>
      <c r="AF301" s="216"/>
      <c r="AG301" s="216"/>
      <c r="AH301" s="216"/>
      <c r="AI301" s="216"/>
      <c r="AJ301" s="216"/>
      <c r="AK301" s="216"/>
      <c r="AL301" s="216"/>
      <c r="AM301" s="216"/>
      <c r="AN301" s="29"/>
    </row>
    <row r="302" spans="1:40" s="30" customFormat="1" ht="39" customHeight="1">
      <c r="A302" s="479"/>
      <c r="B302" s="481"/>
      <c r="C302" s="440" t="s">
        <v>33</v>
      </c>
      <c r="D302" s="440"/>
      <c r="E302" s="162" t="s">
        <v>261</v>
      </c>
      <c r="F302" s="216"/>
      <c r="G302" s="216"/>
      <c r="H302" s="216"/>
      <c r="I302" s="216"/>
      <c r="J302" s="216"/>
      <c r="K302" s="216"/>
      <c r="L302" s="216"/>
      <c r="M302" s="216"/>
      <c r="N302" s="216"/>
      <c r="O302" s="218"/>
      <c r="P302" s="216"/>
      <c r="Q302" s="216"/>
      <c r="R302" s="216"/>
      <c r="S302" s="216"/>
      <c r="T302" s="216"/>
      <c r="U302" s="216"/>
      <c r="V302" s="215"/>
      <c r="W302" s="216"/>
      <c r="X302" s="216"/>
      <c r="Y302" s="216"/>
      <c r="Z302" s="216"/>
      <c r="AA302" s="216"/>
      <c r="AB302" s="216"/>
      <c r="AC302" s="216"/>
      <c r="AD302" s="216"/>
      <c r="AE302" s="216"/>
      <c r="AF302" s="216"/>
      <c r="AG302" s="216"/>
      <c r="AH302" s="216"/>
      <c r="AI302" s="216"/>
      <c r="AJ302" s="216"/>
      <c r="AK302" s="216"/>
      <c r="AL302" s="216"/>
      <c r="AM302" s="216"/>
      <c r="AN302" s="29"/>
    </row>
    <row r="303" spans="1:40" s="30" customFormat="1" ht="57" customHeight="1">
      <c r="A303" s="479"/>
      <c r="B303" s="481"/>
      <c r="C303" s="440" t="s">
        <v>18992</v>
      </c>
      <c r="D303" s="440"/>
      <c r="E303" s="162" t="s">
        <v>262</v>
      </c>
      <c r="F303" s="216"/>
      <c r="G303" s="216"/>
      <c r="H303" s="216"/>
      <c r="I303" s="216"/>
      <c r="J303" s="216"/>
      <c r="K303" s="216"/>
      <c r="L303" s="216"/>
      <c r="M303" s="216"/>
      <c r="N303" s="216"/>
      <c r="O303" s="218"/>
      <c r="P303" s="216"/>
      <c r="Q303" s="216"/>
      <c r="R303" s="216"/>
      <c r="S303" s="216"/>
      <c r="T303" s="216"/>
      <c r="U303" s="216"/>
      <c r="V303" s="215"/>
      <c r="W303" s="216"/>
      <c r="X303" s="216"/>
      <c r="Y303" s="216"/>
      <c r="Z303" s="216"/>
      <c r="AA303" s="216"/>
      <c r="AB303" s="216"/>
      <c r="AC303" s="216"/>
      <c r="AD303" s="216"/>
      <c r="AE303" s="216"/>
      <c r="AF303" s="216"/>
      <c r="AG303" s="216"/>
      <c r="AH303" s="216"/>
      <c r="AI303" s="216"/>
      <c r="AJ303" s="216"/>
      <c r="AK303" s="216"/>
      <c r="AL303" s="216"/>
      <c r="AM303" s="216"/>
      <c r="AN303" s="29"/>
    </row>
    <row r="304" spans="1:40" s="30" customFormat="1" ht="46.9" customHeight="1">
      <c r="A304" s="479"/>
      <c r="B304" s="481"/>
      <c r="C304" s="440" t="s">
        <v>34</v>
      </c>
      <c r="D304" s="440"/>
      <c r="E304" s="162" t="s">
        <v>263</v>
      </c>
      <c r="F304" s="216"/>
      <c r="G304" s="216"/>
      <c r="H304" s="216"/>
      <c r="I304" s="216"/>
      <c r="J304" s="216"/>
      <c r="K304" s="216"/>
      <c r="L304" s="216"/>
      <c r="M304" s="216"/>
      <c r="N304" s="216"/>
      <c r="O304" s="218"/>
      <c r="P304" s="216"/>
      <c r="Q304" s="216"/>
      <c r="R304" s="216"/>
      <c r="S304" s="216"/>
      <c r="T304" s="216"/>
      <c r="U304" s="216"/>
      <c r="V304" s="215"/>
      <c r="W304" s="216"/>
      <c r="X304" s="216"/>
      <c r="Y304" s="216"/>
      <c r="Z304" s="216"/>
      <c r="AA304" s="216"/>
      <c r="AB304" s="216"/>
      <c r="AC304" s="216"/>
      <c r="AD304" s="216"/>
      <c r="AE304" s="216"/>
      <c r="AF304" s="216"/>
      <c r="AG304" s="216"/>
      <c r="AH304" s="216"/>
      <c r="AI304" s="216"/>
      <c r="AJ304" s="216"/>
      <c r="AK304" s="216"/>
      <c r="AL304" s="216"/>
      <c r="AM304" s="216"/>
      <c r="AN304" s="29"/>
    </row>
    <row r="305" spans="1:40" s="30" customFormat="1" ht="48" customHeight="1">
      <c r="A305" s="479"/>
      <c r="B305" s="481"/>
      <c r="C305" s="440" t="s">
        <v>35</v>
      </c>
      <c r="D305" s="440"/>
      <c r="E305" s="162" t="s">
        <v>264</v>
      </c>
      <c r="F305" s="216"/>
      <c r="G305" s="216"/>
      <c r="H305" s="216"/>
      <c r="I305" s="216"/>
      <c r="J305" s="216"/>
      <c r="K305" s="216"/>
      <c r="L305" s="216"/>
      <c r="M305" s="216"/>
      <c r="N305" s="216"/>
      <c r="O305" s="218"/>
      <c r="P305" s="216"/>
      <c r="Q305" s="216"/>
      <c r="R305" s="216"/>
      <c r="S305" s="216"/>
      <c r="T305" s="216"/>
      <c r="U305" s="216"/>
      <c r="V305" s="215"/>
      <c r="W305" s="216"/>
      <c r="X305" s="216"/>
      <c r="Y305" s="216"/>
      <c r="Z305" s="216"/>
      <c r="AA305" s="216"/>
      <c r="AB305" s="216"/>
      <c r="AC305" s="216"/>
      <c r="AD305" s="216"/>
      <c r="AE305" s="216"/>
      <c r="AF305" s="216"/>
      <c r="AG305" s="216"/>
      <c r="AH305" s="216"/>
      <c r="AI305" s="216"/>
      <c r="AJ305" s="216"/>
      <c r="AK305" s="216"/>
      <c r="AL305" s="216"/>
      <c r="AM305" s="216"/>
      <c r="AN305" s="29"/>
    </row>
    <row r="306" spans="1:40" s="30" customFormat="1" ht="46.15" customHeight="1">
      <c r="A306" s="479"/>
      <c r="B306" s="481"/>
      <c r="C306" s="440" t="s">
        <v>36</v>
      </c>
      <c r="D306" s="440"/>
      <c r="E306" s="162" t="s">
        <v>265</v>
      </c>
      <c r="F306" s="216"/>
      <c r="G306" s="216"/>
      <c r="H306" s="216"/>
      <c r="I306" s="216"/>
      <c r="J306" s="216"/>
      <c r="K306" s="216"/>
      <c r="L306" s="216"/>
      <c r="M306" s="216"/>
      <c r="N306" s="216"/>
      <c r="O306" s="218"/>
      <c r="P306" s="216"/>
      <c r="Q306" s="216"/>
      <c r="R306" s="216"/>
      <c r="S306" s="216"/>
      <c r="T306" s="216"/>
      <c r="U306" s="216"/>
      <c r="V306" s="215"/>
      <c r="W306" s="216"/>
      <c r="X306" s="216"/>
      <c r="Y306" s="216"/>
      <c r="Z306" s="216"/>
      <c r="AA306" s="216"/>
      <c r="AB306" s="216"/>
      <c r="AC306" s="216"/>
      <c r="AD306" s="216"/>
      <c r="AE306" s="216"/>
      <c r="AF306" s="216"/>
      <c r="AG306" s="216"/>
      <c r="AH306" s="216"/>
      <c r="AI306" s="216"/>
      <c r="AJ306" s="216"/>
      <c r="AK306" s="216"/>
      <c r="AL306" s="216"/>
      <c r="AM306" s="216"/>
      <c r="AN306" s="29"/>
    </row>
    <row r="307" spans="1:40" s="30" customFormat="1" ht="43.5" customHeight="1">
      <c r="A307" s="479"/>
      <c r="B307" s="481"/>
      <c r="C307" s="440" t="s">
        <v>37</v>
      </c>
      <c r="D307" s="440"/>
      <c r="E307" s="162" t="s">
        <v>266</v>
      </c>
      <c r="F307" s="216"/>
      <c r="G307" s="216"/>
      <c r="H307" s="216"/>
      <c r="I307" s="216"/>
      <c r="J307" s="216"/>
      <c r="K307" s="216"/>
      <c r="L307" s="216"/>
      <c r="M307" s="216"/>
      <c r="N307" s="216"/>
      <c r="O307" s="218"/>
      <c r="P307" s="216"/>
      <c r="Q307" s="216"/>
      <c r="R307" s="216"/>
      <c r="S307" s="216"/>
      <c r="T307" s="216"/>
      <c r="U307" s="216"/>
      <c r="V307" s="215"/>
      <c r="W307" s="216"/>
      <c r="X307" s="216"/>
      <c r="Y307" s="216"/>
      <c r="Z307" s="216"/>
      <c r="AA307" s="216"/>
      <c r="AB307" s="216"/>
      <c r="AC307" s="216"/>
      <c r="AD307" s="216"/>
      <c r="AE307" s="216"/>
      <c r="AF307" s="216"/>
      <c r="AG307" s="216"/>
      <c r="AH307" s="216"/>
      <c r="AI307" s="216"/>
      <c r="AJ307" s="216"/>
      <c r="AK307" s="216"/>
      <c r="AL307" s="216"/>
      <c r="AM307" s="216"/>
      <c r="AN307" s="29"/>
    </row>
    <row r="308" spans="1:40" s="30" customFormat="1" ht="76.5" customHeight="1">
      <c r="A308" s="479"/>
      <c r="B308" s="481"/>
      <c r="C308" s="440" t="s">
        <v>38</v>
      </c>
      <c r="D308" s="440"/>
      <c r="E308" s="162" t="s">
        <v>267</v>
      </c>
      <c r="F308" s="216"/>
      <c r="G308" s="216"/>
      <c r="H308" s="216"/>
      <c r="I308" s="216"/>
      <c r="J308" s="216"/>
      <c r="K308" s="216"/>
      <c r="L308" s="216"/>
      <c r="M308" s="216"/>
      <c r="N308" s="216"/>
      <c r="O308" s="218"/>
      <c r="P308" s="216"/>
      <c r="Q308" s="216"/>
      <c r="R308" s="216"/>
      <c r="S308" s="216"/>
      <c r="T308" s="216"/>
      <c r="U308" s="216"/>
      <c r="V308" s="215"/>
      <c r="W308" s="216"/>
      <c r="X308" s="216"/>
      <c r="Y308" s="216"/>
      <c r="Z308" s="216"/>
      <c r="AA308" s="216"/>
      <c r="AB308" s="216"/>
      <c r="AC308" s="216"/>
      <c r="AD308" s="216"/>
      <c r="AE308" s="216"/>
      <c r="AF308" s="216"/>
      <c r="AG308" s="216"/>
      <c r="AH308" s="216"/>
      <c r="AI308" s="216"/>
      <c r="AJ308" s="216"/>
      <c r="AK308" s="216"/>
      <c r="AL308" s="216"/>
      <c r="AM308" s="216"/>
      <c r="AN308" s="29"/>
    </row>
    <row r="309" spans="1:40" s="30" customFormat="1" ht="49.5" customHeight="1">
      <c r="A309" s="479" t="s">
        <v>18010</v>
      </c>
      <c r="B309" s="480" t="s">
        <v>717</v>
      </c>
      <c r="C309" s="440" t="s">
        <v>39</v>
      </c>
      <c r="D309" s="440"/>
      <c r="E309" s="162" t="s">
        <v>268</v>
      </c>
      <c r="F309" s="216"/>
      <c r="G309" s="216"/>
      <c r="H309" s="216"/>
      <c r="I309" s="216"/>
      <c r="J309" s="216"/>
      <c r="K309" s="216"/>
      <c r="L309" s="216"/>
      <c r="M309" s="216"/>
      <c r="N309" s="216"/>
      <c r="O309" s="218"/>
      <c r="P309" s="216"/>
      <c r="Q309" s="216"/>
      <c r="R309" s="216"/>
      <c r="S309" s="216"/>
      <c r="T309" s="216"/>
      <c r="U309" s="216"/>
      <c r="V309" s="215"/>
      <c r="W309" s="216"/>
      <c r="X309" s="216"/>
      <c r="Y309" s="216"/>
      <c r="Z309" s="216"/>
      <c r="AA309" s="216"/>
      <c r="AB309" s="216"/>
      <c r="AC309" s="216"/>
      <c r="AD309" s="216"/>
      <c r="AE309" s="216"/>
      <c r="AF309" s="216"/>
      <c r="AG309" s="216"/>
      <c r="AH309" s="216"/>
      <c r="AI309" s="216"/>
      <c r="AJ309" s="216"/>
      <c r="AK309" s="216"/>
      <c r="AL309" s="216"/>
      <c r="AM309" s="216"/>
      <c r="AN309" s="29"/>
    </row>
    <row r="310" spans="1:40" s="30" customFormat="1" ht="44.25" customHeight="1">
      <c r="A310" s="479"/>
      <c r="B310" s="481"/>
      <c r="C310" s="440" t="s">
        <v>40</v>
      </c>
      <c r="D310" s="440"/>
      <c r="E310" s="162" t="s">
        <v>269</v>
      </c>
      <c r="F310" s="216"/>
      <c r="G310" s="216"/>
      <c r="H310" s="216"/>
      <c r="I310" s="216"/>
      <c r="J310" s="216"/>
      <c r="K310" s="216"/>
      <c r="L310" s="216"/>
      <c r="M310" s="216"/>
      <c r="N310" s="216"/>
      <c r="O310" s="218"/>
      <c r="P310" s="216"/>
      <c r="Q310" s="216"/>
      <c r="R310" s="216"/>
      <c r="S310" s="216"/>
      <c r="T310" s="216"/>
      <c r="U310" s="216"/>
      <c r="V310" s="215"/>
      <c r="W310" s="216"/>
      <c r="X310" s="216"/>
      <c r="Y310" s="216"/>
      <c r="Z310" s="216"/>
      <c r="AA310" s="216"/>
      <c r="AB310" s="216"/>
      <c r="AC310" s="216"/>
      <c r="AD310" s="216"/>
      <c r="AE310" s="216"/>
      <c r="AF310" s="216"/>
      <c r="AG310" s="216"/>
      <c r="AH310" s="216"/>
      <c r="AI310" s="216"/>
      <c r="AJ310" s="216"/>
      <c r="AK310" s="216"/>
      <c r="AL310" s="216"/>
      <c r="AM310" s="216"/>
      <c r="AN310" s="29"/>
    </row>
    <row r="311" spans="1:40" s="30" customFormat="1" ht="52.15" customHeight="1">
      <c r="A311" s="479"/>
      <c r="B311" s="481"/>
      <c r="C311" s="440" t="s">
        <v>41</v>
      </c>
      <c r="D311" s="440"/>
      <c r="E311" s="162" t="s">
        <v>270</v>
      </c>
      <c r="F311" s="216"/>
      <c r="G311" s="216"/>
      <c r="H311" s="216"/>
      <c r="I311" s="216"/>
      <c r="J311" s="216"/>
      <c r="K311" s="216"/>
      <c r="L311" s="216"/>
      <c r="M311" s="216"/>
      <c r="N311" s="216"/>
      <c r="O311" s="218"/>
      <c r="P311" s="216"/>
      <c r="Q311" s="216"/>
      <c r="R311" s="216"/>
      <c r="S311" s="216"/>
      <c r="T311" s="216"/>
      <c r="U311" s="216"/>
      <c r="V311" s="215"/>
      <c r="W311" s="216"/>
      <c r="X311" s="216"/>
      <c r="Y311" s="216"/>
      <c r="Z311" s="216"/>
      <c r="AA311" s="216"/>
      <c r="AB311" s="216"/>
      <c r="AC311" s="216"/>
      <c r="AD311" s="216"/>
      <c r="AE311" s="216"/>
      <c r="AF311" s="216"/>
      <c r="AG311" s="216"/>
      <c r="AH311" s="216"/>
      <c r="AI311" s="216"/>
      <c r="AJ311" s="216"/>
      <c r="AK311" s="216"/>
      <c r="AL311" s="216"/>
      <c r="AM311" s="216"/>
      <c r="AN311" s="29"/>
    </row>
    <row r="312" spans="1:40" s="30" customFormat="1" ht="67.5" customHeight="1">
      <c r="A312" s="479"/>
      <c r="B312" s="481"/>
      <c r="C312" s="440" t="s">
        <v>42</v>
      </c>
      <c r="D312" s="440"/>
      <c r="E312" s="162" t="s">
        <v>13</v>
      </c>
      <c r="F312" s="216"/>
      <c r="G312" s="216"/>
      <c r="H312" s="216"/>
      <c r="I312" s="216"/>
      <c r="J312" s="216"/>
      <c r="K312" s="216"/>
      <c r="L312" s="216"/>
      <c r="M312" s="216"/>
      <c r="N312" s="216"/>
      <c r="O312" s="218"/>
      <c r="P312" s="216"/>
      <c r="Q312" s="216"/>
      <c r="R312" s="216"/>
      <c r="S312" s="216"/>
      <c r="T312" s="216"/>
      <c r="U312" s="216"/>
      <c r="V312" s="215"/>
      <c r="W312" s="216"/>
      <c r="X312" s="216"/>
      <c r="Y312" s="216"/>
      <c r="Z312" s="216"/>
      <c r="AA312" s="216"/>
      <c r="AB312" s="216"/>
      <c r="AC312" s="216"/>
      <c r="AD312" s="216"/>
      <c r="AE312" s="216"/>
      <c r="AF312" s="216"/>
      <c r="AG312" s="216"/>
      <c r="AH312" s="216"/>
      <c r="AI312" s="216"/>
      <c r="AJ312" s="216"/>
      <c r="AK312" s="216"/>
      <c r="AL312" s="216"/>
      <c r="AM312" s="216"/>
      <c r="AN312" s="29"/>
    </row>
    <row r="313" spans="1:40" s="30" customFormat="1" ht="51" customHeight="1">
      <c r="A313" s="479"/>
      <c r="B313" s="481"/>
      <c r="C313" s="440" t="s">
        <v>43</v>
      </c>
      <c r="D313" s="440"/>
      <c r="E313" s="162" t="s">
        <v>14</v>
      </c>
      <c r="F313" s="216"/>
      <c r="G313" s="216"/>
      <c r="H313" s="216"/>
      <c r="I313" s="216"/>
      <c r="J313" s="216"/>
      <c r="K313" s="216"/>
      <c r="L313" s="216"/>
      <c r="M313" s="216"/>
      <c r="N313" s="216"/>
      <c r="O313" s="218"/>
      <c r="P313" s="216"/>
      <c r="Q313" s="216"/>
      <c r="R313" s="216"/>
      <c r="S313" s="216"/>
      <c r="T313" s="216"/>
      <c r="U313" s="216"/>
      <c r="V313" s="215"/>
      <c r="W313" s="216"/>
      <c r="X313" s="216"/>
      <c r="Y313" s="216"/>
      <c r="Z313" s="216"/>
      <c r="AA313" s="216"/>
      <c r="AB313" s="216"/>
      <c r="AC313" s="216"/>
      <c r="AD313" s="216"/>
      <c r="AE313" s="216"/>
      <c r="AF313" s="216"/>
      <c r="AG313" s="216"/>
      <c r="AH313" s="216"/>
      <c r="AI313" s="216"/>
      <c r="AJ313" s="216"/>
      <c r="AK313" s="216"/>
      <c r="AL313" s="216"/>
      <c r="AM313" s="216"/>
      <c r="AN313" s="29"/>
    </row>
    <row r="314" spans="1:40" s="30" customFormat="1" ht="45.75" customHeight="1">
      <c r="A314" s="479"/>
      <c r="B314" s="481"/>
      <c r="C314" s="440" t="s">
        <v>751</v>
      </c>
      <c r="D314" s="440"/>
      <c r="E314" s="162" t="s">
        <v>53</v>
      </c>
      <c r="F314" s="216"/>
      <c r="G314" s="216"/>
      <c r="H314" s="216"/>
      <c r="I314" s="216"/>
      <c r="J314" s="216"/>
      <c r="K314" s="216"/>
      <c r="L314" s="216"/>
      <c r="M314" s="216"/>
      <c r="N314" s="216"/>
      <c r="O314" s="218"/>
      <c r="P314" s="216"/>
      <c r="Q314" s="216"/>
      <c r="R314" s="216"/>
      <c r="S314" s="216"/>
      <c r="T314" s="216"/>
      <c r="U314" s="216"/>
      <c r="V314" s="215"/>
      <c r="W314" s="216"/>
      <c r="X314" s="216"/>
      <c r="Y314" s="216"/>
      <c r="Z314" s="216"/>
      <c r="AA314" s="216"/>
      <c r="AB314" s="216"/>
      <c r="AC314" s="216"/>
      <c r="AD314" s="216"/>
      <c r="AE314" s="216"/>
      <c r="AF314" s="216"/>
      <c r="AG314" s="216"/>
      <c r="AH314" s="216"/>
      <c r="AI314" s="216"/>
      <c r="AJ314" s="216"/>
      <c r="AK314" s="216"/>
      <c r="AL314" s="216"/>
      <c r="AM314" s="216"/>
      <c r="AN314" s="29"/>
    </row>
    <row r="315" spans="1:40" s="30" customFormat="1" ht="45" customHeight="1">
      <c r="A315" s="479"/>
      <c r="B315" s="481"/>
      <c r="C315" s="440" t="s">
        <v>44</v>
      </c>
      <c r="D315" s="440"/>
      <c r="E315" s="162" t="s">
        <v>54</v>
      </c>
      <c r="F315" s="216"/>
      <c r="G315" s="216"/>
      <c r="H315" s="216"/>
      <c r="I315" s="216"/>
      <c r="J315" s="216"/>
      <c r="K315" s="216"/>
      <c r="L315" s="216"/>
      <c r="M315" s="216"/>
      <c r="N315" s="216"/>
      <c r="O315" s="218"/>
      <c r="P315" s="216"/>
      <c r="Q315" s="216"/>
      <c r="R315" s="216"/>
      <c r="S315" s="216"/>
      <c r="T315" s="216"/>
      <c r="U315" s="216"/>
      <c r="V315" s="215"/>
      <c r="W315" s="216"/>
      <c r="X315" s="216"/>
      <c r="Y315" s="216"/>
      <c r="Z315" s="216"/>
      <c r="AA315" s="216"/>
      <c r="AB315" s="216"/>
      <c r="AC315" s="216"/>
      <c r="AD315" s="216"/>
      <c r="AE315" s="216"/>
      <c r="AF315" s="216"/>
      <c r="AG315" s="216"/>
      <c r="AH315" s="216"/>
      <c r="AI315" s="216"/>
      <c r="AJ315" s="216"/>
      <c r="AK315" s="216"/>
      <c r="AL315" s="216"/>
      <c r="AM315" s="216"/>
      <c r="AN315" s="29"/>
    </row>
    <row r="316" spans="1:40" s="30" customFormat="1" ht="69.75" customHeight="1">
      <c r="A316" s="479"/>
      <c r="B316" s="481"/>
      <c r="C316" s="440" t="s">
        <v>45</v>
      </c>
      <c r="D316" s="440"/>
      <c r="E316" s="162" t="s">
        <v>55</v>
      </c>
      <c r="F316" s="216"/>
      <c r="G316" s="216"/>
      <c r="H316" s="216"/>
      <c r="I316" s="216"/>
      <c r="J316" s="216"/>
      <c r="K316" s="216"/>
      <c r="L316" s="216"/>
      <c r="M316" s="216"/>
      <c r="N316" s="216"/>
      <c r="O316" s="218"/>
      <c r="P316" s="216"/>
      <c r="Q316" s="216"/>
      <c r="R316" s="216"/>
      <c r="S316" s="216"/>
      <c r="T316" s="216"/>
      <c r="U316" s="216"/>
      <c r="V316" s="215"/>
      <c r="W316" s="216"/>
      <c r="X316" s="216"/>
      <c r="Y316" s="216"/>
      <c r="Z316" s="216"/>
      <c r="AA316" s="216"/>
      <c r="AB316" s="216"/>
      <c r="AC316" s="216"/>
      <c r="AD316" s="216"/>
      <c r="AE316" s="216"/>
      <c r="AF316" s="216"/>
      <c r="AG316" s="216"/>
      <c r="AH316" s="216"/>
      <c r="AI316" s="216"/>
      <c r="AJ316" s="216"/>
      <c r="AK316" s="216"/>
      <c r="AL316" s="216"/>
      <c r="AM316" s="216"/>
      <c r="AN316" s="29"/>
    </row>
    <row r="317" spans="1:40" s="30" customFormat="1" ht="44.25" customHeight="1">
      <c r="A317" s="479"/>
      <c r="B317" s="481"/>
      <c r="C317" s="440" t="s">
        <v>574</v>
      </c>
      <c r="D317" s="440"/>
      <c r="E317" s="162" t="s">
        <v>56</v>
      </c>
      <c r="F317" s="216"/>
      <c r="G317" s="216"/>
      <c r="H317" s="216"/>
      <c r="I317" s="216"/>
      <c r="J317" s="216"/>
      <c r="K317" s="216"/>
      <c r="L317" s="216"/>
      <c r="M317" s="216"/>
      <c r="N317" s="216"/>
      <c r="O317" s="218"/>
      <c r="P317" s="216"/>
      <c r="Q317" s="216"/>
      <c r="R317" s="216"/>
      <c r="S317" s="216"/>
      <c r="T317" s="216"/>
      <c r="U317" s="216"/>
      <c r="V317" s="215"/>
      <c r="W317" s="216"/>
      <c r="X317" s="216"/>
      <c r="Y317" s="216"/>
      <c r="Z317" s="216"/>
      <c r="AA317" s="216"/>
      <c r="AB317" s="216"/>
      <c r="AC317" s="216"/>
      <c r="AD317" s="216"/>
      <c r="AE317" s="216"/>
      <c r="AF317" s="216"/>
      <c r="AG317" s="216"/>
      <c r="AH317" s="216"/>
      <c r="AI317" s="216"/>
      <c r="AJ317" s="216"/>
      <c r="AK317" s="216"/>
      <c r="AL317" s="216"/>
      <c r="AM317" s="216"/>
      <c r="AN317" s="29"/>
    </row>
    <row r="318" spans="1:40" s="30" customFormat="1" ht="60" customHeight="1">
      <c r="A318" s="479"/>
      <c r="B318" s="481"/>
      <c r="C318" s="440" t="s">
        <v>752</v>
      </c>
      <c r="D318" s="440"/>
      <c r="E318" s="162" t="s">
        <v>57</v>
      </c>
      <c r="F318" s="216"/>
      <c r="G318" s="216"/>
      <c r="H318" s="216"/>
      <c r="I318" s="216"/>
      <c r="J318" s="216"/>
      <c r="K318" s="216"/>
      <c r="L318" s="216"/>
      <c r="M318" s="216"/>
      <c r="N318" s="216"/>
      <c r="O318" s="218"/>
      <c r="P318" s="216"/>
      <c r="Q318" s="216"/>
      <c r="R318" s="216"/>
      <c r="S318" s="216"/>
      <c r="T318" s="216"/>
      <c r="U318" s="216"/>
      <c r="V318" s="215"/>
      <c r="W318" s="216"/>
      <c r="X318" s="216"/>
      <c r="Y318" s="216"/>
      <c r="Z318" s="216"/>
      <c r="AA318" s="216"/>
      <c r="AB318" s="216"/>
      <c r="AC318" s="216"/>
      <c r="AD318" s="216"/>
      <c r="AE318" s="216"/>
      <c r="AF318" s="216"/>
      <c r="AG318" s="216"/>
      <c r="AH318" s="216"/>
      <c r="AI318" s="216"/>
      <c r="AJ318" s="216"/>
      <c r="AK318" s="216"/>
      <c r="AL318" s="216"/>
      <c r="AM318" s="216"/>
      <c r="AN318" s="29"/>
    </row>
    <row r="319" spans="1:40" s="30" customFormat="1" ht="53.25" customHeight="1">
      <c r="A319" s="479"/>
      <c r="B319" s="481"/>
      <c r="C319" s="440" t="s">
        <v>46</v>
      </c>
      <c r="D319" s="440"/>
      <c r="E319" s="162" t="s">
        <v>58</v>
      </c>
      <c r="F319" s="216"/>
      <c r="G319" s="216"/>
      <c r="H319" s="216"/>
      <c r="I319" s="216"/>
      <c r="J319" s="216"/>
      <c r="K319" s="216"/>
      <c r="L319" s="216"/>
      <c r="M319" s="216"/>
      <c r="N319" s="216"/>
      <c r="O319" s="218"/>
      <c r="P319" s="216"/>
      <c r="Q319" s="216"/>
      <c r="R319" s="216"/>
      <c r="S319" s="216"/>
      <c r="T319" s="216"/>
      <c r="U319" s="216"/>
      <c r="V319" s="215"/>
      <c r="W319" s="216"/>
      <c r="X319" s="216"/>
      <c r="Y319" s="216"/>
      <c r="Z319" s="216"/>
      <c r="AA319" s="216"/>
      <c r="AB319" s="216"/>
      <c r="AC319" s="216"/>
      <c r="AD319" s="216"/>
      <c r="AE319" s="216"/>
      <c r="AF319" s="216"/>
      <c r="AG319" s="216"/>
      <c r="AH319" s="216"/>
      <c r="AI319" s="216"/>
      <c r="AJ319" s="216"/>
      <c r="AK319" s="216"/>
      <c r="AL319" s="216"/>
      <c r="AM319" s="216"/>
      <c r="AN319" s="29"/>
    </row>
    <row r="320" spans="1:40" s="30" customFormat="1" ht="25.15" customHeight="1">
      <c r="A320" s="479"/>
      <c r="B320" s="481"/>
      <c r="C320" s="440" t="s">
        <v>47</v>
      </c>
      <c r="D320" s="440"/>
      <c r="E320" s="162" t="s">
        <v>772</v>
      </c>
      <c r="F320" s="216"/>
      <c r="G320" s="216"/>
      <c r="H320" s="216"/>
      <c r="I320" s="216"/>
      <c r="J320" s="216"/>
      <c r="K320" s="216"/>
      <c r="L320" s="216"/>
      <c r="M320" s="216"/>
      <c r="N320" s="216"/>
      <c r="O320" s="218"/>
      <c r="P320" s="216"/>
      <c r="Q320" s="216"/>
      <c r="R320" s="216"/>
      <c r="S320" s="216"/>
      <c r="T320" s="216"/>
      <c r="U320" s="216"/>
      <c r="V320" s="215"/>
      <c r="W320" s="216"/>
      <c r="X320" s="216"/>
      <c r="Y320" s="216"/>
      <c r="Z320" s="216"/>
      <c r="AA320" s="216"/>
      <c r="AB320" s="216"/>
      <c r="AC320" s="216"/>
      <c r="AD320" s="216"/>
      <c r="AE320" s="216"/>
      <c r="AF320" s="216"/>
      <c r="AG320" s="216"/>
      <c r="AH320" s="216"/>
      <c r="AI320" s="216"/>
      <c r="AJ320" s="216"/>
      <c r="AK320" s="216"/>
      <c r="AL320" s="216"/>
      <c r="AM320" s="216"/>
      <c r="AN320" s="29"/>
    </row>
    <row r="321" spans="1:40" s="30" customFormat="1" ht="47.25" customHeight="1">
      <c r="A321" s="479"/>
      <c r="B321" s="481"/>
      <c r="C321" s="440" t="s">
        <v>48</v>
      </c>
      <c r="D321" s="440"/>
      <c r="E321" s="162" t="s">
        <v>779</v>
      </c>
      <c r="F321" s="216"/>
      <c r="G321" s="216"/>
      <c r="H321" s="216"/>
      <c r="I321" s="216"/>
      <c r="J321" s="216"/>
      <c r="K321" s="216"/>
      <c r="L321" s="216"/>
      <c r="M321" s="216"/>
      <c r="N321" s="216"/>
      <c r="O321" s="218"/>
      <c r="P321" s="216"/>
      <c r="Q321" s="216"/>
      <c r="R321" s="216"/>
      <c r="S321" s="216"/>
      <c r="T321" s="216"/>
      <c r="U321" s="216"/>
      <c r="V321" s="215"/>
      <c r="W321" s="216"/>
      <c r="X321" s="216"/>
      <c r="Y321" s="216"/>
      <c r="Z321" s="216"/>
      <c r="AA321" s="216"/>
      <c r="AB321" s="216"/>
      <c r="AC321" s="216"/>
      <c r="AD321" s="216"/>
      <c r="AE321" s="216"/>
      <c r="AF321" s="216"/>
      <c r="AG321" s="216"/>
      <c r="AH321" s="216"/>
      <c r="AI321" s="216"/>
      <c r="AJ321" s="216"/>
      <c r="AK321" s="216"/>
      <c r="AL321" s="216"/>
      <c r="AM321" s="216"/>
      <c r="AN321" s="29"/>
    </row>
    <row r="322" spans="1:40" s="30" customFormat="1" ht="47.25" customHeight="1">
      <c r="A322" s="479"/>
      <c r="B322" s="481"/>
      <c r="C322" s="440" t="s">
        <v>49</v>
      </c>
      <c r="D322" s="440"/>
      <c r="E322" s="162" t="s">
        <v>780</v>
      </c>
      <c r="F322" s="216"/>
      <c r="G322" s="216"/>
      <c r="H322" s="216"/>
      <c r="I322" s="216"/>
      <c r="J322" s="216"/>
      <c r="K322" s="216"/>
      <c r="L322" s="216"/>
      <c r="M322" s="216"/>
      <c r="N322" s="216"/>
      <c r="O322" s="218"/>
      <c r="P322" s="216"/>
      <c r="Q322" s="216"/>
      <c r="R322" s="216"/>
      <c r="S322" s="216"/>
      <c r="T322" s="216"/>
      <c r="U322" s="216"/>
      <c r="V322" s="215"/>
      <c r="W322" s="216"/>
      <c r="X322" s="216"/>
      <c r="Y322" s="216"/>
      <c r="Z322" s="216"/>
      <c r="AA322" s="216"/>
      <c r="AB322" s="216"/>
      <c r="AC322" s="216"/>
      <c r="AD322" s="216"/>
      <c r="AE322" s="216"/>
      <c r="AF322" s="216"/>
      <c r="AG322" s="216"/>
      <c r="AH322" s="216"/>
      <c r="AI322" s="216"/>
      <c r="AJ322" s="216"/>
      <c r="AK322" s="216"/>
      <c r="AL322" s="216"/>
      <c r="AM322" s="216"/>
      <c r="AN322" s="29"/>
    </row>
    <row r="323" spans="1:40" s="30" customFormat="1" ht="25.15" customHeight="1">
      <c r="A323" s="479"/>
      <c r="B323" s="481"/>
      <c r="C323" s="440" t="s">
        <v>150</v>
      </c>
      <c r="D323" s="440"/>
      <c r="E323" s="162" t="s">
        <v>19010</v>
      </c>
      <c r="F323" s="216"/>
      <c r="G323" s="216"/>
      <c r="H323" s="216"/>
      <c r="I323" s="216"/>
      <c r="J323" s="216"/>
      <c r="K323" s="216"/>
      <c r="L323" s="216"/>
      <c r="M323" s="216"/>
      <c r="N323" s="216"/>
      <c r="O323" s="218"/>
      <c r="P323" s="216"/>
      <c r="Q323" s="216"/>
      <c r="R323" s="216"/>
      <c r="S323" s="216"/>
      <c r="T323" s="216"/>
      <c r="U323" s="216"/>
      <c r="V323" s="215"/>
      <c r="W323" s="216"/>
      <c r="X323" s="216"/>
      <c r="Y323" s="216"/>
      <c r="Z323" s="216"/>
      <c r="AA323" s="216"/>
      <c r="AB323" s="216"/>
      <c r="AC323" s="216"/>
      <c r="AD323" s="216"/>
      <c r="AE323" s="216"/>
      <c r="AF323" s="216"/>
      <c r="AG323" s="216"/>
      <c r="AH323" s="216"/>
      <c r="AI323" s="216"/>
      <c r="AJ323" s="216"/>
      <c r="AK323" s="216"/>
      <c r="AL323" s="216"/>
      <c r="AM323" s="216"/>
      <c r="AN323" s="29"/>
    </row>
    <row r="324" spans="1:40" s="30" customFormat="1" ht="25.15" customHeight="1">
      <c r="A324" s="479"/>
      <c r="B324" s="481"/>
      <c r="C324" s="440" t="s">
        <v>149</v>
      </c>
      <c r="D324" s="440"/>
      <c r="E324" s="162" t="s">
        <v>19011</v>
      </c>
      <c r="F324" s="216"/>
      <c r="G324" s="216"/>
      <c r="H324" s="216"/>
      <c r="I324" s="216"/>
      <c r="J324" s="216"/>
      <c r="K324" s="216"/>
      <c r="L324" s="216"/>
      <c r="M324" s="216"/>
      <c r="N324" s="216"/>
      <c r="O324" s="218"/>
      <c r="P324" s="216"/>
      <c r="Q324" s="216"/>
      <c r="R324" s="216"/>
      <c r="S324" s="216"/>
      <c r="T324" s="216"/>
      <c r="U324" s="216"/>
      <c r="V324" s="215"/>
      <c r="W324" s="216"/>
      <c r="X324" s="216"/>
      <c r="Y324" s="216"/>
      <c r="Z324" s="216"/>
      <c r="AA324" s="216"/>
      <c r="AB324" s="216"/>
      <c r="AC324" s="216"/>
      <c r="AD324" s="216"/>
      <c r="AE324" s="216"/>
      <c r="AF324" s="216"/>
      <c r="AG324" s="216"/>
      <c r="AH324" s="216"/>
      <c r="AI324" s="216"/>
      <c r="AJ324" s="216"/>
      <c r="AK324" s="216"/>
      <c r="AL324" s="216"/>
      <c r="AM324" s="216"/>
      <c r="AN324" s="29"/>
    </row>
    <row r="325" spans="1:40" s="30" customFormat="1" ht="25.15" customHeight="1">
      <c r="A325" s="479"/>
      <c r="B325" s="481"/>
      <c r="C325" s="440" t="s">
        <v>18011</v>
      </c>
      <c r="D325" s="440"/>
      <c r="E325" s="162" t="s">
        <v>19012</v>
      </c>
      <c r="F325" s="216"/>
      <c r="G325" s="216">
        <v>1</v>
      </c>
      <c r="H325" s="216"/>
      <c r="I325" s="216"/>
      <c r="J325" s="216"/>
      <c r="K325" s="216"/>
      <c r="L325" s="216">
        <v>1</v>
      </c>
      <c r="M325" s="216">
        <v>1</v>
      </c>
      <c r="N325" s="216"/>
      <c r="O325" s="218"/>
      <c r="P325" s="216"/>
      <c r="Q325" s="216"/>
      <c r="R325" s="216"/>
      <c r="S325" s="216"/>
      <c r="T325" s="216"/>
      <c r="U325" s="216"/>
      <c r="V325" s="215">
        <v>1</v>
      </c>
      <c r="W325" s="216"/>
      <c r="X325" s="216"/>
      <c r="Y325" s="216"/>
      <c r="Z325" s="216"/>
      <c r="AA325" s="216"/>
      <c r="AB325" s="216"/>
      <c r="AC325" s="216"/>
      <c r="AD325" s="216"/>
      <c r="AE325" s="216"/>
      <c r="AF325" s="216"/>
      <c r="AG325" s="216"/>
      <c r="AH325" s="216"/>
      <c r="AI325" s="216"/>
      <c r="AJ325" s="216"/>
      <c r="AK325" s="216"/>
      <c r="AL325" s="216"/>
      <c r="AM325" s="216"/>
      <c r="AN325" s="29"/>
    </row>
    <row r="326" spans="1:40" s="30" customFormat="1" ht="46.9" customHeight="1">
      <c r="A326" s="479"/>
      <c r="B326" s="479" t="s">
        <v>565</v>
      </c>
      <c r="C326" s="440" t="s">
        <v>662</v>
      </c>
      <c r="D326" s="440"/>
      <c r="E326" s="162" t="s">
        <v>19013</v>
      </c>
      <c r="F326" s="216"/>
      <c r="G326" s="216"/>
      <c r="H326" s="216"/>
      <c r="I326" s="216"/>
      <c r="J326" s="216"/>
      <c r="K326" s="216"/>
      <c r="L326" s="216"/>
      <c r="M326" s="216"/>
      <c r="N326" s="216"/>
      <c r="O326" s="218"/>
      <c r="P326" s="216"/>
      <c r="Q326" s="216"/>
      <c r="R326" s="216"/>
      <c r="S326" s="216"/>
      <c r="T326" s="216"/>
      <c r="U326" s="216"/>
      <c r="V326" s="215"/>
      <c r="W326" s="216"/>
      <c r="X326" s="216"/>
      <c r="Y326" s="216"/>
      <c r="Z326" s="216"/>
      <c r="AA326" s="216"/>
      <c r="AB326" s="216"/>
      <c r="AC326" s="216"/>
      <c r="AD326" s="216"/>
      <c r="AE326" s="216"/>
      <c r="AF326" s="216"/>
      <c r="AG326" s="216"/>
      <c r="AH326" s="216"/>
      <c r="AI326" s="216"/>
      <c r="AJ326" s="216"/>
      <c r="AK326" s="216"/>
      <c r="AL326" s="216"/>
      <c r="AM326" s="216"/>
      <c r="AN326" s="29"/>
    </row>
    <row r="327" spans="1:40" s="30" customFormat="1" ht="44.45" customHeight="1">
      <c r="A327" s="479"/>
      <c r="B327" s="479"/>
      <c r="C327" s="440" t="s">
        <v>135</v>
      </c>
      <c r="D327" s="440"/>
      <c r="E327" s="162" t="s">
        <v>19014</v>
      </c>
      <c r="F327" s="216"/>
      <c r="G327" s="216"/>
      <c r="H327" s="216"/>
      <c r="I327" s="216"/>
      <c r="J327" s="216"/>
      <c r="K327" s="216"/>
      <c r="L327" s="216"/>
      <c r="M327" s="216"/>
      <c r="N327" s="216"/>
      <c r="O327" s="218"/>
      <c r="P327" s="216"/>
      <c r="Q327" s="216"/>
      <c r="R327" s="216"/>
      <c r="S327" s="216"/>
      <c r="T327" s="216"/>
      <c r="U327" s="216"/>
      <c r="V327" s="215"/>
      <c r="W327" s="216"/>
      <c r="X327" s="216"/>
      <c r="Y327" s="216"/>
      <c r="Z327" s="216"/>
      <c r="AA327" s="216"/>
      <c r="AB327" s="216"/>
      <c r="AC327" s="216"/>
      <c r="AD327" s="216"/>
      <c r="AE327" s="216"/>
      <c r="AF327" s="216"/>
      <c r="AG327" s="216"/>
      <c r="AH327" s="216"/>
      <c r="AI327" s="216"/>
      <c r="AJ327" s="216"/>
      <c r="AK327" s="216"/>
      <c r="AL327" s="216"/>
      <c r="AM327" s="216"/>
      <c r="AN327" s="29"/>
    </row>
    <row r="328" spans="1:40" s="30" customFormat="1" ht="42.75" customHeight="1">
      <c r="A328" s="479"/>
      <c r="B328" s="479"/>
      <c r="C328" s="440" t="s">
        <v>663</v>
      </c>
      <c r="D328" s="440"/>
      <c r="E328" s="162" t="s">
        <v>19015</v>
      </c>
      <c r="F328" s="216"/>
      <c r="G328" s="216">
        <v>1</v>
      </c>
      <c r="H328" s="216"/>
      <c r="I328" s="216">
        <v>1</v>
      </c>
      <c r="J328" s="216"/>
      <c r="K328" s="216"/>
      <c r="L328" s="216">
        <v>1</v>
      </c>
      <c r="M328" s="216">
        <v>1</v>
      </c>
      <c r="N328" s="216"/>
      <c r="O328" s="218"/>
      <c r="P328" s="216"/>
      <c r="Q328" s="216"/>
      <c r="R328" s="216"/>
      <c r="S328" s="216"/>
      <c r="T328" s="216"/>
      <c r="U328" s="216"/>
      <c r="V328" s="215">
        <v>1</v>
      </c>
      <c r="W328" s="216"/>
      <c r="X328" s="216"/>
      <c r="Y328" s="216"/>
      <c r="Z328" s="216"/>
      <c r="AA328" s="216"/>
      <c r="AB328" s="216"/>
      <c r="AC328" s="216"/>
      <c r="AD328" s="216"/>
      <c r="AE328" s="216"/>
      <c r="AF328" s="216"/>
      <c r="AG328" s="216"/>
      <c r="AH328" s="216"/>
      <c r="AI328" s="216"/>
      <c r="AJ328" s="216"/>
      <c r="AK328" s="216"/>
      <c r="AL328" s="216"/>
      <c r="AM328" s="216"/>
      <c r="AN328" s="29"/>
    </row>
    <row r="329" spans="1:40" ht="19.5" customHeight="1">
      <c r="A329" s="478" t="s">
        <v>651</v>
      </c>
      <c r="B329" s="478"/>
      <c r="C329" s="478"/>
      <c r="D329" s="478"/>
      <c r="E329" s="478"/>
      <c r="F329" s="478"/>
      <c r="G329" s="478"/>
      <c r="H329" s="478"/>
      <c r="I329" s="478"/>
      <c r="J329" s="478"/>
      <c r="K329" s="478"/>
      <c r="L329" s="478"/>
      <c r="M329" s="478"/>
      <c r="N329" s="478"/>
      <c r="O329" s="478"/>
      <c r="P329" s="478"/>
      <c r="Q329" s="478"/>
      <c r="R329" s="154"/>
      <c r="S329" s="154"/>
      <c r="T329" s="154"/>
      <c r="U329" s="60"/>
      <c r="V329" s="60"/>
      <c r="W329" s="60"/>
      <c r="X329" s="155"/>
      <c r="Y329" s="153"/>
      <c r="Z329" s="153"/>
      <c r="AA329" s="153"/>
      <c r="AB329" s="153"/>
      <c r="AC329" s="153"/>
    </row>
    <row r="330" spans="1:40">
      <c r="A330" s="478" t="s">
        <v>17902</v>
      </c>
      <c r="B330" s="478"/>
      <c r="C330" s="478"/>
      <c r="D330" s="478"/>
      <c r="E330" s="478"/>
      <c r="F330" s="478"/>
      <c r="G330" s="478"/>
      <c r="H330" s="478"/>
      <c r="I330" s="478"/>
      <c r="J330" s="478"/>
      <c r="K330" s="478"/>
      <c r="L330" s="478"/>
      <c r="M330" s="478"/>
      <c r="N330" s="478"/>
      <c r="O330" s="478"/>
      <c r="P330" s="478"/>
      <c r="Q330" s="478"/>
      <c r="R330" s="478"/>
      <c r="S330" s="478"/>
      <c r="T330" s="478"/>
      <c r="U330" s="478"/>
      <c r="V330" s="478"/>
      <c r="W330" s="478"/>
      <c r="X330" s="155"/>
      <c r="Y330" s="153"/>
      <c r="Z330" s="153"/>
      <c r="AA330" s="153"/>
      <c r="AB330" s="153"/>
      <c r="AC330" s="153"/>
    </row>
    <row r="331" spans="1:40" ht="21.75">
      <c r="A331" s="416" t="s">
        <v>17903</v>
      </c>
      <c r="B331" s="416"/>
      <c r="C331" s="416"/>
      <c r="D331" s="416"/>
      <c r="E331" s="416"/>
      <c r="F331" s="416"/>
      <c r="G331" s="416"/>
      <c r="H331" s="416"/>
      <c r="I331" s="416"/>
      <c r="J331" s="416"/>
      <c r="K331" s="416"/>
      <c r="L331" s="416"/>
      <c r="M331" s="416"/>
      <c r="N331" s="416"/>
      <c r="O331" s="416"/>
      <c r="P331" s="150"/>
      <c r="Q331" s="150"/>
      <c r="R331" s="153"/>
      <c r="S331" s="153"/>
      <c r="T331" s="153"/>
      <c r="U331" s="153"/>
      <c r="V331" s="153"/>
      <c r="W331" s="153"/>
      <c r="X331" s="153"/>
      <c r="Y331" s="153"/>
      <c r="Z331" s="153"/>
      <c r="AA331" s="153"/>
      <c r="AB331" s="153"/>
      <c r="AC331" s="153"/>
    </row>
    <row r="332" spans="1:40" ht="20.25" customHeight="1">
      <c r="A332" s="416" t="s">
        <v>742</v>
      </c>
      <c r="B332" s="416"/>
      <c r="C332" s="416"/>
      <c r="D332" s="416"/>
      <c r="E332" s="148"/>
      <c r="F332" s="150"/>
      <c r="G332" s="150"/>
      <c r="H332" s="150"/>
      <c r="I332" s="150"/>
      <c r="J332" s="150"/>
      <c r="K332" s="150"/>
      <c r="L332" s="150"/>
      <c r="M332" s="150"/>
      <c r="N332" s="150"/>
      <c r="O332" s="150"/>
      <c r="P332" s="150"/>
      <c r="Q332" s="150"/>
      <c r="R332" s="153"/>
      <c r="S332" s="153"/>
      <c r="T332" s="153"/>
      <c r="U332" s="153"/>
      <c r="V332" s="153"/>
      <c r="W332" s="153"/>
      <c r="X332" s="153"/>
      <c r="Y332" s="153"/>
      <c r="Z332" s="153"/>
      <c r="AA332" s="153"/>
      <c r="AB332" s="153"/>
      <c r="AC332" s="153"/>
    </row>
    <row r="333" spans="1:40" ht="21.75">
      <c r="A333" s="416" t="s">
        <v>17904</v>
      </c>
      <c r="B333" s="416"/>
      <c r="C333" s="416"/>
      <c r="D333" s="416"/>
      <c r="E333" s="416"/>
      <c r="F333" s="416"/>
      <c r="G333" s="416"/>
      <c r="H333" s="416"/>
      <c r="I333" s="416"/>
      <c r="J333" s="416"/>
      <c r="K333" s="416"/>
      <c r="L333" s="416"/>
      <c r="M333" s="416"/>
      <c r="N333" s="416"/>
      <c r="O333" s="416"/>
      <c r="P333" s="416"/>
      <c r="Q333" s="416"/>
      <c r="R333" s="416"/>
      <c r="S333" s="153"/>
      <c r="T333" s="153"/>
      <c r="U333" s="153"/>
      <c r="V333" s="153"/>
      <c r="W333" s="153"/>
      <c r="X333" s="153"/>
      <c r="Y333" s="153"/>
      <c r="Z333" s="153"/>
      <c r="AA333" s="153"/>
      <c r="AB333" s="153"/>
      <c r="AC333" s="153"/>
    </row>
    <row r="334" spans="1:40" ht="21.75">
      <c r="A334" s="410" t="s">
        <v>17905</v>
      </c>
      <c r="B334" s="476"/>
      <c r="C334" s="476"/>
      <c r="D334" s="476"/>
      <c r="E334" s="476"/>
      <c r="F334" s="476"/>
      <c r="G334" s="476"/>
      <c r="H334" s="476"/>
      <c r="I334" s="476"/>
      <c r="J334" s="476"/>
      <c r="K334" s="476"/>
      <c r="L334" s="476"/>
      <c r="M334" s="476"/>
      <c r="N334" s="476"/>
      <c r="O334" s="476"/>
      <c r="P334" s="476"/>
      <c r="Q334" s="476"/>
      <c r="R334" s="476"/>
      <c r="S334" s="476"/>
      <c r="T334" s="476"/>
      <c r="U334" s="476"/>
      <c r="V334" s="476"/>
      <c r="W334" s="476"/>
      <c r="X334" s="476"/>
      <c r="Y334" s="476"/>
      <c r="Z334" s="476"/>
      <c r="AA334" s="476"/>
      <c r="AB334" s="476"/>
      <c r="AC334" s="476"/>
    </row>
  </sheetData>
  <mergeCells count="368">
    <mergeCell ref="A190:A196"/>
    <mergeCell ref="B196:D196"/>
    <mergeCell ref="C143:D143"/>
    <mergeCell ref="B181:D181"/>
    <mergeCell ref="B179:D179"/>
    <mergeCell ref="C140:D140"/>
    <mergeCell ref="B183:D183"/>
    <mergeCell ref="B184:D184"/>
    <mergeCell ref="C58:D58"/>
    <mergeCell ref="B129:D129"/>
    <mergeCell ref="C110:D110"/>
    <mergeCell ref="A182:D182"/>
    <mergeCell ref="C59:C70"/>
    <mergeCell ref="B89:D89"/>
    <mergeCell ref="B171:B176"/>
    <mergeCell ref="C72:D72"/>
    <mergeCell ref="C150:D150"/>
    <mergeCell ref="B132:D132"/>
    <mergeCell ref="C171:C173"/>
    <mergeCell ref="B155:D155"/>
    <mergeCell ref="B177:B178"/>
    <mergeCell ref="A186:A189"/>
    <mergeCell ref="B20:D20"/>
    <mergeCell ref="B19:D19"/>
    <mergeCell ref="B14:D14"/>
    <mergeCell ref="A49:A58"/>
    <mergeCell ref="E6:E9"/>
    <mergeCell ref="A10:D10"/>
    <mergeCell ref="B26:D26"/>
    <mergeCell ref="C27:D27"/>
    <mergeCell ref="B27:B28"/>
    <mergeCell ref="C28:D28"/>
    <mergeCell ref="B15:D15"/>
    <mergeCell ref="A12:A29"/>
    <mergeCell ref="C47:D47"/>
    <mergeCell ref="C46:D46"/>
    <mergeCell ref="B42:D42"/>
    <mergeCell ref="B43:B47"/>
    <mergeCell ref="C43:D43"/>
    <mergeCell ref="B16:D16"/>
    <mergeCell ref="A11:D11"/>
    <mergeCell ref="B34:D34"/>
    <mergeCell ref="AM7:AM9"/>
    <mergeCell ref="Z6:Z9"/>
    <mergeCell ref="AA6:AA9"/>
    <mergeCell ref="AB6:AM6"/>
    <mergeCell ref="Y6:Y9"/>
    <mergeCell ref="AK7:AK9"/>
    <mergeCell ref="AH7:AJ7"/>
    <mergeCell ref="AB7:AG8"/>
    <mergeCell ref="AL7:AL9"/>
    <mergeCell ref="X6:X9"/>
    <mergeCell ref="AI8:AJ8"/>
    <mergeCell ref="AH8:AH9"/>
    <mergeCell ref="S7:S9"/>
    <mergeCell ref="A6:D9"/>
    <mergeCell ref="T7:T9"/>
    <mergeCell ref="U7:U9"/>
    <mergeCell ref="Q8:Q9"/>
    <mergeCell ref="V7:V9"/>
    <mergeCell ref="H6:K6"/>
    <mergeCell ref="N8:N9"/>
    <mergeCell ref="R7:R9"/>
    <mergeCell ref="M8:M9"/>
    <mergeCell ref="O8:O9"/>
    <mergeCell ref="I8:I9"/>
    <mergeCell ref="L8:L9"/>
    <mergeCell ref="H8:H9"/>
    <mergeCell ref="W6:W9"/>
    <mergeCell ref="L6:V6"/>
    <mergeCell ref="K7:K9"/>
    <mergeCell ref="L7:Q7"/>
    <mergeCell ref="P8:P9"/>
    <mergeCell ref="B12:D12"/>
    <mergeCell ref="B37:D37"/>
    <mergeCell ref="B36:D36"/>
    <mergeCell ref="C44:D44"/>
    <mergeCell ref="C39:D39"/>
    <mergeCell ref="C45:D45"/>
    <mergeCell ref="C40:D40"/>
    <mergeCell ref="C38:D38"/>
    <mergeCell ref="B41:D41"/>
    <mergeCell ref="B38:B40"/>
    <mergeCell ref="B29:D29"/>
    <mergeCell ref="B35:D35"/>
    <mergeCell ref="B18:D18"/>
    <mergeCell ref="B32:D32"/>
    <mergeCell ref="B25:D25"/>
    <mergeCell ref="B22:D22"/>
    <mergeCell ref="B33:D33"/>
    <mergeCell ref="B30:D30"/>
    <mergeCell ref="C31:D31"/>
    <mergeCell ref="B21:D21"/>
    <mergeCell ref="B13:D13"/>
    <mergeCell ref="B24:D24"/>
    <mergeCell ref="B17:D17"/>
    <mergeCell ref="B23:D23"/>
    <mergeCell ref="J2:V2"/>
    <mergeCell ref="H7:I7"/>
    <mergeCell ref="J7:J9"/>
    <mergeCell ref="A30:A48"/>
    <mergeCell ref="A59:A83"/>
    <mergeCell ref="C73:D73"/>
    <mergeCell ref="C75:C76"/>
    <mergeCell ref="C57:D57"/>
    <mergeCell ref="B59:B83"/>
    <mergeCell ref="C77:D77"/>
    <mergeCell ref="A2:D2"/>
    <mergeCell ref="C78:D78"/>
    <mergeCell ref="C81:D81"/>
    <mergeCell ref="B54:D54"/>
    <mergeCell ref="C82:D82"/>
    <mergeCell ref="B50:D50"/>
    <mergeCell ref="B48:D48"/>
    <mergeCell ref="B51:D51"/>
    <mergeCell ref="C56:D56"/>
    <mergeCell ref="C71:D71"/>
    <mergeCell ref="C74:D74"/>
    <mergeCell ref="B49:D49"/>
    <mergeCell ref="B56:B58"/>
    <mergeCell ref="B52:D52"/>
    <mergeCell ref="B53:D53"/>
    <mergeCell ref="C79:D79"/>
    <mergeCell ref="B160:B170"/>
    <mergeCell ref="C177:D177"/>
    <mergeCell ref="B136:D136"/>
    <mergeCell ref="C144:C145"/>
    <mergeCell ref="C149:D149"/>
    <mergeCell ref="C147:D147"/>
    <mergeCell ref="C148:D148"/>
    <mergeCell ref="C152:C153"/>
    <mergeCell ref="C162:C166"/>
    <mergeCell ref="B133:D133"/>
    <mergeCell ref="B159:D159"/>
    <mergeCell ref="C167:C169"/>
    <mergeCell ref="C174:C176"/>
    <mergeCell ref="B88:D88"/>
    <mergeCell ref="B55:D55"/>
    <mergeCell ref="C83:D83"/>
    <mergeCell ref="C138:D138"/>
    <mergeCell ref="B85:D85"/>
    <mergeCell ref="B84:D84"/>
    <mergeCell ref="B87:D87"/>
    <mergeCell ref="B86:D86"/>
    <mergeCell ref="B154:D154"/>
    <mergeCell ref="A4:O4"/>
    <mergeCell ref="G6:G9"/>
    <mergeCell ref="F6:F9"/>
    <mergeCell ref="B97:B112"/>
    <mergeCell ref="B91:D91"/>
    <mergeCell ref="B195:D195"/>
    <mergeCell ref="A133:A137"/>
    <mergeCell ref="B137:D137"/>
    <mergeCell ref="A217:D217"/>
    <mergeCell ref="B199:D199"/>
    <mergeCell ref="B201:D201"/>
    <mergeCell ref="B208:D208"/>
    <mergeCell ref="A197:A201"/>
    <mergeCell ref="B213:D213"/>
    <mergeCell ref="A216:D216"/>
    <mergeCell ref="A208:A214"/>
    <mergeCell ref="C210:D210"/>
    <mergeCell ref="A202:A204"/>
    <mergeCell ref="C170:D170"/>
    <mergeCell ref="B146:B153"/>
    <mergeCell ref="B118:C121"/>
    <mergeCell ref="C151:D151"/>
    <mergeCell ref="C146:D146"/>
    <mergeCell ref="B130:D130"/>
    <mergeCell ref="A231:A277"/>
    <mergeCell ref="C234:D234"/>
    <mergeCell ref="C237:D237"/>
    <mergeCell ref="C261:D261"/>
    <mergeCell ref="C273:D273"/>
    <mergeCell ref="C268:D268"/>
    <mergeCell ref="C277:D277"/>
    <mergeCell ref="C267:D267"/>
    <mergeCell ref="C263:D263"/>
    <mergeCell ref="C275:D275"/>
    <mergeCell ref="C266:D266"/>
    <mergeCell ref="C269:D269"/>
    <mergeCell ref="C264:D264"/>
    <mergeCell ref="C256:D256"/>
    <mergeCell ref="C259:D259"/>
    <mergeCell ref="C246:D246"/>
    <mergeCell ref="C250:D250"/>
    <mergeCell ref="C248:D248"/>
    <mergeCell ref="C249:D249"/>
    <mergeCell ref="C258:D258"/>
    <mergeCell ref="C253:D253"/>
    <mergeCell ref="C252:D252"/>
    <mergeCell ref="C255:D255"/>
    <mergeCell ref="C240:D240"/>
    <mergeCell ref="C327:D327"/>
    <mergeCell ref="C322:D322"/>
    <mergeCell ref="C317:D317"/>
    <mergeCell ref="C326:D326"/>
    <mergeCell ref="C318:D318"/>
    <mergeCell ref="C296:D296"/>
    <mergeCell ref="C288:D288"/>
    <mergeCell ref="C281:D281"/>
    <mergeCell ref="C280:D280"/>
    <mergeCell ref="C307:D307"/>
    <mergeCell ref="C308:D308"/>
    <mergeCell ref="C305:D305"/>
    <mergeCell ref="C294:D294"/>
    <mergeCell ref="C303:D303"/>
    <mergeCell ref="C295:D295"/>
    <mergeCell ref="C299:D299"/>
    <mergeCell ref="C320:D320"/>
    <mergeCell ref="C321:D321"/>
    <mergeCell ref="C311:D311"/>
    <mergeCell ref="C312:D312"/>
    <mergeCell ref="C314:D314"/>
    <mergeCell ref="C279:D279"/>
    <mergeCell ref="C301:D301"/>
    <mergeCell ref="C293:D293"/>
    <mergeCell ref="C292:D292"/>
    <mergeCell ref="C286:D286"/>
    <mergeCell ref="C282:D282"/>
    <mergeCell ref="C283:D283"/>
    <mergeCell ref="C290:D290"/>
    <mergeCell ref="C287:D287"/>
    <mergeCell ref="C289:D289"/>
    <mergeCell ref="C328:D328"/>
    <mergeCell ref="C300:D300"/>
    <mergeCell ref="C278:D278"/>
    <mergeCell ref="C284:D284"/>
    <mergeCell ref="C285:D285"/>
    <mergeCell ref="C260:D260"/>
    <mergeCell ref="C270:D270"/>
    <mergeCell ref="C271:D271"/>
    <mergeCell ref="C276:D276"/>
    <mergeCell ref="C316:D316"/>
    <mergeCell ref="C325:D325"/>
    <mergeCell ref="C291:D291"/>
    <mergeCell ref="C304:D304"/>
    <mergeCell ref="C313:D313"/>
    <mergeCell ref="C309:D309"/>
    <mergeCell ref="C310:D310"/>
    <mergeCell ref="C324:D324"/>
    <mergeCell ref="C302:D302"/>
    <mergeCell ref="C297:D297"/>
    <mergeCell ref="C298:D298"/>
    <mergeCell ref="C323:D323"/>
    <mergeCell ref="C319:D319"/>
    <mergeCell ref="C306:D306"/>
    <mergeCell ref="C315:D315"/>
    <mergeCell ref="B221:D221"/>
    <mergeCell ref="B92:B94"/>
    <mergeCell ref="C98:D98"/>
    <mergeCell ref="C97:D97"/>
    <mergeCell ref="C108:D108"/>
    <mergeCell ref="C111:D111"/>
    <mergeCell ref="C99:C106"/>
    <mergeCell ref="B204:D204"/>
    <mergeCell ref="B203:D203"/>
    <mergeCell ref="B200:D200"/>
    <mergeCell ref="A206:D206"/>
    <mergeCell ref="A218:A228"/>
    <mergeCell ref="B220:D220"/>
    <mergeCell ref="B224:D224"/>
    <mergeCell ref="B186:D186"/>
    <mergeCell ref="C193:D193"/>
    <mergeCell ref="C191:D191"/>
    <mergeCell ref="A185:D185"/>
    <mergeCell ref="B187:D187"/>
    <mergeCell ref="C194:D194"/>
    <mergeCell ref="B189:D189"/>
    <mergeCell ref="B188:D188"/>
    <mergeCell ref="A207:D207"/>
    <mergeCell ref="B202:D202"/>
    <mergeCell ref="C231:D231"/>
    <mergeCell ref="A215:D215"/>
    <mergeCell ref="B209:B211"/>
    <mergeCell ref="C160:C161"/>
    <mergeCell ref="C139:D139"/>
    <mergeCell ref="A84:A89"/>
    <mergeCell ref="C80:D80"/>
    <mergeCell ref="C94:D94"/>
    <mergeCell ref="B122:C128"/>
    <mergeCell ref="B131:D131"/>
    <mergeCell ref="B134:D134"/>
    <mergeCell ref="C107:D107"/>
    <mergeCell ref="B113:D113"/>
    <mergeCell ref="B116:D116"/>
    <mergeCell ref="C112:D112"/>
    <mergeCell ref="A205:D205"/>
    <mergeCell ref="B190:B194"/>
    <mergeCell ref="B218:D218"/>
    <mergeCell ref="C211:D211"/>
    <mergeCell ref="B226:B228"/>
    <mergeCell ref="C226:D226"/>
    <mergeCell ref="B180:D180"/>
    <mergeCell ref="C227:D227"/>
    <mergeCell ref="C190:D190"/>
    <mergeCell ref="C239:D239"/>
    <mergeCell ref="C251:D251"/>
    <mergeCell ref="C244:D244"/>
    <mergeCell ref="C245:D245"/>
    <mergeCell ref="C242:D242"/>
    <mergeCell ref="C232:D232"/>
    <mergeCell ref="C236:D236"/>
    <mergeCell ref="C109:D109"/>
    <mergeCell ref="C235:D235"/>
    <mergeCell ref="C233:D233"/>
    <mergeCell ref="B225:D225"/>
    <mergeCell ref="B230:D230"/>
    <mergeCell ref="C228:D228"/>
    <mergeCell ref="B197:D197"/>
    <mergeCell ref="B231:B251"/>
    <mergeCell ref="C243:D243"/>
    <mergeCell ref="C238:D238"/>
    <mergeCell ref="C142:D142"/>
    <mergeCell ref="C141:D141"/>
    <mergeCell ref="B135:D135"/>
    <mergeCell ref="B117:D117"/>
    <mergeCell ref="B115:D115"/>
    <mergeCell ref="B114:D114"/>
    <mergeCell ref="B138:B145"/>
    <mergeCell ref="C247:D247"/>
    <mergeCell ref="A171:A181"/>
    <mergeCell ref="A183:A184"/>
    <mergeCell ref="A229:A230"/>
    <mergeCell ref="B219:D219"/>
    <mergeCell ref="B198:D198"/>
    <mergeCell ref="B95:D95"/>
    <mergeCell ref="A138:A145"/>
    <mergeCell ref="A146:A155"/>
    <mergeCell ref="A156:A170"/>
    <mergeCell ref="A90:A113"/>
    <mergeCell ref="A114:A132"/>
    <mergeCell ref="C156:C157"/>
    <mergeCell ref="B156:B158"/>
    <mergeCell ref="C158:D158"/>
    <mergeCell ref="B96:D96"/>
    <mergeCell ref="C178:D178"/>
    <mergeCell ref="B229:D229"/>
    <mergeCell ref="B214:D214"/>
    <mergeCell ref="B222:D222"/>
    <mergeCell ref="B223:D223"/>
    <mergeCell ref="B212:D212"/>
    <mergeCell ref="C209:D209"/>
    <mergeCell ref="C192:D192"/>
    <mergeCell ref="A331:O331"/>
    <mergeCell ref="A334:AC334"/>
    <mergeCell ref="A332:D332"/>
    <mergeCell ref="A333:R333"/>
    <mergeCell ref="A5:AM5"/>
    <mergeCell ref="A330:W330"/>
    <mergeCell ref="A329:Q329"/>
    <mergeCell ref="A309:A328"/>
    <mergeCell ref="B326:B328"/>
    <mergeCell ref="B278:B308"/>
    <mergeCell ref="B309:B325"/>
    <mergeCell ref="A278:A308"/>
    <mergeCell ref="B265:B277"/>
    <mergeCell ref="C254:D254"/>
    <mergeCell ref="C257:D257"/>
    <mergeCell ref="C262:D262"/>
    <mergeCell ref="C274:D274"/>
    <mergeCell ref="C265:D265"/>
    <mergeCell ref="C272:D272"/>
    <mergeCell ref="B252:B264"/>
    <mergeCell ref="B90:D90"/>
    <mergeCell ref="C92:D92"/>
    <mergeCell ref="C93:D93"/>
    <mergeCell ref="C241:D241"/>
  </mergeCells>
  <phoneticPr fontId="21" type="noConversion"/>
  <conditionalFormatting sqref="F286:N328 T286:U328 P286:R328 F217:N218 G219 O217:R217 F179:N179 P179:U179 P218:R219 T218:U219 P181:R184 S181:S188 W179:AM179 T181:AM181 W218:AM219 W286:AM328 W182:AM184 V182:V188 F181:N184 S205 S182:U184 S225 S215:S219 S230 S236 S239 S265:S266 S269 S285:S328">
    <cfRule type="cellIs" dxfId="245" priority="174" stopIfTrue="1" operator="lessThan">
      <formula>0</formula>
    </cfRule>
  </conditionalFormatting>
  <conditionalFormatting sqref="F12:G18 J12:J18 AK12:AM18 U12:X18 V19:V28 F11:AM11">
    <cfRule type="cellIs" dxfId="244" priority="173" stopIfTrue="1" operator="lessThan">
      <formula>0</formula>
    </cfRule>
  </conditionalFormatting>
  <conditionalFormatting sqref="F20:N23 Q20:R23 T20:U23 F28:N28 P28:R28 AH32:AM35 F32:N42 AH39:AM39 AH41:AM42 F54:N54 AI56:AM58 T158:U158 Q90:R96 F90:N96 T56:AA56 AH59:AM82 T90:AA90 AH90:AM96 AH108:AM108 T108:U108 F108:N108 Q108:R108 Q111:R113 F111:N113 T111:U113 AH111:AM113 AH118:AM131 F118:N131 Q118:R131 P158:R158 F158:N158 F162:N162 P162:R162 T162:U162 T170:U171 P170:R171 F170:N171 T28:U28 W28:AM28 W20:AM23 W54:AM54 W41:AA42 W40:AM40 W39:AA39 W36:AM38 W32:AA35 T57:U83 W57:AA82 W83:AM83 T118:U131 W118:AA131 W111:AA113 W108:AA108 T91:U96 W91:AA96 W170:AM171 W162:AM162 W158:AM158 V31:V54 V91:V131 F30:N30 F56:N83 P30:AM30 P32:U42 P54:U54 P56:S83 T25:U26 U24 Q25:R26 F25:N26 F24:J24 W25:AM26 W24:X24 AK24:AM24 AB35:AG35 V57:V88">
    <cfRule type="cellIs" dxfId="243" priority="172" stopIfTrue="1" operator="lessThan">
      <formula>0</formula>
    </cfRule>
  </conditionalFormatting>
  <conditionalFormatting sqref="F186:N188 AH186:AM187 W188:AM188 T186:U188 T190:AM190 W186:AA187 T191:U194 W191:AM194 V191:V195 F190:N194 Q186:R188 Q190:S194">
    <cfRule type="cellIs" dxfId="242" priority="171" stopIfTrue="1" operator="lessThan">
      <formula>0</formula>
    </cfRule>
  </conditionalFormatting>
  <conditionalFormatting sqref="F197:N200 F202:N203 F205:N205 Q205:R205 T205:AM205 Q197:AM200 Q202:AM203 F208:AM213 V206:V207">
    <cfRule type="cellIs" dxfId="241" priority="170" stopIfTrue="1" operator="lessThan">
      <formula>0</formula>
    </cfRule>
  </conditionalFormatting>
  <conditionalFormatting sqref="F234:R234 T217:AM217 F245:R247 F235:N235 P235:R235 F250:R254 F248:N249 P248:R249 F255:N264 P255:R264 P231:R233 F231:N233 AH223:AM223 F237:N238 F240:N244 P240:R244 F267:N268 F270:N284 F221:N224 F226:N229 F219 H219:N219 W223:AB223 W224:AM224 W221:AM222 W270:AM284 W267:AM268 W240:AM264 W237:AM238 W231:AM235 W226:AM229 V218:V328 P221:U224 P226:U229 S231:U235 P237:U238 S240:U264 P267:U268 P270:U284">
    <cfRule type="cellIs" dxfId="240" priority="169" stopIfTrue="1" operator="lessThan">
      <formula>0</formula>
    </cfRule>
  </conditionalFormatting>
  <conditionalFormatting sqref="F27:G27 J27 U27 AK27:AM27 W27:X27">
    <cfRule type="cellIs" dxfId="239" priority="168" stopIfTrue="1" operator="lessThan">
      <formula>0</formula>
    </cfRule>
  </conditionalFormatting>
  <conditionalFormatting sqref="F31:G31 J31 U31 AK31:AM31 W31:X31">
    <cfRule type="cellIs" dxfId="238" priority="167" stopIfTrue="1" operator="lessThan">
      <formula>0</formula>
    </cfRule>
  </conditionalFormatting>
  <conditionalFormatting sqref="F43:G43 J43 U43 AK43:AM43 W43:X43">
    <cfRule type="cellIs" dxfId="237" priority="166" stopIfTrue="1" operator="lessThan">
      <formula>0</formula>
    </cfRule>
  </conditionalFormatting>
  <conditionalFormatting sqref="F44:G45 J44:J45 U44:U45 AK44:AM45 W44:X45">
    <cfRule type="cellIs" dxfId="236" priority="165" stopIfTrue="1" operator="lessThan">
      <formula>0</formula>
    </cfRule>
  </conditionalFormatting>
  <conditionalFormatting sqref="F46:G47 J46:J47 U46:U47 AK46:AM47 W46:X47">
    <cfRule type="cellIs" dxfId="235" priority="164" stopIfTrue="1" operator="lessThan">
      <formula>0</formula>
    </cfRule>
  </conditionalFormatting>
  <conditionalFormatting sqref="F48:G53 J48:J53 U48:U53 AK48:AM53 W48:X53">
    <cfRule type="cellIs" dxfId="234" priority="163" stopIfTrue="1" operator="lessThan">
      <formula>0</formula>
    </cfRule>
  </conditionalFormatting>
  <conditionalFormatting sqref="AH56:AH57">
    <cfRule type="cellIs" dxfId="233" priority="161" stopIfTrue="1" operator="lessThan">
      <formula>0</formula>
    </cfRule>
  </conditionalFormatting>
  <conditionalFormatting sqref="F84:G88 J84:J88 AK84:AM88 U84:U88 W84:X88">
    <cfRule type="cellIs" dxfId="232" priority="160" stopIfTrue="1" operator="lessThan">
      <formula>0</formula>
    </cfRule>
  </conditionalFormatting>
  <conditionalFormatting sqref="F97:G107 J97:J107 U97:U107 AK97:AM107 W97:X107">
    <cfRule type="cellIs" dxfId="231" priority="159" stopIfTrue="1" operator="lessThan">
      <formula>0</formula>
    </cfRule>
  </conditionalFormatting>
  <conditionalFormatting sqref="F109:G110 J109:J110 U109:U110 AK109:AM110 W109:X110">
    <cfRule type="cellIs" dxfId="230" priority="158" stopIfTrue="1" operator="lessThan">
      <formula>0</formula>
    </cfRule>
  </conditionalFormatting>
  <conditionalFormatting sqref="F19:G19 J19">
    <cfRule type="cellIs" dxfId="229" priority="157" stopIfTrue="1" operator="lessThan">
      <formula>0</formula>
    </cfRule>
  </conditionalFormatting>
  <conditionalFormatting sqref="U19 W19:X19">
    <cfRule type="cellIs" dxfId="228" priority="156" stopIfTrue="1" operator="lessThan">
      <formula>0</formula>
    </cfRule>
  </conditionalFormatting>
  <conditionalFormatting sqref="AK19:AM19">
    <cfRule type="cellIs" dxfId="227" priority="155" stopIfTrue="1" operator="lessThan">
      <formula>0</formula>
    </cfRule>
  </conditionalFormatting>
  <conditionalFormatting sqref="AB64:AG64">
    <cfRule type="cellIs" dxfId="226" priority="154" stopIfTrue="1" operator="lessThan">
      <formula>0</formula>
    </cfRule>
  </conditionalFormatting>
  <conditionalFormatting sqref="F114:G114 J114 U114 AK114:AM114 W114:X114">
    <cfRule type="cellIs" dxfId="225" priority="153" stopIfTrue="1" operator="lessThan">
      <formula>0</formula>
    </cfRule>
  </conditionalFormatting>
  <conditionalFormatting sqref="F115:G115 J115 U115 AK115:AM115 W115:X115">
    <cfRule type="cellIs" dxfId="224" priority="152" stopIfTrue="1" operator="lessThan">
      <formula>0</formula>
    </cfRule>
  </conditionalFormatting>
  <conditionalFormatting sqref="F116:G116 J116 U116 AK116:AM116 W116:X116">
    <cfRule type="cellIs" dxfId="223" priority="151" stopIfTrue="1" operator="lessThan">
      <formula>0</formula>
    </cfRule>
  </conditionalFormatting>
  <conditionalFormatting sqref="F117:G117 J117 U117 AK117:AM117 W117:X117">
    <cfRule type="cellIs" dxfId="222" priority="150" stopIfTrue="1" operator="lessThan">
      <formula>0</formula>
    </cfRule>
  </conditionalFormatting>
  <conditionalFormatting sqref="F133:G136 J133:J136 AK133:AM136 U133:X136 U138:X154 AK138:AM154 J138:J154 F138:G154">
    <cfRule type="cellIs" dxfId="221" priority="149" stopIfTrue="1" operator="lessThan">
      <formula>0</formula>
    </cfRule>
  </conditionalFormatting>
  <conditionalFormatting sqref="F156:G157 J156:J157 U156:X156 AK156:AM157 U157 W157:X157 V157:V179">
    <cfRule type="cellIs" dxfId="220" priority="148" stopIfTrue="1" operator="lessThan">
      <formula>0</formula>
    </cfRule>
  </conditionalFormatting>
  <conditionalFormatting sqref="F160:G161 J160:J161 U160:U161 AK160:AM161 W160:X161">
    <cfRule type="cellIs" dxfId="219" priority="147" stopIfTrue="1" operator="lessThan">
      <formula>0</formula>
    </cfRule>
  </conditionalFormatting>
  <conditionalFormatting sqref="F159:G159 J159 U159 AK159:AM159 W159:X159">
    <cfRule type="cellIs" dxfId="218" priority="146" stopIfTrue="1" operator="lessThan">
      <formula>0</formula>
    </cfRule>
  </conditionalFormatting>
  <conditionalFormatting sqref="F163:G163 J163 U163 AK163:AM163 W163:X163">
    <cfRule type="cellIs" dxfId="217" priority="145" stopIfTrue="1" operator="lessThan">
      <formula>0</formula>
    </cfRule>
  </conditionalFormatting>
  <conditionalFormatting sqref="F165:G166 J165:J166 U165:U166 AK165:AM166 W165:X166">
    <cfRule type="cellIs" dxfId="216" priority="144" stopIfTrue="1" operator="lessThan">
      <formula>0</formula>
    </cfRule>
  </conditionalFormatting>
  <conditionalFormatting sqref="F164:G164 J164 U164 AK164:AM164 W164:X164">
    <cfRule type="cellIs" dxfId="215" priority="143" stopIfTrue="1" operator="lessThan">
      <formula>0</formula>
    </cfRule>
  </conditionalFormatting>
  <conditionalFormatting sqref="F168:G169 J168:J169 U168:U169 AK168:AM169 W168:X169">
    <cfRule type="cellIs" dxfId="214" priority="142" stopIfTrue="1" operator="lessThan">
      <formula>0</formula>
    </cfRule>
  </conditionalFormatting>
  <conditionalFormatting sqref="F167:G167 J167 U167 AK167:AM167 W167:X167">
    <cfRule type="cellIs" dxfId="213" priority="141" stopIfTrue="1" operator="lessThan">
      <formula>0</formula>
    </cfRule>
  </conditionalFormatting>
  <conditionalFormatting sqref="F172:G178 J172:J178 U172:U178 AK172:AM178 W172:X178">
    <cfRule type="cellIs" dxfId="212" priority="140" stopIfTrue="1" operator="lessThan">
      <formula>0</formula>
    </cfRule>
  </conditionalFormatting>
  <conditionalFormatting sqref="F230:G230 J230 U230 AK230:AM230 W230:X230">
    <cfRule type="cellIs" dxfId="211" priority="139" stopIfTrue="1" operator="lessThan">
      <formula>0</formula>
    </cfRule>
  </conditionalFormatting>
  <conditionalFormatting sqref="F236:G236 J236 U236 AK236:AM236 W236:X236">
    <cfRule type="cellIs" dxfId="210" priority="138" stopIfTrue="1" operator="lessThan">
      <formula>0</formula>
    </cfRule>
  </conditionalFormatting>
  <conditionalFormatting sqref="F239:G239 J239 U239 AK239:AM239 W239:X239">
    <cfRule type="cellIs" dxfId="209" priority="137" stopIfTrue="1" operator="lessThan">
      <formula>0</formula>
    </cfRule>
  </conditionalFormatting>
  <conditionalFormatting sqref="F265:G265 J265 U265 AK265:AM265 W265:X265">
    <cfRule type="cellIs" dxfId="208" priority="136" stopIfTrue="1" operator="lessThan">
      <formula>0</formula>
    </cfRule>
  </conditionalFormatting>
  <conditionalFormatting sqref="F266:G266 J266 U266 AK266:AM266 W266:X266">
    <cfRule type="cellIs" dxfId="207" priority="135" stopIfTrue="1" operator="lessThan">
      <formula>0</formula>
    </cfRule>
  </conditionalFormatting>
  <conditionalFormatting sqref="F269:G269 J269 U269 AK269:AM269 W269:X269">
    <cfRule type="cellIs" dxfId="206" priority="134" stopIfTrue="1" operator="lessThan">
      <formula>0</formula>
    </cfRule>
  </conditionalFormatting>
  <conditionalFormatting sqref="F285:G285 J285 U285 AK285:AM285 W285:X285">
    <cfRule type="cellIs" dxfId="205" priority="133" stopIfTrue="1" operator="lessThan">
      <formula>0</formula>
    </cfRule>
  </conditionalFormatting>
  <conditionalFormatting sqref="AB65:AG70">
    <cfRule type="cellIs" dxfId="204" priority="132" stopIfTrue="1" operator="lessThan">
      <formula>0</formula>
    </cfRule>
  </conditionalFormatting>
  <conditionalFormatting sqref="K12:T19">
    <cfRule type="cellIs" dxfId="203" priority="130" stopIfTrue="1" operator="lessThan">
      <formula>0</formula>
    </cfRule>
  </conditionalFormatting>
  <conditionalFormatting sqref="Y12:AJ19">
    <cfRule type="cellIs" dxfId="202" priority="129" stopIfTrue="1" operator="lessThan">
      <formula>0</formula>
    </cfRule>
  </conditionalFormatting>
  <conditionalFormatting sqref="P26">
    <cfRule type="cellIs" dxfId="201" priority="127" stopIfTrue="1" operator="lessThan">
      <formula>0</formula>
    </cfRule>
  </conditionalFormatting>
  <conditionalFormatting sqref="S28 S20:S23 S25:S26">
    <cfRule type="cellIs" dxfId="200" priority="126" stopIfTrue="1" operator="lessThan">
      <formula>0</formula>
    </cfRule>
  </conditionalFormatting>
  <conditionalFormatting sqref="K27:T27">
    <cfRule type="cellIs" dxfId="199" priority="125" stopIfTrue="1" operator="lessThan">
      <formula>0</formula>
    </cfRule>
  </conditionalFormatting>
  <conditionalFormatting sqref="Y27:AJ27">
    <cfRule type="cellIs" dxfId="198" priority="124" stopIfTrue="1" operator="lessThan">
      <formula>0</formula>
    </cfRule>
  </conditionalFormatting>
  <conditionalFormatting sqref="K31:T31">
    <cfRule type="cellIs" dxfId="197" priority="123" stopIfTrue="1" operator="lessThan">
      <formula>0</formula>
    </cfRule>
  </conditionalFormatting>
  <conditionalFormatting sqref="Y31:AJ31">
    <cfRule type="cellIs" dxfId="196" priority="122" stopIfTrue="1" operator="lessThan">
      <formula>0</formula>
    </cfRule>
  </conditionalFormatting>
  <conditionalFormatting sqref="AB39:AG39">
    <cfRule type="cellIs" dxfId="195" priority="120" stopIfTrue="1" operator="lessThan">
      <formula>0</formula>
    </cfRule>
  </conditionalFormatting>
  <conditionalFormatting sqref="O32:O42">
    <cfRule type="cellIs" dxfId="194" priority="119" stopIfTrue="1" operator="lessThan">
      <formula>0</formula>
    </cfRule>
  </conditionalFormatting>
  <conditionalFormatting sqref="AB41:AG42">
    <cfRule type="cellIs" dxfId="193" priority="117" stopIfTrue="1" operator="lessThan">
      <formula>0</formula>
    </cfRule>
  </conditionalFormatting>
  <conditionalFormatting sqref="K43:T53">
    <cfRule type="cellIs" dxfId="192" priority="116" stopIfTrue="1" operator="lessThan">
      <formula>0</formula>
    </cfRule>
  </conditionalFormatting>
  <conditionalFormatting sqref="Y43:AJ53">
    <cfRule type="cellIs" dxfId="191" priority="115" stopIfTrue="1" operator="lessThan">
      <formula>0</formula>
    </cfRule>
  </conditionalFormatting>
  <conditionalFormatting sqref="O54 O56:O83">
    <cfRule type="cellIs" dxfId="190" priority="114" stopIfTrue="1" operator="lessThan">
      <formula>0</formula>
    </cfRule>
  </conditionalFormatting>
  <conditionalFormatting sqref="AB56:AG57">
    <cfRule type="cellIs" dxfId="189" priority="112" stopIfTrue="1" operator="lessThan">
      <formula>0</formula>
    </cfRule>
  </conditionalFormatting>
  <conditionalFormatting sqref="AB59:AG63">
    <cfRule type="cellIs" dxfId="188" priority="111" stopIfTrue="1" operator="lessThan">
      <formula>0</formula>
    </cfRule>
  </conditionalFormatting>
  <conditionalFormatting sqref="AB71:AG82">
    <cfRule type="cellIs" dxfId="187" priority="110" stopIfTrue="1" operator="lessThan">
      <formula>0</formula>
    </cfRule>
  </conditionalFormatting>
  <conditionalFormatting sqref="K84:T88">
    <cfRule type="cellIs" dxfId="186" priority="109" stopIfTrue="1" operator="lessThan">
      <formula>0</formula>
    </cfRule>
  </conditionalFormatting>
  <conditionalFormatting sqref="Y84:AJ88">
    <cfRule type="cellIs" dxfId="185" priority="108" stopIfTrue="1" operator="lessThan">
      <formula>0</formula>
    </cfRule>
  </conditionalFormatting>
  <conditionalFormatting sqref="O90:O96">
    <cfRule type="cellIs" dxfId="184" priority="107" stopIfTrue="1" operator="lessThan">
      <formula>0</formula>
    </cfRule>
  </conditionalFormatting>
  <conditionalFormatting sqref="S90:S96">
    <cfRule type="cellIs" dxfId="183" priority="106" stopIfTrue="1" operator="lessThan">
      <formula>0</formula>
    </cfRule>
  </conditionalFormatting>
  <conditionalFormatting sqref="AB90:AG96">
    <cfRule type="cellIs" dxfId="182" priority="105" stopIfTrue="1" operator="lessThan">
      <formula>0</formula>
    </cfRule>
  </conditionalFormatting>
  <conditionalFormatting sqref="K97:T107">
    <cfRule type="cellIs" dxfId="181" priority="104" stopIfTrue="1" operator="lessThan">
      <formula>0</formula>
    </cfRule>
  </conditionalFormatting>
  <conditionalFormatting sqref="Y97:AJ107">
    <cfRule type="cellIs" dxfId="180" priority="103" stopIfTrue="1" operator="lessThan">
      <formula>0</formula>
    </cfRule>
  </conditionalFormatting>
  <conditionalFormatting sqref="O108">
    <cfRule type="cellIs" dxfId="179" priority="102" stopIfTrue="1" operator="lessThan">
      <formula>0</formula>
    </cfRule>
  </conditionalFormatting>
  <conditionalFormatting sqref="S108">
    <cfRule type="cellIs" dxfId="178" priority="101" stopIfTrue="1" operator="lessThan">
      <formula>0</formula>
    </cfRule>
  </conditionalFormatting>
  <conditionalFormatting sqref="S111:S113">
    <cfRule type="cellIs" dxfId="177" priority="100" stopIfTrue="1" operator="lessThan">
      <formula>0</formula>
    </cfRule>
  </conditionalFormatting>
  <conditionalFormatting sqref="O111:O113">
    <cfRule type="cellIs" dxfId="176" priority="99" stopIfTrue="1" operator="lessThan">
      <formula>0</formula>
    </cfRule>
  </conditionalFormatting>
  <conditionalFormatting sqref="AB108:AG108 AB111:AG113">
    <cfRule type="cellIs" dxfId="175" priority="98" stopIfTrue="1" operator="lessThan">
      <formula>0</formula>
    </cfRule>
  </conditionalFormatting>
  <conditionalFormatting sqref="Y109:AJ110">
    <cfRule type="cellIs" dxfId="174" priority="97" stopIfTrue="1" operator="lessThan">
      <formula>0</formula>
    </cfRule>
  </conditionalFormatting>
  <conditionalFormatting sqref="K109:O110 Q109:T110">
    <cfRule type="cellIs" dxfId="173" priority="96" stopIfTrue="1" operator="lessThan">
      <formula>0</formula>
    </cfRule>
  </conditionalFormatting>
  <conditionalFormatting sqref="K114:O117 Q114:T117">
    <cfRule type="cellIs" dxfId="172" priority="95" stopIfTrue="1" operator="lessThan">
      <formula>0</formula>
    </cfRule>
  </conditionalFormatting>
  <conditionalFormatting sqref="Y114:AJ117">
    <cfRule type="cellIs" dxfId="171" priority="94" stopIfTrue="1" operator="lessThan">
      <formula>0</formula>
    </cfRule>
  </conditionalFormatting>
  <conditionalFormatting sqref="AB118:AG131">
    <cfRule type="cellIs" dxfId="170" priority="93" stopIfTrue="1" operator="lessThan">
      <formula>0</formula>
    </cfRule>
  </conditionalFormatting>
  <conditionalFormatting sqref="S118:S131">
    <cfRule type="cellIs" dxfId="169" priority="92" stopIfTrue="1" operator="lessThan">
      <formula>0</formula>
    </cfRule>
  </conditionalFormatting>
  <conditionalFormatting sqref="O118:O131">
    <cfRule type="cellIs" dxfId="168" priority="91" stopIfTrue="1" operator="lessThan">
      <formula>0</formula>
    </cfRule>
  </conditionalFormatting>
  <conditionalFormatting sqref="K133:T136 K138:T154 K156:T157">
    <cfRule type="cellIs" dxfId="167" priority="90" stopIfTrue="1" operator="lessThan">
      <formula>0</formula>
    </cfRule>
  </conditionalFormatting>
  <conditionalFormatting sqref="K159:T161">
    <cfRule type="cellIs" dxfId="166" priority="86" stopIfTrue="1" operator="lessThan">
      <formula>0</formula>
    </cfRule>
  </conditionalFormatting>
  <conditionalFormatting sqref="Y159:AJ161">
    <cfRule type="cellIs" dxfId="165" priority="85" stopIfTrue="1" operator="lessThan">
      <formula>0</formula>
    </cfRule>
  </conditionalFormatting>
  <conditionalFormatting sqref="S162">
    <cfRule type="cellIs" dxfId="164" priority="84" stopIfTrue="1" operator="lessThan">
      <formula>0</formula>
    </cfRule>
  </conditionalFormatting>
  <conditionalFormatting sqref="O162">
    <cfRule type="cellIs" dxfId="163" priority="83" stopIfTrue="1" operator="lessThan">
      <formula>0</formula>
    </cfRule>
  </conditionalFormatting>
  <conditionalFormatting sqref="K163:T168 K169:O169 Q169:T169">
    <cfRule type="cellIs" dxfId="162" priority="82" stopIfTrue="1" operator="lessThan">
      <formula>0</formula>
    </cfRule>
  </conditionalFormatting>
  <conditionalFormatting sqref="Y163:AJ169">
    <cfRule type="cellIs" dxfId="161" priority="81" stopIfTrue="1" operator="lessThan">
      <formula>0</formula>
    </cfRule>
  </conditionalFormatting>
  <conditionalFormatting sqref="S171">
    <cfRule type="cellIs" dxfId="160" priority="80" stopIfTrue="1" operator="lessThan">
      <formula>0</formula>
    </cfRule>
  </conditionalFormatting>
  <conditionalFormatting sqref="S170">
    <cfRule type="cellIs" dxfId="159" priority="79" stopIfTrue="1" operator="lessThan">
      <formula>0</formula>
    </cfRule>
  </conditionalFormatting>
  <conditionalFormatting sqref="O170:O171">
    <cfRule type="cellIs" dxfId="158" priority="78" stopIfTrue="1" operator="lessThan">
      <formula>0</formula>
    </cfRule>
  </conditionalFormatting>
  <conditionalFormatting sqref="K172:T178">
    <cfRule type="cellIs" dxfId="157" priority="77" stopIfTrue="1" operator="lessThan">
      <formula>0</formula>
    </cfRule>
  </conditionalFormatting>
  <conditionalFormatting sqref="Y172:AJ178">
    <cfRule type="cellIs" dxfId="156" priority="76" stopIfTrue="1" operator="lessThan">
      <formula>0</formula>
    </cfRule>
  </conditionalFormatting>
  <conditionalFormatting sqref="AB186:AG187">
    <cfRule type="cellIs" dxfId="155" priority="75" stopIfTrue="1" operator="lessThan">
      <formula>0</formula>
    </cfRule>
  </conditionalFormatting>
  <conditionalFormatting sqref="O179 O186:O188 O181:O184 O190:O195 O197:O200 O202:O203 O205">
    <cfRule type="cellIs" dxfId="154" priority="74" stopIfTrue="1" operator="lessThan">
      <formula>0</formula>
    </cfRule>
  </conditionalFormatting>
  <conditionalFormatting sqref="F215:R216 T215:AM216">
    <cfRule type="cellIs" dxfId="153" priority="73" stopIfTrue="1" operator="lessThan">
      <formula>0</formula>
    </cfRule>
  </conditionalFormatting>
  <conditionalFormatting sqref="AC223:AG223">
    <cfRule type="cellIs" dxfId="152" priority="72" stopIfTrue="1" operator="lessThan">
      <formula>0</formula>
    </cfRule>
  </conditionalFormatting>
  <conditionalFormatting sqref="O218:O224 O226:O229 O231:O233">
    <cfRule type="cellIs" dxfId="151" priority="71" stopIfTrue="1" operator="lessThan">
      <formula>0</formula>
    </cfRule>
  </conditionalFormatting>
  <conditionalFormatting sqref="K230:R230 T230">
    <cfRule type="cellIs" dxfId="150" priority="70" stopIfTrue="1" operator="lessThan">
      <formula>0</formula>
    </cfRule>
  </conditionalFormatting>
  <conditionalFormatting sqref="O235">
    <cfRule type="cellIs" dxfId="149" priority="69" stopIfTrue="1" operator="lessThan">
      <formula>0</formula>
    </cfRule>
  </conditionalFormatting>
  <conditionalFormatting sqref="K236:R236 T236">
    <cfRule type="cellIs" dxfId="148" priority="68" stopIfTrue="1" operator="lessThan">
      <formula>0</formula>
    </cfRule>
  </conditionalFormatting>
  <conditionalFormatting sqref="O237:O238 O240:O244">
    <cfRule type="cellIs" dxfId="147" priority="67" stopIfTrue="1" operator="lessThan">
      <formula>0</formula>
    </cfRule>
  </conditionalFormatting>
  <conditionalFormatting sqref="K239:R239 T239">
    <cfRule type="cellIs" dxfId="146" priority="66" stopIfTrue="1" operator="lessThan">
      <formula>0</formula>
    </cfRule>
  </conditionalFormatting>
  <conditionalFormatting sqref="Y236:AJ236">
    <cfRule type="cellIs" dxfId="145" priority="65" stopIfTrue="1" operator="lessThan">
      <formula>0</formula>
    </cfRule>
  </conditionalFormatting>
  <conditionalFormatting sqref="Y230:AJ230">
    <cfRule type="cellIs" dxfId="144" priority="64" stopIfTrue="1" operator="lessThan">
      <formula>0</formula>
    </cfRule>
  </conditionalFormatting>
  <conditionalFormatting sqref="Y239:AJ239">
    <cfRule type="cellIs" dxfId="143" priority="63" stopIfTrue="1" operator="lessThan">
      <formula>0</formula>
    </cfRule>
  </conditionalFormatting>
  <conditionalFormatting sqref="O248:O249">
    <cfRule type="cellIs" dxfId="142" priority="62" stopIfTrue="1" operator="lessThan">
      <formula>0</formula>
    </cfRule>
  </conditionalFormatting>
  <conditionalFormatting sqref="O255:O264 O270:O284 O267:O268 O286:O328">
    <cfRule type="cellIs" dxfId="141" priority="61" stopIfTrue="1" operator="lessThan">
      <formula>0</formula>
    </cfRule>
  </conditionalFormatting>
  <conditionalFormatting sqref="K265:R266 T265:T266">
    <cfRule type="cellIs" dxfId="140" priority="60" stopIfTrue="1" operator="lessThan">
      <formula>0</formula>
    </cfRule>
  </conditionalFormatting>
  <conditionalFormatting sqref="Y265:AJ266">
    <cfRule type="cellIs" dxfId="139" priority="59" stopIfTrue="1" operator="lessThan">
      <formula>0</formula>
    </cfRule>
  </conditionalFormatting>
  <conditionalFormatting sqref="Y269:AJ269">
    <cfRule type="cellIs" dxfId="138" priority="58" stopIfTrue="1" operator="lessThan">
      <formula>0</formula>
    </cfRule>
  </conditionalFormatting>
  <conditionalFormatting sqref="K269:R269 T269">
    <cfRule type="cellIs" dxfId="137" priority="57" stopIfTrue="1" operator="lessThan">
      <formula>0</formula>
    </cfRule>
  </conditionalFormatting>
  <conditionalFormatting sqref="K285:R285 T285">
    <cfRule type="cellIs" dxfId="136" priority="56" stopIfTrue="1" operator="lessThan">
      <formula>0</formula>
    </cfRule>
  </conditionalFormatting>
  <conditionalFormatting sqref="Y285:AJ285">
    <cfRule type="cellIs" dxfId="135" priority="55" stopIfTrue="1" operator="lessThan">
      <formula>0</formula>
    </cfRule>
  </conditionalFormatting>
  <conditionalFormatting sqref="F220">
    <cfRule type="cellIs" dxfId="134" priority="54" stopIfTrue="1" operator="lessThan">
      <formula>0</formula>
    </cfRule>
  </conditionalFormatting>
  <conditionalFormatting sqref="G220:N220">
    <cfRule type="cellIs" dxfId="133" priority="53" stopIfTrue="1" operator="lessThan">
      <formula>0</formula>
    </cfRule>
  </conditionalFormatting>
  <conditionalFormatting sqref="P220:S220">
    <cfRule type="cellIs" dxfId="132" priority="52" stopIfTrue="1" operator="lessThan">
      <formula>0</formula>
    </cfRule>
  </conditionalFormatting>
  <conditionalFormatting sqref="T220:U220 W220:AL220">
    <cfRule type="cellIs" dxfId="131" priority="51" stopIfTrue="1" operator="lessThan">
      <formula>0</formula>
    </cfRule>
  </conditionalFormatting>
  <conditionalFormatting sqref="AM220">
    <cfRule type="cellIs" dxfId="130" priority="50" stopIfTrue="1" operator="lessThan">
      <formula>0</formula>
    </cfRule>
  </conditionalFormatting>
  <conditionalFormatting sqref="F225:R225 T225:U225 W225:AM225">
    <cfRule type="cellIs" dxfId="129" priority="49" stopIfTrue="1" operator="lessThan">
      <formula>0</formula>
    </cfRule>
  </conditionalFormatting>
  <conditionalFormatting sqref="F185:R185 T185:U185 W185:AM185">
    <cfRule type="cellIs" dxfId="128" priority="48" stopIfTrue="1" operator="lessThan">
      <formula>0</formula>
    </cfRule>
  </conditionalFormatting>
  <conditionalFormatting sqref="H12:I19">
    <cfRule type="cellIs" dxfId="127" priority="47" stopIfTrue="1" operator="lessThan">
      <formula>0</formula>
    </cfRule>
  </conditionalFormatting>
  <conditionalFormatting sqref="H27:I27">
    <cfRule type="cellIs" dxfId="126" priority="46" stopIfTrue="1" operator="lessThan">
      <formula>0</formula>
    </cfRule>
  </conditionalFormatting>
  <conditionalFormatting sqref="H31:I31">
    <cfRule type="cellIs" dxfId="125" priority="45" stopIfTrue="1" operator="lessThan">
      <formula>0</formula>
    </cfRule>
  </conditionalFormatting>
  <conditionalFormatting sqref="H43:I53">
    <cfRule type="cellIs" dxfId="124" priority="44" stopIfTrue="1" operator="lessThan">
      <formula>0</formula>
    </cfRule>
  </conditionalFormatting>
  <conditionalFormatting sqref="Q195:S195">
    <cfRule type="cellIs" dxfId="123" priority="34" stopIfTrue="1" operator="lessThan">
      <formula>0</formula>
    </cfRule>
  </conditionalFormatting>
  <conditionalFormatting sqref="T195:U195 W195:AM195">
    <cfRule type="cellIs" dxfId="122" priority="33" stopIfTrue="1" operator="lessThan">
      <formula>0</formula>
    </cfRule>
  </conditionalFormatting>
  <conditionalFormatting sqref="H230:I230">
    <cfRule type="cellIs" dxfId="121" priority="32" stopIfTrue="1" operator="lessThan">
      <formula>0</formula>
    </cfRule>
  </conditionalFormatting>
  <conditionalFormatting sqref="H236:I236">
    <cfRule type="cellIs" dxfId="120" priority="31" stopIfTrue="1" operator="lessThan">
      <formula>0</formula>
    </cfRule>
  </conditionalFormatting>
  <conditionalFormatting sqref="H239:I239">
    <cfRule type="cellIs" dxfId="119" priority="30" stopIfTrue="1" operator="lessThan">
      <formula>0</formula>
    </cfRule>
  </conditionalFormatting>
  <conditionalFormatting sqref="H265:I266">
    <cfRule type="cellIs" dxfId="118" priority="29" stopIfTrue="1" operator="lessThan">
      <formula>0</formula>
    </cfRule>
  </conditionalFormatting>
  <conditionalFormatting sqref="H269:I269">
    <cfRule type="cellIs" dxfId="117" priority="28" stopIfTrue="1" operator="lessThan">
      <formula>0</formula>
    </cfRule>
  </conditionalFormatting>
  <conditionalFormatting sqref="H285:I285">
    <cfRule type="cellIs" dxfId="116" priority="27" stopIfTrue="1" operator="lessThan">
      <formula>0</formula>
    </cfRule>
  </conditionalFormatting>
  <conditionalFormatting sqref="AB58:AH58">
    <cfRule type="cellIs" dxfId="115" priority="131" stopIfTrue="1" operator="lessThan">
      <formula>0</formula>
    </cfRule>
  </conditionalFormatting>
  <conditionalFormatting sqref="O28 O26 O20:P23 O30 O25:P25">
    <cfRule type="cellIs" dxfId="114" priority="128" stopIfTrue="1" operator="lessThan">
      <formula>0</formula>
    </cfRule>
  </conditionalFormatting>
  <conditionalFormatting sqref="AB32:AG34">
    <cfRule type="cellIs" dxfId="113" priority="121" stopIfTrue="1" operator="lessThan">
      <formula>0</formula>
    </cfRule>
  </conditionalFormatting>
  <conditionalFormatting sqref="Y133:AJ136 Y138:AJ154 Y156:AJ157">
    <cfRule type="cellIs" dxfId="112" priority="89" stopIfTrue="1" operator="lessThan">
      <formula>0</formula>
    </cfRule>
  </conditionalFormatting>
  <conditionalFormatting sqref="O158">
    <cfRule type="cellIs" dxfId="111" priority="88" stopIfTrue="1" operator="lessThan">
      <formula>0</formula>
    </cfRule>
  </conditionalFormatting>
  <conditionalFormatting sqref="S158">
    <cfRule type="cellIs" dxfId="110" priority="87" stopIfTrue="1" operator="lessThan">
      <formula>0</formula>
    </cfRule>
  </conditionalFormatting>
  <conditionalFormatting sqref="H84:I88">
    <cfRule type="cellIs" dxfId="109" priority="43" stopIfTrue="1" operator="lessThan">
      <formula>0</formula>
    </cfRule>
  </conditionalFormatting>
  <conditionalFormatting sqref="H97:I107">
    <cfRule type="cellIs" dxfId="108" priority="42" stopIfTrue="1" operator="lessThan">
      <formula>0</formula>
    </cfRule>
  </conditionalFormatting>
  <conditionalFormatting sqref="H109:I110">
    <cfRule type="cellIs" dxfId="107" priority="41" stopIfTrue="1" operator="lessThan">
      <formula>0</formula>
    </cfRule>
  </conditionalFormatting>
  <conditionalFormatting sqref="H114:I117">
    <cfRule type="cellIs" dxfId="106" priority="40" stopIfTrue="1" operator="lessThan">
      <formula>0</formula>
    </cfRule>
  </conditionalFormatting>
  <conditionalFormatting sqref="H133:I136 H138:I154 H156:I157">
    <cfRule type="cellIs" dxfId="105" priority="39" stopIfTrue="1" operator="lessThan">
      <formula>0</formula>
    </cfRule>
  </conditionalFormatting>
  <conditionalFormatting sqref="H159:I161">
    <cfRule type="cellIs" dxfId="104" priority="38" stopIfTrue="1" operator="lessThan">
      <formula>0</formula>
    </cfRule>
  </conditionalFormatting>
  <conditionalFormatting sqref="H163:I169">
    <cfRule type="cellIs" dxfId="103" priority="37" stopIfTrue="1" operator="lessThan">
      <formula>0</formula>
    </cfRule>
  </conditionalFormatting>
  <conditionalFormatting sqref="H172:I178">
    <cfRule type="cellIs" dxfId="102" priority="36" stopIfTrue="1" operator="lessThan">
      <formula>0</formula>
    </cfRule>
  </conditionalFormatting>
  <conditionalFormatting sqref="F195:N195">
    <cfRule type="cellIs" dxfId="101" priority="35" stopIfTrue="1" operator="lessThan">
      <formula>0</formula>
    </cfRule>
  </conditionalFormatting>
  <conditionalFormatting sqref="F29:AM29">
    <cfRule type="cellIs" dxfId="100" priority="25" stopIfTrue="1" operator="lessThan">
      <formula>0</formula>
    </cfRule>
  </conditionalFormatting>
  <conditionalFormatting sqref="F55:AM55">
    <cfRule type="cellIs" dxfId="99" priority="24" stopIfTrue="1" operator="lessThan">
      <formula>0</formula>
    </cfRule>
  </conditionalFormatting>
  <conditionalFormatting sqref="F89:AM89">
    <cfRule type="cellIs" dxfId="98" priority="23" stopIfTrue="1" operator="lessThan">
      <formula>0</formula>
    </cfRule>
  </conditionalFormatting>
  <conditionalFormatting sqref="F132:AM132">
    <cfRule type="cellIs" dxfId="97" priority="22" stopIfTrue="1" operator="lessThan">
      <formula>0</formula>
    </cfRule>
  </conditionalFormatting>
  <conditionalFormatting sqref="F137:AM137">
    <cfRule type="cellIs" dxfId="96" priority="21" stopIfTrue="1" operator="lessThan">
      <formula>0</formula>
    </cfRule>
  </conditionalFormatting>
  <conditionalFormatting sqref="F155:AM155">
    <cfRule type="cellIs" dxfId="95" priority="20" stopIfTrue="1" operator="lessThan">
      <formula>0</formula>
    </cfRule>
  </conditionalFormatting>
  <conditionalFormatting sqref="F180:AM180">
    <cfRule type="cellIs" dxfId="94" priority="19" stopIfTrue="1" operator="lessThan">
      <formula>0</formula>
    </cfRule>
  </conditionalFormatting>
  <conditionalFormatting sqref="F189:AM189">
    <cfRule type="cellIs" dxfId="93" priority="18" stopIfTrue="1" operator="lessThan">
      <formula>0</formula>
    </cfRule>
  </conditionalFormatting>
  <conditionalFormatting sqref="F196:AM196">
    <cfRule type="cellIs" dxfId="92" priority="17" stopIfTrue="1" operator="lessThan">
      <formula>0</formula>
    </cfRule>
  </conditionalFormatting>
  <conditionalFormatting sqref="F201:AM201">
    <cfRule type="cellIs" dxfId="91" priority="16" stopIfTrue="1" operator="lessThan">
      <formula>0</formula>
    </cfRule>
  </conditionalFormatting>
  <conditionalFormatting sqref="F204:AM204">
    <cfRule type="cellIs" dxfId="90" priority="15" stopIfTrue="1" operator="lessThan">
      <formula>0</formula>
    </cfRule>
  </conditionalFormatting>
  <conditionalFormatting sqref="F214:AM214">
    <cfRule type="cellIs" dxfId="89" priority="14" stopIfTrue="1" operator="lessThan">
      <formula>0</formula>
    </cfRule>
  </conditionalFormatting>
  <conditionalFormatting sqref="P90:P96">
    <cfRule type="cellIs" dxfId="88" priority="13" stopIfTrue="1" operator="lessThan">
      <formula>0</formula>
    </cfRule>
  </conditionalFormatting>
  <conditionalFormatting sqref="P108:P117">
    <cfRule type="cellIs" dxfId="87" priority="12" stopIfTrue="1" operator="lessThan">
      <formula>0</formula>
    </cfRule>
  </conditionalFormatting>
  <conditionalFormatting sqref="P118:P131">
    <cfRule type="cellIs" dxfId="86" priority="11" stopIfTrue="1" operator="lessThan">
      <formula>0</formula>
    </cfRule>
  </conditionalFormatting>
  <conditionalFormatting sqref="P169">
    <cfRule type="cellIs" dxfId="85" priority="10" stopIfTrue="1" operator="lessThan">
      <formula>0</formula>
    </cfRule>
  </conditionalFormatting>
  <conditionalFormatting sqref="P186:P188">
    <cfRule type="cellIs" dxfId="84" priority="9" stopIfTrue="1" operator="lessThan">
      <formula>0</formula>
    </cfRule>
  </conditionalFormatting>
  <conditionalFormatting sqref="P190:P195">
    <cfRule type="cellIs" dxfId="83" priority="8" stopIfTrue="1" operator="lessThan">
      <formula>0</formula>
    </cfRule>
  </conditionalFormatting>
  <conditionalFormatting sqref="P197:P200">
    <cfRule type="cellIs" dxfId="82" priority="7" stopIfTrue="1" operator="lessThan">
      <formula>0</formula>
    </cfRule>
  </conditionalFormatting>
  <conditionalFormatting sqref="P202:P203">
    <cfRule type="cellIs" dxfId="81" priority="6" stopIfTrue="1" operator="lessThan">
      <formula>0</formula>
    </cfRule>
  </conditionalFormatting>
  <conditionalFormatting sqref="P205">
    <cfRule type="cellIs" dxfId="80" priority="5" stopIfTrue="1" operator="lessThan">
      <formula>0</formula>
    </cfRule>
  </conditionalFormatting>
  <conditionalFormatting sqref="K24:T24">
    <cfRule type="cellIs" dxfId="79" priority="4" stopIfTrue="1" operator="lessThan">
      <formula>0</formula>
    </cfRule>
  </conditionalFormatting>
  <conditionalFormatting sqref="Y24:AJ24">
    <cfRule type="cellIs" dxfId="78" priority="3" stopIfTrue="1" operator="lessThan">
      <formula>0</formula>
    </cfRule>
  </conditionalFormatting>
  <conditionalFormatting sqref="F206:U207 W206:AM207">
    <cfRule type="cellIs" dxfId="77" priority="2" stopIfTrue="1" operator="lessThan">
      <formula>0</formula>
    </cfRule>
  </conditionalFormatting>
  <printOptions horizontalCentered="1"/>
  <pageMargins left="0.78740157480314965" right="0.19685039370078741" top="0.78740157480314965" bottom="0.15748031496062992" header="0.31496062992125984" footer="0.11811023622047245"/>
  <pageSetup paperSize="9" scale="27" fitToHeight="13" orientation="landscape" r:id="rId1"/>
  <headerFooter alignWithMargins="0"/>
  <rowBreaks count="7" manualBreakCount="7">
    <brk id="30" max="37" man="1"/>
    <brk id="57" max="37" man="1"/>
    <brk id="142" max="37" man="1"/>
    <brk id="154" max="37" man="1"/>
    <brk id="221" max="37" man="1"/>
    <brk id="260" max="37" man="1"/>
    <brk id="308" max="38" man="1"/>
  </rowBreaks>
  <ignoredErrors>
    <ignoredError sqref="E11:E328" numberStoredAsText="1"/>
  </ignoredErrors>
</worksheet>
</file>

<file path=xl/worksheets/sheet5.xml><?xml version="1.0" encoding="utf-8"?>
<worksheet xmlns="http://schemas.openxmlformats.org/spreadsheetml/2006/main" xmlns:r="http://schemas.openxmlformats.org/officeDocument/2006/relationships">
  <sheetPr codeName="Sheet10">
    <tabColor rgb="FFFFFFCC"/>
  </sheetPr>
  <dimension ref="A2:L36"/>
  <sheetViews>
    <sheetView showGridLines="0" topLeftCell="A16" zoomScale="50" zoomScaleNormal="50" zoomScaleSheetLayoutView="50" workbookViewId="0">
      <selection activeCell="D8" sqref="D8"/>
    </sheetView>
  </sheetViews>
  <sheetFormatPr defaultRowHeight="12.75"/>
  <cols>
    <col min="1" max="1" width="15.140625" style="3" customWidth="1"/>
    <col min="2" max="2" width="77.140625" style="3" customWidth="1"/>
    <col min="3" max="3" width="5.140625" style="3" customWidth="1"/>
    <col min="4" max="4" width="31.85546875" style="3" customWidth="1"/>
    <col min="5" max="5" width="34.140625" style="3" customWidth="1"/>
    <col min="6" max="6" width="31.7109375" style="3" customWidth="1"/>
    <col min="7" max="7" width="31.5703125" style="3" customWidth="1"/>
    <col min="8" max="8" width="28.42578125" style="3" customWidth="1"/>
    <col min="9" max="9" width="27.7109375" style="3" customWidth="1"/>
    <col min="10" max="10" width="27" style="3" customWidth="1"/>
    <col min="11" max="11" width="23.85546875" style="3" customWidth="1"/>
    <col min="12" max="12" width="26.140625" style="3" customWidth="1"/>
    <col min="13" max="13" width="23.42578125" style="3" customWidth="1"/>
    <col min="14" max="14" width="26.42578125" style="3" customWidth="1"/>
    <col min="15" max="15" width="23.85546875" style="3" customWidth="1"/>
    <col min="16" max="16" width="24.140625" style="3" customWidth="1"/>
    <col min="17" max="16384" width="9.140625" style="3"/>
  </cols>
  <sheetData>
    <row r="2" spans="1:12" s="1" customFormat="1" ht="18" customHeight="1">
      <c r="A2" s="517" t="s">
        <v>569</v>
      </c>
      <c r="B2" s="517"/>
      <c r="C2" s="517"/>
      <c r="D2" s="518"/>
      <c r="E2" s="510" t="str">
        <f>IF('Титул ф.2'!D30=0," ",'Титул ф.2'!D30)</f>
        <v>Мелекесский районный суд</v>
      </c>
      <c r="F2" s="511"/>
      <c r="G2" s="512"/>
      <c r="H2" s="62"/>
      <c r="I2" s="63"/>
      <c r="J2" s="63"/>
      <c r="K2" s="63"/>
      <c r="L2" s="63"/>
    </row>
    <row r="3" spans="1:12" s="1" customFormat="1" ht="18" customHeight="1">
      <c r="A3" s="64"/>
      <c r="B3" s="64"/>
      <c r="C3" s="64"/>
      <c r="D3" s="64"/>
      <c r="E3" s="65"/>
      <c r="F3" s="65"/>
      <c r="G3" s="65"/>
      <c r="H3" s="62"/>
      <c r="I3" s="63"/>
      <c r="J3" s="63"/>
      <c r="K3" s="63"/>
      <c r="L3" s="63"/>
    </row>
    <row r="4" spans="1:12" ht="31.5" customHeight="1">
      <c r="A4" s="521" t="s">
        <v>205</v>
      </c>
      <c r="B4" s="521"/>
      <c r="C4" s="521"/>
      <c r="D4" s="521"/>
      <c r="E4" s="521"/>
      <c r="F4" s="521"/>
      <c r="G4" s="66"/>
      <c r="H4" s="66"/>
      <c r="I4" s="66"/>
      <c r="J4" s="66"/>
      <c r="K4" s="66"/>
      <c r="L4" s="66"/>
    </row>
    <row r="5" spans="1:12" ht="33" customHeight="1">
      <c r="A5" s="523" t="s">
        <v>22813</v>
      </c>
      <c r="B5" s="523"/>
      <c r="C5" s="523"/>
      <c r="D5" s="523"/>
      <c r="E5" s="523"/>
      <c r="F5" s="523"/>
      <c r="G5" s="66"/>
      <c r="H5" s="66"/>
      <c r="I5" s="66"/>
      <c r="J5" s="66"/>
      <c r="K5" s="66"/>
      <c r="L5" s="66"/>
    </row>
    <row r="6" spans="1:12" ht="123" customHeight="1">
      <c r="A6" s="515" t="s">
        <v>26</v>
      </c>
      <c r="B6" s="515"/>
      <c r="C6" s="272" t="s">
        <v>568</v>
      </c>
      <c r="D6" s="321" t="s">
        <v>322</v>
      </c>
      <c r="E6" s="321" t="s">
        <v>321</v>
      </c>
      <c r="F6" s="4"/>
      <c r="G6" s="67"/>
      <c r="H6" s="67"/>
      <c r="I6" s="66"/>
      <c r="J6" s="66"/>
      <c r="K6" s="66"/>
      <c r="L6" s="66"/>
    </row>
    <row r="7" spans="1:12" ht="21" customHeight="1">
      <c r="A7" s="516" t="s">
        <v>70</v>
      </c>
      <c r="B7" s="516"/>
      <c r="C7" s="273"/>
      <c r="D7" s="274">
        <v>1</v>
      </c>
      <c r="E7" s="274">
        <v>2</v>
      </c>
      <c r="G7" s="66"/>
      <c r="H7" s="66"/>
      <c r="I7" s="66"/>
      <c r="J7" s="66"/>
      <c r="K7" s="66"/>
      <c r="L7" s="66"/>
    </row>
    <row r="8" spans="1:12" ht="60" customHeight="1">
      <c r="A8" s="509" t="s">
        <v>18012</v>
      </c>
      <c r="B8" s="509"/>
      <c r="C8" s="274">
        <v>1</v>
      </c>
      <c r="D8" s="87"/>
      <c r="E8" s="87"/>
      <c r="G8" s="66"/>
      <c r="H8" s="66"/>
      <c r="I8" s="66"/>
      <c r="J8" s="66"/>
      <c r="K8" s="66"/>
      <c r="L8" s="66"/>
    </row>
    <row r="9" spans="1:12" ht="44.45" customHeight="1">
      <c r="A9" s="509" t="s">
        <v>644</v>
      </c>
      <c r="B9" s="509"/>
      <c r="C9" s="274">
        <v>2</v>
      </c>
      <c r="D9" s="87">
        <v>1</v>
      </c>
      <c r="E9" s="87"/>
      <c r="G9" s="66"/>
      <c r="H9" s="66"/>
      <c r="I9" s="66"/>
      <c r="J9" s="66"/>
      <c r="K9" s="66"/>
      <c r="L9" s="66"/>
    </row>
    <row r="10" spans="1:12" ht="55.5" customHeight="1">
      <c r="A10" s="509" t="s">
        <v>645</v>
      </c>
      <c r="B10" s="509"/>
      <c r="C10" s="274">
        <v>3</v>
      </c>
      <c r="D10" s="87">
        <v>17</v>
      </c>
      <c r="E10" s="87">
        <v>3</v>
      </c>
      <c r="G10" s="66"/>
      <c r="H10" s="66"/>
      <c r="I10" s="66"/>
      <c r="J10" s="66"/>
      <c r="K10" s="66"/>
      <c r="L10" s="66"/>
    </row>
    <row r="11" spans="1:12" ht="72" customHeight="1">
      <c r="A11" s="509" t="s">
        <v>19017</v>
      </c>
      <c r="B11" s="509"/>
      <c r="C11" s="274">
        <v>4</v>
      </c>
      <c r="D11" s="87">
        <v>4</v>
      </c>
      <c r="E11" s="87"/>
      <c r="G11" s="66"/>
      <c r="H11" s="66"/>
      <c r="I11" s="66"/>
      <c r="J11" s="66"/>
      <c r="K11" s="66"/>
      <c r="L11" s="66"/>
    </row>
    <row r="12" spans="1:12" ht="58.5" customHeight="1">
      <c r="A12" s="519" t="s">
        <v>18935</v>
      </c>
      <c r="B12" s="509"/>
      <c r="C12" s="274">
        <v>5</v>
      </c>
      <c r="D12" s="87"/>
      <c r="E12" s="87"/>
      <c r="G12" s="66"/>
      <c r="H12" s="66"/>
      <c r="I12" s="66"/>
      <c r="J12" s="66"/>
      <c r="K12" s="66"/>
      <c r="L12" s="66"/>
    </row>
    <row r="13" spans="1:12" ht="58.5" customHeight="1">
      <c r="A13" s="519" t="s">
        <v>19016</v>
      </c>
      <c r="B13" s="520"/>
      <c r="C13" s="274">
        <v>6</v>
      </c>
      <c r="D13" s="87"/>
      <c r="E13" s="275"/>
      <c r="G13" s="66"/>
      <c r="H13" s="66"/>
      <c r="I13" s="66"/>
      <c r="J13" s="66"/>
      <c r="K13" s="66"/>
      <c r="L13" s="66"/>
    </row>
    <row r="14" spans="1:12" ht="27" customHeight="1">
      <c r="A14" s="509" t="s">
        <v>18013</v>
      </c>
      <c r="B14" s="509"/>
      <c r="C14" s="274">
        <v>7</v>
      </c>
      <c r="D14" s="87"/>
      <c r="E14" s="275"/>
      <c r="G14" s="66"/>
      <c r="H14" s="66"/>
      <c r="I14" s="66"/>
      <c r="J14" s="66"/>
      <c r="K14" s="66"/>
      <c r="L14" s="66"/>
    </row>
    <row r="15" spans="1:12" ht="60.6" customHeight="1">
      <c r="A15" s="509" t="s">
        <v>646</v>
      </c>
      <c r="B15" s="509"/>
      <c r="C15" s="274">
        <v>8</v>
      </c>
      <c r="D15" s="87">
        <v>2</v>
      </c>
      <c r="E15" s="87"/>
      <c r="G15" s="66"/>
      <c r="H15" s="66"/>
      <c r="I15" s="66"/>
      <c r="J15" s="66"/>
      <c r="K15" s="66"/>
      <c r="L15" s="66"/>
    </row>
    <row r="16" spans="1:12" ht="74.25" customHeight="1">
      <c r="A16" s="509" t="s">
        <v>230</v>
      </c>
      <c r="B16" s="509"/>
      <c r="C16" s="274">
        <v>9</v>
      </c>
      <c r="D16" s="275"/>
      <c r="E16" s="87"/>
      <c r="G16" s="66"/>
      <c r="H16" s="66"/>
      <c r="I16" s="66"/>
      <c r="J16" s="66"/>
      <c r="K16" s="66"/>
      <c r="L16" s="66"/>
    </row>
    <row r="17" spans="1:12" ht="39" customHeight="1">
      <c r="A17" s="509" t="s">
        <v>744</v>
      </c>
      <c r="B17" s="509"/>
      <c r="C17" s="274">
        <v>10</v>
      </c>
      <c r="D17" s="87"/>
      <c r="E17" s="87">
        <v>1</v>
      </c>
      <c r="G17" s="66"/>
      <c r="H17" s="66"/>
      <c r="I17" s="66"/>
      <c r="J17" s="66"/>
      <c r="K17" s="66"/>
      <c r="L17" s="66"/>
    </row>
    <row r="18" spans="1:12" ht="39" customHeight="1">
      <c r="A18" s="68"/>
      <c r="B18" s="68"/>
      <c r="C18" s="69"/>
      <c r="D18" s="70"/>
      <c r="E18" s="70"/>
      <c r="G18" s="66"/>
      <c r="H18" s="66"/>
      <c r="I18" s="66"/>
      <c r="J18" s="66"/>
      <c r="K18" s="66"/>
      <c r="L18" s="66"/>
    </row>
    <row r="19" spans="1:12" ht="48.75" customHeight="1">
      <c r="A19" s="513" t="s">
        <v>206</v>
      </c>
      <c r="B19" s="513"/>
      <c r="C19" s="513"/>
      <c r="D19" s="513"/>
      <c r="E19" s="513"/>
      <c r="F19" s="513"/>
      <c r="G19" s="513"/>
      <c r="H19" s="513"/>
      <c r="I19" s="513"/>
      <c r="J19" s="513"/>
      <c r="K19" s="513"/>
      <c r="L19" s="513"/>
    </row>
    <row r="20" spans="1:12" ht="33.6" customHeight="1">
      <c r="A20" s="522" t="s">
        <v>18014</v>
      </c>
      <c r="B20" s="522"/>
      <c r="C20" s="522"/>
      <c r="D20" s="522"/>
      <c r="E20" s="522"/>
      <c r="F20" s="522"/>
      <c r="G20" s="522"/>
      <c r="H20" s="522"/>
      <c r="I20" s="522"/>
      <c r="J20" s="71"/>
      <c r="K20" s="66"/>
      <c r="L20" s="66"/>
    </row>
    <row r="21" spans="1:12" ht="61.5" customHeight="1">
      <c r="A21" s="528" t="s">
        <v>18015</v>
      </c>
      <c r="B21" s="528"/>
      <c r="C21" s="527" t="s">
        <v>568</v>
      </c>
      <c r="D21" s="514" t="s">
        <v>18016</v>
      </c>
      <c r="E21" s="514"/>
      <c r="F21" s="514" t="s">
        <v>745</v>
      </c>
      <c r="G21" s="514" t="s">
        <v>746</v>
      </c>
      <c r="H21" s="514" t="s">
        <v>593</v>
      </c>
      <c r="I21" s="525" t="s">
        <v>24909</v>
      </c>
      <c r="J21" s="66"/>
      <c r="K21" s="66"/>
    </row>
    <row r="22" spans="1:12" ht="116.25" customHeight="1">
      <c r="A22" s="528"/>
      <c r="B22" s="528"/>
      <c r="C22" s="527"/>
      <c r="D22" s="322" t="s">
        <v>588</v>
      </c>
      <c r="E22" s="322" t="s">
        <v>589</v>
      </c>
      <c r="F22" s="514"/>
      <c r="G22" s="514"/>
      <c r="H22" s="514"/>
      <c r="I22" s="525"/>
      <c r="J22" s="66"/>
      <c r="K22" s="66"/>
    </row>
    <row r="23" spans="1:12" ht="18.75" customHeight="1">
      <c r="A23" s="516" t="s">
        <v>70</v>
      </c>
      <c r="B23" s="516"/>
      <c r="C23" s="276"/>
      <c r="D23" s="278">
        <v>1</v>
      </c>
      <c r="E23" s="278">
        <v>2</v>
      </c>
      <c r="F23" s="278">
        <v>3</v>
      </c>
      <c r="G23" s="278">
        <v>4</v>
      </c>
      <c r="H23" s="278">
        <v>5</v>
      </c>
      <c r="I23" s="278">
        <v>6</v>
      </c>
      <c r="J23" s="66"/>
      <c r="K23" s="66"/>
    </row>
    <row r="24" spans="1:12" ht="25.15" customHeight="1">
      <c r="A24" s="524" t="s">
        <v>605</v>
      </c>
      <c r="B24" s="277" t="s">
        <v>18017</v>
      </c>
      <c r="C24" s="278">
        <v>1</v>
      </c>
      <c r="D24" s="87">
        <v>231</v>
      </c>
      <c r="E24" s="87"/>
      <c r="F24" s="87">
        <v>19</v>
      </c>
      <c r="G24" s="87">
        <v>72</v>
      </c>
      <c r="H24" s="87">
        <v>8</v>
      </c>
      <c r="I24" s="87"/>
      <c r="J24" s="66"/>
      <c r="K24" s="66"/>
    </row>
    <row r="25" spans="1:12" ht="25.15" customHeight="1">
      <c r="A25" s="524"/>
      <c r="B25" s="277" t="s">
        <v>18018</v>
      </c>
      <c r="C25" s="279">
        <v>2</v>
      </c>
      <c r="D25" s="87">
        <v>151</v>
      </c>
      <c r="E25" s="87">
        <v>4</v>
      </c>
      <c r="F25" s="87">
        <v>6</v>
      </c>
      <c r="G25" s="87">
        <v>18</v>
      </c>
      <c r="H25" s="87">
        <v>230</v>
      </c>
      <c r="I25" s="87"/>
      <c r="J25" s="66"/>
      <c r="K25" s="66"/>
    </row>
    <row r="26" spans="1:12" ht="25.15" customHeight="1">
      <c r="A26" s="524"/>
      <c r="B26" s="277" t="s">
        <v>583</v>
      </c>
      <c r="C26" s="279">
        <v>3</v>
      </c>
      <c r="D26" s="87">
        <v>24</v>
      </c>
      <c r="E26" s="87">
        <v>17</v>
      </c>
      <c r="F26" s="87">
        <v>1</v>
      </c>
      <c r="G26" s="87">
        <v>1</v>
      </c>
      <c r="H26" s="87">
        <v>163</v>
      </c>
      <c r="I26" s="87">
        <v>1</v>
      </c>
      <c r="J26" s="66"/>
      <c r="K26" s="66"/>
    </row>
    <row r="27" spans="1:12" ht="25.15" customHeight="1">
      <c r="A27" s="524"/>
      <c r="B27" s="277" t="s">
        <v>584</v>
      </c>
      <c r="C27" s="279">
        <v>4</v>
      </c>
      <c r="D27" s="87"/>
      <c r="E27" s="87"/>
      <c r="F27" s="87"/>
      <c r="G27" s="87">
        <v>1</v>
      </c>
      <c r="H27" s="87">
        <v>1</v>
      </c>
      <c r="I27" s="87"/>
      <c r="J27" s="66"/>
      <c r="K27" s="66"/>
    </row>
    <row r="28" spans="1:12" ht="25.15" customHeight="1">
      <c r="A28" s="524"/>
      <c r="B28" s="277" t="s">
        <v>18019</v>
      </c>
      <c r="C28" s="279">
        <v>5</v>
      </c>
      <c r="D28" s="87"/>
      <c r="E28" s="87"/>
      <c r="F28" s="87"/>
      <c r="G28" s="87"/>
      <c r="H28" s="87"/>
      <c r="I28" s="87"/>
      <c r="J28" s="66"/>
      <c r="K28" s="66"/>
    </row>
    <row r="29" spans="1:12" ht="22.9" customHeight="1">
      <c r="A29" s="524"/>
      <c r="B29" s="277" t="s">
        <v>18020</v>
      </c>
      <c r="C29" s="278">
        <v>6</v>
      </c>
      <c r="D29" s="102"/>
      <c r="E29" s="102"/>
      <c r="F29" s="102"/>
      <c r="G29" s="102"/>
      <c r="H29" s="102"/>
      <c r="I29" s="102"/>
      <c r="J29" s="66"/>
      <c r="K29" s="66"/>
    </row>
    <row r="30" spans="1:12" ht="25.15" customHeight="1">
      <c r="A30" s="524" t="s">
        <v>606</v>
      </c>
      <c r="B30" s="277" t="s">
        <v>18017</v>
      </c>
      <c r="C30" s="279">
        <v>7</v>
      </c>
      <c r="D30" s="87">
        <v>87</v>
      </c>
      <c r="E30" s="87"/>
      <c r="F30" s="87">
        <v>1</v>
      </c>
      <c r="G30" s="87">
        <v>8</v>
      </c>
      <c r="H30" s="87">
        <v>47</v>
      </c>
      <c r="I30" s="87"/>
      <c r="J30" s="66"/>
      <c r="K30" s="66"/>
    </row>
    <row r="31" spans="1:12" ht="25.15" customHeight="1">
      <c r="A31" s="524"/>
      <c r="B31" s="277" t="s">
        <v>18018</v>
      </c>
      <c r="C31" s="279">
        <v>8</v>
      </c>
      <c r="D31" s="87">
        <v>6</v>
      </c>
      <c r="E31" s="87"/>
      <c r="F31" s="87"/>
      <c r="G31" s="87">
        <v>1</v>
      </c>
      <c r="H31" s="87">
        <v>37</v>
      </c>
      <c r="I31" s="87"/>
      <c r="J31" s="66"/>
      <c r="K31" s="66"/>
    </row>
    <row r="32" spans="1:12" ht="25.15" customHeight="1">
      <c r="A32" s="524"/>
      <c r="B32" s="277" t="s">
        <v>583</v>
      </c>
      <c r="C32" s="279">
        <v>9</v>
      </c>
      <c r="D32" s="87">
        <v>4</v>
      </c>
      <c r="E32" s="87">
        <v>4</v>
      </c>
      <c r="F32" s="87"/>
      <c r="G32" s="87">
        <v>1</v>
      </c>
      <c r="H32" s="87">
        <v>11</v>
      </c>
      <c r="I32" s="87"/>
      <c r="J32" s="66"/>
      <c r="K32" s="66"/>
    </row>
    <row r="33" spans="1:11" ht="25.15" customHeight="1">
      <c r="A33" s="524"/>
      <c r="B33" s="277" t="s">
        <v>584</v>
      </c>
      <c r="C33" s="279">
        <v>10</v>
      </c>
      <c r="D33" s="87"/>
      <c r="E33" s="87"/>
      <c r="F33" s="87"/>
      <c r="G33" s="87"/>
      <c r="H33" s="87"/>
      <c r="I33" s="87"/>
      <c r="J33" s="66"/>
      <c r="K33" s="66"/>
    </row>
    <row r="34" spans="1:11" ht="25.15" customHeight="1">
      <c r="A34" s="524"/>
      <c r="B34" s="277" t="s">
        <v>18019</v>
      </c>
      <c r="C34" s="278">
        <v>11</v>
      </c>
      <c r="D34" s="87"/>
      <c r="E34" s="87"/>
      <c r="F34" s="87"/>
      <c r="G34" s="87"/>
      <c r="H34" s="87"/>
      <c r="I34" s="87"/>
      <c r="J34" s="66"/>
      <c r="K34" s="66"/>
    </row>
    <row r="35" spans="1:11" ht="25.15" customHeight="1">
      <c r="A35" s="524"/>
      <c r="B35" s="277" t="s">
        <v>18020</v>
      </c>
      <c r="C35" s="279">
        <v>12</v>
      </c>
      <c r="D35" s="102"/>
      <c r="E35" s="102"/>
      <c r="F35" s="102"/>
      <c r="G35" s="102"/>
      <c r="H35" s="102"/>
      <c r="I35" s="102"/>
      <c r="J35" s="66"/>
      <c r="K35" s="66"/>
    </row>
    <row r="36" spans="1:11" ht="42" customHeight="1">
      <c r="A36" s="526" t="s">
        <v>18021</v>
      </c>
      <c r="B36" s="526"/>
      <c r="C36" s="279">
        <v>13</v>
      </c>
      <c r="D36" s="87">
        <v>1</v>
      </c>
      <c r="E36" s="87">
        <v>1</v>
      </c>
      <c r="F36" s="87"/>
      <c r="G36" s="87"/>
      <c r="H36" s="87">
        <v>1</v>
      </c>
      <c r="I36" s="87">
        <v>1</v>
      </c>
    </row>
  </sheetData>
  <mergeCells count="29">
    <mergeCell ref="A30:A35"/>
    <mergeCell ref="I21:I22"/>
    <mergeCell ref="A36:B36"/>
    <mergeCell ref="H21:H22"/>
    <mergeCell ref="C21:C22"/>
    <mergeCell ref="A21:B22"/>
    <mergeCell ref="F21:F22"/>
    <mergeCell ref="A24:A29"/>
    <mergeCell ref="A23:B23"/>
    <mergeCell ref="A19:L19"/>
    <mergeCell ref="G21:G22"/>
    <mergeCell ref="A6:B6"/>
    <mergeCell ref="A7:B7"/>
    <mergeCell ref="A2:D2"/>
    <mergeCell ref="D21:E21"/>
    <mergeCell ref="A13:B13"/>
    <mergeCell ref="A11:B11"/>
    <mergeCell ref="A14:B14"/>
    <mergeCell ref="A10:B10"/>
    <mergeCell ref="A17:B17"/>
    <mergeCell ref="A4:F4"/>
    <mergeCell ref="A20:I20"/>
    <mergeCell ref="A5:F5"/>
    <mergeCell ref="A12:B12"/>
    <mergeCell ref="A15:B15"/>
    <mergeCell ref="A16:B16"/>
    <mergeCell ref="A8:B8"/>
    <mergeCell ref="A9:B9"/>
    <mergeCell ref="E2:G2"/>
  </mergeCells>
  <phoneticPr fontId="0" type="noConversion"/>
  <conditionalFormatting sqref="D18:E18">
    <cfRule type="cellIs" dxfId="76" priority="11" stopIfTrue="1" operator="lessThan">
      <formula>0</formula>
    </cfRule>
  </conditionalFormatting>
  <conditionalFormatting sqref="D24:I28 D30:I34 D36:I36">
    <cfRule type="cellIs" dxfId="75" priority="10" stopIfTrue="1" operator="lessThan">
      <formula>0</formula>
    </cfRule>
  </conditionalFormatting>
  <conditionalFormatting sqref="D29:I29">
    <cfRule type="cellIs" dxfId="74" priority="9" stopIfTrue="1" operator="lessThan">
      <formula>0</formula>
    </cfRule>
  </conditionalFormatting>
  <conditionalFormatting sqref="E35:I35">
    <cfRule type="cellIs" dxfId="73" priority="8" stopIfTrue="1" operator="lessThan">
      <formula>0</formula>
    </cfRule>
  </conditionalFormatting>
  <conditionalFormatting sqref="D35">
    <cfRule type="cellIs" dxfId="72" priority="7" stopIfTrue="1" operator="lessThan">
      <formula>0</formula>
    </cfRule>
  </conditionalFormatting>
  <conditionalFormatting sqref="D8:E11 D12:D13">
    <cfRule type="cellIs" dxfId="71" priority="6" stopIfTrue="1" operator="lessThan">
      <formula>0</formula>
    </cfRule>
  </conditionalFormatting>
  <conditionalFormatting sqref="E13">
    <cfRule type="cellIs" dxfId="70" priority="5" stopIfTrue="1" operator="lessThan">
      <formula>0</formula>
    </cfRule>
  </conditionalFormatting>
  <conditionalFormatting sqref="D14 D15:E15 D17:E17 E16">
    <cfRule type="cellIs" dxfId="69" priority="4" stopIfTrue="1" operator="lessThan">
      <formula>0</formula>
    </cfRule>
  </conditionalFormatting>
  <conditionalFormatting sqref="E14">
    <cfRule type="cellIs" dxfId="68" priority="3" stopIfTrue="1" operator="lessThan">
      <formula>0</formula>
    </cfRule>
  </conditionalFormatting>
  <conditionalFormatting sqref="E12">
    <cfRule type="cellIs" dxfId="67" priority="2" stopIfTrue="1" operator="lessThan">
      <formula>0</formula>
    </cfRule>
  </conditionalFormatting>
  <conditionalFormatting sqref="D16">
    <cfRule type="cellIs" dxfId="66" priority="1" stopIfTrue="1" operator="lessThan">
      <formula>0</formula>
    </cfRule>
  </conditionalFormatting>
  <printOptions horizontalCentered="1"/>
  <pageMargins left="0.78740157480314965" right="0.19685039370078741" top="0.78740157480314965" bottom="0" header="0.23622047244094491" footer="0"/>
  <pageSetup paperSize="9" scale="36" fitToHeight="0" orientation="landscape" r:id="rId1"/>
  <headerFooter alignWithMargins="0"/>
</worksheet>
</file>

<file path=xl/worksheets/sheet6.xml><?xml version="1.0" encoding="utf-8"?>
<worksheet xmlns="http://schemas.openxmlformats.org/spreadsheetml/2006/main" xmlns:r="http://schemas.openxmlformats.org/officeDocument/2006/relationships">
  <sheetPr codeName="Sheet8">
    <tabColor rgb="FFFFFFCC"/>
  </sheetPr>
  <dimension ref="A1:L43"/>
  <sheetViews>
    <sheetView showGridLines="0" topLeftCell="A13" zoomScale="50" zoomScaleNormal="50" workbookViewId="0">
      <selection activeCell="D8" sqref="D8"/>
    </sheetView>
  </sheetViews>
  <sheetFormatPr defaultRowHeight="12.75"/>
  <cols>
    <col min="1" max="1" width="15.140625" style="3" customWidth="1"/>
    <col min="2" max="2" width="71.7109375" style="3" customWidth="1"/>
    <col min="3" max="3" width="5.28515625" style="3" customWidth="1"/>
    <col min="4" max="4" width="36.140625" style="3" customWidth="1"/>
    <col min="5" max="5" width="31.7109375" style="3" customWidth="1"/>
    <col min="6" max="6" width="31.5703125" style="3" customWidth="1"/>
    <col min="7" max="7" width="25.5703125" style="3" customWidth="1"/>
    <col min="8" max="8" width="24.7109375" style="3" customWidth="1"/>
    <col min="9" max="9" width="30.42578125" style="3" customWidth="1"/>
    <col min="10" max="10" width="34.140625" style="3" customWidth="1"/>
    <col min="11" max="11" width="27.7109375" style="3" customWidth="1"/>
    <col min="12" max="12" width="26.140625" style="3" customWidth="1"/>
    <col min="13" max="13" width="23.42578125" style="3" customWidth="1"/>
    <col min="14" max="14" width="26.42578125" style="3" customWidth="1"/>
    <col min="15" max="15" width="23.85546875" style="3" customWidth="1"/>
    <col min="16" max="16" width="24.140625" style="3" customWidth="1"/>
    <col min="17" max="16384" width="9.140625" style="3"/>
  </cols>
  <sheetData>
    <row r="1" spans="1:12" s="1" customFormat="1">
      <c r="A1" s="63"/>
      <c r="B1" s="63"/>
      <c r="C1" s="63"/>
      <c r="D1" s="63"/>
      <c r="E1" s="63"/>
      <c r="F1" s="63"/>
      <c r="G1" s="62"/>
      <c r="H1" s="63"/>
      <c r="I1" s="63"/>
      <c r="J1" s="63"/>
      <c r="K1" s="63"/>
      <c r="L1" s="63"/>
    </row>
    <row r="2" spans="1:12" s="1" customFormat="1" ht="18" customHeight="1">
      <c r="A2" s="538" t="s">
        <v>569</v>
      </c>
      <c r="B2" s="538"/>
      <c r="C2" s="539"/>
      <c r="D2" s="510" t="str">
        <f>IF('Титул ф.2'!D30=0," ",'Титул ф.2'!D30)</f>
        <v>Мелекесский районный суд</v>
      </c>
      <c r="E2" s="511"/>
      <c r="F2" s="512"/>
      <c r="G2" s="62"/>
      <c r="H2" s="63"/>
      <c r="I2" s="63"/>
      <c r="J2" s="63"/>
      <c r="K2" s="63"/>
      <c r="L2" s="63"/>
    </row>
    <row r="3" spans="1:12" s="1" customFormat="1" ht="18" customHeight="1">
      <c r="A3" s="64"/>
      <c r="B3" s="64"/>
      <c r="C3" s="64"/>
      <c r="D3" s="65"/>
      <c r="E3" s="65"/>
      <c r="F3" s="65"/>
      <c r="G3" s="62"/>
      <c r="H3" s="63"/>
      <c r="I3" s="63"/>
      <c r="J3" s="63"/>
      <c r="K3" s="63"/>
      <c r="L3" s="63"/>
    </row>
    <row r="4" spans="1:12" ht="80.25" customHeight="1">
      <c r="A4" s="540" t="s">
        <v>207</v>
      </c>
      <c r="B4" s="540"/>
      <c r="C4" s="540"/>
      <c r="D4" s="540"/>
      <c r="E4" s="540"/>
      <c r="F4" s="540"/>
      <c r="G4" s="540"/>
      <c r="H4" s="540"/>
      <c r="I4" s="540"/>
      <c r="J4" s="540"/>
      <c r="K4" s="540"/>
      <c r="L4" s="66"/>
    </row>
    <row r="5" spans="1:12" ht="18" customHeight="1">
      <c r="A5" s="523" t="s">
        <v>23186</v>
      </c>
      <c r="B5" s="523"/>
      <c r="C5" s="523"/>
      <c r="D5" s="523"/>
      <c r="E5" s="523"/>
      <c r="F5" s="523"/>
      <c r="G5" s="523"/>
      <c r="H5" s="523"/>
      <c r="I5" s="523"/>
      <c r="J5" s="523"/>
      <c r="K5" s="523"/>
      <c r="L5" s="66"/>
    </row>
    <row r="6" spans="1:12" ht="149.25" customHeight="1">
      <c r="A6" s="528" t="s">
        <v>133</v>
      </c>
      <c r="B6" s="528"/>
      <c r="C6" s="278" t="s">
        <v>568</v>
      </c>
      <c r="D6" s="321" t="s">
        <v>570</v>
      </c>
      <c r="E6" s="321" t="s">
        <v>611</v>
      </c>
      <c r="F6" s="321" t="s">
        <v>612</v>
      </c>
      <c r="G6" s="321" t="s">
        <v>613</v>
      </c>
      <c r="H6" s="321" t="s">
        <v>614</v>
      </c>
      <c r="I6" s="321" t="s">
        <v>286</v>
      </c>
      <c r="J6" s="321" t="s">
        <v>19018</v>
      </c>
      <c r="K6" s="257"/>
      <c r="L6" s="66"/>
    </row>
    <row r="7" spans="1:12" ht="15.75" customHeight="1">
      <c r="A7" s="537" t="s">
        <v>70</v>
      </c>
      <c r="B7" s="537"/>
      <c r="C7" s="280"/>
      <c r="D7" s="319">
        <v>1</v>
      </c>
      <c r="E7" s="319">
        <v>2</v>
      </c>
      <c r="F7" s="319">
        <v>3</v>
      </c>
      <c r="G7" s="319">
        <v>4</v>
      </c>
      <c r="H7" s="281">
        <v>5</v>
      </c>
      <c r="I7" s="281">
        <v>6</v>
      </c>
      <c r="J7" s="281">
        <v>7</v>
      </c>
      <c r="K7" s="258"/>
      <c r="L7" s="66"/>
    </row>
    <row r="8" spans="1:12" s="7" customFormat="1" ht="25.15" customHeight="1">
      <c r="A8" s="533" t="s">
        <v>21306</v>
      </c>
      <c r="B8" s="533"/>
      <c r="C8" s="274">
        <v>1</v>
      </c>
      <c r="D8" s="216"/>
      <c r="E8" s="216"/>
      <c r="F8" s="216"/>
      <c r="G8" s="216"/>
      <c r="H8" s="216"/>
      <c r="I8" s="216"/>
      <c r="J8" s="216"/>
      <c r="K8" s="259"/>
      <c r="L8" s="72"/>
    </row>
    <row r="9" spans="1:12" s="7" customFormat="1" ht="68.25" customHeight="1">
      <c r="A9" s="536" t="s">
        <v>638</v>
      </c>
      <c r="B9" s="176" t="s">
        <v>21307</v>
      </c>
      <c r="C9" s="274">
        <v>2</v>
      </c>
      <c r="D9" s="216"/>
      <c r="E9" s="216"/>
      <c r="F9" s="216"/>
      <c r="G9" s="216"/>
      <c r="H9" s="216"/>
      <c r="I9" s="216"/>
      <c r="J9" s="216"/>
      <c r="K9" s="259"/>
      <c r="L9" s="72"/>
    </row>
    <row r="10" spans="1:12" s="7" customFormat="1" ht="25.15" customHeight="1">
      <c r="A10" s="536"/>
      <c r="B10" s="176" t="s">
        <v>639</v>
      </c>
      <c r="C10" s="274">
        <v>3</v>
      </c>
      <c r="D10" s="216"/>
      <c r="E10" s="221"/>
      <c r="F10" s="221"/>
      <c r="G10" s="216"/>
      <c r="H10" s="216"/>
      <c r="I10" s="221"/>
      <c r="J10" s="221"/>
      <c r="K10" s="260"/>
      <c r="L10" s="72"/>
    </row>
    <row r="11" spans="1:12" s="7" customFormat="1" ht="25.15" customHeight="1">
      <c r="A11" s="536"/>
      <c r="B11" s="176" t="s">
        <v>640</v>
      </c>
      <c r="C11" s="274">
        <v>4</v>
      </c>
      <c r="D11" s="216"/>
      <c r="E11" s="221"/>
      <c r="F11" s="221"/>
      <c r="G11" s="221"/>
      <c r="H11" s="216"/>
      <c r="I11" s="216"/>
      <c r="J11" s="216"/>
      <c r="K11" s="260"/>
      <c r="L11" s="72"/>
    </row>
    <row r="12" spans="1:12" s="7" customFormat="1" ht="25.15" customHeight="1">
      <c r="A12" s="536"/>
      <c r="B12" s="176" t="s">
        <v>19021</v>
      </c>
      <c r="C12" s="274">
        <v>5</v>
      </c>
      <c r="D12" s="216"/>
      <c r="E12" s="216"/>
      <c r="F12" s="216"/>
      <c r="G12" s="221"/>
      <c r="H12" s="216"/>
      <c r="I12" s="221"/>
      <c r="J12" s="221"/>
      <c r="K12" s="260"/>
      <c r="L12" s="72"/>
    </row>
    <row r="13" spans="1:12" s="7" customFormat="1" ht="39.75" customHeight="1">
      <c r="A13" s="536"/>
      <c r="B13" s="176" t="s">
        <v>641</v>
      </c>
      <c r="C13" s="274">
        <v>6</v>
      </c>
      <c r="D13" s="216"/>
      <c r="E13" s="221"/>
      <c r="F13" s="221"/>
      <c r="G13" s="221"/>
      <c r="H13" s="216"/>
      <c r="I13" s="216"/>
      <c r="J13" s="216"/>
      <c r="K13" s="259"/>
      <c r="L13" s="72"/>
    </row>
    <row r="14" spans="1:12" s="7" customFormat="1" ht="25.15" customHeight="1">
      <c r="A14" s="533" t="s">
        <v>21308</v>
      </c>
      <c r="B14" s="533"/>
      <c r="C14" s="274">
        <v>7</v>
      </c>
      <c r="D14" s="216"/>
      <c r="E14" s="216"/>
      <c r="F14" s="216"/>
      <c r="G14" s="216"/>
      <c r="H14" s="216"/>
      <c r="I14" s="216"/>
      <c r="J14" s="216"/>
      <c r="K14" s="259"/>
      <c r="L14" s="72"/>
    </row>
    <row r="15" spans="1:12" s="7" customFormat="1" ht="25.15" customHeight="1">
      <c r="A15" s="533" t="s">
        <v>19019</v>
      </c>
      <c r="B15" s="533"/>
      <c r="C15" s="274">
        <v>8</v>
      </c>
      <c r="D15" s="216"/>
      <c r="E15" s="216"/>
      <c r="F15" s="216"/>
      <c r="G15" s="216"/>
      <c r="H15" s="216"/>
      <c r="I15" s="216"/>
      <c r="J15" s="216"/>
      <c r="K15" s="259"/>
      <c r="L15" s="72"/>
    </row>
    <row r="16" spans="1:12" s="7" customFormat="1" ht="25.15" customHeight="1">
      <c r="A16" s="536" t="s">
        <v>19022</v>
      </c>
      <c r="B16" s="176" t="s">
        <v>642</v>
      </c>
      <c r="C16" s="274">
        <v>9</v>
      </c>
      <c r="D16" s="221"/>
      <c r="E16" s="221"/>
      <c r="F16" s="221"/>
      <c r="G16" s="221"/>
      <c r="H16" s="221"/>
      <c r="I16" s="221"/>
      <c r="J16" s="221"/>
      <c r="K16" s="260"/>
      <c r="L16" s="73"/>
    </row>
    <row r="17" spans="1:12" s="7" customFormat="1" ht="25.15" customHeight="1">
      <c r="A17" s="536"/>
      <c r="B17" s="176" t="s">
        <v>19020</v>
      </c>
      <c r="C17" s="274">
        <v>10</v>
      </c>
      <c r="D17" s="216"/>
      <c r="E17" s="216"/>
      <c r="F17" s="216"/>
      <c r="G17" s="216"/>
      <c r="H17" s="216"/>
      <c r="I17" s="216"/>
      <c r="J17" s="216"/>
      <c r="K17" s="259"/>
      <c r="L17" s="72"/>
    </row>
    <row r="18" spans="1:12" s="7" customFormat="1" ht="38.25" customHeight="1">
      <c r="A18" s="536"/>
      <c r="B18" s="176" t="s">
        <v>643</v>
      </c>
      <c r="C18" s="274">
        <v>11</v>
      </c>
      <c r="D18" s="216"/>
      <c r="E18" s="216"/>
      <c r="F18" s="216"/>
      <c r="G18" s="216"/>
      <c r="H18" s="216"/>
      <c r="I18" s="216"/>
      <c r="J18" s="216"/>
      <c r="K18" s="259"/>
      <c r="L18" s="72"/>
    </row>
    <row r="19" spans="1:12" s="7" customFormat="1" ht="37.5" customHeight="1">
      <c r="A19" s="74"/>
      <c r="B19" s="68"/>
      <c r="C19" s="69"/>
      <c r="D19" s="70"/>
      <c r="E19" s="70"/>
      <c r="F19" s="70"/>
      <c r="G19" s="70"/>
      <c r="H19" s="70"/>
      <c r="I19" s="70"/>
      <c r="J19" s="70"/>
      <c r="K19" s="70"/>
      <c r="L19" s="72"/>
    </row>
    <row r="20" spans="1:12" ht="78" customHeight="1">
      <c r="A20" s="535" t="s">
        <v>22814</v>
      </c>
      <c r="B20" s="535"/>
      <c r="C20" s="535"/>
      <c r="D20" s="535"/>
      <c r="E20" s="535"/>
      <c r="F20" s="535"/>
      <c r="G20" s="535"/>
      <c r="H20" s="535"/>
      <c r="I20" s="535"/>
      <c r="J20" s="535"/>
      <c r="K20" s="535"/>
      <c r="L20" s="66"/>
    </row>
    <row r="21" spans="1:12" ht="37.5" customHeight="1">
      <c r="A21" s="523" t="s">
        <v>22815</v>
      </c>
      <c r="B21" s="523"/>
      <c r="C21" s="523"/>
      <c r="D21" s="523"/>
      <c r="E21" s="523"/>
      <c r="F21" s="523"/>
      <c r="G21" s="523"/>
      <c r="H21" s="523"/>
      <c r="I21" s="523"/>
      <c r="J21" s="233"/>
      <c r="K21" s="66"/>
      <c r="L21" s="66"/>
    </row>
    <row r="22" spans="1:12" ht="180" customHeight="1">
      <c r="A22" s="528" t="s">
        <v>133</v>
      </c>
      <c r="B22" s="528"/>
      <c r="C22" s="278" t="s">
        <v>568</v>
      </c>
      <c r="D22" s="317" t="s">
        <v>323</v>
      </c>
      <c r="E22" s="317" t="s">
        <v>22818</v>
      </c>
      <c r="F22" s="317" t="s">
        <v>199</v>
      </c>
      <c r="G22" s="317" t="s">
        <v>22819</v>
      </c>
      <c r="H22" s="317" t="s">
        <v>652</v>
      </c>
      <c r="I22" s="317" t="s">
        <v>22820</v>
      </c>
      <c r="J22" s="317" t="s">
        <v>22816</v>
      </c>
      <c r="K22" s="317" t="s">
        <v>22817</v>
      </c>
      <c r="L22" s="66"/>
    </row>
    <row r="23" spans="1:12" ht="18.75" customHeight="1">
      <c r="A23" s="534" t="s">
        <v>694</v>
      </c>
      <c r="B23" s="534"/>
      <c r="C23" s="272"/>
      <c r="D23" s="318">
        <v>1</v>
      </c>
      <c r="E23" s="318">
        <v>2</v>
      </c>
      <c r="F23" s="318">
        <v>3</v>
      </c>
      <c r="G23" s="318">
        <v>4</v>
      </c>
      <c r="H23" s="318">
        <v>5</v>
      </c>
      <c r="I23" s="318">
        <v>6</v>
      </c>
      <c r="J23" s="318">
        <v>7</v>
      </c>
      <c r="K23" s="318">
        <v>8</v>
      </c>
      <c r="L23" s="66"/>
    </row>
    <row r="24" spans="1:12" ht="24.6" customHeight="1">
      <c r="A24" s="526" t="s">
        <v>626</v>
      </c>
      <c r="B24" s="526"/>
      <c r="C24" s="274">
        <v>1</v>
      </c>
      <c r="D24" s="284">
        <v>9</v>
      </c>
      <c r="E24" s="284">
        <v>11</v>
      </c>
      <c r="F24" s="284">
        <v>231</v>
      </c>
      <c r="G24" s="284">
        <v>322</v>
      </c>
      <c r="H24" s="284"/>
      <c r="I24" s="284"/>
      <c r="J24" s="285"/>
      <c r="K24" s="302"/>
      <c r="L24" s="66"/>
    </row>
    <row r="25" spans="1:12" ht="37.9" customHeight="1">
      <c r="A25" s="526" t="s">
        <v>324</v>
      </c>
      <c r="B25" s="526"/>
      <c r="C25" s="274">
        <v>2</v>
      </c>
      <c r="D25" s="284">
        <v>48</v>
      </c>
      <c r="E25" s="284">
        <v>48</v>
      </c>
      <c r="F25" s="284">
        <v>11</v>
      </c>
      <c r="G25" s="284">
        <v>12</v>
      </c>
      <c r="H25" s="284"/>
      <c r="I25" s="284"/>
      <c r="J25" s="285"/>
      <c r="K25" s="302"/>
      <c r="L25" s="66"/>
    </row>
    <row r="26" spans="1:12" ht="27.75" customHeight="1">
      <c r="A26" s="526" t="s">
        <v>343</v>
      </c>
      <c r="B26" s="526"/>
      <c r="C26" s="274">
        <v>3</v>
      </c>
      <c r="D26" s="284"/>
      <c r="E26" s="284"/>
      <c r="F26" s="284"/>
      <c r="G26" s="284"/>
      <c r="H26" s="284"/>
      <c r="I26" s="284"/>
      <c r="J26" s="285"/>
      <c r="K26" s="302"/>
      <c r="L26" s="66"/>
    </row>
    <row r="27" spans="1:12" ht="24" customHeight="1">
      <c r="A27" s="526" t="s">
        <v>331</v>
      </c>
      <c r="B27" s="526"/>
      <c r="C27" s="281">
        <v>4</v>
      </c>
      <c r="D27" s="284">
        <v>2</v>
      </c>
      <c r="E27" s="284">
        <v>4</v>
      </c>
      <c r="F27" s="284">
        <v>84</v>
      </c>
      <c r="G27" s="284">
        <v>97</v>
      </c>
      <c r="H27" s="284"/>
      <c r="I27" s="284"/>
      <c r="J27" s="285"/>
      <c r="K27" s="302"/>
      <c r="L27" s="66"/>
    </row>
    <row r="28" spans="1:12" ht="56.45" customHeight="1">
      <c r="A28" s="526" t="s">
        <v>283</v>
      </c>
      <c r="B28" s="526"/>
      <c r="C28" s="282">
        <v>5</v>
      </c>
      <c r="D28" s="284">
        <v>4</v>
      </c>
      <c r="E28" s="284">
        <v>4</v>
      </c>
      <c r="F28" s="284">
        <v>8</v>
      </c>
      <c r="G28" s="284">
        <v>8</v>
      </c>
      <c r="H28" s="284"/>
      <c r="I28" s="284"/>
      <c r="J28" s="285"/>
      <c r="K28" s="302"/>
      <c r="L28" s="66"/>
    </row>
    <row r="29" spans="1:12" ht="25.15" customHeight="1">
      <c r="A29" s="526" t="s">
        <v>781</v>
      </c>
      <c r="B29" s="526"/>
      <c r="C29" s="274">
        <v>6</v>
      </c>
      <c r="D29" s="284"/>
      <c r="E29" s="284"/>
      <c r="F29" s="284"/>
      <c r="G29" s="284"/>
      <c r="H29" s="284"/>
      <c r="I29" s="284"/>
      <c r="J29" s="285"/>
      <c r="K29" s="302"/>
      <c r="L29" s="66"/>
    </row>
    <row r="30" spans="1:12" ht="36.75" customHeight="1">
      <c r="A30" s="526" t="s">
        <v>22822</v>
      </c>
      <c r="B30" s="526"/>
      <c r="C30" s="274">
        <v>7</v>
      </c>
      <c r="D30" s="284">
        <v>63</v>
      </c>
      <c r="E30" s="284">
        <v>67</v>
      </c>
      <c r="F30" s="284">
        <v>334</v>
      </c>
      <c r="G30" s="284">
        <v>439</v>
      </c>
      <c r="H30" s="284"/>
      <c r="I30" s="284"/>
      <c r="J30" s="284"/>
      <c r="K30" s="284"/>
      <c r="L30" s="66"/>
    </row>
    <row r="31" spans="1:12" ht="39.75" customHeight="1">
      <c r="A31" s="532" t="s">
        <v>22823</v>
      </c>
      <c r="B31" s="532"/>
      <c r="C31" s="274">
        <v>8</v>
      </c>
      <c r="D31" s="284">
        <v>49</v>
      </c>
      <c r="E31" s="284">
        <v>49</v>
      </c>
      <c r="F31" s="285"/>
      <c r="G31" s="285"/>
      <c r="H31" s="285"/>
      <c r="I31" s="285"/>
      <c r="J31" s="285"/>
      <c r="K31" s="302"/>
      <c r="L31" s="66"/>
    </row>
    <row r="32" spans="1:12" s="4" customFormat="1" ht="21" customHeight="1">
      <c r="A32" s="524" t="s">
        <v>647</v>
      </c>
      <c r="B32" s="283" t="s">
        <v>22821</v>
      </c>
      <c r="C32" s="274">
        <v>9</v>
      </c>
      <c r="D32" s="284"/>
      <c r="E32" s="284"/>
      <c r="F32" s="285"/>
      <c r="G32" s="285"/>
      <c r="H32" s="285"/>
      <c r="I32" s="285"/>
      <c r="J32" s="285"/>
      <c r="K32" s="302"/>
      <c r="L32" s="66"/>
    </row>
    <row r="33" spans="1:12" s="4" customFormat="1" ht="22.5" customHeight="1">
      <c r="A33" s="524"/>
      <c r="B33" s="283" t="s">
        <v>73</v>
      </c>
      <c r="C33" s="274">
        <v>10</v>
      </c>
      <c r="D33" s="284">
        <v>49</v>
      </c>
      <c r="E33" s="284">
        <v>49</v>
      </c>
      <c r="F33" s="285"/>
      <c r="G33" s="285"/>
      <c r="H33" s="285"/>
      <c r="I33" s="285"/>
      <c r="J33" s="285"/>
      <c r="K33" s="302"/>
      <c r="L33" s="67"/>
    </row>
    <row r="34" spans="1:12" ht="21.75" customHeight="1">
      <c r="A34" s="524"/>
      <c r="B34" s="283" t="s">
        <v>74</v>
      </c>
      <c r="C34" s="274">
        <v>11</v>
      </c>
      <c r="D34" s="284"/>
      <c r="E34" s="284"/>
      <c r="F34" s="285"/>
      <c r="G34" s="285"/>
      <c r="H34" s="285"/>
      <c r="I34" s="285"/>
      <c r="J34" s="285"/>
      <c r="K34" s="302"/>
      <c r="L34" s="67"/>
    </row>
    <row r="35" spans="1:12" ht="23.25" customHeight="1">
      <c r="A35" s="529"/>
      <c r="B35" s="529"/>
      <c r="C35" s="66"/>
      <c r="D35" s="66"/>
      <c r="E35" s="66"/>
      <c r="F35" s="66"/>
      <c r="G35" s="66"/>
      <c r="H35" s="66"/>
      <c r="I35" s="66"/>
      <c r="J35" s="66"/>
      <c r="K35" s="66"/>
      <c r="L35" s="66"/>
    </row>
    <row r="36" spans="1:12" ht="22.5" customHeight="1">
      <c r="A36" s="530"/>
      <c r="B36" s="530"/>
      <c r="C36" s="66"/>
      <c r="D36" s="66"/>
      <c r="E36" s="66"/>
      <c r="F36" s="66"/>
      <c r="G36" s="66"/>
      <c r="H36" s="66"/>
      <c r="I36" s="66"/>
      <c r="J36" s="66"/>
      <c r="K36" s="66"/>
      <c r="L36" s="66"/>
    </row>
    <row r="37" spans="1:12" ht="17.25" customHeight="1">
      <c r="A37" s="75"/>
      <c r="B37" s="75"/>
      <c r="C37" s="75"/>
      <c r="D37" s="531"/>
      <c r="E37" s="531"/>
      <c r="F37" s="66"/>
      <c r="G37" s="66"/>
      <c r="H37" s="66"/>
      <c r="I37" s="66"/>
      <c r="J37" s="66"/>
      <c r="K37" s="66"/>
      <c r="L37" s="66"/>
    </row>
    <row r="38" spans="1:12">
      <c r="A38" s="66"/>
      <c r="B38" s="66"/>
      <c r="C38" s="66"/>
      <c r="D38" s="66"/>
      <c r="E38" s="66"/>
      <c r="F38" s="66"/>
      <c r="G38" s="66"/>
      <c r="H38" s="66"/>
      <c r="I38" s="66"/>
      <c r="J38" s="66"/>
      <c r="K38" s="66"/>
      <c r="L38" s="66"/>
    </row>
    <row r="39" spans="1:12">
      <c r="A39" s="66"/>
      <c r="B39" s="66"/>
      <c r="C39" s="66"/>
      <c r="D39" s="66"/>
      <c r="E39" s="66"/>
      <c r="F39" s="66"/>
      <c r="G39" s="66"/>
      <c r="H39" s="66"/>
      <c r="I39" s="66"/>
      <c r="J39" s="66"/>
      <c r="K39" s="66"/>
      <c r="L39" s="66"/>
    </row>
    <row r="40" spans="1:12">
      <c r="A40" s="66"/>
      <c r="B40" s="66"/>
      <c r="C40" s="66"/>
      <c r="D40" s="66"/>
      <c r="E40" s="66"/>
      <c r="F40" s="76"/>
      <c r="G40" s="66"/>
      <c r="H40" s="66"/>
      <c r="I40" s="66"/>
      <c r="J40" s="66"/>
      <c r="K40" s="66"/>
      <c r="L40" s="66"/>
    </row>
    <row r="41" spans="1:12">
      <c r="A41" s="66"/>
      <c r="B41" s="66"/>
      <c r="C41" s="66"/>
      <c r="D41" s="66"/>
      <c r="E41" s="66"/>
      <c r="F41" s="77"/>
      <c r="G41" s="66"/>
      <c r="H41" s="66"/>
      <c r="I41" s="66"/>
      <c r="J41" s="66"/>
      <c r="K41" s="66"/>
      <c r="L41" s="66"/>
    </row>
    <row r="42" spans="1:12">
      <c r="F42" s="5"/>
    </row>
    <row r="43" spans="1:12">
      <c r="G43" s="5"/>
      <c r="H43" s="5"/>
      <c r="I43" s="5"/>
      <c r="J43" s="5"/>
      <c r="K43" s="6"/>
    </row>
  </sheetData>
  <mergeCells count="26">
    <mergeCell ref="A7:B7"/>
    <mergeCell ref="A2:C2"/>
    <mergeCell ref="D2:F2"/>
    <mergeCell ref="A4:K4"/>
    <mergeCell ref="A5:K5"/>
    <mergeCell ref="A6:B6"/>
    <mergeCell ref="A8:B8"/>
    <mergeCell ref="A14:B14"/>
    <mergeCell ref="A22:B22"/>
    <mergeCell ref="A23:B23"/>
    <mergeCell ref="A20:K20"/>
    <mergeCell ref="A21:I21"/>
    <mergeCell ref="A16:A18"/>
    <mergeCell ref="A15:B15"/>
    <mergeCell ref="A9:A13"/>
    <mergeCell ref="A35:B36"/>
    <mergeCell ref="D37:E37"/>
    <mergeCell ref="A31:B31"/>
    <mergeCell ref="A27:B27"/>
    <mergeCell ref="A28:B28"/>
    <mergeCell ref="A30:B30"/>
    <mergeCell ref="A24:B24"/>
    <mergeCell ref="A25:B25"/>
    <mergeCell ref="A26:B26"/>
    <mergeCell ref="A32:A34"/>
    <mergeCell ref="A29:B29"/>
  </mergeCells>
  <phoneticPr fontId="0" type="noConversion"/>
  <conditionalFormatting sqref="K7 D19:K19">
    <cfRule type="cellIs" dxfId="65" priority="21" stopIfTrue="1" operator="lessThan">
      <formula>0</formula>
    </cfRule>
  </conditionalFormatting>
  <conditionalFormatting sqref="D8:J9 D10:D11 D14:J15 D12:F12 G10:H10 H11:J11 D13 H13:J13 H12">
    <cfRule type="cellIs" dxfId="64" priority="20" stopIfTrue="1" operator="lessThan">
      <formula>0</formula>
    </cfRule>
  </conditionalFormatting>
  <conditionalFormatting sqref="D17:J18">
    <cfRule type="cellIs" dxfId="63" priority="19" stopIfTrue="1" operator="lessThan">
      <formula>0</formula>
    </cfRule>
  </conditionalFormatting>
  <conditionalFormatting sqref="E10:F11">
    <cfRule type="cellIs" dxfId="62" priority="18" stopIfTrue="1" operator="lessThan">
      <formula>0</formula>
    </cfRule>
  </conditionalFormatting>
  <conditionalFormatting sqref="I12:J12">
    <cfRule type="cellIs" dxfId="61" priority="13" stopIfTrue="1" operator="lessThan">
      <formula>0</formula>
    </cfRule>
  </conditionalFormatting>
  <conditionalFormatting sqref="K10:K12 K16">
    <cfRule type="cellIs" dxfId="60" priority="11" stopIfTrue="1" operator="lessThan">
      <formula>0</formula>
    </cfRule>
  </conditionalFormatting>
  <conditionalFormatting sqref="G12">
    <cfRule type="cellIs" dxfId="59" priority="17" stopIfTrue="1" operator="lessThan">
      <formula>0</formula>
    </cfRule>
  </conditionalFormatting>
  <conditionalFormatting sqref="E13:G13">
    <cfRule type="cellIs" dxfId="58" priority="16" stopIfTrue="1" operator="lessThan">
      <formula>0</formula>
    </cfRule>
  </conditionalFormatting>
  <conditionalFormatting sqref="D16:H16">
    <cfRule type="cellIs" dxfId="57" priority="15" stopIfTrue="1" operator="lessThan">
      <formula>0</formula>
    </cfRule>
  </conditionalFormatting>
  <conditionalFormatting sqref="I10:J10">
    <cfRule type="cellIs" dxfId="56" priority="14" stopIfTrue="1" operator="lessThan">
      <formula>0</formula>
    </cfRule>
  </conditionalFormatting>
  <conditionalFormatting sqref="I16:J16">
    <cfRule type="cellIs" dxfId="55" priority="12" stopIfTrue="1" operator="lessThan">
      <formula>0</formula>
    </cfRule>
  </conditionalFormatting>
  <conditionalFormatting sqref="D24:E34">
    <cfRule type="cellIs" dxfId="54" priority="10" stopIfTrue="1" operator="lessThan">
      <formula>0</formula>
    </cfRule>
  </conditionalFormatting>
  <conditionalFormatting sqref="F24:J34">
    <cfRule type="cellIs" dxfId="53" priority="9" stopIfTrue="1" operator="lessThan">
      <formula>0</formula>
    </cfRule>
  </conditionalFormatting>
  <conditionalFormatting sqref="G11">
    <cfRule type="cellIs" dxfId="52" priority="8" stopIfTrue="1" operator="lessThan">
      <formula>0</formula>
    </cfRule>
  </conditionalFormatting>
  <conditionalFormatting sqref="E6:F6 K6">
    <cfRule type="cellIs" dxfId="51" priority="7" stopIfTrue="1" operator="lessThan">
      <formula>0</formula>
    </cfRule>
  </conditionalFormatting>
  <conditionalFormatting sqref="K24:K29 K31:K34">
    <cfRule type="cellIs" dxfId="50" priority="5" stopIfTrue="1" operator="lessThan">
      <formula>0</formula>
    </cfRule>
  </conditionalFormatting>
  <conditionalFormatting sqref="K8:K9">
    <cfRule type="cellIs" dxfId="49" priority="4" stopIfTrue="1" operator="lessThan">
      <formula>0</formula>
    </cfRule>
  </conditionalFormatting>
  <conditionalFormatting sqref="K13:K15">
    <cfRule type="cellIs" dxfId="48" priority="3" stopIfTrue="1" operator="lessThan">
      <formula>0</formula>
    </cfRule>
  </conditionalFormatting>
  <conditionalFormatting sqref="K17:K18">
    <cfRule type="cellIs" dxfId="47" priority="2" stopIfTrue="1" operator="lessThan">
      <formula>0</formula>
    </cfRule>
  </conditionalFormatting>
  <conditionalFormatting sqref="K30">
    <cfRule type="cellIs" dxfId="46" priority="1" stopIfTrue="1" operator="lessThan">
      <formula>0</formula>
    </cfRule>
  </conditionalFormatting>
  <pageMargins left="0.78740157480314965" right="0.19685039370078741" top="0.78740157480314965" bottom="0" header="0.23622047244094491" footer="0"/>
  <pageSetup paperSize="9" scale="39" fitToHeight="0" orientation="landscape" r:id="rId1"/>
  <headerFooter alignWithMargins="0"/>
</worksheet>
</file>

<file path=xl/worksheets/sheet7.xml><?xml version="1.0" encoding="utf-8"?>
<worksheet xmlns="http://schemas.openxmlformats.org/spreadsheetml/2006/main" xmlns:r="http://schemas.openxmlformats.org/officeDocument/2006/relationships">
  <sheetPr codeName="Sheet6">
    <tabColor rgb="FFFFFFCC"/>
    <pageSetUpPr fitToPage="1"/>
  </sheetPr>
  <dimension ref="A2:H67"/>
  <sheetViews>
    <sheetView showGridLines="0" zoomScale="60" zoomScaleNormal="60" zoomScaleSheetLayoutView="70" workbookViewId="0">
      <selection activeCell="D52" sqref="D52"/>
    </sheetView>
  </sheetViews>
  <sheetFormatPr defaultRowHeight="12.75"/>
  <cols>
    <col min="1" max="1" width="53.28515625" style="3" customWidth="1"/>
    <col min="2" max="2" width="130.28515625" style="3" customWidth="1"/>
    <col min="3" max="3" width="6.28515625" style="3" customWidth="1"/>
    <col min="4" max="4" width="31.5703125" style="3" customWidth="1"/>
    <col min="5" max="5" width="30" style="3" customWidth="1"/>
    <col min="6" max="6" width="5.42578125" style="4" customWidth="1"/>
    <col min="7" max="7" width="33.42578125" style="3" customWidth="1"/>
    <col min="8" max="8" width="36.5703125" style="3" customWidth="1"/>
    <col min="9" max="9" width="5" style="3" customWidth="1"/>
    <col min="10" max="10" width="12.7109375" style="3" customWidth="1"/>
    <col min="11" max="16384" width="9.140625" style="3"/>
  </cols>
  <sheetData>
    <row r="2" spans="1:8" s="1" customFormat="1" ht="18" customHeight="1">
      <c r="A2" s="101" t="s">
        <v>569</v>
      </c>
      <c r="B2" s="542" t="str">
        <f>IF('Титул ф.2'!D30=0," ",'Титул ф.2'!D30)</f>
        <v>Мелекесский районный суд</v>
      </c>
      <c r="C2" s="542"/>
      <c r="D2" s="542"/>
      <c r="E2" s="542"/>
      <c r="F2" s="62"/>
      <c r="G2" s="63"/>
      <c r="H2" s="63"/>
    </row>
    <row r="3" spans="1:8" ht="32.450000000000003" customHeight="1">
      <c r="A3" s="543" t="s">
        <v>21135</v>
      </c>
      <c r="B3" s="543"/>
      <c r="C3" s="78"/>
      <c r="D3" s="79"/>
      <c r="E3" s="79"/>
      <c r="F3" s="67"/>
      <c r="G3" s="66"/>
      <c r="H3" s="66"/>
    </row>
    <row r="4" spans="1:8" ht="9.6" customHeight="1">
      <c r="A4" s="78"/>
      <c r="B4" s="78"/>
      <c r="C4" s="78"/>
      <c r="D4" s="79"/>
      <c r="E4" s="79"/>
      <c r="F4" s="67"/>
      <c r="G4" s="66"/>
      <c r="H4" s="66"/>
    </row>
    <row r="5" spans="1:8" ht="31.9" customHeight="1">
      <c r="A5" s="545" t="s">
        <v>22824</v>
      </c>
      <c r="B5" s="546"/>
      <c r="C5" s="546"/>
      <c r="D5" s="546"/>
      <c r="E5" s="546"/>
      <c r="F5" s="146"/>
      <c r="G5" s="66"/>
      <c r="H5" s="66"/>
    </row>
    <row r="6" spans="1:8" ht="54" customHeight="1">
      <c r="A6" s="525" t="s">
        <v>133</v>
      </c>
      <c r="B6" s="525"/>
      <c r="C6" s="274" t="s">
        <v>568</v>
      </c>
      <c r="D6" s="321" t="s">
        <v>289</v>
      </c>
      <c r="E6" s="321" t="s">
        <v>290</v>
      </c>
      <c r="F6" s="67"/>
      <c r="G6" s="66"/>
      <c r="H6" s="66"/>
    </row>
    <row r="7" spans="1:8" ht="14.45" customHeight="1">
      <c r="A7" s="544" t="s">
        <v>70</v>
      </c>
      <c r="B7" s="544"/>
      <c r="C7" s="274"/>
      <c r="D7" s="286">
        <v>1</v>
      </c>
      <c r="E7" s="286">
        <v>2</v>
      </c>
      <c r="F7" s="67"/>
      <c r="G7" s="66"/>
      <c r="H7" s="66"/>
    </row>
    <row r="8" spans="1:8" ht="63.6" customHeight="1">
      <c r="A8" s="533" t="s">
        <v>19024</v>
      </c>
      <c r="B8" s="533"/>
      <c r="C8" s="274">
        <v>1</v>
      </c>
      <c r="D8" s="87">
        <v>18</v>
      </c>
      <c r="E8" s="87">
        <v>2</v>
      </c>
      <c r="F8" s="67"/>
      <c r="G8" s="66"/>
      <c r="H8" s="66"/>
    </row>
    <row r="9" spans="1:8" ht="25.15" customHeight="1">
      <c r="A9" s="509" t="s">
        <v>747</v>
      </c>
      <c r="B9" s="180" t="s">
        <v>582</v>
      </c>
      <c r="C9" s="274">
        <v>2</v>
      </c>
      <c r="D9" s="87">
        <v>20</v>
      </c>
      <c r="E9" s="87">
        <v>2</v>
      </c>
      <c r="F9" s="67"/>
      <c r="G9" s="66"/>
      <c r="H9" s="66"/>
    </row>
    <row r="10" spans="1:8" ht="25.15" customHeight="1">
      <c r="A10" s="509"/>
      <c r="B10" s="179" t="s">
        <v>583</v>
      </c>
      <c r="C10" s="274">
        <v>3</v>
      </c>
      <c r="D10" s="87">
        <v>7</v>
      </c>
      <c r="E10" s="87"/>
      <c r="F10" s="67"/>
      <c r="G10" s="66"/>
      <c r="H10" s="66"/>
    </row>
    <row r="11" spans="1:8" ht="25.15" customHeight="1">
      <c r="A11" s="509"/>
      <c r="B11" s="179" t="s">
        <v>584</v>
      </c>
      <c r="C11" s="274">
        <v>4</v>
      </c>
      <c r="D11" s="87"/>
      <c r="E11" s="87"/>
      <c r="F11" s="67"/>
      <c r="G11" s="66"/>
      <c r="H11" s="66"/>
    </row>
    <row r="12" spans="1:8" ht="25.15" customHeight="1">
      <c r="A12" s="509"/>
      <c r="B12" s="178" t="s">
        <v>585</v>
      </c>
      <c r="C12" s="274">
        <v>5</v>
      </c>
      <c r="D12" s="87"/>
      <c r="E12" s="87"/>
      <c r="F12" s="67"/>
      <c r="G12" s="80"/>
      <c r="H12" s="66"/>
    </row>
    <row r="13" spans="1:8" ht="25.15" customHeight="1">
      <c r="A13" s="509"/>
      <c r="B13" s="179" t="s">
        <v>586</v>
      </c>
      <c r="C13" s="274">
        <v>6</v>
      </c>
      <c r="D13" s="87"/>
      <c r="E13" s="87"/>
      <c r="F13" s="67"/>
      <c r="G13" s="66"/>
      <c r="H13" s="66"/>
    </row>
    <row r="14" spans="1:8" ht="25.15" customHeight="1">
      <c r="A14" s="509" t="s">
        <v>748</v>
      </c>
      <c r="B14" s="180" t="s">
        <v>587</v>
      </c>
      <c r="C14" s="274">
        <v>7</v>
      </c>
      <c r="D14" s="87">
        <v>5</v>
      </c>
      <c r="E14" s="87">
        <v>2</v>
      </c>
      <c r="F14" s="67"/>
      <c r="G14" s="66"/>
      <c r="H14" s="66"/>
    </row>
    <row r="15" spans="1:8" ht="25.15" customHeight="1">
      <c r="A15" s="509"/>
      <c r="B15" s="179" t="s">
        <v>583</v>
      </c>
      <c r="C15" s="274">
        <v>8</v>
      </c>
      <c r="D15" s="87">
        <v>1</v>
      </c>
      <c r="E15" s="87">
        <v>1</v>
      </c>
      <c r="F15" s="67"/>
      <c r="G15" s="66"/>
      <c r="H15" s="66"/>
    </row>
    <row r="16" spans="1:8" ht="25.15" customHeight="1">
      <c r="A16" s="509"/>
      <c r="B16" s="179" t="s">
        <v>584</v>
      </c>
      <c r="C16" s="274">
        <v>9</v>
      </c>
      <c r="D16" s="87"/>
      <c r="E16" s="87"/>
      <c r="F16" s="67"/>
      <c r="G16" s="66"/>
      <c r="H16" s="66"/>
    </row>
    <row r="17" spans="1:8" ht="25.15" customHeight="1">
      <c r="A17" s="509"/>
      <c r="B17" s="179" t="s">
        <v>585</v>
      </c>
      <c r="C17" s="274">
        <v>10</v>
      </c>
      <c r="D17" s="87"/>
      <c r="E17" s="87"/>
      <c r="F17" s="67"/>
      <c r="G17" s="66"/>
      <c r="H17" s="66"/>
    </row>
    <row r="18" spans="1:8" ht="41.25" customHeight="1">
      <c r="A18" s="509"/>
      <c r="B18" s="179" t="s">
        <v>586</v>
      </c>
      <c r="C18" s="274">
        <v>11</v>
      </c>
      <c r="D18" s="87"/>
      <c r="E18" s="87"/>
      <c r="F18" s="67"/>
      <c r="G18" s="66"/>
      <c r="H18" s="66"/>
    </row>
    <row r="19" spans="1:8" ht="25.15" customHeight="1">
      <c r="A19" s="509" t="s">
        <v>749</v>
      </c>
      <c r="B19" s="176" t="s">
        <v>200</v>
      </c>
      <c r="C19" s="274">
        <v>12</v>
      </c>
      <c r="D19" s="87">
        <v>81</v>
      </c>
      <c r="E19" s="87">
        <v>3</v>
      </c>
      <c r="F19" s="67"/>
      <c r="G19" s="66"/>
      <c r="H19" s="66"/>
    </row>
    <row r="20" spans="1:8" ht="25.15" customHeight="1">
      <c r="A20" s="509"/>
      <c r="B20" s="176" t="s">
        <v>201</v>
      </c>
      <c r="C20" s="274">
        <v>13</v>
      </c>
      <c r="D20" s="87">
        <v>2</v>
      </c>
      <c r="E20" s="87"/>
      <c r="F20" s="67"/>
      <c r="G20" s="66"/>
      <c r="H20" s="66"/>
    </row>
    <row r="21" spans="1:8" ht="47.45" customHeight="1">
      <c r="A21" s="509"/>
      <c r="B21" s="176" t="s">
        <v>21309</v>
      </c>
      <c r="C21" s="274">
        <v>14</v>
      </c>
      <c r="D21" s="87"/>
      <c r="E21" s="87"/>
      <c r="F21" s="222"/>
      <c r="G21" s="66"/>
      <c r="H21" s="66"/>
    </row>
    <row r="22" spans="1:8" ht="35.25" customHeight="1">
      <c r="A22" s="509"/>
      <c r="B22" s="176" t="s">
        <v>271</v>
      </c>
      <c r="C22" s="274">
        <v>15</v>
      </c>
      <c r="D22" s="87"/>
      <c r="E22" s="87"/>
      <c r="F22" s="67"/>
      <c r="G22" s="66"/>
      <c r="H22" s="66"/>
    </row>
    <row r="23" spans="1:8" ht="25.15" customHeight="1">
      <c r="A23" s="509"/>
      <c r="B23" s="176" t="s">
        <v>272</v>
      </c>
      <c r="C23" s="274">
        <v>16</v>
      </c>
      <c r="D23" s="87"/>
      <c r="E23" s="87"/>
      <c r="F23" s="67"/>
      <c r="G23" s="66"/>
      <c r="H23" s="66"/>
    </row>
    <row r="24" spans="1:8" ht="47.45" customHeight="1">
      <c r="A24" s="509" t="s">
        <v>19025</v>
      </c>
      <c r="B24" s="509"/>
      <c r="C24" s="274">
        <v>17</v>
      </c>
      <c r="D24" s="87"/>
      <c r="E24" s="166"/>
      <c r="F24" s="67"/>
      <c r="G24" s="66"/>
      <c r="H24" s="66"/>
    </row>
    <row r="25" spans="1:8" ht="42" customHeight="1">
      <c r="A25" s="533" t="s">
        <v>18936</v>
      </c>
      <c r="B25" s="533"/>
      <c r="C25" s="274">
        <v>18</v>
      </c>
      <c r="D25" s="87"/>
      <c r="E25" s="166"/>
      <c r="F25" s="67"/>
      <c r="G25" s="66"/>
      <c r="H25" s="66"/>
    </row>
    <row r="26" spans="1:8" ht="42" customHeight="1">
      <c r="A26" s="533" t="s">
        <v>19023</v>
      </c>
      <c r="B26" s="551"/>
      <c r="C26" s="274">
        <v>19</v>
      </c>
      <c r="D26" s="287"/>
      <c r="E26" s="87"/>
      <c r="F26" s="67"/>
      <c r="G26" s="66"/>
      <c r="H26" s="66"/>
    </row>
    <row r="27" spans="1:8" ht="25.15" customHeight="1">
      <c r="A27" s="519" t="s">
        <v>19026</v>
      </c>
      <c r="B27" s="509"/>
      <c r="C27" s="274">
        <v>20</v>
      </c>
      <c r="D27" s="87"/>
      <c r="E27" s="87"/>
      <c r="F27" s="67"/>
      <c r="G27" s="66"/>
      <c r="H27" s="66"/>
    </row>
    <row r="28" spans="1:8" ht="25.15" customHeight="1">
      <c r="A28" s="509" t="s">
        <v>18022</v>
      </c>
      <c r="B28" s="509"/>
      <c r="C28" s="274">
        <v>21</v>
      </c>
      <c r="D28" s="287"/>
      <c r="E28" s="87"/>
      <c r="F28" s="67"/>
      <c r="G28" s="66"/>
      <c r="H28" s="66"/>
    </row>
    <row r="29" spans="1:8" ht="43.9" customHeight="1">
      <c r="A29" s="519" t="s">
        <v>21089</v>
      </c>
      <c r="B29" s="509"/>
      <c r="C29" s="274">
        <v>22</v>
      </c>
      <c r="D29" s="287"/>
      <c r="E29" s="87"/>
      <c r="F29" s="67"/>
      <c r="G29" s="66"/>
      <c r="H29" s="66"/>
    </row>
    <row r="30" spans="1:8" ht="45.6" customHeight="1">
      <c r="A30" s="550" t="s">
        <v>23185</v>
      </c>
      <c r="B30" s="509"/>
      <c r="C30" s="274">
        <v>23</v>
      </c>
      <c r="D30" s="287"/>
      <c r="E30" s="87"/>
      <c r="F30" s="67"/>
      <c r="G30" s="66"/>
      <c r="H30" s="66"/>
    </row>
    <row r="31" spans="1:8" ht="44.45" customHeight="1">
      <c r="A31" s="533" t="s">
        <v>21090</v>
      </c>
      <c r="B31" s="533"/>
      <c r="C31" s="274">
        <v>24</v>
      </c>
      <c r="D31" s="287"/>
      <c r="E31" s="87"/>
      <c r="F31" s="67"/>
      <c r="G31" s="66"/>
      <c r="H31" s="66"/>
    </row>
    <row r="32" spans="1:8" ht="25.15" customHeight="1">
      <c r="A32" s="533" t="s">
        <v>18023</v>
      </c>
      <c r="B32" s="533"/>
      <c r="C32" s="274">
        <v>25</v>
      </c>
      <c r="D32" s="287"/>
      <c r="E32" s="87"/>
      <c r="F32" s="67"/>
      <c r="G32" s="66"/>
      <c r="H32" s="66"/>
    </row>
    <row r="33" spans="1:8" ht="25.15" customHeight="1">
      <c r="A33" s="547" t="s">
        <v>21091</v>
      </c>
      <c r="B33" s="533"/>
      <c r="C33" s="274">
        <v>26</v>
      </c>
      <c r="D33" s="287"/>
      <c r="E33" s="87"/>
      <c r="F33" s="67"/>
      <c r="G33" s="66"/>
      <c r="H33" s="66"/>
    </row>
    <row r="34" spans="1:8" ht="25.15" customHeight="1">
      <c r="A34" s="509" t="s">
        <v>750</v>
      </c>
      <c r="B34" s="509"/>
      <c r="C34" s="274">
        <v>27</v>
      </c>
      <c r="D34" s="87"/>
      <c r="E34" s="87"/>
      <c r="F34" s="67"/>
      <c r="G34" s="66"/>
      <c r="H34" s="66"/>
    </row>
    <row r="35" spans="1:8" ht="25.15" customHeight="1">
      <c r="A35" s="519" t="s">
        <v>21310</v>
      </c>
      <c r="B35" s="509"/>
      <c r="C35" s="274">
        <v>28</v>
      </c>
      <c r="D35" s="87"/>
      <c r="E35" s="87"/>
      <c r="F35" s="67"/>
      <c r="G35" s="66"/>
      <c r="H35" s="66"/>
    </row>
    <row r="36" spans="1:8" ht="57.6" customHeight="1">
      <c r="A36" s="509" t="s">
        <v>19027</v>
      </c>
      <c r="B36" s="509"/>
      <c r="C36" s="274">
        <v>29</v>
      </c>
      <c r="D36" s="87">
        <v>1</v>
      </c>
      <c r="E36" s="87"/>
      <c r="F36" s="67"/>
      <c r="G36" s="66"/>
      <c r="H36" s="66"/>
    </row>
    <row r="37" spans="1:8" ht="47.45" customHeight="1">
      <c r="A37" s="519" t="s">
        <v>21092</v>
      </c>
      <c r="B37" s="509"/>
      <c r="C37" s="274">
        <v>30</v>
      </c>
      <c r="D37" s="87"/>
      <c r="E37" s="87"/>
      <c r="F37" s="67"/>
      <c r="G37" s="66"/>
      <c r="H37" s="66"/>
    </row>
    <row r="38" spans="1:8" ht="25.15" customHeight="1">
      <c r="A38" s="533" t="s">
        <v>202</v>
      </c>
      <c r="B38" s="533"/>
      <c r="C38" s="274">
        <v>31</v>
      </c>
      <c r="D38" s="87"/>
      <c r="E38" s="287"/>
      <c r="F38" s="67"/>
      <c r="G38" s="66"/>
      <c r="H38" s="66"/>
    </row>
    <row r="39" spans="1:8" ht="25.15" customHeight="1">
      <c r="A39" s="533" t="s">
        <v>170</v>
      </c>
      <c r="B39" s="533"/>
      <c r="C39" s="274">
        <v>32</v>
      </c>
      <c r="D39" s="87"/>
      <c r="E39" s="87"/>
      <c r="F39" s="67"/>
      <c r="G39" s="66"/>
      <c r="H39" s="66"/>
    </row>
    <row r="40" spans="1:8" ht="44.45" customHeight="1">
      <c r="A40" s="533" t="s">
        <v>782</v>
      </c>
      <c r="B40" s="533"/>
      <c r="C40" s="274">
        <v>33</v>
      </c>
      <c r="D40" s="87"/>
      <c r="E40" s="87"/>
      <c r="F40" s="81"/>
      <c r="G40" s="66"/>
      <c r="H40" s="66"/>
    </row>
    <row r="41" spans="1:8" ht="25.15" customHeight="1">
      <c r="A41" s="547" t="s">
        <v>21093</v>
      </c>
      <c r="B41" s="533"/>
      <c r="C41" s="274">
        <v>34</v>
      </c>
      <c r="D41" s="87"/>
      <c r="E41" s="87"/>
      <c r="F41" s="81"/>
      <c r="G41" s="66"/>
      <c r="H41" s="66"/>
    </row>
    <row r="42" spans="1:8" ht="25.15" customHeight="1">
      <c r="A42" s="547" t="s">
        <v>21094</v>
      </c>
      <c r="B42" s="548"/>
      <c r="C42" s="274">
        <v>35</v>
      </c>
      <c r="D42" s="287"/>
      <c r="E42" s="287"/>
      <c r="F42" s="81"/>
      <c r="G42" s="66"/>
      <c r="H42" s="66"/>
    </row>
    <row r="43" spans="1:8" ht="25.15" customHeight="1">
      <c r="A43" s="549" t="s">
        <v>680</v>
      </c>
      <c r="B43" s="549"/>
      <c r="C43" s="274">
        <v>36</v>
      </c>
      <c r="D43" s="87">
        <v>2</v>
      </c>
      <c r="E43" s="87">
        <v>2</v>
      </c>
      <c r="F43" s="81"/>
      <c r="G43" s="66"/>
      <c r="H43" s="66"/>
    </row>
    <row r="44" spans="1:8" ht="25.15" customHeight="1">
      <c r="A44" s="547" t="s">
        <v>18024</v>
      </c>
      <c r="B44" s="176" t="s">
        <v>60</v>
      </c>
      <c r="C44" s="274">
        <v>37</v>
      </c>
      <c r="D44" s="287"/>
      <c r="E44" s="87"/>
      <c r="F44" s="81"/>
      <c r="G44" s="66"/>
      <c r="H44" s="66"/>
    </row>
    <row r="45" spans="1:8" ht="25.15" customHeight="1">
      <c r="A45" s="547"/>
      <c r="B45" s="176" t="s">
        <v>572</v>
      </c>
      <c r="C45" s="274">
        <v>38</v>
      </c>
      <c r="D45" s="287"/>
      <c r="E45" s="87"/>
      <c r="F45" s="81"/>
      <c r="G45" s="66"/>
      <c r="H45" s="66"/>
    </row>
    <row r="46" spans="1:8" ht="25.15" customHeight="1">
      <c r="A46" s="547"/>
      <c r="B46" s="177" t="s">
        <v>571</v>
      </c>
      <c r="C46" s="274">
        <v>39</v>
      </c>
      <c r="D46" s="287"/>
      <c r="E46" s="87"/>
      <c r="F46" s="81"/>
      <c r="G46" s="66"/>
      <c r="H46" s="66"/>
    </row>
    <row r="47" spans="1:8" ht="28.9" customHeight="1">
      <c r="A47" s="547"/>
      <c r="B47" s="176" t="s">
        <v>274</v>
      </c>
      <c r="C47" s="274">
        <v>40</v>
      </c>
      <c r="D47" s="287"/>
      <c r="E47" s="87"/>
      <c r="F47" s="81"/>
      <c r="G47" s="66"/>
      <c r="H47" s="66"/>
    </row>
    <row r="48" spans="1:8" ht="38.450000000000003" customHeight="1">
      <c r="A48" s="533" t="s">
        <v>783</v>
      </c>
      <c r="B48" s="533"/>
      <c r="C48" s="274">
        <v>41</v>
      </c>
      <c r="D48" s="87">
        <v>498</v>
      </c>
      <c r="E48" s="87">
        <v>86</v>
      </c>
      <c r="F48" s="81"/>
      <c r="G48" s="66"/>
      <c r="H48" s="66"/>
    </row>
    <row r="49" spans="1:8" ht="32.450000000000003" customHeight="1">
      <c r="A49" s="547" t="s">
        <v>21095</v>
      </c>
      <c r="B49" s="533"/>
      <c r="C49" s="274">
        <v>42</v>
      </c>
      <c r="D49" s="87"/>
      <c r="E49" s="87"/>
      <c r="F49" s="82"/>
      <c r="G49" s="66"/>
      <c r="H49" s="66"/>
    </row>
    <row r="50" spans="1:8" ht="45.6" customHeight="1">
      <c r="A50" s="541" t="s">
        <v>23140</v>
      </c>
      <c r="B50" s="533"/>
      <c r="C50" s="274">
        <v>43</v>
      </c>
      <c r="D50" s="87">
        <v>5</v>
      </c>
      <c r="E50" s="87"/>
      <c r="F50" s="83"/>
      <c r="G50" s="66"/>
      <c r="H50" s="66"/>
    </row>
    <row r="51" spans="1:8" ht="45" customHeight="1">
      <c r="A51" s="533" t="s">
        <v>18025</v>
      </c>
      <c r="B51" s="533"/>
      <c r="C51" s="274">
        <v>44</v>
      </c>
      <c r="D51" s="87">
        <v>55</v>
      </c>
      <c r="E51" s="87">
        <v>5</v>
      </c>
      <c r="F51" s="83"/>
      <c r="G51" s="66"/>
      <c r="H51" s="66"/>
    </row>
    <row r="52" spans="1:8" ht="25.15" customHeight="1">
      <c r="A52" s="533" t="s">
        <v>287</v>
      </c>
      <c r="B52" s="533"/>
      <c r="C52" s="274">
        <v>45</v>
      </c>
      <c r="D52" s="87">
        <v>3</v>
      </c>
      <c r="E52" s="87"/>
      <c r="F52" s="67"/>
      <c r="G52" s="66"/>
      <c r="H52" s="66"/>
    </row>
    <row r="53" spans="1:8" ht="42" customHeight="1">
      <c r="A53" s="541" t="s">
        <v>22825</v>
      </c>
      <c r="B53" s="533"/>
      <c r="C53" s="274">
        <v>46</v>
      </c>
      <c r="D53" s="87">
        <v>2</v>
      </c>
      <c r="E53" s="87"/>
      <c r="F53" s="84"/>
      <c r="G53" s="66"/>
      <c r="H53" s="66"/>
    </row>
    <row r="54" spans="1:8" ht="31.5" customHeight="1">
      <c r="A54" s="541" t="s">
        <v>22826</v>
      </c>
      <c r="B54" s="548"/>
      <c r="C54" s="274">
        <v>47</v>
      </c>
      <c r="D54" s="87"/>
      <c r="E54" s="87"/>
    </row>
    <row r="55" spans="1:8" ht="33.75" customHeight="1">
      <c r="A55" s="533" t="s">
        <v>21096</v>
      </c>
      <c r="B55" s="548"/>
      <c r="C55" s="274">
        <v>48</v>
      </c>
      <c r="D55" s="87"/>
      <c r="E55" s="87"/>
    </row>
    <row r="56" spans="1:8" ht="43.5" customHeight="1">
      <c r="A56" s="541" t="s">
        <v>22827</v>
      </c>
      <c r="B56" s="533"/>
      <c r="C56" s="274">
        <v>49</v>
      </c>
      <c r="D56" s="87"/>
      <c r="E56" s="87"/>
    </row>
    <row r="57" spans="1:8" ht="31.5" customHeight="1">
      <c r="A57" s="547" t="s">
        <v>21097</v>
      </c>
      <c r="B57" s="533"/>
      <c r="C57" s="274">
        <v>50</v>
      </c>
      <c r="D57" s="87"/>
      <c r="E57" s="87"/>
    </row>
    <row r="58" spans="1:8" ht="30" customHeight="1">
      <c r="A58" s="547" t="s">
        <v>21098</v>
      </c>
      <c r="B58" s="548"/>
      <c r="C58" s="274">
        <v>51</v>
      </c>
      <c r="D58" s="87"/>
      <c r="E58" s="87"/>
    </row>
    <row r="59" spans="1:8" ht="26.25" customHeight="1">
      <c r="A59" s="541" t="s">
        <v>22828</v>
      </c>
      <c r="B59" s="548"/>
      <c r="C59" s="274">
        <v>52</v>
      </c>
      <c r="D59" s="87"/>
      <c r="E59" s="87"/>
    </row>
    <row r="60" spans="1:8" ht="33" customHeight="1">
      <c r="A60" s="547" t="s">
        <v>21099</v>
      </c>
      <c r="B60" s="548"/>
      <c r="C60" s="274">
        <v>53</v>
      </c>
      <c r="D60" s="87"/>
      <c r="E60" s="87"/>
    </row>
    <row r="61" spans="1:8" ht="35.25" customHeight="1">
      <c r="A61" s="533" t="s">
        <v>288</v>
      </c>
      <c r="B61" s="533"/>
      <c r="C61" s="274">
        <v>54</v>
      </c>
      <c r="D61" s="87"/>
      <c r="E61" s="87"/>
    </row>
    <row r="62" spans="1:8" ht="39.75" customHeight="1">
      <c r="A62" s="533" t="s">
        <v>18026</v>
      </c>
      <c r="B62" s="533"/>
      <c r="C62" s="274">
        <v>55</v>
      </c>
      <c r="D62" s="87"/>
      <c r="E62" s="87"/>
    </row>
    <row r="63" spans="1:8" ht="39.75" customHeight="1">
      <c r="A63" s="541" t="s">
        <v>22829</v>
      </c>
      <c r="B63" s="533"/>
      <c r="C63" s="274">
        <v>56</v>
      </c>
      <c r="D63" s="87">
        <v>1</v>
      </c>
      <c r="E63" s="87"/>
    </row>
    <row r="64" spans="1:8" ht="39.75" customHeight="1">
      <c r="A64" s="541" t="s">
        <v>22830</v>
      </c>
      <c r="B64" s="533"/>
      <c r="C64" s="274">
        <v>57</v>
      </c>
      <c r="D64" s="87"/>
      <c r="E64" s="87"/>
    </row>
    <row r="65" spans="1:5" ht="39.75" customHeight="1">
      <c r="A65" s="541" t="s">
        <v>22831</v>
      </c>
      <c r="B65" s="533"/>
      <c r="C65" s="274">
        <v>58</v>
      </c>
      <c r="D65" s="87"/>
      <c r="E65" s="87"/>
    </row>
    <row r="66" spans="1:5" ht="39.75" customHeight="1">
      <c r="A66" s="541" t="s">
        <v>22832</v>
      </c>
      <c r="B66" s="533"/>
      <c r="C66" s="274">
        <v>59</v>
      </c>
      <c r="D66" s="87">
        <v>8</v>
      </c>
      <c r="E66" s="87">
        <v>1</v>
      </c>
    </row>
    <row r="67" spans="1:5" ht="39.75" customHeight="1">
      <c r="A67" s="541" t="s">
        <v>22833</v>
      </c>
      <c r="B67" s="533"/>
      <c r="C67" s="274">
        <v>60</v>
      </c>
      <c r="D67" s="87">
        <v>8</v>
      </c>
      <c r="E67" s="87">
        <v>1</v>
      </c>
    </row>
  </sheetData>
  <mergeCells count="50">
    <mergeCell ref="A63:B63"/>
    <mergeCell ref="A64:B64"/>
    <mergeCell ref="A65:B65"/>
    <mergeCell ref="A66:B66"/>
    <mergeCell ref="A14:A18"/>
    <mergeCell ref="A27:B27"/>
    <mergeCell ref="A32:B32"/>
    <mergeCell ref="A60:B60"/>
    <mergeCell ref="A61:B61"/>
    <mergeCell ref="A36:B36"/>
    <mergeCell ref="A59:B59"/>
    <mergeCell ref="A54:B54"/>
    <mergeCell ref="A48:B48"/>
    <mergeCell ref="A57:B57"/>
    <mergeCell ref="A53:B53"/>
    <mergeCell ref="A56:B56"/>
    <mergeCell ref="A9:A13"/>
    <mergeCell ref="A30:B30"/>
    <mergeCell ref="A19:A23"/>
    <mergeCell ref="A29:B29"/>
    <mergeCell ref="A28:B28"/>
    <mergeCell ref="A26:B26"/>
    <mergeCell ref="A51:B51"/>
    <mergeCell ref="A52:B52"/>
    <mergeCell ref="A49:B49"/>
    <mergeCell ref="A55:B55"/>
    <mergeCell ref="A50:B50"/>
    <mergeCell ref="A34:B34"/>
    <mergeCell ref="A44:A47"/>
    <mergeCell ref="A40:B40"/>
    <mergeCell ref="A37:B37"/>
    <mergeCell ref="A42:B42"/>
    <mergeCell ref="A41:B41"/>
    <mergeCell ref="A39:B39"/>
    <mergeCell ref="A62:B62"/>
    <mergeCell ref="A67:B67"/>
    <mergeCell ref="A31:B31"/>
    <mergeCell ref="B2:E2"/>
    <mergeCell ref="A3:B3"/>
    <mergeCell ref="A6:B6"/>
    <mergeCell ref="A7:B7"/>
    <mergeCell ref="A5:E5"/>
    <mergeCell ref="A25:B25"/>
    <mergeCell ref="A24:B24"/>
    <mergeCell ref="A8:B8"/>
    <mergeCell ref="A33:B33"/>
    <mergeCell ref="A58:B58"/>
    <mergeCell ref="A35:B35"/>
    <mergeCell ref="A38:B38"/>
    <mergeCell ref="A43:B43"/>
  </mergeCells>
  <phoneticPr fontId="0" type="noConversion"/>
  <conditionalFormatting sqref="F40:F48">
    <cfRule type="cellIs" dxfId="45" priority="44" stopIfTrue="1" operator="lessThan">
      <formula>0</formula>
    </cfRule>
  </conditionalFormatting>
  <conditionalFormatting sqref="D34:E36 E28:E33 D39:E41 D48:E67 E44:E47 D37:D38 D43:E43 D24:D25 D27:E27 D22:E23 D8:E20">
    <cfRule type="cellIs" dxfId="44" priority="16" stopIfTrue="1" operator="lessThan">
      <formula>0</formula>
    </cfRule>
  </conditionalFormatting>
  <conditionalFormatting sqref="D28:D30">
    <cfRule type="cellIs" dxfId="43" priority="15" stopIfTrue="1" operator="lessThan">
      <formula>0</formula>
    </cfRule>
  </conditionalFormatting>
  <conditionalFormatting sqref="D31:D32">
    <cfRule type="cellIs" dxfId="42" priority="14" stopIfTrue="1" operator="lessThan">
      <formula>0</formula>
    </cfRule>
  </conditionalFormatting>
  <conditionalFormatting sqref="D33">
    <cfRule type="cellIs" dxfId="41" priority="13" stopIfTrue="1" operator="lessThan">
      <formula>0</formula>
    </cfRule>
  </conditionalFormatting>
  <conditionalFormatting sqref="E38">
    <cfRule type="cellIs" dxfId="40" priority="12" stopIfTrue="1" operator="lessThan">
      <formula>0</formula>
    </cfRule>
  </conditionalFormatting>
  <conditionalFormatting sqref="D44:D47">
    <cfRule type="cellIs" dxfId="39" priority="11" stopIfTrue="1" operator="lessThan">
      <formula>0</formula>
    </cfRule>
  </conditionalFormatting>
  <conditionalFormatting sqref="D42:E42">
    <cfRule type="cellIs" dxfId="38" priority="9" stopIfTrue="1" operator="lessThan">
      <formula>0</formula>
    </cfRule>
  </conditionalFormatting>
  <conditionalFormatting sqref="E24:E25">
    <cfRule type="cellIs" dxfId="37" priority="7" stopIfTrue="1" operator="lessThan">
      <formula>0</formula>
    </cfRule>
  </conditionalFormatting>
  <conditionalFormatting sqref="E37">
    <cfRule type="cellIs" dxfId="36" priority="6" stopIfTrue="1" operator="lessThan">
      <formula>0</formula>
    </cfRule>
  </conditionalFormatting>
  <conditionalFormatting sqref="F21">
    <cfRule type="cellIs" dxfId="35" priority="4" stopIfTrue="1" operator="lessThan">
      <formula>0</formula>
    </cfRule>
  </conditionalFormatting>
  <conditionalFormatting sqref="D21:E21">
    <cfRule type="cellIs" dxfId="34" priority="3" stopIfTrue="1" operator="lessThan">
      <formula>0</formula>
    </cfRule>
  </conditionalFormatting>
  <conditionalFormatting sqref="E26">
    <cfRule type="cellIs" dxfId="33" priority="2" stopIfTrue="1" operator="lessThan">
      <formula>0</formula>
    </cfRule>
  </conditionalFormatting>
  <conditionalFormatting sqref="D26">
    <cfRule type="cellIs" dxfId="32" priority="1" stopIfTrue="1" operator="lessThan">
      <formula>0</formula>
    </cfRule>
  </conditionalFormatting>
  <pageMargins left="0.78740157480314965" right="0.19685039370078741" top="0.78740157480314965" bottom="0.19685039370078741" header="0.23622047244094491" footer="0"/>
  <pageSetup paperSize="9" scale="37" fitToHeight="0" orientation="portrait" r:id="rId1"/>
  <headerFooter alignWithMargins="0"/>
</worksheet>
</file>

<file path=xl/worksheets/sheet8.xml><?xml version="1.0" encoding="utf-8"?>
<worksheet xmlns="http://schemas.openxmlformats.org/spreadsheetml/2006/main" xmlns:r="http://schemas.openxmlformats.org/officeDocument/2006/relationships">
  <sheetPr codeName="Sheet7">
    <tabColor rgb="FFFFFFCC"/>
    <pageSetUpPr fitToPage="1"/>
  </sheetPr>
  <dimension ref="A1:L51"/>
  <sheetViews>
    <sheetView showGridLines="0" zoomScale="50" zoomScaleNormal="50" zoomScaleSheetLayoutView="55" workbookViewId="0">
      <selection activeCell="E9" sqref="E9"/>
    </sheetView>
  </sheetViews>
  <sheetFormatPr defaultRowHeight="12.75"/>
  <cols>
    <col min="1" max="1" width="7.28515625" style="3" customWidth="1"/>
    <col min="2" max="2" width="30.7109375" style="3" customWidth="1"/>
    <col min="3" max="3" width="163.85546875" style="3" customWidth="1"/>
    <col min="4" max="4" width="8.5703125" style="3" customWidth="1"/>
    <col min="5" max="5" width="17.140625" style="3" customWidth="1"/>
    <col min="6" max="6" width="16.7109375" style="3" customWidth="1"/>
    <col min="7" max="7" width="14.85546875" style="3" customWidth="1"/>
    <col min="8" max="8" width="15.28515625" style="3" customWidth="1"/>
    <col min="9" max="9" width="13.5703125" style="3" customWidth="1"/>
    <col min="10" max="10" width="13.28515625" style="3" customWidth="1"/>
    <col min="11" max="11" width="19.42578125" style="4" customWidth="1"/>
    <col min="12" max="12" width="22.140625" style="3" customWidth="1"/>
    <col min="13" max="13" width="36.5703125" style="3" customWidth="1"/>
    <col min="14" max="14" width="5" style="3" customWidth="1"/>
    <col min="15" max="15" width="12.7109375" style="3" customWidth="1"/>
    <col min="16" max="16384" width="9.140625" style="3"/>
  </cols>
  <sheetData>
    <row r="1" spans="1:12" s="1" customFormat="1">
      <c r="A1" s="63"/>
      <c r="B1" s="63"/>
      <c r="C1" s="63"/>
      <c r="D1" s="63"/>
      <c r="E1" s="63"/>
      <c r="F1" s="63"/>
      <c r="G1" s="63"/>
      <c r="H1" s="63"/>
      <c r="I1" s="63"/>
      <c r="J1" s="63"/>
      <c r="K1" s="2"/>
    </row>
    <row r="2" spans="1:12" s="1" customFormat="1" ht="18" customHeight="1">
      <c r="A2" s="398" t="s">
        <v>569</v>
      </c>
      <c r="B2" s="398"/>
      <c r="C2" s="398"/>
      <c r="D2" s="65"/>
      <c r="E2" s="65"/>
      <c r="F2" s="556" t="str">
        <f>IF('Титул ф.2'!D30=0," ",'Титул ф.2'!D30)</f>
        <v>Мелекесский районный суд</v>
      </c>
      <c r="G2" s="556"/>
      <c r="H2" s="556"/>
      <c r="I2" s="556"/>
      <c r="J2" s="556"/>
      <c r="K2" s="2"/>
    </row>
    <row r="3" spans="1:12" s="1" customFormat="1" ht="11.25" customHeight="1">
      <c r="A3" s="65"/>
      <c r="B3" s="65"/>
      <c r="C3" s="65"/>
      <c r="D3" s="65"/>
      <c r="E3" s="65"/>
      <c r="F3" s="65"/>
      <c r="G3" s="65"/>
      <c r="H3" s="65"/>
      <c r="I3" s="65"/>
      <c r="J3" s="65"/>
      <c r="K3" s="2"/>
    </row>
    <row r="4" spans="1:12" ht="67.5" customHeight="1">
      <c r="A4" s="558" t="s">
        <v>648</v>
      </c>
      <c r="B4" s="558"/>
      <c r="C4" s="558"/>
      <c r="D4" s="558"/>
      <c r="E4" s="558"/>
      <c r="F4" s="558"/>
      <c r="G4" s="558"/>
      <c r="H4" s="558"/>
      <c r="I4" s="558"/>
      <c r="J4" s="558"/>
    </row>
    <row r="5" spans="1:12" ht="35.450000000000003" customHeight="1">
      <c r="A5" s="557" t="s">
        <v>23138</v>
      </c>
      <c r="B5" s="557"/>
      <c r="C5" s="557"/>
      <c r="D5" s="557"/>
      <c r="E5" s="557"/>
      <c r="F5" s="557"/>
      <c r="G5" s="557"/>
      <c r="H5" s="557"/>
      <c r="I5" s="557"/>
      <c r="J5" s="557"/>
      <c r="K5" s="557"/>
      <c r="L5" s="557"/>
    </row>
    <row r="6" spans="1:12" ht="83.25" customHeight="1">
      <c r="A6" s="528" t="s">
        <v>133</v>
      </c>
      <c r="B6" s="528"/>
      <c r="C6" s="528"/>
      <c r="D6" s="516" t="s">
        <v>568</v>
      </c>
      <c r="E6" s="525" t="s">
        <v>275</v>
      </c>
      <c r="F6" s="525"/>
      <c r="G6" s="525" t="s">
        <v>18027</v>
      </c>
      <c r="H6" s="525"/>
      <c r="I6" s="525" t="s">
        <v>18028</v>
      </c>
      <c r="J6" s="525"/>
      <c r="K6" s="525" t="s">
        <v>18029</v>
      </c>
      <c r="L6" s="525"/>
    </row>
    <row r="7" spans="1:12" ht="154.15" customHeight="1">
      <c r="A7" s="528"/>
      <c r="B7" s="528"/>
      <c r="C7" s="528"/>
      <c r="D7" s="516"/>
      <c r="E7" s="323" t="s">
        <v>18030</v>
      </c>
      <c r="F7" s="323" t="s">
        <v>16651</v>
      </c>
      <c r="G7" s="323" t="s">
        <v>18030</v>
      </c>
      <c r="H7" s="323" t="s">
        <v>16651</v>
      </c>
      <c r="I7" s="323" t="s">
        <v>18030</v>
      </c>
      <c r="J7" s="323" t="s">
        <v>16651</v>
      </c>
      <c r="K7" s="323" t="s">
        <v>18030</v>
      </c>
      <c r="L7" s="323" t="s">
        <v>16651</v>
      </c>
    </row>
    <row r="8" spans="1:12" ht="15.75" customHeight="1">
      <c r="A8" s="544" t="s">
        <v>70</v>
      </c>
      <c r="B8" s="544"/>
      <c r="C8" s="544"/>
      <c r="D8" s="272"/>
      <c r="E8" s="274">
        <v>1</v>
      </c>
      <c r="F8" s="274">
        <v>2</v>
      </c>
      <c r="G8" s="274">
        <v>3</v>
      </c>
      <c r="H8" s="274">
        <v>4</v>
      </c>
      <c r="I8" s="274">
        <v>5</v>
      </c>
      <c r="J8" s="274">
        <v>6</v>
      </c>
      <c r="K8" s="274">
        <v>7</v>
      </c>
      <c r="L8" s="274">
        <v>8</v>
      </c>
    </row>
    <row r="9" spans="1:12" ht="54" customHeight="1">
      <c r="A9" s="554" t="s">
        <v>18051</v>
      </c>
      <c r="B9" s="554"/>
      <c r="C9" s="554"/>
      <c r="D9" s="274">
        <v>1</v>
      </c>
      <c r="E9" s="87">
        <v>193</v>
      </c>
      <c r="F9" s="87">
        <v>30</v>
      </c>
      <c r="G9" s="87">
        <v>166</v>
      </c>
      <c r="H9" s="87">
        <v>28</v>
      </c>
      <c r="I9" s="87">
        <v>11</v>
      </c>
      <c r="J9" s="87">
        <v>1</v>
      </c>
      <c r="K9" s="87">
        <v>16</v>
      </c>
      <c r="L9" s="87">
        <v>1</v>
      </c>
    </row>
    <row r="10" spans="1:12" ht="29.25" customHeight="1">
      <c r="A10" s="554" t="s">
        <v>23139</v>
      </c>
      <c r="B10" s="554"/>
      <c r="C10" s="554"/>
      <c r="D10" s="274">
        <v>2</v>
      </c>
      <c r="E10" s="275"/>
      <c r="F10" s="87"/>
      <c r="G10" s="275"/>
      <c r="H10" s="87"/>
      <c r="I10" s="275"/>
      <c r="J10" s="87"/>
      <c r="K10" s="275"/>
      <c r="L10" s="87"/>
    </row>
    <row r="11" spans="1:12" ht="30.6" customHeight="1">
      <c r="A11" s="554" t="s">
        <v>228</v>
      </c>
      <c r="B11" s="554"/>
      <c r="C11" s="554"/>
      <c r="D11" s="274">
        <v>3</v>
      </c>
      <c r="E11" s="87">
        <v>3</v>
      </c>
      <c r="F11" s="87"/>
      <c r="G11" s="87">
        <v>3</v>
      </c>
      <c r="H11" s="87"/>
      <c r="I11" s="87"/>
      <c r="J11" s="87"/>
      <c r="K11" s="87"/>
      <c r="L11" s="87"/>
    </row>
    <row r="12" spans="1:12" ht="24.6" customHeight="1">
      <c r="A12" s="554" t="s">
        <v>204</v>
      </c>
      <c r="B12" s="554"/>
      <c r="C12" s="554"/>
      <c r="D12" s="274">
        <v>4</v>
      </c>
      <c r="E12" s="87"/>
      <c r="F12" s="102"/>
      <c r="G12" s="87"/>
      <c r="H12" s="102"/>
      <c r="I12" s="87"/>
      <c r="J12" s="102"/>
      <c r="K12" s="87"/>
      <c r="L12" s="102"/>
    </row>
    <row r="13" spans="1:12" ht="28.9" customHeight="1">
      <c r="A13" s="555" t="s">
        <v>21311</v>
      </c>
      <c r="B13" s="555"/>
      <c r="C13" s="183" t="s">
        <v>284</v>
      </c>
      <c r="D13" s="274">
        <v>5</v>
      </c>
      <c r="E13" s="87"/>
      <c r="F13" s="275"/>
      <c r="G13" s="87"/>
      <c r="H13" s="275"/>
      <c r="I13" s="87"/>
      <c r="J13" s="275"/>
      <c r="K13" s="87"/>
      <c r="L13" s="275"/>
    </row>
    <row r="14" spans="1:12" ht="25.9" customHeight="1">
      <c r="A14" s="555"/>
      <c r="B14" s="555"/>
      <c r="C14" s="183" t="s">
        <v>16664</v>
      </c>
      <c r="D14" s="274">
        <v>6</v>
      </c>
      <c r="E14" s="87"/>
      <c r="F14" s="87"/>
      <c r="G14" s="87"/>
      <c r="H14" s="87"/>
      <c r="I14" s="87"/>
      <c r="J14" s="87"/>
      <c r="K14" s="87"/>
      <c r="L14" s="87"/>
    </row>
    <row r="15" spans="1:12" ht="25.9" customHeight="1">
      <c r="A15" s="554" t="s">
        <v>231</v>
      </c>
      <c r="B15" s="554"/>
      <c r="C15" s="554"/>
      <c r="D15" s="274">
        <v>7</v>
      </c>
      <c r="E15" s="87">
        <v>1</v>
      </c>
      <c r="F15" s="275"/>
      <c r="G15" s="87"/>
      <c r="H15" s="275"/>
      <c r="I15" s="87">
        <v>1</v>
      </c>
      <c r="J15" s="275"/>
      <c r="K15" s="87"/>
      <c r="L15" s="275"/>
    </row>
    <row r="16" spans="1:12" ht="25.9" customHeight="1">
      <c r="A16" s="554" t="s">
        <v>232</v>
      </c>
      <c r="B16" s="554"/>
      <c r="C16" s="554"/>
      <c r="D16" s="274">
        <v>8</v>
      </c>
      <c r="E16" s="87"/>
      <c r="F16" s="275"/>
      <c r="G16" s="87"/>
      <c r="H16" s="275"/>
      <c r="I16" s="87"/>
      <c r="J16" s="275"/>
      <c r="K16" s="87"/>
      <c r="L16" s="275"/>
    </row>
    <row r="17" spans="1:12" ht="47.45" customHeight="1">
      <c r="A17" s="554" t="s">
        <v>24427</v>
      </c>
      <c r="B17" s="554"/>
      <c r="C17" s="554"/>
      <c r="D17" s="274">
        <v>9</v>
      </c>
      <c r="E17" s="87">
        <v>66</v>
      </c>
      <c r="F17" s="87">
        <v>16</v>
      </c>
      <c r="G17" s="87">
        <v>56</v>
      </c>
      <c r="H17" s="87">
        <v>14</v>
      </c>
      <c r="I17" s="87">
        <v>5</v>
      </c>
      <c r="J17" s="87">
        <v>1</v>
      </c>
      <c r="K17" s="87">
        <v>5</v>
      </c>
      <c r="L17" s="87">
        <v>1</v>
      </c>
    </row>
    <row r="18" spans="1:12" ht="30.75" customHeight="1">
      <c r="A18" s="553" t="s">
        <v>22834</v>
      </c>
      <c r="B18" s="553"/>
      <c r="C18" s="182" t="s">
        <v>22835</v>
      </c>
      <c r="D18" s="274">
        <v>10</v>
      </c>
      <c r="E18" s="87"/>
      <c r="F18" s="87"/>
      <c r="G18" s="87"/>
      <c r="H18" s="87"/>
      <c r="I18" s="87"/>
      <c r="J18" s="87"/>
      <c r="K18" s="87"/>
      <c r="L18" s="87"/>
    </row>
    <row r="19" spans="1:12" ht="30.75" customHeight="1">
      <c r="A19" s="553"/>
      <c r="B19" s="553"/>
      <c r="C19" s="182" t="s">
        <v>22836</v>
      </c>
      <c r="D19" s="274">
        <v>11</v>
      </c>
      <c r="E19" s="87">
        <v>5</v>
      </c>
      <c r="F19" s="87"/>
      <c r="G19" s="87">
        <v>5</v>
      </c>
      <c r="H19" s="87"/>
      <c r="I19" s="87"/>
      <c r="J19" s="87"/>
      <c r="K19" s="87"/>
      <c r="L19" s="87"/>
    </row>
    <row r="20" spans="1:12" ht="30.75" customHeight="1">
      <c r="A20" s="553"/>
      <c r="B20" s="553"/>
      <c r="C20" s="182" t="s">
        <v>22837</v>
      </c>
      <c r="D20" s="274">
        <v>12</v>
      </c>
      <c r="E20" s="87"/>
      <c r="F20" s="87"/>
      <c r="G20" s="87"/>
      <c r="H20" s="87"/>
      <c r="I20" s="87"/>
      <c r="J20" s="87"/>
      <c r="K20" s="87"/>
      <c r="L20" s="87"/>
    </row>
    <row r="21" spans="1:12" ht="30.75" customHeight="1">
      <c r="A21" s="553"/>
      <c r="B21" s="553"/>
      <c r="C21" s="182" t="s">
        <v>22838</v>
      </c>
      <c r="D21" s="274">
        <v>13</v>
      </c>
      <c r="E21" s="87">
        <v>5</v>
      </c>
      <c r="F21" s="87">
        <v>15</v>
      </c>
      <c r="G21" s="87">
        <v>2</v>
      </c>
      <c r="H21" s="87">
        <v>14</v>
      </c>
      <c r="I21" s="87">
        <v>3</v>
      </c>
      <c r="J21" s="87">
        <v>1</v>
      </c>
      <c r="K21" s="87"/>
      <c r="L21" s="87"/>
    </row>
    <row r="22" spans="1:12" ht="30.75" customHeight="1">
      <c r="A22" s="553"/>
      <c r="B22" s="553"/>
      <c r="C22" s="182" t="s">
        <v>22839</v>
      </c>
      <c r="D22" s="274">
        <v>14</v>
      </c>
      <c r="E22" s="87"/>
      <c r="F22" s="87"/>
      <c r="G22" s="87"/>
      <c r="H22" s="87"/>
      <c r="I22" s="87"/>
      <c r="J22" s="87"/>
      <c r="K22" s="87"/>
      <c r="L22" s="87"/>
    </row>
    <row r="23" spans="1:12" ht="30.75" customHeight="1">
      <c r="A23" s="553"/>
      <c r="B23" s="553"/>
      <c r="C23" s="182" t="s">
        <v>21313</v>
      </c>
      <c r="D23" s="274">
        <v>15</v>
      </c>
      <c r="E23" s="87">
        <v>10</v>
      </c>
      <c r="F23" s="87"/>
      <c r="G23" s="87">
        <v>10</v>
      </c>
      <c r="H23" s="87"/>
      <c r="I23" s="87"/>
      <c r="J23" s="87"/>
      <c r="K23" s="87"/>
      <c r="L23" s="87"/>
    </row>
    <row r="24" spans="1:12" ht="30.75" customHeight="1">
      <c r="A24" s="553"/>
      <c r="B24" s="553"/>
      <c r="C24" s="182" t="s">
        <v>21314</v>
      </c>
      <c r="D24" s="274">
        <v>16</v>
      </c>
      <c r="E24" s="87"/>
      <c r="F24" s="87"/>
      <c r="G24" s="87"/>
      <c r="H24" s="87"/>
      <c r="I24" s="87"/>
      <c r="J24" s="87"/>
      <c r="K24" s="87"/>
      <c r="L24" s="87"/>
    </row>
    <row r="25" spans="1:12" ht="30.75" customHeight="1">
      <c r="A25" s="553"/>
      <c r="B25" s="553"/>
      <c r="C25" s="182" t="s">
        <v>22840</v>
      </c>
      <c r="D25" s="274">
        <v>17</v>
      </c>
      <c r="E25" s="87"/>
      <c r="F25" s="87"/>
      <c r="G25" s="87"/>
      <c r="H25" s="87"/>
      <c r="I25" s="87"/>
      <c r="J25" s="87"/>
      <c r="K25" s="87"/>
      <c r="L25" s="87"/>
    </row>
    <row r="26" spans="1:12" ht="30.75" customHeight="1">
      <c r="A26" s="553"/>
      <c r="B26" s="553"/>
      <c r="C26" s="182" t="s">
        <v>21315</v>
      </c>
      <c r="D26" s="274">
        <v>18</v>
      </c>
      <c r="E26" s="87"/>
      <c r="F26" s="87"/>
      <c r="G26" s="87"/>
      <c r="H26" s="87"/>
      <c r="I26" s="87"/>
      <c r="J26" s="87"/>
      <c r="K26" s="87"/>
      <c r="L26" s="87"/>
    </row>
    <row r="27" spans="1:12" ht="30" customHeight="1">
      <c r="A27" s="553"/>
      <c r="B27" s="553"/>
      <c r="C27" s="181" t="s">
        <v>21316</v>
      </c>
      <c r="D27" s="274">
        <v>19</v>
      </c>
      <c r="E27" s="87"/>
      <c r="F27" s="87"/>
      <c r="G27" s="87"/>
      <c r="H27" s="87"/>
      <c r="I27" s="87"/>
      <c r="J27" s="87"/>
      <c r="K27" s="87"/>
      <c r="L27" s="87"/>
    </row>
    <row r="28" spans="1:12" ht="33.6" customHeight="1">
      <c r="A28" s="553"/>
      <c r="B28" s="553"/>
      <c r="C28" s="181" t="s">
        <v>21317</v>
      </c>
      <c r="D28" s="274">
        <v>20</v>
      </c>
      <c r="E28" s="87">
        <v>45</v>
      </c>
      <c r="F28" s="87">
        <v>1</v>
      </c>
      <c r="G28" s="87">
        <v>38</v>
      </c>
      <c r="H28" s="87"/>
      <c r="I28" s="87">
        <v>2</v>
      </c>
      <c r="J28" s="87"/>
      <c r="K28" s="87">
        <v>5</v>
      </c>
      <c r="L28" s="87">
        <v>1</v>
      </c>
    </row>
    <row r="29" spans="1:12" ht="33.6" customHeight="1">
      <c r="A29" s="553"/>
      <c r="B29" s="553"/>
      <c r="C29" s="181" t="s">
        <v>22841</v>
      </c>
      <c r="D29" s="274">
        <v>21</v>
      </c>
      <c r="E29" s="87"/>
      <c r="F29" s="87"/>
      <c r="G29" s="87"/>
      <c r="H29" s="87"/>
      <c r="I29" s="87"/>
      <c r="J29" s="87"/>
      <c r="K29" s="87"/>
      <c r="L29" s="87"/>
    </row>
    <row r="30" spans="1:12" ht="33.6" customHeight="1">
      <c r="A30" s="553"/>
      <c r="B30" s="553"/>
      <c r="C30" s="181" t="s">
        <v>22842</v>
      </c>
      <c r="D30" s="274">
        <v>22</v>
      </c>
      <c r="E30" s="87"/>
      <c r="F30" s="87"/>
      <c r="G30" s="87"/>
      <c r="H30" s="87"/>
      <c r="I30" s="87"/>
      <c r="J30" s="87"/>
      <c r="K30" s="87"/>
      <c r="L30" s="87"/>
    </row>
    <row r="31" spans="1:12" ht="33.6" customHeight="1">
      <c r="A31" s="553"/>
      <c r="B31" s="553"/>
      <c r="C31" s="181" t="s">
        <v>22843</v>
      </c>
      <c r="D31" s="274">
        <v>23</v>
      </c>
      <c r="E31" s="87">
        <v>1</v>
      </c>
      <c r="F31" s="87"/>
      <c r="G31" s="87">
        <v>1</v>
      </c>
      <c r="H31" s="87"/>
      <c r="I31" s="87"/>
      <c r="J31" s="87"/>
      <c r="K31" s="87"/>
      <c r="L31" s="87"/>
    </row>
    <row r="32" spans="1:12" ht="36" customHeight="1">
      <c r="A32" s="553"/>
      <c r="B32" s="553"/>
      <c r="C32" s="181" t="s">
        <v>22844</v>
      </c>
      <c r="D32" s="274">
        <v>24</v>
      </c>
      <c r="E32" s="87"/>
      <c r="F32" s="87"/>
      <c r="G32" s="87"/>
      <c r="H32" s="87"/>
      <c r="I32" s="87"/>
      <c r="J32" s="87"/>
      <c r="K32" s="87"/>
      <c r="L32" s="87"/>
    </row>
    <row r="33" spans="1:12" ht="36" customHeight="1">
      <c r="A33" s="552" t="s">
        <v>22845</v>
      </c>
      <c r="B33" s="552"/>
      <c r="C33" s="552"/>
      <c r="D33" s="274">
        <v>25</v>
      </c>
      <c r="E33" s="87"/>
      <c r="F33" s="87"/>
      <c r="G33" s="87"/>
      <c r="H33" s="87"/>
      <c r="I33" s="87"/>
      <c r="J33" s="87"/>
      <c r="K33" s="87"/>
      <c r="L33" s="87"/>
    </row>
    <row r="34" spans="1:12" ht="36" customHeight="1">
      <c r="A34" s="552" t="s">
        <v>203</v>
      </c>
      <c r="B34" s="552"/>
      <c r="C34" s="552"/>
      <c r="D34" s="274">
        <v>26</v>
      </c>
      <c r="E34" s="87"/>
      <c r="F34" s="87"/>
      <c r="G34" s="87"/>
      <c r="H34" s="87"/>
      <c r="I34" s="87"/>
      <c r="J34" s="87"/>
      <c r="K34" s="87"/>
      <c r="L34" s="87"/>
    </row>
    <row r="35" spans="1:12" ht="36" customHeight="1">
      <c r="A35" s="552" t="s">
        <v>22846</v>
      </c>
      <c r="B35" s="552"/>
      <c r="C35" s="552"/>
      <c r="D35" s="274">
        <v>27</v>
      </c>
      <c r="E35" s="87"/>
      <c r="F35" s="87"/>
      <c r="G35" s="87"/>
      <c r="H35" s="87"/>
      <c r="I35" s="87"/>
      <c r="J35" s="87"/>
      <c r="K35" s="87"/>
      <c r="L35" s="87"/>
    </row>
    <row r="36" spans="1:12" ht="70.5" customHeight="1">
      <c r="A36" s="553" t="s">
        <v>22847</v>
      </c>
      <c r="B36" s="234" t="s">
        <v>143</v>
      </c>
      <c r="C36" s="234" t="s">
        <v>285</v>
      </c>
      <c r="D36" s="274">
        <v>28</v>
      </c>
      <c r="E36" s="87"/>
      <c r="F36" s="87"/>
      <c r="G36" s="87"/>
      <c r="H36" s="87"/>
      <c r="I36" s="87"/>
      <c r="J36" s="87"/>
      <c r="K36" s="87"/>
      <c r="L36" s="87"/>
    </row>
    <row r="37" spans="1:12" ht="36" customHeight="1">
      <c r="A37" s="553"/>
      <c r="B37" s="552" t="s">
        <v>661</v>
      </c>
      <c r="C37" s="234" t="s">
        <v>157</v>
      </c>
      <c r="D37" s="274">
        <v>29</v>
      </c>
      <c r="E37" s="87"/>
      <c r="F37" s="87"/>
      <c r="G37" s="87"/>
      <c r="H37" s="87"/>
      <c r="I37" s="87"/>
      <c r="J37" s="87"/>
      <c r="K37" s="87"/>
      <c r="L37" s="87"/>
    </row>
    <row r="38" spans="1:12" ht="36" customHeight="1">
      <c r="A38" s="553"/>
      <c r="B38" s="552"/>
      <c r="C38" s="234" t="s">
        <v>144</v>
      </c>
      <c r="D38" s="274">
        <v>30</v>
      </c>
      <c r="E38" s="87"/>
      <c r="F38" s="87"/>
      <c r="G38" s="87"/>
      <c r="H38" s="87"/>
      <c r="I38" s="87"/>
      <c r="J38" s="87"/>
      <c r="K38" s="87"/>
      <c r="L38" s="87"/>
    </row>
    <row r="39" spans="1:12" ht="46.9" customHeight="1">
      <c r="A39" s="554" t="s">
        <v>22848</v>
      </c>
      <c r="B39" s="554"/>
      <c r="C39" s="554"/>
      <c r="D39" s="274">
        <v>31</v>
      </c>
      <c r="E39" s="87"/>
      <c r="F39" s="87"/>
      <c r="G39" s="87"/>
      <c r="H39" s="87"/>
      <c r="I39" s="87"/>
      <c r="J39" s="87"/>
      <c r="K39" s="87"/>
      <c r="L39" s="87"/>
    </row>
    <row r="40" spans="1:12" ht="50.45" customHeight="1">
      <c r="A40" s="554" t="s">
        <v>22849</v>
      </c>
      <c r="B40" s="554"/>
      <c r="C40" s="554"/>
      <c r="D40" s="274">
        <v>32</v>
      </c>
      <c r="E40" s="87">
        <v>13</v>
      </c>
      <c r="F40" s="87"/>
      <c r="G40" s="87">
        <v>12</v>
      </c>
      <c r="H40" s="87"/>
      <c r="I40" s="87"/>
      <c r="J40" s="87"/>
      <c r="K40" s="87">
        <v>1</v>
      </c>
      <c r="L40" s="87"/>
    </row>
    <row r="41" spans="1:12" ht="40.9" customHeight="1">
      <c r="A41" s="554" t="s">
        <v>22849</v>
      </c>
      <c r="B41" s="554"/>
      <c r="C41" s="554"/>
      <c r="D41" s="274">
        <v>33</v>
      </c>
      <c r="E41" s="87"/>
      <c r="F41" s="87"/>
      <c r="G41" s="87"/>
      <c r="H41" s="87"/>
      <c r="I41" s="87"/>
      <c r="J41" s="87"/>
      <c r="K41" s="87"/>
      <c r="L41" s="87"/>
    </row>
    <row r="42" spans="1:12" ht="27" customHeight="1">
      <c r="A42" s="554" t="s">
        <v>273</v>
      </c>
      <c r="B42" s="554"/>
      <c r="C42" s="554"/>
      <c r="D42" s="274">
        <v>34</v>
      </c>
      <c r="E42" s="87"/>
      <c r="F42" s="275"/>
      <c r="G42" s="87"/>
      <c r="H42" s="275"/>
      <c r="I42" s="87"/>
      <c r="J42" s="275"/>
      <c r="K42" s="87"/>
      <c r="L42" s="275"/>
    </row>
    <row r="43" spans="1:12" ht="27" customHeight="1">
      <c r="A43" s="554" t="s">
        <v>229</v>
      </c>
      <c r="B43" s="554"/>
      <c r="C43" s="554"/>
      <c r="D43" s="274">
        <v>35</v>
      </c>
      <c r="E43" s="87">
        <v>55</v>
      </c>
      <c r="F43" s="87">
        <v>4</v>
      </c>
      <c r="G43" s="87">
        <v>55</v>
      </c>
      <c r="H43" s="87">
        <v>4</v>
      </c>
      <c r="I43" s="87"/>
      <c r="J43" s="87"/>
      <c r="K43" s="87"/>
      <c r="L43" s="87"/>
    </row>
    <row r="44" spans="1:12" ht="27" customHeight="1">
      <c r="A44" s="552" t="s">
        <v>22850</v>
      </c>
      <c r="B44" s="552"/>
      <c r="C44" s="552"/>
      <c r="D44" s="274">
        <v>36</v>
      </c>
      <c r="E44" s="87"/>
      <c r="F44" s="166"/>
      <c r="G44" s="87"/>
      <c r="H44" s="102"/>
      <c r="I44" s="87"/>
      <c r="J44" s="102"/>
      <c r="K44" s="87"/>
      <c r="L44" s="102"/>
    </row>
    <row r="45" spans="1:12" ht="27" customHeight="1">
      <c r="A45" s="552" t="s">
        <v>22851</v>
      </c>
      <c r="B45" s="552"/>
      <c r="C45" s="552"/>
      <c r="D45" s="274">
        <v>37</v>
      </c>
      <c r="E45" s="87">
        <v>55</v>
      </c>
      <c r="F45" s="166">
        <v>10</v>
      </c>
      <c r="G45" s="87">
        <v>40</v>
      </c>
      <c r="H45" s="102">
        <v>10</v>
      </c>
      <c r="I45" s="87">
        <v>5</v>
      </c>
      <c r="J45" s="102"/>
      <c r="K45" s="87">
        <v>10</v>
      </c>
      <c r="L45" s="102"/>
    </row>
    <row r="46" spans="1:12" ht="27" customHeight="1">
      <c r="A46" s="552" t="s">
        <v>233</v>
      </c>
      <c r="B46" s="552"/>
      <c r="C46" s="552"/>
      <c r="D46" s="274">
        <v>38</v>
      </c>
      <c r="E46" s="275"/>
      <c r="F46" s="275"/>
      <c r="G46" s="275"/>
      <c r="H46" s="275"/>
      <c r="I46" s="275"/>
      <c r="J46" s="275"/>
      <c r="K46" s="275"/>
      <c r="L46" s="275"/>
    </row>
    <row r="47" spans="1:12" ht="29.45" customHeight="1">
      <c r="A47" s="552" t="s">
        <v>233</v>
      </c>
      <c r="B47" s="552"/>
      <c r="C47" s="552"/>
      <c r="D47" s="274">
        <v>39</v>
      </c>
      <c r="E47" s="275"/>
      <c r="F47" s="275"/>
      <c r="G47" s="275"/>
      <c r="H47" s="275"/>
      <c r="I47" s="275"/>
      <c r="J47" s="275"/>
      <c r="K47" s="275"/>
      <c r="L47" s="275"/>
    </row>
    <row r="48" spans="1:12" ht="24" customHeight="1">
      <c r="A48" s="561" t="s">
        <v>21312</v>
      </c>
      <c r="B48" s="561"/>
      <c r="C48" s="561"/>
      <c r="D48" s="561"/>
      <c r="E48" s="561"/>
      <c r="F48" s="561"/>
      <c r="G48" s="561"/>
      <c r="H48" s="561"/>
      <c r="I48" s="561"/>
      <c r="J48" s="561"/>
    </row>
    <row r="49" spans="1:10" ht="51" customHeight="1">
      <c r="A49" s="559" t="s">
        <v>22852</v>
      </c>
      <c r="B49" s="560"/>
      <c r="C49" s="560"/>
      <c r="D49" s="560"/>
      <c r="E49" s="560"/>
      <c r="F49" s="560"/>
      <c r="G49" s="560"/>
      <c r="H49" s="560"/>
      <c r="I49" s="560"/>
      <c r="J49" s="560"/>
    </row>
    <row r="50" spans="1:10" ht="15.95" customHeight="1">
      <c r="A50" s="559"/>
      <c r="B50" s="560"/>
      <c r="C50" s="560"/>
      <c r="D50" s="560"/>
      <c r="E50" s="560"/>
      <c r="F50" s="560"/>
      <c r="G50" s="560"/>
      <c r="H50" s="560"/>
      <c r="I50" s="560"/>
      <c r="J50" s="560"/>
    </row>
    <row r="51" spans="1:10">
      <c r="A51" s="66"/>
      <c r="B51" s="66"/>
      <c r="C51" s="66"/>
      <c r="D51" s="66"/>
      <c r="E51" s="66"/>
      <c r="F51" s="66"/>
      <c r="G51" s="66"/>
      <c r="H51" s="66"/>
      <c r="I51" s="66"/>
      <c r="J51" s="66"/>
    </row>
  </sheetData>
  <mergeCells count="37">
    <mergeCell ref="A50:J50"/>
    <mergeCell ref="A49:J49"/>
    <mergeCell ref="A39:C39"/>
    <mergeCell ref="A41:C41"/>
    <mergeCell ref="A40:C40"/>
    <mergeCell ref="A47:C47"/>
    <mergeCell ref="A44:C44"/>
    <mergeCell ref="A43:C43"/>
    <mergeCell ref="A42:C42"/>
    <mergeCell ref="A48:J48"/>
    <mergeCell ref="F2:J2"/>
    <mergeCell ref="A6:C7"/>
    <mergeCell ref="A5:L5"/>
    <mergeCell ref="K6:L6"/>
    <mergeCell ref="D6:D7"/>
    <mergeCell ref="A4:J4"/>
    <mergeCell ref="G6:H6"/>
    <mergeCell ref="E6:F6"/>
    <mergeCell ref="A2:C2"/>
    <mergeCell ref="I6:J6"/>
    <mergeCell ref="A8:C8"/>
    <mergeCell ref="A12:C12"/>
    <mergeCell ref="A9:C9"/>
    <mergeCell ref="A35:C35"/>
    <mergeCell ref="A34:C34"/>
    <mergeCell ref="A10:C10"/>
    <mergeCell ref="A11:C11"/>
    <mergeCell ref="A15:C15"/>
    <mergeCell ref="A13:B14"/>
    <mergeCell ref="B37:B38"/>
    <mergeCell ref="A36:A38"/>
    <mergeCell ref="A16:C16"/>
    <mergeCell ref="A46:C46"/>
    <mergeCell ref="A45:C45"/>
    <mergeCell ref="A17:C17"/>
    <mergeCell ref="A18:B32"/>
    <mergeCell ref="A33:C33"/>
  </mergeCells>
  <phoneticPr fontId="0" type="noConversion"/>
  <conditionalFormatting sqref="E17:L17 E15:E16 G15:G16 I15:I16 K15:K16 E43:L43 E42 G42 I42 K42 E14:L14 E11:E13 G11:L11 G12:G13 I12:I13 K12:K13 E44:E45 G44:G45 I44:I45 K44:K45 E27:L41 E9:L10">
    <cfRule type="cellIs" dxfId="31" priority="33" stopIfTrue="1" operator="lessThan">
      <formula>0</formula>
    </cfRule>
  </conditionalFormatting>
  <conditionalFormatting sqref="F11">
    <cfRule type="cellIs" dxfId="30" priority="32" stopIfTrue="1" operator="lessThan">
      <formula>0</formula>
    </cfRule>
  </conditionalFormatting>
  <conditionalFormatting sqref="F13">
    <cfRule type="cellIs" dxfId="29" priority="23" stopIfTrue="1" operator="lessThan">
      <formula>0</formula>
    </cfRule>
  </conditionalFormatting>
  <conditionalFormatting sqref="H13">
    <cfRule type="cellIs" dxfId="28" priority="22" stopIfTrue="1" operator="lessThan">
      <formula>0</formula>
    </cfRule>
  </conditionalFormatting>
  <conditionalFormatting sqref="J13">
    <cfRule type="cellIs" dxfId="27" priority="21" stopIfTrue="1" operator="lessThan">
      <formula>0</formula>
    </cfRule>
  </conditionalFormatting>
  <conditionalFormatting sqref="L13">
    <cfRule type="cellIs" dxfId="26" priority="20" stopIfTrue="1" operator="lessThan">
      <formula>0</formula>
    </cfRule>
  </conditionalFormatting>
  <conditionalFormatting sqref="L15:L16">
    <cfRule type="cellIs" dxfId="25" priority="19" stopIfTrue="1" operator="lessThan">
      <formula>0</formula>
    </cfRule>
  </conditionalFormatting>
  <conditionalFormatting sqref="J15:J16">
    <cfRule type="cellIs" dxfId="24" priority="18" stopIfTrue="1" operator="lessThan">
      <formula>0</formula>
    </cfRule>
  </conditionalFormatting>
  <conditionalFormatting sqref="H15:H16">
    <cfRule type="cellIs" dxfId="23" priority="17" stopIfTrue="1" operator="lessThan">
      <formula>0</formula>
    </cfRule>
  </conditionalFormatting>
  <conditionalFormatting sqref="F15:F16">
    <cfRule type="cellIs" dxfId="22" priority="16" stopIfTrue="1" operator="lessThan">
      <formula>0</formula>
    </cfRule>
  </conditionalFormatting>
  <conditionalFormatting sqref="F42">
    <cfRule type="cellIs" dxfId="21" priority="15" stopIfTrue="1" operator="lessThan">
      <formula>0</formula>
    </cfRule>
  </conditionalFormatting>
  <conditionalFormatting sqref="H42">
    <cfRule type="cellIs" dxfId="20" priority="14" stopIfTrue="1" operator="lessThan">
      <formula>0</formula>
    </cfRule>
  </conditionalFormatting>
  <conditionalFormatting sqref="J42">
    <cfRule type="cellIs" dxfId="19" priority="13" stopIfTrue="1" operator="lessThan">
      <formula>0</formula>
    </cfRule>
  </conditionalFormatting>
  <conditionalFormatting sqref="L42">
    <cfRule type="cellIs" dxfId="18" priority="12" stopIfTrue="1" operator="lessThan">
      <formula>0</formula>
    </cfRule>
  </conditionalFormatting>
  <conditionalFormatting sqref="F12">
    <cfRule type="cellIs" dxfId="17" priority="11" stopIfTrue="1" operator="lessThan">
      <formula>0</formula>
    </cfRule>
  </conditionalFormatting>
  <conditionalFormatting sqref="H12">
    <cfRule type="cellIs" dxfId="16" priority="10" stopIfTrue="1" operator="lessThan">
      <formula>0</formula>
    </cfRule>
  </conditionalFormatting>
  <conditionalFormatting sqref="J12">
    <cfRule type="cellIs" dxfId="15" priority="9" stopIfTrue="1" operator="lessThan">
      <formula>0</formula>
    </cfRule>
  </conditionalFormatting>
  <conditionalFormatting sqref="L12">
    <cfRule type="cellIs" dxfId="14" priority="8" stopIfTrue="1" operator="lessThan">
      <formula>0</formula>
    </cfRule>
  </conditionalFormatting>
  <conditionalFormatting sqref="F44:F45">
    <cfRule type="cellIs" dxfId="13" priority="7" stopIfTrue="1" operator="lessThan">
      <formula>0</formula>
    </cfRule>
  </conditionalFormatting>
  <conditionalFormatting sqref="H44:H45">
    <cfRule type="cellIs" dxfId="12" priority="6" stopIfTrue="1" operator="lessThan">
      <formula>0</formula>
    </cfRule>
  </conditionalFormatting>
  <conditionalFormatting sqref="J44:J45">
    <cfRule type="cellIs" dxfId="11" priority="5" stopIfTrue="1" operator="lessThan">
      <formula>0</formula>
    </cfRule>
  </conditionalFormatting>
  <conditionalFormatting sqref="L44:L45">
    <cfRule type="cellIs" dxfId="10" priority="4" stopIfTrue="1" operator="lessThan">
      <formula>0</formula>
    </cfRule>
  </conditionalFormatting>
  <conditionalFormatting sqref="E46:L47">
    <cfRule type="cellIs" dxfId="9" priority="2" stopIfTrue="1" operator="lessThan">
      <formula>0</formula>
    </cfRule>
  </conditionalFormatting>
  <conditionalFormatting sqref="E18:L26">
    <cfRule type="cellIs" dxfId="8" priority="1" stopIfTrue="1" operator="lessThan">
      <formula>0</formula>
    </cfRule>
  </conditionalFormatting>
  <pageMargins left="0.78740157480314965" right="0.19685039370078741" top="0.78740157480314965" bottom="0" header="0.23622047244094491" footer="0"/>
  <pageSetup paperSize="9" scale="31" orientation="landscape" r:id="rId1"/>
  <headerFooter alignWithMargins="0"/>
</worksheet>
</file>

<file path=xl/worksheets/sheet9.xml><?xml version="1.0" encoding="utf-8"?>
<worksheet xmlns="http://schemas.openxmlformats.org/spreadsheetml/2006/main" xmlns:r="http://schemas.openxmlformats.org/officeDocument/2006/relationships">
  <sheetPr codeName="Лист5">
    <tabColor rgb="FFFFFFCC"/>
  </sheetPr>
  <dimension ref="A2:Q29"/>
  <sheetViews>
    <sheetView topLeftCell="A16" zoomScale="70" zoomScaleNormal="70" zoomScaleSheetLayoutView="85" workbookViewId="0">
      <selection activeCell="E25" sqref="E25"/>
    </sheetView>
  </sheetViews>
  <sheetFormatPr defaultRowHeight="12.75"/>
  <cols>
    <col min="1" max="1" width="13.140625" style="118" customWidth="1"/>
    <col min="2" max="2" width="23" style="118" customWidth="1"/>
    <col min="3" max="3" width="45.5703125" style="118" customWidth="1"/>
    <col min="4" max="4" width="4.140625" style="118" customWidth="1"/>
    <col min="5" max="5" width="33.85546875" style="118" customWidth="1"/>
    <col min="6" max="6" width="37.7109375" style="118" customWidth="1"/>
    <col min="7" max="7" width="31" style="118" customWidth="1"/>
    <col min="8" max="8" width="38.28515625" style="118" customWidth="1"/>
    <col min="9" max="9" width="25.85546875" style="118" customWidth="1"/>
    <col min="10" max="10" width="21" style="118" customWidth="1"/>
    <col min="11" max="16384" width="9.140625" style="118"/>
  </cols>
  <sheetData>
    <row r="2" spans="1:17" ht="17.25" customHeight="1">
      <c r="A2" s="571" t="s">
        <v>569</v>
      </c>
      <c r="B2" s="571"/>
      <c r="C2" s="571"/>
      <c r="D2" s="117"/>
      <c r="E2" s="570" t="str">
        <f>IF('Титул ф.2'!D30=0," ",'Титул ф.2'!D30)</f>
        <v>Мелекесский районный суд</v>
      </c>
      <c r="F2" s="570"/>
      <c r="G2" s="570"/>
      <c r="H2" s="570"/>
      <c r="I2" s="56"/>
      <c r="J2" s="56"/>
      <c r="K2" s="56"/>
      <c r="L2" s="56"/>
      <c r="M2" s="56"/>
      <c r="N2" s="56"/>
      <c r="O2" s="56"/>
      <c r="P2" s="56"/>
      <c r="Q2" s="56"/>
    </row>
    <row r="3" spans="1:17" ht="12" customHeight="1">
      <c r="A3" s="116"/>
      <c r="B3" s="116"/>
      <c r="C3" s="116"/>
      <c r="D3" s="119"/>
      <c r="E3" s="120"/>
      <c r="F3" s="120"/>
      <c r="G3" s="120"/>
      <c r="H3" s="120"/>
      <c r="I3" s="56"/>
      <c r="J3" s="56"/>
      <c r="K3" s="56"/>
      <c r="L3" s="56"/>
      <c r="M3" s="56"/>
      <c r="N3" s="56"/>
      <c r="O3" s="56"/>
      <c r="P3" s="56"/>
      <c r="Q3" s="56"/>
    </row>
    <row r="4" spans="1:17" ht="40.5" customHeight="1">
      <c r="A4" s="572" t="s">
        <v>24428</v>
      </c>
      <c r="B4" s="572"/>
      <c r="C4" s="572"/>
      <c r="D4" s="572"/>
      <c r="E4" s="572"/>
      <c r="F4" s="572"/>
      <c r="G4" s="572"/>
      <c r="H4" s="572"/>
      <c r="I4" s="572"/>
    </row>
    <row r="5" spans="1:17" ht="27" customHeight="1">
      <c r="A5" s="573" t="s">
        <v>23196</v>
      </c>
      <c r="B5" s="573"/>
      <c r="C5" s="573"/>
      <c r="D5" s="573"/>
      <c r="E5" s="573"/>
      <c r="F5" s="573"/>
      <c r="G5" s="573"/>
      <c r="H5" s="573"/>
      <c r="I5" s="573"/>
    </row>
    <row r="6" spans="1:17" ht="234" customHeight="1">
      <c r="A6" s="565" t="s">
        <v>22899</v>
      </c>
      <c r="B6" s="565"/>
      <c r="C6" s="565"/>
      <c r="D6" s="303" t="s">
        <v>568</v>
      </c>
      <c r="E6" s="324" t="s">
        <v>22853</v>
      </c>
      <c r="F6" s="325" t="s">
        <v>22854</v>
      </c>
      <c r="G6" s="325" t="s">
        <v>24429</v>
      </c>
      <c r="H6" s="325" t="s">
        <v>24430</v>
      </c>
      <c r="I6" s="325" t="s">
        <v>22855</v>
      </c>
      <c r="J6" s="240"/>
      <c r="K6" s="238"/>
    </row>
    <row r="7" spans="1:17" ht="15">
      <c r="A7" s="574" t="s">
        <v>70</v>
      </c>
      <c r="B7" s="574"/>
      <c r="C7" s="574"/>
      <c r="D7" s="288"/>
      <c r="E7" s="305">
        <v>1</v>
      </c>
      <c r="F7" s="305">
        <v>2</v>
      </c>
      <c r="G7" s="305">
        <v>3</v>
      </c>
      <c r="H7" s="305">
        <v>4</v>
      </c>
      <c r="I7" s="305">
        <v>5</v>
      </c>
      <c r="J7" s="240"/>
      <c r="K7" s="238"/>
    </row>
    <row r="8" spans="1:17" ht="22.5" customHeight="1">
      <c r="A8" s="567" t="s">
        <v>289</v>
      </c>
      <c r="B8" s="564" t="s">
        <v>22856</v>
      </c>
      <c r="C8" s="564"/>
      <c r="D8" s="305">
        <v>1</v>
      </c>
      <c r="E8" s="289">
        <v>5</v>
      </c>
      <c r="F8" s="290">
        <v>5</v>
      </c>
      <c r="G8" s="290"/>
      <c r="H8" s="290">
        <v>10</v>
      </c>
      <c r="I8" s="290">
        <v>5</v>
      </c>
      <c r="J8" s="240"/>
      <c r="K8" s="238"/>
    </row>
    <row r="9" spans="1:17" ht="26.25" customHeight="1">
      <c r="A9" s="567"/>
      <c r="B9" s="564" t="s">
        <v>22857</v>
      </c>
      <c r="C9" s="564"/>
      <c r="D9" s="305">
        <v>2</v>
      </c>
      <c r="E9" s="289">
        <v>1</v>
      </c>
      <c r="F9" s="290">
        <v>2</v>
      </c>
      <c r="G9" s="290"/>
      <c r="H9" s="290">
        <v>3</v>
      </c>
      <c r="I9" s="290">
        <v>1</v>
      </c>
      <c r="J9" s="237"/>
      <c r="K9" s="237"/>
    </row>
    <row r="10" spans="1:17" ht="36" customHeight="1">
      <c r="A10" s="567"/>
      <c r="B10" s="564" t="s">
        <v>22858</v>
      </c>
      <c r="C10" s="326" t="s">
        <v>22859</v>
      </c>
      <c r="D10" s="305">
        <v>3</v>
      </c>
      <c r="E10" s="289"/>
      <c r="F10" s="290"/>
      <c r="G10" s="290"/>
      <c r="H10" s="290"/>
      <c r="I10" s="290"/>
      <c r="J10" s="237"/>
      <c r="K10" s="237"/>
    </row>
    <row r="11" spans="1:17" ht="36.75" customHeight="1">
      <c r="A11" s="567"/>
      <c r="B11" s="564"/>
      <c r="C11" s="326" t="s">
        <v>22860</v>
      </c>
      <c r="D11" s="305">
        <v>4</v>
      </c>
      <c r="E11" s="289"/>
      <c r="F11" s="290"/>
      <c r="G11" s="290"/>
      <c r="H11" s="290"/>
      <c r="I11" s="290"/>
      <c r="J11" s="237"/>
      <c r="K11" s="237"/>
    </row>
    <row r="12" spans="1:17" ht="44.25" customHeight="1">
      <c r="A12" s="567"/>
      <c r="B12" s="564" t="s">
        <v>22861</v>
      </c>
      <c r="C12" s="564"/>
      <c r="D12" s="305">
        <v>5</v>
      </c>
      <c r="E12" s="289">
        <v>1</v>
      </c>
      <c r="F12" s="290">
        <v>4</v>
      </c>
      <c r="G12" s="290"/>
      <c r="H12" s="290">
        <v>5</v>
      </c>
      <c r="I12" s="290">
        <v>1</v>
      </c>
      <c r="J12" s="237"/>
      <c r="K12" s="237"/>
    </row>
    <row r="13" spans="1:17" ht="37.5" customHeight="1">
      <c r="A13" s="567"/>
      <c r="B13" s="564" t="s">
        <v>22862</v>
      </c>
      <c r="C13" s="564"/>
      <c r="D13" s="305">
        <v>6</v>
      </c>
      <c r="E13" s="289"/>
      <c r="F13" s="290"/>
      <c r="G13" s="290"/>
      <c r="H13" s="290"/>
      <c r="I13" s="290"/>
      <c r="J13" s="237"/>
      <c r="K13" s="237"/>
    </row>
    <row r="14" spans="1:17" ht="36" customHeight="1">
      <c r="A14" s="567"/>
      <c r="B14" s="564" t="s">
        <v>22863</v>
      </c>
      <c r="C14" s="564"/>
      <c r="D14" s="305">
        <v>7</v>
      </c>
      <c r="E14" s="289"/>
      <c r="F14" s="290"/>
      <c r="G14" s="290"/>
      <c r="H14" s="290"/>
      <c r="I14" s="290"/>
      <c r="J14" s="237"/>
      <c r="K14" s="237"/>
    </row>
    <row r="15" spans="1:17" ht="44.25" customHeight="1">
      <c r="A15" s="567"/>
      <c r="B15" s="566" t="s">
        <v>22864</v>
      </c>
      <c r="C15" s="566"/>
      <c r="D15" s="305">
        <v>8</v>
      </c>
      <c r="E15" s="289"/>
      <c r="F15" s="290"/>
      <c r="G15" s="290"/>
      <c r="H15" s="290"/>
      <c r="I15" s="290"/>
      <c r="J15" s="237"/>
      <c r="K15" s="237"/>
    </row>
    <row r="16" spans="1:17" ht="39.75" customHeight="1">
      <c r="A16" s="567"/>
      <c r="B16" s="564" t="s">
        <v>22865</v>
      </c>
      <c r="C16" s="564"/>
      <c r="D16" s="305">
        <v>9</v>
      </c>
      <c r="E16" s="289"/>
      <c r="F16" s="290"/>
      <c r="G16" s="290"/>
      <c r="H16" s="290"/>
      <c r="I16" s="290"/>
      <c r="J16" s="237"/>
      <c r="K16" s="237"/>
    </row>
    <row r="17" spans="1:9" ht="18.75">
      <c r="A17" s="567"/>
      <c r="B17" s="564" t="s">
        <v>141</v>
      </c>
      <c r="C17" s="564"/>
      <c r="D17" s="305">
        <v>10</v>
      </c>
      <c r="E17" s="289"/>
      <c r="F17" s="290">
        <v>1</v>
      </c>
      <c r="G17" s="290"/>
      <c r="H17" s="290">
        <v>1</v>
      </c>
      <c r="I17" s="290">
        <v>1</v>
      </c>
    </row>
    <row r="18" spans="1:9" ht="36.75" customHeight="1">
      <c r="A18" s="567" t="s">
        <v>290</v>
      </c>
      <c r="B18" s="564" t="s">
        <v>22866</v>
      </c>
      <c r="C18" s="564"/>
      <c r="D18" s="305">
        <v>11</v>
      </c>
      <c r="E18" s="289">
        <v>1</v>
      </c>
      <c r="F18" s="290"/>
      <c r="G18" s="290"/>
      <c r="H18" s="290">
        <v>1</v>
      </c>
      <c r="I18" s="290">
        <v>1</v>
      </c>
    </row>
    <row r="19" spans="1:9" ht="28.5" customHeight="1">
      <c r="A19" s="567"/>
      <c r="B19" s="564" t="s">
        <v>142</v>
      </c>
      <c r="C19" s="564"/>
      <c r="D19" s="305">
        <v>12</v>
      </c>
      <c r="E19" s="289"/>
      <c r="F19" s="290"/>
      <c r="G19" s="290"/>
      <c r="H19" s="290"/>
      <c r="I19" s="290"/>
    </row>
    <row r="20" spans="1:9" ht="33" customHeight="1">
      <c r="A20" s="567"/>
      <c r="B20" s="564" t="s">
        <v>22867</v>
      </c>
      <c r="C20" s="564"/>
      <c r="D20" s="305">
        <v>13</v>
      </c>
      <c r="E20" s="289"/>
      <c r="F20" s="290"/>
      <c r="G20" s="290"/>
      <c r="H20" s="290"/>
      <c r="I20" s="290"/>
    </row>
    <row r="21" spans="1:9" ht="55.5" customHeight="1">
      <c r="A21" s="567"/>
      <c r="B21" s="564" t="s">
        <v>141</v>
      </c>
      <c r="C21" s="564"/>
      <c r="D21" s="305">
        <v>14</v>
      </c>
      <c r="E21" s="289"/>
      <c r="F21" s="290"/>
      <c r="G21" s="290"/>
      <c r="H21" s="290"/>
      <c r="I21" s="290"/>
    </row>
    <row r="22" spans="1:9">
      <c r="A22" s="238"/>
      <c r="B22" s="238"/>
      <c r="C22" s="238"/>
      <c r="D22" s="238"/>
      <c r="E22" s="238"/>
      <c r="F22" s="239"/>
      <c r="G22" s="239"/>
      <c r="H22" s="237"/>
      <c r="I22" s="237"/>
    </row>
    <row r="23" spans="1:9">
      <c r="A23" s="237"/>
      <c r="B23" s="568" t="s">
        <v>22868</v>
      </c>
      <c r="C23" s="568"/>
      <c r="D23" s="568"/>
      <c r="E23" s="568"/>
      <c r="F23" s="239"/>
      <c r="G23" s="239"/>
      <c r="H23" s="237"/>
      <c r="I23" s="237"/>
    </row>
    <row r="24" spans="1:9">
      <c r="A24" s="237"/>
      <c r="B24" s="568"/>
      <c r="C24" s="568"/>
      <c r="D24" s="568"/>
      <c r="E24" s="568"/>
      <c r="F24" s="239"/>
      <c r="G24" s="239"/>
      <c r="H24" s="237"/>
      <c r="I24" s="237"/>
    </row>
    <row r="25" spans="1:9" ht="65.25" customHeight="1">
      <c r="A25" s="237"/>
      <c r="B25" s="569" t="s">
        <v>22869</v>
      </c>
      <c r="C25" s="569"/>
      <c r="D25" s="306">
        <v>1</v>
      </c>
      <c r="E25" s="304">
        <v>2</v>
      </c>
      <c r="F25" s="239"/>
      <c r="G25" s="239"/>
      <c r="H25" s="237"/>
      <c r="I25" s="237"/>
    </row>
    <row r="26" spans="1:9" ht="42" customHeight="1">
      <c r="A26" s="237"/>
      <c r="B26" s="562" t="s">
        <v>22870</v>
      </c>
      <c r="C26" s="327" t="s">
        <v>22871</v>
      </c>
      <c r="D26" s="306">
        <v>2</v>
      </c>
      <c r="E26" s="304"/>
      <c r="F26" s="239"/>
      <c r="G26" s="239"/>
      <c r="H26" s="237"/>
      <c r="I26" s="237"/>
    </row>
    <row r="27" spans="1:9" ht="61.5" customHeight="1">
      <c r="A27" s="237"/>
      <c r="B27" s="562"/>
      <c r="C27" s="327" t="s">
        <v>22872</v>
      </c>
      <c r="D27" s="306">
        <v>3</v>
      </c>
      <c r="E27" s="304"/>
      <c r="F27" s="239"/>
      <c r="G27" s="239"/>
      <c r="H27" s="237"/>
      <c r="I27" s="237"/>
    </row>
    <row r="28" spans="1:9" ht="61.5" customHeight="1">
      <c r="A28" s="237"/>
      <c r="B28" s="563" t="s">
        <v>22873</v>
      </c>
      <c r="C28" s="563"/>
      <c r="D28" s="306">
        <v>4</v>
      </c>
      <c r="E28" s="304">
        <v>7</v>
      </c>
      <c r="F28" s="239"/>
      <c r="G28" s="239"/>
      <c r="H28" s="237"/>
      <c r="I28" s="237"/>
    </row>
    <row r="29" spans="1:9" ht="25.5" customHeight="1">
      <c r="A29" s="237"/>
      <c r="B29" s="563" t="s">
        <v>22874</v>
      </c>
      <c r="C29" s="563"/>
      <c r="D29" s="306">
        <v>5</v>
      </c>
      <c r="E29" s="304">
        <v>1</v>
      </c>
      <c r="F29" s="239"/>
      <c r="G29" s="239"/>
      <c r="H29" s="237"/>
      <c r="I29" s="237"/>
    </row>
  </sheetData>
  <mergeCells count="26">
    <mergeCell ref="B20:C20"/>
    <mergeCell ref="B17:C17"/>
    <mergeCell ref="B18:C18"/>
    <mergeCell ref="E2:H2"/>
    <mergeCell ref="A2:C2"/>
    <mergeCell ref="A4:I4"/>
    <mergeCell ref="A5:I5"/>
    <mergeCell ref="B10:B11"/>
    <mergeCell ref="A7:C7"/>
    <mergeCell ref="B8:C8"/>
    <mergeCell ref="B26:B27"/>
    <mergeCell ref="B28:C28"/>
    <mergeCell ref="B29:C29"/>
    <mergeCell ref="B21:C21"/>
    <mergeCell ref="A6:C6"/>
    <mergeCell ref="B15:C15"/>
    <mergeCell ref="B14:C14"/>
    <mergeCell ref="B12:C12"/>
    <mergeCell ref="A8:A17"/>
    <mergeCell ref="B9:C9"/>
    <mergeCell ref="B23:E24"/>
    <mergeCell ref="B25:C25"/>
    <mergeCell ref="B19:C19"/>
    <mergeCell ref="B13:C13"/>
    <mergeCell ref="A18:A21"/>
    <mergeCell ref="B16:C16"/>
  </mergeCells>
  <phoneticPr fontId="27" type="noConversion"/>
  <pageMargins left="0.78740157480314965" right="0.19685039370078741" top="0.78740157480314965" bottom="0" header="0.31496062992125984" footer="0.31496062992125984"/>
  <pageSetup paperSize="9" scale="42"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14</vt:i4>
      </vt:variant>
      <vt:variant>
        <vt:lpstr>Именованные диапазоны</vt:lpstr>
      </vt:variant>
      <vt:variant>
        <vt:i4>25</vt:i4>
      </vt:variant>
    </vt:vector>
  </HeadingPairs>
  <TitlesOfParts>
    <vt:vector size="39" baseType="lpstr">
      <vt:lpstr>Титул ф.2</vt:lpstr>
      <vt:lpstr>Раздел 1</vt:lpstr>
      <vt:lpstr>Раздел 2</vt:lpstr>
      <vt:lpstr>Раздел 3</vt:lpstr>
      <vt:lpstr>Разделы 4, 5</vt:lpstr>
      <vt:lpstr>Разделы 6, 7</vt:lpstr>
      <vt:lpstr>Раздел 8</vt:lpstr>
      <vt:lpstr>Раздел 9</vt:lpstr>
      <vt:lpstr>Разделы 10, 11</vt:lpstr>
      <vt:lpstr>Раздел 12</vt:lpstr>
      <vt:lpstr>Раздел 13</vt:lpstr>
      <vt:lpstr>ФЛК (обязательный)</vt:lpstr>
      <vt:lpstr>ФЛК (информационный)</vt:lpstr>
      <vt:lpstr>Списки</vt:lpstr>
      <vt:lpstr>'Раздел 1'!Заголовки_для_печати</vt:lpstr>
      <vt:lpstr>'Раздел 2'!Заголовки_для_печати</vt:lpstr>
      <vt:lpstr>'Раздел 3'!Заголовки_для_печати</vt:lpstr>
      <vt:lpstr>Списки!Коды_отчетных_периодов</vt:lpstr>
      <vt:lpstr>'Титул ф.2'!Коды_отчетных_периодов</vt:lpstr>
      <vt:lpstr>Коды_отчетных_периодов</vt:lpstr>
      <vt:lpstr>Списки!Коды_судов</vt:lpstr>
      <vt:lpstr>'Титул ф.2'!Коды_судов</vt:lpstr>
      <vt:lpstr>Коды_судов</vt:lpstr>
      <vt:lpstr>Списки!Наим_отчет_периода</vt:lpstr>
      <vt:lpstr>'Титул ф.2'!Наим_отчет_периода</vt:lpstr>
      <vt:lpstr>Наим_отчет_периода</vt:lpstr>
      <vt:lpstr>Списки!Наим_УСД</vt:lpstr>
      <vt:lpstr>'Титул ф.2'!Наим_УСД</vt:lpstr>
      <vt:lpstr>Наим_УСД</vt:lpstr>
      <vt:lpstr>'Раздел 1'!Область_печати</vt:lpstr>
      <vt:lpstr>'Раздел 13'!Область_печати</vt:lpstr>
      <vt:lpstr>'Раздел 2'!Область_печати</vt:lpstr>
      <vt:lpstr>'Раздел 3'!Область_печати</vt:lpstr>
      <vt:lpstr>'Раздел 8'!Область_печати</vt:lpstr>
      <vt:lpstr>'Раздел 9'!Область_печати</vt:lpstr>
      <vt:lpstr>'Разделы 10, 11'!Область_печати</vt:lpstr>
      <vt:lpstr>'Разделы 4, 5'!Область_печати</vt:lpstr>
      <vt:lpstr>'Разделы 6, 7'!Область_печати</vt:lpstr>
      <vt:lpstr>'Титул ф.2'!Область_печати</vt:lpstr>
    </vt:vector>
  </TitlesOfParts>
  <Company>CROC</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Мельниченко Елена Леонидовна</dc:creator>
  <cp:lastModifiedBy>uvarova</cp:lastModifiedBy>
  <cp:lastPrinted>2026-07-08T15:16:43Z</cp:lastPrinted>
  <dcterms:created xsi:type="dcterms:W3CDTF">2004-03-24T19:37:04Z</dcterms:created>
  <dcterms:modified xsi:type="dcterms:W3CDTF">2026-07-14T06:45:09Z</dcterms:modified>
</cp:coreProperties>
</file>